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50" yWindow="-495" windowWidth="20730" windowHeight="9585" firstSheet="5" activeTab="9"/>
  </bookViews>
  <sheets>
    <sheet name="SCO" sheetId="28" state="hidden" r:id="rId1"/>
    <sheet name="SINAPII ND" sheetId="27" state="hidden" r:id="rId2"/>
    <sheet name="SINAPI DESO" sheetId="26" state="hidden" r:id="rId3"/>
    <sheet name="EMOP 03-22" sheetId="31" r:id="rId4"/>
    <sheet name="sinapi deso (2)" sheetId="33" r:id="rId5"/>
    <sheet name="sinapi n deso" sheetId="29" r:id="rId6"/>
    <sheet name="PLANILHA" sheetId="1" r:id="rId7"/>
    <sheet name="Plan2" sheetId="2" state="hidden" r:id="rId8"/>
    <sheet name="Plan3" sheetId="3" state="hidden" r:id="rId9"/>
    <sheet name="Memoria" sheetId="6" r:id="rId10"/>
    <sheet name="Cronograma" sheetId="7" r:id="rId11"/>
    <sheet name="BDI" sheetId="18" r:id="rId12"/>
  </sheets>
  <externalReferences>
    <externalReference r:id="rId13"/>
  </externalReferences>
  <definedNames>
    <definedName name="__xlnm.Print_Area_5" localSheetId="11">#REF!</definedName>
    <definedName name="__xlnm.Print_Area_5" localSheetId="3">#REF!</definedName>
    <definedName name="__xlnm.Print_Area_5" localSheetId="5">#REF!</definedName>
    <definedName name="__xlnm.Print_Area_5">#REF!</definedName>
    <definedName name="__xlnm.Print_Area_6" localSheetId="11">#REF!</definedName>
    <definedName name="__xlnm.Print_Area_6">#REF!</definedName>
    <definedName name="_xlnm.Print_Area" localSheetId="11">BDI!$A$1:$H$49</definedName>
    <definedName name="_xlnm.Print_Area" localSheetId="10">Cronograma!$A$1:$X$26</definedName>
    <definedName name="_xlnm.Print_Area" localSheetId="9">Memoria!$A$1:$F$105</definedName>
    <definedName name="_xlnm.Print_Area" localSheetId="6">PLANILHA!$A$1:$G$111</definedName>
    <definedName name="_xlnm.Database" localSheetId="11">#REF!</definedName>
    <definedName name="_xlnm.Database" localSheetId="3">#REF!</definedName>
    <definedName name="_xlnm.Database" localSheetId="5">#REF!</definedName>
    <definedName name="_xlnm.Database">#REF!</definedName>
    <definedName name="Comp.export">#REF!</definedName>
    <definedName name="COMPOSIÇÃO" localSheetId="3">#REF!</definedName>
    <definedName name="COMPOSIÇÃO" localSheetId="5">#REF!</definedName>
    <definedName name="COMPOSIÇÃO">#REF!</definedName>
    <definedName name="CONCATENAR">CONCATENATE([1]Banco!$B1," ",[1]Banco!$C1)</definedName>
    <definedName name="EMPRESAS">OFFSET([1]Cotações!$B$25,1,0):OFFSET([1]Cotações!$H$41,-1,0)</definedName>
    <definedName name="FiltroComp">#REF!</definedName>
    <definedName name="INDICES">OFFSET([1]Cotações!$B$20,1,0):OFFSET([1]Cotações!$I$24,-1,0)</definedName>
    <definedName name="NCOMPOSICOES">15</definedName>
    <definedName name="NCOTACOES">15</definedName>
    <definedName name="NEMPRESAS">15</definedName>
    <definedName name="NINDICES">3</definedName>
    <definedName name="NRELATORIOS">COUNTA([1]Relatórios!$A$1:$A$65536)-2</definedName>
    <definedName name="NumerEmpresa">15</definedName>
    <definedName name="NumerIndice">3</definedName>
    <definedName name="Objeto">"Referência"</definedName>
    <definedName name="RelatoriosFontes" localSheetId="3">OFFSET([1]Relatórios!$A$5,1,0,NRELATORIOS)</definedName>
    <definedName name="RelatoriosFontes">OFFSET([1]Relatórios!$A$5,1,0,NRELATORIOS)</definedName>
    <definedName name="SENHAGT" hidden="1">"PM2CAIXA"</definedName>
    <definedName name="_xlnm.Print_Titles" localSheetId="9">Memoria!$1:$5</definedName>
    <definedName name="_xlnm.Print_Titles" localSheetId="6">PLANILHA!$1:$7</definedName>
  </definedName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4" i="7" l="1"/>
  <c r="O24" i="7"/>
  <c r="J24" i="7"/>
  <c r="E24" i="7"/>
  <c r="C24" i="7"/>
  <c r="C33" i="1"/>
  <c r="D33" i="1"/>
  <c r="E33" i="1"/>
  <c r="F33" i="1"/>
  <c r="F34" i="1"/>
  <c r="F35" i="1"/>
  <c r="F36" i="1"/>
  <c r="F37" i="1"/>
  <c r="F38" i="1"/>
  <c r="F39" i="1"/>
  <c r="F40" i="1"/>
  <c r="F43" i="1"/>
  <c r="F44" i="1"/>
  <c r="E29" i="6" l="1"/>
  <c r="E27" i="6" l="1"/>
  <c r="C92" i="1" l="1"/>
  <c r="E99" i="1"/>
  <c r="D99" i="1"/>
  <c r="C99" i="1"/>
  <c r="B99" i="1"/>
  <c r="F99" i="1" s="1"/>
  <c r="E98" i="1"/>
  <c r="D98" i="1"/>
  <c r="C98" i="1"/>
  <c r="B98" i="1"/>
  <c r="F98" i="1" s="1"/>
  <c r="E97" i="1"/>
  <c r="D97" i="1"/>
  <c r="C97" i="1"/>
  <c r="B97" i="1"/>
  <c r="F97" i="1" s="1"/>
  <c r="E96" i="1"/>
  <c r="D96" i="1"/>
  <c r="C96" i="1"/>
  <c r="B96" i="1"/>
  <c r="B70" i="1"/>
  <c r="B68" i="1"/>
  <c r="B53" i="1"/>
  <c r="B42" i="1"/>
  <c r="B45" i="1"/>
  <c r="B10" i="1"/>
  <c r="B9" i="1"/>
  <c r="F96" i="1" l="1"/>
  <c r="G96" i="1" s="1"/>
  <c r="G99" i="1"/>
  <c r="G98" i="1"/>
  <c r="G97" i="1"/>
  <c r="B63" i="1" l="1"/>
  <c r="C63" i="1"/>
  <c r="D63" i="1"/>
  <c r="C64" i="1"/>
  <c r="D64" i="1"/>
  <c r="E64" i="1"/>
  <c r="B65" i="1"/>
  <c r="C65" i="1"/>
  <c r="D65" i="1"/>
  <c r="E65" i="1"/>
  <c r="C66" i="1"/>
  <c r="D66" i="1"/>
  <c r="E66" i="1"/>
  <c r="G66" i="1" s="1"/>
  <c r="B67" i="1"/>
  <c r="C67" i="1"/>
  <c r="D67" i="1"/>
  <c r="E67" i="1"/>
  <c r="C68" i="1"/>
  <c r="D68" i="1"/>
  <c r="E68" i="1"/>
  <c r="B69" i="1"/>
  <c r="C69" i="1"/>
  <c r="D69" i="1"/>
  <c r="E69" i="1"/>
  <c r="C70" i="1"/>
  <c r="D70" i="1"/>
  <c r="E70" i="1"/>
  <c r="G70" i="1" s="1"/>
  <c r="C71" i="1"/>
  <c r="D71" i="1"/>
  <c r="E71" i="1"/>
  <c r="G71" i="1" s="1"/>
  <c r="B72" i="1"/>
  <c r="C72" i="1"/>
  <c r="D72" i="1"/>
  <c r="E72" i="1"/>
  <c r="C73" i="1"/>
  <c r="D73" i="1"/>
  <c r="E73" i="1"/>
  <c r="G73" i="1" s="1"/>
  <c r="B74" i="1"/>
  <c r="C74" i="1"/>
  <c r="D74" i="1"/>
  <c r="E74" i="1"/>
  <c r="C75" i="1"/>
  <c r="D75" i="1"/>
  <c r="E75" i="1"/>
  <c r="C76" i="1"/>
  <c r="D76" i="1"/>
  <c r="E76" i="1"/>
  <c r="C77" i="1"/>
  <c r="D77" i="1"/>
  <c r="E77" i="1"/>
  <c r="G77" i="1" s="1"/>
  <c r="C78" i="1"/>
  <c r="D78" i="1"/>
  <c r="E78" i="1"/>
  <c r="G78" i="1" s="1"/>
  <c r="B79" i="1"/>
  <c r="C79" i="1"/>
  <c r="D79" i="1"/>
  <c r="E79" i="1"/>
  <c r="C80" i="1"/>
  <c r="D80" i="1"/>
  <c r="E80" i="1"/>
  <c r="B81" i="1"/>
  <c r="F81" i="1" s="1"/>
  <c r="G81" i="1" s="1"/>
  <c r="C81" i="1"/>
  <c r="D81" i="1"/>
  <c r="E81" i="1"/>
  <c r="B82" i="1"/>
  <c r="F82" i="1" s="1"/>
  <c r="C82" i="1"/>
  <c r="D82" i="1"/>
  <c r="E82" i="1"/>
  <c r="B83" i="1"/>
  <c r="C83" i="1"/>
  <c r="D83" i="1"/>
  <c r="E83" i="1"/>
  <c r="B84" i="1"/>
  <c r="C84" i="1"/>
  <c r="D84" i="1"/>
  <c r="E84" i="1"/>
  <c r="B85" i="1"/>
  <c r="F85" i="1" s="1"/>
  <c r="C85" i="1"/>
  <c r="D85" i="1"/>
  <c r="B86" i="1"/>
  <c r="F86" i="1" s="1"/>
  <c r="C86" i="1"/>
  <c r="D86" i="1"/>
  <c r="C87" i="1"/>
  <c r="D87" i="1"/>
  <c r="E87" i="1"/>
  <c r="C88" i="1"/>
  <c r="D88" i="1"/>
  <c r="E88" i="1"/>
  <c r="C89" i="1"/>
  <c r="D89" i="1"/>
  <c r="E89" i="1"/>
  <c r="G89" i="1" s="1"/>
  <c r="B90" i="1"/>
  <c r="C90" i="1"/>
  <c r="D90" i="1"/>
  <c r="E90" i="1"/>
  <c r="E91" i="1"/>
  <c r="B92" i="1"/>
  <c r="F92" i="1" s="1"/>
  <c r="D92" i="1"/>
  <c r="E92" i="1"/>
  <c r="B93" i="1"/>
  <c r="C93" i="1"/>
  <c r="D93" i="1"/>
  <c r="E93" i="1"/>
  <c r="B94" i="1"/>
  <c r="C94" i="1"/>
  <c r="D94" i="1"/>
  <c r="E94" i="1"/>
  <c r="B95" i="1"/>
  <c r="C95" i="1"/>
  <c r="D95" i="1"/>
  <c r="E95" i="1"/>
  <c r="B47" i="1"/>
  <c r="C47" i="1"/>
  <c r="D47" i="1"/>
  <c r="B48" i="1"/>
  <c r="F48" i="1" s="1"/>
  <c r="C48" i="1"/>
  <c r="D48" i="1"/>
  <c r="E48" i="1"/>
  <c r="B49" i="1"/>
  <c r="F49" i="1" s="1"/>
  <c r="G49" i="1" s="1"/>
  <c r="C49" i="1"/>
  <c r="D49" i="1"/>
  <c r="E49" i="1"/>
  <c r="B50" i="1"/>
  <c r="F50" i="1" s="1"/>
  <c r="C50" i="1"/>
  <c r="D50" i="1"/>
  <c r="E50" i="1"/>
  <c r="B51" i="1"/>
  <c r="F51" i="1" s="1"/>
  <c r="C51" i="1"/>
  <c r="D51" i="1"/>
  <c r="E51" i="1"/>
  <c r="B52" i="1"/>
  <c r="F52" i="1" s="1"/>
  <c r="C52" i="1"/>
  <c r="D52" i="1"/>
  <c r="E52" i="1"/>
  <c r="C53" i="1"/>
  <c r="D53" i="1"/>
  <c r="E53" i="1"/>
  <c r="B54" i="1"/>
  <c r="C54" i="1"/>
  <c r="D54" i="1"/>
  <c r="E54" i="1"/>
  <c r="B55" i="1"/>
  <c r="F55" i="1" s="1"/>
  <c r="C55" i="1"/>
  <c r="D55" i="1"/>
  <c r="B56" i="1"/>
  <c r="F56" i="1" s="1"/>
  <c r="C56" i="1"/>
  <c r="D56" i="1"/>
  <c r="B57" i="1"/>
  <c r="F57" i="1" s="1"/>
  <c r="C57" i="1"/>
  <c r="D57" i="1"/>
  <c r="E57" i="1"/>
  <c r="B58" i="1"/>
  <c r="F58" i="1" s="1"/>
  <c r="C58" i="1"/>
  <c r="D58" i="1"/>
  <c r="B59" i="1"/>
  <c r="F59" i="1" s="1"/>
  <c r="C59" i="1"/>
  <c r="D59" i="1"/>
  <c r="E59" i="1"/>
  <c r="B60" i="1"/>
  <c r="F60" i="1" s="1"/>
  <c r="C60" i="1"/>
  <c r="D60" i="1"/>
  <c r="E60" i="1"/>
  <c r="E84" i="6"/>
  <c r="E86" i="1" s="1"/>
  <c r="G86" i="1" s="1"/>
  <c r="B25" i="1"/>
  <c r="F25" i="1" s="1"/>
  <c r="C25" i="1"/>
  <c r="D25" i="1"/>
  <c r="B26" i="1"/>
  <c r="F26" i="1" s="1"/>
  <c r="C26" i="1"/>
  <c r="D26" i="1"/>
  <c r="E26" i="1"/>
  <c r="B27" i="1"/>
  <c r="C27" i="1"/>
  <c r="D27" i="1"/>
  <c r="E27" i="1"/>
  <c r="B28" i="1"/>
  <c r="C28" i="1"/>
  <c r="D28" i="1"/>
  <c r="E28" i="1"/>
  <c r="B29" i="1"/>
  <c r="C29" i="1"/>
  <c r="D29" i="1"/>
  <c r="B30" i="1"/>
  <c r="C30" i="1"/>
  <c r="D30" i="1"/>
  <c r="E30" i="1"/>
  <c r="B31" i="1"/>
  <c r="C31" i="1"/>
  <c r="D31" i="1"/>
  <c r="B32" i="1"/>
  <c r="C32" i="1"/>
  <c r="D32" i="1"/>
  <c r="C34" i="1"/>
  <c r="D34" i="1"/>
  <c r="E34" i="1"/>
  <c r="C35" i="1"/>
  <c r="D35" i="1"/>
  <c r="C36" i="1"/>
  <c r="D36" i="1"/>
  <c r="C37" i="1"/>
  <c r="D37" i="1"/>
  <c r="E37" i="1"/>
  <c r="C38" i="1"/>
  <c r="D38" i="1"/>
  <c r="C39" i="1"/>
  <c r="D39" i="1"/>
  <c r="E39" i="1"/>
  <c r="G39" i="1" s="1"/>
  <c r="C40" i="1"/>
  <c r="D40" i="1"/>
  <c r="B41" i="1"/>
  <c r="C41" i="1"/>
  <c r="D41" i="1"/>
  <c r="C42" i="1"/>
  <c r="D42" i="1"/>
  <c r="C43" i="1"/>
  <c r="D43" i="1"/>
  <c r="C44" i="1"/>
  <c r="D44" i="1"/>
  <c r="E44" i="1"/>
  <c r="E83" i="6"/>
  <c r="E85" i="1" s="1"/>
  <c r="G85" i="1" s="1"/>
  <c r="E39" i="6"/>
  <c r="E41" i="1" s="1"/>
  <c r="E40" i="6"/>
  <c r="E42" i="1" s="1"/>
  <c r="E41" i="6"/>
  <c r="E43" i="1" s="1"/>
  <c r="E30" i="6"/>
  <c r="E32" i="1" s="1"/>
  <c r="E31" i="1"/>
  <c r="E61" i="6"/>
  <c r="E63" i="1" s="1"/>
  <c r="E11" i="6"/>
  <c r="E13" i="1" s="1"/>
  <c r="E62" i="1"/>
  <c r="D62" i="1"/>
  <c r="C62" i="1"/>
  <c r="B62" i="1"/>
  <c r="E56" i="6"/>
  <c r="E58" i="1" s="1"/>
  <c r="E45" i="6"/>
  <c r="E47" i="1" s="1"/>
  <c r="E53" i="6"/>
  <c r="E55" i="1" s="1"/>
  <c r="E54" i="6"/>
  <c r="E56" i="1" s="1"/>
  <c r="G56" i="1" s="1"/>
  <c r="E34" i="6"/>
  <c r="E36" i="1" s="1"/>
  <c r="E25" i="1"/>
  <c r="E38" i="6"/>
  <c r="E40" i="1" s="1"/>
  <c r="E33" i="6"/>
  <c r="E35" i="1" s="1"/>
  <c r="E29" i="1"/>
  <c r="E107" i="1"/>
  <c r="D107" i="1"/>
  <c r="C107" i="1"/>
  <c r="C102" i="1"/>
  <c r="D102" i="1"/>
  <c r="E102" i="1"/>
  <c r="C103" i="1"/>
  <c r="D103" i="1"/>
  <c r="E103" i="1"/>
  <c r="C104" i="1"/>
  <c r="D104" i="1"/>
  <c r="E104" i="1"/>
  <c r="C105" i="1"/>
  <c r="D105" i="1"/>
  <c r="E105" i="1"/>
  <c r="E101" i="1"/>
  <c r="D101" i="1"/>
  <c r="C101" i="1"/>
  <c r="E46" i="1"/>
  <c r="D46" i="1"/>
  <c r="C46" i="1"/>
  <c r="B46" i="1"/>
  <c r="F46" i="1" s="1"/>
  <c r="E22" i="6"/>
  <c r="E24" i="1" s="1"/>
  <c r="D24" i="1"/>
  <c r="C24" i="1"/>
  <c r="B24" i="1"/>
  <c r="B13" i="1"/>
  <c r="F13" i="1" s="1"/>
  <c r="C13" i="1"/>
  <c r="D13" i="1"/>
  <c r="B14" i="1"/>
  <c r="C14" i="1"/>
  <c r="D14" i="1"/>
  <c r="B15" i="1"/>
  <c r="C15" i="1"/>
  <c r="D15" i="1"/>
  <c r="E15" i="1"/>
  <c r="B16" i="1"/>
  <c r="F16" i="1" s="1"/>
  <c r="C16" i="1"/>
  <c r="D16" i="1"/>
  <c r="B17" i="1"/>
  <c r="F17" i="1" s="1"/>
  <c r="C17" i="1"/>
  <c r="D17" i="1"/>
  <c r="E17" i="1"/>
  <c r="B18" i="1"/>
  <c r="C18" i="1"/>
  <c r="D18" i="1"/>
  <c r="E18" i="1"/>
  <c r="B19" i="1"/>
  <c r="F19" i="1" s="1"/>
  <c r="C19" i="1"/>
  <c r="D19" i="1"/>
  <c r="E19" i="1"/>
  <c r="B20" i="1"/>
  <c r="F20" i="1" s="1"/>
  <c r="C20" i="1"/>
  <c r="D20" i="1"/>
  <c r="E20" i="1"/>
  <c r="B21" i="1"/>
  <c r="F21" i="1" s="1"/>
  <c r="C21" i="1"/>
  <c r="D21" i="1"/>
  <c r="E21" i="1"/>
  <c r="B22" i="1"/>
  <c r="C22" i="1"/>
  <c r="D22" i="1"/>
  <c r="E22" i="1"/>
  <c r="D12" i="1"/>
  <c r="C12" i="1"/>
  <c r="B12" i="1"/>
  <c r="F12" i="1" s="1"/>
  <c r="C10" i="1"/>
  <c r="D10" i="1"/>
  <c r="E10" i="1"/>
  <c r="C9" i="1"/>
  <c r="E14" i="6"/>
  <c r="E16" i="1" s="1"/>
  <c r="G57" i="1" l="1"/>
  <c r="G82" i="1"/>
  <c r="G62" i="1"/>
  <c r="G55" i="1"/>
  <c r="G94" i="1"/>
  <c r="G93" i="1"/>
  <c r="G67" i="1"/>
  <c r="G52" i="1"/>
  <c r="G50" i="1"/>
  <c r="G54" i="1"/>
  <c r="G74" i="1"/>
  <c r="G47" i="1"/>
  <c r="G48" i="1"/>
  <c r="G90" i="1"/>
  <c r="G60" i="1"/>
  <c r="G92" i="1"/>
  <c r="G91" i="1"/>
  <c r="G84" i="1"/>
  <c r="G76" i="1"/>
  <c r="G75" i="1"/>
  <c r="G69" i="1"/>
  <c r="G88" i="1"/>
  <c r="G87" i="1"/>
  <c r="G80" i="1"/>
  <c r="G65" i="1"/>
  <c r="G64" i="1"/>
  <c r="G63" i="1"/>
  <c r="G95" i="1"/>
  <c r="G83" i="1"/>
  <c r="G79" i="1"/>
  <c r="G72" i="1"/>
  <c r="G68" i="1"/>
  <c r="G58" i="1"/>
  <c r="G18" i="1"/>
  <c r="G51" i="1"/>
  <c r="G37" i="1"/>
  <c r="G59" i="1"/>
  <c r="G53" i="1"/>
  <c r="G26" i="1"/>
  <c r="G44" i="1"/>
  <c r="G34" i="1"/>
  <c r="G30" i="1"/>
  <c r="G28" i="1"/>
  <c r="G25" i="1"/>
  <c r="G27" i="1"/>
  <c r="G29" i="1"/>
  <c r="G33" i="1"/>
  <c r="G40" i="1"/>
  <c r="G43" i="1"/>
  <c r="G42" i="1"/>
  <c r="G35" i="1"/>
  <c r="G36" i="1"/>
  <c r="G31" i="1"/>
  <c r="G41" i="1"/>
  <c r="G32" i="1"/>
  <c r="G13" i="1"/>
  <c r="G21" i="1"/>
  <c r="G17" i="1"/>
  <c r="G22" i="1"/>
  <c r="G20" i="1"/>
  <c r="G19" i="1"/>
  <c r="G16" i="1"/>
  <c r="G15" i="1"/>
  <c r="E12" i="6"/>
  <c r="E14" i="1" s="1"/>
  <c r="G14" i="1" s="1"/>
  <c r="E10" i="6"/>
  <c r="E12" i="1" s="1"/>
  <c r="E9" i="1"/>
  <c r="G9" i="1" s="1"/>
  <c r="G61" i="1" l="1"/>
  <c r="E36" i="6"/>
  <c r="E38" i="1" s="1"/>
  <c r="G38" i="1" s="1"/>
  <c r="G105" i="1" l="1"/>
  <c r="G102" i="1" l="1"/>
  <c r="G104" i="1"/>
  <c r="G103" i="1"/>
  <c r="G46" i="1" l="1"/>
  <c r="G45" i="1" s="1"/>
  <c r="G12" i="1"/>
  <c r="G11" i="1" s="1"/>
  <c r="G24" i="1"/>
  <c r="G23" i="1" s="1"/>
  <c r="G10" i="1"/>
  <c r="G8" i="1" s="1"/>
  <c r="B11" i="7" l="1"/>
  <c r="B4" i="7" l="1"/>
  <c r="B61" i="1" l="1"/>
  <c r="B23" i="1"/>
  <c r="C2" i="6"/>
  <c r="B106" i="1" l="1"/>
  <c r="H34" i="18" l="1"/>
  <c r="H28" i="18"/>
  <c r="H24" i="18"/>
  <c r="H47" i="18" s="1"/>
  <c r="H20" i="18"/>
  <c r="B21" i="7" l="1"/>
  <c r="B19" i="7"/>
  <c r="G107" i="1" l="1"/>
  <c r="G106" i="1" s="1"/>
  <c r="C21" i="7" l="1"/>
  <c r="T22" i="7" s="1"/>
  <c r="X21" i="7" s="1"/>
  <c r="B11" i="1"/>
  <c r="B17" i="7" l="1"/>
  <c r="B15" i="7"/>
  <c r="B13" i="7"/>
  <c r="B9" i="7"/>
  <c r="G101" i="1" l="1"/>
  <c r="G100" i="1" s="1"/>
  <c r="F108" i="1" s="1"/>
  <c r="F109" i="1" l="1"/>
  <c r="F110" i="1" s="1"/>
  <c r="C19" i="7"/>
  <c r="C15" i="7"/>
  <c r="C13" i="7"/>
  <c r="C17" i="7"/>
  <c r="J14" i="7" l="1"/>
  <c r="N13" i="7" s="1"/>
  <c r="E14" i="7"/>
  <c r="I13" i="7" s="1"/>
  <c r="O18" i="7"/>
  <c r="S17" i="7" s="1"/>
  <c r="J18" i="7"/>
  <c r="N17" i="7" s="1"/>
  <c r="E18" i="7"/>
  <c r="I17" i="7" s="1"/>
  <c r="J16" i="7"/>
  <c r="N15" i="7" s="1"/>
  <c r="O16" i="7"/>
  <c r="S15" i="7" s="1"/>
  <c r="T20" i="7"/>
  <c r="X19" i="7" s="1"/>
  <c r="O20" i="7"/>
  <c r="S19" i="7" s="1"/>
  <c r="C11" i="7"/>
  <c r="J12" i="7" l="1"/>
  <c r="N11" i="7" s="1"/>
  <c r="E12" i="7"/>
  <c r="I11" i="7" s="1"/>
  <c r="D9" i="1"/>
  <c r="B100" i="1" l="1"/>
  <c r="B8" i="1" l="1"/>
  <c r="C9" i="7" l="1"/>
  <c r="E10" i="7" s="1"/>
  <c r="I9" i="7" s="1"/>
  <c r="C23" i="7" l="1"/>
  <c r="J10" i="7"/>
  <c r="N9" i="7" s="1"/>
  <c r="O10" i="7"/>
  <c r="S9" i="7" s="1"/>
  <c r="T10" i="7"/>
  <c r="X9" i="7" s="1"/>
  <c r="E23" i="7"/>
  <c r="D9" i="7" l="1"/>
  <c r="C26" i="7"/>
  <c r="C25" i="7" s="1"/>
  <c r="J23" i="7"/>
  <c r="J25" i="7" s="1"/>
  <c r="O23" i="7"/>
  <c r="O25" i="7" s="1"/>
  <c r="D15" i="7"/>
  <c r="D21" i="7"/>
  <c r="D17" i="7"/>
  <c r="D13" i="7"/>
  <c r="D19" i="7"/>
  <c r="D11" i="7"/>
  <c r="T23" i="7"/>
  <c r="T25" i="7" s="1"/>
  <c r="E25" i="7"/>
  <c r="S23" i="7" l="1"/>
  <c r="X23" i="7"/>
  <c r="N23" i="7"/>
  <c r="D23" i="7"/>
  <c r="I23" i="7"/>
  <c r="E26" i="7"/>
  <c r="I26" i="7" s="1"/>
  <c r="J26" i="7" l="1"/>
  <c r="N26" i="7" s="1"/>
  <c r="O26" i="7" l="1"/>
  <c r="T26" i="7" l="1"/>
  <c r="X26" i="7" s="1"/>
  <c r="S26" i="7"/>
</calcChain>
</file>

<file path=xl/sharedStrings.xml><?xml version="1.0" encoding="utf-8"?>
<sst xmlns="http://schemas.openxmlformats.org/spreadsheetml/2006/main" count="73010" uniqueCount="44632">
  <si>
    <t>PREFEITURA MUNICIPAL DE CABO FRIO</t>
  </si>
  <si>
    <t>Secretaria Municipal de Captação de Recursos e Relações Institucionais</t>
  </si>
  <si>
    <t xml:space="preserve"> Elaborado por:</t>
  </si>
  <si>
    <t>Obra::</t>
  </si>
  <si>
    <t>REFORMAS E REPAROS</t>
  </si>
  <si>
    <t xml:space="preserve"> ADPROCAP - Setor de Engenharia</t>
  </si>
  <si>
    <t>Unidade:</t>
  </si>
  <si>
    <t>UNIDADE DE SAÚDE DO TANGARÁ</t>
  </si>
  <si>
    <t>Serviço:</t>
  </si>
  <si>
    <t>REFORMA DA COBERTURA, TÉRMINO DA OBRA DO IMÓVEL E PINTURA GERAL</t>
  </si>
  <si>
    <t>Item</t>
  </si>
  <si>
    <t>SINAPI</t>
  </si>
  <si>
    <t>Descrição</t>
  </si>
  <si>
    <t>Unid</t>
  </si>
  <si>
    <t>Quant</t>
  </si>
  <si>
    <t>Unit</t>
  </si>
  <si>
    <t>Valor</t>
  </si>
  <si>
    <t>1.1</t>
  </si>
  <si>
    <t>1.2</t>
  </si>
  <si>
    <t>2.1</t>
  </si>
  <si>
    <t>2.2</t>
  </si>
  <si>
    <t>2.3</t>
  </si>
  <si>
    <t>2.4</t>
  </si>
  <si>
    <t>2.5</t>
  </si>
  <si>
    <t>2.6</t>
  </si>
  <si>
    <t>2.7</t>
  </si>
  <si>
    <t>2.8</t>
  </si>
  <si>
    <t>2.9</t>
  </si>
  <si>
    <t>2.10</t>
  </si>
  <si>
    <t>2.11</t>
  </si>
  <si>
    <t>3.1</t>
  </si>
  <si>
    <t>3.2</t>
  </si>
  <si>
    <t>3.3</t>
  </si>
  <si>
    <t>3.4</t>
  </si>
  <si>
    <t>3.5</t>
  </si>
  <si>
    <t>3.6</t>
  </si>
  <si>
    <t>3.7</t>
  </si>
  <si>
    <t>3.8</t>
  </si>
  <si>
    <t>3.9</t>
  </si>
  <si>
    <t>3.10</t>
  </si>
  <si>
    <t>3.11</t>
  </si>
  <si>
    <t>3.12</t>
  </si>
  <si>
    <t>3.13</t>
  </si>
  <si>
    <t>3.14</t>
  </si>
  <si>
    <t>3.15</t>
  </si>
  <si>
    <t>3.16</t>
  </si>
  <si>
    <t>3.17</t>
  </si>
  <si>
    <t>3.18</t>
  </si>
  <si>
    <t>3.19</t>
  </si>
  <si>
    <t>3.20</t>
  </si>
  <si>
    <t>3.21</t>
  </si>
  <si>
    <t>4.1</t>
  </si>
  <si>
    <t>4.2</t>
  </si>
  <si>
    <t>4.3</t>
  </si>
  <si>
    <t>4.4</t>
  </si>
  <si>
    <t>4.5</t>
  </si>
  <si>
    <t>4.6</t>
  </si>
  <si>
    <t>4.7</t>
  </si>
  <si>
    <t>4.8</t>
  </si>
  <si>
    <t>4.9</t>
  </si>
  <si>
    <t>4.10</t>
  </si>
  <si>
    <t>4.11</t>
  </si>
  <si>
    <t>4.12</t>
  </si>
  <si>
    <t>5.1</t>
  </si>
  <si>
    <t>5.2</t>
  </si>
  <si>
    <t>5.3</t>
  </si>
  <si>
    <t>5.4</t>
  </si>
  <si>
    <t>5.5</t>
  </si>
  <si>
    <t>5.6</t>
  </si>
  <si>
    <t>5.7</t>
  </si>
  <si>
    <t>5.8</t>
  </si>
  <si>
    <t>5.9</t>
  </si>
  <si>
    <t>5.10</t>
  </si>
  <si>
    <t>5.11</t>
  </si>
  <si>
    <t>5.12</t>
  </si>
  <si>
    <t>5.13</t>
  </si>
  <si>
    <t>5.14</t>
  </si>
  <si>
    <t>5.15</t>
  </si>
  <si>
    <t>5.16</t>
  </si>
  <si>
    <t>5.17</t>
  </si>
  <si>
    <t>5.18</t>
  </si>
  <si>
    <t>5.19</t>
  </si>
  <si>
    <t>5.20</t>
  </si>
  <si>
    <t>5.21</t>
  </si>
  <si>
    <t>5.22</t>
  </si>
  <si>
    <t>6.1</t>
  </si>
  <si>
    <t>6.2</t>
  </si>
  <si>
    <t>6.3</t>
  </si>
  <si>
    <t>6.4</t>
  </si>
  <si>
    <t>6.5</t>
  </si>
  <si>
    <t>7.1</t>
  </si>
  <si>
    <t>TOTAL PARCIAL</t>
  </si>
  <si>
    <t>TOTAL</t>
  </si>
  <si>
    <t>Responsável</t>
  </si>
  <si>
    <t xml:space="preserve">                  PREFEITURA MUNICIPAL DE CABO FRIO</t>
  </si>
  <si>
    <t>Obra:</t>
  </si>
  <si>
    <t>Local:</t>
  </si>
  <si>
    <t>Ref. SINAPI</t>
  </si>
  <si>
    <t>Unid.</t>
  </si>
  <si>
    <t>Memória</t>
  </si>
  <si>
    <t>SERVIÇOS PRELIMINARES</t>
  </si>
  <si>
    <t>PLACA DE IDENTIFICACAO DE OBRA PUBLICA, INCLUSIVE PINTURA, ESTRUTURA, SUPORTE DE MADEIRA EM PECAS DE MADEIRA SERRADA DE (7,5 X 7,5)CM E TRANSPORTE. FORNECIMENTO E COLOCACAO.</t>
  </si>
  <si>
    <t>M2</t>
  </si>
  <si>
    <t>2,40m x 1,20m = 2,88m²</t>
  </si>
  <si>
    <t>RETIRADA DE ENTULHO DE OBRA EM CACAMBA DE ACO COM 5M3 DE CAPACIDADE, INCLUSIVE CARREGAMENTO DO CONTAINER, TRANSPORTE E DESCARGA, EXCLUSIVE TARIFA DE DISPOSICAO FINAL</t>
  </si>
  <si>
    <t>M3</t>
  </si>
  <si>
    <t xml:space="preserve">Entulhos: 
Sala dos agentes:
Paredes: 4,10 x 2,80 x 0,15 = 1,722m³  
Janela : 2,50 x 1,20 x 0,15 = 0,45m³
Consultorios :
Portas : 0,90 x 2,10 x 0,15 x 4 = 1,134 m³ 
Sala de deposito:
Janela: 2,50 x 1,20 x 0,15 = 0,45m³
Canteiros : 4,90 x 0,15 x 0,15 = 0,11m³ x 10 =1,10 m ³
Muro: (78,00m x 2,00m) = 156,00m² x 2 = 312 m² x 0,15 =46,8m³
Demolião de Revestimento:
Prédio Anexo II : (4,4 x 17,75) = 78,10 m² x 0,15 =11,71m³
Total : 63,63m³ + 50,00% de empolamento  = 95,31m³ </t>
  </si>
  <si>
    <t>REFORMA DA COBERTURA</t>
  </si>
  <si>
    <t>IMPERMEABILIZAÇÃO ASFALTICA COMPOSTA DE PINTURA DE ASFALTO MODIFICADO, PLASTIFICANTE E ISENTO DE SOLVENTES ORGÂNICOS, APLICADO A FRIO, EM DUAS DEMÃOS, CONSUMO DE 1L/M2/DEMÃO</t>
  </si>
  <si>
    <t>Prédio Anexo II: (18,05m x 4,70m) 
Nova cozinha anexo I : (2,90m x 4,65m)
Total = 90,92m²</t>
  </si>
  <si>
    <t>IMPERMEABILIZAÇÃO DE SUPERFÍCIE COM MANTA ASFÁLTICA, UMA CAMADA, INCLUSIVE APLICAÇÃO DE PRIMER ASFÁLTICO, E=3MM. AF_06/2018</t>
  </si>
  <si>
    <t>Rufos e calhas                                                                       
Anexo II : (17,45m x 2 + 4,10m x 2) x 0,30m = 12,93m²
Casa do compressor: 1,50m x 1,90m = 2,85m²</t>
  </si>
  <si>
    <t>REMOÇÃO DE TELHAS, DE FIBROCIMENTO, METÁLICA E CERÂMICA, DE FORMA MANUAL, SEM REAPROVEITAMENTO. AF_12/2017</t>
  </si>
  <si>
    <t>REMOÇÃO DE TRAMA DE MADEIRA PARA COBERTURA, DE FORMA MANUAL, SEM REAPROVEITAMENTO. AF_12/2017</t>
  </si>
  <si>
    <t>Prédio anexo II: 71,55m²</t>
  </si>
  <si>
    <t>TELHAMENTO COM TELHA CERÂMICA DE ENCAIXE, TIPO PORTUGUESA, COM ATÉ 2 ÁGUAS, INCLUSO TRANSPORTE VERTICAL. AF_07/2019</t>
  </si>
  <si>
    <t>Prédio pricipal: (197,46m² x 10%) = 19,75m²
Prédio anexo I: (78,73m² x 10%) = 7,87m²
Circulação coberta: 2,00m² x 10% = 0,2m²</t>
  </si>
  <si>
    <t>TELHAMENTO COM TELHA ONDULADA DE FIBROCIMENTO E = 6 MM, COM RECOBRIMENTO LATERAL DE 1 1/4 DE ONDA PARA TELHADO COM INCLINAÇÃO MÁXIMA DE 10°, COM ATÉ 2 ÁGUAS, INCLUSO IÇAMENTO. AF_07/2019</t>
  </si>
  <si>
    <t>CORDAO PARA ARREMATE DE TELHADO, EXECUTADO COM ARGAMASSA DE CIMENTO, AREIA E SAIBRO NO TRACO 1:2:2</t>
  </si>
  <si>
    <t>M</t>
  </si>
  <si>
    <t>Prédio anexo II: (17,45m x 2 + 4,10m x 2) = 43,10m</t>
  </si>
  <si>
    <t>CALHA DE BEIRAL, SEMICIRCULAR DE PVC, DIAMETRO 125 MM, INCLUINDO CABECEIRAS, EMENDAS, BOCAIS, SUPORTES E VEDAÇÕES, EXCLUINDO CONDUTORES, INCLUSO TRANSPORTE VERTICAL. AF_07/2019</t>
  </si>
  <si>
    <t>Imóvel anexo I e Imóvel principal: 85,60m -11,20m = 74,40m</t>
  </si>
  <si>
    <t>TUBO PVC, SÉRIE R, ÁGUA PLUVIAL, DN 75 MM, FORNECIDO E INSTALADO EM CONDUTORES VERTICAIS DE ÁGUAS PLUVIAIS. AF_12/2014</t>
  </si>
  <si>
    <t>Imóvel anexo I e anexo II e Imóvel principal:10,00un x 3,00m = 30,00m</t>
  </si>
  <si>
    <t>CALHA EM CHAPA DE AÇO GALVANIZADO NÚMERO 24, DESENVOLVIMENTO DE 100 CM, INCLUSO TRANSPORTE VERTICAL. AF_07/2019</t>
  </si>
  <si>
    <t>Em frente ao anexo II = 11,20m</t>
  </si>
  <si>
    <t>CHAPIM SOBRE MUROS LINEARES, EM GRANITO OU MÁRMORE, L = 25 CM, ASSENTADO COM ARGAMASSA 1:6 COM ADITIVO. AF_11/2020</t>
  </si>
  <si>
    <t>Anexo II: 17,75m x 2 + 4,10m x 2 = 43,70m</t>
  </si>
  <si>
    <t>ALVENARIAS, REVESTIMENTOS, SOLEIRAS E PEITORIS</t>
  </si>
  <si>
    <t>DEMOLIÇÃO DE ALVENARIA DE BLOCO FURADO, DE FORMA MANUAL, SEM REAPROVEITAMENTO. AF_12/2017</t>
  </si>
  <si>
    <t>Sala dos agentes:
Porta: 0,80m x 2,10m x 0,15m = 0,25m³  
Vestiário 2: 1,20m x 1,20m x 0,15m = 0,22m³
Administrativo: 4,10m x 2,80m x 0,15m = 1,72m³
Consultorios (2 e 3) e Área de serviço (1) Portas : 0,80m x 2,10m x 0,15m x 3 = 0,76m³ 
Canteiros : 4,90 x 0,15 x 0,15 = 0,11m³ x 10 =1,10 m ³ 
Refeitório/Cozinha : (2,00m x 0,80m + 1,50m x 0,85m) x 0,15m = 0,43m³
Expurgo (portas): 0,60m x 2,10m x 2 x 0,15m = 0,38m³</t>
  </si>
  <si>
    <t>LAJE PRÉ-MOLDADA UNIDIRECIONAL, BIAPOIADA, PARA FORRO, ENCHIMENTO EM CERÂMICA, VIGOTA CONVENCIONAL, ALTURA TOTAL DA LAJE (ENCHIMENTO+CAPA) = (8+3). AF_11/2020</t>
  </si>
  <si>
    <t>Casa do compressor: 1,20m x 1,90m = 2,28m²</t>
  </si>
  <si>
    <t>MASSA ÚNICA, PARA RECEBIMENTO DE PINTURA, EM ARGAMASSA TRAÇO 1:2:8, PREPARO MANUAL, APLICADA MANUALMENTE EM TETO, ESPESSURA DE 20MM, COM EXECUÇÃO DE TALISCAS. AF_03/2015</t>
  </si>
  <si>
    <t>DEMOLIÇÃO DE ARGAMASSAS, DE FORMA MANUAL, SEM REAPROVEITAMENTO. AF_12/2017</t>
  </si>
  <si>
    <t>Muro: (78,00m x 2,00m) = 156,00m² x 2  = 312,00m²</t>
  </si>
  <si>
    <t>EMBOÇO OU MASSA ÚNICA EM ARGAMASSA TRAÇO 1:2:8, PREPARO MANUAL, APLICADA MANUALMENTE EM PANOS CEGOS DE FACHADA (SEM PRESENÇA DE VÃOS), ESPESSURA DE 25 MM. AF_06/2014</t>
  </si>
  <si>
    <t>DEMOLIÇÃO DE RODAPÉ CERÂMICO, DE FORMA MANUAL, SEM REAPROVEITAMENTO. AF_12/2017</t>
  </si>
  <si>
    <t>Anexo II: 23,20m + 15,20m + 14,20m x 2 = 66,80m</t>
  </si>
  <si>
    <t>DEMOLIÇÃO DE REVESTIMENTO CERÂMICO, DE FORMA MANUAL, SEM REAPROVEITAMENTO. AF_12/2017</t>
  </si>
  <si>
    <t>SC 05.05.1200 (/)</t>
  </si>
  <si>
    <t>DEMOLICAO MANUAL DE PISO DE ALTA RESISTENCIA TIPO MARMORITE, OXICRET, KORODUR OU SIMILAR.</t>
  </si>
  <si>
    <t>Nova área de serviço: 2,70m²
Wc / Expurgo: 3,57m² 
WC recepção: 1,74m²</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</si>
  <si>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</si>
  <si>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</si>
  <si>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 xml:space="preserve">Cozinha: (14,20m x 2,70m + 3,15m x 1,10m) = 41,81m² </t>
  </si>
  <si>
    <t>REVESTIMENTO CERÂMICO PARA PAREDES INTERNAS COM PLACAS TIPO ESMALTADA EXTRA DE DIMENSÕES 20X20 CM APLICADAS EM AMBIENTES DE ÁREA MAIOR QUE 5 M² A MEIA ALTURA DAS PAREDES. AF_06/2014</t>
  </si>
  <si>
    <t>Consultorios  = (14,50m + 14,50m + 14,40m) x 1,50m = 65,10m²
Vestiários: (10,95m x 2) x 1,50m = 32,85m²
Cozinha: (1,50m x 2 + 0,15m) x 1,10m = 3,47m²</t>
  </si>
  <si>
    <t>REVESTIMENTO CERÂMICO PARA PISO COM PLACAS TIPO ESMALTADA EXTRA DE DIMENSÕES 35X35 CM APLICADA EM AMBIENTES DE ÁREA ENTRE 5 M2 E 10 M2. AF_06/2014</t>
  </si>
  <si>
    <t>Prédio Anexo II : (2,75m² + 27,47m² + 14,35m² + 25,22m²) = 69,79 m²
Nova área de serviço: 2,70m²
Wc / Expurgo: 1,70m² x 2 = 3,40m²
WC recepção: 1,74m²</t>
  </si>
  <si>
    <t>RODAPÉ CERÂMICO DE 7CM DE ALTURA COM PLACAS TIPO ESMALTADA EXTRA  DE DIMENSÕES 35X35CM. AF_06/2014</t>
  </si>
  <si>
    <t>Prédio Anexo II : (23,20m + 10,95m x 2 + 20,50m) = 65,60m</t>
  </si>
  <si>
    <t>EXECUÇÃO DE PASSEIO (CALÇADA) OU PISO DE CONCRETO COM CONCRETO MOLDADO IN LOCO, USINADO, ACABAMENTO CONVENCIONAL, ESPESSURA 6 CM, ARMADO. AF_07/2016</t>
  </si>
  <si>
    <t xml:space="preserve">Em torno do prédio anexo I e anexo II= ((1,5m x 22,6m) + (13,85m x 1,5m) + (4,40m x 4,40m)) x 0,10 = 7,40m³                    </t>
  </si>
  <si>
    <t>PEITORIL LINEAR EM GRANITO OU MÁRMORE, L = 15CM, COMPRIMENTO DE ATÉ 2M, ASSENTADO COM ARGAMASSA 1:6 COM ADITIVO. AF_11/2020</t>
  </si>
  <si>
    <t>Cozinha: 1,50m + 2,50m = 4,00m
Vestiário: 1,20m</t>
  </si>
  <si>
    <t>SOLEIRA EM GRANITO, LARGURA 15 CM, ESPESSURA 2,0 CM. AF_09/2020</t>
  </si>
  <si>
    <t>Consultóios: 0,80m x 2 = 1,60m
Área de serviço: 0,80m
Expurgo: 0,60m x 2 = 1,20m
Vestiário: 0,70m</t>
  </si>
  <si>
    <t>SC 05.05.0850 (/)</t>
  </si>
  <si>
    <t>Demolição manual de concreto simples com empilhamento lateral dentro do canteiro do serviço.</t>
  </si>
  <si>
    <t>m3</t>
  </si>
  <si>
    <t>Da caixa de grelha até a ligação na rua
9,00 + 3,95 + 3,50 + 5,00 = 21,45 m
21,45 m x 0,30 m = 6,44m² x 0,08m = 0,52m³
Para as novas ligação as redes e sistemas sanitários: (6,55m + 11,00m + 2,30m + 0,50m x 2) x 0,30m = 6,26m² + 1,54m² + 0,95m² + 0,13m² = 8,88m² x 0,08m = 0,71m³</t>
  </si>
  <si>
    <t xml:space="preserve">Da caixa de grelha até a ligação na rua
9,00 + 3,95 + 3,50 + 5,00 = 21,45 m
21,45 m x 0,30 m = 6,44m² 
Para as novas ligação as redes e sistemas sanitários: (6,55m + 11,00m + 2,30m + 0,50m x 2) x 0,30m = 6,26m² + 1,54m² + 0,95m² + 0,13m² = 8,88m² </t>
  </si>
  <si>
    <t>ESCAVAÇÃO MANUAL DE VALA COM PROFUNDIDADE MENOR OU IGUAL A 1,30 M. AF_02/2021</t>
  </si>
  <si>
    <t>Da caixa de grelha até a ligação na rua
9,00 + 3,95 + 3,50 + 5,00 = 21,45 m
21,45 m x 0,50 m x 0,30 m = 2,49 m³
Para as novas ligação as redes e sistemas sanitários: (6,55m + 11,00m + 2,30m + 0,50m x 2) x 0,30m x 0,50m = 3,13m³</t>
  </si>
  <si>
    <t>REATERRO MANUAL APILOADO COM SOQUETE. AF_10/2017</t>
  </si>
  <si>
    <t>Considerando 80% do volume escavado:
Da caixa de grelha até a ligação na rua
9,00 + 3,95 + 3,50 + 5,00 = 21,45 m
21,45 m x 0,50 m x 0,30 m = 2,49 m³
Para as novas ligação as redes e sistemas sanitários: (6,55m + 11,00m + 2,30m + 0,50m x 2) x 0,30m x 0,50m = 3,13m³
Total: 2,49m³ + 3,13m³ = 5,62m³ x 80% = 4,50m³</t>
  </si>
  <si>
    <t>ESQUADRIAS DE MADEIRA E ALUMÍNIO</t>
  </si>
  <si>
    <t>FECHADURA DE EMBUTIR COM CILINDRO, EXTERNA, COMPLETA, ACABAMENTO PADRÃO MÉDIO, INCLUSO EXECUÇÃO DE FURO - FORNECIMENTO E INSTALAÇÃO. AF_12/2019</t>
  </si>
  <si>
    <t>UN</t>
  </si>
  <si>
    <t>10 fechaduras para as portas de 80
15 portas de 70 
5 portas de 60
Porta de entrada: 1 unidade</t>
  </si>
  <si>
    <t>SC 05.05.0350 (/)</t>
  </si>
  <si>
    <t>Arrancamento de portas, janelas e caixilhos de ar condicionado ou outros.</t>
  </si>
  <si>
    <t>Portas:
Prédio principal: 15 unidades
Anexo 1: 4 unidades
Anexo 2: 5 unidades
Janelas:
Consultório 2
Consultório 3
Wc depósito</t>
  </si>
  <si>
    <t>KIT DE PORTA DE MADEIRA TIPO MEXICANA, MACIÇA (PESADA OU SUPERPESADA), PADRÃO MÉDIO, 80X210CM, ESPESSURA DE 3CM, ITENS INCLUSOS: DOBRADIÇAS, MONTAGEM E INSTALAÇÃO DO BATENTE, SEM FECHADURA - FORNECIMENTO E INSTALAÇÃO. AF_12/2019</t>
  </si>
  <si>
    <t>14.006.0105-0</t>
  </si>
  <si>
    <t>PORTA DE MADEIRA DE LEI VAZADA PARA VIDRO, DE 80X210X3CM, COMPINAZIOS DE 3CM E CORDÕES DE 1X1CM, EXCLUSIVE FERRAGENS. FORNECIMENTO E COLOCAÇÃO</t>
  </si>
  <si>
    <t>Curativo (Porta para fora)
Triagem (Porta para fora)</t>
  </si>
  <si>
    <t>14.006.0115-0</t>
  </si>
  <si>
    <t>PORTA DE MADEIRA DE LEI VAZADA PARA VIDRO, DE 60X210X3CM, COMPINAZIOS DE 3CM E CORDÕES DE 1X1CM, EXCLUSIVE FERRAGENS. FORNECIMENTO E COLOCAÇÃO</t>
  </si>
  <si>
    <t>PORTAS
-Nova cozinha
-Consultorio do dentista
-WC deficiente 
-Área de serviço
-Consultorio 2 (Nova porta)
-Consultorio 3 (Nova porta)
-Circulação
-WC recepção</t>
  </si>
  <si>
    <t>DOBRADIÇA EM AÇO/FERRO, 3" X 21/2", E=1,9 A 2MM, SEN ANEL, CROMADO OU ZINCADO, TAMPA BOLA, COM PARAFUSOS. AF_12/2019</t>
  </si>
  <si>
    <t>KIT DE PORTA DE MADEIRA PARA PINTURA, SEMI-OCA (LEVE OU MÉDIA), PADRÃO MÉDIO, 70X210CM, ESPESSURA DE 3,5CM, ITENS INCLUSOS: DOBRADIÇAS, MONTAGEM E INSTALAÇÃO DO BATENTE, FECHADURA COM EXECUÇÃO DO FURO - FORNECIMENTO E INSTALAÇÃO. AF_12/2019</t>
  </si>
  <si>
    <t>PORTAS
-Consultorio 1
-Consultorio 2
-Consultorio 3
-Arquivo
-Sala dos agentes (3 portas)
Vestiário: 1 unidade
-Sala de palestras: 2 unidades
-Wc consultório 3
-Vacina
-Triagem
-Curativo
-Farmácia
-Antiga Cozinha</t>
  </si>
  <si>
    <t>KIT DE PORTA DE MADEIRA PARA PINTURA, SEMI-OCA (LEVE OU MÉDIA), PADRÃO MÉDIO, 60X210CM, ESPESSURA DE 3,5CM, ITENS INCLUSOS: DOBRADIÇAS, MONTAGEM E INSTALAÇÃO DO BATENTE, FECHADURA COM EXECUÇÃO DO FURO - FORNECIMENTO E INSTALAÇÃO. AF_12/2019</t>
  </si>
  <si>
    <t xml:space="preserve">PORTAS
WC recepção
WC consultorio II
WC expurgo
Expurgo 2 </t>
  </si>
  <si>
    <t>ES 05.25.0100 (A)</t>
  </si>
  <si>
    <t>JANELA DE ALUMÍNIO TIPO MAXIM-AR, COM VIDROS, BATENTE E FERRAGENS. EXCLUSIVE ALIZAR, ACABAMENTO E CONTRAMARCO. FORNECIMENTO E INSTALAÇÃO. AF_12/2019</t>
  </si>
  <si>
    <t>Prédio anexo  - 
Cozinha- 2,00m x 0,80m = 1,60m²
Área de serviço - 0,80m x 0,80m = 0,64m²
Total : 2,24 m²</t>
  </si>
  <si>
    <t>JANELA DE ALUMÍNIO DE CORRER COM 2 FOLHAS PARA VIDROS, COM VIDROS, BATENTE, ACABAMENTO COM ACETATO OU BRILHANTE E FERRAGENS. EXCLUSIVE ALIZAR E CONTRAMARCO. FORNECIMENTO E INSTALAÇÃO. AF_12/2019</t>
  </si>
  <si>
    <t>4.13</t>
  </si>
  <si>
    <t>JANELA DE MADEIRA (CEDRINHO/ANGELIM OU EQUIV.) TIPO MAXIM-AR, PARA VIDRO, COM BATENTE, ALIZAR E FERRAGENS. EXCLUSIVE VIDRO, ACABAMENTO E CONTRAMARCO. FORNECIMENTO E INSTALAÇÃO. AF_12/2019</t>
  </si>
  <si>
    <t>Consultório 2 e 3: 1,20m x 0,60m = 0,72m² x 2 = 1,44m²</t>
  </si>
  <si>
    <t>4.14</t>
  </si>
  <si>
    <t>14.006.0255-0</t>
  </si>
  <si>
    <t>PORTÃO DE TABUAS DE MADEIRA DE LEI, SOBRE ARMAÇÃO TRIANGULADA E MARCO, EXCLUSIVE FERRAGENS. FORNECIMENTO E COLOCAÇÃO</t>
  </si>
  <si>
    <t>Acesso pedestres: 1,40m x 1,80m = 2,52m²
Acesso veículos: 3,10m x 1,80m = 5,58m²</t>
  </si>
  <si>
    <t>4.15</t>
  </si>
  <si>
    <t>INSTALAÇÃO DE VIDRO LISO INCOLOR, E = 3 MM, EM ESQUADRIA DE MADEIRA, FIXADO COM BAGUETE. AF_01/2021</t>
  </si>
  <si>
    <t>Prédio principal : 1 metro
Anexo 1 : 1 metro</t>
  </si>
  <si>
    <t>GUARDA-CORPO DE AÇO GALVANIZADO DE 1,10M DE ALTURA, MONTANTES TUBULARES DE 1.1/2 ESPAÇADOS DE 1,20M, TRAVESSA SUPERIOR DE 2, GRADIL FORMADO POR BARRAS CHATAS EM FERRO DE 32X4,8MM, FIXADO COM CHUMBADOR MECÂNICO. AF_04/2019_P</t>
  </si>
  <si>
    <t>7 metros na rampa de entrada</t>
  </si>
  <si>
    <t>INSTALAÇÃO HIDROSSANITÁRIA E ELÉTRICA</t>
  </si>
  <si>
    <t>SC 05.05.0100 (/)</t>
  </si>
  <si>
    <t>ARRANCAMENTO DE APARELHOS SANITARIOS.</t>
  </si>
  <si>
    <t xml:space="preserve">UN </t>
  </si>
  <si>
    <t>Banheiro / expurgo: 1 vaso
Nova área de serviço: 1 vaso</t>
  </si>
  <si>
    <t>SC 05.05.0150 (/)</t>
  </si>
  <si>
    <t>ARRANCAMENTO DE BANCADA DE PIA OU BANCA SECA DE ATE 1M DE ALTURA POR ATE 0,80M DE LARGURA.</t>
  </si>
  <si>
    <t>Wc recepção: 0,60m
Banheiro / expurgo: 0,60m
Nova área de serviço: 0,60m</t>
  </si>
  <si>
    <t>BANCADA GRANITO CINZA  150 X 60 CM, COM CUBA DE EMBUTIR DE AÇO, VÁLVULA AMERICANA EM METAL, SIFÃO FLEXÍVEL EM PVC, ENGATE FLEXÍVEL 30 CM, TORNEIRA CROMADA LONGA, DE PAREDE, 1/2 OU 3/4, P/ COZINHA, PADRÃO POPULAR - FORNEC. E INSTALAÇÃO. AF_01/2020</t>
  </si>
  <si>
    <t>Nova cozinha - 1 unidade</t>
  </si>
  <si>
    <t>IT 20.05.0553 (A)</t>
  </si>
  <si>
    <t>PIA COM 1 CUBA (EXCLUSIVE FORNECIMENTO DO APARELHO), COMPREENDENDO: 6M DE TUBO DE PVC RIGIDO DE 3/4", 3M TUBO DE PVC RIGIDO DE 50MM E CONEXOES. INSTALACAO E ASSENTAMENTO.</t>
  </si>
  <si>
    <t>TANQUE DE LOUÇA BRANCA COM COLUNA, 30L OU EQUIVALENTE - FORNECIMENTO E INSTALAÇÃO. AF_01/2020</t>
  </si>
  <si>
    <t>Nova área de serviço: 1 unidade</t>
  </si>
  <si>
    <t>IT 20.05.1000 (A)</t>
  </si>
  <si>
    <t xml:space="preserve">	TANQUE DE SERVICO (EXCLUSIVE O FORNECIMENTO DO APARELHO), COMPREENDENDO: 6M DE TUBO DE PVC RIGIDO DE 3/4", 3M DE TUBO DE PVC RIGIDO DE 50MM E CONEXOES. INSTALACAO E ASSENTAMENTO.</t>
  </si>
  <si>
    <t>Nova área de serviço: 1 unidade
Expurgo:1 unidade</t>
  </si>
  <si>
    <t>TANQUE DE EXPURGO, EM ACO INOXIDAVEL LIGA 18:8, PADRAO AMERICANO, AISI 304 NO 18, MEDINDO: (600X500X850)MM, COM 01 (UMA) CUBA DE EXPURGO DE (500X400X300)MM, COM SIFAO DE ACO INOXIDAVEL DE 75MM DE DIAMETRO, FACE SUPERIOR COM ACABAMENTO ESCOVADO E GRADE BASCULANTE REMOVIVEL, TAMPA EM INOX COM ABERTURA LATERAL E RALO PERFURADO, MODELO TQ-EXP, INCONOX OU SIMILAR. FORNECIMENTO.</t>
  </si>
  <si>
    <t>Expurgo - 1 Unidade na despensa</t>
  </si>
  <si>
    <t>IT 20.05.0400 (/)</t>
  </si>
  <si>
    <t xml:space="preserve">	LAVATORIO DE 1 TORNEIRA (EXCLUSIVE O FORNECIMENTO DO APARELHO), COMPREENDENDO: 4M DE TUBO PVC RIGIDO DE 3/4", 3M DE TUBO PVC RIGIDO DE 40MM, E CONEXOES. INSTALACAO E ASSENTAMENTO.</t>
  </si>
  <si>
    <t>Wc recepção: 1 unidade (reaproveitando o lavatório removido de dentro do banheiro)</t>
  </si>
  <si>
    <t>LAVATORIO DE LOUCA COM COLUNA, PARA DEFICIENTE FISICO, COR GELO, LINHA VOGUE PLUS CONFORTO, REFERENCIA L51, DIMENSOES 55X47 CM, DA DECA OU SIMILAR, COLUNA DE LOUCA UNIVERSAL REFERENCIA C1, DA DECA OU SIMILAR. FORNECIMENTO.</t>
  </si>
  <si>
    <t>banheiro do Consultorio 2</t>
  </si>
  <si>
    <t>LAVATÓRIO LOUÇA BRANCA COM COLUNA, *44 X 35,5* CM, PADRÃO POPULAR, INCLUSO SIFÃO FLEXÍVEL EM PVC, VÁLVULA E ENGATE FLEXÍVEL 30CM EM PLÁSTICO E COM TORNEIRA CROMADA PADRÃO POPULAR - FORNECIMENTO E INSTALAÇÃO. AF_01/2020</t>
  </si>
  <si>
    <t>Wc / expurgo: 1 unidade
Anexo II: 1 unidade no wc</t>
  </si>
  <si>
    <t xml:space="preserve">	VASO SANITARIO INDIVIDUAL, EM PAVIMENTO TERREO (EXCLUSIVE O FORNECIMENTO DO APARELHO E VALVULA), COMPREENDENDO: 3M DE TUBO DE PVC RIGIDO DE 1 1/2", COM CONEXOES E EFLUENTE PRIMARIO ATE A CAIXA DE INSPECAO, COM 3M DE TUBO DE PVC RIGIDO 100MM, COM CONEXOES. INSTALACAO E ASSENTAMENTO.</t>
  </si>
  <si>
    <t>Wc/ expurgo: realocação</t>
  </si>
  <si>
    <t>VASO SANITÁRIO SIFONADO COM CAIXA ACOPLADA LOUÇA BRANCA, INCLUSO ENGATE FLEXÍVEL EM PLÁSTICO BRANCO, 1/2  X 40CM - FORNECIMENTO E INSTALAÇÃO. AF_01/2020</t>
  </si>
  <si>
    <t>WC de deficiente
WC prédio anexo</t>
  </si>
  <si>
    <t xml:space="preserve">	VASO SIFONADO, NA COR BRANCA, COM ASSENTO PLASTICO TIPO POPULAR E CAIXA DE DESCARGA PLASTICA EXTERNA. FORNECIMENTO.</t>
  </si>
  <si>
    <t>Wc recepção: 2 unidades
Banheiros consultórios 01 e 02: 2 unidades</t>
  </si>
  <si>
    <t>ENGATE FLEXÍVEL EM PLÁSTICO BRANCO, 1/2 X 30CM - FORNECIMENTO E INSTALAÇÃO. AF_01/2020</t>
  </si>
  <si>
    <r>
      <rPr>
        <b/>
        <sz val="8"/>
        <rFont val="Arial"/>
        <family val="2"/>
      </rPr>
      <t xml:space="preserve">Imóvel principal : </t>
    </r>
    <r>
      <rPr>
        <sz val="8"/>
        <rFont val="Arial"/>
        <family val="2"/>
      </rPr>
      <t xml:space="preserve">
-Wcs recepção: 2 unidades
-WC do consultorio 3
-Consultorio 1
-Consultorio 2 
-Sala de curativo
-Sala de triagem
-Vacina
-Arquivo
</t>
    </r>
    <r>
      <rPr>
        <b/>
        <sz val="8"/>
        <rFont val="Arial"/>
        <family val="2"/>
      </rPr>
      <t xml:space="preserve">Imóvel anexo I </t>
    </r>
    <r>
      <rPr>
        <sz val="8"/>
        <rFont val="Arial"/>
        <family val="2"/>
      </rPr>
      <t xml:space="preserve">
-Consultorio odontologico
-WC cadeirante</t>
    </r>
  </si>
  <si>
    <t>SIFÃO DO TIPO GARRAFA/COPO EM PVC 1.1/4  X 1.1/2 - FORNECIMENTO E INSTALAÇÃO. AF_01/2020</t>
  </si>
  <si>
    <t>VÁLVULA EM METAL CROMADO 1.1/2 X 1.1/2 PARA TANQUE OU LAVATÓRIO, COM OU SEM LADRÃO - FORNECIMENTO E INSTALAÇÃO. AF_01/2020</t>
  </si>
  <si>
    <r>
      <rPr>
        <b/>
        <sz val="8"/>
        <rFont val="Arial"/>
        <family val="2"/>
      </rPr>
      <t xml:space="preserve">Imóvel principal : </t>
    </r>
    <r>
      <rPr>
        <sz val="8"/>
        <rFont val="Arial"/>
        <family val="2"/>
      </rPr>
      <t xml:space="preserve">
-Wcs recepção: 2 unidades
-WC do consultorio 3
</t>
    </r>
    <r>
      <rPr>
        <b/>
        <sz val="8"/>
        <rFont val="Arial"/>
        <family val="2"/>
      </rPr>
      <t xml:space="preserve">Imóvel anexo I </t>
    </r>
    <r>
      <rPr>
        <sz val="8"/>
        <rFont val="Arial"/>
        <family val="2"/>
      </rPr>
      <t xml:space="preserve">
-WC cadeirante</t>
    </r>
  </si>
  <si>
    <t>VÁLVULA EM METAL CROMADO TIPO AMERICANA 3.1/2 X 1.1/2 PARA PIA - FORNECIMENTO E INSTALAÇÃO. AF_01/2020</t>
  </si>
  <si>
    <r>
      <rPr>
        <b/>
        <sz val="8"/>
        <rFont val="Arial"/>
        <family val="2"/>
      </rPr>
      <t xml:space="preserve">Imóvel principal : 
</t>
    </r>
    <r>
      <rPr>
        <sz val="8"/>
        <rFont val="Arial"/>
        <family val="2"/>
      </rPr>
      <t xml:space="preserve">-Consultorio 1
-Consultorio 2 
-Sala de curativo
-Sala de triagem
-Vacina
-Arquivo
</t>
    </r>
    <r>
      <rPr>
        <b/>
        <sz val="8"/>
        <rFont val="Arial"/>
        <family val="2"/>
      </rPr>
      <t xml:space="preserve">Imóvel anexo I </t>
    </r>
    <r>
      <rPr>
        <sz val="8"/>
        <rFont val="Arial"/>
        <family val="2"/>
      </rPr>
      <t xml:space="preserve">
-Consultorio odontologico</t>
    </r>
  </si>
  <si>
    <t>TORNEIRA PARA LAVATORIO PRESSMATIC BENEFIT DE MESA CHROME, CODIGO 00185106, DOCOL OU SIMILAR. FORNECIMENTO.</t>
  </si>
  <si>
    <t>Imóvel principal : 
-Wcs recepção: 2 unidades
-WC do consultorio 3
-Consultorio 1
-Consultorio 2 
-Sala de curativo
-Sala de triagem
-Vacina
-Arquivo
Imóvel anexo I 
-Consultorio odontologico
-WC cadeirante</t>
  </si>
  <si>
    <t>BOMBA CENTRÍFUGA, MONOFÁSICA, 0,5 CV OU 0,49 HP, HM 6 A 20 M, Q 1,2 A 8,3 M3/H - FORNECIMENTO E INSTALAÇÃO. AF_12/2020</t>
  </si>
  <si>
    <t xml:space="preserve">1 unidade para abastecer o imóvel </t>
  </si>
  <si>
    <t>15.001.0075-0</t>
  </si>
  <si>
    <t>ABRIGO PARA BOMBA, NAS DIMENSÕES DE 0,70X0, 50X0,50M, EM ALVENARIA DE TIJOLOS FURADOS DE 10X20X20CM, EM PAREDES DE MEIA VEZ, REVESTIDAS COM ARGAMASSA DE CIMENTO E SAIBRO, NO TRAÇO 1:6, COM FUNDO DE CONCRETO E TAMPA DE CONCRETO ARMADO, PORTA DE 60X40CM EM CHAPA DE FERRO Nº16 E CADEADO DE 30MM, CONFORME PROJETO Nº2089/EMOP</t>
  </si>
  <si>
    <t xml:space="preserve">1 unidade para a bomba de abastecimento do imóvel </t>
  </si>
  <si>
    <t>CAIXA COM GRELHA DUPLA RETANGULAR, EM ALVENARIA COM TIJOLOS CERÂMICOS MACIÇOS, DIMENSÕES INTERNAS: 0,5X2,2X1 M. AF_12/2020</t>
  </si>
  <si>
    <t>1 caixa em frente da nova cozinha 
1 caixa  entre predio principal e anexo I</t>
  </si>
  <si>
    <t>CAIXA DE PASSAGEM DE ALVENARIA DE BLOCO DE CONCRETO PRENSADO (15X20X40)CM, COM VAZIOS PREENCHIDOS DE CONCRETO SIMPLES PARA CAMADAS PREPARATORIAS (180KG DE CIMENTO/M3), EM PAREDES DE MEIA VEZ (0,15M), DE (0,60X0,60X0,80)M, SEM TAMPA UTILIZANDO ARGAMASSA DE CIMENTO E AREIA NO TRACO 1:4 EM VOLUME, COM FUNDO EM CONCRETO SIMPLES PROVIDO DE CALHA INTERNA, SENDO AS PAREDES REVESTIDAS INTERNAMENTE COM A MESMA ARGAMASSA, EXCLUSIVE ESCAVACAO E REATERRO.</t>
  </si>
  <si>
    <t>Área externa: 1 unidade</t>
  </si>
  <si>
    <t>5.23</t>
  </si>
  <si>
    <t>DR 40.05.0050 (A)</t>
  </si>
  <si>
    <t>TAMPÃO DE CONCRETO ARMADO 15MPA, COM 4CM DE ESPESSURA, DIÂMETRO DE 0,60M, MOLDADO NO LOCAL, AÇO CA-60, 4,2MM.</t>
  </si>
  <si>
    <t>un</t>
  </si>
  <si>
    <t>5.24</t>
  </si>
  <si>
    <t>TUBO PVC, SERIE NORMAL, ESGOTO PREDIAL, DN 100 MM, FORNECIDO E INSTALADO EM RAMAL DE DESCARGA OU RAMAL DE ESGOTO SANITÁRIO. AF_12/2014</t>
  </si>
  <si>
    <t>Da caixa de grelha até a ligação na rua
9,00 + 3,95 + 3,50 = 16,45 m
Para as novas ligação as redes e sistemas sanitários: (6,55m + 11,00m + 2,30m + 0,50m x 2) = 20,85m</t>
  </si>
  <si>
    <t>5.25</t>
  </si>
  <si>
    <t>ASSENTAMENTO DE TUBO DE PVC PARA REDE COLETORA DE ESGOTO DE PAREDE MACIÇA, DN 100 MM, JUNTA ELÁSTICA (NÃO INCLUI FORNECIMENTO). AF_01/2021</t>
  </si>
  <si>
    <t>5.26</t>
  </si>
  <si>
    <t>CAIXA DE GORDURA SIMPLES, CIRCULAR, EM CONCRETO PRÉ-MOLDADO, DIÂMETRO INTERNO = 0,4 M, ALTURA INTERNA = 0,4 M. AF_12/2020</t>
  </si>
  <si>
    <t>Cozinha: 1 unidade</t>
  </si>
  <si>
    <t>5.27</t>
  </si>
  <si>
    <t>TANQUE SÉPTICO CIRCULAR, EM CONCRETO PRÉ-MOLDADO, DIÂMETRO INTERNO = 1,40 M, ALTURA INTERNA = 2,50 M, VOLUME ÚTIL: 3463,6 L (PARA 13 CONTRIBUINTES). AF_12/2020</t>
  </si>
  <si>
    <t>5.28</t>
  </si>
  <si>
    <t>FILTRO ANAERÓBIO CIRCULAR, EM CONCRETO PRÉ-MOLDADO, DIÂMETRO INTERNO = 1,10 M, ALTURA INTERNA = 1,50 M, VOLUME ÚTIL: 1140,4 L (PARA 5 CONTRIBUINTES). AF_12/2020</t>
  </si>
  <si>
    <t>5.29</t>
  </si>
  <si>
    <t>SC 05.05.0050 (/)</t>
  </si>
  <si>
    <t>ARRANCAMENTO DE APARELHOS DE ILUMINACAO, INCLUSIVE LAMPADAS.</t>
  </si>
  <si>
    <t>Sala de Palestras: 2 Unidades
Vestiário 1 e 2: 1 Unidade
Sala De Agentes: 2 Unidade
Wc Sala De Agentes: 1 Unidade
Refeitório: 1 Unidades
Área De Serviço: 1 Unidade
Wc Cadeirante: 1 Unidade
Consultório Odonto: 1 Unidade
Consultório 1: 1 Unidade
Consultório 2: 1 Unidade
Consultório 3: 1 Unidade
Wc Consultório 2: 1 Unidade
Wc Consultório 3: 1 Unidade
Vacina: 1 Unidade
Expurgo: 1 Unidade
WC Expurgo: 1 unidade
Árquivo: 1 Unidade
Triagem: 1 Unidade
Curativo: 1 Unidade
Farmácia: 1 Unidade
Recepção: 2 Unidades
Wc Recepção: 1 Unidade Cada= 2 Unidades
Circulação: 2 Unidades</t>
  </si>
  <si>
    <t>5.30</t>
  </si>
  <si>
    <t>Sala de Palestras: 2 Unidades
Vestiário 1 e 2: 1 Unidade Cada = 2 unidades
Sala De Agentes: 2 Unidade
Wc Sala De Agentes: 1 Unidade
Refeitório: 1 Unidades
Área De Serviço: 1 Unidade
Wc Cadeirante: 1 Unidade
Consultório Odonto: 1 Unidade
Consultório 1: 1 Unidade
Consultório 2: 1 Unidade
Consultório 3: 1 Unidade
Wc Consultório 2: 1 Unidade
Wc Consultório 3: 1 Unidade
Vacina: 1 Unidade
Expurgo: 1 Unidade
WC Expurgo: 1 unidade
Árquivo: 1 Unidade
Triagem: 1 Unidade
Curativo: 1 Unidade
Farmácia: 1 Unidade
Recepção: 2 Unidades
Wc Recepção: 1 Unidade Cada= 2 Unidades
Circulação: 2 Unidades</t>
  </si>
  <si>
    <t>5.31</t>
  </si>
  <si>
    <t>Área externa: 6,00 unidades</t>
  </si>
  <si>
    <t>5.32</t>
  </si>
  <si>
    <t>ELETRODUTO DE PVC RIGIDO, DIAMETRO DE 3/4", INCLUSIVE CONEXOES E EMENDAS, EXCLUSIVE ABERTURA E FECHAMENTO DE RASGO. FORNECIMENTO E INSTALACAO.</t>
  </si>
  <si>
    <t>Alimentação da Bomba e embutir fiações: 15,00m</t>
  </si>
  <si>
    <t>5.33</t>
  </si>
  <si>
    <t>ELETRODUTO DE PVC RIGIDO, DIAMETRO DE 1", INCLUSIVE CONEXOES E EMENDAS, EXCLUSIVE ABERTURA E FECHAMENTO DE RASGO. FORNECIMENTO E INSTALACAO.</t>
  </si>
  <si>
    <t xml:space="preserve">Para embutir fiações
40,00m </t>
  </si>
  <si>
    <t>5.34</t>
  </si>
  <si>
    <t>INSTALACAO DE PONTO DE LUZ EQUIVALENTE A 2 VARAS DE ELETRODUTO DE PVC RIGIDO DE 1/2", 12M DE FIO 2,5MM2, CAIXAS, CONEXOES, LUVAS, CURVA E INTERRUPTOR DE EMBUTIR COM PLACA FOSFORESCENTE, LINHA SILENTOQUE, DA PIAL OU SIMILAR, INCLUSIVE ABERTURA E FECHAMENTO DE RASGO EM ALVENARIA.</t>
  </si>
  <si>
    <t>Expurgo: 1 unidade
Vestiário 1 e 2: 2 unidades</t>
  </si>
  <si>
    <t>5.35</t>
  </si>
  <si>
    <t>DISJUNTOR MONOPOLAR TIPO NEMA, CORRENTE NOMINAL DE 10 ATÉ 30A - FORNECIMENTO E INSTALAÇÃO. AF_10/2020</t>
  </si>
  <si>
    <t>14 UNIDADES</t>
  </si>
  <si>
    <t>5.36</t>
  </si>
  <si>
    <t>DISJUNTOR MONOPOLAR TIPO NEMA, CORRENTE NOMINAL DE 35 ATÉ 50A - FORNECIMENTO E INSTALAÇÃO. AF_10/2020</t>
  </si>
  <si>
    <t>1 UNIDADE</t>
  </si>
  <si>
    <t>5.37</t>
  </si>
  <si>
    <t>DISJUNTOR BIPOLAR TIPO NEMA, CORRENTE NOMINAL DE 10 ATÉ 50A - FORNECIMENTO E INSTALAÇÃO. AF_10/2020</t>
  </si>
  <si>
    <t>5.38</t>
  </si>
  <si>
    <t>DISJUNTOR TRIPOLAR TIPO NEMA, CORRENTE NOMINAL DE 60 ATÉ 100A - FORNECIMENTO E INSTALAÇÃO. AF_10/2020</t>
  </si>
  <si>
    <t>1 geral</t>
  </si>
  <si>
    <t>PINTURA GERAL</t>
  </si>
  <si>
    <t>APLICAÇÃO MANUAL DE PINTURA COM TINTA LÁTEX ACRÍLICA EM PAREDES, DUAS DEMÃOS. AF_06/2014</t>
  </si>
  <si>
    <t>APLICAÇÃO MANUAL DE TINTA LÁTEX ACRÍLICA EM PAREDE EXTERNAS DE CASAS, DUAS DEMÃOS. AF_11/2016</t>
  </si>
  <si>
    <t>APLICAÇÃO MANUAL DE PINTURA COM TINTA LÁTEX ACRÍLICA EM TETO, DUAS DEMÃOS. AF_06/2014</t>
  </si>
  <si>
    <t>PINTURA TINTA DE ACABAMENTO (PIGMENTADA) ESMALTE SINTÉTICO BRILHANTE EM MADEIRA, 2 DEMÃOS. AF_01/2021</t>
  </si>
  <si>
    <t>PINTURA VERNIZ (INCOLOR) ALQUÍDICO EM MADEIRA, USO INTERNO E EXTERNO, 2 DEMÃOS. AF_01/2021</t>
  </si>
  <si>
    <t>PINTURA COM TINTA ALQUÍDICA DE ACABAMENTO (ESMALTE SINTÉTICO BRILHANTE) APLICADA A ROLO OU PINCEL SOBRE PERFIL METÁLICO EXECUTADO EM FÁBRICA (POR DEMÃO). AF_01/2020</t>
  </si>
  <si>
    <t>SERVIÇOS COMPLEMENTARES E FINAIS</t>
  </si>
  <si>
    <t>CARGA, MANOBRA E DESCARGA DE ENTULHO EM CAMINHÃO BASCULANTE 6 M³ - CARGA COM ESCAVADEIRA HIDRÁULICA  (CAÇAMBA DE 0,80 M³ / 111 HP) E DESCARGA LIVRE (UNIDADE: M3). AF_07/2020</t>
  </si>
  <si>
    <t>10,00m³ referente a limpeza e entrega da obra</t>
  </si>
  <si>
    <t>Região dos Lagos - Estado do Rio de Janeiro</t>
  </si>
  <si>
    <t>OBRA:</t>
  </si>
  <si>
    <t>REFORMA E REPAROS</t>
  </si>
  <si>
    <t>LOCAL:</t>
  </si>
  <si>
    <t>ETAPAS DE EXECUÇÃO E CONCLUSÃO - FÍSICO / FINANCEIRO</t>
  </si>
  <si>
    <t>ITEM</t>
  </si>
  <si>
    <t>DISCRIMINAÇÃO</t>
  </si>
  <si>
    <t>SUB-TOTAIS</t>
  </si>
  <si>
    <t>%</t>
  </si>
  <si>
    <t>1ª MED.</t>
  </si>
  <si>
    <t>2ª MED.</t>
  </si>
  <si>
    <t>3ª MED.</t>
  </si>
  <si>
    <t>4ª MED.</t>
  </si>
  <si>
    <t>30 DIAS</t>
  </si>
  <si>
    <t>60 DIAS</t>
  </si>
  <si>
    <t>90 DIAS</t>
  </si>
  <si>
    <t>120 DIAS</t>
  </si>
  <si>
    <t>1</t>
  </si>
  <si>
    <t>2</t>
  </si>
  <si>
    <t>3</t>
  </si>
  <si>
    <t>4</t>
  </si>
  <si>
    <t>5</t>
  </si>
  <si>
    <t>6</t>
  </si>
  <si>
    <t>7</t>
  </si>
  <si>
    <t xml:space="preserve">TOTAL PARCIAL </t>
  </si>
  <si>
    <t>SUBTOTAL ACUMULADO</t>
  </si>
  <si>
    <t>TOTAL ACUMULADO</t>
  </si>
  <si>
    <t>Estado do Rio de Janeiro</t>
  </si>
  <si>
    <t>Secretaria de Municipal de Obras Públicas - SEMOSP</t>
  </si>
  <si>
    <t>CONTRATO:</t>
  </si>
  <si>
    <t xml:space="preserve"> Prazo da Obra : </t>
  </si>
  <si>
    <t>04 MESES</t>
  </si>
  <si>
    <t>X . Taxa representativa das DESPESAS INDIRETAS, exceto tributos e despesas financeiras</t>
  </si>
  <si>
    <t>TIPO</t>
  </si>
  <si>
    <r>
      <t xml:space="preserve">ALÍQUOTA </t>
    </r>
    <r>
      <rPr>
        <b/>
        <sz val="8"/>
        <rFont val="Arial"/>
        <family val="2"/>
      </rPr>
      <t>(%)</t>
    </r>
  </si>
  <si>
    <t>X.1 - Administração Central</t>
  </si>
  <si>
    <t>X.3 - Taxa de riscos</t>
  </si>
  <si>
    <t>X =</t>
  </si>
  <si>
    <t>Y . Taxa representativa das DESPESAS FINANCEIRAS</t>
  </si>
  <si>
    <t>Y.1 - Despesas Financeiras</t>
  </si>
  <si>
    <t>Y =</t>
  </si>
  <si>
    <t>Z . Taxa representativa do LUCRO</t>
  </si>
  <si>
    <t>Z.1 - Lucro Presumido</t>
  </si>
  <si>
    <t>Z =</t>
  </si>
  <si>
    <t>I . Taxa representativa da incidência dos IMPOSTOS ( sobre o FATURAMENTO da empresa )</t>
  </si>
  <si>
    <t>I.1 - I S S ( Imposto sobre Serviços ) - Municipal</t>
  </si>
  <si>
    <t>I.2 - COFINS ( Contribuição para o Financiamento da Seguridade Social) - Federal</t>
  </si>
  <si>
    <t>I.3 - P I S ( Programa de Integração Social ) - Federal</t>
  </si>
  <si>
    <t>I =</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</si>
  <si>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</si>
  <si>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</si>
  <si>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</si>
  <si>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</si>
  <si>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</si>
  <si>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</si>
  <si>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</si>
  <si>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</si>
  <si>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</si>
  <si>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</si>
  <si>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r>
      <t xml:space="preserve">B.D.I      </t>
    </r>
    <r>
      <rPr>
        <b/>
        <sz val="8"/>
        <rFont val="Arial"/>
        <family val="2"/>
      </rPr>
      <t xml:space="preserve">     è</t>
    </r>
  </si>
  <si>
    <t>CODIGO,C,13</t>
  </si>
  <si>
    <t>PRECO,N,17,2</t>
  </si>
  <si>
    <t>01.001.0001-0</t>
  </si>
  <si>
    <t>01.001.0001-A</t>
  </si>
  <si>
    <t>01.001.0002-0</t>
  </si>
  <si>
    <t>01.001.0002-A</t>
  </si>
  <si>
    <t>01.001.0003-0</t>
  </si>
  <si>
    <t>01.001.0003-A</t>
  </si>
  <si>
    <t>01.001.0004-0</t>
  </si>
  <si>
    <t>01.001.0004-A</t>
  </si>
  <si>
    <t>01.001.0005-0</t>
  </si>
  <si>
    <t>01.001.0005-A</t>
  </si>
  <si>
    <t>01.001.0006-0</t>
  </si>
  <si>
    <t>01.001.0006-A</t>
  </si>
  <si>
    <t>01.001.0007-0</t>
  </si>
  <si>
    <t>01.001.0007-A</t>
  </si>
  <si>
    <t>01.001.0008-0</t>
  </si>
  <si>
    <t>01.001.0008-A</t>
  </si>
  <si>
    <t>01.001.0009-0</t>
  </si>
  <si>
    <t>01.001.0009-A</t>
  </si>
  <si>
    <t>01.001.0010-0</t>
  </si>
  <si>
    <t>01.001.0010-A</t>
  </si>
  <si>
    <t>01.001.0011-0</t>
  </si>
  <si>
    <t>01.001.0011-A</t>
  </si>
  <si>
    <t>01.001.0012-0</t>
  </si>
  <si>
    <t>01.001.0012-A</t>
  </si>
  <si>
    <t>01.001.0013-0</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</si>
  <si>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</si>
  <si>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</si>
  <si>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</si>
  <si>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</si>
  <si>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</si>
  <si>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</si>
  <si>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</si>
  <si>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</si>
  <si>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</si>
  <si>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</si>
  <si>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</si>
  <si>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</si>
  <si>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</si>
  <si>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</si>
  <si>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</si>
  <si>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</si>
  <si>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</si>
  <si>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</si>
  <si>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</si>
  <si>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</si>
  <si>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01.001.0023-A</t>
  </si>
  <si>
    <t>01.001.0024-0</t>
  </si>
  <si>
    <t>01.001.0024-A</t>
  </si>
  <si>
    <t>01.001.0025-0</t>
  </si>
  <si>
    <t>01.001.0025-A</t>
  </si>
  <si>
    <t>01.001.0026-0</t>
  </si>
  <si>
    <t>01.001.0026-A</t>
  </si>
  <si>
    <t>01.001.0027-0</t>
  </si>
  <si>
    <t>01.001.0027-A</t>
  </si>
  <si>
    <t>01.001.0028-0</t>
  </si>
  <si>
    <t>01.001.0028-A</t>
  </si>
  <si>
    <t>01.001.0029-0</t>
  </si>
  <si>
    <t>01.001.0029-A</t>
  </si>
  <si>
    <t>01.001.0030-0</t>
  </si>
  <si>
    <t>01.001.0030-A</t>
  </si>
  <si>
    <t>01.001.0031-0</t>
  </si>
  <si>
    <t>01.001.0031-A</t>
  </si>
  <si>
    <t>01.001.0032-0</t>
  </si>
  <si>
    <t>01.001.0032-A</t>
  </si>
  <si>
    <t>01.001.0033-0</t>
  </si>
  <si>
    <t>01.001.0033-A</t>
  </si>
  <si>
    <t>01.001.0034-0</t>
  </si>
  <si>
    <t>01.001.0034-A</t>
  </si>
  <si>
    <t>01.001.0035-0</t>
  </si>
  <si>
    <t>01.001.0035-A</t>
  </si>
  <si>
    <t>01.001.0036-0</t>
  </si>
  <si>
    <t>01.001.0036-A</t>
  </si>
  <si>
    <t>01.001.0037-0</t>
  </si>
  <si>
    <t>01.001.0037-A</t>
  </si>
  <si>
    <t>01.001.0038-0</t>
  </si>
  <si>
    <t>01.001.0038-A</t>
  </si>
  <si>
    <t>01.001.0039-0</t>
  </si>
  <si>
    <t>01.001.0039-A</t>
  </si>
  <si>
    <t>01.001.0040-0</t>
  </si>
  <si>
    <t>01.001.0040-A</t>
  </si>
  <si>
    <t>01.001.0042-0</t>
  </si>
  <si>
    <t>01.001.0042-A</t>
  </si>
  <si>
    <t>01.001.0043-0</t>
  </si>
  <si>
    <t>01.001.0043-A</t>
  </si>
  <si>
    <t>01.001.0044-0</t>
  </si>
  <si>
    <t>01.001.0044-A</t>
  </si>
  <si>
    <t>01.001.0046-0</t>
  </si>
  <si>
    <t>01.001.0046-A</t>
  </si>
  <si>
    <t>01.001.0047-0</t>
  </si>
  <si>
    <t>01.001.0047-A</t>
  </si>
  <si>
    <t>01.001.0048-0</t>
  </si>
  <si>
    <t>01.001.0048-A</t>
  </si>
  <si>
    <t>01.001.0049-0</t>
  </si>
  <si>
    <t>01.001.0049-A</t>
  </si>
  <si>
    <t>01.001.0050-0</t>
  </si>
  <si>
    <t>01.001.0050-A</t>
  </si>
  <si>
    <t>01.001.0051-0</t>
  </si>
  <si>
    <t>01.001.0051-A</t>
  </si>
  <si>
    <t>01.001.0052-0</t>
  </si>
  <si>
    <t>01.001.0052-A</t>
  </si>
  <si>
    <t>01.001.0053-0</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</si>
  <si>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</si>
  <si>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</si>
  <si>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</si>
  <si>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</si>
  <si>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</si>
  <si>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</si>
  <si>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</si>
  <si>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</si>
  <si>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</si>
  <si>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</si>
  <si>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</si>
  <si>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</si>
  <si>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</si>
  <si>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</si>
  <si>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</si>
  <si>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</si>
  <si>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01.001.0062-A</t>
  </si>
  <si>
    <t>01.001.0063-0</t>
  </si>
  <si>
    <t>01.001.0063-A</t>
  </si>
  <si>
    <t>01.001.0064-0</t>
  </si>
  <si>
    <t>01.001.0064-A</t>
  </si>
  <si>
    <t>01.001.0065-0</t>
  </si>
  <si>
    <t>01.001.0065-A</t>
  </si>
  <si>
    <t>01.001.0066-0</t>
  </si>
  <si>
    <t>01.001.0066-A</t>
  </si>
  <si>
    <t>01.001.0068-0</t>
  </si>
  <si>
    <t>01.001.0068-A</t>
  </si>
  <si>
    <t>01.001.0069-0</t>
  </si>
  <si>
    <t>01.001.0069-A</t>
  </si>
  <si>
    <t>01.001.0071-0</t>
  </si>
  <si>
    <t>01.001.0071-A</t>
  </si>
  <si>
    <t>01.001.0073-0</t>
  </si>
  <si>
    <t>01.001.0073-A</t>
  </si>
  <si>
    <t>01.001.0075-1</t>
  </si>
  <si>
    <t>01.001.0075-B</t>
  </si>
  <si>
    <t>01.001.0076-0</t>
  </si>
  <si>
    <t>01.001.0076-A</t>
  </si>
  <si>
    <t>01.001.0077-0</t>
  </si>
  <si>
    <t>01.001.0077-A</t>
  </si>
  <si>
    <t>01.001.0078-0</t>
  </si>
  <si>
    <t>01.001.0078-A</t>
  </si>
  <si>
    <t>01.001.0081-0</t>
  </si>
  <si>
    <t>01.001.0081-A</t>
  </si>
  <si>
    <t>01.001.0082-0</t>
  </si>
  <si>
    <t>01.001.0082-A</t>
  </si>
  <si>
    <t>01.001.0083-0</t>
  </si>
  <si>
    <t>01.001.0083-A</t>
  </si>
  <si>
    <t>01.001.0084-0</t>
  </si>
  <si>
    <t>01.001.0084-A</t>
  </si>
  <si>
    <t>01.001.0085-0</t>
  </si>
  <si>
    <t>01.001.0085-A</t>
  </si>
  <si>
    <t>01.001.0086-0</t>
  </si>
  <si>
    <t>01.001.0086-A</t>
  </si>
  <si>
    <t>01.001.0087-0</t>
  </si>
  <si>
    <t>01.001.0087-A</t>
  </si>
  <si>
    <t>01.001.0088-0</t>
  </si>
  <si>
    <t>01.001.0088-A</t>
  </si>
  <si>
    <t>01.001.0089-0</t>
  </si>
  <si>
    <t>01.001.0089-A</t>
  </si>
  <si>
    <t>01.001.0090-0</t>
  </si>
  <si>
    <t>01.001.0090-A</t>
  </si>
  <si>
    <t>01.001.0091-0</t>
  </si>
  <si>
    <t>01.001.0091-A</t>
  </si>
  <si>
    <t>01.001.0092-0</t>
  </si>
  <si>
    <t>01.001.0092-A</t>
  </si>
  <si>
    <t>01.001.0093-0</t>
  </si>
  <si>
    <t>01.001.0093-A</t>
  </si>
  <si>
    <t>01.001.0094-0</t>
  </si>
  <si>
    <t>01.001.0094-A</t>
  </si>
  <si>
    <t>01.001.0095-0</t>
  </si>
  <si>
    <t>01.001.0095-A</t>
  </si>
  <si>
    <t>01.001.0096-0</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</si>
  <si>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</si>
  <si>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</si>
  <si>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</si>
  <si>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</si>
  <si>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</si>
  <si>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</si>
  <si>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</si>
  <si>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</si>
  <si>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</si>
  <si>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</si>
  <si>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</si>
  <si>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</si>
  <si>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</si>
  <si>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</si>
  <si>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</si>
  <si>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</si>
  <si>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</si>
  <si>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</si>
  <si>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</si>
  <si>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</si>
  <si>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</si>
  <si>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</si>
  <si>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</si>
  <si>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</si>
  <si>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</si>
  <si>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</si>
  <si>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</si>
  <si>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</si>
  <si>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</si>
  <si>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</si>
  <si>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</si>
  <si>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</si>
  <si>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</si>
  <si>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</si>
  <si>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</si>
  <si>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</si>
  <si>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</si>
  <si>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</si>
  <si>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</si>
  <si>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</si>
  <si>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</si>
  <si>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</si>
  <si>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</si>
  <si>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</si>
  <si>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</si>
  <si>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</si>
  <si>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</si>
  <si>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</si>
  <si>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</si>
  <si>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</si>
  <si>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</si>
  <si>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</si>
  <si>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</si>
  <si>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</si>
  <si>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</si>
  <si>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</si>
  <si>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</si>
  <si>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</si>
  <si>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</si>
  <si>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</si>
  <si>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</si>
  <si>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</si>
  <si>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</si>
  <si>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</si>
  <si>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01.001.0160-A</t>
  </si>
  <si>
    <t>01.001.0161-0</t>
  </si>
  <si>
    <t>01.001.0161-A</t>
  </si>
  <si>
    <t>01.001.0162-0</t>
  </si>
  <si>
    <t>01.001.0162-A</t>
  </si>
  <si>
    <t>01.001.0163-0</t>
  </si>
  <si>
    <t>01.001.0163-A</t>
  </si>
  <si>
    <t>01.001.0164-0</t>
  </si>
  <si>
    <t>01.001.0164-A</t>
  </si>
  <si>
    <t>01.001.0165-0</t>
  </si>
  <si>
    <t>01.001.0165-A</t>
  </si>
  <si>
    <t>01.001.0166-0</t>
  </si>
  <si>
    <t>01.001.0166-A</t>
  </si>
  <si>
    <t>01.001.0167-0</t>
  </si>
  <si>
    <t>01.001.0167-A</t>
  </si>
  <si>
    <t>01.001.0168-0</t>
  </si>
  <si>
    <t>01.001.0168-A</t>
  </si>
  <si>
    <t>01.001.0169-0</t>
  </si>
  <si>
    <t>01.001.0169-A</t>
  </si>
  <si>
    <t>01.001.0170-0</t>
  </si>
  <si>
    <t>01.001.0170-A</t>
  </si>
  <si>
    <t>01.001.0171-0</t>
  </si>
  <si>
    <t>01.001.0171-A</t>
  </si>
  <si>
    <t>01.001.0172-0</t>
  </si>
  <si>
    <t>01.001.0172-A</t>
  </si>
  <si>
    <t>01.001.0173-0</t>
  </si>
  <si>
    <t>01.001.0173-A</t>
  </si>
  <si>
    <t>01.001.0174-0</t>
  </si>
  <si>
    <t>01.001.0174-A</t>
  </si>
  <si>
    <t>01.001.0175-0</t>
  </si>
  <si>
    <t>01.001.0175-A</t>
  </si>
  <si>
    <t>01.001.0176-0</t>
  </si>
  <si>
    <t>01.001.0176-A</t>
  </si>
  <si>
    <t>01.001.0177-0</t>
  </si>
  <si>
    <t>01.001.0177-A</t>
  </si>
  <si>
    <t>01.001.0178-0</t>
  </si>
  <si>
    <t>01.001.0178-A</t>
  </si>
  <si>
    <t>01.001.0179-0</t>
  </si>
  <si>
    <t>01.001.0179-A</t>
  </si>
  <si>
    <t>01.001.0180-0</t>
  </si>
  <si>
    <t>01.001.0180-A</t>
  </si>
  <si>
    <t>01.001.0181-0</t>
  </si>
  <si>
    <t>01.001.0181-A</t>
  </si>
  <si>
    <t>01.001.0182-0</t>
  </si>
  <si>
    <t>01.001.0182-A</t>
  </si>
  <si>
    <t>01.001.0183-0</t>
  </si>
  <si>
    <t>01.001.0183-A</t>
  </si>
  <si>
    <t>01.001.0184-0</t>
  </si>
  <si>
    <t>01.001.0184-A</t>
  </si>
  <si>
    <t>01.001.0185-0</t>
  </si>
  <si>
    <t>01.001.0185-A</t>
  </si>
  <si>
    <t>01.001.0186-0</t>
  </si>
  <si>
    <t>01.001.0186-A</t>
  </si>
  <si>
    <t>01.001.0187-0</t>
  </si>
  <si>
    <t>01.001.0187-A</t>
  </si>
  <si>
    <t>01.001.0188-0</t>
  </si>
  <si>
    <t>01.001.0188-A</t>
  </si>
  <si>
    <t>01.001.0189-0</t>
  </si>
  <si>
    <t>01.001.0189-A</t>
  </si>
  <si>
    <t>01.001.0190-0</t>
  </si>
  <si>
    <t>01.001.0190-A</t>
  </si>
  <si>
    <t>01.001.0191-0</t>
  </si>
  <si>
    <t>01.001.0191-A</t>
  </si>
  <si>
    <t>01.001.0192-0</t>
  </si>
  <si>
    <t>01.001.0192-A</t>
  </si>
  <si>
    <t>01.001.0193-0</t>
  </si>
  <si>
    <t>01.001.0193-A</t>
  </si>
  <si>
    <t>01.001.0194-0</t>
  </si>
  <si>
    <t>01.001.0194-A</t>
  </si>
  <si>
    <t>01.001.0195-0</t>
  </si>
  <si>
    <t>01.001.0195-A</t>
  </si>
  <si>
    <t>01.001.0196-0</t>
  </si>
  <si>
    <t>01.001.0196-A</t>
  </si>
  <si>
    <t>01.001.0197-0</t>
  </si>
  <si>
    <t>01.001.0197-A</t>
  </si>
  <si>
    <t>01.001.0198-0</t>
  </si>
  <si>
    <t>01.001.0198-A</t>
  </si>
  <si>
    <t>01.001.0199-0</t>
  </si>
  <si>
    <t>01.001.0199-A</t>
  </si>
  <si>
    <t>01.001.0200-0</t>
  </si>
  <si>
    <t>01.001.0200-A</t>
  </si>
  <si>
    <t>01.001.0201-0</t>
  </si>
  <si>
    <t>01.001.0201-A</t>
  </si>
  <si>
    <t>01.001.0202-0</t>
  </si>
  <si>
    <t>01.001.0202-A</t>
  </si>
  <si>
    <t>01.001.0203-0</t>
  </si>
  <si>
    <t>01.001.0203-A</t>
  </si>
  <si>
    <t>01.001.0204-0</t>
  </si>
  <si>
    <t>01.001.0204-A</t>
  </si>
  <si>
    <t>01.001.0205-0</t>
  </si>
  <si>
    <t>01.001.0205-A</t>
  </si>
  <si>
    <t>01.001.0206-0</t>
  </si>
  <si>
    <t>01.001.0206-A</t>
  </si>
  <si>
    <t>01.001.0208-0</t>
  </si>
  <si>
    <t>01.001.0208-A</t>
  </si>
  <si>
    <t>01.001.0209-0</t>
  </si>
  <si>
    <t>01.001.0209-A</t>
  </si>
  <si>
    <t>01.001.0210-0</t>
  </si>
  <si>
    <t>01.001.0210-A</t>
  </si>
  <si>
    <t>01.001.0220-0</t>
  </si>
  <si>
    <t>01.001.0220-A</t>
  </si>
  <si>
    <t>01.001.0221-0</t>
  </si>
  <si>
    <t>01.001.0221-A</t>
  </si>
  <si>
    <t>01.001.0222-0</t>
  </si>
  <si>
    <t>01.001.0222-A</t>
  </si>
  <si>
    <t>01.001.0223-0</t>
  </si>
  <si>
    <t>01.001.0223-A</t>
  </si>
  <si>
    <t>01.001.0224-0</t>
  </si>
  <si>
    <t>01.001.0224-A</t>
  </si>
  <si>
    <t>01.001.0225-0</t>
  </si>
  <si>
    <t>01.001.0225-A</t>
  </si>
  <si>
    <t>01.001.0226-0</t>
  </si>
  <si>
    <t>01.001.0226-A</t>
  </si>
  <si>
    <t>01.001.0227-0</t>
  </si>
  <si>
    <t>01.001.0227-A</t>
  </si>
  <si>
    <t>01.001.0228-0</t>
  </si>
  <si>
    <t>01.001.0228-A</t>
  </si>
  <si>
    <t>01.001.0229-0</t>
  </si>
  <si>
    <t>01.001.0229-A</t>
  </si>
  <si>
    <t>01.001.0230-0</t>
  </si>
  <si>
    <t>01.001.0230-A</t>
  </si>
  <si>
    <t>01.001.0231-0</t>
  </si>
  <si>
    <t>01.001.0231-A</t>
  </si>
  <si>
    <t>01.001.0232-0</t>
  </si>
  <si>
    <t>01.001.0232-A</t>
  </si>
  <si>
    <t>01.001.0233-0</t>
  </si>
  <si>
    <t>01.001.0233-A</t>
  </si>
  <si>
    <t>01.001.0234-0</t>
  </si>
  <si>
    <t>01.001.0234-A</t>
  </si>
  <si>
    <t>01.001.0235-0</t>
  </si>
  <si>
    <t>01.001.0235-A</t>
  </si>
  <si>
    <t>01.001.0236-0</t>
  </si>
  <si>
    <t>01.001.0236-A</t>
  </si>
  <si>
    <t>01.001.0237-0</t>
  </si>
  <si>
    <t>01.001.0237-A</t>
  </si>
  <si>
    <t>01.001.0238-0</t>
  </si>
  <si>
    <t>01.001.0238-A</t>
  </si>
  <si>
    <t>01.001.0239-0</t>
  </si>
  <si>
    <t>01.001.0239-A</t>
  </si>
  <si>
    <t>01.001.0240-0</t>
  </si>
  <si>
    <t>01.001.0240-A</t>
  </si>
  <si>
    <t>01.001.0241-0</t>
  </si>
  <si>
    <t>01.001.0241-A</t>
  </si>
  <si>
    <t>01.001.0242-0</t>
  </si>
  <si>
    <t>01.001.0242-A</t>
  </si>
  <si>
    <t>01.001.0243-0</t>
  </si>
  <si>
    <t>01.001.0243-A</t>
  </si>
  <si>
    <t>01.001.0244-0</t>
  </si>
  <si>
    <t>01.001.0244-A</t>
  </si>
  <si>
    <t>01.001.0245-0</t>
  </si>
  <si>
    <t>01.001.0245-A</t>
  </si>
  <si>
    <t>01.001.0246-0</t>
  </si>
  <si>
    <t>01.001.0246-A</t>
  </si>
  <si>
    <t>01.001.0247-0</t>
  </si>
  <si>
    <t>01.001.0247-A</t>
  </si>
  <si>
    <t>01.001.0248-0</t>
  </si>
  <si>
    <t>01.001.0248-A</t>
  </si>
  <si>
    <t>01.001.0249-0</t>
  </si>
  <si>
    <t>01.001.0249-A</t>
  </si>
  <si>
    <t>01.001.0250-0</t>
  </si>
  <si>
    <t>01.001.0250-A</t>
  </si>
  <si>
    <t>01.001.0251-0</t>
  </si>
  <si>
    <t>01.001.0251-A</t>
  </si>
  <si>
    <t>01.001.0252-0</t>
  </si>
  <si>
    <t>01.001.0252-A</t>
  </si>
  <si>
    <t>01.001.0253-0</t>
  </si>
  <si>
    <t>01.001.0253-A</t>
  </si>
  <si>
    <t>01.001.0254-0</t>
  </si>
  <si>
    <t>01.001.0254-A</t>
  </si>
  <si>
    <t>01.001.0255-0</t>
  </si>
  <si>
    <t>01.001.0255-A</t>
  </si>
  <si>
    <t>01.001.0256-0</t>
  </si>
  <si>
    <t>01.001.0256-A</t>
  </si>
  <si>
    <t>01.001.0257-0</t>
  </si>
  <si>
    <t>01.001.0257-A</t>
  </si>
  <si>
    <t>01.001.0258-0</t>
  </si>
  <si>
    <t>01.001.0258-A</t>
  </si>
  <si>
    <t>01.001.0259-0</t>
  </si>
  <si>
    <t>01.001.0259-A</t>
  </si>
  <si>
    <t>01.001.0260-0</t>
  </si>
  <si>
    <t>01.001.0260-A</t>
  </si>
  <si>
    <t>01.001.0261-0</t>
  </si>
  <si>
    <t>01.001.0261-A</t>
  </si>
  <si>
    <t>01.001.0262-0</t>
  </si>
  <si>
    <t>01.001.0262-A</t>
  </si>
  <si>
    <t>01.001.0263-0</t>
  </si>
  <si>
    <t>01.001.0263-A</t>
  </si>
  <si>
    <t>01.001.0264-0</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</si>
  <si>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</si>
  <si>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</si>
  <si>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</si>
  <si>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</si>
  <si>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</si>
  <si>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</si>
  <si>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</si>
  <si>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</si>
  <si>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</si>
  <si>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</si>
  <si>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</si>
  <si>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</si>
  <si>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</si>
  <si>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</si>
  <si>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</si>
  <si>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</si>
  <si>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01.001.0272-A</t>
  </si>
  <si>
    <t>01.001.0273-0</t>
  </si>
  <si>
    <t>01.001.0273-A</t>
  </si>
  <si>
    <t>01.001.0274-0</t>
  </si>
  <si>
    <t>01.001.0274-A</t>
  </si>
  <si>
    <t>01.001.0275-0</t>
  </si>
  <si>
    <t>01.001.0275-A</t>
  </si>
  <si>
    <t>01.001.0278-0</t>
  </si>
  <si>
    <t>01.001.0278-A</t>
  </si>
  <si>
    <t>01.001.0279-0</t>
  </si>
  <si>
    <t>01.001.0279-A</t>
  </si>
  <si>
    <t>01.001.0280-0</t>
  </si>
  <si>
    <t>01.001.0280-A</t>
  </si>
  <si>
    <t>01.001.0281-0</t>
  </si>
  <si>
    <t>01.001.0281-A</t>
  </si>
  <si>
    <t>01.001.0290-0</t>
  </si>
  <si>
    <t>01.001.0290-A</t>
  </si>
  <si>
    <t>01.001.0298-0</t>
  </si>
  <si>
    <t>01.001.0298-A</t>
  </si>
  <si>
    <t>01.001.0300-0</t>
  </si>
  <si>
    <t>01.001.0300-A</t>
  </si>
  <si>
    <t>01.001.0301-0</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</si>
  <si>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</si>
  <si>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</si>
  <si>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</si>
  <si>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</si>
  <si>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</si>
  <si>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</si>
  <si>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</si>
  <si>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</si>
  <si>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</si>
  <si>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</si>
  <si>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</si>
  <si>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</si>
  <si>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</si>
  <si>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</si>
  <si>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</si>
  <si>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</si>
  <si>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</si>
  <si>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</si>
  <si>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</si>
  <si>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</si>
  <si>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</si>
  <si>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</si>
  <si>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</si>
  <si>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</si>
  <si>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</si>
  <si>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</si>
  <si>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</si>
  <si>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</si>
  <si>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</si>
  <si>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</si>
  <si>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</si>
  <si>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</si>
  <si>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</si>
  <si>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</si>
  <si>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</si>
  <si>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</si>
  <si>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</si>
  <si>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</si>
  <si>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</si>
  <si>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</si>
  <si>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</si>
  <si>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</si>
  <si>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</si>
  <si>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</si>
  <si>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</si>
  <si>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</si>
  <si>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</si>
  <si>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</si>
  <si>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</si>
  <si>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</si>
  <si>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</si>
  <si>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</si>
  <si>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</si>
  <si>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</si>
  <si>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</si>
  <si>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</si>
  <si>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</si>
  <si>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</si>
  <si>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</si>
  <si>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</si>
  <si>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</si>
  <si>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</si>
  <si>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</si>
  <si>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</si>
  <si>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</si>
  <si>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</si>
  <si>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</si>
  <si>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</si>
  <si>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</si>
  <si>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</si>
  <si>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</si>
  <si>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</si>
  <si>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</si>
  <si>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</si>
  <si>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</si>
  <si>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</si>
  <si>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</si>
  <si>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</si>
  <si>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</si>
  <si>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</si>
  <si>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</si>
  <si>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</si>
  <si>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</si>
  <si>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</si>
  <si>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</si>
  <si>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</si>
  <si>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</si>
  <si>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</si>
  <si>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</si>
  <si>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</si>
  <si>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</si>
  <si>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</si>
  <si>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</si>
  <si>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</si>
  <si>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</si>
  <si>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</si>
  <si>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</si>
  <si>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</si>
  <si>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</si>
  <si>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</si>
  <si>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</si>
  <si>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</si>
  <si>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</si>
  <si>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</si>
  <si>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</si>
  <si>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</si>
  <si>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</si>
  <si>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</si>
  <si>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</si>
  <si>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</si>
  <si>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</si>
  <si>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</si>
  <si>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</si>
  <si>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</si>
  <si>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</si>
  <si>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</si>
  <si>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</si>
  <si>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</si>
  <si>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</si>
  <si>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</si>
  <si>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</si>
  <si>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</si>
  <si>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</si>
  <si>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</si>
  <si>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</si>
  <si>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</si>
  <si>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</si>
  <si>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</si>
  <si>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</si>
  <si>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</si>
  <si>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</si>
  <si>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</si>
  <si>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</si>
  <si>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</si>
  <si>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</si>
  <si>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</si>
  <si>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</si>
  <si>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</si>
  <si>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</si>
  <si>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</si>
  <si>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</si>
  <si>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</si>
  <si>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</si>
  <si>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</si>
  <si>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</si>
  <si>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</si>
  <si>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</si>
  <si>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</si>
  <si>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</si>
  <si>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</si>
  <si>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</si>
  <si>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</si>
  <si>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</si>
  <si>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</si>
  <si>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</si>
  <si>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</si>
  <si>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</si>
  <si>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</si>
  <si>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</si>
  <si>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</si>
  <si>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</si>
  <si>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</si>
  <si>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</si>
  <si>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</si>
  <si>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</si>
  <si>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</si>
  <si>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</si>
  <si>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</si>
  <si>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</si>
  <si>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</si>
  <si>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</si>
  <si>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</si>
  <si>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</si>
  <si>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</si>
  <si>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</si>
  <si>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</si>
  <si>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</si>
  <si>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</si>
  <si>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</si>
  <si>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</si>
  <si>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</si>
  <si>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</si>
  <si>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</si>
  <si>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</si>
  <si>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</si>
  <si>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</si>
  <si>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</si>
  <si>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</si>
  <si>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</si>
  <si>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</si>
  <si>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</si>
  <si>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</si>
  <si>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</si>
  <si>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</si>
  <si>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</si>
  <si>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</si>
  <si>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</si>
  <si>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</si>
  <si>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</si>
  <si>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</si>
  <si>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</si>
  <si>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</si>
  <si>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</si>
  <si>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</si>
  <si>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</si>
  <si>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</si>
  <si>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</si>
  <si>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</si>
  <si>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</si>
  <si>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</si>
  <si>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</si>
  <si>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</si>
  <si>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</si>
  <si>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</si>
  <si>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</si>
  <si>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</si>
  <si>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</si>
  <si>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</si>
  <si>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</si>
  <si>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</si>
  <si>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</si>
  <si>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</si>
  <si>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</si>
  <si>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</si>
  <si>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</si>
  <si>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</si>
  <si>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</si>
  <si>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</si>
  <si>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</si>
  <si>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</si>
  <si>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</si>
  <si>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</si>
  <si>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</si>
  <si>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</si>
  <si>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</si>
  <si>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</si>
  <si>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</si>
  <si>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</si>
  <si>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</si>
  <si>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</si>
  <si>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01.004.0135-A</t>
  </si>
  <si>
    <t>01.004.0140-0</t>
  </si>
  <si>
    <t>01.004.0140-A</t>
  </si>
  <si>
    <t>01.004.0145-0</t>
  </si>
  <si>
    <t>01.004.0145-A</t>
  </si>
  <si>
    <t>01.005.0001-0</t>
  </si>
  <si>
    <t>01.005.0001-A</t>
  </si>
  <si>
    <t>01.005.0003-0</t>
  </si>
  <si>
    <t>01.005.0003-A</t>
  </si>
  <si>
    <t>01.005.0004-0</t>
  </si>
  <si>
    <t>01.005.0004-A</t>
  </si>
  <si>
    <t>01.005.0005-0</t>
  </si>
  <si>
    <t>01.005.0005-A</t>
  </si>
  <si>
    <t>01.005.0006-0</t>
  </si>
  <si>
    <t>01.005.0006-A</t>
  </si>
  <si>
    <t>01.005.0007-0</t>
  </si>
  <si>
    <t>01.005.0007-A</t>
  </si>
  <si>
    <t>01.005.0008-0</t>
  </si>
  <si>
    <t>01.005.0008-A</t>
  </si>
  <si>
    <t>01.005.0009-0</t>
  </si>
  <si>
    <t>01.005.0009-A</t>
  </si>
  <si>
    <t>01.005.0013-0</t>
  </si>
  <si>
    <t>01.005.0013-A</t>
  </si>
  <si>
    <t>01.005.0014-0</t>
  </si>
  <si>
    <t>01.005.0014-A</t>
  </si>
  <si>
    <t>01.005.0020-0</t>
  </si>
  <si>
    <t>01.005.0020-A</t>
  </si>
  <si>
    <t>01.005.0021-0</t>
  </si>
  <si>
    <t>01.005.0021-A</t>
  </si>
  <si>
    <t>01.005.0022-0</t>
  </si>
  <si>
    <t>01.005.0022-A</t>
  </si>
  <si>
    <t>01.006.0001-0</t>
  </si>
  <si>
    <t>01.006.0001-A</t>
  </si>
  <si>
    <t>01.006.0002-0</t>
  </si>
  <si>
    <t>01.006.0002-A</t>
  </si>
  <si>
    <t>01.006.0003-0</t>
  </si>
  <si>
    <t>01.006.0003-A</t>
  </si>
  <si>
    <t>01.006.0004-0</t>
  </si>
  <si>
    <t>01.006.0004-A</t>
  </si>
  <si>
    <t>01.006.0010-0</t>
  </si>
  <si>
    <t>01.006.0010-A</t>
  </si>
  <si>
    <t>01.007.0010-0</t>
  </si>
  <si>
    <t>01.007.0010-A</t>
  </si>
  <si>
    <t>01.007.0020-0</t>
  </si>
  <si>
    <t>01.007.0020-A</t>
  </si>
  <si>
    <t>01.007.0025-0</t>
  </si>
  <si>
    <t>01.007.0025-A</t>
  </si>
  <si>
    <t>01.007.0030-0</t>
  </si>
  <si>
    <t>01.007.0030-A</t>
  </si>
  <si>
    <t>01.007.0080-0</t>
  </si>
  <si>
    <t>01.007.0080-A</t>
  </si>
  <si>
    <t>01.007.0081-0</t>
  </si>
  <si>
    <t>01.007.0081-A</t>
  </si>
  <si>
    <t>01.008.0050-0</t>
  </si>
  <si>
    <t>01.008.0050-A</t>
  </si>
  <si>
    <t>01.008.0100-0</t>
  </si>
  <si>
    <t>01.008.0100-A</t>
  </si>
  <si>
    <t>01.008.0200-0</t>
  </si>
  <si>
    <t>01.008.0200-A</t>
  </si>
  <si>
    <t>01.009.0050-0</t>
  </si>
  <si>
    <t>01.009.0050-A</t>
  </si>
  <si>
    <t>01.009.0100-0</t>
  </si>
  <si>
    <t>01.009.0100-A</t>
  </si>
  <si>
    <t>01.009.0200-0</t>
  </si>
  <si>
    <t>01.009.0200-A</t>
  </si>
  <si>
    <t>01.016.0001-0</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</si>
  <si>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</si>
  <si>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</si>
  <si>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</si>
  <si>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</si>
  <si>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</si>
  <si>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</si>
  <si>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</si>
  <si>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</si>
  <si>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</si>
  <si>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</si>
  <si>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</si>
  <si>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</si>
  <si>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</si>
  <si>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</si>
  <si>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</si>
  <si>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</si>
  <si>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</si>
  <si>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</si>
  <si>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</si>
  <si>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</si>
  <si>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</si>
  <si>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</si>
  <si>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</si>
  <si>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</si>
  <si>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</si>
  <si>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</si>
  <si>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</si>
  <si>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</si>
  <si>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</si>
  <si>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</si>
  <si>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</si>
  <si>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</si>
  <si>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</si>
  <si>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</si>
  <si>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</si>
  <si>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</si>
  <si>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</si>
  <si>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</si>
  <si>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</si>
  <si>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</si>
  <si>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</si>
  <si>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</si>
  <si>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</si>
  <si>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</si>
  <si>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</si>
  <si>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</si>
  <si>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</si>
  <si>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</si>
  <si>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</si>
  <si>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</si>
  <si>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</si>
  <si>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</si>
  <si>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</si>
  <si>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</si>
  <si>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</si>
  <si>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</si>
  <si>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</si>
  <si>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</si>
  <si>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</si>
  <si>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</si>
  <si>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</si>
  <si>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</si>
  <si>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</si>
  <si>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</si>
  <si>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</si>
  <si>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</si>
  <si>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</si>
  <si>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</si>
  <si>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</si>
  <si>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</si>
  <si>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</si>
  <si>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</si>
  <si>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</si>
  <si>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</si>
  <si>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</si>
  <si>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</si>
  <si>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</si>
  <si>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</si>
  <si>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</si>
  <si>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</si>
  <si>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</si>
  <si>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</si>
  <si>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</si>
  <si>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</si>
  <si>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</si>
  <si>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</si>
  <si>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</si>
  <si>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</si>
  <si>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</si>
  <si>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</si>
  <si>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</si>
  <si>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</si>
  <si>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</si>
  <si>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</si>
  <si>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</si>
  <si>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</si>
  <si>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</si>
  <si>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</si>
  <si>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</si>
  <si>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01.016.0201-0</t>
  </si>
  <si>
    <t>01.016.0201-A</t>
  </si>
  <si>
    <t>01.016.0202-0</t>
  </si>
  <si>
    <t>01.016.0202-A</t>
  </si>
  <si>
    <t>01.016.0203-0</t>
  </si>
  <si>
    <t>01.016.0203-A</t>
  </si>
  <si>
    <t>01.016.0204-0</t>
  </si>
  <si>
    <t>01.016.0204-A</t>
  </si>
  <si>
    <t>01.016.0205-0</t>
  </si>
  <si>
    <t>01.016.0205-A</t>
  </si>
  <si>
    <t>01.016.0206-0</t>
  </si>
  <si>
    <t>01.016.0206-A</t>
  </si>
  <si>
    <t>01.016.0207-0</t>
  </si>
  <si>
    <t>01.016.0207-A</t>
  </si>
  <si>
    <t>01.016.0208-0</t>
  </si>
  <si>
    <t>01.016.0208-A</t>
  </si>
  <si>
    <t>01.016.0209-0</t>
  </si>
  <si>
    <t>01.016.0209-A</t>
  </si>
  <si>
    <t>01.016.0210-0</t>
  </si>
  <si>
    <t>01.016.0210-A</t>
  </si>
  <si>
    <t>01.016.0211-0</t>
  </si>
  <si>
    <t>01.016.0211-A</t>
  </si>
  <si>
    <t>01.016.0220-0</t>
  </si>
  <si>
    <t>01.016.0220-A</t>
  </si>
  <si>
    <t>01.016.0221-0</t>
  </si>
  <si>
    <t>01.016.0221-A</t>
  </si>
  <si>
    <t>01.016.0222-0</t>
  </si>
  <si>
    <t>01.016.0222-A</t>
  </si>
  <si>
    <t>01.016.0223-0</t>
  </si>
  <si>
    <t>01.016.0223-A</t>
  </si>
  <si>
    <t>01.016.0224-0</t>
  </si>
  <si>
    <t>01.016.0224-A</t>
  </si>
  <si>
    <t>01.016.0225-0</t>
  </si>
  <si>
    <t>01.016.0225-A</t>
  </si>
  <si>
    <t>01.016.0226-0</t>
  </si>
  <si>
    <t>01.016.0226-A</t>
  </si>
  <si>
    <t>01.016.0227-0</t>
  </si>
  <si>
    <t>01.016.0227-A</t>
  </si>
  <si>
    <t>01.016.0228-0</t>
  </si>
  <si>
    <t>01.016.0228-A</t>
  </si>
  <si>
    <t>01.016.0229-0</t>
  </si>
  <si>
    <t>01.016.0229-A</t>
  </si>
  <si>
    <t>01.016.0230-0</t>
  </si>
  <si>
    <t>01.016.0230-A</t>
  </si>
  <si>
    <t>01.016.0231-0</t>
  </si>
  <si>
    <t>01.016.0231-A</t>
  </si>
  <si>
    <t>01.016.0240-0</t>
  </si>
  <si>
    <t>01.016.0240-A</t>
  </si>
  <si>
    <t>01.016.0241-0</t>
  </si>
  <si>
    <t>01.016.0241-A</t>
  </si>
  <si>
    <t>01.016.0242-0</t>
  </si>
  <si>
    <t>01.016.0242-A</t>
  </si>
  <si>
    <t>01.016.0243-0</t>
  </si>
  <si>
    <t>01.016.0243-A</t>
  </si>
  <si>
    <t>01.016.0244-0</t>
  </si>
  <si>
    <t>01.016.0244-A</t>
  </si>
  <si>
    <t>01.016.0245-0</t>
  </si>
  <si>
    <t>01.016.0245-A</t>
  </si>
  <si>
    <t>01.016.0246-0</t>
  </si>
  <si>
    <t>01.016.0246-A</t>
  </si>
  <si>
    <t>01.016.0247-0</t>
  </si>
  <si>
    <t>01.016.0247-A</t>
  </si>
  <si>
    <t>01.016.0248-0</t>
  </si>
  <si>
    <t>01.016.0248-A</t>
  </si>
  <si>
    <t>01.016.0249-0</t>
  </si>
  <si>
    <t>01.016.0249-A</t>
  </si>
  <si>
    <t>01.016.0250-0</t>
  </si>
  <si>
    <t>01.016.0250-A</t>
  </si>
  <si>
    <t>01.016.0251-0</t>
  </si>
  <si>
    <t>01.016.0251-A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</si>
  <si>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</si>
  <si>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</si>
  <si>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</si>
  <si>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</si>
  <si>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</si>
  <si>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</si>
  <si>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</si>
  <si>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</si>
  <si>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</si>
  <si>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</si>
  <si>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</si>
  <si>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</si>
  <si>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</si>
  <si>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</si>
  <si>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</si>
  <si>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</si>
  <si>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</si>
  <si>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</si>
  <si>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</si>
  <si>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</si>
  <si>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</si>
  <si>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</si>
  <si>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</si>
  <si>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</si>
  <si>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</si>
  <si>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</si>
  <si>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</si>
  <si>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</si>
  <si>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</si>
  <si>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</si>
  <si>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</si>
  <si>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</si>
  <si>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</si>
  <si>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</si>
  <si>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</si>
  <si>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</si>
  <si>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</si>
  <si>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</si>
  <si>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</si>
  <si>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</si>
  <si>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</si>
  <si>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</si>
  <si>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</si>
  <si>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</si>
  <si>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</si>
  <si>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</si>
  <si>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</si>
  <si>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</si>
  <si>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</si>
  <si>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</si>
  <si>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</si>
  <si>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</si>
  <si>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</si>
  <si>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</si>
  <si>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</si>
  <si>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</si>
  <si>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</si>
  <si>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</si>
  <si>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</si>
  <si>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</si>
  <si>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</si>
  <si>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</si>
  <si>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</si>
  <si>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</si>
  <si>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</si>
  <si>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</si>
  <si>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</si>
  <si>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</si>
  <si>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</si>
  <si>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</si>
  <si>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</si>
  <si>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</si>
  <si>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</si>
  <si>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</si>
  <si>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</si>
  <si>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</si>
  <si>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</si>
  <si>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</si>
  <si>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</si>
  <si>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</si>
  <si>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</si>
  <si>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</si>
  <si>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</si>
  <si>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</si>
  <si>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</si>
  <si>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</si>
  <si>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</si>
  <si>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</si>
  <si>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</si>
  <si>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</si>
  <si>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</si>
  <si>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</si>
  <si>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</si>
  <si>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</si>
  <si>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</si>
  <si>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</si>
  <si>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</si>
  <si>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</si>
  <si>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</si>
  <si>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</si>
  <si>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</si>
  <si>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</si>
  <si>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</si>
  <si>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</si>
  <si>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</si>
  <si>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</si>
  <si>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</si>
  <si>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</si>
  <si>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</si>
  <si>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</si>
  <si>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</si>
  <si>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</si>
  <si>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</si>
  <si>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</si>
  <si>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</si>
  <si>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</si>
  <si>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</si>
  <si>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</si>
  <si>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</si>
  <si>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</si>
  <si>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</si>
  <si>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</si>
  <si>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</si>
  <si>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</si>
  <si>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</si>
  <si>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</si>
  <si>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</si>
  <si>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</si>
  <si>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</si>
  <si>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</si>
  <si>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</si>
  <si>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</si>
  <si>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</si>
  <si>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</si>
  <si>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</si>
  <si>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</si>
  <si>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</si>
  <si>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</si>
  <si>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</si>
  <si>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</si>
  <si>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</si>
  <si>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</si>
  <si>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</si>
  <si>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</si>
  <si>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</si>
  <si>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</si>
  <si>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</si>
  <si>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</si>
  <si>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</si>
  <si>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</si>
  <si>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</si>
  <si>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</si>
  <si>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</si>
  <si>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</si>
  <si>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</si>
  <si>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</si>
  <si>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</si>
  <si>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</si>
  <si>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</si>
  <si>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</si>
  <si>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</si>
  <si>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</si>
  <si>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</si>
  <si>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</si>
  <si>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</si>
  <si>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</si>
  <si>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</si>
  <si>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</si>
  <si>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</si>
  <si>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</si>
  <si>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</si>
  <si>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</si>
  <si>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</si>
  <si>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</si>
  <si>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</si>
  <si>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</si>
  <si>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</si>
  <si>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</si>
  <si>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</si>
  <si>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</si>
  <si>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</si>
  <si>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</si>
  <si>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</si>
  <si>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</si>
  <si>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</si>
  <si>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</si>
  <si>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</si>
  <si>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</si>
  <si>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</si>
  <si>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</si>
  <si>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</si>
  <si>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</si>
  <si>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</si>
  <si>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</si>
  <si>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</si>
  <si>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</si>
  <si>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</si>
  <si>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</si>
  <si>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</si>
  <si>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</si>
  <si>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</si>
  <si>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</si>
  <si>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</si>
  <si>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</si>
  <si>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</si>
  <si>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</si>
  <si>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</si>
  <si>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</si>
  <si>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</si>
  <si>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</si>
  <si>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</si>
  <si>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</si>
  <si>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</si>
  <si>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</si>
  <si>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</si>
  <si>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</si>
  <si>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</si>
  <si>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</si>
  <si>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</si>
  <si>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</si>
  <si>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</si>
  <si>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</si>
  <si>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</si>
  <si>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</si>
  <si>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</si>
  <si>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</si>
  <si>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</si>
  <si>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</si>
  <si>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</si>
  <si>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</si>
  <si>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</si>
  <si>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</si>
  <si>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</si>
  <si>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</si>
  <si>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</si>
  <si>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</si>
  <si>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</si>
  <si>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</si>
  <si>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</si>
  <si>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</si>
  <si>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</si>
  <si>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</si>
  <si>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</si>
  <si>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</si>
  <si>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</si>
  <si>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</si>
  <si>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</si>
  <si>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</si>
  <si>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</si>
  <si>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</si>
  <si>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</si>
  <si>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</si>
  <si>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</si>
  <si>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</si>
  <si>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</si>
  <si>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</si>
  <si>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</si>
  <si>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</si>
  <si>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</si>
  <si>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</si>
  <si>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</si>
  <si>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</si>
  <si>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</si>
  <si>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</si>
  <si>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</si>
  <si>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</si>
  <si>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</si>
  <si>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</si>
  <si>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</si>
  <si>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</si>
  <si>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</si>
  <si>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</si>
  <si>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</si>
  <si>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</si>
  <si>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</si>
  <si>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</si>
  <si>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</si>
  <si>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</si>
  <si>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</si>
  <si>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</si>
  <si>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</si>
  <si>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</si>
  <si>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</si>
  <si>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</si>
  <si>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</si>
  <si>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</si>
  <si>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</si>
  <si>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</si>
  <si>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</si>
  <si>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</si>
  <si>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</si>
  <si>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</si>
  <si>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</si>
  <si>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</si>
  <si>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</si>
  <si>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</si>
  <si>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</si>
  <si>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</si>
  <si>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</si>
  <si>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</si>
  <si>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</si>
  <si>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</si>
  <si>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</si>
  <si>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</si>
  <si>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</si>
  <si>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</si>
  <si>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</si>
  <si>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</si>
  <si>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</si>
  <si>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</si>
  <si>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</si>
  <si>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</si>
  <si>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</si>
  <si>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</si>
  <si>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</si>
  <si>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</si>
  <si>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</si>
  <si>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</si>
  <si>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</si>
  <si>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</si>
  <si>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</si>
  <si>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</si>
  <si>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01.050.0222-0</t>
  </si>
  <si>
    <t>01.050.0222-A</t>
  </si>
  <si>
    <t>01.050.0223-0</t>
  </si>
  <si>
    <t>01.050.0223-A</t>
  </si>
  <si>
    <t>01.050.0224-0</t>
  </si>
  <si>
    <t>01.050.0224-A</t>
  </si>
  <si>
    <t>01.050.0225-0</t>
  </si>
  <si>
    <t>01.050.0225-A</t>
  </si>
  <si>
    <t>01.050.0226-0</t>
  </si>
  <si>
    <t>01.050.0226-A</t>
  </si>
  <si>
    <t>01.050.0227-0</t>
  </si>
  <si>
    <t>01.050.0227-A</t>
  </si>
  <si>
    <t>01.050.0230-0</t>
  </si>
  <si>
    <t>01.050.0230-A</t>
  </si>
  <si>
    <t>01.050.0232-0</t>
  </si>
  <si>
    <t>01.050.0232-A</t>
  </si>
  <si>
    <t>01.050.0235-0</t>
  </si>
  <si>
    <t>01.050.0235-A</t>
  </si>
  <si>
    <t>01.050.0245-0</t>
  </si>
  <si>
    <t>01.050.0245-A</t>
  </si>
  <si>
    <t>01.050.0250-0</t>
  </si>
  <si>
    <t>01.050.0250-A</t>
  </si>
  <si>
    <t>01.050.0300-0</t>
  </si>
  <si>
    <t>01.050.0300-A</t>
  </si>
  <si>
    <t>01.050.0315-0</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</si>
  <si>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</si>
  <si>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</si>
  <si>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</si>
  <si>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</si>
  <si>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</si>
  <si>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</si>
  <si>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</si>
  <si>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</si>
  <si>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</si>
  <si>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</si>
  <si>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</si>
  <si>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</si>
  <si>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</si>
  <si>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</si>
  <si>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</si>
  <si>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</si>
  <si>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</si>
  <si>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</si>
  <si>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</si>
  <si>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</si>
  <si>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</si>
  <si>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</si>
  <si>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</si>
  <si>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</si>
  <si>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</si>
  <si>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</si>
  <si>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</si>
  <si>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</si>
  <si>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</si>
  <si>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</si>
  <si>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</si>
  <si>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</si>
  <si>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</si>
  <si>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</si>
  <si>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</si>
  <si>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</si>
  <si>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</si>
  <si>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</si>
  <si>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</si>
  <si>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</si>
  <si>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</si>
  <si>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</si>
  <si>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</si>
  <si>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</si>
  <si>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</si>
  <si>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</si>
  <si>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</si>
  <si>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</si>
  <si>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</si>
  <si>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</si>
  <si>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</si>
  <si>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</si>
  <si>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</si>
  <si>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</si>
  <si>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</si>
  <si>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</si>
  <si>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</si>
  <si>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</si>
  <si>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</si>
  <si>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</si>
  <si>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</si>
  <si>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</si>
  <si>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</si>
  <si>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</si>
  <si>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</si>
  <si>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</si>
  <si>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</si>
  <si>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</si>
  <si>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</si>
  <si>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</si>
  <si>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</si>
  <si>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</si>
  <si>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</si>
  <si>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</si>
  <si>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</si>
  <si>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</si>
  <si>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</si>
  <si>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</si>
  <si>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</si>
  <si>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</si>
  <si>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</si>
  <si>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</si>
  <si>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</si>
  <si>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</si>
  <si>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</si>
  <si>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</si>
  <si>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</si>
  <si>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</si>
  <si>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</si>
  <si>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</si>
  <si>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</si>
  <si>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</si>
  <si>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</si>
  <si>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</si>
  <si>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</si>
  <si>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</si>
  <si>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</si>
  <si>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</si>
  <si>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</si>
  <si>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</si>
  <si>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</si>
  <si>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</si>
  <si>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</si>
  <si>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</si>
  <si>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</si>
  <si>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</si>
  <si>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</si>
  <si>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</si>
  <si>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</si>
  <si>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</si>
  <si>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</si>
  <si>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</si>
  <si>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</si>
  <si>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</si>
  <si>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</si>
  <si>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</si>
  <si>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</si>
  <si>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</si>
  <si>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</si>
  <si>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</si>
  <si>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</si>
  <si>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</si>
  <si>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</si>
  <si>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</si>
  <si>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</si>
  <si>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</si>
  <si>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</si>
  <si>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</si>
  <si>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</si>
  <si>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</si>
  <si>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</si>
  <si>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</si>
  <si>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</si>
  <si>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</si>
  <si>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</si>
  <si>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</si>
  <si>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</si>
  <si>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</si>
  <si>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</si>
  <si>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</si>
  <si>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</si>
  <si>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</si>
  <si>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</si>
  <si>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</si>
  <si>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</si>
  <si>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</si>
  <si>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</si>
  <si>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</si>
  <si>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</si>
  <si>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</si>
  <si>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</si>
  <si>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</si>
  <si>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</si>
  <si>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</si>
  <si>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</si>
  <si>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</si>
  <si>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</si>
  <si>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</si>
  <si>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</si>
  <si>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</si>
  <si>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</si>
  <si>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</si>
  <si>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</si>
  <si>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</si>
  <si>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</si>
  <si>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</si>
  <si>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</si>
  <si>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</si>
  <si>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</si>
  <si>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</si>
  <si>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</si>
  <si>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</si>
  <si>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</si>
  <si>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</si>
  <si>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</si>
  <si>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</si>
  <si>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</si>
  <si>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</si>
  <si>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</si>
  <si>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</si>
  <si>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</si>
  <si>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</si>
  <si>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</si>
  <si>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</si>
  <si>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</si>
  <si>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</si>
  <si>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</si>
  <si>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</si>
  <si>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</si>
  <si>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</si>
  <si>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</si>
  <si>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</si>
  <si>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</si>
  <si>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</si>
  <si>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</si>
  <si>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</si>
  <si>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</si>
  <si>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</si>
  <si>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</si>
  <si>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</si>
  <si>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</si>
  <si>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</si>
  <si>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</si>
  <si>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</si>
  <si>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</si>
  <si>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</si>
  <si>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</si>
  <si>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</si>
  <si>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</si>
  <si>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</si>
  <si>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</si>
  <si>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</si>
  <si>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</si>
  <si>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</si>
  <si>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</si>
  <si>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</si>
  <si>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</si>
  <si>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</si>
  <si>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</si>
  <si>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</si>
  <si>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</si>
  <si>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</si>
  <si>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</si>
  <si>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</si>
  <si>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</si>
  <si>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</si>
  <si>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</si>
  <si>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</si>
  <si>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</si>
  <si>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</si>
  <si>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</si>
  <si>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</si>
  <si>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</si>
  <si>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</si>
  <si>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</si>
  <si>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</si>
  <si>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</si>
  <si>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</si>
  <si>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</si>
  <si>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</si>
  <si>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</si>
  <si>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</si>
  <si>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</si>
  <si>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</si>
  <si>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</si>
  <si>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</si>
  <si>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</si>
  <si>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</si>
  <si>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</si>
  <si>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</si>
  <si>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</si>
  <si>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</si>
  <si>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</si>
  <si>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</si>
  <si>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</si>
  <si>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</si>
  <si>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</si>
  <si>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</si>
  <si>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</si>
  <si>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</si>
  <si>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</si>
  <si>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</si>
  <si>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</si>
  <si>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</si>
  <si>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</si>
  <si>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</si>
  <si>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</si>
  <si>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</si>
  <si>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</si>
  <si>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</si>
  <si>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</si>
  <si>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</si>
  <si>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</si>
  <si>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</si>
  <si>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</si>
  <si>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</si>
  <si>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</si>
  <si>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</si>
  <si>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</si>
  <si>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</si>
  <si>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</si>
  <si>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</si>
  <si>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</si>
  <si>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</si>
  <si>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</si>
  <si>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</si>
  <si>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</si>
  <si>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</si>
  <si>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</si>
  <si>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</si>
  <si>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</si>
  <si>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</si>
  <si>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</si>
  <si>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</si>
  <si>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</si>
  <si>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</si>
  <si>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</si>
  <si>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</si>
  <si>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</si>
  <si>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</si>
  <si>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</si>
  <si>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</si>
  <si>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</si>
  <si>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</si>
  <si>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</si>
  <si>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</si>
  <si>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</si>
  <si>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</si>
  <si>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</si>
  <si>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</si>
  <si>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</si>
  <si>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</si>
  <si>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</si>
  <si>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</si>
  <si>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</si>
  <si>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</si>
  <si>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</si>
  <si>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</si>
  <si>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</si>
  <si>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</si>
  <si>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</si>
  <si>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</si>
  <si>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</si>
  <si>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</si>
  <si>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</si>
  <si>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</si>
  <si>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</si>
  <si>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</si>
  <si>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</si>
  <si>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</si>
  <si>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</si>
  <si>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</si>
  <si>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</si>
  <si>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</si>
  <si>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</si>
  <si>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</si>
  <si>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</si>
  <si>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</si>
  <si>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</si>
  <si>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</si>
  <si>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</si>
  <si>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</si>
  <si>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</si>
  <si>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</si>
  <si>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</si>
  <si>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</si>
  <si>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</si>
  <si>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</si>
  <si>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</si>
  <si>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</si>
  <si>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</si>
  <si>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</si>
  <si>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</si>
  <si>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</si>
  <si>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</si>
  <si>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</si>
  <si>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</si>
  <si>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</si>
  <si>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</si>
  <si>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</si>
  <si>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</si>
  <si>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</si>
  <si>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</si>
  <si>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</si>
  <si>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</si>
  <si>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</si>
  <si>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</si>
  <si>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</si>
  <si>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</si>
  <si>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</si>
  <si>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</si>
  <si>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</si>
  <si>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</si>
  <si>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</si>
  <si>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</si>
  <si>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</si>
  <si>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</si>
  <si>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</si>
  <si>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</si>
  <si>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</si>
  <si>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</si>
  <si>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</si>
  <si>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</si>
  <si>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</si>
  <si>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</si>
  <si>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</si>
  <si>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</si>
  <si>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</si>
  <si>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</si>
  <si>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</si>
  <si>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</si>
  <si>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</si>
  <si>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</si>
  <si>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</si>
  <si>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</si>
  <si>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</si>
  <si>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</si>
  <si>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</si>
  <si>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</si>
  <si>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</si>
  <si>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</si>
  <si>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01.050.0700-0</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</si>
  <si>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</si>
  <si>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</si>
  <si>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</si>
  <si>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</si>
  <si>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</si>
  <si>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</si>
  <si>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</si>
  <si>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</si>
  <si>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</si>
  <si>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</si>
  <si>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</si>
  <si>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</si>
  <si>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</si>
  <si>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</si>
  <si>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</si>
  <si>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</si>
  <si>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</si>
  <si>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</si>
  <si>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</si>
  <si>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</si>
  <si>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</si>
  <si>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</si>
  <si>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</si>
  <si>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</si>
  <si>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</si>
  <si>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</si>
  <si>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</si>
  <si>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</si>
  <si>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</si>
  <si>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</si>
  <si>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</si>
  <si>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</si>
  <si>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</si>
  <si>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</si>
  <si>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</si>
  <si>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</si>
  <si>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</si>
  <si>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</si>
  <si>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</si>
  <si>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</si>
  <si>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</si>
  <si>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</si>
  <si>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</si>
  <si>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</si>
  <si>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</si>
  <si>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</si>
  <si>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</si>
  <si>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</si>
  <si>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</si>
  <si>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</si>
  <si>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</si>
  <si>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</si>
  <si>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</si>
  <si>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</si>
  <si>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</si>
  <si>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</si>
  <si>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</si>
  <si>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</si>
  <si>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</si>
  <si>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</si>
  <si>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</si>
  <si>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</si>
  <si>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</si>
  <si>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</si>
  <si>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</si>
  <si>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</si>
  <si>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</si>
  <si>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</si>
  <si>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</si>
  <si>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</si>
  <si>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</si>
  <si>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</si>
  <si>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</si>
  <si>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</si>
  <si>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</si>
  <si>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</si>
  <si>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</si>
  <si>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</si>
  <si>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</si>
  <si>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</si>
  <si>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</si>
  <si>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02.002.0005-0</t>
  </si>
  <si>
    <t>02.002.0005-A</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</si>
  <si>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</si>
  <si>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</si>
  <si>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</si>
  <si>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</si>
  <si>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</si>
  <si>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</si>
  <si>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</si>
  <si>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</si>
  <si>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</si>
  <si>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</si>
  <si>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</si>
  <si>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</si>
  <si>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</si>
  <si>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</si>
  <si>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</si>
  <si>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</si>
  <si>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</si>
  <si>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</si>
  <si>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</si>
  <si>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</si>
  <si>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</si>
  <si>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</si>
  <si>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</si>
  <si>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</si>
  <si>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</si>
  <si>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</si>
  <si>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</si>
  <si>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</si>
  <si>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</si>
  <si>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</si>
  <si>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</si>
  <si>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</si>
  <si>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02.006.0010-0</t>
  </si>
  <si>
    <t>02.006.0010-A</t>
  </si>
  <si>
    <t>02.006.0015-0</t>
  </si>
  <si>
    <t>02.006.0015-A</t>
  </si>
  <si>
    <t>02.006.0020-0</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</si>
  <si>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</si>
  <si>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</si>
  <si>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</si>
  <si>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</si>
  <si>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</si>
  <si>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</si>
  <si>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</si>
  <si>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</si>
  <si>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</si>
  <si>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</si>
  <si>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</si>
  <si>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</si>
  <si>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</si>
  <si>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</si>
  <si>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</si>
  <si>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</si>
  <si>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</si>
  <si>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</si>
  <si>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</si>
  <si>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</si>
  <si>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</si>
  <si>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</si>
  <si>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02.015.0001-A</t>
  </si>
  <si>
    <t>02.016.0001-0</t>
  </si>
  <si>
    <t>02.016.0001-A</t>
  </si>
  <si>
    <t>02.016.0003-0</t>
  </si>
  <si>
    <t>02.016.0003-A</t>
  </si>
  <si>
    <t>02.016.0004-0</t>
  </si>
  <si>
    <t>02.016.0004-A</t>
  </si>
  <si>
    <t>02.016.0006-0</t>
  </si>
  <si>
    <t>02.016.0006-A</t>
  </si>
  <si>
    <t>02.016.0008-0</t>
  </si>
  <si>
    <t>02.016.0008-A</t>
  </si>
  <si>
    <t>02.016.0010-0</t>
  </si>
  <si>
    <t>02.016.0010-A</t>
  </si>
  <si>
    <t>02.020.0001-0</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</si>
  <si>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</si>
  <si>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</si>
  <si>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</si>
  <si>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</si>
  <si>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</si>
  <si>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</si>
  <si>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</si>
  <si>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</si>
  <si>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</si>
  <si>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</si>
  <si>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</si>
  <si>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</si>
  <si>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</si>
  <si>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</si>
  <si>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</si>
  <si>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</si>
  <si>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</si>
  <si>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</si>
  <si>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</si>
  <si>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</si>
  <si>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</si>
  <si>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</si>
  <si>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</si>
  <si>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</si>
  <si>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</si>
  <si>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</si>
  <si>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</si>
  <si>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</si>
  <si>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</si>
  <si>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</si>
  <si>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</si>
  <si>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</si>
  <si>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02.030.0040-A</t>
  </si>
  <si>
    <t>02.030.0060-0</t>
  </si>
  <si>
    <t>02.030.0060-A</t>
  </si>
  <si>
    <t>02.050.0001-0</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</si>
  <si>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</si>
  <si>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</si>
  <si>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</si>
  <si>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</si>
  <si>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</si>
  <si>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</si>
  <si>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</si>
  <si>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</si>
  <si>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</si>
  <si>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</si>
  <si>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</si>
  <si>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</si>
  <si>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</si>
  <si>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</si>
  <si>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</si>
  <si>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</si>
  <si>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</si>
  <si>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</si>
  <si>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</si>
  <si>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</si>
  <si>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</si>
  <si>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</si>
  <si>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</si>
  <si>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</si>
  <si>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</si>
  <si>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</si>
  <si>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</si>
  <si>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</si>
  <si>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</si>
  <si>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</si>
  <si>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</si>
  <si>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</si>
  <si>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</si>
  <si>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</si>
  <si>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</si>
  <si>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</si>
  <si>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</si>
  <si>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</si>
  <si>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</si>
  <si>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</si>
  <si>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</si>
  <si>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</si>
  <si>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</si>
  <si>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</si>
  <si>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</si>
  <si>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</si>
  <si>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</si>
  <si>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</si>
  <si>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</si>
  <si>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</si>
  <si>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</si>
  <si>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</si>
  <si>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</si>
  <si>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</si>
  <si>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</si>
  <si>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</si>
  <si>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</si>
  <si>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</si>
  <si>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</si>
  <si>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</si>
  <si>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</si>
  <si>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</si>
  <si>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</si>
  <si>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</si>
  <si>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</si>
  <si>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</si>
  <si>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</si>
  <si>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</si>
  <si>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</si>
  <si>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</si>
  <si>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</si>
  <si>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</si>
  <si>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</si>
  <si>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03.002.0001-1</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</si>
  <si>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</si>
  <si>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</si>
  <si>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</si>
  <si>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</si>
  <si>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</si>
  <si>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</si>
  <si>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</si>
  <si>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</si>
  <si>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</si>
  <si>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</si>
  <si>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</si>
  <si>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</si>
  <si>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</si>
  <si>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</si>
  <si>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</si>
  <si>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</si>
  <si>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</si>
  <si>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</si>
  <si>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</si>
  <si>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</si>
  <si>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</si>
  <si>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</si>
  <si>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</si>
  <si>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</si>
  <si>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</si>
  <si>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</si>
  <si>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</si>
  <si>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</si>
  <si>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</si>
  <si>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</si>
  <si>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</si>
  <si>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</si>
  <si>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</si>
  <si>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</si>
  <si>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</si>
  <si>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</si>
  <si>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</si>
  <si>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</si>
  <si>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</si>
  <si>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</si>
  <si>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</si>
  <si>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</si>
  <si>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</si>
  <si>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</si>
  <si>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</si>
  <si>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</si>
  <si>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</si>
  <si>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</si>
  <si>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</si>
  <si>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</si>
  <si>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</si>
  <si>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</si>
  <si>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</si>
  <si>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</si>
  <si>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</si>
  <si>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</si>
  <si>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</si>
  <si>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</si>
  <si>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</si>
  <si>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</si>
  <si>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</si>
  <si>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</si>
  <si>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</si>
  <si>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</si>
  <si>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</si>
  <si>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</si>
  <si>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</si>
  <si>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</si>
  <si>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</si>
  <si>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</si>
  <si>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</si>
  <si>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</si>
  <si>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</si>
  <si>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</si>
  <si>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</si>
  <si>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</si>
  <si>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</si>
  <si>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</si>
  <si>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</si>
  <si>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</si>
  <si>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</si>
  <si>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</si>
  <si>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</si>
  <si>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</si>
  <si>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</si>
  <si>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</si>
  <si>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</si>
  <si>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</si>
  <si>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</si>
  <si>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</si>
  <si>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</si>
  <si>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</si>
  <si>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</si>
  <si>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</si>
  <si>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</si>
  <si>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</si>
  <si>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</si>
  <si>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</si>
  <si>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</si>
  <si>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</si>
  <si>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</si>
  <si>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</si>
  <si>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</si>
  <si>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</si>
  <si>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</si>
  <si>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</si>
  <si>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</si>
  <si>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</si>
  <si>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</si>
  <si>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</si>
  <si>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</si>
  <si>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</si>
  <si>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</si>
  <si>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</si>
  <si>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</si>
  <si>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</si>
  <si>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</si>
  <si>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</si>
  <si>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</si>
  <si>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</si>
  <si>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</si>
  <si>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</si>
  <si>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</si>
  <si>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</si>
  <si>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03.009.0002-B</t>
  </si>
  <si>
    <t>03.009.0003-0</t>
  </si>
  <si>
    <t>03.009.0003-A</t>
  </si>
  <si>
    <t>03.009.0004-0</t>
  </si>
  <si>
    <t>03.009.0004-A</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</si>
  <si>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</si>
  <si>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</si>
  <si>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</si>
  <si>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</si>
  <si>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</si>
  <si>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</si>
  <si>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</si>
  <si>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</si>
  <si>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</si>
  <si>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</si>
  <si>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</si>
  <si>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</si>
  <si>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</si>
  <si>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</si>
  <si>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</si>
  <si>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</si>
  <si>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</si>
  <si>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</si>
  <si>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</si>
  <si>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</si>
  <si>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</si>
  <si>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</si>
  <si>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</si>
  <si>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</si>
  <si>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</si>
  <si>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</si>
  <si>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</si>
  <si>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</si>
  <si>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</si>
  <si>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</si>
  <si>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</si>
  <si>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</si>
  <si>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</si>
  <si>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</si>
  <si>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</si>
  <si>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</si>
  <si>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</si>
  <si>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</si>
  <si>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</si>
  <si>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</si>
  <si>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</si>
  <si>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</si>
  <si>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</si>
  <si>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</si>
  <si>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</si>
  <si>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</si>
  <si>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</si>
  <si>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</si>
  <si>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</si>
  <si>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</si>
  <si>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</si>
  <si>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</si>
  <si>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</si>
  <si>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</si>
  <si>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</si>
  <si>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</si>
  <si>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</si>
  <si>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</si>
  <si>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</si>
  <si>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</si>
  <si>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</si>
  <si>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</si>
  <si>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</si>
  <si>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</si>
  <si>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</si>
  <si>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</si>
  <si>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</si>
  <si>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</si>
  <si>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</si>
  <si>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</si>
  <si>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</si>
  <si>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</si>
  <si>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</si>
  <si>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</si>
  <si>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</si>
  <si>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</si>
  <si>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</si>
  <si>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</si>
  <si>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</si>
  <si>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</si>
  <si>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</si>
  <si>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</si>
  <si>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</si>
  <si>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</si>
  <si>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</si>
  <si>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</si>
  <si>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</si>
  <si>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</si>
  <si>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</si>
  <si>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</si>
  <si>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</si>
  <si>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</si>
  <si>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</si>
  <si>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</si>
  <si>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</si>
  <si>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</si>
  <si>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</si>
  <si>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</si>
  <si>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</si>
  <si>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</si>
  <si>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</si>
  <si>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</si>
  <si>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</si>
  <si>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</si>
  <si>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</si>
  <si>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</si>
  <si>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</si>
  <si>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</si>
  <si>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</si>
  <si>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</si>
  <si>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</si>
  <si>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</si>
  <si>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</si>
  <si>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</si>
  <si>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</si>
  <si>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</si>
  <si>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</si>
  <si>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</si>
  <si>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</si>
  <si>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</si>
  <si>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</si>
  <si>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</si>
  <si>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</si>
  <si>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</si>
  <si>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</si>
  <si>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</si>
  <si>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</si>
  <si>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</si>
  <si>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</si>
  <si>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</si>
  <si>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</si>
  <si>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</si>
  <si>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</si>
  <si>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</si>
  <si>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</si>
  <si>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</si>
  <si>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</si>
  <si>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</si>
  <si>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</si>
  <si>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</si>
  <si>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</si>
  <si>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</si>
  <si>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</si>
  <si>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</si>
  <si>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</si>
  <si>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</si>
  <si>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</si>
  <si>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</si>
  <si>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</si>
  <si>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</si>
  <si>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</si>
  <si>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</si>
  <si>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</si>
  <si>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</si>
  <si>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</si>
  <si>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</si>
  <si>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</si>
  <si>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</si>
  <si>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</si>
  <si>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</si>
  <si>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</si>
  <si>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</si>
  <si>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</si>
  <si>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</si>
  <si>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</si>
  <si>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</si>
  <si>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</si>
  <si>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</si>
  <si>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</si>
  <si>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</si>
  <si>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</si>
  <si>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</si>
  <si>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</si>
  <si>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</si>
  <si>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</si>
  <si>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</si>
  <si>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</si>
  <si>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</si>
  <si>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</si>
  <si>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</si>
  <si>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</si>
  <si>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</si>
  <si>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</si>
  <si>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</si>
  <si>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</si>
  <si>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</si>
  <si>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</si>
  <si>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</si>
  <si>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</si>
  <si>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</si>
  <si>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</si>
  <si>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</si>
  <si>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</si>
  <si>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</si>
  <si>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</si>
  <si>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</si>
  <si>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</si>
  <si>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</si>
  <si>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</si>
  <si>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</si>
  <si>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</si>
  <si>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</si>
  <si>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</si>
  <si>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</si>
  <si>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</si>
  <si>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</si>
  <si>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</si>
  <si>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</si>
  <si>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</si>
  <si>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</si>
  <si>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</si>
  <si>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</si>
  <si>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</si>
  <si>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</si>
  <si>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</si>
  <si>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</si>
  <si>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</si>
  <si>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</si>
  <si>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</si>
  <si>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</si>
  <si>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</si>
  <si>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</si>
  <si>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</si>
  <si>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</si>
  <si>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</si>
  <si>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</si>
  <si>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</si>
  <si>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</si>
  <si>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</si>
  <si>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</si>
  <si>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</si>
  <si>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</si>
  <si>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</si>
  <si>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</si>
  <si>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</si>
  <si>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</si>
  <si>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</si>
  <si>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</si>
  <si>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</si>
  <si>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</si>
  <si>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</si>
  <si>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</si>
  <si>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</si>
  <si>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</si>
  <si>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</si>
  <si>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</si>
  <si>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</si>
  <si>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</si>
  <si>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</si>
  <si>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</si>
  <si>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</si>
  <si>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</si>
  <si>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</si>
  <si>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</si>
  <si>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</si>
  <si>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</si>
  <si>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</si>
  <si>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</si>
  <si>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</si>
  <si>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</si>
  <si>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</si>
  <si>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</si>
  <si>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</si>
  <si>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</si>
  <si>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</si>
  <si>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</si>
  <si>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</si>
  <si>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</si>
  <si>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</si>
  <si>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</si>
  <si>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</si>
  <si>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</si>
  <si>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</si>
  <si>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</si>
  <si>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</si>
  <si>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</si>
  <si>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</si>
  <si>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</si>
  <si>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</si>
  <si>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</si>
  <si>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</si>
  <si>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</si>
  <si>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</si>
  <si>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</si>
  <si>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</si>
  <si>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</si>
  <si>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</si>
  <si>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</si>
  <si>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</si>
  <si>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</si>
  <si>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</si>
  <si>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</si>
  <si>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</si>
  <si>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</si>
  <si>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</si>
  <si>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</si>
  <si>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</si>
  <si>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</si>
  <si>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</si>
  <si>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</si>
  <si>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</si>
  <si>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</si>
  <si>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</si>
  <si>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</si>
  <si>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</si>
  <si>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</si>
  <si>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</si>
  <si>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</si>
  <si>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</si>
  <si>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</si>
  <si>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</si>
  <si>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</si>
  <si>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</si>
  <si>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</si>
  <si>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</si>
  <si>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</si>
  <si>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</si>
  <si>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</si>
  <si>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</si>
  <si>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</si>
  <si>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</si>
  <si>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</si>
  <si>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</si>
  <si>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</si>
  <si>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</si>
  <si>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</si>
  <si>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</si>
  <si>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</si>
  <si>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</si>
  <si>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</si>
  <si>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</si>
  <si>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</si>
  <si>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</si>
  <si>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</si>
  <si>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</si>
  <si>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</si>
  <si>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</si>
  <si>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</si>
  <si>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</si>
  <si>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</si>
  <si>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</si>
  <si>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</si>
  <si>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</si>
  <si>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</si>
  <si>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</si>
  <si>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</si>
  <si>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</si>
  <si>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</si>
  <si>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</si>
  <si>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</si>
  <si>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</si>
  <si>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</si>
  <si>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</si>
  <si>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</si>
  <si>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</si>
  <si>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</si>
  <si>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</si>
  <si>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</si>
  <si>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</si>
  <si>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</si>
  <si>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</si>
  <si>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</si>
  <si>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</si>
  <si>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</si>
  <si>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</si>
  <si>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</si>
  <si>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</si>
  <si>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</si>
  <si>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</si>
  <si>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</si>
  <si>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</si>
  <si>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</si>
  <si>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</si>
  <si>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</si>
  <si>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</si>
  <si>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</si>
  <si>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</si>
  <si>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</si>
  <si>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</si>
  <si>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</si>
  <si>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</si>
  <si>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</si>
  <si>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</si>
  <si>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</si>
  <si>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</si>
  <si>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</si>
  <si>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</si>
  <si>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</si>
  <si>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</si>
  <si>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</si>
  <si>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</si>
  <si>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</si>
  <si>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</si>
  <si>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</si>
  <si>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</si>
  <si>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</si>
  <si>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</si>
  <si>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</si>
  <si>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</si>
  <si>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</si>
  <si>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</si>
  <si>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</si>
  <si>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</si>
  <si>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</si>
  <si>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</si>
  <si>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</si>
  <si>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</si>
  <si>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</si>
  <si>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</si>
  <si>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</si>
  <si>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</si>
  <si>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</si>
  <si>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</si>
  <si>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</si>
  <si>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</si>
  <si>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</si>
  <si>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</si>
  <si>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</si>
  <si>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</si>
  <si>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</si>
  <si>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</si>
  <si>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</si>
  <si>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</si>
  <si>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</si>
  <si>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</si>
  <si>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</si>
  <si>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</si>
  <si>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</si>
  <si>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</si>
  <si>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</si>
  <si>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</si>
  <si>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</si>
  <si>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</si>
  <si>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</si>
  <si>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</si>
  <si>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</si>
  <si>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</si>
  <si>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</si>
  <si>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</si>
  <si>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</si>
  <si>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</si>
  <si>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</si>
  <si>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</si>
  <si>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</si>
  <si>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</si>
  <si>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</si>
  <si>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</si>
  <si>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</si>
  <si>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</si>
  <si>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</si>
  <si>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</si>
  <si>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</si>
  <si>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</si>
  <si>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</si>
  <si>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</si>
  <si>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</si>
  <si>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</si>
  <si>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</si>
  <si>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</si>
  <si>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</si>
  <si>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</si>
  <si>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</si>
  <si>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</si>
  <si>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</si>
  <si>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</si>
  <si>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</si>
  <si>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</si>
  <si>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</si>
  <si>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</si>
  <si>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</si>
  <si>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</si>
  <si>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</si>
  <si>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</si>
  <si>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</si>
  <si>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</si>
  <si>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</si>
  <si>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</si>
  <si>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</si>
  <si>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</si>
  <si>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</si>
  <si>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</si>
  <si>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</si>
  <si>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</si>
  <si>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</si>
  <si>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</si>
  <si>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</si>
  <si>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</si>
  <si>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</si>
  <si>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</si>
  <si>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</si>
  <si>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</si>
  <si>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</si>
  <si>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</si>
  <si>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</si>
  <si>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</si>
  <si>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</si>
  <si>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</si>
  <si>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</si>
  <si>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</si>
  <si>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</si>
  <si>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04.014.0095-0</t>
  </si>
  <si>
    <t>04.014.0095-A</t>
  </si>
  <si>
    <t>04.015.0100-0</t>
  </si>
  <si>
    <t>04.015.0100-A</t>
  </si>
  <si>
    <t>04.015.0101-0</t>
  </si>
  <si>
    <t>04.015.0101-A</t>
  </si>
  <si>
    <t>04.015.0105-0</t>
  </si>
  <si>
    <t>04.015.0105-A</t>
  </si>
  <si>
    <t>04.015.0106-0</t>
  </si>
  <si>
    <t>04.015.0106-A</t>
  </si>
  <si>
    <t>04.015.0110-0</t>
  </si>
  <si>
    <t>04.015.0110-A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</si>
  <si>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</si>
  <si>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</si>
  <si>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</si>
  <si>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</si>
  <si>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</si>
  <si>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</si>
  <si>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</si>
  <si>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</si>
  <si>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</si>
  <si>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</si>
  <si>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</si>
  <si>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</si>
  <si>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</si>
  <si>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</si>
  <si>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04.020.0122-0</t>
  </si>
  <si>
    <t>04.020.0122-A</t>
  </si>
  <si>
    <t>04.020.0126-0</t>
  </si>
  <si>
    <t>04.020.0126-A</t>
  </si>
  <si>
    <t>04.020.0136-0</t>
  </si>
  <si>
    <t>04.020.0136-A</t>
  </si>
  <si>
    <t>04.021.0010-0</t>
  </si>
  <si>
    <t>04.021.0010-A</t>
  </si>
  <si>
    <t>04.021.0015-0</t>
  </si>
  <si>
    <t>04.021.0015-A</t>
  </si>
  <si>
    <t>04.021.0025-0</t>
  </si>
  <si>
    <t>04.021.0025-A</t>
  </si>
  <si>
    <t>04.025.0200-0</t>
  </si>
  <si>
    <t>04.025.0200-A</t>
  </si>
  <si>
    <t>04.025.0205-0</t>
  </si>
  <si>
    <t>04.025.0205-A</t>
  </si>
  <si>
    <t>04.025.0210-0</t>
  </si>
  <si>
    <t>04.025.0210-A</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</si>
  <si>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</si>
  <si>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</si>
  <si>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</si>
  <si>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</si>
  <si>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</si>
  <si>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</si>
  <si>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</si>
  <si>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</si>
  <si>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</si>
  <si>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</si>
  <si>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</si>
  <si>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</si>
  <si>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</si>
  <si>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</si>
  <si>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05.001.0009-0</t>
  </si>
  <si>
    <t>05.001.0009-A</t>
  </si>
  <si>
    <t>05.001.0010-0</t>
  </si>
  <si>
    <t>05.001.0010-A</t>
  </si>
  <si>
    <t>05.001.0011-0</t>
  </si>
  <si>
    <t>05.001.0011-A</t>
  </si>
  <si>
    <t>05.001.0012-0</t>
  </si>
  <si>
    <t>05.001.0012-A</t>
  </si>
  <si>
    <t>05.001.0013-0</t>
  </si>
  <si>
    <t>05.001.0013-A</t>
  </si>
  <si>
    <t>05.001.0014-0</t>
  </si>
  <si>
    <t>05.001.0014-A</t>
  </si>
  <si>
    <t>05.001.0015-0</t>
  </si>
  <si>
    <t>05.001.0015-A</t>
  </si>
  <si>
    <t>05.001.0016-0</t>
  </si>
  <si>
    <t>05.001.0016-A</t>
  </si>
  <si>
    <t>05.001.0017-0</t>
  </si>
  <si>
    <t>05.001.0017-A</t>
  </si>
  <si>
    <t>05.001.0018-0</t>
  </si>
  <si>
    <t>05.001.0018-A</t>
  </si>
  <si>
    <t>05.001.0019-0</t>
  </si>
  <si>
    <t>05.001.0019-A</t>
  </si>
  <si>
    <t>05.001.0020-0</t>
  </si>
  <si>
    <t>05.001.0020-A</t>
  </si>
  <si>
    <t>05.001.0021-0</t>
  </si>
  <si>
    <t>05.001.0021-A</t>
  </si>
  <si>
    <t>05.001.0022-0</t>
  </si>
  <si>
    <t>05.001.0022-A</t>
  </si>
  <si>
    <t>05.001.0023-0</t>
  </si>
  <si>
    <t>05.001.0023-A</t>
  </si>
  <si>
    <t>05.001.0024-0</t>
  </si>
  <si>
    <t>05.001.0024-A</t>
  </si>
  <si>
    <t>05.001.0025-0</t>
  </si>
  <si>
    <t>05.001.0025-A</t>
  </si>
  <si>
    <t>05.001.0027-0</t>
  </si>
  <si>
    <t>05.001.0027-A</t>
  </si>
  <si>
    <t>05.001.0031-0</t>
  </si>
  <si>
    <t>05.001.0031-A</t>
  </si>
  <si>
    <t>05.001.0033-0</t>
  </si>
  <si>
    <t>05.001.0033-A</t>
  </si>
  <si>
    <t>05.001.0035-0</t>
  </si>
  <si>
    <t>05.001.0035-A</t>
  </si>
  <si>
    <t>05.001.0039-0</t>
  </si>
  <si>
    <t>05.001.0039-A</t>
  </si>
  <si>
    <t>05.001.0040-0</t>
  </si>
  <si>
    <t>05.001.0040-A</t>
  </si>
  <si>
    <t>05.001.0041-0</t>
  </si>
  <si>
    <t>05.001.0041-A</t>
  </si>
  <si>
    <t>05.001.0042-0</t>
  </si>
  <si>
    <t>05.001.0042-A</t>
  </si>
  <si>
    <t>05.001.0043-0</t>
  </si>
  <si>
    <t>05.001.0043-A</t>
  </si>
  <si>
    <t>05.001.0044-0</t>
  </si>
  <si>
    <t>05.001.0044-A</t>
  </si>
  <si>
    <t>05.001.0045-0</t>
  </si>
  <si>
    <t>05.001.0045-A</t>
  </si>
  <si>
    <t>05.001.0046-0</t>
  </si>
  <si>
    <t>05.001.0046-A</t>
  </si>
  <si>
    <t>05.001.0047-0</t>
  </si>
  <si>
    <t>05.001.0047-A</t>
  </si>
  <si>
    <t>05.001.0048-0</t>
  </si>
  <si>
    <t>05.001.0048-A</t>
  </si>
  <si>
    <t>05.001.0049-0</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</si>
  <si>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</si>
  <si>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</si>
  <si>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</si>
  <si>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</si>
  <si>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</si>
  <si>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</si>
  <si>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</si>
  <si>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</si>
  <si>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</si>
  <si>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</si>
  <si>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</si>
  <si>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</si>
  <si>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</si>
  <si>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</si>
  <si>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</si>
  <si>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</si>
  <si>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</si>
  <si>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</si>
  <si>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05.001.0060-A</t>
  </si>
  <si>
    <t>05.001.0061-0</t>
  </si>
  <si>
    <t>05.001.0061-A</t>
  </si>
  <si>
    <t>05.001.0062-0</t>
  </si>
  <si>
    <t>05.001.0062-A</t>
  </si>
  <si>
    <t>05.001.0063-0</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</si>
  <si>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</si>
  <si>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</si>
  <si>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</si>
  <si>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</si>
  <si>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</si>
  <si>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</si>
  <si>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</si>
  <si>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</si>
  <si>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</si>
  <si>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</si>
  <si>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</si>
  <si>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</si>
  <si>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</si>
  <si>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</si>
  <si>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</si>
  <si>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</si>
  <si>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05.001.0071-A</t>
  </si>
  <si>
    <t>05.001.0072-0</t>
  </si>
  <si>
    <t>05.001.0072-A</t>
  </si>
  <si>
    <t>05.001.0073-0</t>
  </si>
  <si>
    <t>05.001.0073-A</t>
  </si>
  <si>
    <t>05.001.0074-0</t>
  </si>
  <si>
    <t>05.001.0074-A</t>
  </si>
  <si>
    <t>05.001.0075-0</t>
  </si>
  <si>
    <t>05.001.0075-A</t>
  </si>
  <si>
    <t>05.001.0076-0</t>
  </si>
  <si>
    <t>05.001.0076-A</t>
  </si>
  <si>
    <t>05.001.0077-0</t>
  </si>
  <si>
    <t>05.001.0077-A</t>
  </si>
  <si>
    <t>05.001.0078-0</t>
  </si>
  <si>
    <t>05.001.0078-A</t>
  </si>
  <si>
    <t>05.001.0079-0</t>
  </si>
  <si>
    <t>05.001.0079-A</t>
  </si>
  <si>
    <t>05.001.0080-0</t>
  </si>
  <si>
    <t>05.001.0080-A</t>
  </si>
  <si>
    <t>05.001.0081-0</t>
  </si>
  <si>
    <t>05.001.0081-A</t>
  </si>
  <si>
    <t>05.001.0082-0</t>
  </si>
  <si>
    <t>05.001.0082-A</t>
  </si>
  <si>
    <t>05.001.0083-0</t>
  </si>
  <si>
    <t>05.001.0083-A</t>
  </si>
  <si>
    <t>05.001.0084-0</t>
  </si>
  <si>
    <t>05.001.0084-A</t>
  </si>
  <si>
    <t>05.001.0085-0</t>
  </si>
  <si>
    <t>05.001.0085-A</t>
  </si>
  <si>
    <t>05.001.0086-0</t>
  </si>
  <si>
    <t>05.001.0086-A</t>
  </si>
  <si>
    <t>05.001.0087-0</t>
  </si>
  <si>
    <t>05.001.0087-A</t>
  </si>
  <si>
    <t>05.001.0088-0</t>
  </si>
  <si>
    <t>05.001.0088-A</t>
  </si>
  <si>
    <t>05.001.0089-0</t>
  </si>
  <si>
    <t>05.001.0089-A</t>
  </si>
  <si>
    <t>05.001.0090-0</t>
  </si>
  <si>
    <t>05.001.0090-A</t>
  </si>
  <si>
    <t>05.001.0095-0</t>
  </si>
  <si>
    <t>05.001.0095-A</t>
  </si>
  <si>
    <t>05.001.0097-0</t>
  </si>
  <si>
    <t>05.001.0097-A</t>
  </si>
  <si>
    <t>05.001.0098-0</t>
  </si>
  <si>
    <t>05.001.0098-A</t>
  </si>
  <si>
    <t>05.001.0100-0</t>
  </si>
  <si>
    <t>05.001.0100-A</t>
  </si>
  <si>
    <t>05.001.0101-0</t>
  </si>
  <si>
    <t>05.001.0101-A</t>
  </si>
  <si>
    <t>05.001.0105-0</t>
  </si>
  <si>
    <t>05.001.0105-A</t>
  </si>
  <si>
    <t>05.001.0106-0</t>
  </si>
  <si>
    <t>05.001.0106-A</t>
  </si>
  <si>
    <t>05.001.0123-0</t>
  </si>
  <si>
    <t>05.001.0123-A</t>
  </si>
  <si>
    <t>05.001.0124-0</t>
  </si>
  <si>
    <t>05.001.0124-A</t>
  </si>
  <si>
    <t>05.001.0125-0</t>
  </si>
  <si>
    <t>05.001.0125-A</t>
  </si>
  <si>
    <t>05.001.0126-0</t>
  </si>
  <si>
    <t>05.001.0126-A</t>
  </si>
  <si>
    <t>05.001.0127-0</t>
  </si>
  <si>
    <t>05.001.0127-A</t>
  </si>
  <si>
    <t>05.001.0128-0</t>
  </si>
  <si>
    <t>05.001.0128-A</t>
  </si>
  <si>
    <t>05.001.0130-0</t>
  </si>
  <si>
    <t>05.001.0130-A</t>
  </si>
  <si>
    <t>05.001.0131-0</t>
  </si>
  <si>
    <t>05.001.0131-A</t>
  </si>
  <si>
    <t>05.001.0132-0</t>
  </si>
  <si>
    <t>05.001.0132-A</t>
  </si>
  <si>
    <t>05.001.0133-0</t>
  </si>
  <si>
    <t>05.001.0133-A</t>
  </si>
  <si>
    <t>05.001.0134-0</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</si>
  <si>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</si>
  <si>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</si>
  <si>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</si>
  <si>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</si>
  <si>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</si>
  <si>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</si>
  <si>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</si>
  <si>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</si>
  <si>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</si>
  <si>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</si>
  <si>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</si>
  <si>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</si>
  <si>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</si>
  <si>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</si>
  <si>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</si>
  <si>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</si>
  <si>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05.001.0144-A</t>
  </si>
  <si>
    <t>05.001.0145-0</t>
  </si>
  <si>
    <t>05.001.0145-A</t>
  </si>
  <si>
    <t>05.001.0146-0</t>
  </si>
  <si>
    <t>05.001.0146-A</t>
  </si>
  <si>
    <t>05.001.0147-0</t>
  </si>
  <si>
    <t>05.001.0147-A</t>
  </si>
  <si>
    <t>05.001.0148-0</t>
  </si>
  <si>
    <t>05.001.0148-A</t>
  </si>
  <si>
    <t>05.001.0149-0</t>
  </si>
  <si>
    <t>05.001.0149-A</t>
  </si>
  <si>
    <t>05.001.0155-0</t>
  </si>
  <si>
    <t>05.001.0155-A</t>
  </si>
  <si>
    <t>05.001.0158-0</t>
  </si>
  <si>
    <t>05.001.0158-A</t>
  </si>
  <si>
    <t>05.001.0160-0</t>
  </si>
  <si>
    <t>05.001.0160-A</t>
  </si>
  <si>
    <t>05.001.0162-0</t>
  </si>
  <si>
    <t>05.001.0162-A</t>
  </si>
  <si>
    <t>05.001.0163-0</t>
  </si>
  <si>
    <t>05.001.0163-A</t>
  </si>
  <si>
    <t>05.001.0164-0</t>
  </si>
  <si>
    <t>05.001.0164-A</t>
  </si>
  <si>
    <t>05.001.0168-0</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</si>
  <si>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</si>
  <si>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</si>
  <si>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</si>
  <si>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</si>
  <si>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</si>
  <si>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</si>
  <si>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</si>
  <si>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</si>
  <si>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</si>
  <si>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</si>
  <si>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</si>
  <si>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</si>
  <si>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</si>
  <si>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</si>
  <si>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</si>
  <si>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</si>
  <si>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</si>
  <si>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</si>
  <si>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05.001.0182-A</t>
  </si>
  <si>
    <t>05.001.0183-0</t>
  </si>
  <si>
    <t>05.001.0183-A</t>
  </si>
  <si>
    <t>05.001.0185-0</t>
  </si>
  <si>
    <t>05.001.0185-A</t>
  </si>
  <si>
    <t>05.001.0186-0</t>
  </si>
  <si>
    <t>05.001.0186-A</t>
  </si>
  <si>
    <t>05.001.0187-0</t>
  </si>
  <si>
    <t>05.001.0187-A</t>
  </si>
  <si>
    <t>05.001.0188-0</t>
  </si>
  <si>
    <t>05.001.0188-A</t>
  </si>
  <si>
    <t>05.001.0189-0</t>
  </si>
  <si>
    <t>05.001.0189-A</t>
  </si>
  <si>
    <t>05.001.0195-0</t>
  </si>
  <si>
    <t>05.001.0195-A</t>
  </si>
  <si>
    <t>05.001.0196-0</t>
  </si>
  <si>
    <t>05.001.0196-A</t>
  </si>
  <si>
    <t>05.001.0205-0</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</si>
  <si>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</si>
  <si>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</si>
  <si>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</si>
  <si>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</si>
  <si>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</si>
  <si>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</si>
  <si>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</si>
  <si>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</si>
  <si>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</si>
  <si>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</si>
  <si>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</si>
  <si>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</si>
  <si>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</si>
  <si>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</si>
  <si>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</si>
  <si>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</si>
  <si>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</si>
  <si>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</si>
  <si>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</si>
  <si>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</si>
  <si>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05.001.0350-A</t>
  </si>
  <si>
    <t>05.001.0360-0</t>
  </si>
  <si>
    <t>05.001.0360-A</t>
  </si>
  <si>
    <t>05.001.0365-0</t>
  </si>
  <si>
    <t>05.001.0365-A</t>
  </si>
  <si>
    <t>05.001.0366-0</t>
  </si>
  <si>
    <t>05.001.0366-A</t>
  </si>
  <si>
    <t>05.001.0370-0</t>
  </si>
  <si>
    <t>05.001.0370-A</t>
  </si>
  <si>
    <t>05.001.0375-0</t>
  </si>
  <si>
    <t>05.001.0375-A</t>
  </si>
  <si>
    <t>05.001.0380-0</t>
  </si>
  <si>
    <t>05.001.0380-A</t>
  </si>
  <si>
    <t>05.001.0385-0</t>
  </si>
  <si>
    <t>05.001.0385-A</t>
  </si>
  <si>
    <t>05.001.0386-0</t>
  </si>
  <si>
    <t>05.001.0386-A</t>
  </si>
  <si>
    <t>05.001.0387-0</t>
  </si>
  <si>
    <t>05.001.0387-A</t>
  </si>
  <si>
    <t>05.001.0388-0</t>
  </si>
  <si>
    <t>05.001.0388-A</t>
  </si>
  <si>
    <t>05.001.0389-0</t>
  </si>
  <si>
    <t>05.001.0389-A</t>
  </si>
  <si>
    <t>05.001.0391-0</t>
  </si>
  <si>
    <t>05.001.0391-A</t>
  </si>
  <si>
    <t>05.001.0392-0</t>
  </si>
  <si>
    <t>05.001.0392-A</t>
  </si>
  <si>
    <t>05.001.0393-0</t>
  </si>
  <si>
    <t>05.001.0393-A</t>
  </si>
  <si>
    <t>05.001.0400-0</t>
  </si>
  <si>
    <t>05.001.0400-A</t>
  </si>
  <si>
    <t>05.001.0402-0</t>
  </si>
  <si>
    <t>05.001.0402-A</t>
  </si>
  <si>
    <t>05.001.0405-0</t>
  </si>
  <si>
    <t>05.001.0405-A</t>
  </si>
  <si>
    <t>05.001.0410-0</t>
  </si>
  <si>
    <t>05.001.0410-A</t>
  </si>
  <si>
    <t>05.001.0415-0</t>
  </si>
  <si>
    <t>05.001.0415-A</t>
  </si>
  <si>
    <t>05.001.0450-0</t>
  </si>
  <si>
    <t>05.001.0450-A</t>
  </si>
  <si>
    <t>05.001.0455-0</t>
  </si>
  <si>
    <t>05.001.0455-A</t>
  </si>
  <si>
    <t>05.001.0460-0</t>
  </si>
  <si>
    <t>05.001.0460-A</t>
  </si>
  <si>
    <t>05.001.0465-0</t>
  </si>
  <si>
    <t>05.001.0465-A</t>
  </si>
  <si>
    <t>05.001.0600-0</t>
  </si>
  <si>
    <t>05.001.0600-A</t>
  </si>
  <si>
    <t>05.001.0601-0</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</si>
  <si>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</si>
  <si>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</si>
  <si>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</si>
  <si>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</si>
  <si>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</si>
  <si>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</si>
  <si>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</si>
  <si>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</si>
  <si>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</si>
  <si>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</si>
  <si>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</si>
  <si>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</si>
  <si>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</si>
  <si>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</si>
  <si>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</si>
  <si>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</si>
  <si>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</si>
  <si>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</si>
  <si>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</si>
  <si>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</si>
  <si>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05.001.0615-A</t>
  </si>
  <si>
    <t>05.001.0616-0</t>
  </si>
  <si>
    <t>05.001.0616-A</t>
  </si>
  <si>
    <t>05.001.0618-0</t>
  </si>
  <si>
    <t>05.001.0618-A</t>
  </si>
  <si>
    <t>05.001.0620-0</t>
  </si>
  <si>
    <t>05.001.0620-A</t>
  </si>
  <si>
    <t>05.001.0621-0</t>
  </si>
  <si>
    <t>05.001.0621-A</t>
  </si>
  <si>
    <t>05.001.0622-0</t>
  </si>
  <si>
    <t>05.001.0622-A</t>
  </si>
  <si>
    <t>05.001.0623-0</t>
  </si>
  <si>
    <t>05.001.0623-A</t>
  </si>
  <si>
    <t>05.001.0680-0</t>
  </si>
  <si>
    <t>05.001.0680-A</t>
  </si>
  <si>
    <t>05.001.0690-0</t>
  </si>
  <si>
    <t>05.001.0690-A</t>
  </si>
  <si>
    <t>05.001.0700-0</t>
  </si>
  <si>
    <t>05.001.0700-A</t>
  </si>
  <si>
    <t>05.001.0750-0</t>
  </si>
  <si>
    <t>05.001.0750-A</t>
  </si>
  <si>
    <t>05.001.0755-0</t>
  </si>
  <si>
    <t>05.001.0755-A</t>
  </si>
  <si>
    <t>05.001.0758-0</t>
  </si>
  <si>
    <t>05.001.0758-A</t>
  </si>
  <si>
    <t>05.001.0800-0</t>
  </si>
  <si>
    <t>05.001.0800-A</t>
  </si>
  <si>
    <t>05.001.0802-0</t>
  </si>
  <si>
    <t>05.001.0802-A</t>
  </si>
  <si>
    <t>05.001.0805-0</t>
  </si>
  <si>
    <t>05.001.0805-A</t>
  </si>
  <si>
    <t>05.001.0810-0</t>
  </si>
  <si>
    <t>05.001.0810-A</t>
  </si>
  <si>
    <t>05.001.0815-0</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</si>
  <si>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</si>
  <si>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</si>
  <si>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</si>
  <si>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</si>
  <si>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</si>
  <si>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</si>
  <si>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</si>
  <si>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</si>
  <si>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</si>
  <si>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</si>
  <si>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</si>
  <si>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</si>
  <si>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</si>
  <si>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</si>
  <si>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</si>
  <si>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</si>
  <si>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</si>
  <si>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</si>
  <si>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</si>
  <si>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</si>
  <si>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</si>
  <si>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</si>
  <si>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</si>
  <si>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</si>
  <si>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</si>
  <si>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</si>
  <si>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</si>
  <si>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</si>
  <si>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</si>
  <si>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</si>
  <si>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</si>
  <si>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</si>
  <si>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</si>
  <si>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</si>
  <si>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</si>
  <si>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</si>
  <si>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</si>
  <si>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</si>
  <si>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</si>
  <si>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</si>
  <si>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</si>
  <si>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</si>
  <si>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</si>
  <si>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</si>
  <si>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</si>
  <si>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</si>
  <si>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</si>
  <si>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</si>
  <si>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</si>
  <si>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</si>
  <si>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</si>
  <si>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</si>
  <si>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</si>
  <si>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05.002.0018-0</t>
  </si>
  <si>
    <t>05.002.0018-A</t>
  </si>
  <si>
    <t>05.002.0019-0</t>
  </si>
  <si>
    <t>05.002.0019-A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</si>
  <si>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</si>
  <si>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</si>
  <si>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</si>
  <si>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</si>
  <si>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</si>
  <si>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</si>
  <si>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</si>
  <si>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</si>
  <si>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</si>
  <si>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</si>
  <si>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</si>
  <si>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</si>
  <si>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</si>
  <si>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</si>
  <si>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</si>
  <si>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</si>
  <si>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</si>
  <si>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</si>
  <si>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</si>
  <si>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</si>
  <si>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</si>
  <si>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</si>
  <si>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</si>
  <si>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</si>
  <si>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</si>
  <si>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</si>
  <si>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</si>
  <si>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</si>
  <si>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</si>
  <si>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</si>
  <si>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</si>
  <si>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</si>
  <si>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</si>
  <si>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</si>
  <si>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</si>
  <si>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</si>
  <si>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</si>
  <si>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</si>
  <si>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</si>
  <si>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</si>
  <si>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</si>
  <si>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</si>
  <si>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</si>
  <si>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</si>
  <si>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</si>
  <si>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</si>
  <si>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</si>
  <si>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</si>
  <si>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</si>
  <si>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</si>
  <si>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</si>
  <si>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</si>
  <si>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</si>
  <si>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</si>
  <si>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</si>
  <si>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</si>
  <si>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</si>
  <si>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</si>
  <si>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</si>
  <si>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</si>
  <si>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</si>
  <si>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</si>
  <si>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</si>
  <si>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</si>
  <si>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</si>
  <si>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</si>
  <si>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</si>
  <si>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</si>
  <si>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</si>
  <si>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</si>
  <si>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</si>
  <si>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</si>
  <si>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</si>
  <si>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</si>
  <si>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</si>
  <si>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</si>
  <si>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</si>
  <si>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</si>
  <si>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</si>
  <si>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</si>
  <si>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</si>
  <si>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</si>
  <si>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</si>
  <si>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</si>
  <si>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</si>
  <si>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</si>
  <si>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</si>
  <si>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</si>
  <si>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</si>
  <si>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</si>
  <si>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</si>
  <si>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</si>
  <si>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</si>
  <si>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</si>
  <si>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</si>
  <si>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</si>
  <si>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</si>
  <si>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</si>
  <si>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</si>
  <si>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</si>
  <si>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</si>
  <si>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</si>
  <si>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</si>
  <si>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</si>
  <si>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</si>
  <si>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</si>
  <si>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05.004.0070-0</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</si>
  <si>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</si>
  <si>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</si>
  <si>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</si>
  <si>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</si>
  <si>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</si>
  <si>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</si>
  <si>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</si>
  <si>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</si>
  <si>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</si>
  <si>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</si>
  <si>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</si>
  <si>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</si>
  <si>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</si>
  <si>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</si>
  <si>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</si>
  <si>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</si>
  <si>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</si>
  <si>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</si>
  <si>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</si>
  <si>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</si>
  <si>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</si>
  <si>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</si>
  <si>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</si>
  <si>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</si>
  <si>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</si>
  <si>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</si>
  <si>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</si>
  <si>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</si>
  <si>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</si>
  <si>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</si>
  <si>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05.005.0012-B</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</si>
  <si>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</si>
  <si>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</si>
  <si>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</si>
  <si>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</si>
  <si>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</si>
  <si>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</si>
  <si>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</si>
  <si>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</si>
  <si>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</si>
  <si>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</si>
  <si>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</si>
  <si>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</si>
  <si>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</si>
  <si>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</si>
  <si>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</si>
  <si>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</si>
  <si>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</si>
  <si>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</si>
  <si>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</si>
  <si>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</si>
  <si>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</si>
  <si>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</si>
  <si>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05.005.0048-0</t>
  </si>
  <si>
    <t>05.005.0048-A</t>
  </si>
  <si>
    <t>05.005.0050-0</t>
  </si>
  <si>
    <t>05.005.0050-A</t>
  </si>
  <si>
    <t>05.005.0051-0</t>
  </si>
  <si>
    <t>05.005.0051-A</t>
  </si>
  <si>
    <t>05.005.0053-0</t>
  </si>
  <si>
    <t>05.005.0053-A</t>
  </si>
  <si>
    <t>05.005.0054-0</t>
  </si>
  <si>
    <t>05.005.0054-A</t>
  </si>
  <si>
    <t>05.005.0055-0</t>
  </si>
  <si>
    <t>05.005.0055-A</t>
  </si>
  <si>
    <t>05.005.0060-0</t>
  </si>
  <si>
    <t>05.005.0060-A</t>
  </si>
  <si>
    <t>05.005.0062-0</t>
  </si>
  <si>
    <t>05.005.0062-A</t>
  </si>
  <si>
    <t>05.005.0064-0</t>
  </si>
  <si>
    <t>05.005.0064-A</t>
  </si>
  <si>
    <t>05.006.0001-1</t>
  </si>
  <si>
    <t>05.006.0001-B</t>
  </si>
  <si>
    <t>05.006.0002-1</t>
  </si>
  <si>
    <t>05.006.0002-B</t>
  </si>
  <si>
    <t>05.006.0004-0</t>
  </si>
  <si>
    <t>05.006.0004-A</t>
  </si>
  <si>
    <t>05.006.0010-0</t>
  </si>
  <si>
    <t>05.006.0010-A</t>
  </si>
  <si>
    <t>05.006.0015-0</t>
  </si>
  <si>
    <t>05.006.0015-A</t>
  </si>
  <si>
    <t>05.007.0005-0</t>
  </si>
  <si>
    <t>05.007.0005-A</t>
  </si>
  <si>
    <t>05.007.0006-0</t>
  </si>
  <si>
    <t>05.007.0006-A</t>
  </si>
  <si>
    <t>05.007.0007-0</t>
  </si>
  <si>
    <t>05.007.0007-A</t>
  </si>
  <si>
    <t>05.007.0015-0</t>
  </si>
  <si>
    <t>05.007.0015-A</t>
  </si>
  <si>
    <t>05.008.0001-0</t>
  </si>
  <si>
    <t>05.008.0001-A</t>
  </si>
  <si>
    <t>05.008.0002-0</t>
  </si>
  <si>
    <t>05.008.0002-A</t>
  </si>
  <si>
    <t>05.008.0003-0</t>
  </si>
  <si>
    <t>05.008.0003-A</t>
  </si>
  <si>
    <t>05.008.0004-0</t>
  </si>
  <si>
    <t>05.008.0004-A</t>
  </si>
  <si>
    <t>05.008.0005-0</t>
  </si>
  <si>
    <t>05.008.0005-A</t>
  </si>
  <si>
    <t>05.008.0006-0</t>
  </si>
  <si>
    <t>05.008.0006-A</t>
  </si>
  <si>
    <t>05.008.0007-0</t>
  </si>
  <si>
    <t>05.008.0007-A</t>
  </si>
  <si>
    <t>05.008.0008-1</t>
  </si>
  <si>
    <t>05.008.0008-B</t>
  </si>
  <si>
    <t>05.008.0009-0</t>
  </si>
  <si>
    <t>05.008.0009-A</t>
  </si>
  <si>
    <t>05.008.0010-0</t>
  </si>
  <si>
    <t>05.008.0010-A</t>
  </si>
  <si>
    <t>05.008.0012-0</t>
  </si>
  <si>
    <t>05.008.0012-A</t>
  </si>
  <si>
    <t>05.008.0013-0</t>
  </si>
  <si>
    <t>05.008.0013-A</t>
  </si>
  <si>
    <t>05.008.0015-0</t>
  </si>
  <si>
    <t>05.008.0015-A</t>
  </si>
  <si>
    <t>05.009.0002-0</t>
  </si>
  <si>
    <t>05.009.0002-A</t>
  </si>
  <si>
    <t>05.009.0003-0</t>
  </si>
  <si>
    <t>05.009.0003-A</t>
  </si>
  <si>
    <t>05.009.0004-0</t>
  </si>
  <si>
    <t>05.009.0004-A</t>
  </si>
  <si>
    <t>05.009.0010-0</t>
  </si>
  <si>
    <t>05.009.0010-A</t>
  </si>
  <si>
    <t>05.009.0015-0</t>
  </si>
  <si>
    <t>05.009.0015-A</t>
  </si>
  <si>
    <t>05.010.0001-0</t>
  </si>
  <si>
    <t>05.010.0001-A</t>
  </si>
  <si>
    <t>05.010.0005-0</t>
  </si>
  <si>
    <t>05.010.0005-A</t>
  </si>
  <si>
    <t>05.010.0006-0</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</si>
  <si>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</si>
  <si>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</si>
  <si>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</si>
  <si>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</si>
  <si>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</si>
  <si>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</si>
  <si>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</si>
  <si>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</si>
  <si>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</si>
  <si>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</si>
  <si>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</si>
  <si>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</si>
  <si>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</si>
  <si>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</si>
  <si>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</si>
  <si>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</si>
  <si>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</si>
  <si>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</si>
  <si>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</si>
  <si>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</si>
  <si>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</si>
  <si>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</si>
  <si>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</si>
  <si>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</si>
  <si>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</si>
  <si>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</si>
  <si>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</si>
  <si>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</si>
  <si>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</si>
  <si>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</si>
  <si>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</si>
  <si>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</si>
  <si>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</si>
  <si>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</si>
  <si>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</si>
  <si>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</si>
  <si>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</si>
  <si>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</si>
  <si>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</si>
  <si>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</si>
  <si>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</si>
  <si>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</si>
  <si>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</si>
  <si>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</si>
  <si>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</si>
  <si>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</si>
  <si>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</si>
  <si>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</si>
  <si>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</si>
  <si>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</si>
  <si>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</si>
  <si>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</si>
  <si>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</si>
  <si>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</si>
  <si>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</si>
  <si>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</si>
  <si>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</si>
  <si>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</si>
  <si>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</si>
  <si>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</si>
  <si>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</si>
  <si>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</si>
  <si>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</si>
  <si>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</si>
  <si>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</si>
  <si>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</si>
  <si>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</si>
  <si>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</si>
  <si>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</si>
  <si>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</si>
  <si>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</si>
  <si>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</si>
  <si>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</si>
  <si>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</si>
  <si>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</si>
  <si>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</si>
  <si>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</si>
  <si>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</si>
  <si>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</si>
  <si>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</si>
  <si>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</si>
  <si>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</si>
  <si>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</si>
  <si>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</si>
  <si>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</si>
  <si>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</si>
  <si>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</si>
  <si>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</si>
  <si>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</si>
  <si>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</si>
  <si>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</si>
  <si>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</si>
  <si>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</si>
  <si>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</si>
  <si>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</si>
  <si>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</si>
  <si>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</si>
  <si>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</si>
  <si>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</si>
  <si>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</si>
  <si>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</si>
  <si>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</si>
  <si>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</si>
  <si>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</si>
  <si>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</si>
  <si>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05.021.0110-0</t>
  </si>
  <si>
    <t>05.021.0110-A</t>
  </si>
  <si>
    <t>05.021.0112-0</t>
  </si>
  <si>
    <t>05.021.0112-A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</si>
  <si>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</si>
  <si>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</si>
  <si>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</si>
  <si>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</si>
  <si>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</si>
  <si>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</si>
  <si>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</si>
  <si>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</si>
  <si>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</si>
  <si>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</si>
  <si>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</si>
  <si>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</si>
  <si>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</si>
  <si>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</si>
  <si>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</si>
  <si>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</si>
  <si>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</si>
  <si>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</si>
  <si>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</si>
  <si>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</si>
  <si>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</si>
  <si>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</si>
  <si>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</si>
  <si>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</si>
  <si>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</si>
  <si>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</si>
  <si>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</si>
  <si>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</si>
  <si>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</si>
  <si>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</si>
  <si>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</si>
  <si>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</si>
  <si>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</si>
  <si>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</si>
  <si>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</si>
  <si>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</si>
  <si>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</si>
  <si>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</si>
  <si>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</si>
  <si>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</si>
  <si>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</si>
  <si>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</si>
  <si>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</si>
  <si>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</si>
  <si>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</si>
  <si>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</si>
  <si>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</si>
  <si>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</si>
  <si>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</si>
  <si>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</si>
  <si>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</si>
  <si>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</si>
  <si>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</si>
  <si>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</si>
  <si>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</si>
  <si>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</si>
  <si>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</si>
  <si>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05.025.0049-A</t>
  </si>
  <si>
    <t>05.025.0050-0</t>
  </si>
  <si>
    <t>05.025.0050-A</t>
  </si>
  <si>
    <t>05.025.0051-0</t>
  </si>
  <si>
    <t>05.025.0051-A</t>
  </si>
  <si>
    <t>05.025.0052-0</t>
  </si>
  <si>
    <t>05.025.0052-A</t>
  </si>
  <si>
    <t>05.025.0053-0</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</si>
  <si>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</si>
  <si>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</si>
  <si>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</si>
  <si>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</si>
  <si>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</si>
  <si>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</si>
  <si>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</si>
  <si>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</si>
  <si>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</si>
  <si>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</si>
  <si>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</si>
  <si>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</si>
  <si>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</si>
  <si>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</si>
  <si>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</si>
  <si>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</si>
  <si>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</si>
  <si>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</si>
  <si>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</si>
  <si>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</si>
  <si>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</si>
  <si>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</si>
  <si>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</si>
  <si>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</si>
  <si>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</si>
  <si>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</si>
  <si>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</si>
  <si>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</si>
  <si>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</si>
  <si>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</si>
  <si>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</si>
  <si>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</si>
  <si>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</si>
  <si>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</si>
  <si>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</si>
  <si>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</si>
  <si>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</si>
  <si>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05.032.0001-0</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</si>
  <si>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</si>
  <si>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</si>
  <si>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</si>
  <si>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</si>
  <si>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</si>
  <si>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</si>
  <si>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</si>
  <si>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</si>
  <si>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</si>
  <si>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</si>
  <si>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</si>
  <si>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</si>
  <si>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</si>
  <si>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</si>
  <si>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</si>
  <si>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</si>
  <si>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</si>
  <si>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</si>
  <si>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</si>
  <si>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</si>
  <si>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</si>
  <si>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</si>
  <si>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</si>
  <si>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</si>
  <si>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</si>
  <si>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</si>
  <si>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</si>
  <si>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</si>
  <si>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</si>
  <si>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</si>
  <si>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</si>
  <si>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</si>
  <si>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</si>
  <si>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</si>
  <si>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</si>
  <si>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</si>
  <si>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</si>
  <si>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</si>
  <si>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</si>
  <si>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</si>
  <si>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</si>
  <si>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</si>
  <si>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</si>
  <si>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</si>
  <si>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</si>
  <si>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</si>
  <si>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</si>
  <si>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</si>
  <si>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</si>
  <si>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</si>
  <si>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</si>
  <si>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</si>
  <si>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</si>
  <si>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</si>
  <si>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</si>
  <si>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</si>
  <si>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</si>
  <si>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</si>
  <si>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05.042.0880-A</t>
  </si>
  <si>
    <t>05.042.0881-0</t>
  </si>
  <si>
    <t>05.042.0881-A</t>
  </si>
  <si>
    <t>05.042.0882-0</t>
  </si>
  <si>
    <t>05.042.0882-A</t>
  </si>
  <si>
    <t>05.050.0001-0</t>
  </si>
  <si>
    <t>05.050.0001-A</t>
  </si>
  <si>
    <t>05.050.0003-0</t>
  </si>
  <si>
    <t>05.050.0003-A</t>
  </si>
  <si>
    <t>05.050.0008-0</t>
  </si>
  <si>
    <t>05.050.0008-A</t>
  </si>
  <si>
    <t>05.051.0010-0</t>
  </si>
  <si>
    <t>05.051.0010-A</t>
  </si>
  <si>
    <t>05.054.0001-0</t>
  </si>
  <si>
    <t>05.054.0001-A</t>
  </si>
  <si>
    <t>05.054.0015-0</t>
  </si>
  <si>
    <t>05.054.0015-A</t>
  </si>
  <si>
    <t>05.054.0045-0</t>
  </si>
  <si>
    <t>05.054.0045-A</t>
  </si>
  <si>
    <t>05.054.0050-0</t>
  </si>
  <si>
    <t>05.054.0050-A</t>
  </si>
  <si>
    <t>05.054.0055-0</t>
  </si>
  <si>
    <t>05.054.0055-A</t>
  </si>
  <si>
    <t>05.054.0100-0</t>
  </si>
  <si>
    <t>05.054.0100-A</t>
  </si>
  <si>
    <t>05.054.0102-0</t>
  </si>
  <si>
    <t>05.054.0102-A</t>
  </si>
  <si>
    <t>05.054.0103-0</t>
  </si>
  <si>
    <t>05.054.0103-A</t>
  </si>
  <si>
    <t>05.054.0104-0</t>
  </si>
  <si>
    <t>05.054.0104-A</t>
  </si>
  <si>
    <t>05.054.0105-0</t>
  </si>
  <si>
    <t>05.054.0105-A</t>
  </si>
  <si>
    <t>05.054.0110-0</t>
  </si>
  <si>
    <t>05.054.0110-A</t>
  </si>
  <si>
    <t>05.054.0115-0</t>
  </si>
  <si>
    <t>05.054.0115-A</t>
  </si>
  <si>
    <t>05.054.0120-0</t>
  </si>
  <si>
    <t>05.054.0120-A</t>
  </si>
  <si>
    <t>05.054.0130-0</t>
  </si>
  <si>
    <t>05.054.0130-A</t>
  </si>
  <si>
    <t>05.055.0010-0</t>
  </si>
  <si>
    <t>05.055.0010-A</t>
  </si>
  <si>
    <t>05.055.0022-0</t>
  </si>
  <si>
    <t>05.055.0022-A</t>
  </si>
  <si>
    <t>05.055.0024-0</t>
  </si>
  <si>
    <t>05.055.0024-A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</si>
  <si>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</si>
  <si>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</si>
  <si>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</si>
  <si>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</si>
  <si>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</si>
  <si>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</si>
  <si>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</si>
  <si>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</si>
  <si>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</si>
  <si>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</si>
  <si>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</si>
  <si>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</si>
  <si>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</si>
  <si>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</si>
  <si>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</si>
  <si>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</si>
  <si>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</si>
  <si>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</si>
  <si>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</si>
  <si>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</si>
  <si>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</si>
  <si>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</si>
  <si>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05.058.0100-0</t>
  </si>
  <si>
    <t>05.058.0100-A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</si>
  <si>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</si>
  <si>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</si>
  <si>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</si>
  <si>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</si>
  <si>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</si>
  <si>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</si>
  <si>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</si>
  <si>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</si>
  <si>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</si>
  <si>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</si>
  <si>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</si>
  <si>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</si>
  <si>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</si>
  <si>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</si>
  <si>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</si>
  <si>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</si>
  <si>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</si>
  <si>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</si>
  <si>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</si>
  <si>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</si>
  <si>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</si>
  <si>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</si>
  <si>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</si>
  <si>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</si>
  <si>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</si>
  <si>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</si>
  <si>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</si>
  <si>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</si>
  <si>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</si>
  <si>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</si>
  <si>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</si>
  <si>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</si>
  <si>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</si>
  <si>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</si>
  <si>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</si>
  <si>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</si>
  <si>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</si>
  <si>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</si>
  <si>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</si>
  <si>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</si>
  <si>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</si>
  <si>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</si>
  <si>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</si>
  <si>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</si>
  <si>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</si>
  <si>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</si>
  <si>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</si>
  <si>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</si>
  <si>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</si>
  <si>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</si>
  <si>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</si>
  <si>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</si>
  <si>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</si>
  <si>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</si>
  <si>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</si>
  <si>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</si>
  <si>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</si>
  <si>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</si>
  <si>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</si>
  <si>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</si>
  <si>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</si>
  <si>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</si>
  <si>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</si>
  <si>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</si>
  <si>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</si>
  <si>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</si>
  <si>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</si>
  <si>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</si>
  <si>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</si>
  <si>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</si>
  <si>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</si>
  <si>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</si>
  <si>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</si>
  <si>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</si>
  <si>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</si>
  <si>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</si>
  <si>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</si>
  <si>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</si>
  <si>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</si>
  <si>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</si>
  <si>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</si>
  <si>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</si>
  <si>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</si>
  <si>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</si>
  <si>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</si>
  <si>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</si>
  <si>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</si>
  <si>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</si>
  <si>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</si>
  <si>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</si>
  <si>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</si>
  <si>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</si>
  <si>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</si>
  <si>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</si>
  <si>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</si>
  <si>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</si>
  <si>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</si>
  <si>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</si>
  <si>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</si>
  <si>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</si>
  <si>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</si>
  <si>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</si>
  <si>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</si>
  <si>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</si>
  <si>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</si>
  <si>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</si>
  <si>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</si>
  <si>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</si>
  <si>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</si>
  <si>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</si>
  <si>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</si>
  <si>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</si>
  <si>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</si>
  <si>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05.100.0026-A</t>
  </si>
  <si>
    <t>05.100.0900-0</t>
  </si>
  <si>
    <t>05.100.0900-A</t>
  </si>
  <si>
    <t>05.100.9999-0</t>
  </si>
  <si>
    <t>05.100.9999-A</t>
  </si>
  <si>
    <t>05.103.9999-0</t>
  </si>
  <si>
    <t>05.103.9999-A</t>
  </si>
  <si>
    <t>05.105.0100-0</t>
  </si>
  <si>
    <t>05.105.0100-A</t>
  </si>
  <si>
    <t>05.105.0101-0</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</si>
  <si>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</si>
  <si>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</si>
  <si>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</si>
  <si>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</si>
  <si>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</si>
  <si>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</si>
  <si>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</si>
  <si>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</si>
  <si>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</si>
  <si>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</si>
  <si>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</si>
  <si>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</si>
  <si>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</si>
  <si>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</si>
  <si>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</si>
  <si>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</si>
  <si>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</si>
  <si>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</si>
  <si>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</si>
  <si>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</si>
  <si>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</si>
  <si>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</si>
  <si>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</si>
  <si>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</si>
  <si>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</si>
  <si>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</si>
  <si>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</si>
  <si>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</si>
  <si>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</si>
  <si>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</si>
  <si>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</si>
  <si>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</si>
  <si>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</si>
  <si>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</si>
  <si>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</si>
  <si>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</si>
  <si>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</si>
  <si>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</si>
  <si>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</si>
  <si>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</si>
  <si>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</si>
  <si>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</si>
  <si>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</si>
  <si>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</si>
  <si>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</si>
  <si>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</si>
  <si>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</si>
  <si>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</si>
  <si>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</si>
  <si>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</si>
  <si>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</si>
  <si>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</si>
  <si>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</si>
  <si>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</si>
  <si>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</si>
  <si>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</si>
  <si>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</si>
  <si>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</si>
  <si>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</si>
  <si>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</si>
  <si>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</si>
  <si>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</si>
  <si>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</si>
  <si>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</si>
  <si>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05.105.0133-A</t>
  </si>
  <si>
    <t>05.105.0134-0</t>
  </si>
  <si>
    <t>05.105.0134-A</t>
  </si>
  <si>
    <t>05.105.0135-0</t>
  </si>
  <si>
    <t>05.105.0135-A</t>
  </si>
  <si>
    <t>05.105.0136-0</t>
  </si>
  <si>
    <t>05.105.0136-A</t>
  </si>
  <si>
    <t>05.105.0137-0</t>
  </si>
  <si>
    <t>05.105.0137-A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</si>
  <si>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</si>
  <si>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</si>
  <si>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</si>
  <si>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</si>
  <si>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</si>
  <si>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</si>
  <si>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</si>
  <si>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</si>
  <si>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</si>
  <si>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</si>
  <si>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</si>
  <si>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</si>
  <si>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</si>
  <si>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</si>
  <si>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</si>
  <si>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</si>
  <si>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</si>
  <si>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</si>
  <si>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</si>
  <si>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</si>
  <si>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</si>
  <si>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</si>
  <si>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</si>
  <si>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</si>
  <si>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</si>
  <si>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</si>
  <si>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</si>
  <si>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</si>
  <si>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</si>
  <si>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</si>
  <si>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</si>
  <si>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</si>
  <si>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</si>
  <si>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</si>
  <si>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</si>
  <si>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</si>
  <si>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</si>
  <si>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</si>
  <si>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</si>
  <si>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</si>
  <si>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</si>
  <si>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</si>
  <si>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</si>
  <si>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</si>
  <si>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</si>
  <si>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</si>
  <si>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</si>
  <si>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</si>
  <si>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</si>
  <si>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</si>
  <si>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</si>
  <si>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</si>
  <si>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</si>
  <si>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</si>
  <si>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</si>
  <si>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</si>
  <si>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</si>
  <si>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</si>
  <si>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</si>
  <si>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</si>
  <si>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</si>
  <si>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05.105.0186-A</t>
  </si>
  <si>
    <t>05.105.0187-0</t>
  </si>
  <si>
    <t>05.105.0187-A</t>
  </si>
  <si>
    <t>05.105.0188-0</t>
  </si>
  <si>
    <t>05.105.0188-A</t>
  </si>
  <si>
    <t>05.105.0190-0</t>
  </si>
  <si>
    <t>05.105.0190-A</t>
  </si>
  <si>
    <t>05.105.0195-0</t>
  </si>
  <si>
    <t>05.105.0195-A</t>
  </si>
  <si>
    <t>05.105.0200-0</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</si>
  <si>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</si>
  <si>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</si>
  <si>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</si>
  <si>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</si>
  <si>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</si>
  <si>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</si>
  <si>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</si>
  <si>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</si>
  <si>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</si>
  <si>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</si>
  <si>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</si>
  <si>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</si>
  <si>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</si>
  <si>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</si>
  <si>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</si>
  <si>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</si>
  <si>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</si>
  <si>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</si>
  <si>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</si>
  <si>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</si>
  <si>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</si>
  <si>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</si>
  <si>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</si>
  <si>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</si>
  <si>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</si>
  <si>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</si>
  <si>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</si>
  <si>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</si>
  <si>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</si>
  <si>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</si>
  <si>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</si>
  <si>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</si>
  <si>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</si>
  <si>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</si>
  <si>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</si>
  <si>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</si>
  <si>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</si>
  <si>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</si>
  <si>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</si>
  <si>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</si>
  <si>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</si>
  <si>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</si>
  <si>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</si>
  <si>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</si>
  <si>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</si>
  <si>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</si>
  <si>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</si>
  <si>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</si>
  <si>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</si>
  <si>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</si>
  <si>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</si>
  <si>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</si>
  <si>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</si>
  <si>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</si>
  <si>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</si>
  <si>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</si>
  <si>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</si>
  <si>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</si>
  <si>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</si>
  <si>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</si>
  <si>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</si>
  <si>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</si>
  <si>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</si>
  <si>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</si>
  <si>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</si>
  <si>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</si>
  <si>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</si>
  <si>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</si>
  <si>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</si>
  <si>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</si>
  <si>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</si>
  <si>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</si>
  <si>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</si>
  <si>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</si>
  <si>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</si>
  <si>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</si>
  <si>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</si>
  <si>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</si>
  <si>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</si>
  <si>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</si>
  <si>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</si>
  <si>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</si>
  <si>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</si>
  <si>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</si>
  <si>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</si>
  <si>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</si>
  <si>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</si>
  <si>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</si>
  <si>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</si>
  <si>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</si>
  <si>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</si>
  <si>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</si>
  <si>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</si>
  <si>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</si>
  <si>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</si>
  <si>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</si>
  <si>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</si>
  <si>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</si>
  <si>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</si>
  <si>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</si>
  <si>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</si>
  <si>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</si>
  <si>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</si>
  <si>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</si>
  <si>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</si>
  <si>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</si>
  <si>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</si>
  <si>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</si>
  <si>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</si>
  <si>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</si>
  <si>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</si>
  <si>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</si>
  <si>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</si>
  <si>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</si>
  <si>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</si>
  <si>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</si>
  <si>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</si>
  <si>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</si>
  <si>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</si>
  <si>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</si>
  <si>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</si>
  <si>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</si>
  <si>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</si>
  <si>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</si>
  <si>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</si>
  <si>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</si>
  <si>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</si>
  <si>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</si>
  <si>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</si>
  <si>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</si>
  <si>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</si>
  <si>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</si>
  <si>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</si>
  <si>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</si>
  <si>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</si>
  <si>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</si>
  <si>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</si>
  <si>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</si>
  <si>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</si>
  <si>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</si>
  <si>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</si>
  <si>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</si>
  <si>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</si>
  <si>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</si>
  <si>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</si>
  <si>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</si>
  <si>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</si>
  <si>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</si>
  <si>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</si>
  <si>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</si>
  <si>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</si>
  <si>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</si>
  <si>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</si>
  <si>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</si>
  <si>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</si>
  <si>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</si>
  <si>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</si>
  <si>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</si>
  <si>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</si>
  <si>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</si>
  <si>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</si>
  <si>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</si>
  <si>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</si>
  <si>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</si>
  <si>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</si>
  <si>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</si>
  <si>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</si>
  <si>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</si>
  <si>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</si>
  <si>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</si>
  <si>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</si>
  <si>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</si>
  <si>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</si>
  <si>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</si>
  <si>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</si>
  <si>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</si>
  <si>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</si>
  <si>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</si>
  <si>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</si>
  <si>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</si>
  <si>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</si>
  <si>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</si>
  <si>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</si>
  <si>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</si>
  <si>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</si>
  <si>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</si>
  <si>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</si>
  <si>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</si>
  <si>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</si>
  <si>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</si>
  <si>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</si>
  <si>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</si>
  <si>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</si>
  <si>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</si>
  <si>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</si>
  <si>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</si>
  <si>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</si>
  <si>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</si>
  <si>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</si>
  <si>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</si>
  <si>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</si>
  <si>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</si>
  <si>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</si>
  <si>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</si>
  <si>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</si>
  <si>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</si>
  <si>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</si>
  <si>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</si>
  <si>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</si>
  <si>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</si>
  <si>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</si>
  <si>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</si>
  <si>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</si>
  <si>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</si>
  <si>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</si>
  <si>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</si>
  <si>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</si>
  <si>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</si>
  <si>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</si>
  <si>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</si>
  <si>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</si>
  <si>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</si>
  <si>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</si>
  <si>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</si>
  <si>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</si>
  <si>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</si>
  <si>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</si>
  <si>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</si>
  <si>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</si>
  <si>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</si>
  <si>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</si>
  <si>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</si>
  <si>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</si>
  <si>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</si>
  <si>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</si>
  <si>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</si>
  <si>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</si>
  <si>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</si>
  <si>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</si>
  <si>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</si>
  <si>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</si>
  <si>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</si>
  <si>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</si>
  <si>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</si>
  <si>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</si>
  <si>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</si>
  <si>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</si>
  <si>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</si>
  <si>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</si>
  <si>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</si>
  <si>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</si>
  <si>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</si>
  <si>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</si>
  <si>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</si>
  <si>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</si>
  <si>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</si>
  <si>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</si>
  <si>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</si>
  <si>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</si>
  <si>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</si>
  <si>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</si>
  <si>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</si>
  <si>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</si>
  <si>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</si>
  <si>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</si>
  <si>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</si>
  <si>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</si>
  <si>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</si>
  <si>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</si>
  <si>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</si>
  <si>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</si>
  <si>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</si>
  <si>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</si>
  <si>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</si>
  <si>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</si>
  <si>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</si>
  <si>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</si>
  <si>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</si>
  <si>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</si>
  <si>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</si>
  <si>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</si>
  <si>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</si>
  <si>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</si>
  <si>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</si>
  <si>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</si>
  <si>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</si>
  <si>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</si>
  <si>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</si>
  <si>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</si>
  <si>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</si>
  <si>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</si>
  <si>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</si>
  <si>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</si>
  <si>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</si>
  <si>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</si>
  <si>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</si>
  <si>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</si>
  <si>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</si>
  <si>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</si>
  <si>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</si>
  <si>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</si>
  <si>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</si>
  <si>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</si>
  <si>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</si>
  <si>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</si>
  <si>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</si>
  <si>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</si>
  <si>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</si>
  <si>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</si>
  <si>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</si>
  <si>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</si>
  <si>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</si>
  <si>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</si>
  <si>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</si>
  <si>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</si>
  <si>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</si>
  <si>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</si>
  <si>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</si>
  <si>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</si>
  <si>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</si>
  <si>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</si>
  <si>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</si>
  <si>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</si>
  <si>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</si>
  <si>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</si>
  <si>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</si>
  <si>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</si>
  <si>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</si>
  <si>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</si>
  <si>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</si>
  <si>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</si>
  <si>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</si>
  <si>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</si>
  <si>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</si>
  <si>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</si>
  <si>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</si>
  <si>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</si>
  <si>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</si>
  <si>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</si>
  <si>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</si>
  <si>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</si>
  <si>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</si>
  <si>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</si>
  <si>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</si>
  <si>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</si>
  <si>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</si>
  <si>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</si>
  <si>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</si>
  <si>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</si>
  <si>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</si>
  <si>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</si>
  <si>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</si>
  <si>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</si>
  <si>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</si>
  <si>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</si>
  <si>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</si>
  <si>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</si>
  <si>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</si>
  <si>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</si>
  <si>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</si>
  <si>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</si>
  <si>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</si>
  <si>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</si>
  <si>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</si>
  <si>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</si>
  <si>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</si>
  <si>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</si>
  <si>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</si>
  <si>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</si>
  <si>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</si>
  <si>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</si>
  <si>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</si>
  <si>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</si>
  <si>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</si>
  <si>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</si>
  <si>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</si>
  <si>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</si>
  <si>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</si>
  <si>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</si>
  <si>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</si>
  <si>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</si>
  <si>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</si>
  <si>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</si>
  <si>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</si>
  <si>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</si>
  <si>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</si>
  <si>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</si>
  <si>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</si>
  <si>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</si>
  <si>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</si>
  <si>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</si>
  <si>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</si>
  <si>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</si>
  <si>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</si>
  <si>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</si>
  <si>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</si>
  <si>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</si>
  <si>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</si>
  <si>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</si>
  <si>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</si>
  <si>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</si>
  <si>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</si>
  <si>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</si>
  <si>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</si>
  <si>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</si>
  <si>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</si>
  <si>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</si>
  <si>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</si>
  <si>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</si>
  <si>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</si>
  <si>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</si>
  <si>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</si>
  <si>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</si>
  <si>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</si>
  <si>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</si>
  <si>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</si>
  <si>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</si>
  <si>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</si>
  <si>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</si>
  <si>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</si>
  <si>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</si>
  <si>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</si>
  <si>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</si>
  <si>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</si>
  <si>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</si>
  <si>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</si>
  <si>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</si>
  <si>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</si>
  <si>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</si>
  <si>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</si>
  <si>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</si>
  <si>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</si>
  <si>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</si>
  <si>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</si>
  <si>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</si>
  <si>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</si>
  <si>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</si>
  <si>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</si>
  <si>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</si>
  <si>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</si>
  <si>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</si>
  <si>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</si>
  <si>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</si>
  <si>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</si>
  <si>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</si>
  <si>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</si>
  <si>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</si>
  <si>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</si>
  <si>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</si>
  <si>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</si>
  <si>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</si>
  <si>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</si>
  <si>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</si>
  <si>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</si>
  <si>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</si>
  <si>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</si>
  <si>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</si>
  <si>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</si>
  <si>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</si>
  <si>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</si>
  <si>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</si>
  <si>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</si>
  <si>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</si>
  <si>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</si>
  <si>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</si>
  <si>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</si>
  <si>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</si>
  <si>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</si>
  <si>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</si>
  <si>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</si>
  <si>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</si>
  <si>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</si>
  <si>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</si>
  <si>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</si>
  <si>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</si>
  <si>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</si>
  <si>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</si>
  <si>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</si>
  <si>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</si>
  <si>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</si>
  <si>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</si>
  <si>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</si>
  <si>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</si>
  <si>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</si>
  <si>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</si>
  <si>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</si>
  <si>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</si>
  <si>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</si>
  <si>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</si>
  <si>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</si>
  <si>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</si>
  <si>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</si>
  <si>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</si>
  <si>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</si>
  <si>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</si>
  <si>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</si>
  <si>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</si>
  <si>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</si>
  <si>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</si>
  <si>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</si>
  <si>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</si>
  <si>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</si>
  <si>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</si>
  <si>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</si>
  <si>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</si>
  <si>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</si>
  <si>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</si>
  <si>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</si>
  <si>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</si>
  <si>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</si>
  <si>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</si>
  <si>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</si>
  <si>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</si>
  <si>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</si>
  <si>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</si>
  <si>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</si>
  <si>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</si>
  <si>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</si>
  <si>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</si>
  <si>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</si>
  <si>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</si>
  <si>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</si>
  <si>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</si>
  <si>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</si>
  <si>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</si>
  <si>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</si>
  <si>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</si>
  <si>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</si>
  <si>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</si>
  <si>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</si>
  <si>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</si>
  <si>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</si>
  <si>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</si>
  <si>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</si>
  <si>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</si>
  <si>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</si>
  <si>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</si>
  <si>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</si>
  <si>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</si>
  <si>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</si>
  <si>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</si>
  <si>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</si>
  <si>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</si>
  <si>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</si>
  <si>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</si>
  <si>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</si>
  <si>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</si>
  <si>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</si>
  <si>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</si>
  <si>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</si>
  <si>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</si>
  <si>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</si>
  <si>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</si>
  <si>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</si>
  <si>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</si>
  <si>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</si>
  <si>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</si>
  <si>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</si>
  <si>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</si>
  <si>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</si>
  <si>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</si>
  <si>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</si>
  <si>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</si>
  <si>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</si>
  <si>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</si>
  <si>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</si>
  <si>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</si>
  <si>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</si>
  <si>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</si>
  <si>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</si>
  <si>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</si>
  <si>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</si>
  <si>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</si>
  <si>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</si>
  <si>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</si>
  <si>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</si>
  <si>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</si>
  <si>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</si>
  <si>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</si>
  <si>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</si>
  <si>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</si>
  <si>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</si>
  <si>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</si>
  <si>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</si>
  <si>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</si>
  <si>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</si>
  <si>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</si>
  <si>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</si>
  <si>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</si>
  <si>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</si>
  <si>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</si>
  <si>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</si>
  <si>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</si>
  <si>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</si>
  <si>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</si>
  <si>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</si>
  <si>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</si>
  <si>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</si>
  <si>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</si>
  <si>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</si>
  <si>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</si>
  <si>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</si>
  <si>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</si>
  <si>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</si>
  <si>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</si>
  <si>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</si>
  <si>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</si>
  <si>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</si>
  <si>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</si>
  <si>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</si>
  <si>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</si>
  <si>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</si>
  <si>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</si>
  <si>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</si>
  <si>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</si>
  <si>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</si>
  <si>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</si>
  <si>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</si>
  <si>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</si>
  <si>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</si>
  <si>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</si>
  <si>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</si>
  <si>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</si>
  <si>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</si>
  <si>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</si>
  <si>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</si>
  <si>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</si>
  <si>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</si>
  <si>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</si>
  <si>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</si>
  <si>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</si>
  <si>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</si>
  <si>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</si>
  <si>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</si>
  <si>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</si>
  <si>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</si>
  <si>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</si>
  <si>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</si>
  <si>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</si>
  <si>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</si>
  <si>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</si>
  <si>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</si>
  <si>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</si>
  <si>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</si>
  <si>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</si>
  <si>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</si>
  <si>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</si>
  <si>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</si>
  <si>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</si>
  <si>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</si>
  <si>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</si>
  <si>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</si>
  <si>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</si>
  <si>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</si>
  <si>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</si>
  <si>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</si>
  <si>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</si>
  <si>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</si>
  <si>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</si>
  <si>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</si>
  <si>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</si>
  <si>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</si>
  <si>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</si>
  <si>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</si>
  <si>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</si>
  <si>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</si>
  <si>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</si>
  <si>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</si>
  <si>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</si>
  <si>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</si>
  <si>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</si>
  <si>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</si>
  <si>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</si>
  <si>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</si>
  <si>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</si>
  <si>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</si>
  <si>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</si>
  <si>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</si>
  <si>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</si>
  <si>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</si>
  <si>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</si>
  <si>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</si>
  <si>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</si>
  <si>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</si>
  <si>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</si>
  <si>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</si>
  <si>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</si>
  <si>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</si>
  <si>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</si>
  <si>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06.004.0108-0</t>
  </si>
  <si>
    <t>06.004.0108-A</t>
  </si>
  <si>
    <t>06.004.0110-0</t>
  </si>
  <si>
    <t>06.004.0110-A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</si>
  <si>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</si>
  <si>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</si>
  <si>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</si>
  <si>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</si>
  <si>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</si>
  <si>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</si>
  <si>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</si>
  <si>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</si>
  <si>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</si>
  <si>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</si>
  <si>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</si>
  <si>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</si>
  <si>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</si>
  <si>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</si>
  <si>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06.004.0134-0</t>
  </si>
  <si>
    <t>06.004.0134-A</t>
  </si>
  <si>
    <t>06.004.0138-0</t>
  </si>
  <si>
    <t>06.004.0138-A</t>
  </si>
  <si>
    <t>06.004.0140-0</t>
  </si>
  <si>
    <t>06.004.0140-A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</si>
  <si>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</si>
  <si>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</si>
  <si>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</si>
  <si>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</si>
  <si>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</si>
  <si>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</si>
  <si>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</si>
  <si>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</si>
  <si>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</si>
  <si>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</si>
  <si>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</si>
  <si>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</si>
  <si>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</si>
  <si>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</si>
  <si>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</si>
  <si>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</si>
  <si>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</si>
  <si>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</si>
  <si>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</si>
  <si>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</si>
  <si>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</si>
  <si>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</si>
  <si>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</si>
  <si>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</si>
  <si>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</si>
  <si>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</si>
  <si>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</si>
  <si>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</si>
  <si>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</si>
  <si>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</si>
  <si>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</si>
  <si>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</si>
  <si>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</si>
  <si>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</si>
  <si>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</si>
  <si>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</si>
  <si>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</si>
  <si>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</si>
  <si>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</si>
  <si>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</si>
  <si>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</si>
  <si>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</si>
  <si>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</si>
  <si>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</si>
  <si>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</si>
  <si>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</si>
  <si>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</si>
  <si>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</si>
  <si>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</si>
  <si>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</si>
  <si>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</si>
  <si>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</si>
  <si>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</si>
  <si>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</si>
  <si>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</si>
  <si>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</si>
  <si>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</si>
  <si>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</si>
  <si>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</si>
  <si>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</si>
  <si>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</si>
  <si>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</si>
  <si>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</si>
  <si>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</si>
  <si>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</si>
  <si>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</si>
  <si>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</si>
  <si>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</si>
  <si>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</si>
  <si>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</si>
  <si>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</si>
  <si>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</si>
  <si>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</si>
  <si>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</si>
  <si>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</si>
  <si>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</si>
  <si>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</si>
  <si>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</si>
  <si>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</si>
  <si>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</si>
  <si>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</si>
  <si>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</si>
  <si>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</si>
  <si>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</si>
  <si>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</si>
  <si>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</si>
  <si>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</si>
  <si>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</si>
  <si>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</si>
  <si>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</si>
  <si>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</si>
  <si>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</si>
  <si>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</si>
  <si>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</si>
  <si>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</si>
  <si>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</si>
  <si>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</si>
  <si>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</si>
  <si>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</si>
  <si>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</si>
  <si>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</si>
  <si>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</si>
  <si>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</si>
  <si>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</si>
  <si>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</si>
  <si>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</si>
  <si>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</si>
  <si>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</si>
  <si>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</si>
  <si>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</si>
  <si>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</si>
  <si>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</si>
  <si>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</si>
  <si>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</si>
  <si>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</si>
  <si>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</si>
  <si>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</si>
  <si>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</si>
  <si>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</si>
  <si>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</si>
  <si>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</si>
  <si>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</si>
  <si>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</si>
  <si>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</si>
  <si>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</si>
  <si>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</si>
  <si>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</si>
  <si>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</si>
  <si>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</si>
  <si>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</si>
  <si>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</si>
  <si>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</si>
  <si>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</si>
  <si>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</si>
  <si>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</si>
  <si>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</si>
  <si>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</si>
  <si>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</si>
  <si>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</si>
  <si>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</si>
  <si>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</si>
  <si>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</si>
  <si>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</si>
  <si>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</si>
  <si>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</si>
  <si>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</si>
  <si>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</si>
  <si>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</si>
  <si>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</si>
  <si>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</si>
  <si>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</si>
  <si>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</si>
  <si>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</si>
  <si>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</si>
  <si>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</si>
  <si>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</si>
  <si>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</si>
  <si>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</si>
  <si>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</si>
  <si>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</si>
  <si>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</si>
  <si>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</si>
  <si>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</si>
  <si>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</si>
  <si>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</si>
  <si>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</si>
  <si>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</si>
  <si>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</si>
  <si>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</si>
  <si>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</si>
  <si>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</si>
  <si>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</si>
  <si>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</si>
  <si>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</si>
  <si>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</si>
  <si>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</si>
  <si>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</si>
  <si>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</si>
  <si>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</si>
  <si>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</si>
  <si>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</si>
  <si>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</si>
  <si>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</si>
  <si>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</si>
  <si>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</si>
  <si>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</si>
  <si>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</si>
  <si>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</si>
  <si>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</si>
  <si>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</si>
  <si>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</si>
  <si>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</si>
  <si>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</si>
  <si>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</si>
  <si>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</si>
  <si>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</si>
  <si>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</si>
  <si>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</si>
  <si>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</si>
  <si>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</si>
  <si>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</si>
  <si>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</si>
  <si>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</si>
  <si>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</si>
  <si>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</si>
  <si>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</si>
  <si>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</si>
  <si>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</si>
  <si>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</si>
  <si>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</si>
  <si>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</si>
  <si>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</si>
  <si>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</si>
  <si>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</si>
  <si>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</si>
  <si>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</si>
  <si>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</si>
  <si>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</si>
  <si>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</si>
  <si>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</si>
  <si>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</si>
  <si>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</si>
  <si>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</si>
  <si>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</si>
  <si>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</si>
  <si>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</si>
  <si>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</si>
  <si>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</si>
  <si>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</si>
  <si>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</si>
  <si>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</si>
  <si>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</si>
  <si>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</si>
  <si>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</si>
  <si>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</si>
  <si>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</si>
  <si>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</si>
  <si>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</si>
  <si>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</si>
  <si>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</si>
  <si>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</si>
  <si>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</si>
  <si>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</si>
  <si>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</si>
  <si>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</si>
  <si>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</si>
  <si>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</si>
  <si>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</si>
  <si>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</si>
  <si>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</si>
  <si>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</si>
  <si>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</si>
  <si>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</si>
  <si>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</si>
  <si>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</si>
  <si>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</si>
  <si>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</si>
  <si>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</si>
  <si>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</si>
  <si>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</si>
  <si>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</si>
  <si>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</si>
  <si>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</si>
  <si>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</si>
  <si>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</si>
  <si>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</si>
  <si>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</si>
  <si>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</si>
  <si>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</si>
  <si>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</si>
  <si>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</si>
  <si>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</si>
  <si>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</si>
  <si>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</si>
  <si>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</si>
  <si>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</si>
  <si>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</si>
  <si>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</si>
  <si>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</si>
  <si>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</si>
  <si>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</si>
  <si>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</si>
  <si>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</si>
  <si>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</si>
  <si>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</si>
  <si>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</si>
  <si>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</si>
  <si>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</si>
  <si>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</si>
  <si>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</si>
  <si>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</si>
  <si>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</si>
  <si>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</si>
  <si>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</si>
  <si>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</si>
  <si>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</si>
  <si>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</si>
  <si>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</si>
  <si>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</si>
  <si>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</si>
  <si>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</si>
  <si>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</si>
  <si>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</si>
  <si>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</si>
  <si>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</si>
  <si>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</si>
  <si>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</si>
  <si>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</si>
  <si>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</si>
  <si>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</si>
  <si>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</si>
  <si>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</si>
  <si>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</si>
  <si>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</si>
  <si>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</si>
  <si>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</si>
  <si>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</si>
  <si>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</si>
  <si>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</si>
  <si>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</si>
  <si>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</si>
  <si>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</si>
  <si>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</si>
  <si>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</si>
  <si>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</si>
  <si>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</si>
  <si>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</si>
  <si>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</si>
  <si>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</si>
  <si>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</si>
  <si>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</si>
  <si>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</si>
  <si>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</si>
  <si>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</si>
  <si>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</si>
  <si>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</si>
  <si>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</si>
  <si>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</si>
  <si>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</si>
  <si>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</si>
  <si>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</si>
  <si>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</si>
  <si>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</si>
  <si>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</si>
  <si>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</si>
  <si>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</si>
  <si>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</si>
  <si>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</si>
  <si>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</si>
  <si>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</si>
  <si>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</si>
  <si>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</si>
  <si>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</si>
  <si>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</si>
  <si>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</si>
  <si>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</si>
  <si>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</si>
  <si>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</si>
  <si>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</si>
  <si>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</si>
  <si>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</si>
  <si>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</si>
  <si>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</si>
  <si>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</si>
  <si>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</si>
  <si>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</si>
  <si>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</si>
  <si>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</si>
  <si>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</si>
  <si>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</si>
  <si>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</si>
  <si>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</si>
  <si>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</si>
  <si>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</si>
  <si>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</si>
  <si>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</si>
  <si>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</si>
  <si>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</si>
  <si>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</si>
  <si>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</si>
  <si>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</si>
  <si>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</si>
  <si>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</si>
  <si>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</si>
  <si>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</si>
  <si>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</si>
  <si>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</si>
  <si>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</si>
  <si>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</si>
  <si>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</si>
  <si>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</si>
  <si>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</si>
  <si>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</si>
  <si>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</si>
  <si>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</si>
  <si>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</si>
  <si>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</si>
  <si>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</si>
  <si>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</si>
  <si>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</si>
  <si>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</si>
  <si>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</si>
  <si>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</si>
  <si>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</si>
  <si>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</si>
  <si>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</si>
  <si>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</si>
  <si>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</si>
  <si>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</si>
  <si>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</si>
  <si>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</si>
  <si>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</si>
  <si>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</si>
  <si>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</si>
  <si>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</si>
  <si>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</si>
  <si>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</si>
  <si>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</si>
  <si>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</si>
  <si>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</si>
  <si>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</si>
  <si>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</si>
  <si>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</si>
  <si>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</si>
  <si>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</si>
  <si>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</si>
  <si>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</si>
  <si>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</si>
  <si>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</si>
  <si>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</si>
  <si>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</si>
  <si>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</si>
  <si>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</si>
  <si>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</si>
  <si>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</si>
  <si>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</si>
  <si>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</si>
  <si>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</si>
  <si>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</si>
  <si>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</si>
  <si>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</si>
  <si>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</si>
  <si>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</si>
  <si>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</si>
  <si>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</si>
  <si>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</si>
  <si>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</si>
  <si>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</si>
  <si>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</si>
  <si>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</si>
  <si>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</si>
  <si>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</si>
  <si>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</si>
  <si>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</si>
  <si>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</si>
  <si>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</si>
  <si>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</si>
  <si>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</si>
  <si>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</si>
  <si>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</si>
  <si>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</si>
  <si>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</si>
  <si>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</si>
  <si>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</si>
  <si>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</si>
  <si>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</si>
  <si>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</si>
  <si>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</si>
  <si>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</si>
  <si>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</si>
  <si>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</si>
  <si>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</si>
  <si>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</si>
  <si>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</si>
  <si>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</si>
  <si>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</si>
  <si>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</si>
  <si>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</si>
  <si>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</si>
  <si>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</si>
  <si>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</si>
  <si>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</si>
  <si>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</si>
  <si>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</si>
  <si>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</si>
  <si>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</si>
  <si>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</si>
  <si>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</si>
  <si>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</si>
  <si>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</si>
  <si>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</si>
  <si>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</si>
  <si>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</si>
  <si>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</si>
  <si>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</si>
  <si>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</si>
  <si>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</si>
  <si>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</si>
  <si>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</si>
  <si>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</si>
  <si>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</si>
  <si>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</si>
  <si>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</si>
  <si>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</si>
  <si>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</si>
  <si>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</si>
  <si>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</si>
  <si>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</si>
  <si>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</si>
  <si>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</si>
  <si>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</si>
  <si>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</si>
  <si>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</si>
  <si>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</si>
  <si>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</si>
  <si>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</si>
  <si>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</si>
  <si>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</si>
  <si>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</si>
  <si>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</si>
  <si>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</si>
  <si>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</si>
  <si>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</si>
  <si>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</si>
  <si>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</si>
  <si>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</si>
  <si>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</si>
  <si>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</si>
  <si>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</si>
  <si>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</si>
  <si>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</si>
  <si>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</si>
  <si>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</si>
  <si>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</si>
  <si>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</si>
  <si>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</si>
  <si>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</si>
  <si>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</si>
  <si>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</si>
  <si>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</si>
  <si>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</si>
  <si>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</si>
  <si>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</si>
  <si>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</si>
  <si>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</si>
  <si>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</si>
  <si>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</si>
  <si>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</si>
  <si>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</si>
  <si>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</si>
  <si>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</si>
  <si>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</si>
  <si>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</si>
  <si>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</si>
  <si>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</si>
  <si>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</si>
  <si>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</si>
  <si>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</si>
  <si>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</si>
  <si>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</si>
  <si>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</si>
  <si>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</si>
  <si>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</si>
  <si>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</si>
  <si>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</si>
  <si>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</si>
  <si>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</si>
  <si>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</si>
  <si>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</si>
  <si>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</si>
  <si>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</si>
  <si>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</si>
  <si>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</si>
  <si>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</si>
  <si>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</si>
  <si>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</si>
  <si>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</si>
  <si>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</si>
  <si>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</si>
  <si>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</si>
  <si>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</si>
  <si>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</si>
  <si>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</si>
  <si>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</si>
  <si>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</si>
  <si>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</si>
  <si>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</si>
  <si>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</si>
  <si>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</si>
  <si>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</si>
  <si>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</si>
  <si>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</si>
  <si>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</si>
  <si>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</si>
  <si>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</si>
  <si>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</si>
  <si>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</si>
  <si>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</si>
  <si>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</si>
  <si>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</si>
  <si>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</si>
  <si>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</si>
  <si>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</si>
  <si>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</si>
  <si>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</si>
  <si>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</si>
  <si>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</si>
  <si>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</si>
  <si>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</si>
  <si>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</si>
  <si>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</si>
  <si>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</si>
  <si>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</si>
  <si>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</si>
  <si>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</si>
  <si>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</si>
  <si>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</si>
  <si>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</si>
  <si>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</si>
  <si>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</si>
  <si>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</si>
  <si>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</si>
  <si>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</si>
  <si>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</si>
  <si>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</si>
  <si>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</si>
  <si>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</si>
  <si>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</si>
  <si>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06.012.0001-0</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</si>
  <si>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</si>
  <si>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</si>
  <si>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</si>
  <si>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</si>
  <si>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</si>
  <si>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</si>
  <si>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</si>
  <si>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</si>
  <si>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</si>
  <si>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</si>
  <si>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</si>
  <si>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</si>
  <si>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</si>
  <si>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</si>
  <si>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</si>
  <si>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</si>
  <si>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</si>
  <si>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</si>
  <si>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</si>
  <si>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</si>
  <si>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</si>
  <si>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</si>
  <si>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</si>
  <si>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</si>
  <si>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</si>
  <si>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</si>
  <si>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</si>
  <si>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</si>
  <si>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</si>
  <si>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</si>
  <si>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</si>
  <si>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</si>
  <si>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</si>
  <si>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</si>
  <si>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</si>
  <si>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</si>
  <si>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</si>
  <si>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</si>
  <si>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</si>
  <si>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</si>
  <si>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</si>
  <si>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</si>
  <si>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</si>
  <si>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</si>
  <si>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</si>
  <si>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</si>
  <si>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</si>
  <si>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</si>
  <si>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</si>
  <si>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</si>
  <si>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</si>
  <si>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</si>
  <si>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</si>
  <si>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</si>
  <si>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</si>
  <si>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</si>
  <si>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</si>
  <si>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</si>
  <si>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</si>
  <si>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</si>
  <si>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</si>
  <si>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</si>
  <si>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</si>
  <si>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</si>
  <si>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</si>
  <si>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</si>
  <si>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</si>
  <si>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</si>
  <si>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</si>
  <si>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</si>
  <si>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</si>
  <si>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</si>
  <si>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</si>
  <si>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</si>
  <si>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</si>
  <si>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</si>
  <si>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</si>
  <si>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</si>
  <si>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</si>
  <si>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</si>
  <si>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</si>
  <si>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</si>
  <si>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</si>
  <si>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</si>
  <si>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</si>
  <si>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</si>
  <si>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</si>
  <si>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</si>
  <si>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</si>
  <si>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</si>
  <si>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</si>
  <si>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</si>
  <si>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</si>
  <si>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</si>
  <si>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</si>
  <si>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</si>
  <si>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</si>
  <si>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</si>
  <si>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</si>
  <si>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</si>
  <si>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</si>
  <si>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</si>
  <si>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</si>
  <si>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</si>
  <si>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</si>
  <si>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</si>
  <si>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</si>
  <si>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</si>
  <si>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</si>
  <si>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</si>
  <si>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</si>
  <si>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</si>
  <si>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</si>
  <si>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</si>
  <si>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</si>
  <si>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</si>
  <si>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</si>
  <si>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</si>
  <si>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</si>
  <si>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</si>
  <si>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</si>
  <si>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</si>
  <si>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</si>
  <si>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</si>
  <si>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</si>
  <si>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</si>
  <si>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</si>
  <si>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</si>
  <si>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</si>
  <si>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</si>
  <si>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</si>
  <si>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</si>
  <si>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</si>
  <si>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</si>
  <si>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</si>
  <si>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</si>
  <si>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</si>
  <si>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</si>
  <si>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</si>
  <si>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</si>
  <si>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</si>
  <si>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</si>
  <si>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</si>
  <si>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</si>
  <si>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</si>
  <si>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</si>
  <si>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</si>
  <si>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</si>
  <si>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</si>
  <si>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</si>
  <si>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</si>
  <si>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</si>
  <si>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</si>
  <si>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</si>
  <si>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</si>
  <si>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</si>
  <si>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</si>
  <si>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</si>
  <si>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</si>
  <si>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</si>
  <si>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</si>
  <si>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</si>
  <si>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</si>
  <si>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</si>
  <si>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</si>
  <si>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</si>
  <si>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</si>
  <si>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</si>
  <si>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</si>
  <si>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</si>
  <si>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</si>
  <si>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</si>
  <si>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</si>
  <si>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</si>
  <si>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</si>
  <si>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</si>
  <si>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</si>
  <si>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</si>
  <si>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</si>
  <si>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</si>
  <si>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</si>
  <si>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</si>
  <si>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</si>
  <si>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</si>
  <si>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</si>
  <si>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</si>
  <si>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</si>
  <si>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</si>
  <si>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</si>
  <si>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</si>
  <si>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</si>
  <si>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</si>
  <si>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</si>
  <si>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</si>
  <si>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</si>
  <si>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</si>
  <si>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</si>
  <si>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</si>
  <si>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</si>
  <si>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</si>
  <si>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</si>
  <si>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</si>
  <si>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</si>
  <si>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</si>
  <si>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</si>
  <si>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</si>
  <si>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</si>
  <si>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</si>
  <si>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</si>
  <si>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</si>
  <si>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</si>
  <si>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</si>
  <si>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</si>
  <si>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</si>
  <si>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</si>
  <si>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</si>
  <si>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</si>
  <si>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</si>
  <si>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</si>
  <si>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</si>
  <si>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</si>
  <si>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</si>
  <si>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</si>
  <si>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</si>
  <si>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</si>
  <si>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</si>
  <si>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</si>
  <si>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</si>
  <si>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</si>
  <si>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</si>
  <si>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</si>
  <si>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</si>
  <si>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</si>
  <si>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</si>
  <si>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</si>
  <si>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</si>
  <si>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</si>
  <si>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</si>
  <si>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</si>
  <si>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</si>
  <si>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</si>
  <si>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</si>
  <si>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</si>
  <si>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</si>
  <si>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</si>
  <si>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</si>
  <si>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</si>
  <si>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</si>
  <si>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</si>
  <si>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</si>
  <si>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</si>
  <si>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</si>
  <si>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</si>
  <si>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</si>
  <si>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</si>
  <si>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</si>
  <si>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</si>
  <si>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</si>
  <si>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</si>
  <si>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</si>
  <si>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</si>
  <si>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</si>
  <si>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</si>
  <si>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</si>
  <si>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</si>
  <si>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</si>
  <si>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</si>
  <si>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</si>
  <si>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</si>
  <si>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</si>
  <si>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</si>
  <si>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</si>
  <si>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</si>
  <si>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</si>
  <si>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</si>
  <si>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</si>
  <si>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</si>
  <si>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</si>
  <si>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</si>
  <si>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</si>
  <si>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</si>
  <si>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</si>
  <si>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</si>
  <si>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</si>
  <si>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</si>
  <si>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</si>
  <si>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</si>
  <si>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</si>
  <si>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</si>
  <si>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</si>
  <si>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</si>
  <si>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</si>
  <si>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</si>
  <si>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</si>
  <si>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</si>
  <si>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</si>
  <si>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</si>
  <si>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</si>
  <si>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</si>
  <si>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</si>
  <si>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</si>
  <si>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</si>
  <si>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</si>
  <si>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</si>
  <si>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</si>
  <si>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</si>
  <si>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</si>
  <si>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</si>
  <si>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</si>
  <si>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</si>
  <si>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</si>
  <si>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</si>
  <si>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</si>
  <si>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</si>
  <si>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</si>
  <si>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</si>
  <si>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</si>
  <si>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</si>
  <si>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</si>
  <si>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</si>
  <si>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</si>
  <si>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</si>
  <si>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</si>
  <si>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</si>
  <si>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</si>
  <si>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</si>
  <si>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</si>
  <si>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</si>
  <si>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</si>
  <si>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</si>
  <si>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</si>
  <si>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</si>
  <si>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</si>
  <si>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</si>
  <si>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</si>
  <si>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</si>
  <si>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</si>
  <si>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</si>
  <si>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</si>
  <si>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</si>
  <si>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</si>
  <si>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</si>
  <si>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</si>
  <si>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</si>
  <si>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</si>
  <si>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</si>
  <si>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</si>
  <si>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</si>
  <si>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</si>
  <si>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</si>
  <si>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</si>
  <si>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</si>
  <si>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</si>
  <si>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</si>
  <si>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</si>
  <si>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</si>
  <si>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</si>
  <si>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</si>
  <si>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</si>
  <si>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</si>
  <si>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</si>
  <si>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</si>
  <si>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</si>
  <si>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</si>
  <si>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</si>
  <si>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</si>
  <si>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</si>
  <si>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</si>
  <si>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</si>
  <si>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</si>
  <si>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</si>
  <si>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</si>
  <si>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</si>
  <si>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06.016.0001-0</t>
  </si>
  <si>
    <t>06.016.0001-A</t>
  </si>
  <si>
    <t>06.016.0002-0</t>
  </si>
  <si>
    <t>06.016.0002-A</t>
  </si>
  <si>
    <t>06.016.0003-0</t>
  </si>
  <si>
    <t>06.016.0003-A</t>
  </si>
  <si>
    <t>06.016.0004-0</t>
  </si>
  <si>
    <t>06.016.0004-A</t>
  </si>
  <si>
    <t>06.016.0006-0</t>
  </si>
  <si>
    <t>06.016.0006-A</t>
  </si>
  <si>
    <t>06.016.0007-0</t>
  </si>
  <si>
    <t>06.016.0007-A</t>
  </si>
  <si>
    <t>06.016.0008-0</t>
  </si>
  <si>
    <t>06.016.0008-A</t>
  </si>
  <si>
    <t>06.016.0009-0</t>
  </si>
  <si>
    <t>06.016.0009-A</t>
  </si>
  <si>
    <t>06.016.0010-0</t>
  </si>
  <si>
    <t>06.016.0010-A</t>
  </si>
  <si>
    <t>06.016.0011-0</t>
  </si>
  <si>
    <t>06.016.0011-A</t>
  </si>
  <si>
    <t>06.016.0015-0</t>
  </si>
  <si>
    <t>06.016.0015-A</t>
  </si>
  <si>
    <t>06.016.0016-0</t>
  </si>
  <si>
    <t>06.016.0016-A</t>
  </si>
  <si>
    <t>06.016.0030-0</t>
  </si>
  <si>
    <t>06.016.0030-A</t>
  </si>
  <si>
    <t>06.016.0031-0</t>
  </si>
  <si>
    <t>06.016.0031-A</t>
  </si>
  <si>
    <t>06.016.0032-0</t>
  </si>
  <si>
    <t>06.016.0032-A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</si>
  <si>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</si>
  <si>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</si>
  <si>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</si>
  <si>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</si>
  <si>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</si>
  <si>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</si>
  <si>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</si>
  <si>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</si>
  <si>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</si>
  <si>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</si>
  <si>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</si>
  <si>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</si>
  <si>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</si>
  <si>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</si>
  <si>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</si>
  <si>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</si>
  <si>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</si>
  <si>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</si>
  <si>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</si>
  <si>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</si>
  <si>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</si>
  <si>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</si>
  <si>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</si>
  <si>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</si>
  <si>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</si>
  <si>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</si>
  <si>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</si>
  <si>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</si>
  <si>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</si>
  <si>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</si>
  <si>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</si>
  <si>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</si>
  <si>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</si>
  <si>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</si>
  <si>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</si>
  <si>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</si>
  <si>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</si>
  <si>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</si>
  <si>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</si>
  <si>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</si>
  <si>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</si>
  <si>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</si>
  <si>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</si>
  <si>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</si>
  <si>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</si>
  <si>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</si>
  <si>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</si>
  <si>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</si>
  <si>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</si>
  <si>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</si>
  <si>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</si>
  <si>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</si>
  <si>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</si>
  <si>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</si>
  <si>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</si>
  <si>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</si>
  <si>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</si>
  <si>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</si>
  <si>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</si>
  <si>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</si>
  <si>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</si>
  <si>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</si>
  <si>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</si>
  <si>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</si>
  <si>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</si>
  <si>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</si>
  <si>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</si>
  <si>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</si>
  <si>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</si>
  <si>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</si>
  <si>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</si>
  <si>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</si>
  <si>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</si>
  <si>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</si>
  <si>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</si>
  <si>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</si>
  <si>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</si>
  <si>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</si>
  <si>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</si>
  <si>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</si>
  <si>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</si>
  <si>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</si>
  <si>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</si>
  <si>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</si>
  <si>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</si>
  <si>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</si>
  <si>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</si>
  <si>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</si>
  <si>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</si>
  <si>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</si>
  <si>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</si>
  <si>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</si>
  <si>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</si>
  <si>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</si>
  <si>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</si>
  <si>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</si>
  <si>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</si>
  <si>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</si>
  <si>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</si>
  <si>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</si>
  <si>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</si>
  <si>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</si>
  <si>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</si>
  <si>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</si>
  <si>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</si>
  <si>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</si>
  <si>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</si>
  <si>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</si>
  <si>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</si>
  <si>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</si>
  <si>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</si>
  <si>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</si>
  <si>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</si>
  <si>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</si>
  <si>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</si>
  <si>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</si>
  <si>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</si>
  <si>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</si>
  <si>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</si>
  <si>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</si>
  <si>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</si>
  <si>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</si>
  <si>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</si>
  <si>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</si>
  <si>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</si>
  <si>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</si>
  <si>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</si>
  <si>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</si>
  <si>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</si>
  <si>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</si>
  <si>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</si>
  <si>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</si>
  <si>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</si>
  <si>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</si>
  <si>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</si>
  <si>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</si>
  <si>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</si>
  <si>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</si>
  <si>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</si>
  <si>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</si>
  <si>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</si>
  <si>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</si>
  <si>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</si>
  <si>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</si>
  <si>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</si>
  <si>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</si>
  <si>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</si>
  <si>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</si>
  <si>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</si>
  <si>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</si>
  <si>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</si>
  <si>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</si>
  <si>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</si>
  <si>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</si>
  <si>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</si>
  <si>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</si>
  <si>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</si>
  <si>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</si>
  <si>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</si>
  <si>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</si>
  <si>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</si>
  <si>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</si>
  <si>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</si>
  <si>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</si>
  <si>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</si>
  <si>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</si>
  <si>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</si>
  <si>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</si>
  <si>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</si>
  <si>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</si>
  <si>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</si>
  <si>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</si>
  <si>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</si>
  <si>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</si>
  <si>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</si>
  <si>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</si>
  <si>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</si>
  <si>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</si>
  <si>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</si>
  <si>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</si>
  <si>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</si>
  <si>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</si>
  <si>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</si>
  <si>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</si>
  <si>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</si>
  <si>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</si>
  <si>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</si>
  <si>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</si>
  <si>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</si>
  <si>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</si>
  <si>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</si>
  <si>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</si>
  <si>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</si>
  <si>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</si>
  <si>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</si>
  <si>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</si>
  <si>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</si>
  <si>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</si>
  <si>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</si>
  <si>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</si>
  <si>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</si>
  <si>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</si>
  <si>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</si>
  <si>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</si>
  <si>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</si>
  <si>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</si>
  <si>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</si>
  <si>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</si>
  <si>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</si>
  <si>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</si>
  <si>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</si>
  <si>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</si>
  <si>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</si>
  <si>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</si>
  <si>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</si>
  <si>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</si>
  <si>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</si>
  <si>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</si>
  <si>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</si>
  <si>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</si>
  <si>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</si>
  <si>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</si>
  <si>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</si>
  <si>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</si>
  <si>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</si>
  <si>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</si>
  <si>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</si>
  <si>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</si>
  <si>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</si>
  <si>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</si>
  <si>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</si>
  <si>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</si>
  <si>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</si>
  <si>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</si>
  <si>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</si>
  <si>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</si>
  <si>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</si>
  <si>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</si>
  <si>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</si>
  <si>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</si>
  <si>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</si>
  <si>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</si>
  <si>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</si>
  <si>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</si>
  <si>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</si>
  <si>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</si>
  <si>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</si>
  <si>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</si>
  <si>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</si>
  <si>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</si>
  <si>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</si>
  <si>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</si>
  <si>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</si>
  <si>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</si>
  <si>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</si>
  <si>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</si>
  <si>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</si>
  <si>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</si>
  <si>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</si>
  <si>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</si>
  <si>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</si>
  <si>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</si>
  <si>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</si>
  <si>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</si>
  <si>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</si>
  <si>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</si>
  <si>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</si>
  <si>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</si>
  <si>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</si>
  <si>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</si>
  <si>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</si>
  <si>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</si>
  <si>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</si>
  <si>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</si>
  <si>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</si>
  <si>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</si>
  <si>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</si>
  <si>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</si>
  <si>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</si>
  <si>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</si>
  <si>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</si>
  <si>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</si>
  <si>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</si>
  <si>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</si>
  <si>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</si>
  <si>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</si>
  <si>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</si>
  <si>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</si>
  <si>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</si>
  <si>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</si>
  <si>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</si>
  <si>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</si>
  <si>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</si>
  <si>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</si>
  <si>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</si>
  <si>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</si>
  <si>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</si>
  <si>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</si>
  <si>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</si>
  <si>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</si>
  <si>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</si>
  <si>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</si>
  <si>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</si>
  <si>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</si>
  <si>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</si>
  <si>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</si>
  <si>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</si>
  <si>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</si>
  <si>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</si>
  <si>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</si>
  <si>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</si>
  <si>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</si>
  <si>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</si>
  <si>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</si>
  <si>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</si>
  <si>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</si>
  <si>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</si>
  <si>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</si>
  <si>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</si>
  <si>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</si>
  <si>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</si>
  <si>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</si>
  <si>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</si>
  <si>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</si>
  <si>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</si>
  <si>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</si>
  <si>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</si>
  <si>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</si>
  <si>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</si>
  <si>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</si>
  <si>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</si>
  <si>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</si>
  <si>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</si>
  <si>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</si>
  <si>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</si>
  <si>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</si>
  <si>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</si>
  <si>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</si>
  <si>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</si>
  <si>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</si>
  <si>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</si>
  <si>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</si>
  <si>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</si>
  <si>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</si>
  <si>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</si>
  <si>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</si>
  <si>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</si>
  <si>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</si>
  <si>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</si>
  <si>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</si>
  <si>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</si>
  <si>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</si>
  <si>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</si>
  <si>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</si>
  <si>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</si>
  <si>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</si>
  <si>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</si>
  <si>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</si>
  <si>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</si>
  <si>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</si>
  <si>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</si>
  <si>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</si>
  <si>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</si>
  <si>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</si>
  <si>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</si>
  <si>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</si>
  <si>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</si>
  <si>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</si>
  <si>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</si>
  <si>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</si>
  <si>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</si>
  <si>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</si>
  <si>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</si>
  <si>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</si>
  <si>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</si>
  <si>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</si>
  <si>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</si>
  <si>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</si>
  <si>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</si>
  <si>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</si>
  <si>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</si>
  <si>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</si>
  <si>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</si>
  <si>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</si>
  <si>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</si>
  <si>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</si>
  <si>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</si>
  <si>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</si>
  <si>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</si>
  <si>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</si>
  <si>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</si>
  <si>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</si>
  <si>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</si>
  <si>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</si>
  <si>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</si>
  <si>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</si>
  <si>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</si>
  <si>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</si>
  <si>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</si>
  <si>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</si>
  <si>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</si>
  <si>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</si>
  <si>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</si>
  <si>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</si>
  <si>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</si>
  <si>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</si>
  <si>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</si>
  <si>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</si>
  <si>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</si>
  <si>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</si>
  <si>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</si>
  <si>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</si>
  <si>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</si>
  <si>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</si>
  <si>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</si>
  <si>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</si>
  <si>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</si>
  <si>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</si>
  <si>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</si>
  <si>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</si>
  <si>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</si>
  <si>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</si>
  <si>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</si>
  <si>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</si>
  <si>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</si>
  <si>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</si>
  <si>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</si>
  <si>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</si>
  <si>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</si>
  <si>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</si>
  <si>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</si>
  <si>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</si>
  <si>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</si>
  <si>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</si>
  <si>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</si>
  <si>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</si>
  <si>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</si>
  <si>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</si>
  <si>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</si>
  <si>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</si>
  <si>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</si>
  <si>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</si>
  <si>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</si>
  <si>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</si>
  <si>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</si>
  <si>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</si>
  <si>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</si>
  <si>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</si>
  <si>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</si>
  <si>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</si>
  <si>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</si>
  <si>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</si>
  <si>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</si>
  <si>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</si>
  <si>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</si>
  <si>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</si>
  <si>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</si>
  <si>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</si>
  <si>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</si>
  <si>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</si>
  <si>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</si>
  <si>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</si>
  <si>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</si>
  <si>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</si>
  <si>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</si>
  <si>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</si>
  <si>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</si>
  <si>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</si>
  <si>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</si>
  <si>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</si>
  <si>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</si>
  <si>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</si>
  <si>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</si>
  <si>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</si>
  <si>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</si>
  <si>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</si>
  <si>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</si>
  <si>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</si>
  <si>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</si>
  <si>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</si>
  <si>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</si>
  <si>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</si>
  <si>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</si>
  <si>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</si>
  <si>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</si>
  <si>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</si>
  <si>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</si>
  <si>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</si>
  <si>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</si>
  <si>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</si>
  <si>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</si>
  <si>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</si>
  <si>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</si>
  <si>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</si>
  <si>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</si>
  <si>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</si>
  <si>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</si>
  <si>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</si>
  <si>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</si>
  <si>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</si>
  <si>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</si>
  <si>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</si>
  <si>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</si>
  <si>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</si>
  <si>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</si>
  <si>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</si>
  <si>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</si>
  <si>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</si>
  <si>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</si>
  <si>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</si>
  <si>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</si>
  <si>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</si>
  <si>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</si>
  <si>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</si>
  <si>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</si>
  <si>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</si>
  <si>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</si>
  <si>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</si>
  <si>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</si>
  <si>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</si>
  <si>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</si>
  <si>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</si>
  <si>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</si>
  <si>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</si>
  <si>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</si>
  <si>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</si>
  <si>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</si>
  <si>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</si>
  <si>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</si>
  <si>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</si>
  <si>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</si>
  <si>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</si>
  <si>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</si>
  <si>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</si>
  <si>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</si>
  <si>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</si>
  <si>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</si>
  <si>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</si>
  <si>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</si>
  <si>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</si>
  <si>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</si>
  <si>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</si>
  <si>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</si>
  <si>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</si>
  <si>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</si>
  <si>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</si>
  <si>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</si>
  <si>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</si>
  <si>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</si>
  <si>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</si>
  <si>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</si>
  <si>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</si>
  <si>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</si>
  <si>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</si>
  <si>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</si>
  <si>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</si>
  <si>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</si>
  <si>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</si>
  <si>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</si>
  <si>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</si>
  <si>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</si>
  <si>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</si>
  <si>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</si>
  <si>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</si>
  <si>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</si>
  <si>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</si>
  <si>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</si>
  <si>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</si>
  <si>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</si>
  <si>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</si>
  <si>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</si>
  <si>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</si>
  <si>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</si>
  <si>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</si>
  <si>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</si>
  <si>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</si>
  <si>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</si>
  <si>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</si>
  <si>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</si>
  <si>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</si>
  <si>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</si>
  <si>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</si>
  <si>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</si>
  <si>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</si>
  <si>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</si>
  <si>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</si>
  <si>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</si>
  <si>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</si>
  <si>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</si>
  <si>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</si>
  <si>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</si>
  <si>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</si>
  <si>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</si>
  <si>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</si>
  <si>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</si>
  <si>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</si>
  <si>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</si>
  <si>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</si>
  <si>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</si>
  <si>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</si>
  <si>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</si>
  <si>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</si>
  <si>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</si>
  <si>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</si>
  <si>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</si>
  <si>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</si>
  <si>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</si>
  <si>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</si>
  <si>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</si>
  <si>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</si>
  <si>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</si>
  <si>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</si>
  <si>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</si>
  <si>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</si>
  <si>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</si>
  <si>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</si>
  <si>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</si>
  <si>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</si>
  <si>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</si>
  <si>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</si>
  <si>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</si>
  <si>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</si>
  <si>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</si>
  <si>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</si>
  <si>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</si>
  <si>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</si>
  <si>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</si>
  <si>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</si>
  <si>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</si>
  <si>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</si>
  <si>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</si>
  <si>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</si>
  <si>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</si>
  <si>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</si>
  <si>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</si>
  <si>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</si>
  <si>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</si>
  <si>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</si>
  <si>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</si>
  <si>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</si>
  <si>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</si>
  <si>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</si>
  <si>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</si>
  <si>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</si>
  <si>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</si>
  <si>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</si>
  <si>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</si>
  <si>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</si>
  <si>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</si>
  <si>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</si>
  <si>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</si>
  <si>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</si>
  <si>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</si>
  <si>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</si>
  <si>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</si>
  <si>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</si>
  <si>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</si>
  <si>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</si>
  <si>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</si>
  <si>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</si>
  <si>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</si>
  <si>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</si>
  <si>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</si>
  <si>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</si>
  <si>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</si>
  <si>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</si>
  <si>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</si>
  <si>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</si>
  <si>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</si>
  <si>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</si>
  <si>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</si>
  <si>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</si>
  <si>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</si>
  <si>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</si>
  <si>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</si>
  <si>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</si>
  <si>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</si>
  <si>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</si>
  <si>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</si>
  <si>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</si>
  <si>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</si>
  <si>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</si>
  <si>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</si>
  <si>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</si>
  <si>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</si>
  <si>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</si>
  <si>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</si>
  <si>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</si>
  <si>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</si>
  <si>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</si>
  <si>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</si>
  <si>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</si>
  <si>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</si>
  <si>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</si>
  <si>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</si>
  <si>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</si>
  <si>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</si>
  <si>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</si>
  <si>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</si>
  <si>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</si>
  <si>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</si>
  <si>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</si>
  <si>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</si>
  <si>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</si>
  <si>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</si>
  <si>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</si>
  <si>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</si>
  <si>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</si>
  <si>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</si>
  <si>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</si>
  <si>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</si>
  <si>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</si>
  <si>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</si>
  <si>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</si>
  <si>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</si>
  <si>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</si>
  <si>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</si>
  <si>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</si>
  <si>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</si>
  <si>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</si>
  <si>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</si>
  <si>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</si>
  <si>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</si>
  <si>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</si>
  <si>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</si>
  <si>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</si>
  <si>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</si>
  <si>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</si>
  <si>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</si>
  <si>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</si>
  <si>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</si>
  <si>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</si>
  <si>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</si>
  <si>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</si>
  <si>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</si>
  <si>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</si>
  <si>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</si>
  <si>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</si>
  <si>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</si>
  <si>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</si>
  <si>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</si>
  <si>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</si>
  <si>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</si>
  <si>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</si>
  <si>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</si>
  <si>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</si>
  <si>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</si>
  <si>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</si>
  <si>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</si>
  <si>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</si>
  <si>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</si>
  <si>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</si>
  <si>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</si>
  <si>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</si>
  <si>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</si>
  <si>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</si>
  <si>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</si>
  <si>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</si>
  <si>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</si>
  <si>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</si>
  <si>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</si>
  <si>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</si>
  <si>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</si>
  <si>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</si>
  <si>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</si>
  <si>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</si>
  <si>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</si>
  <si>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</si>
  <si>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</si>
  <si>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</si>
  <si>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</si>
  <si>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</si>
  <si>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</si>
  <si>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</si>
  <si>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</si>
  <si>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</si>
  <si>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</si>
  <si>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</si>
  <si>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</si>
  <si>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</si>
  <si>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</si>
  <si>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</si>
  <si>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</si>
  <si>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</si>
  <si>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</si>
  <si>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</si>
  <si>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</si>
  <si>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</si>
  <si>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</si>
  <si>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</si>
  <si>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</si>
  <si>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</si>
  <si>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</si>
  <si>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</si>
  <si>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</si>
  <si>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</si>
  <si>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</si>
  <si>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</si>
  <si>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</si>
  <si>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</si>
  <si>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</si>
  <si>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</si>
  <si>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</si>
  <si>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</si>
  <si>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</si>
  <si>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</si>
  <si>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</si>
  <si>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</si>
  <si>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</si>
  <si>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</si>
  <si>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</si>
  <si>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</si>
  <si>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</si>
  <si>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</si>
  <si>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</si>
  <si>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</si>
  <si>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</si>
  <si>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</si>
  <si>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</si>
  <si>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</si>
  <si>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</si>
  <si>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</si>
  <si>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</si>
  <si>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</si>
  <si>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</si>
  <si>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</si>
  <si>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</si>
  <si>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</si>
  <si>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</si>
  <si>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</si>
  <si>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</si>
  <si>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</si>
  <si>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</si>
  <si>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</si>
  <si>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</si>
  <si>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</si>
  <si>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</si>
  <si>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</si>
  <si>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</si>
  <si>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</si>
  <si>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</si>
  <si>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</si>
  <si>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</si>
  <si>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</si>
  <si>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</si>
  <si>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</si>
  <si>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</si>
  <si>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</si>
  <si>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</si>
  <si>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</si>
  <si>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</si>
  <si>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</si>
  <si>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</si>
  <si>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</si>
  <si>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</si>
  <si>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</si>
  <si>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</si>
  <si>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</si>
  <si>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</si>
  <si>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</si>
  <si>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</si>
  <si>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</si>
  <si>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</si>
  <si>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</si>
  <si>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</si>
  <si>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</si>
  <si>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</si>
  <si>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</si>
  <si>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</si>
  <si>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</si>
  <si>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</si>
  <si>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</si>
  <si>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</si>
  <si>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</si>
  <si>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</si>
  <si>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</si>
  <si>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</si>
  <si>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</si>
  <si>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</si>
  <si>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</si>
  <si>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</si>
  <si>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</si>
  <si>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</si>
  <si>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</si>
  <si>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</si>
  <si>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</si>
  <si>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</si>
  <si>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</si>
  <si>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</si>
  <si>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</si>
  <si>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</si>
  <si>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06.085.0065-A</t>
  </si>
  <si>
    <t>06.085.0070-0</t>
  </si>
  <si>
    <t>06.085.0070-A</t>
  </si>
  <si>
    <t>06.085.0072-0</t>
  </si>
  <si>
    <t>06.085.0072-A</t>
  </si>
  <si>
    <t>06.085.0074-0</t>
  </si>
  <si>
    <t>06.085.0074-A</t>
  </si>
  <si>
    <t>06.086.0010-0</t>
  </si>
  <si>
    <t>06.086.0010-A</t>
  </si>
  <si>
    <t>06.087.0010-0</t>
  </si>
  <si>
    <t>06.087.0010-A</t>
  </si>
  <si>
    <t>06.088.0010-0</t>
  </si>
  <si>
    <t>06.088.0010-A</t>
  </si>
  <si>
    <t>06.090.0010-0</t>
  </si>
  <si>
    <t>06.090.0010-A</t>
  </si>
  <si>
    <t>06.095.0010-0</t>
  </si>
  <si>
    <t>06.095.0010-A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</si>
  <si>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</si>
  <si>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</si>
  <si>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</si>
  <si>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</si>
  <si>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</si>
  <si>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</si>
  <si>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</si>
  <si>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</si>
  <si>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</si>
  <si>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</si>
  <si>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</si>
  <si>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</si>
  <si>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</si>
  <si>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</si>
  <si>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</si>
  <si>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</si>
  <si>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</si>
  <si>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</si>
  <si>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</si>
  <si>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</si>
  <si>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</si>
  <si>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</si>
  <si>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</si>
  <si>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</si>
  <si>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</si>
  <si>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</si>
  <si>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</si>
  <si>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</si>
  <si>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</si>
  <si>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</si>
  <si>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</si>
  <si>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</si>
  <si>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</si>
  <si>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</si>
  <si>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</si>
  <si>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</si>
  <si>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</si>
  <si>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</si>
  <si>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</si>
  <si>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</si>
  <si>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</si>
  <si>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</si>
  <si>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</si>
  <si>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</si>
  <si>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</si>
  <si>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</si>
  <si>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</si>
  <si>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</si>
  <si>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</si>
  <si>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</si>
  <si>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</si>
  <si>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</si>
  <si>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</si>
  <si>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</si>
  <si>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</si>
  <si>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</si>
  <si>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</si>
  <si>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</si>
  <si>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</si>
  <si>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</si>
  <si>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</si>
  <si>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</si>
  <si>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</si>
  <si>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</si>
  <si>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</si>
  <si>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</si>
  <si>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</si>
  <si>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</si>
  <si>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</si>
  <si>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</si>
  <si>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</si>
  <si>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</si>
  <si>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</si>
  <si>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</si>
  <si>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</si>
  <si>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</si>
  <si>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</si>
  <si>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</si>
  <si>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</si>
  <si>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</si>
  <si>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</si>
  <si>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</si>
  <si>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</si>
  <si>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</si>
  <si>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</si>
  <si>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</si>
  <si>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</si>
  <si>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</si>
  <si>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</si>
  <si>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</si>
  <si>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</si>
  <si>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</si>
  <si>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</si>
  <si>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</si>
  <si>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</si>
  <si>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</si>
  <si>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</si>
  <si>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</si>
  <si>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</si>
  <si>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</si>
  <si>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</si>
  <si>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</si>
  <si>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</si>
  <si>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</si>
  <si>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</si>
  <si>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</si>
  <si>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</si>
  <si>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</si>
  <si>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</si>
  <si>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</si>
  <si>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</si>
  <si>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</si>
  <si>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</si>
  <si>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</si>
  <si>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</si>
  <si>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</si>
  <si>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</si>
  <si>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</si>
  <si>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</si>
  <si>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</si>
  <si>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</si>
  <si>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</si>
  <si>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</si>
  <si>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</si>
  <si>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</si>
  <si>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</si>
  <si>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</si>
  <si>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</si>
  <si>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</si>
  <si>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</si>
  <si>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</si>
  <si>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</si>
  <si>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</si>
  <si>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</si>
  <si>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</si>
  <si>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</si>
  <si>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</si>
  <si>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</si>
  <si>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</si>
  <si>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</si>
  <si>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</si>
  <si>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</si>
  <si>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</si>
  <si>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</si>
  <si>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</si>
  <si>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</si>
  <si>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</si>
  <si>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</si>
  <si>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</si>
  <si>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</si>
  <si>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</si>
  <si>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</si>
  <si>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</si>
  <si>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</si>
  <si>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</si>
  <si>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</si>
  <si>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</si>
  <si>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</si>
  <si>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</si>
  <si>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</si>
  <si>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</si>
  <si>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</si>
  <si>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</si>
  <si>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</si>
  <si>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</si>
  <si>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</si>
  <si>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</si>
  <si>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</si>
  <si>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</si>
  <si>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</si>
  <si>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</si>
  <si>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</si>
  <si>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</si>
  <si>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</si>
  <si>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</si>
  <si>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</si>
  <si>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</si>
  <si>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</si>
  <si>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</si>
  <si>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</si>
  <si>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</si>
  <si>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</si>
  <si>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</si>
  <si>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</si>
  <si>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</si>
  <si>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</si>
  <si>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</si>
  <si>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</si>
  <si>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</si>
  <si>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</si>
  <si>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</si>
  <si>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</si>
  <si>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</si>
  <si>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</si>
  <si>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</si>
  <si>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</si>
  <si>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</si>
  <si>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</si>
  <si>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</si>
  <si>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</si>
  <si>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</si>
  <si>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</si>
  <si>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</si>
  <si>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</si>
  <si>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</si>
  <si>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</si>
  <si>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</si>
  <si>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</si>
  <si>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</si>
  <si>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</si>
  <si>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</si>
  <si>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</si>
  <si>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</si>
  <si>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</si>
  <si>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</si>
  <si>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</si>
  <si>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</si>
  <si>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</si>
  <si>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</si>
  <si>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</si>
  <si>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</si>
  <si>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</si>
  <si>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</si>
  <si>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</si>
  <si>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</si>
  <si>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</si>
  <si>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</si>
  <si>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</si>
  <si>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</si>
  <si>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</si>
  <si>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</si>
  <si>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</si>
  <si>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</si>
  <si>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</si>
  <si>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</si>
  <si>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</si>
  <si>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</si>
  <si>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</si>
  <si>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</si>
  <si>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</si>
  <si>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</si>
  <si>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</si>
  <si>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</si>
  <si>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</si>
  <si>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</si>
  <si>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</si>
  <si>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</si>
  <si>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</si>
  <si>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</si>
  <si>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</si>
  <si>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</si>
  <si>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</si>
  <si>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</si>
  <si>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</si>
  <si>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</si>
  <si>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</si>
  <si>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</si>
  <si>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</si>
  <si>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</si>
  <si>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</si>
  <si>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</si>
  <si>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</si>
  <si>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</si>
  <si>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</si>
  <si>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</si>
  <si>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</si>
  <si>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</si>
  <si>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</si>
  <si>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</si>
  <si>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</si>
  <si>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</si>
  <si>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</si>
  <si>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</si>
  <si>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</si>
  <si>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</si>
  <si>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</si>
  <si>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</si>
  <si>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</si>
  <si>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</si>
  <si>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</si>
  <si>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</si>
  <si>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</si>
  <si>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</si>
  <si>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</si>
  <si>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</si>
  <si>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</si>
  <si>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</si>
  <si>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</si>
  <si>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</si>
  <si>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</si>
  <si>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</si>
  <si>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</si>
  <si>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</si>
  <si>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</si>
  <si>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</si>
  <si>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</si>
  <si>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</si>
  <si>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</si>
  <si>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</si>
  <si>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</si>
  <si>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</si>
  <si>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</si>
  <si>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</si>
  <si>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</si>
  <si>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</si>
  <si>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</si>
  <si>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</si>
  <si>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</si>
  <si>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</si>
  <si>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</si>
  <si>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</si>
  <si>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</si>
  <si>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</si>
  <si>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</si>
  <si>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</si>
  <si>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</si>
  <si>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</si>
  <si>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</si>
  <si>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</si>
  <si>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</si>
  <si>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</si>
  <si>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</si>
  <si>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</si>
  <si>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</si>
  <si>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</si>
  <si>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</si>
  <si>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</si>
  <si>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</si>
  <si>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</si>
  <si>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</si>
  <si>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</si>
  <si>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</si>
  <si>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</si>
  <si>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</si>
  <si>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</si>
  <si>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</si>
  <si>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</si>
  <si>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</si>
  <si>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</si>
  <si>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</si>
  <si>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</si>
  <si>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</si>
  <si>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</si>
  <si>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</si>
  <si>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</si>
  <si>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</si>
  <si>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</si>
  <si>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</si>
  <si>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</si>
  <si>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</si>
  <si>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</si>
  <si>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</si>
  <si>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</si>
  <si>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</si>
  <si>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</si>
  <si>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</si>
  <si>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</si>
  <si>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</si>
  <si>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</si>
  <si>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</si>
  <si>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</si>
  <si>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</si>
  <si>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</si>
  <si>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</si>
  <si>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</si>
  <si>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</si>
  <si>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</si>
  <si>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</si>
  <si>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</si>
  <si>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</si>
  <si>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</si>
  <si>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</si>
  <si>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</si>
  <si>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</si>
  <si>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</si>
  <si>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</si>
  <si>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</si>
  <si>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</si>
  <si>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</si>
  <si>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</si>
  <si>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</si>
  <si>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</si>
  <si>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</si>
  <si>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</si>
  <si>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</si>
  <si>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</si>
  <si>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</si>
  <si>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</si>
  <si>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</si>
  <si>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</si>
  <si>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</si>
  <si>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</si>
  <si>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</si>
  <si>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</si>
  <si>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</si>
  <si>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</si>
  <si>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</si>
  <si>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</si>
  <si>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</si>
  <si>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</si>
  <si>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</si>
  <si>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</si>
  <si>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</si>
  <si>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</si>
  <si>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</si>
  <si>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</si>
  <si>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</si>
  <si>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</si>
  <si>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</si>
  <si>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</si>
  <si>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</si>
  <si>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</si>
  <si>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</si>
  <si>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</si>
  <si>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</si>
  <si>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</si>
  <si>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</si>
  <si>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</si>
  <si>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</si>
  <si>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</si>
  <si>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</si>
  <si>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</si>
  <si>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</si>
  <si>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</si>
  <si>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</si>
  <si>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</si>
  <si>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</si>
  <si>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</si>
  <si>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</si>
  <si>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</si>
  <si>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</si>
  <si>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</si>
  <si>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</si>
  <si>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</si>
  <si>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</si>
  <si>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</si>
  <si>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</si>
  <si>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</si>
  <si>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</si>
  <si>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</si>
  <si>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</si>
  <si>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</si>
  <si>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</si>
  <si>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</si>
  <si>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</si>
  <si>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</si>
  <si>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</si>
  <si>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</si>
  <si>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</si>
  <si>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</si>
  <si>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</si>
  <si>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</si>
  <si>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</si>
  <si>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</si>
  <si>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</si>
  <si>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</si>
  <si>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</si>
  <si>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</si>
  <si>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</si>
  <si>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</si>
  <si>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</si>
  <si>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</si>
  <si>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</si>
  <si>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</si>
  <si>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</si>
  <si>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</si>
  <si>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</si>
  <si>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</si>
  <si>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</si>
  <si>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</si>
  <si>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</si>
  <si>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</si>
  <si>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</si>
  <si>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</si>
  <si>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</si>
  <si>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</si>
  <si>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</si>
  <si>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</si>
  <si>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</si>
  <si>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</si>
  <si>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</si>
  <si>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</si>
  <si>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</si>
  <si>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</si>
  <si>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</si>
  <si>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</si>
  <si>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</si>
  <si>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</si>
  <si>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</si>
  <si>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</si>
  <si>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</si>
  <si>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</si>
  <si>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</si>
  <si>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</si>
  <si>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</si>
  <si>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</si>
  <si>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</si>
  <si>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</si>
  <si>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</si>
  <si>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</si>
  <si>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</si>
  <si>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</si>
  <si>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</si>
  <si>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</si>
  <si>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</si>
  <si>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</si>
  <si>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</si>
  <si>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</si>
  <si>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</si>
  <si>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</si>
  <si>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</si>
  <si>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</si>
  <si>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</si>
  <si>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</si>
  <si>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</si>
  <si>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</si>
  <si>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</si>
  <si>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</si>
  <si>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</si>
  <si>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</si>
  <si>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</si>
  <si>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</si>
  <si>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</si>
  <si>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</si>
  <si>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</si>
  <si>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</si>
  <si>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</si>
  <si>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</si>
  <si>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</si>
  <si>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</si>
  <si>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</si>
  <si>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</si>
  <si>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</si>
  <si>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</si>
  <si>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</si>
  <si>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</si>
  <si>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</si>
  <si>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</si>
  <si>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</si>
  <si>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</si>
  <si>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</si>
  <si>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</si>
  <si>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</si>
  <si>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</si>
  <si>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</si>
  <si>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</si>
  <si>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</si>
  <si>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</si>
  <si>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</si>
  <si>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</si>
  <si>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</si>
  <si>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</si>
  <si>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</si>
  <si>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</si>
  <si>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</si>
  <si>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</si>
  <si>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</si>
  <si>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</si>
  <si>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</si>
  <si>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</si>
  <si>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</si>
  <si>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</si>
  <si>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</si>
  <si>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</si>
  <si>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</si>
  <si>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</si>
  <si>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</si>
  <si>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</si>
  <si>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</si>
  <si>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</si>
  <si>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</si>
  <si>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</si>
  <si>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</si>
  <si>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</si>
  <si>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</si>
  <si>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</si>
  <si>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</si>
  <si>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</si>
  <si>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</si>
  <si>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</si>
  <si>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</si>
  <si>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</si>
  <si>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</si>
  <si>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</si>
  <si>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</si>
  <si>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</si>
  <si>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</si>
  <si>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</si>
  <si>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</si>
  <si>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</si>
  <si>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</si>
  <si>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</si>
  <si>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</si>
  <si>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</si>
  <si>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</si>
  <si>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</si>
  <si>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</si>
  <si>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</si>
  <si>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</si>
  <si>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</si>
  <si>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</si>
  <si>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</si>
  <si>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</si>
  <si>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</si>
  <si>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</si>
  <si>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</si>
  <si>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</si>
  <si>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</si>
  <si>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</si>
  <si>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</si>
  <si>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</si>
  <si>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</si>
  <si>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</si>
  <si>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</si>
  <si>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</si>
  <si>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</si>
  <si>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</si>
  <si>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</si>
  <si>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</si>
  <si>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</si>
  <si>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</si>
  <si>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</si>
  <si>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</si>
  <si>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</si>
  <si>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</si>
  <si>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</si>
  <si>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</si>
  <si>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</si>
  <si>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</si>
  <si>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</si>
  <si>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</si>
  <si>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</si>
  <si>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</si>
  <si>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</si>
  <si>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</si>
  <si>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</si>
  <si>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</si>
  <si>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</si>
  <si>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</si>
  <si>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</si>
  <si>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</si>
  <si>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</si>
  <si>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</si>
  <si>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</si>
  <si>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</si>
  <si>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</si>
  <si>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</si>
  <si>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</si>
  <si>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</si>
  <si>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</si>
  <si>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</si>
  <si>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</si>
  <si>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</si>
  <si>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</si>
  <si>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</si>
  <si>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</si>
  <si>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</si>
  <si>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</si>
  <si>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</si>
  <si>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</si>
  <si>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</si>
  <si>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</si>
  <si>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</si>
  <si>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</si>
  <si>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</si>
  <si>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</si>
  <si>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</si>
  <si>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</si>
  <si>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</si>
  <si>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</si>
  <si>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</si>
  <si>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</si>
  <si>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</si>
  <si>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</si>
  <si>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</si>
  <si>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</si>
  <si>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</si>
  <si>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</si>
  <si>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</si>
  <si>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</si>
  <si>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</si>
  <si>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</si>
  <si>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</si>
  <si>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</si>
  <si>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</si>
  <si>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</si>
  <si>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</si>
  <si>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</si>
  <si>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</si>
  <si>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</si>
  <si>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</si>
  <si>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</si>
  <si>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</si>
  <si>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</si>
  <si>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</si>
  <si>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</si>
  <si>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</si>
  <si>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</si>
  <si>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</si>
  <si>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</si>
  <si>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</si>
  <si>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</si>
  <si>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</si>
  <si>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</si>
  <si>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</si>
  <si>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</si>
  <si>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</si>
  <si>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</si>
  <si>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</si>
  <si>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</si>
  <si>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</si>
  <si>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</si>
  <si>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</si>
  <si>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</si>
  <si>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</si>
  <si>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</si>
  <si>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</si>
  <si>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</si>
  <si>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</si>
  <si>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</si>
  <si>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</si>
  <si>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</si>
  <si>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</si>
  <si>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</si>
  <si>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</si>
  <si>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</si>
  <si>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</si>
  <si>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</si>
  <si>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</si>
  <si>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</si>
  <si>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</si>
  <si>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</si>
  <si>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</si>
  <si>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</si>
  <si>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</si>
  <si>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</si>
  <si>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</si>
  <si>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</si>
  <si>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</si>
  <si>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</si>
  <si>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</si>
  <si>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</si>
  <si>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</si>
  <si>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</si>
  <si>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</si>
  <si>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</si>
  <si>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</si>
  <si>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</si>
  <si>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</si>
  <si>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</si>
  <si>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</si>
  <si>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</si>
  <si>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</si>
  <si>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</si>
  <si>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</si>
  <si>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</si>
  <si>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</si>
  <si>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</si>
  <si>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</si>
  <si>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</si>
  <si>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</si>
  <si>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</si>
  <si>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</si>
  <si>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</si>
  <si>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</si>
  <si>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</si>
  <si>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</si>
  <si>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</si>
  <si>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</si>
  <si>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</si>
  <si>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</si>
  <si>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</si>
  <si>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</si>
  <si>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</si>
  <si>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</si>
  <si>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</si>
  <si>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</si>
  <si>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</si>
  <si>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</si>
  <si>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</si>
  <si>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06.203.0006-0</t>
  </si>
  <si>
    <t>06.203.0006-A</t>
  </si>
  <si>
    <t>06.203.0007-0</t>
  </si>
  <si>
    <t>06.203.0007-A</t>
  </si>
  <si>
    <t>06.203.0008-0</t>
  </si>
  <si>
    <t>06.203.0008-A</t>
  </si>
  <si>
    <t>06.203.0009-0</t>
  </si>
  <si>
    <t>06.203.0009-A</t>
  </si>
  <si>
    <t>06.203.0010-0</t>
  </si>
  <si>
    <t>06.203.0010-A</t>
  </si>
  <si>
    <t>06.203.0011-0</t>
  </si>
  <si>
    <t>06.203.0011-A</t>
  </si>
  <si>
    <t>06.203.0012-0</t>
  </si>
  <si>
    <t>06.203.0012-A</t>
  </si>
  <si>
    <t>06.203.0013-0</t>
  </si>
  <si>
    <t>06.203.0013-A</t>
  </si>
  <si>
    <t>06.203.0014-0</t>
  </si>
  <si>
    <t>06.203.0014-A</t>
  </si>
  <si>
    <t>06.203.0015-0</t>
  </si>
  <si>
    <t>06.203.0015-A</t>
  </si>
  <si>
    <t>06.203.0016-0</t>
  </si>
  <si>
    <t>06.203.0016-A</t>
  </si>
  <si>
    <t>06.203.0017-0</t>
  </si>
  <si>
    <t>06.203.0017-A</t>
  </si>
  <si>
    <t>06.203.0018-0</t>
  </si>
  <si>
    <t>06.203.0018-A</t>
  </si>
  <si>
    <t>06.203.0019-0</t>
  </si>
  <si>
    <t>06.203.0019-A</t>
  </si>
  <si>
    <t>06.203.0020-0</t>
  </si>
  <si>
    <t>06.203.0020-A</t>
  </si>
  <si>
    <t>06.203.0021-0</t>
  </si>
  <si>
    <t>06.203.0021-A</t>
  </si>
  <si>
    <t>06.203.0022-0</t>
  </si>
  <si>
    <t>06.203.0022-A</t>
  </si>
  <si>
    <t>06.203.0023-0</t>
  </si>
  <si>
    <t>06.203.0023-A</t>
  </si>
  <si>
    <t>06.203.0024-0</t>
  </si>
  <si>
    <t>06.203.0024-A</t>
  </si>
  <si>
    <t>06.203.0025-0</t>
  </si>
  <si>
    <t>06.203.0025-A</t>
  </si>
  <si>
    <t>06.203.0026-0</t>
  </si>
  <si>
    <t>06.203.0026-A</t>
  </si>
  <si>
    <t>06.203.0027-0</t>
  </si>
  <si>
    <t>06.203.0027-A</t>
  </si>
  <si>
    <t>06.203.0028-0</t>
  </si>
  <si>
    <t>06.203.0028-A</t>
  </si>
  <si>
    <t>06.203.0043-0</t>
  </si>
  <si>
    <t>06.203.0043-A</t>
  </si>
  <si>
    <t>06.203.0044-0</t>
  </si>
  <si>
    <t>06.203.0044-A</t>
  </si>
  <si>
    <t>06.203.0045-0</t>
  </si>
  <si>
    <t>06.203.0045-A</t>
  </si>
  <si>
    <t>06.203.0046-0</t>
  </si>
  <si>
    <t>06.203.0046-A</t>
  </si>
  <si>
    <t>06.203.0047-0</t>
  </si>
  <si>
    <t>06.203.0047-A</t>
  </si>
  <si>
    <t>06.203.0048-0</t>
  </si>
  <si>
    <t>06.203.0048-A</t>
  </si>
  <si>
    <t>06.203.0049-0</t>
  </si>
  <si>
    <t>06.203.0049-A</t>
  </si>
  <si>
    <t>06.203.0050-0</t>
  </si>
  <si>
    <t>06.203.0050-A</t>
  </si>
  <si>
    <t>06.203.0051-0</t>
  </si>
  <si>
    <t>06.203.0051-A</t>
  </si>
  <si>
    <t>06.203.0052-0</t>
  </si>
  <si>
    <t>06.203.0052-A</t>
  </si>
  <si>
    <t>06.203.0053-0</t>
  </si>
  <si>
    <t>06.203.0053-A</t>
  </si>
  <si>
    <t>06.203.0054-0</t>
  </si>
  <si>
    <t>06.203.0054-A</t>
  </si>
  <si>
    <t>06.203.0055-0</t>
  </si>
  <si>
    <t>06.203.0055-A</t>
  </si>
  <si>
    <t>06.203.0056-0</t>
  </si>
  <si>
    <t>06.203.0056-A</t>
  </si>
  <si>
    <t>06.203.0057-0</t>
  </si>
  <si>
    <t>06.203.0057-A</t>
  </si>
  <si>
    <t>06.203.0058-0</t>
  </si>
  <si>
    <t>06.203.0058-A</t>
  </si>
  <si>
    <t>06.203.0059-0</t>
  </si>
  <si>
    <t>06.203.0059-A</t>
  </si>
  <si>
    <t>06.203.0060-0</t>
  </si>
  <si>
    <t>06.203.0060-A</t>
  </si>
  <si>
    <t>06.203.0061-0</t>
  </si>
  <si>
    <t>06.203.0061-A</t>
  </si>
  <si>
    <t>06.203.0062-0</t>
  </si>
  <si>
    <t>06.203.0062-A</t>
  </si>
  <si>
    <t>06.203.0063-0</t>
  </si>
  <si>
    <t>06.203.0063-A</t>
  </si>
  <si>
    <t>06.203.0064-0</t>
  </si>
  <si>
    <t>06.203.0064-A</t>
  </si>
  <si>
    <t>06.203.0081-0</t>
  </si>
  <si>
    <t>06.203.0081-A</t>
  </si>
  <si>
    <t>06.203.0082-0</t>
  </si>
  <si>
    <t>06.203.0082-A</t>
  </si>
  <si>
    <t>06.203.0083-0</t>
  </si>
  <si>
    <t>06.203.0083-A</t>
  </si>
  <si>
    <t>06.203.0084-0</t>
  </si>
  <si>
    <t>06.203.0084-A</t>
  </si>
  <si>
    <t>06.203.0085-0</t>
  </si>
  <si>
    <t>06.203.0085-A</t>
  </si>
  <si>
    <t>06.203.0086-0</t>
  </si>
  <si>
    <t>06.203.0086-A</t>
  </si>
  <si>
    <t>06.203.0087-0</t>
  </si>
  <si>
    <t>06.203.0087-A</t>
  </si>
  <si>
    <t>06.203.0088-0</t>
  </si>
  <si>
    <t>06.203.0088-A</t>
  </si>
  <si>
    <t>06.203.0089-0</t>
  </si>
  <si>
    <t>06.203.0089-A</t>
  </si>
  <si>
    <t>06.203.0090-0</t>
  </si>
  <si>
    <t>06.203.0090-A</t>
  </si>
  <si>
    <t>06.203.0091-0</t>
  </si>
  <si>
    <t>06.203.0091-A</t>
  </si>
  <si>
    <t>06.203.0092-0</t>
  </si>
  <si>
    <t>06.203.0092-A</t>
  </si>
  <si>
    <t>06.203.0093-0</t>
  </si>
  <si>
    <t>06.203.0093-A</t>
  </si>
  <si>
    <t>06.203.0094-0</t>
  </si>
  <si>
    <t>06.203.0094-A</t>
  </si>
  <si>
    <t>06.203.0095-0</t>
  </si>
  <si>
    <t>06.203.0095-A</t>
  </si>
  <si>
    <t>06.203.0096-0</t>
  </si>
  <si>
    <t>06.203.0096-A</t>
  </si>
  <si>
    <t>06.203.0097-0</t>
  </si>
  <si>
    <t>06.203.0097-A</t>
  </si>
  <si>
    <t>06.203.0098-0</t>
  </si>
  <si>
    <t>06.203.0098-A</t>
  </si>
  <si>
    <t>06.203.0099-0</t>
  </si>
  <si>
    <t>06.203.0099-A</t>
  </si>
  <si>
    <t>06.203.0100-0</t>
  </si>
  <si>
    <t>06.203.0100-A</t>
  </si>
  <si>
    <t>06.203.0101-0</t>
  </si>
  <si>
    <t>06.203.0101-A</t>
  </si>
  <si>
    <t>06.203.0102-0</t>
  </si>
  <si>
    <t>06.203.0102-A</t>
  </si>
  <si>
    <t>06.203.0106-0</t>
  </si>
  <si>
    <t>06.203.0106-A</t>
  </si>
  <si>
    <t>06.203.0107-0</t>
  </si>
  <si>
    <t>06.203.0107-A</t>
  </si>
  <si>
    <t>06.203.0108-0</t>
  </si>
  <si>
    <t>06.203.0108-A</t>
  </si>
  <si>
    <t>06.203.0109-0</t>
  </si>
  <si>
    <t>06.203.0109-A</t>
  </si>
  <si>
    <t>06.203.0110-0</t>
  </si>
  <si>
    <t>06.203.0110-A</t>
  </si>
  <si>
    <t>06.203.0111-0</t>
  </si>
  <si>
    <t>06.203.0111-A</t>
  </si>
  <si>
    <t>06.203.0112-0</t>
  </si>
  <si>
    <t>06.203.0112-A</t>
  </si>
  <si>
    <t>06.203.0113-0</t>
  </si>
  <si>
    <t>06.203.0113-A</t>
  </si>
  <si>
    <t>06.203.0114-0</t>
  </si>
  <si>
    <t>06.203.0114-A</t>
  </si>
  <si>
    <t>06.203.0115-0</t>
  </si>
  <si>
    <t>06.203.0115-A</t>
  </si>
  <si>
    <t>06.203.0116-0</t>
  </si>
  <si>
    <t>06.203.0116-A</t>
  </si>
  <si>
    <t>06.203.0117-0</t>
  </si>
  <si>
    <t>06.203.0117-A</t>
  </si>
  <si>
    <t>06.203.0118-0</t>
  </si>
  <si>
    <t>06.203.0118-A</t>
  </si>
  <si>
    <t>06.203.0119-0</t>
  </si>
  <si>
    <t>06.203.0119-A</t>
  </si>
  <si>
    <t>06.203.0120-0</t>
  </si>
  <si>
    <t>06.203.0120-A</t>
  </si>
  <si>
    <t>06.203.0121-0</t>
  </si>
  <si>
    <t>06.203.0121-A</t>
  </si>
  <si>
    <t>06.203.0122-0</t>
  </si>
  <si>
    <t>06.203.0122-A</t>
  </si>
  <si>
    <t>06.203.0123-0</t>
  </si>
  <si>
    <t>06.203.0123-A</t>
  </si>
  <si>
    <t>06.203.0124-0</t>
  </si>
  <si>
    <t>06.203.0124-A</t>
  </si>
  <si>
    <t>06.203.0125-0</t>
  </si>
  <si>
    <t>06.203.0125-A</t>
  </si>
  <si>
    <t>06.203.0126-0</t>
  </si>
  <si>
    <t>06.203.0126-A</t>
  </si>
  <si>
    <t>06.203.0127-0</t>
  </si>
  <si>
    <t>06.203.0127-A</t>
  </si>
  <si>
    <t>06.203.0128-0</t>
  </si>
  <si>
    <t>06.203.0128-A</t>
  </si>
  <si>
    <t>06.203.0136-0</t>
  </si>
  <si>
    <t>06.203.0136-A</t>
  </si>
  <si>
    <t>06.203.0137-0</t>
  </si>
  <si>
    <t>06.203.0137-A</t>
  </si>
  <si>
    <t>06.203.0138-0</t>
  </si>
  <si>
    <t>06.203.0138-A</t>
  </si>
  <si>
    <t>06.203.0139-0</t>
  </si>
  <si>
    <t>06.203.0139-A</t>
  </si>
  <si>
    <t>06.203.0140-0</t>
  </si>
  <si>
    <t>06.203.0140-A</t>
  </si>
  <si>
    <t>06.203.0141-0</t>
  </si>
  <si>
    <t>06.203.0141-A</t>
  </si>
  <si>
    <t>06.203.0142-0</t>
  </si>
  <si>
    <t>06.203.0142-A</t>
  </si>
  <si>
    <t>06.203.0143-0</t>
  </si>
  <si>
    <t>06.203.0143-A</t>
  </si>
  <si>
    <t>06.203.0144-0</t>
  </si>
  <si>
    <t>06.203.0144-A</t>
  </si>
  <si>
    <t>06.203.0145-0</t>
  </si>
  <si>
    <t>06.203.0145-A</t>
  </si>
  <si>
    <t>06.203.0146-0</t>
  </si>
  <si>
    <t>06.203.0146-A</t>
  </si>
  <si>
    <t>06.203.0147-0</t>
  </si>
  <si>
    <t>06.203.0147-A</t>
  </si>
  <si>
    <t>06.203.0148-0</t>
  </si>
  <si>
    <t>06.203.0148-A</t>
  </si>
  <si>
    <t>06.203.0149-0</t>
  </si>
  <si>
    <t>06.203.0149-A</t>
  </si>
  <si>
    <t>06.203.0150-0</t>
  </si>
  <si>
    <t>06.203.0150-A</t>
  </si>
  <si>
    <t>06.203.0151-0</t>
  </si>
  <si>
    <t>06.203.0151-A</t>
  </si>
  <si>
    <t>06.203.0152-0</t>
  </si>
  <si>
    <t>06.203.0152-A</t>
  </si>
  <si>
    <t>06.203.0153-0</t>
  </si>
  <si>
    <t>06.203.0153-A</t>
  </si>
  <si>
    <t>06.203.0154-0</t>
  </si>
  <si>
    <t>06.203.0154-A</t>
  </si>
  <si>
    <t>06.203.0155-0</t>
  </si>
  <si>
    <t>06.203.0155-A</t>
  </si>
  <si>
    <t>06.203.0166-0</t>
  </si>
  <si>
    <t>06.203.0166-A</t>
  </si>
  <si>
    <t>06.203.0167-0</t>
  </si>
  <si>
    <t>06.203.0167-A</t>
  </si>
  <si>
    <t>06.203.0168-0</t>
  </si>
  <si>
    <t>06.203.0168-A</t>
  </si>
  <si>
    <t>06.203.0169-0</t>
  </si>
  <si>
    <t>06.203.0169-A</t>
  </si>
  <si>
    <t>06.203.0170-0</t>
  </si>
  <si>
    <t>06.203.0170-A</t>
  </si>
  <si>
    <t>06.203.0171-0</t>
  </si>
  <si>
    <t>06.203.0171-A</t>
  </si>
  <si>
    <t>06.203.0172-0</t>
  </si>
  <si>
    <t>06.203.0172-A</t>
  </si>
  <si>
    <t>06.203.0173-0</t>
  </si>
  <si>
    <t>06.203.0173-A</t>
  </si>
  <si>
    <t>06.203.0174-0</t>
  </si>
  <si>
    <t>06.203.0174-A</t>
  </si>
  <si>
    <t>06.203.0175-0</t>
  </si>
  <si>
    <t>06.203.0175-A</t>
  </si>
  <si>
    <t>06.203.0176-0</t>
  </si>
  <si>
    <t>06.203.0176-A</t>
  </si>
  <si>
    <t>06.203.0177-0</t>
  </si>
  <si>
    <t>06.203.0177-A</t>
  </si>
  <si>
    <t>06.203.0178-0</t>
  </si>
  <si>
    <t>06.203.0178-A</t>
  </si>
  <si>
    <t>06.203.0179-0</t>
  </si>
  <si>
    <t>06.203.0179-A</t>
  </si>
  <si>
    <t>06.203.0180-0</t>
  </si>
  <si>
    <t>06.203.0180-A</t>
  </si>
  <si>
    <t>06.203.0181-0</t>
  </si>
  <si>
    <t>06.203.0181-A</t>
  </si>
  <si>
    <t>06.203.0182-0</t>
  </si>
  <si>
    <t>06.203.0182-A</t>
  </si>
  <si>
    <t>06.203.0183-0</t>
  </si>
  <si>
    <t>06.203.0183-A</t>
  </si>
  <si>
    <t>06.203.0191-0</t>
  </si>
  <si>
    <t>06.203.0191-A</t>
  </si>
  <si>
    <t>06.203.0192-0</t>
  </si>
  <si>
    <t>06.203.0192-A</t>
  </si>
  <si>
    <t>06.203.0193-0</t>
  </si>
  <si>
    <t>06.203.0193-A</t>
  </si>
  <si>
    <t>06.203.0194-0</t>
  </si>
  <si>
    <t>06.203.0194-A</t>
  </si>
  <si>
    <t>06.203.0195-0</t>
  </si>
  <si>
    <t>06.203.0195-A</t>
  </si>
  <si>
    <t>06.203.0196-0</t>
  </si>
  <si>
    <t>06.203.0196-A</t>
  </si>
  <si>
    <t>06.203.0197-0</t>
  </si>
  <si>
    <t>06.203.0197-A</t>
  </si>
  <si>
    <t>06.203.0198-0</t>
  </si>
  <si>
    <t>06.203.0198-A</t>
  </si>
  <si>
    <t>06.203.0199-0</t>
  </si>
  <si>
    <t>06.203.0199-A</t>
  </si>
  <si>
    <t>06.203.0200-0</t>
  </si>
  <si>
    <t>06.203.0200-A</t>
  </si>
  <si>
    <t>06.203.0201-0</t>
  </si>
  <si>
    <t>06.203.0201-A</t>
  </si>
  <si>
    <t>06.203.0202-0</t>
  </si>
  <si>
    <t>06.203.0202-A</t>
  </si>
  <si>
    <t>06.203.0203-0</t>
  </si>
  <si>
    <t>06.203.0203-A</t>
  </si>
  <si>
    <t>06.203.0204-0</t>
  </si>
  <si>
    <t>06.203.0204-A</t>
  </si>
  <si>
    <t>06.203.0205-0</t>
  </si>
  <si>
    <t>06.203.0205-A</t>
  </si>
  <si>
    <t>06.203.0206-0</t>
  </si>
  <si>
    <t>06.203.0206-A</t>
  </si>
  <si>
    <t>06.203.0207-0</t>
  </si>
  <si>
    <t>06.203.0207-A</t>
  </si>
  <si>
    <t>06.203.0208-0</t>
  </si>
  <si>
    <t>06.203.0208-A</t>
  </si>
  <si>
    <t>06.203.0209-0</t>
  </si>
  <si>
    <t>06.203.0209-A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</si>
  <si>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</si>
  <si>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</si>
  <si>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</si>
  <si>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</si>
  <si>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</si>
  <si>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</si>
  <si>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</si>
  <si>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</si>
  <si>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</si>
  <si>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</si>
  <si>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</si>
  <si>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</si>
  <si>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</si>
  <si>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</si>
  <si>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</si>
  <si>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</si>
  <si>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</si>
  <si>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</si>
  <si>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</si>
  <si>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</si>
  <si>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</si>
  <si>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</si>
  <si>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</si>
  <si>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</si>
  <si>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</si>
  <si>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</si>
  <si>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</si>
  <si>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</si>
  <si>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</si>
  <si>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</si>
  <si>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</si>
  <si>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</si>
  <si>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</si>
  <si>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</si>
  <si>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</si>
  <si>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</si>
  <si>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</si>
  <si>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</si>
  <si>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</si>
  <si>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</si>
  <si>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</si>
  <si>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</si>
  <si>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</si>
  <si>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</si>
  <si>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</si>
  <si>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</si>
  <si>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</si>
  <si>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</si>
  <si>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</si>
  <si>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</si>
  <si>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</si>
  <si>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</si>
  <si>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</si>
  <si>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</si>
  <si>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</si>
  <si>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</si>
  <si>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</si>
  <si>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</si>
  <si>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</si>
  <si>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</si>
  <si>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</si>
  <si>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</si>
  <si>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</si>
  <si>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</si>
  <si>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</si>
  <si>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</si>
  <si>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</si>
  <si>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</si>
  <si>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</si>
  <si>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</si>
  <si>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</si>
  <si>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</si>
  <si>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</si>
  <si>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</si>
  <si>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</si>
  <si>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</si>
  <si>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</si>
  <si>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</si>
  <si>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</si>
  <si>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</si>
  <si>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</si>
  <si>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</si>
  <si>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</si>
  <si>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</si>
  <si>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</si>
  <si>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</si>
  <si>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</si>
  <si>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</si>
  <si>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</si>
  <si>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</si>
  <si>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</si>
  <si>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</si>
  <si>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</si>
  <si>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</si>
  <si>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</si>
  <si>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</si>
  <si>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</si>
  <si>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</si>
  <si>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</si>
  <si>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</si>
  <si>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</si>
  <si>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</si>
  <si>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</si>
  <si>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</si>
  <si>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</si>
  <si>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</si>
  <si>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</si>
  <si>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</si>
  <si>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</si>
  <si>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</si>
  <si>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</si>
  <si>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</si>
  <si>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</si>
  <si>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</si>
  <si>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</si>
  <si>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</si>
  <si>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</si>
  <si>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</si>
  <si>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</si>
  <si>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</si>
  <si>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</si>
  <si>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</si>
  <si>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</si>
  <si>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</si>
  <si>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</si>
  <si>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</si>
  <si>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</si>
  <si>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</si>
  <si>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</si>
  <si>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</si>
  <si>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</si>
  <si>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</si>
  <si>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</si>
  <si>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</si>
  <si>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</si>
  <si>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</si>
  <si>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</si>
  <si>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</si>
  <si>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</si>
  <si>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</si>
  <si>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</si>
  <si>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</si>
  <si>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</si>
  <si>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</si>
  <si>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</si>
  <si>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</si>
  <si>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</si>
  <si>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</si>
  <si>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</si>
  <si>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</si>
  <si>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</si>
  <si>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</si>
  <si>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</si>
  <si>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</si>
  <si>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</si>
  <si>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</si>
  <si>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</si>
  <si>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</si>
  <si>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</si>
  <si>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</si>
  <si>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</si>
  <si>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</si>
  <si>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</si>
  <si>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</si>
  <si>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</si>
  <si>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</si>
  <si>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</si>
  <si>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</si>
  <si>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</si>
  <si>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</si>
  <si>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</si>
  <si>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</si>
  <si>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</si>
  <si>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</si>
  <si>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</si>
  <si>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</si>
  <si>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</si>
  <si>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</si>
  <si>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</si>
  <si>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</si>
  <si>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</si>
  <si>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</si>
  <si>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</si>
  <si>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</si>
  <si>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</si>
  <si>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</si>
  <si>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</si>
  <si>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</si>
  <si>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</si>
  <si>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</si>
  <si>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</si>
  <si>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</si>
  <si>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</si>
  <si>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</si>
  <si>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</si>
  <si>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</si>
  <si>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</si>
  <si>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</si>
  <si>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</si>
  <si>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</si>
  <si>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</si>
  <si>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</si>
  <si>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</si>
  <si>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</si>
  <si>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</si>
  <si>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</si>
  <si>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</si>
  <si>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</si>
  <si>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</si>
  <si>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</si>
  <si>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</si>
  <si>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</si>
  <si>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</si>
  <si>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</si>
  <si>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</si>
  <si>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</si>
  <si>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</si>
  <si>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</si>
  <si>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</si>
  <si>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</si>
  <si>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</si>
  <si>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</si>
  <si>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</si>
  <si>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</si>
  <si>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</si>
  <si>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</si>
  <si>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</si>
  <si>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</si>
  <si>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</si>
  <si>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</si>
  <si>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</si>
  <si>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</si>
  <si>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</si>
  <si>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</si>
  <si>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</si>
  <si>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</si>
  <si>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</si>
  <si>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</si>
  <si>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</si>
  <si>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</si>
  <si>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</si>
  <si>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</si>
  <si>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</si>
  <si>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</si>
  <si>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</si>
  <si>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</si>
  <si>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</si>
  <si>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</si>
  <si>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</si>
  <si>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</si>
  <si>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</si>
  <si>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</si>
  <si>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</si>
  <si>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</si>
  <si>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</si>
  <si>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</si>
  <si>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</si>
  <si>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</si>
  <si>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</si>
  <si>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</si>
  <si>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</si>
  <si>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</si>
  <si>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</si>
  <si>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</si>
  <si>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</si>
  <si>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</si>
  <si>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</si>
  <si>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</si>
  <si>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</si>
  <si>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</si>
  <si>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</si>
  <si>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</si>
  <si>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</si>
  <si>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</si>
  <si>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</si>
  <si>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</si>
  <si>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</si>
  <si>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</si>
  <si>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</si>
  <si>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</si>
  <si>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</si>
  <si>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</si>
  <si>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</si>
  <si>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</si>
  <si>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</si>
  <si>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</si>
  <si>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</si>
  <si>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</si>
  <si>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</si>
  <si>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</si>
  <si>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06.272.0002-0</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</si>
  <si>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</si>
  <si>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</si>
  <si>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</si>
  <si>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</si>
  <si>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</si>
  <si>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</si>
  <si>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</si>
  <si>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</si>
  <si>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</si>
  <si>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</si>
  <si>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</si>
  <si>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</si>
  <si>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</si>
  <si>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</si>
  <si>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</si>
  <si>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</si>
  <si>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</si>
  <si>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</si>
  <si>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</si>
  <si>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</si>
  <si>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</si>
  <si>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</si>
  <si>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</si>
  <si>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</si>
  <si>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</si>
  <si>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</si>
  <si>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</si>
  <si>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06.272.0035-0</t>
  </si>
  <si>
    <t>06.272.0035-A</t>
  </si>
  <si>
    <t>06.272.0036-0</t>
  </si>
  <si>
    <t>06.272.0036-A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</si>
  <si>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</si>
  <si>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</si>
  <si>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</si>
  <si>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</si>
  <si>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</si>
  <si>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</si>
  <si>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</si>
  <si>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</si>
  <si>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</si>
  <si>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</si>
  <si>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</si>
  <si>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</si>
  <si>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</si>
  <si>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</si>
  <si>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</si>
  <si>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</si>
  <si>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</si>
  <si>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</si>
  <si>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</si>
  <si>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</si>
  <si>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</si>
  <si>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</si>
  <si>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</si>
  <si>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</si>
  <si>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</si>
  <si>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</si>
  <si>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</si>
  <si>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</si>
  <si>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</si>
  <si>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</si>
  <si>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</si>
  <si>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</si>
  <si>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</si>
  <si>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</si>
  <si>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</si>
  <si>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</si>
  <si>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</si>
  <si>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</si>
  <si>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</si>
  <si>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</si>
  <si>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</si>
  <si>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</si>
  <si>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</si>
  <si>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</si>
  <si>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</si>
  <si>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</si>
  <si>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</si>
  <si>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</si>
  <si>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</si>
  <si>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</si>
  <si>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</si>
  <si>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</si>
  <si>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</si>
  <si>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</si>
  <si>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</si>
  <si>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</si>
  <si>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</si>
  <si>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</si>
  <si>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</si>
  <si>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</si>
  <si>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</si>
  <si>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</si>
  <si>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</si>
  <si>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</si>
  <si>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</si>
  <si>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</si>
  <si>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</si>
  <si>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</si>
  <si>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</si>
  <si>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</si>
  <si>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</si>
  <si>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</si>
  <si>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</si>
  <si>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</si>
  <si>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</si>
  <si>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</si>
  <si>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</si>
  <si>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</si>
  <si>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</si>
  <si>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</si>
  <si>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</si>
  <si>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</si>
  <si>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</si>
  <si>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</si>
  <si>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</si>
  <si>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</si>
  <si>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</si>
  <si>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</si>
  <si>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</si>
  <si>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</si>
  <si>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</si>
  <si>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</si>
  <si>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</si>
  <si>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</si>
  <si>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</si>
  <si>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07.001.0010-B</t>
  </si>
  <si>
    <t>07.001.0015-1</t>
  </si>
  <si>
    <t>07.001.0015-B</t>
  </si>
  <si>
    <t>07.001.0020-1</t>
  </si>
  <si>
    <t>07.001.0020-B</t>
  </si>
  <si>
    <t>07.001.0025-1</t>
  </si>
  <si>
    <t>07.001.0025-B</t>
  </si>
  <si>
    <t>07.001.0030-1</t>
  </si>
  <si>
    <t>07.001.0030-B</t>
  </si>
  <si>
    <t>07.001.0035-1</t>
  </si>
  <si>
    <t>07.001.0035-B</t>
  </si>
  <si>
    <t>07.001.0040-1</t>
  </si>
  <si>
    <t>07.001.0040-B</t>
  </si>
  <si>
    <t>07.001.0045-1</t>
  </si>
  <si>
    <t>07.001.0045-B</t>
  </si>
  <si>
    <t>07.001.0050-1</t>
  </si>
  <si>
    <t>07.001.0050-B</t>
  </si>
  <si>
    <t>07.001.0055-1</t>
  </si>
  <si>
    <t>07.001.0055-B</t>
  </si>
  <si>
    <t>07.001.0060-1</t>
  </si>
  <si>
    <t>07.001.0060-B</t>
  </si>
  <si>
    <t>07.001.0065-1</t>
  </si>
  <si>
    <t>07.001.0065-B</t>
  </si>
  <si>
    <t>07.001.0070-1</t>
  </si>
  <si>
    <t>07.001.0070-B</t>
  </si>
  <si>
    <t>07.001.0075-1</t>
  </si>
  <si>
    <t>07.001.0075-B</t>
  </si>
  <si>
    <t>07.001.0080-1</t>
  </si>
  <si>
    <t>07.001.0080-B</t>
  </si>
  <si>
    <t>07.001.0085-1</t>
  </si>
  <si>
    <t>07.001.0085-B</t>
  </si>
  <si>
    <t>07.001.0090-1</t>
  </si>
  <si>
    <t>07.001.0090-B</t>
  </si>
  <si>
    <t>07.001.0095-1</t>
  </si>
  <si>
    <t>07.001.0095-B</t>
  </si>
  <si>
    <t>07.001.0100-1</t>
  </si>
  <si>
    <t>07.001.0100-B</t>
  </si>
  <si>
    <t>07.001.0105-1</t>
  </si>
  <si>
    <t>07.001.0105-B</t>
  </si>
  <si>
    <t>07.001.0110-1</t>
  </si>
  <si>
    <t>07.001.0110-B</t>
  </si>
  <si>
    <t>07.001.0115-1</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</si>
  <si>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</si>
  <si>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</si>
  <si>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</si>
  <si>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</si>
  <si>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</si>
  <si>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</si>
  <si>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</si>
  <si>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</si>
  <si>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</si>
  <si>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</si>
  <si>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</si>
  <si>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</si>
  <si>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</si>
  <si>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</si>
  <si>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</si>
  <si>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</si>
  <si>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</si>
  <si>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</si>
  <si>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</si>
  <si>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</si>
  <si>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07.002.0010-B</t>
  </si>
  <si>
    <t>07.002.0015-1</t>
  </si>
  <si>
    <t>07.002.0015-B</t>
  </si>
  <si>
    <t>07.002.0020-1</t>
  </si>
  <si>
    <t>07.002.0020-B</t>
  </si>
  <si>
    <t>07.002.0025-1</t>
  </si>
  <si>
    <t>07.002.0025-B</t>
  </si>
  <si>
    <t>07.002.0030-1</t>
  </si>
  <si>
    <t>07.002.0030-B</t>
  </si>
  <si>
    <t>07.002.0035-1</t>
  </si>
  <si>
    <t>07.002.0035-B</t>
  </si>
  <si>
    <t>07.002.0040-1</t>
  </si>
  <si>
    <t>07.002.0040-B</t>
  </si>
  <si>
    <t>07.002.0045-1</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</si>
  <si>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</si>
  <si>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</si>
  <si>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</si>
  <si>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</si>
  <si>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</si>
  <si>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</si>
  <si>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</si>
  <si>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</si>
  <si>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</si>
  <si>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</si>
  <si>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</si>
  <si>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</si>
  <si>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</si>
  <si>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</si>
  <si>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</si>
  <si>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</si>
  <si>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</si>
  <si>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</si>
  <si>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07.006.0010-B</t>
  </si>
  <si>
    <t>07.006.0015-1</t>
  </si>
  <si>
    <t>07.006.0015-B</t>
  </si>
  <si>
    <t>07.006.0020-1</t>
  </si>
  <si>
    <t>07.006.0020-B</t>
  </si>
  <si>
    <t>07.006.0025-1</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</si>
  <si>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</si>
  <si>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</si>
  <si>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</si>
  <si>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</si>
  <si>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</si>
  <si>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</si>
  <si>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</si>
  <si>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</si>
  <si>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</si>
  <si>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</si>
  <si>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</si>
  <si>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</si>
  <si>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</si>
  <si>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</si>
  <si>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</si>
  <si>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</si>
  <si>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</si>
  <si>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</si>
  <si>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</si>
  <si>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07.050.0050-0</t>
  </si>
  <si>
    <t>07.050.0050-A</t>
  </si>
  <si>
    <t>07.100.0040-1</t>
  </si>
  <si>
    <t>07.100.0040-B</t>
  </si>
  <si>
    <t>07.100.0050-0</t>
  </si>
  <si>
    <t>07.100.0050-A</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</si>
  <si>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</si>
  <si>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</si>
  <si>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</si>
  <si>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</si>
  <si>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</si>
  <si>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</si>
  <si>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</si>
  <si>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</si>
  <si>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</si>
  <si>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</si>
  <si>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</si>
  <si>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</si>
  <si>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</si>
  <si>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</si>
  <si>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</si>
  <si>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</si>
  <si>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</si>
  <si>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</si>
  <si>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</si>
  <si>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</si>
  <si>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</si>
  <si>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</si>
  <si>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</si>
  <si>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</si>
  <si>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</si>
  <si>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</si>
  <si>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</si>
  <si>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</si>
  <si>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</si>
  <si>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</si>
  <si>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</si>
  <si>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</si>
  <si>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</si>
  <si>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</si>
  <si>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</si>
  <si>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</si>
  <si>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</si>
  <si>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</si>
  <si>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</si>
  <si>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</si>
  <si>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</si>
  <si>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</si>
  <si>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</si>
  <si>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</si>
  <si>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</si>
  <si>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</si>
  <si>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</si>
  <si>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</si>
  <si>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</si>
  <si>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</si>
  <si>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</si>
  <si>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</si>
  <si>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</si>
  <si>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</si>
  <si>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</si>
  <si>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</si>
  <si>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</si>
  <si>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</si>
  <si>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</si>
  <si>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</si>
  <si>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</si>
  <si>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</si>
  <si>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</si>
  <si>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</si>
  <si>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</si>
  <si>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</si>
  <si>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</si>
  <si>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</si>
  <si>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</si>
  <si>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</si>
  <si>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</si>
  <si>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</si>
  <si>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</si>
  <si>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</si>
  <si>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</si>
  <si>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</si>
  <si>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</si>
  <si>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</si>
  <si>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</si>
  <si>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</si>
  <si>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</si>
  <si>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</si>
  <si>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</si>
  <si>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</si>
  <si>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</si>
  <si>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</si>
  <si>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</si>
  <si>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</si>
  <si>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</si>
  <si>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08.012.0001-A</t>
  </si>
  <si>
    <t>08.012.0003-0</t>
  </si>
  <si>
    <t>08.012.0003-A</t>
  </si>
  <si>
    <t>08.012.0004-0</t>
  </si>
  <si>
    <t>08.012.0004-A</t>
  </si>
  <si>
    <t>08.012.0005-0</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</si>
  <si>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</si>
  <si>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</si>
  <si>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</si>
  <si>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</si>
  <si>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</si>
  <si>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</si>
  <si>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</si>
  <si>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</si>
  <si>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</si>
  <si>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</si>
  <si>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</si>
  <si>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</si>
  <si>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</si>
  <si>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</si>
  <si>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</si>
  <si>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</si>
  <si>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</si>
  <si>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</si>
  <si>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</si>
  <si>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</si>
  <si>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</si>
  <si>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</si>
  <si>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</si>
  <si>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</si>
  <si>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</si>
  <si>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</si>
  <si>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</si>
  <si>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</si>
  <si>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</si>
  <si>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</si>
  <si>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</si>
  <si>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</si>
  <si>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</si>
  <si>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08.015.0060-0</t>
  </si>
  <si>
    <t>08.015.0060-A</t>
  </si>
  <si>
    <t>08.015.0061-0</t>
  </si>
  <si>
    <t>08.015.0061-A</t>
  </si>
  <si>
    <t>08.015.0063-0</t>
  </si>
  <si>
    <t>08.015.0063-A</t>
  </si>
  <si>
    <t>08.015.0065-0</t>
  </si>
  <si>
    <t>08.015.0065-A</t>
  </si>
  <si>
    <t>08.015.0067-0</t>
  </si>
  <si>
    <t>08.015.0067-A</t>
  </si>
  <si>
    <t>08.015.0068-0</t>
  </si>
  <si>
    <t>08.015.0068-A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</si>
  <si>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</si>
  <si>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</si>
  <si>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</si>
  <si>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</si>
  <si>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</si>
  <si>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</si>
  <si>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</si>
  <si>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</si>
  <si>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</si>
  <si>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</si>
  <si>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</si>
  <si>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</si>
  <si>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</si>
  <si>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</si>
  <si>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</si>
  <si>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</si>
  <si>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</si>
  <si>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</si>
  <si>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</si>
  <si>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</si>
  <si>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</si>
  <si>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</si>
  <si>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</si>
  <si>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</si>
  <si>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</si>
  <si>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</si>
  <si>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</si>
  <si>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</si>
  <si>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</si>
  <si>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</si>
  <si>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</si>
  <si>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</si>
  <si>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</si>
  <si>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</si>
  <si>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</si>
  <si>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</si>
  <si>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</si>
  <si>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</si>
  <si>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</si>
  <si>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</si>
  <si>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</si>
  <si>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</si>
  <si>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</si>
  <si>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</si>
  <si>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</si>
  <si>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</si>
  <si>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</si>
  <si>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</si>
  <si>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</si>
  <si>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</si>
  <si>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</si>
  <si>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</si>
  <si>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</si>
  <si>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</si>
  <si>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</si>
  <si>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</si>
  <si>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</si>
  <si>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</si>
  <si>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</si>
  <si>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</si>
  <si>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</si>
  <si>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</si>
  <si>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</si>
  <si>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</si>
  <si>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</si>
  <si>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</si>
  <si>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</si>
  <si>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</si>
  <si>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</si>
  <si>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</si>
  <si>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</si>
  <si>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</si>
  <si>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</si>
  <si>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</si>
  <si>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</si>
  <si>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</si>
  <si>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</si>
  <si>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</si>
  <si>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</si>
  <si>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</si>
  <si>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</si>
  <si>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</si>
  <si>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</si>
  <si>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</si>
  <si>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</si>
  <si>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</si>
  <si>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</si>
  <si>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</si>
  <si>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</si>
  <si>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</si>
  <si>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</si>
  <si>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</si>
  <si>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</si>
  <si>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</si>
  <si>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</si>
  <si>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</si>
  <si>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</si>
  <si>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</si>
  <si>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</si>
  <si>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</si>
  <si>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</si>
  <si>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</si>
  <si>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</si>
  <si>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</si>
  <si>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</si>
  <si>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</si>
  <si>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</si>
  <si>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</si>
  <si>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</si>
  <si>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</si>
  <si>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</si>
  <si>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</si>
  <si>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</si>
  <si>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</si>
  <si>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</si>
  <si>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</si>
  <si>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</si>
  <si>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</si>
  <si>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</si>
  <si>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</si>
  <si>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</si>
  <si>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</si>
  <si>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</si>
  <si>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</si>
  <si>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</si>
  <si>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</si>
  <si>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</si>
  <si>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</si>
  <si>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</si>
  <si>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</si>
  <si>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</si>
  <si>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</si>
  <si>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</si>
  <si>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</si>
  <si>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</si>
  <si>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</si>
  <si>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</si>
  <si>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</si>
  <si>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</si>
  <si>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</si>
  <si>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</si>
  <si>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</si>
  <si>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</si>
  <si>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</si>
  <si>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</si>
  <si>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</si>
  <si>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</si>
  <si>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</si>
  <si>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</si>
  <si>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</si>
  <si>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</si>
  <si>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</si>
  <si>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</si>
  <si>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</si>
  <si>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</si>
  <si>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</si>
  <si>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</si>
  <si>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</si>
  <si>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</si>
  <si>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</si>
  <si>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</si>
  <si>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</si>
  <si>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</si>
  <si>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</si>
  <si>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</si>
  <si>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</si>
  <si>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</si>
  <si>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</si>
  <si>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</si>
  <si>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</si>
  <si>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</si>
  <si>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</si>
  <si>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</si>
  <si>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</si>
  <si>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</si>
  <si>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</si>
  <si>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</si>
  <si>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</si>
  <si>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</si>
  <si>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</si>
  <si>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</si>
  <si>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</si>
  <si>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</si>
  <si>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</si>
  <si>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</si>
  <si>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</si>
  <si>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</si>
  <si>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</si>
  <si>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</si>
  <si>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</si>
  <si>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</si>
  <si>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</si>
  <si>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</si>
  <si>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</si>
  <si>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</si>
  <si>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</si>
  <si>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</si>
  <si>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</si>
  <si>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</si>
  <si>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</si>
  <si>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08.037.0070-0</t>
  </si>
  <si>
    <t>08.037.0070-A</t>
  </si>
  <si>
    <t>08.037.0073-0</t>
  </si>
  <si>
    <t>08.037.0073-A</t>
  </si>
  <si>
    <t>08.037.0075-0</t>
  </si>
  <si>
    <t>08.037.0075-A</t>
  </si>
  <si>
    <t>08.037.0077-0</t>
  </si>
  <si>
    <t>08.037.0077-A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</si>
  <si>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</si>
  <si>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</si>
  <si>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</si>
  <si>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</si>
  <si>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</si>
  <si>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</si>
  <si>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</si>
  <si>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</si>
  <si>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</si>
  <si>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</si>
  <si>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</si>
  <si>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</si>
  <si>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</si>
  <si>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</si>
  <si>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</si>
  <si>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</si>
  <si>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</si>
  <si>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</si>
  <si>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</si>
  <si>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</si>
  <si>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</si>
  <si>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</si>
  <si>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</si>
  <si>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</si>
  <si>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</si>
  <si>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</si>
  <si>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</si>
  <si>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</si>
  <si>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</si>
  <si>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</si>
  <si>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</si>
  <si>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</si>
  <si>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</si>
  <si>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</si>
  <si>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</si>
  <si>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</si>
  <si>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</si>
  <si>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</si>
  <si>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</si>
  <si>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</si>
  <si>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</si>
  <si>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</si>
  <si>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</si>
  <si>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</si>
  <si>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</si>
  <si>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</si>
  <si>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</si>
  <si>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</si>
  <si>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</si>
  <si>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</si>
  <si>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</si>
  <si>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</si>
  <si>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</si>
  <si>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09.001.0100-A</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</si>
  <si>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</si>
  <si>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</si>
  <si>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</si>
  <si>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</si>
  <si>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</si>
  <si>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</si>
  <si>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</si>
  <si>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</si>
  <si>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</si>
  <si>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</si>
  <si>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</si>
  <si>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</si>
  <si>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</si>
  <si>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</si>
  <si>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</si>
  <si>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</si>
  <si>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</si>
  <si>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</si>
  <si>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</si>
  <si>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</si>
  <si>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</si>
  <si>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</si>
  <si>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</si>
  <si>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</si>
  <si>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</si>
  <si>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</si>
  <si>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09.003.0008-0</t>
  </si>
  <si>
    <t>09.003.0008-A</t>
  </si>
  <si>
    <t>09.003.0009-0</t>
  </si>
  <si>
    <t>09.003.0009-A</t>
  </si>
  <si>
    <t>09.003.0026-0</t>
  </si>
  <si>
    <t>09.003.0026-A</t>
  </si>
  <si>
    <t>09.003.0034-0</t>
  </si>
  <si>
    <t>09.003.0034-A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</si>
  <si>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</si>
  <si>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</si>
  <si>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</si>
  <si>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</si>
  <si>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</si>
  <si>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</si>
  <si>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</si>
  <si>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</si>
  <si>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</si>
  <si>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</si>
  <si>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</si>
  <si>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</si>
  <si>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</si>
  <si>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</si>
  <si>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</si>
  <si>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</si>
  <si>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</si>
  <si>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</si>
  <si>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</si>
  <si>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</si>
  <si>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</si>
  <si>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</si>
  <si>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</si>
  <si>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</si>
  <si>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</si>
  <si>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</si>
  <si>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</si>
  <si>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</si>
  <si>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09.004.0001-0</t>
  </si>
  <si>
    <t>09.004.0001-A</t>
  </si>
  <si>
    <t>09.004.0002-0</t>
  </si>
  <si>
    <t>09.004.0002-A</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</si>
  <si>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</si>
  <si>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</si>
  <si>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</si>
  <si>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</si>
  <si>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</si>
  <si>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</si>
  <si>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</si>
  <si>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</si>
  <si>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</si>
  <si>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</si>
  <si>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</si>
  <si>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</si>
  <si>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</si>
  <si>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</si>
  <si>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</si>
  <si>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</si>
  <si>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</si>
  <si>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</si>
  <si>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</si>
  <si>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</si>
  <si>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</si>
  <si>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</si>
  <si>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</si>
  <si>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</si>
  <si>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</si>
  <si>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</si>
  <si>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</si>
  <si>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</si>
  <si>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</si>
  <si>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</si>
  <si>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</si>
  <si>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</si>
  <si>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</si>
  <si>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</si>
  <si>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</si>
  <si>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</si>
  <si>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</si>
  <si>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</si>
  <si>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</si>
  <si>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09.005.0002-A</t>
  </si>
  <si>
    <t>09.005.0003-0</t>
  </si>
  <si>
    <t>09.005.0003-A</t>
  </si>
  <si>
    <t>09.005.0004-0</t>
  </si>
  <si>
    <t>09.005.0004-A</t>
  </si>
  <si>
    <t>09.005.0005-0</t>
  </si>
  <si>
    <t>09.005.0005-A</t>
  </si>
  <si>
    <t>09.005.0006-0</t>
  </si>
  <si>
    <t>09.005.0006-A</t>
  </si>
  <si>
    <t>09.005.0007-0</t>
  </si>
  <si>
    <t>09.005.0007-A</t>
  </si>
  <si>
    <t>09.005.0008-0</t>
  </si>
  <si>
    <t>09.005.0008-A</t>
  </si>
  <si>
    <t>09.005.0009-0</t>
  </si>
  <si>
    <t>09.005.0009-A</t>
  </si>
  <si>
    <t>09.005.0011-0</t>
  </si>
  <si>
    <t>09.005.0011-A</t>
  </si>
  <si>
    <t>09.005.0012-0</t>
  </si>
  <si>
    <t>09.005.0012-A</t>
  </si>
  <si>
    <t>09.005.0020-0</t>
  </si>
  <si>
    <t>09.005.0020-A</t>
  </si>
  <si>
    <t>09.005.0021-0</t>
  </si>
  <si>
    <t>09.005.0021-A</t>
  </si>
  <si>
    <t>09.005.0022-0</t>
  </si>
  <si>
    <t>09.005.0022-A</t>
  </si>
  <si>
    <t>09.005.0023-0</t>
  </si>
  <si>
    <t>09.005.0023-A</t>
  </si>
  <si>
    <t>09.005.0024-0</t>
  </si>
  <si>
    <t>09.005.0024-A</t>
  </si>
  <si>
    <t>09.005.0025-0</t>
  </si>
  <si>
    <t>09.005.0025-A</t>
  </si>
  <si>
    <t>09.005.0026-0</t>
  </si>
  <si>
    <t>09.005.0026-A</t>
  </si>
  <si>
    <t>09.005.0027-0</t>
  </si>
  <si>
    <t>09.005.0027-A</t>
  </si>
  <si>
    <t>09.005.0028-0</t>
  </si>
  <si>
    <t>09.005.0028-A</t>
  </si>
  <si>
    <t>09.005.0029-0</t>
  </si>
  <si>
    <t>09.005.0029-A</t>
  </si>
  <si>
    <t>09.005.0030-0</t>
  </si>
  <si>
    <t>09.005.0030-A</t>
  </si>
  <si>
    <t>09.005.0032-0</t>
  </si>
  <si>
    <t>09.005.0032-A</t>
  </si>
  <si>
    <t>09.005.0033-0</t>
  </si>
  <si>
    <t>09.005.0033-A</t>
  </si>
  <si>
    <t>09.005.0034-0</t>
  </si>
  <si>
    <t>09.005.0034-A</t>
  </si>
  <si>
    <t>09.005.0035-0</t>
  </si>
  <si>
    <t>09.005.0035-A</t>
  </si>
  <si>
    <t>09.005.0036-0</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</si>
  <si>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</si>
  <si>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</si>
  <si>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</si>
  <si>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</si>
  <si>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</si>
  <si>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</si>
  <si>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</si>
  <si>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</si>
  <si>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</si>
  <si>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</si>
  <si>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</si>
  <si>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</si>
  <si>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</si>
  <si>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</si>
  <si>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</si>
  <si>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</si>
  <si>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</si>
  <si>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</si>
  <si>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09.005.0060-A</t>
  </si>
  <si>
    <t>09.005.0061-0</t>
  </si>
  <si>
    <t>09.005.0061-A</t>
  </si>
  <si>
    <t>09.005.0100-0</t>
  </si>
  <si>
    <t>09.005.0100-A</t>
  </si>
  <si>
    <t>09.005.0105-0</t>
  </si>
  <si>
    <t>09.005.0105-A</t>
  </si>
  <si>
    <t>09.005.0110-0</t>
  </si>
  <si>
    <t>09.005.0110-A</t>
  </si>
  <si>
    <t>09.005.0115-0</t>
  </si>
  <si>
    <t>09.005.0115-A</t>
  </si>
  <si>
    <t>09.005.0120-0</t>
  </si>
  <si>
    <t>09.005.0120-A</t>
  </si>
  <si>
    <t>09.005.0125-0</t>
  </si>
  <si>
    <t>09.005.0125-A</t>
  </si>
  <si>
    <t>09.005.0130-0</t>
  </si>
  <si>
    <t>09.005.0130-A</t>
  </si>
  <si>
    <t>09.005.0135-0</t>
  </si>
  <si>
    <t>09.005.0135-A</t>
  </si>
  <si>
    <t>09.005.0140-0</t>
  </si>
  <si>
    <t>09.005.0140-A</t>
  </si>
  <si>
    <t>09.005.0145-0</t>
  </si>
  <si>
    <t>09.005.0145-A</t>
  </si>
  <si>
    <t>09.005.0150-0</t>
  </si>
  <si>
    <t>09.005.0150-A</t>
  </si>
  <si>
    <t>09.005.0155-0</t>
  </si>
  <si>
    <t>09.005.0155-A</t>
  </si>
  <si>
    <t>09.006.0003-0</t>
  </si>
  <si>
    <t>09.006.0003-A</t>
  </si>
  <si>
    <t>09.006.0006-0</t>
  </si>
  <si>
    <t>09.006.0006-A</t>
  </si>
  <si>
    <t>09.006.0007-0</t>
  </si>
  <si>
    <t>09.006.0007-A</t>
  </si>
  <si>
    <t>09.006.0008-0</t>
  </si>
  <si>
    <t>09.006.0008-A</t>
  </si>
  <si>
    <t>09.006.0009-0</t>
  </si>
  <si>
    <t>09.006.0009-A</t>
  </si>
  <si>
    <t>09.006.0010-0</t>
  </si>
  <si>
    <t>09.006.0010-A</t>
  </si>
  <si>
    <t>09.006.0015-0</t>
  </si>
  <si>
    <t>09.006.0015-A</t>
  </si>
  <si>
    <t>09.006.0020-0</t>
  </si>
  <si>
    <t>09.006.0020-A</t>
  </si>
  <si>
    <t>09.006.0030-0</t>
  </si>
  <si>
    <t>09.006.0030-A</t>
  </si>
  <si>
    <t>09.006.0032-0</t>
  </si>
  <si>
    <t>09.006.0032-A</t>
  </si>
  <si>
    <t>09.007.0001-0</t>
  </si>
  <si>
    <t>09.007.0001-A</t>
  </si>
  <si>
    <t>09.007.0002-0</t>
  </si>
  <si>
    <t>09.007.0002-A</t>
  </si>
  <si>
    <t>09.007.0003-0</t>
  </si>
  <si>
    <t>09.007.0003-A</t>
  </si>
  <si>
    <t>09.007.0010-0</t>
  </si>
  <si>
    <t>09.007.0010-A</t>
  </si>
  <si>
    <t>09.007.0015-0</t>
  </si>
  <si>
    <t>09.007.0015-A</t>
  </si>
  <si>
    <t>09.007.0030-0</t>
  </si>
  <si>
    <t>09.007.0030-A</t>
  </si>
  <si>
    <t>09.007.0035-0</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</si>
  <si>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</si>
  <si>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</si>
  <si>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</si>
  <si>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</si>
  <si>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</si>
  <si>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</si>
  <si>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</si>
  <si>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</si>
  <si>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</si>
  <si>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</si>
  <si>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</si>
  <si>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</si>
  <si>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</si>
  <si>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</si>
  <si>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09.010.0001-A</t>
  </si>
  <si>
    <t>09.010.0002-0</t>
  </si>
  <si>
    <t>09.010.0002-A</t>
  </si>
  <si>
    <t>09.011.0001-0</t>
  </si>
  <si>
    <t>09.011.0001-A</t>
  </si>
  <si>
    <t>09.012.0001-0</t>
  </si>
  <si>
    <t>09.012.0001-A</t>
  </si>
  <si>
    <t>09.012.0002-0</t>
  </si>
  <si>
    <t>09.012.0002-A</t>
  </si>
  <si>
    <t>09.012.0003-0</t>
  </si>
  <si>
    <t>09.012.0003-A</t>
  </si>
  <si>
    <t>09.012.0004-0</t>
  </si>
  <si>
    <t>09.012.0004-A</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</si>
  <si>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</si>
  <si>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</si>
  <si>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</si>
  <si>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</si>
  <si>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</si>
  <si>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</si>
  <si>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</si>
  <si>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</si>
  <si>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</si>
  <si>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</si>
  <si>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</si>
  <si>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</si>
  <si>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</si>
  <si>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</si>
  <si>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</si>
  <si>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09.013.0020-A</t>
  </si>
  <si>
    <t>09.013.0030-0</t>
  </si>
  <si>
    <t>09.013.0030-A</t>
  </si>
  <si>
    <t>09.013.0035-0</t>
  </si>
  <si>
    <t>09.013.0035-A</t>
  </si>
  <si>
    <t>09.013.0040-0</t>
  </si>
  <si>
    <t>09.013.0040-A</t>
  </si>
  <si>
    <t>09.014.0015-0</t>
  </si>
  <si>
    <t>09.014.0015-A</t>
  </si>
  <si>
    <t>09.015.0003-0</t>
  </si>
  <si>
    <t>09.015.0003-A</t>
  </si>
  <si>
    <t>09.015.0005-0</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</si>
  <si>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</si>
  <si>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</si>
  <si>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</si>
  <si>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</si>
  <si>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</si>
  <si>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</si>
  <si>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</si>
  <si>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</si>
  <si>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</si>
  <si>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</si>
  <si>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</si>
  <si>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</si>
  <si>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</si>
  <si>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</si>
  <si>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</si>
  <si>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</si>
  <si>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</si>
  <si>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</si>
  <si>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</si>
  <si>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</si>
  <si>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</si>
  <si>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</si>
  <si>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</si>
  <si>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</si>
  <si>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</si>
  <si>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</si>
  <si>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</si>
  <si>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</si>
  <si>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</si>
  <si>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</si>
  <si>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</si>
  <si>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</si>
  <si>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</si>
  <si>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</si>
  <si>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</si>
  <si>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</si>
  <si>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</si>
  <si>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</si>
  <si>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</si>
  <si>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</si>
  <si>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</si>
  <si>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</si>
  <si>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</si>
  <si>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</si>
  <si>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</si>
  <si>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</si>
  <si>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</si>
  <si>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</si>
  <si>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</si>
  <si>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</si>
  <si>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</si>
  <si>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</si>
  <si>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</si>
  <si>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</si>
  <si>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</si>
  <si>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</si>
  <si>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</si>
  <si>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</si>
  <si>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</si>
  <si>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</si>
  <si>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</si>
  <si>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</si>
  <si>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</si>
  <si>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</si>
  <si>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</si>
  <si>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</si>
  <si>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</si>
  <si>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</si>
  <si>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</si>
  <si>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</si>
  <si>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</si>
  <si>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</si>
  <si>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</si>
  <si>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</si>
  <si>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</si>
  <si>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</si>
  <si>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09.015.0314-A</t>
  </si>
  <si>
    <t>09.015.0316-0</t>
  </si>
  <si>
    <t>09.015.0316-A</t>
  </si>
  <si>
    <t>09.015.0318-0</t>
  </si>
  <si>
    <t>09.015.0318-A</t>
  </si>
  <si>
    <t>09.015.0320-0</t>
  </si>
  <si>
    <t>09.015.0320-A</t>
  </si>
  <si>
    <t>09.015.0322-0</t>
  </si>
  <si>
    <t>09.015.0322-A</t>
  </si>
  <si>
    <t>09.015.0324-0</t>
  </si>
  <si>
    <t>09.015.0324-A</t>
  </si>
  <si>
    <t>09.015.0326-0</t>
  </si>
  <si>
    <t>09.015.0326-A</t>
  </si>
  <si>
    <t>09.015.0328-0</t>
  </si>
  <si>
    <t>09.015.0328-A</t>
  </si>
  <si>
    <t>09.015.0330-0</t>
  </si>
  <si>
    <t>09.015.0330-A</t>
  </si>
  <si>
    <t>09.015.0332-0</t>
  </si>
  <si>
    <t>09.015.0332-A</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</si>
  <si>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</si>
  <si>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</si>
  <si>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</si>
  <si>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</si>
  <si>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</si>
  <si>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</si>
  <si>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</si>
  <si>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</si>
  <si>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</si>
  <si>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</si>
  <si>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</si>
  <si>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</si>
  <si>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</si>
  <si>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</si>
  <si>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09.026.0017-0</t>
  </si>
  <si>
    <t>09.026.0017-A</t>
  </si>
  <si>
    <t>09.026.0020-0</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</si>
  <si>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</si>
  <si>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</si>
  <si>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</si>
  <si>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</si>
  <si>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</si>
  <si>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</si>
  <si>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</si>
  <si>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</si>
  <si>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</si>
  <si>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</si>
  <si>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</si>
  <si>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</si>
  <si>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</si>
  <si>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</si>
  <si>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</si>
  <si>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</si>
  <si>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</si>
  <si>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</si>
  <si>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</si>
  <si>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</si>
  <si>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</si>
  <si>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</si>
  <si>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</si>
  <si>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</si>
  <si>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</si>
  <si>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</si>
  <si>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</si>
  <si>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</si>
  <si>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</si>
  <si>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</si>
  <si>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</si>
  <si>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</si>
  <si>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</si>
  <si>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</si>
  <si>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</si>
  <si>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</si>
  <si>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</si>
  <si>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</si>
  <si>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</si>
  <si>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</si>
  <si>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</si>
  <si>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</si>
  <si>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</si>
  <si>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</si>
  <si>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</si>
  <si>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</si>
  <si>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</si>
  <si>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</si>
  <si>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</si>
  <si>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</si>
  <si>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</si>
  <si>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</si>
  <si>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</si>
  <si>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</si>
  <si>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</si>
  <si>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</si>
  <si>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</si>
  <si>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</si>
  <si>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</si>
  <si>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</si>
  <si>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</si>
  <si>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</si>
  <si>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</si>
  <si>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</si>
  <si>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</si>
  <si>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</si>
  <si>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</si>
  <si>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</si>
  <si>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</si>
  <si>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</si>
  <si>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</si>
  <si>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</si>
  <si>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</si>
  <si>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</si>
  <si>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</si>
  <si>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</si>
  <si>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</si>
  <si>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</si>
  <si>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</si>
  <si>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</si>
  <si>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</si>
  <si>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</si>
  <si>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</si>
  <si>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</si>
  <si>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</si>
  <si>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</si>
  <si>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</si>
  <si>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</si>
  <si>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</si>
  <si>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</si>
  <si>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</si>
  <si>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</si>
  <si>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</si>
  <si>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</si>
  <si>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</si>
  <si>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</si>
  <si>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</si>
  <si>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</si>
  <si>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</si>
  <si>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</si>
  <si>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</si>
  <si>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</si>
  <si>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</si>
  <si>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</si>
  <si>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</si>
  <si>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</si>
  <si>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</si>
  <si>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</si>
  <si>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</si>
  <si>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</si>
  <si>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</si>
  <si>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</si>
  <si>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</si>
  <si>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</si>
  <si>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</si>
  <si>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</si>
  <si>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</si>
  <si>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</si>
  <si>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</si>
  <si>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</si>
  <si>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</si>
  <si>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</si>
  <si>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</si>
  <si>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</si>
  <si>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</si>
  <si>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</si>
  <si>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</si>
  <si>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</si>
  <si>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</si>
  <si>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</si>
  <si>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</si>
  <si>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</si>
  <si>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</si>
  <si>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</si>
  <si>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</si>
  <si>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</si>
  <si>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</si>
  <si>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</si>
  <si>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</si>
  <si>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</si>
  <si>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</si>
  <si>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</si>
  <si>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</si>
  <si>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</si>
  <si>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</si>
  <si>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</si>
  <si>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</si>
  <si>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</si>
  <si>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</si>
  <si>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</si>
  <si>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</si>
  <si>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</si>
  <si>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</si>
  <si>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</si>
  <si>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</si>
  <si>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</si>
  <si>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</si>
  <si>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</si>
  <si>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</si>
  <si>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</si>
  <si>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</si>
  <si>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</si>
  <si>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</si>
  <si>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</si>
  <si>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</si>
  <si>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</si>
  <si>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</si>
  <si>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</si>
  <si>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</si>
  <si>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</si>
  <si>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</si>
  <si>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</si>
  <si>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</si>
  <si>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</si>
  <si>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</si>
  <si>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</si>
  <si>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</si>
  <si>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</si>
  <si>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</si>
  <si>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</si>
  <si>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</si>
  <si>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</si>
  <si>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</si>
  <si>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</si>
  <si>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</si>
  <si>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</si>
  <si>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</si>
  <si>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</si>
  <si>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</si>
  <si>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</si>
  <si>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</si>
  <si>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</si>
  <si>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</si>
  <si>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</si>
  <si>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</si>
  <si>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</si>
  <si>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</si>
  <si>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</si>
  <si>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</si>
  <si>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</si>
  <si>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</si>
  <si>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</si>
  <si>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</si>
  <si>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</si>
  <si>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</si>
  <si>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</si>
  <si>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</si>
  <si>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</si>
  <si>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</si>
  <si>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</si>
  <si>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</si>
  <si>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</si>
  <si>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</si>
  <si>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</si>
  <si>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</si>
  <si>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</si>
  <si>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</si>
  <si>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</si>
  <si>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</si>
  <si>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</si>
  <si>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</si>
  <si>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</si>
  <si>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</si>
  <si>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</si>
  <si>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</si>
  <si>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</si>
  <si>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</si>
  <si>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</si>
  <si>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</si>
  <si>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</si>
  <si>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</si>
  <si>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</si>
  <si>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</si>
  <si>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</si>
  <si>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</si>
  <si>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</si>
  <si>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</si>
  <si>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</si>
  <si>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</si>
  <si>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</si>
  <si>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</si>
  <si>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</si>
  <si>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</si>
  <si>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</si>
  <si>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</si>
  <si>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</si>
  <si>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</si>
  <si>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</si>
  <si>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</si>
  <si>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</si>
  <si>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</si>
  <si>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</si>
  <si>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</si>
  <si>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</si>
  <si>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</si>
  <si>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</si>
  <si>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</si>
  <si>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</si>
  <si>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</si>
  <si>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</si>
  <si>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</si>
  <si>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</si>
  <si>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</si>
  <si>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</si>
  <si>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</si>
  <si>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</si>
  <si>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</si>
  <si>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</si>
  <si>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</si>
  <si>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</si>
  <si>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</si>
  <si>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</si>
  <si>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</si>
  <si>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</si>
  <si>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</si>
  <si>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</si>
  <si>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</si>
  <si>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</si>
  <si>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</si>
  <si>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</si>
  <si>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</si>
  <si>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</si>
  <si>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</si>
  <si>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</si>
  <si>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</si>
  <si>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</si>
  <si>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</si>
  <si>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</si>
  <si>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</si>
  <si>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</si>
  <si>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</si>
  <si>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</si>
  <si>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</si>
  <si>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</si>
  <si>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</si>
  <si>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</si>
  <si>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</si>
  <si>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</si>
  <si>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</si>
  <si>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</si>
  <si>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</si>
  <si>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</si>
  <si>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</si>
  <si>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</si>
  <si>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</si>
  <si>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</si>
  <si>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</si>
  <si>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</si>
  <si>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</si>
  <si>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</si>
  <si>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</si>
  <si>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</si>
  <si>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</si>
  <si>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</si>
  <si>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</si>
  <si>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</si>
  <si>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</si>
  <si>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</si>
  <si>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</si>
  <si>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</si>
  <si>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</si>
  <si>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</si>
  <si>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</si>
  <si>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</si>
  <si>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</si>
  <si>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</si>
  <si>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</si>
  <si>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</si>
  <si>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</si>
  <si>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</si>
  <si>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</si>
  <si>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</si>
  <si>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</si>
  <si>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</si>
  <si>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</si>
  <si>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</si>
  <si>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</si>
  <si>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</si>
  <si>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</si>
  <si>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</si>
  <si>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</si>
  <si>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</si>
  <si>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</si>
  <si>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</si>
  <si>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</si>
  <si>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</si>
  <si>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</si>
  <si>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</si>
  <si>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</si>
  <si>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</si>
  <si>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</si>
  <si>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</si>
  <si>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</si>
  <si>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</si>
  <si>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</si>
  <si>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</si>
  <si>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10.012.0050-A</t>
  </si>
  <si>
    <t>10.012.0055-1</t>
  </si>
  <si>
    <t>10.012.0055-B</t>
  </si>
  <si>
    <t>10.012.0060-0</t>
  </si>
  <si>
    <t>10.012.0060-A</t>
  </si>
  <si>
    <t>10.012.0065-0</t>
  </si>
  <si>
    <t>10.012.0065-A</t>
  </si>
  <si>
    <t>10.012.0070-0</t>
  </si>
  <si>
    <t>10.012.0070-A</t>
  </si>
  <si>
    <t>10.012.0080-0</t>
  </si>
  <si>
    <t>10.012.0080-A</t>
  </si>
  <si>
    <t>10.012.0100-0</t>
  </si>
  <si>
    <t>10.012.0100-A</t>
  </si>
  <si>
    <t>10.012.0101-0</t>
  </si>
  <si>
    <t>10.012.0101-A</t>
  </si>
  <si>
    <t>10.012.0105-0</t>
  </si>
  <si>
    <t>10.012.0105-A</t>
  </si>
  <si>
    <t>10.012.0107-0</t>
  </si>
  <si>
    <t>10.012.0107-A</t>
  </si>
  <si>
    <t>10.012.0110-0</t>
  </si>
  <si>
    <t>10.012.0110-A</t>
  </si>
  <si>
    <t>10.012.0112-0</t>
  </si>
  <si>
    <t>10.012.0112-A</t>
  </si>
  <si>
    <t>10.012.0115-0</t>
  </si>
  <si>
    <t>10.012.0115-A</t>
  </si>
  <si>
    <t>10.012.0120-0</t>
  </si>
  <si>
    <t>10.012.0120-A</t>
  </si>
  <si>
    <t>10.012.0150-0</t>
  </si>
  <si>
    <t>10.012.0150-A</t>
  </si>
  <si>
    <t>10.012.0155-0</t>
  </si>
  <si>
    <t>10.012.0155-A</t>
  </si>
  <si>
    <t>10.012.0160-0</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</si>
  <si>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</si>
  <si>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</si>
  <si>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</si>
  <si>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</si>
  <si>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</si>
  <si>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</si>
  <si>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</si>
  <si>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</si>
  <si>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</si>
  <si>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</si>
  <si>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</si>
  <si>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</si>
  <si>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</si>
  <si>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</si>
  <si>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</si>
  <si>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</si>
  <si>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</si>
  <si>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</si>
  <si>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</si>
  <si>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</si>
  <si>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</si>
  <si>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</si>
  <si>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</si>
  <si>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</si>
  <si>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</si>
  <si>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</si>
  <si>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</si>
  <si>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</si>
  <si>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</si>
  <si>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</si>
  <si>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</si>
  <si>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</si>
  <si>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</si>
  <si>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</si>
  <si>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</si>
  <si>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</si>
  <si>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</si>
  <si>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</si>
  <si>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</si>
  <si>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</si>
  <si>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</si>
  <si>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</si>
  <si>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</si>
  <si>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</si>
  <si>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</si>
  <si>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</si>
  <si>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</si>
  <si>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</si>
  <si>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</si>
  <si>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</si>
  <si>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</si>
  <si>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</si>
  <si>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</si>
  <si>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</si>
  <si>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</si>
  <si>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</si>
  <si>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</si>
  <si>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</si>
  <si>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</si>
  <si>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</si>
  <si>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</si>
  <si>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</si>
  <si>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</si>
  <si>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</si>
  <si>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</si>
  <si>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</si>
  <si>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</si>
  <si>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</si>
  <si>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</si>
  <si>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</si>
  <si>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</si>
  <si>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</si>
  <si>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10.080.0001-A</t>
  </si>
  <si>
    <t>11.001.0001-1</t>
  </si>
  <si>
    <t>11.001.0001-B</t>
  </si>
  <si>
    <t>11.001.0005-1</t>
  </si>
  <si>
    <t>11.001.0005-B</t>
  </si>
  <si>
    <t>11.001.0006-1</t>
  </si>
  <si>
    <t>11.001.0006-B</t>
  </si>
  <si>
    <t>11.001.0007-1</t>
  </si>
  <si>
    <t>11.001.0007-B</t>
  </si>
  <si>
    <t>11.001.0008-1</t>
  </si>
  <si>
    <t>11.001.0008-B</t>
  </si>
  <si>
    <t>11.001.0010-0</t>
  </si>
  <si>
    <t>11.001.0010-A</t>
  </si>
  <si>
    <t>11.001.0013-1</t>
  </si>
  <si>
    <t>11.001.0013-B</t>
  </si>
  <si>
    <t>11.001.0015-1</t>
  </si>
  <si>
    <t>11.001.0015-B</t>
  </si>
  <si>
    <t>11.001.0018-0</t>
  </si>
  <si>
    <t>11.001.0018-A</t>
  </si>
  <si>
    <t>11.001.0019-0</t>
  </si>
  <si>
    <t>11.001.0019-A</t>
  </si>
  <si>
    <t>11.001.0020-1</t>
  </si>
  <si>
    <t>11.001.0020-B</t>
  </si>
  <si>
    <t>11.001.0030-0</t>
  </si>
  <si>
    <t>11.001.0030-A</t>
  </si>
  <si>
    <t>11.001.0032-1</t>
  </si>
  <si>
    <t>11.001.0032-B</t>
  </si>
  <si>
    <t>11.001.0036-1</t>
  </si>
  <si>
    <t>11.001.0036-B</t>
  </si>
  <si>
    <t>11.001.0038-1</t>
  </si>
  <si>
    <t>11.001.0038-B</t>
  </si>
  <si>
    <t>11.001.0040-1</t>
  </si>
  <si>
    <t>11.001.0040-B</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</si>
  <si>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</si>
  <si>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</si>
  <si>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</si>
  <si>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</si>
  <si>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</si>
  <si>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</si>
  <si>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</si>
  <si>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</si>
  <si>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</si>
  <si>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</si>
  <si>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</si>
  <si>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</si>
  <si>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</si>
  <si>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</si>
  <si>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</si>
  <si>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</si>
  <si>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</si>
  <si>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</si>
  <si>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</si>
  <si>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</si>
  <si>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</si>
  <si>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</si>
  <si>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</si>
  <si>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</si>
  <si>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</si>
  <si>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</si>
  <si>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</si>
  <si>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</si>
  <si>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</si>
  <si>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</si>
  <si>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</si>
  <si>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</si>
  <si>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</si>
  <si>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</si>
  <si>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</si>
  <si>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</si>
  <si>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</si>
  <si>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</si>
  <si>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</si>
  <si>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</si>
  <si>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</si>
  <si>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</si>
  <si>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</si>
  <si>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</si>
  <si>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</si>
  <si>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</si>
  <si>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</si>
  <si>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</si>
  <si>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</si>
  <si>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</si>
  <si>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</si>
  <si>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</si>
  <si>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</si>
  <si>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</si>
  <si>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</si>
  <si>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</si>
  <si>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</si>
  <si>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</si>
  <si>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</si>
  <si>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</si>
  <si>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</si>
  <si>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</si>
  <si>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</si>
  <si>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</si>
  <si>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</si>
  <si>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</si>
  <si>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</si>
  <si>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</si>
  <si>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</si>
  <si>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</si>
  <si>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</si>
  <si>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</si>
  <si>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</si>
  <si>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</si>
  <si>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</si>
  <si>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</si>
  <si>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</si>
  <si>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</si>
  <si>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</si>
  <si>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</si>
  <si>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</si>
  <si>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</si>
  <si>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</si>
  <si>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</si>
  <si>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</si>
  <si>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</si>
  <si>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</si>
  <si>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</si>
  <si>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</si>
  <si>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</si>
  <si>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</si>
  <si>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</si>
  <si>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</si>
  <si>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</si>
  <si>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</si>
  <si>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</si>
  <si>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</si>
  <si>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</si>
  <si>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</si>
  <si>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</si>
  <si>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</si>
  <si>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</si>
  <si>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</si>
  <si>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</si>
  <si>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</si>
  <si>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</si>
  <si>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</si>
  <si>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</si>
  <si>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</si>
  <si>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</si>
  <si>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</si>
  <si>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</si>
  <si>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</si>
  <si>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</si>
  <si>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</si>
  <si>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</si>
  <si>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</si>
  <si>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</si>
  <si>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</si>
  <si>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</si>
  <si>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</si>
  <si>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</si>
  <si>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</si>
  <si>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</si>
  <si>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</si>
  <si>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</si>
  <si>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</si>
  <si>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</si>
  <si>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</si>
  <si>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</si>
  <si>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</si>
  <si>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</si>
  <si>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</si>
  <si>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</si>
  <si>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</si>
  <si>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</si>
  <si>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</si>
  <si>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</si>
  <si>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</si>
  <si>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</si>
  <si>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</si>
  <si>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</si>
  <si>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</si>
  <si>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</si>
  <si>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</si>
  <si>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</si>
  <si>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</si>
  <si>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</si>
  <si>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</si>
  <si>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</si>
  <si>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</si>
  <si>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</si>
  <si>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</si>
  <si>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</si>
  <si>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</si>
  <si>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</si>
  <si>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</si>
  <si>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</si>
  <si>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</si>
  <si>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</si>
  <si>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</si>
  <si>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</si>
  <si>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</si>
  <si>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</si>
  <si>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</si>
  <si>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</si>
  <si>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</si>
  <si>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</si>
  <si>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</si>
  <si>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</si>
  <si>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</si>
  <si>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11.004.0080-A</t>
  </si>
  <si>
    <t>11.004.0100-0</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</si>
  <si>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</si>
  <si>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</si>
  <si>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</si>
  <si>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</si>
  <si>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</si>
  <si>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</si>
  <si>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</si>
  <si>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</si>
  <si>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</si>
  <si>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</si>
  <si>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</si>
  <si>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</si>
  <si>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</si>
  <si>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</si>
  <si>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</si>
  <si>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</si>
  <si>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</si>
  <si>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</si>
  <si>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</si>
  <si>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</si>
  <si>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</si>
  <si>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</si>
  <si>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</si>
  <si>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</si>
  <si>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</si>
  <si>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</si>
  <si>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</si>
  <si>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</si>
  <si>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</si>
  <si>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</si>
  <si>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</si>
  <si>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</si>
  <si>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</si>
  <si>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</si>
  <si>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</si>
  <si>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</si>
  <si>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</si>
  <si>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</si>
  <si>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</si>
  <si>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</si>
  <si>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</si>
  <si>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</si>
  <si>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</si>
  <si>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</si>
  <si>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</si>
  <si>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</si>
  <si>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</si>
  <si>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</si>
  <si>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</si>
  <si>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</si>
  <si>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</si>
  <si>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</si>
  <si>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</si>
  <si>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</si>
  <si>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</si>
  <si>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</si>
  <si>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</si>
  <si>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</si>
  <si>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</si>
  <si>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</si>
  <si>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</si>
  <si>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</si>
  <si>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</si>
  <si>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</si>
  <si>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</si>
  <si>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</si>
  <si>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</si>
  <si>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</si>
  <si>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</si>
  <si>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</si>
  <si>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</si>
  <si>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</si>
  <si>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</si>
  <si>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</si>
  <si>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</si>
  <si>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</si>
  <si>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</si>
  <si>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</si>
  <si>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</si>
  <si>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</si>
  <si>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</si>
  <si>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</si>
  <si>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</si>
  <si>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</si>
  <si>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</si>
  <si>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</si>
  <si>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</si>
  <si>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</si>
  <si>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</si>
  <si>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</si>
  <si>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</si>
  <si>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</si>
  <si>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</si>
  <si>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</si>
  <si>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</si>
  <si>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</si>
  <si>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</si>
  <si>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</si>
  <si>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</si>
  <si>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</si>
  <si>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</si>
  <si>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</si>
  <si>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</si>
  <si>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</si>
  <si>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</si>
  <si>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</si>
  <si>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</si>
  <si>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</si>
  <si>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</si>
  <si>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</si>
  <si>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</si>
  <si>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</si>
  <si>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</si>
  <si>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</si>
  <si>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</si>
  <si>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</si>
  <si>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</si>
  <si>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</si>
  <si>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</si>
  <si>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</si>
  <si>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</si>
  <si>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</si>
  <si>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</si>
  <si>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</si>
  <si>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</si>
  <si>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</si>
  <si>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</si>
  <si>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</si>
  <si>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</si>
  <si>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</si>
  <si>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</si>
  <si>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</si>
  <si>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</si>
  <si>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</si>
  <si>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</si>
  <si>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</si>
  <si>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</si>
  <si>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</si>
  <si>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</si>
  <si>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</si>
  <si>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</si>
  <si>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</si>
  <si>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</si>
  <si>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</si>
  <si>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</si>
  <si>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</si>
  <si>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</si>
  <si>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</si>
  <si>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</si>
  <si>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</si>
  <si>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</si>
  <si>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</si>
  <si>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</si>
  <si>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</si>
  <si>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</si>
  <si>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</si>
  <si>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</si>
  <si>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</si>
  <si>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</si>
  <si>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</si>
  <si>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</si>
  <si>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</si>
  <si>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</si>
  <si>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</si>
  <si>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</si>
  <si>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</si>
  <si>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</si>
  <si>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</si>
  <si>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</si>
  <si>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</si>
  <si>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</si>
  <si>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</si>
  <si>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</si>
  <si>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</si>
  <si>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</si>
  <si>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</si>
  <si>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</si>
  <si>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</si>
  <si>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</si>
  <si>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</si>
  <si>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</si>
  <si>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</si>
  <si>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</si>
  <si>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</si>
  <si>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</si>
  <si>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</si>
  <si>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</si>
  <si>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</si>
  <si>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</si>
  <si>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</si>
  <si>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</si>
  <si>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</si>
  <si>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</si>
  <si>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</si>
  <si>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</si>
  <si>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</si>
  <si>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</si>
  <si>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</si>
  <si>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</si>
  <si>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</si>
  <si>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</si>
  <si>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</si>
  <si>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</si>
  <si>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</si>
  <si>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</si>
  <si>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</si>
  <si>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</si>
  <si>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</si>
  <si>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</si>
  <si>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</si>
  <si>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</si>
  <si>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</si>
  <si>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</si>
  <si>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</si>
  <si>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</si>
  <si>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</si>
  <si>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</si>
  <si>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</si>
  <si>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</si>
  <si>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</si>
  <si>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</si>
  <si>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</si>
  <si>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</si>
  <si>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</si>
  <si>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</si>
  <si>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</si>
  <si>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</si>
  <si>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</si>
  <si>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</si>
  <si>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</si>
  <si>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</si>
  <si>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</si>
  <si>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</si>
  <si>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</si>
  <si>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</si>
  <si>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</si>
  <si>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</si>
  <si>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</si>
  <si>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</si>
  <si>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</si>
  <si>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</si>
  <si>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</si>
  <si>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</si>
  <si>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</si>
  <si>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</si>
  <si>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</si>
  <si>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</si>
  <si>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</si>
  <si>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</si>
  <si>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</si>
  <si>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</si>
  <si>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</si>
  <si>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</si>
  <si>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</si>
  <si>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</si>
  <si>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</si>
  <si>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</si>
  <si>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</si>
  <si>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</si>
  <si>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</si>
  <si>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</si>
  <si>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11.013.0070-1</t>
  </si>
  <si>
    <t>11.013.0070-B</t>
  </si>
  <si>
    <t>11.013.0075-0</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</si>
  <si>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</si>
  <si>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</si>
  <si>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</si>
  <si>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</si>
  <si>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</si>
  <si>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</si>
  <si>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</si>
  <si>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</si>
  <si>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</si>
  <si>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</si>
  <si>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</si>
  <si>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</si>
  <si>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</si>
  <si>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</si>
  <si>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</si>
  <si>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</si>
  <si>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</si>
  <si>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</si>
  <si>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</si>
  <si>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</si>
  <si>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</si>
  <si>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</si>
  <si>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</si>
  <si>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</si>
  <si>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</si>
  <si>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</si>
  <si>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11.015.0021-A</t>
  </si>
  <si>
    <t>11.015.0022-0</t>
  </si>
  <si>
    <t>11.015.0022-A</t>
  </si>
  <si>
    <t>11.015.0030-0</t>
  </si>
  <si>
    <t>11.015.0030-A</t>
  </si>
  <si>
    <t>11.016.0001-0</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</si>
  <si>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</si>
  <si>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</si>
  <si>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</si>
  <si>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</si>
  <si>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</si>
  <si>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</si>
  <si>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</si>
  <si>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</si>
  <si>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</si>
  <si>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</si>
  <si>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</si>
  <si>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</si>
  <si>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</si>
  <si>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</si>
  <si>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</si>
  <si>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</si>
  <si>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</si>
  <si>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</si>
  <si>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</si>
  <si>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</si>
  <si>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</si>
  <si>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</si>
  <si>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</si>
  <si>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</si>
  <si>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</si>
  <si>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</si>
  <si>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</si>
  <si>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</si>
  <si>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</si>
  <si>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</si>
  <si>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</si>
  <si>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</si>
  <si>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</si>
  <si>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</si>
  <si>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</si>
  <si>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</si>
  <si>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</si>
  <si>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</si>
  <si>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</si>
  <si>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</si>
  <si>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</si>
  <si>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</si>
  <si>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</si>
  <si>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</si>
  <si>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</si>
  <si>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</si>
  <si>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</si>
  <si>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</si>
  <si>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</si>
  <si>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</si>
  <si>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</si>
  <si>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</si>
  <si>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</si>
  <si>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</si>
  <si>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</si>
  <si>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</si>
  <si>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</si>
  <si>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</si>
  <si>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</si>
  <si>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</si>
  <si>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</si>
  <si>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</si>
  <si>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</si>
  <si>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</si>
  <si>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</si>
  <si>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</si>
  <si>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</si>
  <si>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</si>
  <si>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</si>
  <si>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</si>
  <si>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</si>
  <si>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</si>
  <si>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</si>
  <si>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</si>
  <si>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</si>
  <si>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</si>
  <si>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</si>
  <si>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</si>
  <si>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</si>
  <si>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</si>
  <si>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</si>
  <si>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</si>
  <si>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</si>
  <si>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</si>
  <si>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</si>
  <si>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</si>
  <si>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</si>
  <si>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</si>
  <si>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</si>
  <si>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</si>
  <si>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</si>
  <si>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</si>
  <si>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</si>
  <si>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</si>
  <si>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</si>
  <si>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</si>
  <si>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</si>
  <si>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</si>
  <si>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</si>
  <si>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</si>
  <si>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</si>
  <si>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</si>
  <si>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</si>
  <si>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11.023.0004-0</t>
  </si>
  <si>
    <t>11.023.0004-A</t>
  </si>
  <si>
    <t>11.023.0005-0</t>
  </si>
  <si>
    <t>11.023.0005-A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</si>
  <si>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</si>
  <si>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</si>
  <si>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</si>
  <si>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</si>
  <si>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</si>
  <si>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</si>
  <si>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</si>
  <si>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</si>
  <si>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</si>
  <si>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</si>
  <si>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</si>
  <si>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</si>
  <si>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</si>
  <si>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</si>
  <si>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</si>
  <si>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</si>
  <si>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</si>
  <si>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</si>
  <si>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</si>
  <si>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</si>
  <si>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</si>
  <si>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</si>
  <si>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</si>
  <si>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</si>
  <si>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</si>
  <si>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</si>
  <si>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</si>
  <si>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</si>
  <si>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</si>
  <si>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</si>
  <si>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</si>
  <si>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</si>
  <si>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</si>
  <si>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</si>
  <si>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</si>
  <si>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</si>
  <si>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</si>
  <si>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</si>
  <si>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</si>
  <si>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</si>
  <si>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</si>
  <si>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</si>
  <si>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</si>
  <si>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</si>
  <si>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</si>
  <si>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</si>
  <si>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</si>
  <si>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</si>
  <si>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</si>
  <si>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</si>
  <si>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</si>
  <si>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</si>
  <si>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</si>
  <si>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</si>
  <si>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</si>
  <si>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</si>
  <si>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</si>
  <si>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</si>
  <si>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</si>
  <si>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</si>
  <si>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</si>
  <si>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</si>
  <si>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</si>
  <si>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</si>
  <si>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</si>
  <si>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</si>
  <si>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</si>
  <si>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</si>
  <si>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</si>
  <si>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</si>
  <si>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</si>
  <si>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</si>
  <si>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</si>
  <si>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</si>
  <si>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</si>
  <si>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</si>
  <si>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</si>
  <si>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</si>
  <si>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</si>
  <si>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</si>
  <si>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</si>
  <si>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</si>
  <si>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</si>
  <si>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</si>
  <si>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</si>
  <si>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</si>
  <si>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</si>
  <si>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</si>
  <si>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</si>
  <si>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</si>
  <si>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</si>
  <si>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</si>
  <si>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</si>
  <si>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</si>
  <si>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</si>
  <si>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</si>
  <si>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</si>
  <si>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</si>
  <si>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</si>
  <si>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</si>
  <si>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</si>
  <si>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</si>
  <si>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</si>
  <si>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</si>
  <si>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</si>
  <si>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</si>
  <si>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</si>
  <si>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</si>
  <si>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</si>
  <si>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</si>
  <si>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</si>
  <si>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</si>
  <si>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</si>
  <si>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</si>
  <si>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</si>
  <si>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</si>
  <si>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</si>
  <si>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</si>
  <si>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</si>
  <si>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</si>
  <si>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</si>
  <si>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</si>
  <si>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</si>
  <si>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</si>
  <si>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</si>
  <si>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</si>
  <si>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</si>
  <si>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</si>
  <si>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</si>
  <si>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</si>
  <si>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</si>
  <si>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</si>
  <si>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</si>
  <si>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</si>
  <si>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</si>
  <si>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</si>
  <si>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</si>
  <si>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</si>
  <si>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</si>
  <si>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</si>
  <si>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</si>
  <si>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</si>
  <si>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</si>
  <si>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</si>
  <si>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</si>
  <si>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</si>
  <si>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</si>
  <si>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</si>
  <si>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</si>
  <si>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</si>
  <si>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</si>
  <si>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</si>
  <si>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</si>
  <si>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</si>
  <si>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</si>
  <si>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</si>
  <si>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</si>
  <si>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</si>
  <si>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</si>
  <si>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</si>
  <si>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</si>
  <si>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</si>
  <si>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</si>
  <si>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</si>
  <si>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</si>
  <si>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</si>
  <si>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</si>
  <si>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</si>
  <si>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</si>
  <si>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</si>
  <si>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</si>
  <si>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</si>
  <si>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</si>
  <si>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</si>
  <si>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</si>
  <si>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</si>
  <si>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</si>
  <si>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</si>
  <si>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</si>
  <si>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</si>
  <si>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</si>
  <si>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</si>
  <si>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</si>
  <si>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</si>
  <si>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</si>
  <si>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</si>
  <si>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</si>
  <si>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</si>
  <si>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</si>
  <si>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</si>
  <si>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</si>
  <si>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</si>
  <si>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</si>
  <si>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</si>
  <si>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</si>
  <si>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</si>
  <si>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</si>
  <si>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</si>
  <si>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</si>
  <si>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</si>
  <si>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</si>
  <si>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</si>
  <si>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</si>
  <si>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</si>
  <si>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</si>
  <si>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</si>
  <si>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</si>
  <si>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</si>
  <si>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</si>
  <si>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</si>
  <si>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</si>
  <si>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</si>
  <si>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</si>
  <si>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</si>
  <si>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</si>
  <si>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</si>
  <si>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</si>
  <si>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</si>
  <si>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11.046.0080-1</t>
  </si>
  <si>
    <t>11.046.0080-B</t>
  </si>
  <si>
    <t>11.046.0105-0</t>
  </si>
  <si>
    <t>11.046.0105-A</t>
  </si>
  <si>
    <t>11.046.0110-0</t>
  </si>
  <si>
    <t>11.046.0110-A</t>
  </si>
  <si>
    <t>11.046.0115-0</t>
  </si>
  <si>
    <t>11.046.0115-A</t>
  </si>
  <si>
    <t>11.046.0180-0</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</si>
  <si>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</si>
  <si>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</si>
  <si>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</si>
  <si>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</si>
  <si>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</si>
  <si>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</si>
  <si>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</si>
  <si>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</si>
  <si>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</si>
  <si>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</si>
  <si>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</si>
  <si>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</si>
  <si>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</si>
  <si>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</si>
  <si>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</si>
  <si>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</si>
  <si>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</si>
  <si>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</si>
  <si>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</si>
  <si>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</si>
  <si>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</si>
  <si>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</si>
  <si>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</si>
  <si>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</si>
  <si>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</si>
  <si>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</si>
  <si>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</si>
  <si>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</si>
  <si>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</si>
  <si>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</si>
  <si>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</si>
  <si>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</si>
  <si>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</si>
  <si>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</si>
  <si>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11.050.0001-B</t>
  </si>
  <si>
    <t>11.050.0002-0</t>
  </si>
  <si>
    <t>11.050.0002-A</t>
  </si>
  <si>
    <t>11.050.0010-0</t>
  </si>
  <si>
    <t>11.050.0010-A</t>
  </si>
  <si>
    <t>11.055.0001-1</t>
  </si>
  <si>
    <t>11.055.0001-B</t>
  </si>
  <si>
    <t>11.055.0002-0</t>
  </si>
  <si>
    <t>11.055.0002-A</t>
  </si>
  <si>
    <t>11.055.0010-0</t>
  </si>
  <si>
    <t>11.055.0010-A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</si>
  <si>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</si>
  <si>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</si>
  <si>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</si>
  <si>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</si>
  <si>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</si>
  <si>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</si>
  <si>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</si>
  <si>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</si>
  <si>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</si>
  <si>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</si>
  <si>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</si>
  <si>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</si>
  <si>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</si>
  <si>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</si>
  <si>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</si>
  <si>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</si>
  <si>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</si>
  <si>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</si>
  <si>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</si>
  <si>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</si>
  <si>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</si>
  <si>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</si>
  <si>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</si>
  <si>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</si>
  <si>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</si>
  <si>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</si>
  <si>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</si>
  <si>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</si>
  <si>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</si>
  <si>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</si>
  <si>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</si>
  <si>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</si>
  <si>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</si>
  <si>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</si>
  <si>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</si>
  <si>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</si>
  <si>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</si>
  <si>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</si>
  <si>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</si>
  <si>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</si>
  <si>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</si>
  <si>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</si>
  <si>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</si>
  <si>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</si>
  <si>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</si>
  <si>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</si>
  <si>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</si>
  <si>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</si>
  <si>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</si>
  <si>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</si>
  <si>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</si>
  <si>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</si>
  <si>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</si>
  <si>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</si>
  <si>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</si>
  <si>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</si>
  <si>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</si>
  <si>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</si>
  <si>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</si>
  <si>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</si>
  <si>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</si>
  <si>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</si>
  <si>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</si>
  <si>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</si>
  <si>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</si>
  <si>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</si>
  <si>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</si>
  <si>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</si>
  <si>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</si>
  <si>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</si>
  <si>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</si>
  <si>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</si>
  <si>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</si>
  <si>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</si>
  <si>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</si>
  <si>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</si>
  <si>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</si>
  <si>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</si>
  <si>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</si>
  <si>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</si>
  <si>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</si>
  <si>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</si>
  <si>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</si>
  <si>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</si>
  <si>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</si>
  <si>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</si>
  <si>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</si>
  <si>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</si>
  <si>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</si>
  <si>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</si>
  <si>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</si>
  <si>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</si>
  <si>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</si>
  <si>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</si>
  <si>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</si>
  <si>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</si>
  <si>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</si>
  <si>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</si>
  <si>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</si>
  <si>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</si>
  <si>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</si>
  <si>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</si>
  <si>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</si>
  <si>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</si>
  <si>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</si>
  <si>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</si>
  <si>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</si>
  <si>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</si>
  <si>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</si>
  <si>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</si>
  <si>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</si>
  <si>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</si>
  <si>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</si>
  <si>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</si>
  <si>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</si>
  <si>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</si>
  <si>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</si>
  <si>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</si>
  <si>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</si>
  <si>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</si>
  <si>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</si>
  <si>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</si>
  <si>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</si>
  <si>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</si>
  <si>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</si>
  <si>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</si>
  <si>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</si>
  <si>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</si>
  <si>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</si>
  <si>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</si>
  <si>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</si>
  <si>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</si>
  <si>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</si>
  <si>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</si>
  <si>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</si>
  <si>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</si>
  <si>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</si>
  <si>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</si>
  <si>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</si>
  <si>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</si>
  <si>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</si>
  <si>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</si>
  <si>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</si>
  <si>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</si>
  <si>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</si>
  <si>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</si>
  <si>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</si>
  <si>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</si>
  <si>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</si>
  <si>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</si>
  <si>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</si>
  <si>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</si>
  <si>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12.003.0115-0</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</si>
  <si>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</si>
  <si>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</si>
  <si>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</si>
  <si>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</si>
  <si>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</si>
  <si>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</si>
  <si>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</si>
  <si>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</si>
  <si>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</si>
  <si>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</si>
  <si>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</si>
  <si>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</si>
  <si>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</si>
  <si>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</si>
  <si>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</si>
  <si>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</si>
  <si>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</si>
  <si>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</si>
  <si>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</si>
  <si>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</si>
  <si>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</si>
  <si>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</si>
  <si>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</si>
  <si>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</si>
  <si>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</si>
  <si>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</si>
  <si>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</si>
  <si>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</si>
  <si>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</si>
  <si>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</si>
  <si>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</si>
  <si>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</si>
  <si>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</si>
  <si>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</si>
  <si>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</si>
  <si>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</si>
  <si>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</si>
  <si>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</si>
  <si>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</si>
  <si>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</si>
  <si>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</si>
  <si>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</si>
  <si>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</si>
  <si>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</si>
  <si>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</si>
  <si>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</si>
  <si>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</si>
  <si>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</si>
  <si>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</si>
  <si>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</si>
  <si>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</si>
  <si>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</si>
  <si>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</si>
  <si>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</si>
  <si>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</si>
  <si>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</si>
  <si>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</si>
  <si>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</si>
  <si>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</si>
  <si>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</si>
  <si>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</si>
  <si>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</si>
  <si>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</si>
  <si>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</si>
  <si>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</si>
  <si>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</si>
  <si>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</si>
  <si>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</si>
  <si>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</si>
  <si>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</si>
  <si>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</si>
  <si>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</si>
  <si>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</si>
  <si>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</si>
  <si>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</si>
  <si>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</si>
  <si>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</si>
  <si>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</si>
  <si>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</si>
  <si>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</si>
  <si>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</si>
  <si>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</si>
  <si>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</si>
  <si>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</si>
  <si>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</si>
  <si>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</si>
  <si>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</si>
  <si>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</si>
  <si>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</si>
  <si>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</si>
  <si>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</si>
  <si>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</si>
  <si>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</si>
  <si>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</si>
  <si>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</si>
  <si>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</si>
  <si>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</si>
  <si>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</si>
  <si>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</si>
  <si>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</si>
  <si>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</si>
  <si>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</si>
  <si>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</si>
  <si>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</si>
  <si>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</si>
  <si>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</si>
  <si>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</si>
  <si>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</si>
  <si>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</si>
  <si>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</si>
  <si>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</si>
  <si>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</si>
  <si>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</si>
  <si>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</si>
  <si>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</si>
  <si>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</si>
  <si>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</si>
  <si>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</si>
  <si>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</si>
  <si>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</si>
  <si>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</si>
  <si>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12.006.0010-0</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</si>
  <si>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</si>
  <si>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</si>
  <si>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</si>
  <si>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</si>
  <si>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</si>
  <si>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</si>
  <si>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</si>
  <si>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</si>
  <si>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</si>
  <si>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</si>
  <si>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</si>
  <si>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</si>
  <si>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</si>
  <si>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</si>
  <si>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</si>
  <si>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</si>
  <si>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</si>
  <si>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</si>
  <si>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</si>
  <si>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</si>
  <si>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</si>
  <si>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</si>
  <si>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</si>
  <si>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</si>
  <si>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</si>
  <si>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</si>
  <si>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</si>
  <si>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</si>
  <si>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</si>
  <si>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</si>
  <si>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</si>
  <si>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12.011.0001-0</t>
  </si>
  <si>
    <t>12.011.0001-A</t>
  </si>
  <si>
    <t>12.011.0005-0</t>
  </si>
  <si>
    <t>12.011.0005-A</t>
  </si>
  <si>
    <t>12.012.0001-0</t>
  </si>
  <si>
    <t>12.012.0001-A</t>
  </si>
  <si>
    <t>12.012.0002-0</t>
  </si>
  <si>
    <t>12.012.0002-A</t>
  </si>
  <si>
    <t>12.013.0010-0</t>
  </si>
  <si>
    <t>12.013.0010-A</t>
  </si>
  <si>
    <t>12.015.0005-0</t>
  </si>
  <si>
    <t>12.015.0005-A</t>
  </si>
  <si>
    <t>12.015.0006-0</t>
  </si>
  <si>
    <t>12.015.0006-A</t>
  </si>
  <si>
    <t>12.015.0010-0</t>
  </si>
  <si>
    <t>12.015.0010-A</t>
  </si>
  <si>
    <t>12.015.0014-0</t>
  </si>
  <si>
    <t>12.015.0014-A</t>
  </si>
  <si>
    <t>12.015.0015-0</t>
  </si>
  <si>
    <t>12.015.0015-A</t>
  </si>
  <si>
    <t>12.015.0016-0</t>
  </si>
  <si>
    <t>12.015.0016-A</t>
  </si>
  <si>
    <t>12.015.0020-0</t>
  </si>
  <si>
    <t>12.015.0020-A</t>
  </si>
  <si>
    <t>12.015.0021-0</t>
  </si>
  <si>
    <t>12.015.0021-A</t>
  </si>
  <si>
    <t>12.015.0030-0</t>
  </si>
  <si>
    <t>12.015.0030-A</t>
  </si>
  <si>
    <t>12.015.0031-0</t>
  </si>
  <si>
    <t>12.015.0031-A</t>
  </si>
  <si>
    <t>12.015.0035-0</t>
  </si>
  <si>
    <t>12.015.0035-A</t>
  </si>
  <si>
    <t>12.015.0036-0</t>
  </si>
  <si>
    <t>12.015.0036-A</t>
  </si>
  <si>
    <t>12.015.0040-0</t>
  </si>
  <si>
    <t>12.015.0040-A</t>
  </si>
  <si>
    <t>12.015.0041-0</t>
  </si>
  <si>
    <t>12.015.0041-A</t>
  </si>
  <si>
    <t>12.015.0045-0</t>
  </si>
  <si>
    <t>12.015.0045-A</t>
  </si>
  <si>
    <t>12.015.0046-0</t>
  </si>
  <si>
    <t>12.015.0046-A</t>
  </si>
  <si>
    <t>12.015.0060-0</t>
  </si>
  <si>
    <t>12.015.0060-A</t>
  </si>
  <si>
    <t>12.015.0061-0</t>
  </si>
  <si>
    <t>12.015.0061-A</t>
  </si>
  <si>
    <t>12.015.0065-0</t>
  </si>
  <si>
    <t>12.015.0065-A</t>
  </si>
  <si>
    <t>12.015.0066-0</t>
  </si>
  <si>
    <t>12.015.0066-A</t>
  </si>
  <si>
    <t>12.015.0070-0</t>
  </si>
  <si>
    <t>12.015.0070-A</t>
  </si>
  <si>
    <t>12.015.0071-0</t>
  </si>
  <si>
    <t>12.015.0071-A</t>
  </si>
  <si>
    <t>12.015.0075-0</t>
  </si>
  <si>
    <t>12.015.0075-A</t>
  </si>
  <si>
    <t>12.015.0076-0</t>
  </si>
  <si>
    <t>12.015.0076-A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</si>
  <si>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</si>
  <si>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</si>
  <si>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</si>
  <si>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</si>
  <si>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</si>
  <si>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</si>
  <si>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</si>
  <si>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</si>
  <si>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</si>
  <si>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</si>
  <si>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</si>
  <si>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</si>
  <si>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</si>
  <si>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</si>
  <si>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</si>
  <si>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</si>
  <si>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</si>
  <si>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</si>
  <si>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</si>
  <si>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</si>
  <si>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</si>
  <si>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</si>
  <si>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</si>
  <si>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</si>
  <si>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</si>
  <si>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</si>
  <si>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</si>
  <si>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</si>
  <si>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</si>
  <si>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</si>
  <si>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</si>
  <si>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</si>
  <si>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</si>
  <si>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</si>
  <si>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</si>
  <si>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</si>
  <si>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</si>
  <si>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</si>
  <si>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</si>
  <si>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</si>
  <si>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</si>
  <si>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</si>
  <si>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</si>
  <si>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</si>
  <si>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</si>
  <si>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</si>
  <si>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</si>
  <si>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</si>
  <si>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</si>
  <si>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</si>
  <si>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</si>
  <si>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</si>
  <si>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</si>
  <si>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</si>
  <si>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12.045.0002-0</t>
  </si>
  <si>
    <t>12.045.0002-A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</si>
  <si>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</si>
  <si>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</si>
  <si>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</si>
  <si>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</si>
  <si>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</si>
  <si>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</si>
  <si>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</si>
  <si>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</si>
  <si>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</si>
  <si>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</si>
  <si>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</si>
  <si>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</si>
  <si>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</si>
  <si>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</si>
  <si>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</si>
  <si>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</si>
  <si>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</si>
  <si>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</si>
  <si>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</si>
  <si>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</si>
  <si>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</si>
  <si>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</si>
  <si>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</si>
  <si>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</si>
  <si>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13.001.0026-0</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</si>
  <si>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</si>
  <si>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</si>
  <si>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</si>
  <si>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</si>
  <si>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</si>
  <si>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</si>
  <si>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</si>
  <si>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</si>
  <si>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</si>
  <si>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</si>
  <si>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</si>
  <si>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</si>
  <si>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</si>
  <si>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</si>
  <si>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</si>
  <si>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</si>
  <si>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</si>
  <si>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</si>
  <si>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</si>
  <si>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</si>
  <si>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</si>
  <si>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</si>
  <si>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</si>
  <si>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</si>
  <si>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</si>
  <si>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</si>
  <si>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</si>
  <si>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</si>
  <si>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</si>
  <si>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</si>
  <si>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</si>
  <si>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</si>
  <si>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</si>
  <si>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</si>
  <si>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</si>
  <si>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</si>
  <si>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</si>
  <si>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</si>
  <si>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</si>
  <si>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</si>
  <si>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</si>
  <si>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</si>
  <si>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</si>
  <si>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</si>
  <si>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</si>
  <si>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</si>
  <si>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</si>
  <si>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</si>
  <si>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</si>
  <si>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</si>
  <si>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</si>
  <si>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</si>
  <si>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</si>
  <si>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</si>
  <si>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</si>
  <si>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</si>
  <si>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</si>
  <si>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</si>
  <si>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</si>
  <si>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</si>
  <si>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</si>
  <si>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</si>
  <si>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</si>
  <si>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</si>
  <si>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</si>
  <si>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</si>
  <si>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</si>
  <si>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</si>
  <si>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</si>
  <si>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</si>
  <si>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</si>
  <si>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</si>
  <si>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</si>
  <si>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13.009.0035-0</t>
  </si>
  <si>
    <t>13.009.0035-A</t>
  </si>
  <si>
    <t>13.009.0040-0</t>
  </si>
  <si>
    <t>13.009.0040-A</t>
  </si>
  <si>
    <t>13.009.0045-0</t>
  </si>
  <si>
    <t>13.009.0045-A</t>
  </si>
  <si>
    <t>13.009.0050-0</t>
  </si>
  <si>
    <t>13.009.0050-A</t>
  </si>
  <si>
    <t>13.009.0051-0</t>
  </si>
  <si>
    <t>13.009.0051-A</t>
  </si>
  <si>
    <t>13.010.0015-0</t>
  </si>
  <si>
    <t>13.010.0015-A</t>
  </si>
  <si>
    <t>13.010.0020-0</t>
  </si>
  <si>
    <t>13.010.0020-A</t>
  </si>
  <si>
    <t>13.010.0025-0</t>
  </si>
  <si>
    <t>13.010.0025-A</t>
  </si>
  <si>
    <t>13.010.0029-0</t>
  </si>
  <si>
    <t>13.010.0029-A</t>
  </si>
  <si>
    <t>13.010.0049-0</t>
  </si>
  <si>
    <t>13.010.0049-A</t>
  </si>
  <si>
    <t>13.011.0005-0</t>
  </si>
  <si>
    <t>13.011.0005-A</t>
  </si>
  <si>
    <t>13.011.0010-0</t>
  </si>
  <si>
    <t>13.011.0010-A</t>
  </si>
  <si>
    <t>13.012.0010-0</t>
  </si>
  <si>
    <t>13.012.0010-A</t>
  </si>
  <si>
    <t>13.022.0020-0</t>
  </si>
  <si>
    <t>13.022.0020-A</t>
  </si>
  <si>
    <t>13.022.0025-0</t>
  </si>
  <si>
    <t>13.022.0025-A</t>
  </si>
  <si>
    <t>13.022.0029-0</t>
  </si>
  <si>
    <t>13.022.0029-A</t>
  </si>
  <si>
    <t>13.022.0035-0</t>
  </si>
  <si>
    <t>13.022.0035-A</t>
  </si>
  <si>
    <t>13.022.0040-0</t>
  </si>
  <si>
    <t>13.022.0040-A</t>
  </si>
  <si>
    <t>13.022.0045-0</t>
  </si>
  <si>
    <t>13.022.0045-A</t>
  </si>
  <si>
    <t>13.022.0046-0</t>
  </si>
  <si>
    <t>13.022.0046-A</t>
  </si>
  <si>
    <t>13.022.0047-0</t>
  </si>
  <si>
    <t>13.022.0047-A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</si>
  <si>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</si>
  <si>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</si>
  <si>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</si>
  <si>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</si>
  <si>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</si>
  <si>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</si>
  <si>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</si>
  <si>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</si>
  <si>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</si>
  <si>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</si>
  <si>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</si>
  <si>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</si>
  <si>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</si>
  <si>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</si>
  <si>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</si>
  <si>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</si>
  <si>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</si>
  <si>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</si>
  <si>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</si>
  <si>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</si>
  <si>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</si>
  <si>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</si>
  <si>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</si>
  <si>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</si>
  <si>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</si>
  <si>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</si>
  <si>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</si>
  <si>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</si>
  <si>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</si>
  <si>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</si>
  <si>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13.025.0059-0</t>
  </si>
  <si>
    <t>13.025.0059-A</t>
  </si>
  <si>
    <t>13.025.0060-0</t>
  </si>
  <si>
    <t>13.025.0060-A</t>
  </si>
  <si>
    <t>13.025.0061-0</t>
  </si>
  <si>
    <t>13.025.0061-A</t>
  </si>
  <si>
    <t>13.025.0080-0</t>
  </si>
  <si>
    <t>13.025.0080-A</t>
  </si>
  <si>
    <t>13.026.0010-0</t>
  </si>
  <si>
    <t>13.026.0010-A</t>
  </si>
  <si>
    <t>13.026.0011-0</t>
  </si>
  <si>
    <t>13.026.0011-A</t>
  </si>
  <si>
    <t>13.026.0015-0</t>
  </si>
  <si>
    <t>13.026.0015-A</t>
  </si>
  <si>
    <t>13.030.0200-0</t>
  </si>
  <si>
    <t>13.030.0200-A</t>
  </si>
  <si>
    <t>13.030.0210-0</t>
  </si>
  <si>
    <t>13.030.0210-A</t>
  </si>
  <si>
    <t>13.030.0250-0</t>
  </si>
  <si>
    <t>13.030.0250-A</t>
  </si>
  <si>
    <t>13.030.0251-0</t>
  </si>
  <si>
    <t>13.030.0251-A</t>
  </si>
  <si>
    <t>13.030.0252-0</t>
  </si>
  <si>
    <t>13.030.0252-A</t>
  </si>
  <si>
    <t>13.030.0255-0</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</si>
  <si>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</si>
  <si>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</si>
  <si>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</si>
  <si>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</si>
  <si>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</si>
  <si>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</si>
  <si>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</si>
  <si>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</si>
  <si>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</si>
  <si>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</si>
  <si>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</si>
  <si>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</si>
  <si>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</si>
  <si>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</si>
  <si>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</si>
  <si>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</si>
  <si>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</si>
  <si>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</si>
  <si>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</si>
  <si>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</si>
  <si>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</si>
  <si>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</si>
  <si>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</si>
  <si>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</si>
  <si>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</si>
  <si>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</si>
  <si>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</si>
  <si>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</si>
  <si>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</si>
  <si>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</si>
  <si>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</si>
  <si>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</si>
  <si>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</si>
  <si>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</si>
  <si>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</si>
  <si>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</si>
  <si>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</si>
  <si>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</si>
  <si>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</si>
  <si>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</si>
  <si>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</si>
  <si>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</si>
  <si>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</si>
  <si>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</si>
  <si>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</si>
  <si>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</si>
  <si>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</si>
  <si>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</si>
  <si>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</si>
  <si>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</si>
  <si>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</si>
  <si>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</si>
  <si>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</si>
  <si>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</si>
  <si>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</si>
  <si>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</si>
  <si>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</si>
  <si>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</si>
  <si>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</si>
  <si>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</si>
  <si>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</si>
  <si>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</si>
  <si>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</si>
  <si>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</si>
  <si>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</si>
  <si>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</si>
  <si>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</si>
  <si>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</si>
  <si>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</si>
  <si>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</si>
  <si>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</si>
  <si>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</si>
  <si>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</si>
  <si>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</si>
  <si>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</si>
  <si>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</si>
  <si>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</si>
  <si>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</si>
  <si>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</si>
  <si>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</si>
  <si>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</si>
  <si>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</si>
  <si>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</si>
  <si>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</si>
  <si>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</si>
  <si>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</si>
  <si>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</si>
  <si>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13.080.0005-0</t>
  </si>
  <si>
    <t>13.080.0005-A</t>
  </si>
  <si>
    <t>13.080.0020-0</t>
  </si>
  <si>
    <t>13.080.0020-A</t>
  </si>
  <si>
    <t>13.157.0010-0</t>
  </si>
  <si>
    <t>13.157.0010-A</t>
  </si>
  <si>
    <t>13.160.0010-0</t>
  </si>
  <si>
    <t>13.160.0010-A</t>
  </si>
  <si>
    <t>13.165.0010-0</t>
  </si>
  <si>
    <t>13.165.0010-A</t>
  </si>
  <si>
    <t>13.168.0010-0</t>
  </si>
  <si>
    <t>13.168.0010-A</t>
  </si>
  <si>
    <t>13.168.0020-0</t>
  </si>
  <si>
    <t>13.168.0020-A</t>
  </si>
  <si>
    <t>13.170.0011-0</t>
  </si>
  <si>
    <t>13.170.0011-A</t>
  </si>
  <si>
    <t>13.170.0016-0</t>
  </si>
  <si>
    <t>13.170.0016-A</t>
  </si>
  <si>
    <t>13.170.0018-0</t>
  </si>
  <si>
    <t>13.170.0018-A</t>
  </si>
  <si>
    <t>13.170.0020-0</t>
  </si>
  <si>
    <t>13.170.0020-A</t>
  </si>
  <si>
    <t>13.170.0025-0</t>
  </si>
  <si>
    <t>13.170.0025-A</t>
  </si>
  <si>
    <t>13.175.0010-0</t>
  </si>
  <si>
    <t>13.175.0010-A</t>
  </si>
  <si>
    <t>13.180.0010-0</t>
  </si>
  <si>
    <t>13.180.0010-A</t>
  </si>
  <si>
    <t>13.180.0015-1</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</si>
  <si>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</si>
  <si>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</si>
  <si>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</si>
  <si>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</si>
  <si>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</si>
  <si>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</si>
  <si>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</si>
  <si>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</si>
  <si>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</si>
  <si>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</si>
  <si>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</si>
  <si>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</si>
  <si>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</si>
  <si>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</si>
  <si>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</si>
  <si>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</si>
  <si>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</si>
  <si>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</si>
  <si>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</si>
  <si>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</si>
  <si>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</si>
  <si>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</si>
  <si>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</si>
  <si>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</si>
  <si>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</si>
  <si>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</si>
  <si>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</si>
  <si>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</si>
  <si>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</si>
  <si>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</si>
  <si>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</si>
  <si>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</si>
  <si>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</si>
  <si>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</si>
  <si>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</si>
  <si>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</si>
  <si>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</si>
  <si>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</si>
  <si>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</si>
  <si>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</si>
  <si>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</si>
  <si>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</si>
  <si>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</si>
  <si>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</si>
  <si>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</si>
  <si>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</si>
  <si>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</si>
  <si>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</si>
  <si>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</si>
  <si>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</si>
  <si>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</si>
  <si>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13.196.0107-0</t>
  </si>
  <si>
    <t>13.196.0107-A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</si>
  <si>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</si>
  <si>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</si>
  <si>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</si>
  <si>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</si>
  <si>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</si>
  <si>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</si>
  <si>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</si>
  <si>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</si>
  <si>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</si>
  <si>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</si>
  <si>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</si>
  <si>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</si>
  <si>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</si>
  <si>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</si>
  <si>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</si>
  <si>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</si>
  <si>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</si>
  <si>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</si>
  <si>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</si>
  <si>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</si>
  <si>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</si>
  <si>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</si>
  <si>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</si>
  <si>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</si>
  <si>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</si>
  <si>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</si>
  <si>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</si>
  <si>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</si>
  <si>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</si>
  <si>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</si>
  <si>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</si>
  <si>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</si>
  <si>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</si>
  <si>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</si>
  <si>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</si>
  <si>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</si>
  <si>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</si>
  <si>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</si>
  <si>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</si>
  <si>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</si>
  <si>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</si>
  <si>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</si>
  <si>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</si>
  <si>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</si>
  <si>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</si>
  <si>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</si>
  <si>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</si>
  <si>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</si>
  <si>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</si>
  <si>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</si>
  <si>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</si>
  <si>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</si>
  <si>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</si>
  <si>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</si>
  <si>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</si>
  <si>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</si>
  <si>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</si>
  <si>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</si>
  <si>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</si>
  <si>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</si>
  <si>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</si>
  <si>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</si>
  <si>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</si>
  <si>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</si>
  <si>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</si>
  <si>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</si>
  <si>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</si>
  <si>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</si>
  <si>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</si>
  <si>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</si>
  <si>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</si>
  <si>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</si>
  <si>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</si>
  <si>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</si>
  <si>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</si>
  <si>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</si>
  <si>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</si>
  <si>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</si>
  <si>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</si>
  <si>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</si>
  <si>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</si>
  <si>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</si>
  <si>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</si>
  <si>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</si>
  <si>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</si>
  <si>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</si>
  <si>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</si>
  <si>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</si>
  <si>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</si>
  <si>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</si>
  <si>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</si>
  <si>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</si>
  <si>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</si>
  <si>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</si>
  <si>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</si>
  <si>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</si>
  <si>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</si>
  <si>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</si>
  <si>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</si>
  <si>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</si>
  <si>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</si>
  <si>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</si>
  <si>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</si>
  <si>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</si>
  <si>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</si>
  <si>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</si>
  <si>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</si>
  <si>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</si>
  <si>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</si>
  <si>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</si>
  <si>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</si>
  <si>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</si>
  <si>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</si>
  <si>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</si>
  <si>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</si>
  <si>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</si>
  <si>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</si>
  <si>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</si>
  <si>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</si>
  <si>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</si>
  <si>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</si>
  <si>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</si>
  <si>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</si>
  <si>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</si>
  <si>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</si>
  <si>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</si>
  <si>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</si>
  <si>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</si>
  <si>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</si>
  <si>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</si>
  <si>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</si>
  <si>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</si>
  <si>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</si>
  <si>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</si>
  <si>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</si>
  <si>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</si>
  <si>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</si>
  <si>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</si>
  <si>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</si>
  <si>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</si>
  <si>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13.205.0010-0</t>
  </si>
  <si>
    <t>13.205.0010-A</t>
  </si>
  <si>
    <t>13.205.0015-0</t>
  </si>
  <si>
    <t>13.205.0015-A</t>
  </si>
  <si>
    <t>13.205.0020-0</t>
  </si>
  <si>
    <t>13.205.0020-A</t>
  </si>
  <si>
    <t>13.205.0022-0</t>
  </si>
  <si>
    <t>13.205.0022-A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</si>
  <si>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</si>
  <si>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</si>
  <si>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</si>
  <si>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</si>
  <si>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</si>
  <si>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</si>
  <si>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</si>
  <si>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</si>
  <si>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</si>
  <si>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</si>
  <si>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</si>
  <si>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</si>
  <si>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</si>
  <si>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</si>
  <si>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</si>
  <si>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</si>
  <si>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</si>
  <si>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</si>
  <si>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</si>
  <si>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</si>
  <si>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</si>
  <si>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</si>
  <si>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</si>
  <si>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</si>
  <si>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</si>
  <si>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</si>
  <si>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</si>
  <si>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</si>
  <si>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</si>
  <si>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</si>
  <si>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</si>
  <si>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</si>
  <si>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</si>
  <si>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</si>
  <si>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</si>
  <si>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</si>
  <si>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</si>
  <si>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</si>
  <si>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</si>
  <si>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</si>
  <si>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</si>
  <si>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</si>
  <si>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</si>
  <si>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</si>
  <si>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</si>
  <si>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</si>
  <si>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</si>
  <si>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</si>
  <si>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</si>
  <si>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</si>
  <si>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</si>
  <si>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</si>
  <si>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</si>
  <si>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</si>
  <si>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</si>
  <si>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</si>
  <si>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13.301.0510-0</t>
  </si>
  <si>
    <t>13.301.0510-A</t>
  </si>
  <si>
    <t>13.302.0010-0</t>
  </si>
  <si>
    <t>13.302.0010-A</t>
  </si>
  <si>
    <t>13.330.0010-0</t>
  </si>
  <si>
    <t>13.330.0010-A</t>
  </si>
  <si>
    <t>13.330.0012-0</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</si>
  <si>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</si>
  <si>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</si>
  <si>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</si>
  <si>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</si>
  <si>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</si>
  <si>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</si>
  <si>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</si>
  <si>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</si>
  <si>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</si>
  <si>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</si>
  <si>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</si>
  <si>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</si>
  <si>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</si>
  <si>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</si>
  <si>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</si>
  <si>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</si>
  <si>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</si>
  <si>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</si>
  <si>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</si>
  <si>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13.330.0031-0</t>
  </si>
  <si>
    <t>13.330.0031-A</t>
  </si>
  <si>
    <t>13.330.0033-0</t>
  </si>
  <si>
    <t>13.330.0033-A</t>
  </si>
  <si>
    <t>13.330.0034-0</t>
  </si>
  <si>
    <t>13.330.0034-A</t>
  </si>
  <si>
    <t>13.330.0035-0</t>
  </si>
  <si>
    <t>13.330.0035-A</t>
  </si>
  <si>
    <t>13.330.0036-0</t>
  </si>
  <si>
    <t>13.330.0036-A</t>
  </si>
  <si>
    <t>13.330.0050-0</t>
  </si>
  <si>
    <t>13.330.0050-A</t>
  </si>
  <si>
    <t>13.330.0051-0</t>
  </si>
  <si>
    <t>13.330.0051-A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</si>
  <si>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</si>
  <si>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</si>
  <si>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</si>
  <si>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</si>
  <si>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</si>
  <si>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</si>
  <si>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</si>
  <si>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</si>
  <si>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</si>
  <si>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</si>
  <si>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</si>
  <si>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</si>
  <si>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</si>
  <si>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</si>
  <si>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</si>
  <si>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</si>
  <si>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</si>
  <si>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</si>
  <si>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</si>
  <si>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</si>
  <si>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</si>
  <si>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</si>
  <si>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</si>
  <si>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</si>
  <si>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</si>
  <si>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</si>
  <si>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</si>
  <si>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</si>
  <si>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13.331.0016-0</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</si>
  <si>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</si>
  <si>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</si>
  <si>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</si>
  <si>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</si>
  <si>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</si>
  <si>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</si>
  <si>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</si>
  <si>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</si>
  <si>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</si>
  <si>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</si>
  <si>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</si>
  <si>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</si>
  <si>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</si>
  <si>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</si>
  <si>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</si>
  <si>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</si>
  <si>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</si>
  <si>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13.333.0015-0</t>
  </si>
  <si>
    <t>13.333.0015-A</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</si>
  <si>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</si>
  <si>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</si>
  <si>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</si>
  <si>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</si>
  <si>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</si>
  <si>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</si>
  <si>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</si>
  <si>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</si>
  <si>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</si>
  <si>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</si>
  <si>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</si>
  <si>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</si>
  <si>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</si>
  <si>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</si>
  <si>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</si>
  <si>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</si>
  <si>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</si>
  <si>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</si>
  <si>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</si>
  <si>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</si>
  <si>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</si>
  <si>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</si>
  <si>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</si>
  <si>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</si>
  <si>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</si>
  <si>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</si>
  <si>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</si>
  <si>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</si>
  <si>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</si>
  <si>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</si>
  <si>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</si>
  <si>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</si>
  <si>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</si>
  <si>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</si>
  <si>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</si>
  <si>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</si>
  <si>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</si>
  <si>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</si>
  <si>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</si>
  <si>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</si>
  <si>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</si>
  <si>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</si>
  <si>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</si>
  <si>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</si>
  <si>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</si>
  <si>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</si>
  <si>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</si>
  <si>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</si>
  <si>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</si>
  <si>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</si>
  <si>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</si>
  <si>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</si>
  <si>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</si>
  <si>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</si>
  <si>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</si>
  <si>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</si>
  <si>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</si>
  <si>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</si>
  <si>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</si>
  <si>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</si>
  <si>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</si>
  <si>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</si>
  <si>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</si>
  <si>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</si>
  <si>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</si>
  <si>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</si>
  <si>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</si>
  <si>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</si>
  <si>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</si>
  <si>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</si>
  <si>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</si>
  <si>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</si>
  <si>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</si>
  <si>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</si>
  <si>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</si>
  <si>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</si>
  <si>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</si>
  <si>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</si>
  <si>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</si>
  <si>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</si>
  <si>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</si>
  <si>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</si>
  <si>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</si>
  <si>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</si>
  <si>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</si>
  <si>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</si>
  <si>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</si>
  <si>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</si>
  <si>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</si>
  <si>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</si>
  <si>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</si>
  <si>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</si>
  <si>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</si>
  <si>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</si>
  <si>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</si>
  <si>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</si>
  <si>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</si>
  <si>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</si>
  <si>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</si>
  <si>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</si>
  <si>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</si>
  <si>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</si>
  <si>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</si>
  <si>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</si>
  <si>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</si>
  <si>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</si>
  <si>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</si>
  <si>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</si>
  <si>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</si>
  <si>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</si>
  <si>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</si>
  <si>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</si>
  <si>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</si>
  <si>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</si>
  <si>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</si>
  <si>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</si>
  <si>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</si>
  <si>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</si>
  <si>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</si>
  <si>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</si>
  <si>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</si>
  <si>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</si>
  <si>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</si>
  <si>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</si>
  <si>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</si>
  <si>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</si>
  <si>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</si>
  <si>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</si>
  <si>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</si>
  <si>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</si>
  <si>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</si>
  <si>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</si>
  <si>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</si>
  <si>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</si>
  <si>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</si>
  <si>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</si>
  <si>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</si>
  <si>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</si>
  <si>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</si>
  <si>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</si>
  <si>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13.365.0170-0</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</si>
  <si>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</si>
  <si>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</si>
  <si>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</si>
  <si>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</si>
  <si>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</si>
  <si>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</si>
  <si>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</si>
  <si>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</si>
  <si>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</si>
  <si>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</si>
  <si>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</si>
  <si>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</si>
  <si>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</si>
  <si>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</si>
  <si>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</si>
  <si>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</si>
  <si>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</si>
  <si>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</si>
  <si>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</si>
  <si>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</si>
  <si>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</si>
  <si>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</si>
  <si>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</si>
  <si>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</si>
  <si>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</si>
  <si>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</si>
  <si>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</si>
  <si>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</si>
  <si>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</si>
  <si>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</si>
  <si>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</si>
  <si>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</si>
  <si>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</si>
  <si>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</si>
  <si>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</si>
  <si>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</si>
  <si>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</si>
  <si>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</si>
  <si>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</si>
  <si>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</si>
  <si>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</si>
  <si>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</si>
  <si>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</si>
  <si>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</si>
  <si>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</si>
  <si>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</si>
  <si>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</si>
  <si>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</si>
  <si>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</si>
  <si>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</si>
  <si>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</si>
  <si>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13.373.0020-0</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</si>
  <si>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</si>
  <si>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</si>
  <si>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</si>
  <si>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</si>
  <si>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</si>
  <si>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</si>
  <si>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</si>
  <si>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</si>
  <si>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</si>
  <si>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</si>
  <si>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</si>
  <si>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</si>
  <si>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</si>
  <si>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</si>
  <si>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</si>
  <si>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</si>
  <si>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</si>
  <si>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</si>
  <si>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</si>
  <si>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</si>
  <si>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</si>
  <si>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</si>
  <si>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</si>
  <si>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</si>
  <si>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</si>
  <si>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</si>
  <si>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</si>
  <si>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</si>
  <si>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</si>
  <si>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</si>
  <si>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</si>
  <si>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</si>
  <si>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</si>
  <si>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</si>
  <si>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</si>
  <si>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</si>
  <si>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</si>
  <si>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</si>
  <si>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</si>
  <si>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</si>
  <si>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</si>
  <si>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</si>
  <si>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</si>
  <si>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</si>
  <si>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</si>
  <si>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</si>
  <si>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</si>
  <si>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</si>
  <si>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</si>
  <si>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</si>
  <si>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</si>
  <si>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</si>
  <si>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</si>
  <si>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</si>
  <si>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</si>
  <si>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</si>
  <si>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13.384.0001-A</t>
  </si>
  <si>
    <t>13.384.0002-0</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</si>
  <si>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</si>
  <si>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</si>
  <si>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</si>
  <si>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</si>
  <si>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</si>
  <si>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</si>
  <si>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</si>
  <si>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</si>
  <si>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</si>
  <si>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</si>
  <si>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</si>
  <si>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</si>
  <si>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</si>
  <si>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</si>
  <si>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</si>
  <si>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</si>
  <si>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</si>
  <si>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</si>
  <si>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</si>
  <si>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</si>
  <si>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</si>
  <si>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</si>
  <si>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</si>
  <si>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</si>
  <si>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</si>
  <si>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</si>
  <si>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</si>
  <si>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</si>
  <si>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</si>
  <si>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</si>
  <si>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</si>
  <si>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</si>
  <si>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</si>
  <si>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</si>
  <si>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</si>
  <si>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13.390.0028-0</t>
  </si>
  <si>
    <t>13.390.0028-A</t>
  </si>
  <si>
    <t>13.390.0035-0</t>
  </si>
  <si>
    <t>13.390.0035-A</t>
  </si>
  <si>
    <t>13.390.0038-0</t>
  </si>
  <si>
    <t>13.390.0038-A</t>
  </si>
  <si>
    <t>13.390.0039-0</t>
  </si>
  <si>
    <t>13.390.0039-A</t>
  </si>
  <si>
    <t>13.390.0040-0</t>
  </si>
  <si>
    <t>13.390.0040-A</t>
  </si>
  <si>
    <t>13.390.0042-0</t>
  </si>
  <si>
    <t>13.390.0042-A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</si>
  <si>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</si>
  <si>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</si>
  <si>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</si>
  <si>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</si>
  <si>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</si>
  <si>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</si>
  <si>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</si>
  <si>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</si>
  <si>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</si>
  <si>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</si>
  <si>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</si>
  <si>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</si>
  <si>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</si>
  <si>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</si>
  <si>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</si>
  <si>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</si>
  <si>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</si>
  <si>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</si>
  <si>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</si>
  <si>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</si>
  <si>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</si>
  <si>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</si>
  <si>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</si>
  <si>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</si>
  <si>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</si>
  <si>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</si>
  <si>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</si>
  <si>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</si>
  <si>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</si>
  <si>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</si>
  <si>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</si>
  <si>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</si>
  <si>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</si>
  <si>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</si>
  <si>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</si>
  <si>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</si>
  <si>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</si>
  <si>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</si>
  <si>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13.398.0030-0</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</si>
  <si>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</si>
  <si>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</si>
  <si>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</si>
  <si>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</si>
  <si>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</si>
  <si>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</si>
  <si>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</si>
  <si>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</si>
  <si>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</si>
  <si>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</si>
  <si>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</si>
  <si>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</si>
  <si>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</si>
  <si>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</si>
  <si>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</si>
  <si>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</si>
  <si>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</si>
  <si>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</si>
  <si>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</si>
  <si>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</si>
  <si>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</si>
  <si>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</si>
  <si>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</si>
  <si>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</si>
  <si>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</si>
  <si>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</si>
  <si>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</si>
  <si>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</si>
  <si>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</si>
  <si>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</si>
  <si>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</si>
  <si>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</si>
  <si>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</si>
  <si>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</si>
  <si>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</si>
  <si>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</si>
  <si>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</si>
  <si>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</si>
  <si>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</si>
  <si>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</si>
  <si>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</si>
  <si>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</si>
  <si>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</si>
  <si>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</si>
  <si>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</si>
  <si>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</si>
  <si>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</si>
  <si>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</si>
  <si>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</si>
  <si>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</si>
  <si>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</si>
  <si>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</si>
  <si>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</si>
  <si>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</si>
  <si>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</si>
  <si>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</si>
  <si>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</si>
  <si>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</si>
  <si>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</si>
  <si>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</si>
  <si>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</si>
  <si>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</si>
  <si>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</si>
  <si>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</si>
  <si>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</si>
  <si>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13.460.0015-0</t>
  </si>
  <si>
    <t>13.460.0015-A</t>
  </si>
  <si>
    <t>13.460.0025-0</t>
  </si>
  <si>
    <t>13.460.0025-A</t>
  </si>
  <si>
    <t>13.460.0030-0</t>
  </si>
  <si>
    <t>13.460.0030-A</t>
  </si>
  <si>
    <t>13.460.0032-0</t>
  </si>
  <si>
    <t>13.460.0032-A</t>
  </si>
  <si>
    <t>13.460.0035-0</t>
  </si>
  <si>
    <t>13.460.0035-A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</si>
  <si>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</si>
  <si>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</si>
  <si>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</si>
  <si>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</si>
  <si>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</si>
  <si>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</si>
  <si>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</si>
  <si>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</si>
  <si>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</si>
  <si>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</si>
  <si>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</si>
  <si>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</si>
  <si>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</si>
  <si>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</si>
  <si>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</si>
  <si>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</si>
  <si>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</si>
  <si>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</si>
  <si>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</si>
  <si>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</si>
  <si>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</si>
  <si>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</si>
  <si>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</si>
  <si>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</si>
  <si>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</si>
  <si>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</si>
  <si>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</si>
  <si>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</si>
  <si>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</si>
  <si>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</si>
  <si>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</si>
  <si>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</si>
  <si>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</si>
  <si>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</si>
  <si>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</si>
  <si>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</si>
  <si>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</si>
  <si>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</si>
  <si>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</si>
  <si>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</si>
  <si>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</si>
  <si>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</si>
  <si>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</si>
  <si>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</si>
  <si>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14.001.0085-0</t>
  </si>
  <si>
    <t>14.001.0085-A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</si>
  <si>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</si>
  <si>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</si>
  <si>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</si>
  <si>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</si>
  <si>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</si>
  <si>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</si>
  <si>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</si>
  <si>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</si>
  <si>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</si>
  <si>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</si>
  <si>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</si>
  <si>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</si>
  <si>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</si>
  <si>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</si>
  <si>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</si>
  <si>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</si>
  <si>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</si>
  <si>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</si>
  <si>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</si>
  <si>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</si>
  <si>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</si>
  <si>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</si>
  <si>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</si>
  <si>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</si>
  <si>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</si>
  <si>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</si>
  <si>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</si>
  <si>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</si>
  <si>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</si>
  <si>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</si>
  <si>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</si>
  <si>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</si>
  <si>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</si>
  <si>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</si>
  <si>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</si>
  <si>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</si>
  <si>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</si>
  <si>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</si>
  <si>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</si>
  <si>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</si>
  <si>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</si>
  <si>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</si>
  <si>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</si>
  <si>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</si>
  <si>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</si>
  <si>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</si>
  <si>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14.002.0062-0</t>
  </si>
  <si>
    <t>14.002.0062-A</t>
  </si>
  <si>
    <t>14.002.0064-0</t>
  </si>
  <si>
    <t>14.002.0064-A</t>
  </si>
  <si>
    <t>14.002.0066-0</t>
  </si>
  <si>
    <t>14.002.0066-A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</si>
  <si>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</si>
  <si>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</si>
  <si>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</si>
  <si>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</si>
  <si>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</si>
  <si>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</si>
  <si>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</si>
  <si>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</si>
  <si>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</si>
  <si>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</si>
  <si>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</si>
  <si>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</si>
  <si>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</si>
  <si>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</si>
  <si>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</si>
  <si>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</si>
  <si>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</si>
  <si>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</si>
  <si>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</si>
  <si>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</si>
  <si>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</si>
  <si>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</si>
  <si>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</si>
  <si>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</si>
  <si>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</si>
  <si>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</si>
  <si>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</si>
  <si>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</si>
  <si>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</si>
  <si>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</si>
  <si>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</si>
  <si>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</si>
  <si>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</si>
  <si>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</si>
  <si>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</si>
  <si>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</si>
  <si>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14.002.0100-0</t>
  </si>
  <si>
    <t>14.002.0100-A</t>
  </si>
  <si>
    <t>14.002.0101-0</t>
  </si>
  <si>
    <t>14.002.0101-A</t>
  </si>
  <si>
    <t>14.002.0102-0</t>
  </si>
  <si>
    <t>14.002.0102-A</t>
  </si>
  <si>
    <t>14.002.0103-0</t>
  </si>
  <si>
    <t>14.002.0103-A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</si>
  <si>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</si>
  <si>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</si>
  <si>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</si>
  <si>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</si>
  <si>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</si>
  <si>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</si>
  <si>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</si>
  <si>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</si>
  <si>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</si>
  <si>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</si>
  <si>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</si>
  <si>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</si>
  <si>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</si>
  <si>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</si>
  <si>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</si>
  <si>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</si>
  <si>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</si>
  <si>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</si>
  <si>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</si>
  <si>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</si>
  <si>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14.002.0155-0</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</si>
  <si>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</si>
  <si>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</si>
  <si>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</si>
  <si>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</si>
  <si>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</si>
  <si>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</si>
  <si>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</si>
  <si>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</si>
  <si>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</si>
  <si>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</si>
  <si>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</si>
  <si>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</si>
  <si>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</si>
  <si>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</si>
  <si>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</si>
  <si>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</si>
  <si>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</si>
  <si>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</si>
  <si>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</si>
  <si>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</si>
  <si>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</si>
  <si>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</si>
  <si>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</si>
  <si>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</si>
  <si>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</si>
  <si>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</si>
  <si>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</si>
  <si>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</si>
  <si>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</si>
  <si>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</si>
  <si>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</si>
  <si>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</si>
  <si>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</si>
  <si>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</si>
  <si>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</si>
  <si>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</si>
  <si>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</si>
  <si>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14.002.0198-0</t>
  </si>
  <si>
    <t>14.002.0198-A</t>
  </si>
  <si>
    <t>14.002.0199-0</t>
  </si>
  <si>
    <t>14.002.0199-A</t>
  </si>
  <si>
    <t>14.002.0200-0</t>
  </si>
  <si>
    <t>14.002.0200-A</t>
  </si>
  <si>
    <t>14.002.0201-0</t>
  </si>
  <si>
    <t>14.002.0201-A</t>
  </si>
  <si>
    <t>14.002.0202-0</t>
  </si>
  <si>
    <t>14.002.0202-A</t>
  </si>
  <si>
    <t>14.002.0203-0</t>
  </si>
  <si>
    <t>14.002.0203-A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</si>
  <si>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</si>
  <si>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</si>
  <si>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</si>
  <si>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</si>
  <si>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</si>
  <si>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</si>
  <si>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</si>
  <si>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</si>
  <si>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</si>
  <si>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</si>
  <si>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</si>
  <si>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</si>
  <si>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</si>
  <si>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</si>
  <si>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</si>
  <si>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</si>
  <si>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</si>
  <si>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</si>
  <si>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</si>
  <si>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</si>
  <si>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</si>
  <si>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</si>
  <si>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</si>
  <si>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</si>
  <si>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</si>
  <si>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</si>
  <si>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</si>
  <si>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</si>
  <si>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</si>
  <si>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</si>
  <si>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</si>
  <si>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</si>
  <si>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</si>
  <si>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</si>
  <si>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</si>
  <si>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</si>
  <si>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</si>
  <si>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</si>
  <si>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</si>
  <si>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</si>
  <si>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14.002.0248-0</t>
  </si>
  <si>
    <t>14.002.0248-A</t>
  </si>
  <si>
    <t>14.002.0250-0</t>
  </si>
  <si>
    <t>14.002.0250-A</t>
  </si>
  <si>
    <t>14.002.0254-0</t>
  </si>
  <si>
    <t>14.002.0254-A</t>
  </si>
  <si>
    <t>14.002.0260-0</t>
  </si>
  <si>
    <t>14.002.0260-A</t>
  </si>
  <si>
    <t>14.002.0265-0</t>
  </si>
  <si>
    <t>14.002.0265-A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</si>
  <si>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</si>
  <si>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</si>
  <si>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</si>
  <si>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</si>
  <si>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</si>
  <si>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</si>
  <si>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</si>
  <si>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</si>
  <si>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</si>
  <si>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</si>
  <si>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</si>
  <si>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</si>
  <si>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</si>
  <si>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</si>
  <si>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</si>
  <si>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</si>
  <si>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</si>
  <si>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</si>
  <si>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</si>
  <si>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</si>
  <si>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</si>
  <si>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</si>
  <si>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</si>
  <si>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</si>
  <si>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</si>
  <si>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</si>
  <si>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</si>
  <si>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</si>
  <si>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</si>
  <si>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</si>
  <si>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</si>
  <si>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</si>
  <si>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</si>
  <si>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</si>
  <si>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</si>
  <si>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</si>
  <si>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</si>
  <si>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</si>
  <si>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</si>
  <si>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</si>
  <si>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</si>
  <si>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</si>
  <si>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</si>
  <si>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</si>
  <si>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</si>
  <si>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</si>
  <si>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</si>
  <si>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</si>
  <si>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</si>
  <si>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</si>
  <si>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</si>
  <si>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</si>
  <si>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</si>
  <si>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</si>
  <si>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14.002.0444-0</t>
  </si>
  <si>
    <t>14.002.0444-A</t>
  </si>
  <si>
    <t>14.002.0452-0</t>
  </si>
  <si>
    <t>14.002.0452-A</t>
  </si>
  <si>
    <t>14.002.0454-0</t>
  </si>
  <si>
    <t>14.002.0454-A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</si>
  <si>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</si>
  <si>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</si>
  <si>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</si>
  <si>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</si>
  <si>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</si>
  <si>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</si>
  <si>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</si>
  <si>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</si>
  <si>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</si>
  <si>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</si>
  <si>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</si>
  <si>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</si>
  <si>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</si>
  <si>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</si>
  <si>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</si>
  <si>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</si>
  <si>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</si>
  <si>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</si>
  <si>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</si>
  <si>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</si>
  <si>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</si>
  <si>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</si>
  <si>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</si>
  <si>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</si>
  <si>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</si>
  <si>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</si>
  <si>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</si>
  <si>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</si>
  <si>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</si>
  <si>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</si>
  <si>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</si>
  <si>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</si>
  <si>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</si>
  <si>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</si>
  <si>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</si>
  <si>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</si>
  <si>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</si>
  <si>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</si>
  <si>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</si>
  <si>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</si>
  <si>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</si>
  <si>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</si>
  <si>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</si>
  <si>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</si>
  <si>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</si>
  <si>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</si>
  <si>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</si>
  <si>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</si>
  <si>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</si>
  <si>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</si>
  <si>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</si>
  <si>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</si>
  <si>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</si>
  <si>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</si>
  <si>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</si>
  <si>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</si>
  <si>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</si>
  <si>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</si>
  <si>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</si>
  <si>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</si>
  <si>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</si>
  <si>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</si>
  <si>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</si>
  <si>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</si>
  <si>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</si>
  <si>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</si>
  <si>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</si>
  <si>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</si>
  <si>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</si>
  <si>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</si>
  <si>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</si>
  <si>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</si>
  <si>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</si>
  <si>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</si>
  <si>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</si>
  <si>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</si>
  <si>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</si>
  <si>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</si>
  <si>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</si>
  <si>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</si>
  <si>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</si>
  <si>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</si>
  <si>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</si>
  <si>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</si>
  <si>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</si>
  <si>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</si>
  <si>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</si>
  <si>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</si>
  <si>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14.003.0028-0</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</si>
  <si>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</si>
  <si>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</si>
  <si>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</si>
  <si>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</si>
  <si>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</si>
  <si>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</si>
  <si>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</si>
  <si>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</si>
  <si>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</si>
  <si>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</si>
  <si>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</si>
  <si>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</si>
  <si>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</si>
  <si>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</si>
  <si>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</si>
  <si>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</si>
  <si>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</si>
  <si>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</si>
  <si>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</si>
  <si>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</si>
  <si>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</si>
  <si>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</si>
  <si>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</si>
  <si>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</si>
  <si>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</si>
  <si>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</si>
  <si>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</si>
  <si>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</si>
  <si>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</si>
  <si>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</si>
  <si>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</si>
  <si>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</si>
  <si>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</si>
  <si>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</si>
  <si>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</si>
  <si>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</si>
  <si>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</si>
  <si>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</si>
  <si>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</si>
  <si>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</si>
  <si>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</si>
  <si>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</si>
  <si>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</si>
  <si>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</si>
  <si>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</si>
  <si>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</si>
  <si>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</si>
  <si>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</si>
  <si>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</si>
  <si>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</si>
  <si>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</si>
  <si>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</si>
  <si>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</si>
  <si>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</si>
  <si>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</si>
  <si>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</si>
  <si>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</si>
  <si>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</si>
  <si>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</si>
  <si>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</si>
  <si>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</si>
  <si>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</si>
  <si>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</si>
  <si>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</si>
  <si>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</si>
  <si>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</si>
  <si>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</si>
  <si>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</si>
  <si>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</si>
  <si>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</si>
  <si>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</si>
  <si>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</si>
  <si>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</si>
  <si>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14.003.0225-0</t>
  </si>
  <si>
    <t>14.003.0225-A</t>
  </si>
  <si>
    <t>14.003.0226-0</t>
  </si>
  <si>
    <t>14.003.0226-A</t>
  </si>
  <si>
    <t>14.003.0230-0</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</si>
  <si>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</si>
  <si>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</si>
  <si>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</si>
  <si>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</si>
  <si>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</si>
  <si>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</si>
  <si>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</si>
  <si>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</si>
  <si>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</si>
  <si>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</si>
  <si>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</si>
  <si>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</si>
  <si>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</si>
  <si>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</si>
  <si>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</si>
  <si>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</si>
  <si>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</si>
  <si>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</si>
  <si>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</si>
  <si>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14.004.0010-0</t>
  </si>
  <si>
    <t>14.004.0010-A</t>
  </si>
  <si>
    <t>14.004.0015-0</t>
  </si>
  <si>
    <t>14.004.0015-A</t>
  </si>
  <si>
    <t>14.004.0020-0</t>
  </si>
  <si>
    <t>14.004.0020-A</t>
  </si>
  <si>
    <t>14.004.0025-0</t>
  </si>
  <si>
    <t>14.004.0025-A</t>
  </si>
  <si>
    <t>14.004.0030-0</t>
  </si>
  <si>
    <t>14.004.0030-A</t>
  </si>
  <si>
    <t>14.004.0040-0</t>
  </si>
  <si>
    <t>14.004.0040-A</t>
  </si>
  <si>
    <t>14.004.0045-0</t>
  </si>
  <si>
    <t>14.004.0045-A</t>
  </si>
  <si>
    <t>14.004.0046-0</t>
  </si>
  <si>
    <t>14.004.0046-A</t>
  </si>
  <si>
    <t>14.004.0047-0</t>
  </si>
  <si>
    <t>14.004.0047-A</t>
  </si>
  <si>
    <t>14.004.0048-0</t>
  </si>
  <si>
    <t>14.004.0048-A</t>
  </si>
  <si>
    <t>14.004.0050-0</t>
  </si>
  <si>
    <t>14.004.0050-A</t>
  </si>
  <si>
    <t>14.004.0060-0</t>
  </si>
  <si>
    <t>14.004.0060-A</t>
  </si>
  <si>
    <t>14.004.0070-0</t>
  </si>
  <si>
    <t>14.004.0070-A</t>
  </si>
  <si>
    <t>14.004.0073-0</t>
  </si>
  <si>
    <t>14.004.0073-A</t>
  </si>
  <si>
    <t>14.004.0100-0</t>
  </si>
  <si>
    <t>14.004.0100-A</t>
  </si>
  <si>
    <t>14.004.0120-0</t>
  </si>
  <si>
    <t>14.004.0120-A</t>
  </si>
  <si>
    <t>14.004.0121-0</t>
  </si>
  <si>
    <t>14.004.0121-A</t>
  </si>
  <si>
    <t>14.004.0150-0</t>
  </si>
  <si>
    <t>14.004.0150-A</t>
  </si>
  <si>
    <t>14.004.0155-0</t>
  </si>
  <si>
    <t>14.004.0155-A</t>
  </si>
  <si>
    <t>14.004.0160-0</t>
  </si>
  <si>
    <t>14.004.0160-A</t>
  </si>
  <si>
    <t>14.004.0200-0</t>
  </si>
  <si>
    <t>14.004.0200-A</t>
  </si>
  <si>
    <t>14.004.0205-0</t>
  </si>
  <si>
    <t>14.004.0205-A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</si>
  <si>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</si>
  <si>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</si>
  <si>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</si>
  <si>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</si>
  <si>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</si>
  <si>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</si>
  <si>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</si>
  <si>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</si>
  <si>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</si>
  <si>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</si>
  <si>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</si>
  <si>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</si>
  <si>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</si>
  <si>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</si>
  <si>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</si>
  <si>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</si>
  <si>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</si>
  <si>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</si>
  <si>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14.006.0016-0</t>
  </si>
  <si>
    <t>14.006.0016-A</t>
  </si>
  <si>
    <t>14.006.0017-0</t>
  </si>
  <si>
    <t>14.006.0017-A</t>
  </si>
  <si>
    <t>14.006.0019-0</t>
  </si>
  <si>
    <t>14.006.0019-A</t>
  </si>
  <si>
    <t>14.006.0021-0</t>
  </si>
  <si>
    <t>14.006.0021-A</t>
  </si>
  <si>
    <t>14.006.0023-0</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</si>
  <si>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</si>
  <si>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</si>
  <si>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</si>
  <si>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</si>
  <si>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</si>
  <si>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</si>
  <si>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</si>
  <si>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</si>
  <si>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</si>
  <si>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</si>
  <si>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</si>
  <si>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</si>
  <si>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</si>
  <si>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</si>
  <si>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</si>
  <si>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</si>
  <si>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</si>
  <si>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</si>
  <si>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</si>
  <si>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</si>
  <si>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</si>
  <si>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</si>
  <si>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</si>
  <si>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</si>
  <si>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</si>
  <si>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</si>
  <si>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</si>
  <si>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</si>
  <si>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</si>
  <si>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</si>
  <si>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</si>
  <si>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</si>
  <si>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</si>
  <si>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</si>
  <si>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</si>
  <si>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</si>
  <si>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</si>
  <si>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</si>
  <si>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</si>
  <si>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</si>
  <si>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</si>
  <si>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</si>
  <si>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</si>
  <si>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</si>
  <si>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</si>
  <si>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</si>
  <si>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</si>
  <si>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</si>
  <si>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</si>
  <si>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</si>
  <si>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</si>
  <si>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</si>
  <si>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</si>
  <si>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</si>
  <si>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</si>
  <si>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14.006.0090-0</t>
  </si>
  <si>
    <t>14.006.0090-A</t>
  </si>
  <si>
    <t>14.006.0091-0</t>
  </si>
  <si>
    <t>14.006.0091-A</t>
  </si>
  <si>
    <t>14.006.0092-0</t>
  </si>
  <si>
    <t>14.006.0092-A</t>
  </si>
  <si>
    <t>14.006.0093-0</t>
  </si>
  <si>
    <t>14.006.0093-A</t>
  </si>
  <si>
    <t>14.006.0094-0</t>
  </si>
  <si>
    <t>14.006.0094-A</t>
  </si>
  <si>
    <t>14.006.0095-0</t>
  </si>
  <si>
    <t>14.006.0095-A</t>
  </si>
  <si>
    <t>14.006.0100-0</t>
  </si>
  <si>
    <t>14.006.0100-A</t>
  </si>
  <si>
    <t>14.006.0101-0</t>
  </si>
  <si>
    <t>14.006.0101-A</t>
  </si>
  <si>
    <t>14.006.0102-0</t>
  </si>
  <si>
    <t>14.006.0102-A</t>
  </si>
  <si>
    <t>14.006.0103-0</t>
  </si>
  <si>
    <t>14.006.0103-A</t>
  </si>
  <si>
    <t>14.006.0104-0</t>
  </si>
  <si>
    <t>14.006.0104-A</t>
  </si>
  <si>
    <t>14.006.0105-A</t>
  </si>
  <si>
    <t>14.006.0110-0</t>
  </si>
  <si>
    <t>14.006.0110-A</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</si>
  <si>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</si>
  <si>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</si>
  <si>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</si>
  <si>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</si>
  <si>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</si>
  <si>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</si>
  <si>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</si>
  <si>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</si>
  <si>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</si>
  <si>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</si>
  <si>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</si>
  <si>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</si>
  <si>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</si>
  <si>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</si>
  <si>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</si>
  <si>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</si>
  <si>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</si>
  <si>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</si>
  <si>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</si>
  <si>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</si>
  <si>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</si>
  <si>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</si>
  <si>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</si>
  <si>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</si>
  <si>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</si>
  <si>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</si>
  <si>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</si>
  <si>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</si>
  <si>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</si>
  <si>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14.006.0230-0</t>
  </si>
  <si>
    <t>14.006.0230-A</t>
  </si>
  <si>
    <t>14.006.0232-0</t>
  </si>
  <si>
    <t>14.006.0232-A</t>
  </si>
  <si>
    <t>14.006.0233-0</t>
  </si>
  <si>
    <t>14.006.0233-A</t>
  </si>
  <si>
    <t>14.006.0234-0</t>
  </si>
  <si>
    <t>14.006.0234-A</t>
  </si>
  <si>
    <t>14.006.0235-0</t>
  </si>
  <si>
    <t>14.006.0235-A</t>
  </si>
  <si>
    <t>14.006.0237-0</t>
  </si>
  <si>
    <t>14.006.0237-A</t>
  </si>
  <si>
    <t>14.006.0238-0</t>
  </si>
  <si>
    <t>14.006.0238-A</t>
  </si>
  <si>
    <t>14.006.0239-0</t>
  </si>
  <si>
    <t>14.006.0239-A</t>
  </si>
  <si>
    <t>14.006.0241-0</t>
  </si>
  <si>
    <t>14.006.0241-A</t>
  </si>
  <si>
    <t>14.006.0242-0</t>
  </si>
  <si>
    <t>14.006.0242-A</t>
  </si>
  <si>
    <t>14.006.0250-0</t>
  </si>
  <si>
    <t>14.006.0250-A</t>
  </si>
  <si>
    <t>14.006.0251-0</t>
  </si>
  <si>
    <t>14.006.0251-A</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</si>
  <si>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</si>
  <si>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</si>
  <si>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</si>
  <si>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</si>
  <si>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</si>
  <si>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</si>
  <si>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</si>
  <si>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</si>
  <si>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</si>
  <si>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</si>
  <si>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</si>
  <si>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</si>
  <si>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</si>
  <si>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</si>
  <si>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</si>
  <si>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</si>
  <si>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</si>
  <si>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</si>
  <si>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</si>
  <si>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</si>
  <si>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</si>
  <si>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</si>
  <si>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</si>
  <si>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</si>
  <si>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</si>
  <si>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</si>
  <si>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</si>
  <si>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</si>
  <si>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</si>
  <si>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</si>
  <si>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</si>
  <si>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</si>
  <si>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</si>
  <si>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</si>
  <si>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</si>
  <si>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</si>
  <si>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</si>
  <si>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</si>
  <si>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</si>
  <si>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</si>
  <si>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</si>
  <si>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</si>
  <si>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</si>
  <si>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</si>
  <si>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</si>
  <si>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</si>
  <si>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</si>
  <si>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</si>
  <si>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</si>
  <si>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</si>
  <si>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</si>
  <si>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</si>
  <si>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</si>
  <si>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</si>
  <si>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</si>
  <si>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</si>
  <si>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</si>
  <si>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</si>
  <si>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</si>
  <si>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</si>
  <si>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14.006.0405-A</t>
  </si>
  <si>
    <t>14.006.0407-0</t>
  </si>
  <si>
    <t>14.006.0407-A</t>
  </si>
  <si>
    <t>14.006.0408-0</t>
  </si>
  <si>
    <t>14.006.0408-A</t>
  </si>
  <si>
    <t>14.006.0409-0</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</si>
  <si>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</si>
  <si>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</si>
  <si>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</si>
  <si>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</si>
  <si>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</si>
  <si>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</si>
  <si>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</si>
  <si>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</si>
  <si>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</si>
  <si>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</si>
  <si>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</si>
  <si>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</si>
  <si>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</si>
  <si>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</si>
  <si>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</si>
  <si>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</si>
  <si>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</si>
  <si>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</si>
  <si>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</si>
  <si>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</si>
  <si>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</si>
  <si>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</si>
  <si>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</si>
  <si>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</si>
  <si>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14.006.0609-A</t>
  </si>
  <si>
    <t>14.006.0612-0</t>
  </si>
  <si>
    <t>14.006.0612-A</t>
  </si>
  <si>
    <t>14.006.0615-0</t>
  </si>
  <si>
    <t>14.006.0615-A</t>
  </si>
  <si>
    <t>14.006.0624-0</t>
  </si>
  <si>
    <t>14.006.0624-A</t>
  </si>
  <si>
    <t>14.006.0627-0</t>
  </si>
  <si>
    <t>14.006.0627-A</t>
  </si>
  <si>
    <t>14.006.0630-0</t>
  </si>
  <si>
    <t>14.006.0630-A</t>
  </si>
  <si>
    <t>14.006.0633-0</t>
  </si>
  <si>
    <t>14.006.0633-A</t>
  </si>
  <si>
    <t>14.006.0636-0</t>
  </si>
  <si>
    <t>14.006.0636-A</t>
  </si>
  <si>
    <t>14.006.0639-0</t>
  </si>
  <si>
    <t>14.006.0639-A</t>
  </si>
  <si>
    <t>14.006.0645-0</t>
  </si>
  <si>
    <t>14.006.0645-A</t>
  </si>
  <si>
    <t>14.006.0648-0</t>
  </si>
  <si>
    <t>14.006.0648-A</t>
  </si>
  <si>
    <t>14.006.0680-0</t>
  </si>
  <si>
    <t>14.006.0680-A</t>
  </si>
  <si>
    <t>14.006.0685-0</t>
  </si>
  <si>
    <t>14.006.0685-A</t>
  </si>
  <si>
    <t>14.006.0688-0</t>
  </si>
  <si>
    <t>14.006.0688-A</t>
  </si>
  <si>
    <t>14.006.0695-0</t>
  </si>
  <si>
    <t>14.006.0695-A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</si>
  <si>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</si>
  <si>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</si>
  <si>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</si>
  <si>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</si>
  <si>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</si>
  <si>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</si>
  <si>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</si>
  <si>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</si>
  <si>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</si>
  <si>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</si>
  <si>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</si>
  <si>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</si>
  <si>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</si>
  <si>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</si>
  <si>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</si>
  <si>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</si>
  <si>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14.007.0039-0</t>
  </si>
  <si>
    <t>14.007.0039-A</t>
  </si>
  <si>
    <t>14.007.0040-0</t>
  </si>
  <si>
    <t>14.007.0040-A</t>
  </si>
  <si>
    <t>14.007.0045-0</t>
  </si>
  <si>
    <t>14.007.0045-A</t>
  </si>
  <si>
    <t>14.007.0050-0</t>
  </si>
  <si>
    <t>14.007.0050-A</t>
  </si>
  <si>
    <t>14.007.0055-0</t>
  </si>
  <si>
    <t>14.007.0055-A</t>
  </si>
  <si>
    <t>14.007.0057-0</t>
  </si>
  <si>
    <t>14.007.0057-A</t>
  </si>
  <si>
    <t>14.007.0060-0</t>
  </si>
  <si>
    <t>14.007.0060-A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</si>
  <si>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</si>
  <si>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</si>
  <si>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</si>
  <si>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</si>
  <si>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</si>
  <si>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</si>
  <si>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</si>
  <si>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</si>
  <si>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</si>
  <si>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</si>
  <si>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</si>
  <si>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</si>
  <si>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</si>
  <si>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</si>
  <si>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14.007.0100-0</t>
  </si>
  <si>
    <t>14.007.0100-A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</si>
  <si>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</si>
  <si>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</si>
  <si>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</si>
  <si>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</si>
  <si>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</si>
  <si>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</si>
  <si>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</si>
  <si>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</si>
  <si>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</si>
  <si>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</si>
  <si>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</si>
  <si>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</si>
  <si>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</si>
  <si>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</si>
  <si>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</si>
  <si>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</si>
  <si>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</si>
  <si>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</si>
  <si>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</si>
  <si>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</si>
  <si>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</si>
  <si>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</si>
  <si>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</si>
  <si>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</si>
  <si>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</si>
  <si>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</si>
  <si>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</si>
  <si>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</si>
  <si>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</si>
  <si>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</si>
  <si>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</si>
  <si>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</si>
  <si>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</si>
  <si>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</si>
  <si>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</si>
  <si>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</si>
  <si>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</si>
  <si>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</si>
  <si>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</si>
  <si>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</si>
  <si>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</si>
  <si>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</si>
  <si>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</si>
  <si>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</si>
  <si>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</si>
  <si>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</si>
  <si>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</si>
  <si>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</si>
  <si>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14.007.0258-0</t>
  </si>
  <si>
    <t>14.007.0258-A</t>
  </si>
  <si>
    <t>14.007.0261-0</t>
  </si>
  <si>
    <t>14.007.0261-A</t>
  </si>
  <si>
    <t>14.007.0263-0</t>
  </si>
  <si>
    <t>14.007.0263-A</t>
  </si>
  <si>
    <t>14.007.0266-0</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</si>
  <si>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</si>
  <si>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</si>
  <si>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</si>
  <si>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</si>
  <si>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</si>
  <si>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</si>
  <si>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</si>
  <si>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</si>
  <si>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</si>
  <si>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</si>
  <si>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</si>
  <si>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</si>
  <si>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</si>
  <si>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</si>
  <si>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</si>
  <si>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</si>
  <si>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</si>
  <si>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</si>
  <si>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</si>
  <si>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</si>
  <si>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</si>
  <si>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</si>
  <si>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</si>
  <si>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</si>
  <si>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</si>
  <si>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</si>
  <si>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</si>
  <si>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</si>
  <si>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</si>
  <si>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</si>
  <si>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</si>
  <si>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</si>
  <si>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</si>
  <si>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</si>
  <si>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</si>
  <si>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</si>
  <si>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</si>
  <si>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</si>
  <si>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</si>
  <si>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</si>
  <si>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</si>
  <si>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</si>
  <si>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</si>
  <si>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</si>
  <si>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</si>
  <si>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</si>
  <si>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</si>
  <si>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</si>
  <si>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</si>
  <si>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</si>
  <si>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</si>
  <si>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</si>
  <si>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</si>
  <si>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</si>
  <si>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</si>
  <si>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</si>
  <si>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</si>
  <si>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</si>
  <si>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</si>
  <si>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</si>
  <si>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</si>
  <si>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</si>
  <si>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</si>
  <si>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</si>
  <si>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</si>
  <si>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</si>
  <si>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</si>
  <si>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</si>
  <si>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14.007.0316-A</t>
  </si>
  <si>
    <t>14.007.0318-0</t>
  </si>
  <si>
    <t>14.007.0318-A</t>
  </si>
  <si>
    <t>14.007.0320-0</t>
  </si>
  <si>
    <t>14.007.0320-A</t>
  </si>
  <si>
    <t>14.007.0322-0</t>
  </si>
  <si>
    <t>14.007.0322-A</t>
  </si>
  <si>
    <t>14.007.0324-0</t>
  </si>
  <si>
    <t>14.007.0324-A</t>
  </si>
  <si>
    <t>14.007.0326-0</t>
  </si>
  <si>
    <t>14.007.0326-A</t>
  </si>
  <si>
    <t>14.007.0328-0</t>
  </si>
  <si>
    <t>14.007.0328-A</t>
  </si>
  <si>
    <t>14.007.0330-0</t>
  </si>
  <si>
    <t>14.007.0330-A</t>
  </si>
  <si>
    <t>14.007.0332-0</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</si>
  <si>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</si>
  <si>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</si>
  <si>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</si>
  <si>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</si>
  <si>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</si>
  <si>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</si>
  <si>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</si>
  <si>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</si>
  <si>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</si>
  <si>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</si>
  <si>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</si>
  <si>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</si>
  <si>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</si>
  <si>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</si>
  <si>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</si>
  <si>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</si>
  <si>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</si>
  <si>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</si>
  <si>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</si>
  <si>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</si>
  <si>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</si>
  <si>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</si>
  <si>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</si>
  <si>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</si>
  <si>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14.007.0348-A</t>
  </si>
  <si>
    <t>14.007.0360-0</t>
  </si>
  <si>
    <t>14.007.0360-A</t>
  </si>
  <si>
    <t>14.007.0365-0</t>
  </si>
  <si>
    <t>14.007.0365-A</t>
  </si>
  <si>
    <t>14.007.0390-0</t>
  </si>
  <si>
    <t>14.007.0390-A</t>
  </si>
  <si>
    <t>14.007.0396-0</t>
  </si>
  <si>
    <t>14.007.0396-A</t>
  </si>
  <si>
    <t>14.007.0400-0</t>
  </si>
  <si>
    <t>14.007.0400-A</t>
  </si>
  <si>
    <t>14.007.0500-0</t>
  </si>
  <si>
    <t>14.007.0500-A</t>
  </si>
  <si>
    <t>14.007.0505-0</t>
  </si>
  <si>
    <t>14.007.0505-A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</si>
  <si>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</si>
  <si>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</si>
  <si>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</si>
  <si>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</si>
  <si>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</si>
  <si>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</si>
  <si>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</si>
  <si>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</si>
  <si>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</si>
  <si>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</si>
  <si>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</si>
  <si>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</si>
  <si>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</si>
  <si>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</si>
  <si>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</si>
  <si>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</si>
  <si>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</si>
  <si>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</si>
  <si>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</si>
  <si>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</si>
  <si>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</si>
  <si>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</si>
  <si>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</si>
  <si>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</si>
  <si>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</si>
  <si>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</si>
  <si>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</si>
  <si>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</si>
  <si>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</si>
  <si>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</si>
  <si>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</si>
  <si>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</si>
  <si>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</si>
  <si>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</si>
  <si>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</si>
  <si>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</si>
  <si>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</si>
  <si>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</si>
  <si>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</si>
  <si>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</si>
  <si>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</si>
  <si>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</si>
  <si>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</si>
  <si>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</si>
  <si>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</si>
  <si>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</si>
  <si>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</si>
  <si>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</si>
  <si>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</si>
  <si>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</si>
  <si>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</si>
  <si>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</si>
  <si>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</si>
  <si>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</si>
  <si>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</si>
  <si>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</si>
  <si>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</si>
  <si>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</si>
  <si>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</si>
  <si>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</si>
  <si>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</si>
  <si>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</si>
  <si>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</si>
  <si>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</si>
  <si>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</si>
  <si>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</si>
  <si>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</si>
  <si>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</si>
  <si>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</si>
  <si>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</si>
  <si>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</si>
  <si>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</si>
  <si>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</si>
  <si>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</si>
  <si>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</si>
  <si>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</si>
  <si>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</si>
  <si>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</si>
  <si>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</si>
  <si>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</si>
  <si>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</si>
  <si>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</si>
  <si>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</si>
  <si>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</si>
  <si>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</si>
  <si>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</si>
  <si>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</si>
  <si>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</si>
  <si>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</si>
  <si>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</si>
  <si>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</si>
  <si>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</si>
  <si>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</si>
  <si>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</si>
  <si>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</si>
  <si>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</si>
  <si>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</si>
  <si>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</si>
  <si>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</si>
  <si>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</si>
  <si>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</si>
  <si>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</si>
  <si>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</si>
  <si>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</si>
  <si>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</si>
  <si>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</si>
  <si>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</si>
  <si>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</si>
  <si>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</si>
  <si>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</si>
  <si>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</si>
  <si>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</si>
  <si>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</si>
  <si>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</si>
  <si>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</si>
  <si>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</si>
  <si>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</si>
  <si>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</si>
  <si>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</si>
  <si>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</si>
  <si>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</si>
  <si>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</si>
  <si>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</si>
  <si>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</si>
  <si>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</si>
  <si>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</si>
  <si>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</si>
  <si>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</si>
  <si>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15.001.0069-0</t>
  </si>
  <si>
    <t>15.001.0069-A</t>
  </si>
  <si>
    <t>15.001.0071-0</t>
  </si>
  <si>
    <t>15.001.0071-A</t>
  </si>
  <si>
    <t>15.001.0072-0</t>
  </si>
  <si>
    <t>15.001.0072-A</t>
  </si>
  <si>
    <t>15.001.0073-0</t>
  </si>
  <si>
    <t>15.001.0073-A</t>
  </si>
  <si>
    <t>15.001.0075-A</t>
  </si>
  <si>
    <t>15.001.0076-0</t>
  </si>
  <si>
    <t>15.001.0076-A</t>
  </si>
  <si>
    <t>15.001.0077-0</t>
  </si>
  <si>
    <t>15.001.0077-A</t>
  </si>
  <si>
    <t>15.001.0078-0</t>
  </si>
  <si>
    <t>15.001.0078-A</t>
  </si>
  <si>
    <t>15.001.0079-0</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</si>
  <si>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</si>
  <si>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</si>
  <si>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</si>
  <si>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</si>
  <si>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</si>
  <si>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</si>
  <si>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</si>
  <si>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</si>
  <si>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</si>
  <si>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</si>
  <si>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</si>
  <si>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</si>
  <si>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</si>
  <si>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</si>
  <si>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</si>
  <si>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</si>
  <si>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</si>
  <si>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</si>
  <si>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</si>
  <si>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</si>
  <si>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</si>
  <si>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</si>
  <si>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</si>
  <si>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</si>
  <si>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</si>
  <si>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</si>
  <si>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</si>
  <si>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</si>
  <si>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</si>
  <si>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</si>
  <si>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</si>
  <si>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</si>
  <si>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</si>
  <si>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</si>
  <si>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</si>
  <si>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</si>
  <si>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</si>
  <si>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</si>
  <si>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</si>
  <si>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</si>
  <si>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</si>
  <si>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</si>
  <si>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</si>
  <si>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</si>
  <si>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</si>
  <si>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</si>
  <si>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</si>
  <si>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</si>
  <si>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</si>
  <si>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</si>
  <si>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</si>
  <si>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</si>
  <si>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</si>
  <si>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</si>
  <si>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</si>
  <si>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</si>
  <si>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</si>
  <si>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</si>
  <si>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</si>
  <si>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</si>
  <si>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</si>
  <si>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</si>
  <si>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</si>
  <si>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15.002.0594-0</t>
  </si>
  <si>
    <t>15.002.0594-A</t>
  </si>
  <si>
    <t>15.002.0596-0</t>
  </si>
  <si>
    <t>15.002.0596-A</t>
  </si>
  <si>
    <t>15.002.0602-0</t>
  </si>
  <si>
    <t>15.002.0602-A</t>
  </si>
  <si>
    <t>15.002.0606-0</t>
  </si>
  <si>
    <t>15.002.0606-A</t>
  </si>
  <si>
    <t>15.002.0622-0</t>
  </si>
  <si>
    <t>15.002.0622-A</t>
  </si>
  <si>
    <t>15.002.0623-0</t>
  </si>
  <si>
    <t>15.002.0623-A</t>
  </si>
  <si>
    <t>15.002.0624-0</t>
  </si>
  <si>
    <t>15.002.0624-A</t>
  </si>
  <si>
    <t>15.002.0625-0</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</si>
  <si>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</si>
  <si>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</si>
  <si>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</si>
  <si>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</si>
  <si>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</si>
  <si>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</si>
  <si>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</si>
  <si>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</si>
  <si>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</si>
  <si>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</si>
  <si>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</si>
  <si>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</si>
  <si>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</si>
  <si>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</si>
  <si>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</si>
  <si>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</si>
  <si>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</si>
  <si>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</si>
  <si>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</si>
  <si>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</si>
  <si>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</si>
  <si>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</si>
  <si>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</si>
  <si>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</si>
  <si>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</si>
  <si>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</si>
  <si>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</si>
  <si>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</si>
  <si>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</si>
  <si>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</si>
  <si>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</si>
  <si>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</si>
  <si>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</si>
  <si>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</si>
  <si>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</si>
  <si>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</si>
  <si>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</si>
  <si>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</si>
  <si>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</si>
  <si>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</si>
  <si>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</si>
  <si>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</si>
  <si>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</si>
  <si>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</si>
  <si>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</si>
  <si>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</si>
  <si>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</si>
  <si>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</si>
  <si>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</si>
  <si>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</si>
  <si>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</si>
  <si>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</si>
  <si>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</si>
  <si>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</si>
  <si>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</si>
  <si>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</si>
  <si>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</si>
  <si>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</si>
  <si>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</si>
  <si>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</si>
  <si>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</si>
  <si>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</si>
  <si>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</si>
  <si>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</si>
  <si>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</si>
  <si>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</si>
  <si>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</si>
  <si>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</si>
  <si>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</si>
  <si>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</si>
  <si>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</si>
  <si>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</si>
  <si>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</si>
  <si>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</si>
  <si>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</si>
  <si>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</si>
  <si>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</si>
  <si>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</si>
  <si>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</si>
  <si>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</si>
  <si>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</si>
  <si>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</si>
  <si>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</si>
  <si>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</si>
  <si>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</si>
  <si>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</si>
  <si>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</si>
  <si>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</si>
  <si>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</si>
  <si>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</si>
  <si>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</si>
  <si>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</si>
  <si>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</si>
  <si>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</si>
  <si>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</si>
  <si>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</si>
  <si>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</si>
  <si>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</si>
  <si>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</si>
  <si>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</si>
  <si>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</si>
  <si>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</si>
  <si>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</si>
  <si>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</si>
  <si>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</si>
  <si>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</si>
  <si>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</si>
  <si>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</si>
  <si>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</si>
  <si>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</si>
  <si>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</si>
  <si>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</si>
  <si>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</si>
  <si>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</si>
  <si>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</si>
  <si>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</si>
  <si>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</si>
  <si>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</si>
  <si>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</si>
  <si>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</si>
  <si>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</si>
  <si>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</si>
  <si>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</si>
  <si>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</si>
  <si>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</si>
  <si>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</si>
  <si>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</si>
  <si>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</si>
  <si>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</si>
  <si>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</si>
  <si>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</si>
  <si>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</si>
  <si>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</si>
  <si>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</si>
  <si>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</si>
  <si>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</si>
  <si>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</si>
  <si>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</si>
  <si>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</si>
  <si>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</si>
  <si>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</si>
  <si>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</si>
  <si>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</si>
  <si>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</si>
  <si>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</si>
  <si>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</si>
  <si>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</si>
  <si>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</si>
  <si>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</si>
  <si>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</si>
  <si>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</si>
  <si>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</si>
  <si>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</si>
  <si>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</si>
  <si>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</si>
  <si>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</si>
  <si>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</si>
  <si>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</si>
  <si>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</si>
  <si>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</si>
  <si>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</si>
  <si>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</si>
  <si>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</si>
  <si>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</si>
  <si>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</si>
  <si>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</si>
  <si>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</si>
  <si>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</si>
  <si>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</si>
  <si>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</si>
  <si>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</si>
  <si>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</si>
  <si>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</si>
  <si>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</si>
  <si>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</si>
  <si>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</si>
  <si>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</si>
  <si>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</si>
  <si>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</si>
  <si>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</si>
  <si>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</si>
  <si>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</si>
  <si>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</si>
  <si>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</si>
  <si>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</si>
  <si>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15.003.0176-0</t>
  </si>
  <si>
    <t>15.003.0176-A</t>
  </si>
  <si>
    <t>15.003.0177-0</t>
  </si>
  <si>
    <t>15.003.0177-A</t>
  </si>
  <si>
    <t>15.003.0178-0</t>
  </si>
  <si>
    <t>15.003.0178-A</t>
  </si>
  <si>
    <t>15.003.0179-0</t>
  </si>
  <si>
    <t>15.003.0179-A</t>
  </si>
  <si>
    <t>15.003.0180-0</t>
  </si>
  <si>
    <t>15.003.0180-A</t>
  </si>
  <si>
    <t>15.003.0181-0</t>
  </si>
  <si>
    <t>15.003.0181-A</t>
  </si>
  <si>
    <t>15.003.0185-0</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</si>
  <si>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</si>
  <si>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</si>
  <si>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</si>
  <si>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</si>
  <si>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</si>
  <si>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</si>
  <si>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</si>
  <si>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</si>
  <si>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</si>
  <si>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</si>
  <si>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</si>
  <si>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</si>
  <si>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</si>
  <si>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</si>
  <si>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</si>
  <si>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</si>
  <si>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</si>
  <si>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</si>
  <si>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</si>
  <si>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</si>
  <si>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</si>
  <si>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</si>
  <si>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</si>
  <si>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</si>
  <si>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</si>
  <si>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</si>
  <si>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</si>
  <si>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</si>
  <si>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</si>
  <si>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</si>
  <si>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</si>
  <si>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</si>
  <si>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</si>
  <si>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</si>
  <si>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</si>
  <si>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</si>
  <si>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</si>
  <si>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</si>
  <si>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</si>
  <si>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</si>
  <si>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</si>
  <si>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</si>
  <si>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</si>
  <si>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</si>
  <si>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</si>
  <si>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</si>
  <si>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</si>
  <si>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</si>
  <si>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</si>
  <si>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</si>
  <si>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</si>
  <si>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</si>
  <si>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</si>
  <si>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15.003.0365-0</t>
  </si>
  <si>
    <t>15.003.0365-A</t>
  </si>
  <si>
    <t>15.003.0370-0</t>
  </si>
  <si>
    <t>15.003.0370-A</t>
  </si>
  <si>
    <t>15.003.0371-0</t>
  </si>
  <si>
    <t>15.003.0371-A</t>
  </si>
  <si>
    <t>15.003.0372-0</t>
  </si>
  <si>
    <t>15.003.0372-A</t>
  </si>
  <si>
    <t>15.003.0373-0</t>
  </si>
  <si>
    <t>15.003.0373-A</t>
  </si>
  <si>
    <t>15.003.0375-0</t>
  </si>
  <si>
    <t>15.003.0375-A</t>
  </si>
  <si>
    <t>15.003.0377-0</t>
  </si>
  <si>
    <t>15.003.0377-A</t>
  </si>
  <si>
    <t>15.003.0379-0</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</si>
  <si>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</si>
  <si>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</si>
  <si>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</si>
  <si>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</si>
  <si>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</si>
  <si>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</si>
  <si>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</si>
  <si>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</si>
  <si>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</si>
  <si>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</si>
  <si>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</si>
  <si>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</si>
  <si>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</si>
  <si>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</si>
  <si>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</si>
  <si>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</si>
  <si>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</si>
  <si>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</si>
  <si>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</si>
  <si>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</si>
  <si>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</si>
  <si>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</si>
  <si>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</si>
  <si>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</si>
  <si>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</si>
  <si>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15.003.0405-0</t>
  </si>
  <si>
    <t>15.003.0405-A</t>
  </si>
  <si>
    <t>15.003.0410-0</t>
  </si>
  <si>
    <t>15.003.0410-A</t>
  </si>
  <si>
    <t>15.003.0415-0</t>
  </si>
  <si>
    <t>15.003.0415-A</t>
  </si>
  <si>
    <t>15.003.0420-0</t>
  </si>
  <si>
    <t>15.003.0420-A</t>
  </si>
  <si>
    <t>15.003.0421-0</t>
  </si>
  <si>
    <t>15.003.0421-A</t>
  </si>
  <si>
    <t>15.003.0500-0</t>
  </si>
  <si>
    <t>15.003.0500-A</t>
  </si>
  <si>
    <t>15.003.0505-0</t>
  </si>
  <si>
    <t>15.003.0505-A</t>
  </si>
  <si>
    <t>15.003.0510-0</t>
  </si>
  <si>
    <t>15.003.0510-A</t>
  </si>
  <si>
    <t>15.003.0515-0</t>
  </si>
  <si>
    <t>15.003.0515-A</t>
  </si>
  <si>
    <t>15.003.0520-0</t>
  </si>
  <si>
    <t>15.003.0520-A</t>
  </si>
  <si>
    <t>15.003.0525-0</t>
  </si>
  <si>
    <t>15.003.0525-A</t>
  </si>
  <si>
    <t>15.003.0530-0</t>
  </si>
  <si>
    <t>15.003.0530-A</t>
  </si>
  <si>
    <t>15.003.0535-0</t>
  </si>
  <si>
    <t>15.003.0535-A</t>
  </si>
  <si>
    <t>15.003.0540-0</t>
  </si>
  <si>
    <t>15.003.0540-A</t>
  </si>
  <si>
    <t>15.003.0545-0</t>
  </si>
  <si>
    <t>15.003.0545-A</t>
  </si>
  <si>
    <t>15.003.0550-0</t>
  </si>
  <si>
    <t>15.003.0550-A</t>
  </si>
  <si>
    <t>15.003.0552-0</t>
  </si>
  <si>
    <t>15.003.0552-A</t>
  </si>
  <si>
    <t>15.003.0555-0</t>
  </si>
  <si>
    <t>15.003.0555-A</t>
  </si>
  <si>
    <t>15.003.0560-0</t>
  </si>
  <si>
    <t>15.003.0560-A</t>
  </si>
  <si>
    <t>15.003.0565-0</t>
  </si>
  <si>
    <t>15.003.0565-A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</si>
  <si>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</si>
  <si>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</si>
  <si>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</si>
  <si>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</si>
  <si>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</si>
  <si>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</si>
  <si>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</si>
  <si>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</si>
  <si>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</si>
  <si>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</si>
  <si>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</si>
  <si>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</si>
  <si>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</si>
  <si>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</si>
  <si>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</si>
  <si>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</si>
  <si>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</si>
  <si>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</si>
  <si>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</si>
  <si>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</si>
  <si>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</si>
  <si>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</si>
  <si>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</si>
  <si>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</si>
  <si>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</si>
  <si>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</si>
  <si>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</si>
  <si>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</si>
  <si>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</si>
  <si>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</si>
  <si>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</si>
  <si>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</si>
  <si>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</si>
  <si>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</si>
  <si>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</si>
  <si>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</si>
  <si>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</si>
  <si>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</si>
  <si>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</si>
  <si>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</si>
  <si>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</si>
  <si>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</si>
  <si>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</si>
  <si>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</si>
  <si>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</si>
  <si>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</si>
  <si>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</si>
  <si>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</si>
  <si>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</si>
  <si>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</si>
  <si>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</si>
  <si>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</si>
  <si>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</si>
  <si>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</si>
  <si>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</si>
  <si>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</si>
  <si>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15.004.0070-0</t>
  </si>
  <si>
    <t>15.004.0070-A</t>
  </si>
  <si>
    <t>15.004.0074-0</t>
  </si>
  <si>
    <t>15.004.0074-A</t>
  </si>
  <si>
    <t>15.004.0075-0</t>
  </si>
  <si>
    <t>15.004.0075-A</t>
  </si>
  <si>
    <t>15.004.0076-0</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</si>
  <si>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</si>
  <si>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</si>
  <si>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</si>
  <si>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</si>
  <si>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</si>
  <si>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</si>
  <si>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</si>
  <si>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</si>
  <si>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</si>
  <si>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</si>
  <si>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</si>
  <si>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</si>
  <si>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</si>
  <si>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</si>
  <si>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</si>
  <si>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</si>
  <si>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</si>
  <si>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</si>
  <si>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</si>
  <si>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</si>
  <si>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</si>
  <si>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</si>
  <si>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</si>
  <si>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</si>
  <si>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</si>
  <si>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</si>
  <si>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</si>
  <si>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</si>
  <si>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</si>
  <si>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</si>
  <si>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</si>
  <si>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</si>
  <si>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</si>
  <si>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</si>
  <si>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</si>
  <si>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</si>
  <si>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</si>
  <si>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</si>
  <si>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</si>
  <si>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</si>
  <si>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</si>
  <si>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</si>
  <si>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</si>
  <si>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</si>
  <si>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</si>
  <si>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15.004.0176-0</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</si>
  <si>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</si>
  <si>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</si>
  <si>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</si>
  <si>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</si>
  <si>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</si>
  <si>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</si>
  <si>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</si>
  <si>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</si>
  <si>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</si>
  <si>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</si>
  <si>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</si>
  <si>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</si>
  <si>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</si>
  <si>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</si>
  <si>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</si>
  <si>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</si>
  <si>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</si>
  <si>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</si>
  <si>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</si>
  <si>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</si>
  <si>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</si>
  <si>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</si>
  <si>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</si>
  <si>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</si>
  <si>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</si>
  <si>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</si>
  <si>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</si>
  <si>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</si>
  <si>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</si>
  <si>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</si>
  <si>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</si>
  <si>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</si>
  <si>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</si>
  <si>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</si>
  <si>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</si>
  <si>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</si>
  <si>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15.004.0315-A</t>
  </si>
  <si>
    <t>15.004.0320-0</t>
  </si>
  <si>
    <t>15.004.0320-A</t>
  </si>
  <si>
    <t>15.004.0325-0</t>
  </si>
  <si>
    <t>15.004.0325-A</t>
  </si>
  <si>
    <t>15.004.0330-0</t>
  </si>
  <si>
    <t>15.004.0330-A</t>
  </si>
  <si>
    <t>15.004.0335-0</t>
  </si>
  <si>
    <t>15.004.0335-A</t>
  </si>
  <si>
    <t>15.004.0500-0</t>
  </si>
  <si>
    <t>15.004.0500-A</t>
  </si>
  <si>
    <t>15.004.0505-0</t>
  </si>
  <si>
    <t>15.004.0505-A</t>
  </si>
  <si>
    <t>15.004.0600-0</t>
  </si>
  <si>
    <t>15.004.0600-A</t>
  </si>
  <si>
    <t>15.004.0620-0</t>
  </si>
  <si>
    <t>15.004.0620-A</t>
  </si>
  <si>
    <t>15.004.0640-0</t>
  </si>
  <si>
    <t>15.004.0640-A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</si>
  <si>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</si>
  <si>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</si>
  <si>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</si>
  <si>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</si>
  <si>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</si>
  <si>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</si>
  <si>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</si>
  <si>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</si>
  <si>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</si>
  <si>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</si>
  <si>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</si>
  <si>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</si>
  <si>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</si>
  <si>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</si>
  <si>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</si>
  <si>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</si>
  <si>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</si>
  <si>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</si>
  <si>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</si>
  <si>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</si>
  <si>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</si>
  <si>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</si>
  <si>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</si>
  <si>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</si>
  <si>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</si>
  <si>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</si>
  <si>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</si>
  <si>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</si>
  <si>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</si>
  <si>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</si>
  <si>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</si>
  <si>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</si>
  <si>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</si>
  <si>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</si>
  <si>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</si>
  <si>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</si>
  <si>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</si>
  <si>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</si>
  <si>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</si>
  <si>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</si>
  <si>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</si>
  <si>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</si>
  <si>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</si>
  <si>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</si>
  <si>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</si>
  <si>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</si>
  <si>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</si>
  <si>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</si>
  <si>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</si>
  <si>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</si>
  <si>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</si>
  <si>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</si>
  <si>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</si>
  <si>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</si>
  <si>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</si>
  <si>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</si>
  <si>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</si>
  <si>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</si>
  <si>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</si>
  <si>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</si>
  <si>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</si>
  <si>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</si>
  <si>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</si>
  <si>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</si>
  <si>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</si>
  <si>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</si>
  <si>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</si>
  <si>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</si>
  <si>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</si>
  <si>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</si>
  <si>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</si>
  <si>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</si>
  <si>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</si>
  <si>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</si>
  <si>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</si>
  <si>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</si>
  <si>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</si>
  <si>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</si>
  <si>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</si>
  <si>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</si>
  <si>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15.007.0204-0</t>
  </si>
  <si>
    <t>15.007.0204-A</t>
  </si>
  <si>
    <t>15.007.0206-0</t>
  </si>
  <si>
    <t>15.007.0206-A</t>
  </si>
  <si>
    <t>15.007.0208-0</t>
  </si>
  <si>
    <t>15.007.0208-A</t>
  </si>
  <si>
    <t>15.007.0209-0</t>
  </si>
  <si>
    <t>15.007.0209-A</t>
  </si>
  <si>
    <t>15.007.0210-0</t>
  </si>
  <si>
    <t>15.007.0210-A</t>
  </si>
  <si>
    <t>15.007.0214-0</t>
  </si>
  <si>
    <t>15.007.0214-A</t>
  </si>
  <si>
    <t>15.007.0216-0</t>
  </si>
  <si>
    <t>15.007.0216-A</t>
  </si>
  <si>
    <t>15.007.0218-0</t>
  </si>
  <si>
    <t>15.007.0218-A</t>
  </si>
  <si>
    <t>15.007.0250-0</t>
  </si>
  <si>
    <t>15.007.0250-A</t>
  </si>
  <si>
    <t>15.007.0280-0</t>
  </si>
  <si>
    <t>15.007.0280-A</t>
  </si>
  <si>
    <t>15.007.0285-0</t>
  </si>
  <si>
    <t>15.007.0285-A</t>
  </si>
  <si>
    <t>15.007.0290-0</t>
  </si>
  <si>
    <t>15.007.0290-A</t>
  </si>
  <si>
    <t>15.007.0295-0</t>
  </si>
  <si>
    <t>15.007.0295-A</t>
  </si>
  <si>
    <t>15.007.0334-0</t>
  </si>
  <si>
    <t>15.007.0334-A</t>
  </si>
  <si>
    <t>15.007.0338-0</t>
  </si>
  <si>
    <t>15.007.0338-A</t>
  </si>
  <si>
    <t>15.007.0340-0</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</si>
  <si>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</si>
  <si>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</si>
  <si>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</si>
  <si>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</si>
  <si>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</si>
  <si>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</si>
  <si>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</si>
  <si>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</si>
  <si>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</si>
  <si>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</si>
  <si>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</si>
  <si>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</si>
  <si>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</si>
  <si>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</si>
  <si>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</si>
  <si>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</si>
  <si>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</si>
  <si>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</si>
  <si>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</si>
  <si>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</si>
  <si>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</si>
  <si>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</si>
  <si>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</si>
  <si>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</si>
  <si>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</si>
  <si>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</si>
  <si>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</si>
  <si>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</si>
  <si>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</si>
  <si>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15.007.0440-0</t>
  </si>
  <si>
    <t>15.007.0440-A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</si>
  <si>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</si>
  <si>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</si>
  <si>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</si>
  <si>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</si>
  <si>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</si>
  <si>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</si>
  <si>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</si>
  <si>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</si>
  <si>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</si>
  <si>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</si>
  <si>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</si>
  <si>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</si>
  <si>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</si>
  <si>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</si>
  <si>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</si>
  <si>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</si>
  <si>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15.007.0518-0</t>
  </si>
  <si>
    <t>15.007.0518-A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</si>
  <si>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</si>
  <si>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</si>
  <si>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</si>
  <si>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</si>
  <si>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</si>
  <si>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</si>
  <si>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</si>
  <si>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</si>
  <si>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</si>
  <si>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</si>
  <si>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</si>
  <si>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</si>
  <si>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</si>
  <si>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</si>
  <si>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</si>
  <si>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</si>
  <si>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</si>
  <si>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</si>
  <si>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</si>
  <si>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</si>
  <si>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</si>
  <si>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</si>
  <si>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</si>
  <si>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</si>
  <si>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</si>
  <si>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</si>
  <si>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</si>
  <si>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</si>
  <si>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</si>
  <si>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</si>
  <si>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15.007.0545-0</t>
  </si>
  <si>
    <t>15.007.0545-A</t>
  </si>
  <si>
    <t>15.007.0547-0</t>
  </si>
  <si>
    <t>15.007.0547-A</t>
  </si>
  <si>
    <t>15.007.0550-0</t>
  </si>
  <si>
    <t>15.007.0550-A</t>
  </si>
  <si>
    <t>15.007.0552-0</t>
  </si>
  <si>
    <t>15.007.0552-A</t>
  </si>
  <si>
    <t>15.007.0554-0</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</si>
  <si>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</si>
  <si>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</si>
  <si>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</si>
  <si>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</si>
  <si>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</si>
  <si>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</si>
  <si>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</si>
  <si>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</si>
  <si>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</si>
  <si>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</si>
  <si>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</si>
  <si>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</si>
  <si>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</si>
  <si>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</si>
  <si>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</si>
  <si>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15.007.0570-0</t>
  </si>
  <si>
    <t>15.007.0570-A</t>
  </si>
  <si>
    <t>15.007.0572-0</t>
  </si>
  <si>
    <t>15.007.0572-A</t>
  </si>
  <si>
    <t>15.007.0573-0</t>
  </si>
  <si>
    <t>15.007.0573-A</t>
  </si>
  <si>
    <t>15.007.0574-0</t>
  </si>
  <si>
    <t>15.007.0574-A</t>
  </si>
  <si>
    <t>15.007.0575-0</t>
  </si>
  <si>
    <t>15.007.0575-A</t>
  </si>
  <si>
    <t>15.007.0576-0</t>
  </si>
  <si>
    <t>15.007.0576-A</t>
  </si>
  <si>
    <t>15.007.0577-0</t>
  </si>
  <si>
    <t>15.007.0577-A</t>
  </si>
  <si>
    <t>15.007.0578-0</t>
  </si>
  <si>
    <t>15.007.0578-A</t>
  </si>
  <si>
    <t>15.007.0600-0</t>
  </si>
  <si>
    <t>15.007.0600-A</t>
  </si>
  <si>
    <t>15.007.0601-0</t>
  </si>
  <si>
    <t>15.007.0601-A</t>
  </si>
  <si>
    <t>15.007.0602-0</t>
  </si>
  <si>
    <t>15.007.0602-A</t>
  </si>
  <si>
    <t>15.007.0605-0</t>
  </si>
  <si>
    <t>15.007.0605-A</t>
  </si>
  <si>
    <t>15.007.0608-0</t>
  </si>
  <si>
    <t>15.007.0608-A</t>
  </si>
  <si>
    <t>15.007.0609-0</t>
  </si>
  <si>
    <t>15.007.0609-A</t>
  </si>
  <si>
    <t>15.007.0610-0</t>
  </si>
  <si>
    <t>15.007.0610-A</t>
  </si>
  <si>
    <t>15.007.0611-0</t>
  </si>
  <si>
    <t>15.007.0611-A</t>
  </si>
  <si>
    <t>15.007.0615-0</t>
  </si>
  <si>
    <t>15.007.0615-A</t>
  </si>
  <si>
    <t>15.007.0616-0</t>
  </si>
  <si>
    <t>15.007.0616-A</t>
  </si>
  <si>
    <t>15.007.0617-0</t>
  </si>
  <si>
    <t>15.007.0617-A</t>
  </si>
  <si>
    <t>15.007.0640-0</t>
  </si>
  <si>
    <t>15.007.0640-A</t>
  </si>
  <si>
    <t>15.007.0642-0</t>
  </si>
  <si>
    <t>15.007.0642-A</t>
  </si>
  <si>
    <t>15.007.0643-0</t>
  </si>
  <si>
    <t>15.007.0643-A</t>
  </si>
  <si>
    <t>15.007.0645-0</t>
  </si>
  <si>
    <t>15.007.0645-A</t>
  </si>
  <si>
    <t>15.007.0646-0</t>
  </si>
  <si>
    <t>15.007.0646-A</t>
  </si>
  <si>
    <t>15.007.0647-0</t>
  </si>
  <si>
    <t>15.007.0647-A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</si>
  <si>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</si>
  <si>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</si>
  <si>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</si>
  <si>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</si>
  <si>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</si>
  <si>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</si>
  <si>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</si>
  <si>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</si>
  <si>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</si>
  <si>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</si>
  <si>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</si>
  <si>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</si>
  <si>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</si>
  <si>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</si>
  <si>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</si>
  <si>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</si>
  <si>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</si>
  <si>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</si>
  <si>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</si>
  <si>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</si>
  <si>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</si>
  <si>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</si>
  <si>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</si>
  <si>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</si>
  <si>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</si>
  <si>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</si>
  <si>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</si>
  <si>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</si>
  <si>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</si>
  <si>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</si>
  <si>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15.008.0020-0</t>
  </si>
  <si>
    <t>15.008.0020-A</t>
  </si>
  <si>
    <t>15.008.0025-0</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</si>
  <si>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</si>
  <si>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</si>
  <si>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</si>
  <si>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</si>
  <si>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</si>
  <si>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</si>
  <si>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</si>
  <si>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</si>
  <si>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</si>
  <si>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</si>
  <si>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</si>
  <si>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</si>
  <si>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</si>
  <si>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</si>
  <si>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</si>
  <si>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</si>
  <si>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</si>
  <si>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</si>
  <si>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</si>
  <si>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</si>
  <si>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</si>
  <si>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</si>
  <si>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</si>
  <si>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</si>
  <si>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</si>
  <si>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</si>
  <si>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</si>
  <si>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</si>
  <si>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</si>
  <si>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</si>
  <si>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</si>
  <si>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</si>
  <si>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</si>
  <si>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</si>
  <si>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</si>
  <si>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</si>
  <si>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</si>
  <si>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</si>
  <si>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</si>
  <si>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</si>
  <si>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</si>
  <si>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</si>
  <si>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</si>
  <si>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</si>
  <si>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</si>
  <si>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</si>
  <si>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</si>
  <si>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</si>
  <si>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</si>
  <si>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</si>
  <si>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</si>
  <si>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</si>
  <si>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</si>
  <si>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</si>
  <si>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</si>
  <si>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</si>
  <si>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</si>
  <si>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</si>
  <si>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</si>
  <si>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</si>
  <si>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</si>
  <si>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</si>
  <si>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</si>
  <si>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</si>
  <si>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</si>
  <si>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</si>
  <si>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</si>
  <si>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</si>
  <si>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</si>
  <si>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</si>
  <si>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</si>
  <si>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</si>
  <si>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</si>
  <si>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</si>
  <si>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</si>
  <si>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</si>
  <si>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</si>
  <si>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</si>
  <si>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</si>
  <si>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</si>
  <si>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</si>
  <si>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</si>
  <si>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</si>
  <si>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</si>
  <si>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</si>
  <si>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</si>
  <si>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</si>
  <si>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</si>
  <si>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</si>
  <si>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</si>
  <si>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</si>
  <si>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</si>
  <si>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</si>
  <si>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</si>
  <si>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</si>
  <si>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</si>
  <si>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</si>
  <si>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</si>
  <si>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</si>
  <si>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</si>
  <si>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</si>
  <si>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</si>
  <si>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</si>
  <si>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</si>
  <si>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</si>
  <si>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</si>
  <si>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</si>
  <si>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</si>
  <si>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</si>
  <si>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</si>
  <si>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</si>
  <si>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</si>
  <si>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</si>
  <si>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</si>
  <si>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</si>
  <si>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</si>
  <si>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</si>
  <si>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</si>
  <si>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</si>
  <si>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</si>
  <si>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</si>
  <si>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</si>
  <si>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</si>
  <si>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</si>
  <si>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</si>
  <si>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</si>
  <si>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</si>
  <si>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</si>
  <si>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</si>
  <si>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</si>
  <si>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</si>
  <si>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15.008.0394-0</t>
  </si>
  <si>
    <t>15.008.0394-A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</si>
  <si>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</si>
  <si>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</si>
  <si>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</si>
  <si>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</si>
  <si>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</si>
  <si>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</si>
  <si>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</si>
  <si>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</si>
  <si>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</si>
  <si>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</si>
  <si>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</si>
  <si>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</si>
  <si>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</si>
  <si>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</si>
  <si>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</si>
  <si>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</si>
  <si>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</si>
  <si>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</si>
  <si>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</si>
  <si>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</si>
  <si>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</si>
  <si>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</si>
  <si>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</si>
  <si>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</si>
  <si>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</si>
  <si>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</si>
  <si>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</si>
  <si>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</si>
  <si>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</si>
  <si>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</si>
  <si>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</si>
  <si>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</si>
  <si>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</si>
  <si>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</si>
  <si>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</si>
  <si>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</si>
  <si>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</si>
  <si>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</si>
  <si>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</si>
  <si>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</si>
  <si>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</si>
  <si>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</si>
  <si>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</si>
  <si>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</si>
  <si>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</si>
  <si>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</si>
  <si>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</si>
  <si>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</si>
  <si>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</si>
  <si>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</si>
  <si>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</si>
  <si>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</si>
  <si>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</si>
  <si>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</si>
  <si>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</si>
  <si>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</si>
  <si>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</si>
  <si>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</si>
  <si>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</si>
  <si>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</si>
  <si>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</si>
  <si>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</si>
  <si>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</si>
  <si>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</si>
  <si>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</si>
  <si>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</si>
  <si>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</si>
  <si>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</si>
  <si>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</si>
  <si>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</si>
  <si>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</si>
  <si>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</si>
  <si>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</si>
  <si>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</si>
  <si>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</si>
  <si>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</si>
  <si>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</si>
  <si>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</si>
  <si>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</si>
  <si>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</si>
  <si>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</si>
  <si>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</si>
  <si>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</si>
  <si>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</si>
  <si>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</si>
  <si>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</si>
  <si>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</si>
  <si>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</si>
  <si>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</si>
  <si>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</si>
  <si>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</si>
  <si>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</si>
  <si>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</si>
  <si>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</si>
  <si>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</si>
  <si>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</si>
  <si>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</si>
  <si>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</si>
  <si>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</si>
  <si>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</si>
  <si>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</si>
  <si>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</si>
  <si>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</si>
  <si>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</si>
  <si>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</si>
  <si>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</si>
  <si>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</si>
  <si>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</si>
  <si>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</si>
  <si>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</si>
  <si>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</si>
  <si>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</si>
  <si>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</si>
  <si>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</si>
  <si>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</si>
  <si>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</si>
  <si>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</si>
  <si>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</si>
  <si>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</si>
  <si>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</si>
  <si>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</si>
  <si>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</si>
  <si>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</si>
  <si>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</si>
  <si>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</si>
  <si>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</si>
  <si>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</si>
  <si>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</si>
  <si>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</si>
  <si>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</si>
  <si>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</si>
  <si>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</si>
  <si>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</si>
  <si>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</si>
  <si>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</si>
  <si>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</si>
  <si>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</si>
  <si>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</si>
  <si>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</si>
  <si>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</si>
  <si>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</si>
  <si>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</si>
  <si>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</si>
  <si>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</si>
  <si>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</si>
  <si>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</si>
  <si>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</si>
  <si>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</si>
  <si>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</si>
  <si>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</si>
  <si>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</si>
  <si>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</si>
  <si>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</si>
  <si>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</si>
  <si>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</si>
  <si>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</si>
  <si>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</si>
  <si>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</si>
  <si>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</si>
  <si>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</si>
  <si>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</si>
  <si>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</si>
  <si>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</si>
  <si>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</si>
  <si>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</si>
  <si>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</si>
  <si>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</si>
  <si>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</si>
  <si>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</si>
  <si>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</si>
  <si>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</si>
  <si>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</si>
  <si>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</si>
  <si>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</si>
  <si>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</si>
  <si>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</si>
  <si>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</si>
  <si>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</si>
  <si>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</si>
  <si>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</si>
  <si>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</si>
  <si>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</si>
  <si>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</si>
  <si>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</si>
  <si>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</si>
  <si>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</si>
  <si>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</si>
  <si>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</si>
  <si>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</si>
  <si>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</si>
  <si>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</si>
  <si>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</si>
  <si>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</si>
  <si>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</si>
  <si>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</si>
  <si>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</si>
  <si>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</si>
  <si>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</si>
  <si>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</si>
  <si>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</si>
  <si>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</si>
  <si>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</si>
  <si>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</si>
  <si>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</si>
  <si>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</si>
  <si>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</si>
  <si>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</si>
  <si>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</si>
  <si>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</si>
  <si>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</si>
  <si>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</si>
  <si>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</si>
  <si>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</si>
  <si>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</si>
  <si>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</si>
  <si>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</si>
  <si>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</si>
  <si>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</si>
  <si>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</si>
  <si>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</si>
  <si>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</si>
  <si>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</si>
  <si>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</si>
  <si>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</si>
  <si>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</si>
  <si>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</si>
  <si>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</si>
  <si>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</si>
  <si>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</si>
  <si>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</si>
  <si>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</si>
  <si>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</si>
  <si>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</si>
  <si>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</si>
  <si>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</si>
  <si>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</si>
  <si>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</si>
  <si>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</si>
  <si>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</si>
  <si>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</si>
  <si>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</si>
  <si>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</si>
  <si>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</si>
  <si>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</si>
  <si>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</si>
  <si>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</si>
  <si>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</si>
  <si>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</si>
  <si>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</si>
  <si>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</si>
  <si>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</si>
  <si>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</si>
  <si>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</si>
  <si>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</si>
  <si>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</si>
  <si>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</si>
  <si>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</si>
  <si>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</si>
  <si>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</si>
  <si>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</si>
  <si>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</si>
  <si>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</si>
  <si>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</si>
  <si>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</si>
  <si>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</si>
  <si>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</si>
  <si>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</si>
  <si>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</si>
  <si>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</si>
  <si>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</si>
  <si>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</si>
  <si>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</si>
  <si>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</si>
  <si>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</si>
  <si>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</si>
  <si>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</si>
  <si>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</si>
  <si>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</si>
  <si>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</si>
  <si>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</si>
  <si>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</si>
  <si>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</si>
  <si>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</si>
  <si>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</si>
  <si>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</si>
  <si>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</si>
  <si>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</si>
  <si>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</si>
  <si>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</si>
  <si>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</si>
  <si>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</si>
  <si>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</si>
  <si>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</si>
  <si>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</si>
  <si>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</si>
  <si>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</si>
  <si>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</si>
  <si>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</si>
  <si>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</si>
  <si>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</si>
  <si>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</si>
  <si>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</si>
  <si>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</si>
  <si>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</si>
  <si>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</si>
  <si>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</si>
  <si>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</si>
  <si>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</si>
  <si>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</si>
  <si>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</si>
  <si>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</si>
  <si>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</si>
  <si>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</si>
  <si>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</si>
  <si>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</si>
  <si>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</si>
  <si>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15.015.0151-0</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</si>
  <si>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</si>
  <si>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</si>
  <si>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</si>
  <si>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</si>
  <si>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</si>
  <si>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</si>
  <si>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</si>
  <si>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</si>
  <si>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</si>
  <si>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</si>
  <si>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</si>
  <si>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</si>
  <si>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</si>
  <si>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</si>
  <si>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</si>
  <si>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</si>
  <si>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</si>
  <si>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</si>
  <si>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</si>
  <si>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</si>
  <si>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</si>
  <si>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</si>
  <si>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</si>
  <si>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</si>
  <si>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</si>
  <si>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15.015.0184-0</t>
  </si>
  <si>
    <t>15.015.0184-A</t>
  </si>
  <si>
    <t>15.015.0186-0</t>
  </si>
  <si>
    <t>15.015.0186-A</t>
  </si>
  <si>
    <t>15.015.0187-0</t>
  </si>
  <si>
    <t>15.015.0187-A</t>
  </si>
  <si>
    <t>15.015.0188-0</t>
  </si>
  <si>
    <t>15.015.0188-A</t>
  </si>
  <si>
    <t>15.015.0189-0</t>
  </si>
  <si>
    <t>15.015.0189-A</t>
  </si>
  <si>
    <t>15.015.0199-0</t>
  </si>
  <si>
    <t>15.015.0199-A</t>
  </si>
  <si>
    <t>15.015.0201-0</t>
  </si>
  <si>
    <t>15.015.0201-A</t>
  </si>
  <si>
    <t>15.015.0202-0</t>
  </si>
  <si>
    <t>15.015.0202-A</t>
  </si>
  <si>
    <t>15.015.0203-0</t>
  </si>
  <si>
    <t>15.015.0203-A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</si>
  <si>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</si>
  <si>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</si>
  <si>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</si>
  <si>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</si>
  <si>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</si>
  <si>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</si>
  <si>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</si>
  <si>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</si>
  <si>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</si>
  <si>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</si>
  <si>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</si>
  <si>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</si>
  <si>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</si>
  <si>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</si>
  <si>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</si>
  <si>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</si>
  <si>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</si>
  <si>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</si>
  <si>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</si>
  <si>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</si>
  <si>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</si>
  <si>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</si>
  <si>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</si>
  <si>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</si>
  <si>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</si>
  <si>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</si>
  <si>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</si>
  <si>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</si>
  <si>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15.015.0255-0</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</si>
  <si>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</si>
  <si>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</si>
  <si>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</si>
  <si>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</si>
  <si>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</si>
  <si>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</si>
  <si>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</si>
  <si>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</si>
  <si>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</si>
  <si>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</si>
  <si>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</si>
  <si>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</si>
  <si>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</si>
  <si>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</si>
  <si>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</si>
  <si>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</si>
  <si>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</si>
  <si>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</si>
  <si>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</si>
  <si>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</si>
  <si>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</si>
  <si>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</si>
  <si>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</si>
  <si>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</si>
  <si>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</si>
  <si>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</si>
  <si>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</si>
  <si>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</si>
  <si>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</si>
  <si>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</si>
  <si>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</si>
  <si>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</si>
  <si>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</si>
  <si>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</si>
  <si>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</si>
  <si>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</si>
  <si>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</si>
  <si>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</si>
  <si>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</si>
  <si>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</si>
  <si>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</si>
  <si>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</si>
  <si>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</si>
  <si>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</si>
  <si>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</si>
  <si>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</si>
  <si>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</si>
  <si>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</si>
  <si>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</si>
  <si>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</si>
  <si>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</si>
  <si>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</si>
  <si>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</si>
  <si>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</si>
  <si>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</si>
  <si>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</si>
  <si>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</si>
  <si>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</si>
  <si>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</si>
  <si>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</si>
  <si>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</si>
  <si>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</si>
  <si>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</si>
  <si>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</si>
  <si>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</si>
  <si>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</si>
  <si>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</si>
  <si>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</si>
  <si>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</si>
  <si>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</si>
  <si>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</si>
  <si>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</si>
  <si>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</si>
  <si>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</si>
  <si>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</si>
  <si>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</si>
  <si>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</si>
  <si>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</si>
  <si>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</si>
  <si>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</si>
  <si>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</si>
  <si>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</si>
  <si>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</si>
  <si>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</si>
  <si>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</si>
  <si>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</si>
  <si>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</si>
  <si>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</si>
  <si>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</si>
  <si>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</si>
  <si>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</si>
  <si>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</si>
  <si>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</si>
  <si>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</si>
  <si>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</si>
  <si>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</si>
  <si>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</si>
  <si>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</si>
  <si>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</si>
  <si>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</si>
  <si>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</si>
  <si>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</si>
  <si>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</si>
  <si>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</si>
  <si>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</si>
  <si>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</si>
  <si>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</si>
  <si>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</si>
  <si>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</si>
  <si>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</si>
  <si>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</si>
  <si>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</si>
  <si>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</si>
  <si>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</si>
  <si>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</si>
  <si>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</si>
  <si>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</si>
  <si>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</si>
  <si>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</si>
  <si>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</si>
  <si>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</si>
  <si>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</si>
  <si>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</si>
  <si>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</si>
  <si>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</si>
  <si>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</si>
  <si>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</si>
  <si>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</si>
  <si>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</si>
  <si>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</si>
  <si>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</si>
  <si>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</si>
  <si>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</si>
  <si>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</si>
  <si>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</si>
  <si>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</si>
  <si>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</si>
  <si>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</si>
  <si>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</si>
  <si>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</si>
  <si>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</si>
  <si>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</si>
  <si>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</si>
  <si>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</si>
  <si>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</si>
  <si>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</si>
  <si>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</si>
  <si>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</si>
  <si>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</si>
  <si>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</si>
  <si>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</si>
  <si>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</si>
  <si>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</si>
  <si>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</si>
  <si>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</si>
  <si>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</si>
  <si>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</si>
  <si>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</si>
  <si>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</si>
  <si>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</si>
  <si>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</si>
  <si>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</si>
  <si>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</si>
  <si>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</si>
  <si>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</si>
  <si>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</si>
  <si>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</si>
  <si>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</si>
  <si>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</si>
  <si>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</si>
  <si>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</si>
  <si>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</si>
  <si>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</si>
  <si>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</si>
  <si>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</si>
  <si>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</si>
  <si>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</si>
  <si>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</si>
  <si>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</si>
  <si>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</si>
  <si>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</si>
  <si>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</si>
  <si>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</si>
  <si>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</si>
  <si>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</si>
  <si>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</si>
  <si>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</si>
  <si>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</si>
  <si>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</si>
  <si>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</si>
  <si>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</si>
  <si>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</si>
  <si>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</si>
  <si>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</si>
  <si>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</si>
  <si>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</si>
  <si>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</si>
  <si>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</si>
  <si>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</si>
  <si>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</si>
  <si>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</si>
  <si>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</si>
  <si>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</si>
  <si>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</si>
  <si>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</si>
  <si>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</si>
  <si>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</si>
  <si>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</si>
  <si>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</si>
  <si>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</si>
  <si>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</si>
  <si>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</si>
  <si>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</si>
  <si>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</si>
  <si>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</si>
  <si>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</si>
  <si>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</si>
  <si>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</si>
  <si>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</si>
  <si>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</si>
  <si>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</si>
  <si>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</si>
  <si>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</si>
  <si>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</si>
  <si>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</si>
  <si>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</si>
  <si>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</si>
  <si>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</si>
  <si>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</si>
  <si>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</si>
  <si>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</si>
  <si>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</si>
  <si>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</si>
  <si>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</si>
  <si>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</si>
  <si>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</si>
  <si>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</si>
  <si>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</si>
  <si>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</si>
  <si>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</si>
  <si>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</si>
  <si>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</si>
  <si>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</si>
  <si>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</si>
  <si>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</si>
  <si>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</si>
  <si>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</si>
  <si>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</si>
  <si>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</si>
  <si>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</si>
  <si>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</si>
  <si>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15.018.0072-0</t>
  </si>
  <si>
    <t>15.018.0072-A</t>
  </si>
  <si>
    <t>15.018.0075-0</t>
  </si>
  <si>
    <t>15.018.0075-A</t>
  </si>
  <si>
    <t>15.018.0080-0</t>
  </si>
  <si>
    <t>15.018.0080-A</t>
  </si>
  <si>
    <t>15.018.0085-0</t>
  </si>
  <si>
    <t>15.018.0085-A</t>
  </si>
  <si>
    <t>15.018.0090-0</t>
  </si>
  <si>
    <t>15.018.0090-A</t>
  </si>
  <si>
    <t>15.018.0095-0</t>
  </si>
  <si>
    <t>15.018.0095-A</t>
  </si>
  <si>
    <t>15.018.0100-0</t>
  </si>
  <si>
    <t>15.018.0100-A</t>
  </si>
  <si>
    <t>15.018.0102-0</t>
  </si>
  <si>
    <t>15.018.0102-A</t>
  </si>
  <si>
    <t>15.018.0103-0</t>
  </si>
  <si>
    <t>15.018.0103-A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</si>
  <si>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</si>
  <si>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</si>
  <si>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</si>
  <si>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</si>
  <si>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</si>
  <si>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</si>
  <si>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</si>
  <si>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</si>
  <si>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</si>
  <si>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</si>
  <si>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</si>
  <si>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</si>
  <si>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</si>
  <si>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</si>
  <si>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</si>
  <si>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</si>
  <si>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</si>
  <si>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</si>
  <si>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</si>
  <si>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</si>
  <si>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</si>
  <si>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</si>
  <si>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</si>
  <si>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</si>
  <si>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</si>
  <si>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</si>
  <si>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</si>
  <si>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</si>
  <si>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</si>
  <si>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</si>
  <si>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</si>
  <si>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</si>
  <si>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</si>
  <si>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</si>
  <si>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</si>
  <si>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</si>
  <si>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</si>
  <si>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</si>
  <si>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</si>
  <si>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</si>
  <si>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</si>
  <si>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</si>
  <si>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</si>
  <si>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</si>
  <si>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</si>
  <si>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</si>
  <si>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</si>
  <si>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</si>
  <si>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</si>
  <si>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</si>
  <si>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</si>
  <si>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</si>
  <si>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</si>
  <si>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</si>
  <si>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15.018.0300-0</t>
  </si>
  <si>
    <t>15.018.0300-A</t>
  </si>
  <si>
    <t>15.018.0305-0</t>
  </si>
  <si>
    <t>15.018.0305-A</t>
  </si>
  <si>
    <t>15.018.0310-0</t>
  </si>
  <si>
    <t>15.018.0310-A</t>
  </si>
  <si>
    <t>15.018.0315-0</t>
  </si>
  <si>
    <t>15.018.0315-A</t>
  </si>
  <si>
    <t>15.018.0320-0</t>
  </si>
  <si>
    <t>15.018.0320-A</t>
  </si>
  <si>
    <t>15.018.0325-0</t>
  </si>
  <si>
    <t>15.018.0325-A</t>
  </si>
  <si>
    <t>15.018.0330-0</t>
  </si>
  <si>
    <t>15.018.0330-A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</si>
  <si>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</si>
  <si>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</si>
  <si>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</si>
  <si>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</si>
  <si>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</si>
  <si>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</si>
  <si>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</si>
  <si>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</si>
  <si>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</si>
  <si>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</si>
  <si>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</si>
  <si>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</si>
  <si>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</si>
  <si>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</si>
  <si>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</si>
  <si>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</si>
  <si>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</si>
  <si>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</si>
  <si>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</si>
  <si>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</si>
  <si>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</si>
  <si>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</si>
  <si>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</si>
  <si>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</si>
  <si>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</si>
  <si>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</si>
  <si>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</si>
  <si>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</si>
  <si>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</si>
  <si>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</si>
  <si>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</si>
  <si>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</si>
  <si>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</si>
  <si>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</si>
  <si>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</si>
  <si>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</si>
  <si>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</si>
  <si>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</si>
  <si>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</si>
  <si>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</si>
  <si>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</si>
  <si>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</si>
  <si>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</si>
  <si>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</si>
  <si>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</si>
  <si>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</si>
  <si>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</si>
  <si>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</si>
  <si>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</si>
  <si>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</si>
  <si>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</si>
  <si>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</si>
  <si>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</si>
  <si>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</si>
  <si>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</si>
  <si>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</si>
  <si>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</si>
  <si>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</si>
  <si>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</si>
  <si>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</si>
  <si>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</si>
  <si>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</si>
  <si>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</si>
  <si>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</si>
  <si>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</si>
  <si>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</si>
  <si>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</si>
  <si>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</si>
  <si>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</si>
  <si>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</si>
  <si>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</si>
  <si>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</si>
  <si>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</si>
  <si>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</si>
  <si>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</si>
  <si>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</si>
  <si>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</si>
  <si>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</si>
  <si>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</si>
  <si>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</si>
  <si>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</si>
  <si>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</si>
  <si>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</si>
  <si>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</si>
  <si>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</si>
  <si>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</si>
  <si>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</si>
  <si>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</si>
  <si>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</si>
  <si>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</si>
  <si>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</si>
  <si>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</si>
  <si>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</si>
  <si>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</si>
  <si>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</si>
  <si>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</si>
  <si>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</si>
  <si>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</si>
  <si>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</si>
  <si>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</si>
  <si>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</si>
  <si>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</si>
  <si>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</si>
  <si>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</si>
  <si>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</si>
  <si>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</si>
  <si>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</si>
  <si>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</si>
  <si>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</si>
  <si>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</si>
  <si>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</si>
  <si>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</si>
  <si>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</si>
  <si>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</si>
  <si>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</si>
  <si>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</si>
  <si>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</si>
  <si>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</si>
  <si>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</si>
  <si>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</si>
  <si>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</si>
  <si>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</si>
  <si>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</si>
  <si>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</si>
  <si>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</si>
  <si>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</si>
  <si>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</si>
  <si>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</si>
  <si>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</si>
  <si>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</si>
  <si>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</si>
  <si>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</si>
  <si>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</si>
  <si>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</si>
  <si>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</si>
  <si>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</si>
  <si>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</si>
  <si>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</si>
  <si>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</si>
  <si>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</si>
  <si>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</si>
  <si>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</si>
  <si>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</si>
  <si>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</si>
  <si>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</si>
  <si>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</si>
  <si>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</si>
  <si>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</si>
  <si>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</si>
  <si>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</si>
  <si>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</si>
  <si>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</si>
  <si>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</si>
  <si>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</si>
  <si>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</si>
  <si>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</si>
  <si>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</si>
  <si>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</si>
  <si>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</si>
  <si>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</si>
  <si>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</si>
  <si>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</si>
  <si>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</si>
  <si>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</si>
  <si>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</si>
  <si>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</si>
  <si>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</si>
  <si>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</si>
  <si>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</si>
  <si>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</si>
  <si>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</si>
  <si>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</si>
  <si>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</si>
  <si>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</si>
  <si>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</si>
  <si>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</si>
  <si>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</si>
  <si>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</si>
  <si>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</si>
  <si>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</si>
  <si>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</si>
  <si>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</si>
  <si>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</si>
  <si>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</si>
  <si>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</si>
  <si>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</si>
  <si>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</si>
  <si>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</si>
  <si>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</si>
  <si>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</si>
  <si>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</si>
  <si>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</si>
  <si>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</si>
  <si>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</si>
  <si>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</si>
  <si>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</si>
  <si>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</si>
  <si>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</si>
  <si>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</si>
  <si>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</si>
  <si>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</si>
  <si>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</si>
  <si>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</si>
  <si>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</si>
  <si>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</si>
  <si>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</si>
  <si>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</si>
  <si>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</si>
  <si>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</si>
  <si>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</si>
  <si>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</si>
  <si>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</si>
  <si>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</si>
  <si>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</si>
  <si>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</si>
  <si>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</si>
  <si>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</si>
  <si>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</si>
  <si>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</si>
  <si>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</si>
  <si>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</si>
  <si>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</si>
  <si>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</si>
  <si>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</si>
  <si>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</si>
  <si>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</si>
  <si>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</si>
  <si>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</si>
  <si>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</si>
  <si>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</si>
  <si>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</si>
  <si>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</si>
  <si>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</si>
  <si>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</si>
  <si>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</si>
  <si>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</si>
  <si>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</si>
  <si>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</si>
  <si>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</si>
  <si>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</si>
  <si>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</si>
  <si>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</si>
  <si>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</si>
  <si>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</si>
  <si>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</si>
  <si>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</si>
  <si>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</si>
  <si>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</si>
  <si>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</si>
  <si>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</si>
  <si>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</si>
  <si>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</si>
  <si>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</si>
  <si>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</si>
  <si>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</si>
  <si>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</si>
  <si>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</si>
  <si>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</si>
  <si>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</si>
  <si>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</si>
  <si>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</si>
  <si>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</si>
  <si>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</si>
  <si>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</si>
  <si>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</si>
  <si>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</si>
  <si>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</si>
  <si>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</si>
  <si>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</si>
  <si>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</si>
  <si>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</si>
  <si>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</si>
  <si>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</si>
  <si>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</si>
  <si>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</si>
  <si>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</si>
  <si>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</si>
  <si>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</si>
  <si>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</si>
  <si>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</si>
  <si>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</si>
  <si>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</si>
  <si>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</si>
  <si>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</si>
  <si>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</si>
  <si>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</si>
  <si>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</si>
  <si>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</si>
  <si>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</si>
  <si>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</si>
  <si>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</si>
  <si>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</si>
  <si>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</si>
  <si>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</si>
  <si>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</si>
  <si>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</si>
  <si>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</si>
  <si>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</si>
  <si>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</si>
  <si>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</si>
  <si>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</si>
  <si>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</si>
  <si>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</si>
  <si>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</si>
  <si>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</si>
  <si>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</si>
  <si>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</si>
  <si>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</si>
  <si>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</si>
  <si>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</si>
  <si>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</si>
  <si>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</si>
  <si>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</si>
  <si>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</si>
  <si>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</si>
  <si>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</si>
  <si>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</si>
  <si>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</si>
  <si>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</si>
  <si>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</si>
  <si>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</si>
  <si>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</si>
  <si>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</si>
  <si>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</si>
  <si>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</si>
  <si>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</si>
  <si>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</si>
  <si>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</si>
  <si>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</si>
  <si>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</si>
  <si>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</si>
  <si>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</si>
  <si>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</si>
  <si>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</si>
  <si>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</si>
  <si>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</si>
  <si>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</si>
  <si>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</si>
  <si>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</si>
  <si>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</si>
  <si>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</si>
  <si>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</si>
  <si>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</si>
  <si>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</si>
  <si>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</si>
  <si>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</si>
  <si>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</si>
  <si>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</si>
  <si>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</si>
  <si>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</si>
  <si>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</si>
  <si>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</si>
  <si>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</si>
  <si>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</si>
  <si>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</si>
  <si>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</si>
  <si>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</si>
  <si>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</si>
  <si>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</si>
  <si>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</si>
  <si>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</si>
  <si>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</si>
  <si>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</si>
  <si>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</si>
  <si>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</si>
  <si>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</si>
  <si>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</si>
  <si>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</si>
  <si>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</si>
  <si>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</si>
  <si>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</si>
  <si>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</si>
  <si>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</si>
  <si>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</si>
  <si>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</si>
  <si>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</si>
  <si>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</si>
  <si>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</si>
  <si>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</si>
  <si>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</si>
  <si>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</si>
  <si>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</si>
  <si>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</si>
  <si>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</si>
  <si>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</si>
  <si>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</si>
  <si>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</si>
  <si>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</si>
  <si>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</si>
  <si>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</si>
  <si>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</si>
  <si>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</si>
  <si>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</si>
  <si>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</si>
  <si>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</si>
  <si>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</si>
  <si>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</si>
  <si>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</si>
  <si>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</si>
  <si>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</si>
  <si>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</si>
  <si>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</si>
  <si>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</si>
  <si>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</si>
  <si>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</si>
  <si>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</si>
  <si>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</si>
  <si>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</si>
  <si>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</si>
  <si>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</si>
  <si>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</si>
  <si>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</si>
  <si>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</si>
  <si>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</si>
  <si>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</si>
  <si>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</si>
  <si>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</si>
  <si>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</si>
  <si>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</si>
  <si>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</si>
  <si>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</si>
  <si>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</si>
  <si>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</si>
  <si>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</si>
  <si>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</si>
  <si>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</si>
  <si>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</si>
  <si>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</si>
  <si>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</si>
  <si>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</si>
  <si>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</si>
  <si>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</si>
  <si>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</si>
  <si>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</si>
  <si>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</si>
  <si>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</si>
  <si>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</si>
  <si>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</si>
  <si>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</si>
  <si>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</si>
  <si>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</si>
  <si>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</si>
  <si>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</si>
  <si>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</si>
  <si>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</si>
  <si>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</si>
  <si>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</si>
  <si>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</si>
  <si>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</si>
  <si>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</si>
  <si>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</si>
  <si>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</si>
  <si>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</si>
  <si>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</si>
  <si>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</si>
  <si>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</si>
  <si>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</si>
  <si>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</si>
  <si>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</si>
  <si>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</si>
  <si>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</si>
  <si>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</si>
  <si>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</si>
  <si>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</si>
  <si>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</si>
  <si>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</si>
  <si>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</si>
  <si>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</si>
  <si>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</si>
  <si>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</si>
  <si>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</si>
  <si>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</si>
  <si>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</si>
  <si>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</si>
  <si>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</si>
  <si>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</si>
  <si>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</si>
  <si>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</si>
  <si>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</si>
  <si>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</si>
  <si>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</si>
  <si>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</si>
  <si>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</si>
  <si>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</si>
  <si>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</si>
  <si>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</si>
  <si>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</si>
  <si>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</si>
  <si>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</si>
  <si>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</si>
  <si>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</si>
  <si>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</si>
  <si>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</si>
  <si>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</si>
  <si>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</si>
  <si>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</si>
  <si>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</si>
  <si>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</si>
  <si>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</si>
  <si>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</si>
  <si>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</si>
  <si>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</si>
  <si>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</si>
  <si>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</si>
  <si>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</si>
  <si>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</si>
  <si>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</si>
  <si>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</si>
  <si>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</si>
  <si>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</si>
  <si>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</si>
  <si>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</si>
  <si>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</si>
  <si>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</si>
  <si>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</si>
  <si>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</si>
  <si>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</si>
  <si>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</si>
  <si>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</si>
  <si>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</si>
  <si>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</si>
  <si>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</si>
  <si>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</si>
  <si>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</si>
  <si>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</si>
  <si>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</si>
  <si>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</si>
  <si>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</si>
  <si>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</si>
  <si>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</si>
  <si>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</si>
  <si>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</si>
  <si>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</si>
  <si>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</si>
  <si>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</si>
  <si>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</si>
  <si>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</si>
  <si>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</si>
  <si>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</si>
  <si>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</si>
  <si>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</si>
  <si>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</si>
  <si>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</si>
  <si>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</si>
  <si>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</si>
  <si>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</si>
  <si>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</si>
  <si>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</si>
  <si>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</si>
  <si>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</si>
  <si>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</si>
  <si>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</si>
  <si>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</si>
  <si>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</si>
  <si>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</si>
  <si>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</si>
  <si>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</si>
  <si>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</si>
  <si>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</si>
  <si>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</si>
  <si>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</si>
  <si>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</si>
  <si>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</si>
  <si>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</si>
  <si>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</si>
  <si>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</si>
  <si>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</si>
  <si>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</si>
  <si>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</si>
  <si>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</si>
  <si>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</si>
  <si>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</si>
  <si>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</si>
  <si>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</si>
  <si>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</si>
  <si>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</si>
  <si>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</si>
  <si>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</si>
  <si>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</si>
  <si>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</si>
  <si>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</si>
  <si>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</si>
  <si>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</si>
  <si>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</si>
  <si>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</si>
  <si>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</si>
  <si>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</si>
  <si>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</si>
  <si>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</si>
  <si>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</si>
  <si>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</si>
  <si>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</si>
  <si>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</si>
  <si>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</si>
  <si>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</si>
  <si>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</si>
  <si>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</si>
  <si>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</si>
  <si>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</si>
  <si>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</si>
  <si>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</si>
  <si>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</si>
  <si>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</si>
  <si>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</si>
  <si>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</si>
  <si>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</si>
  <si>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</si>
  <si>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</si>
  <si>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</si>
  <si>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</si>
  <si>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</si>
  <si>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</si>
  <si>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</si>
  <si>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</si>
  <si>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</si>
  <si>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</si>
  <si>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</si>
  <si>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</si>
  <si>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</si>
  <si>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</si>
  <si>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</si>
  <si>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</si>
  <si>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</si>
  <si>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</si>
  <si>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</si>
  <si>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</si>
  <si>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</si>
  <si>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</si>
  <si>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</si>
  <si>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</si>
  <si>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</si>
  <si>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</si>
  <si>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</si>
  <si>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</si>
  <si>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</si>
  <si>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</si>
  <si>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</si>
  <si>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</si>
  <si>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</si>
  <si>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</si>
  <si>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</si>
  <si>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</si>
  <si>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</si>
  <si>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</si>
  <si>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</si>
  <si>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</si>
  <si>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</si>
  <si>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</si>
  <si>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</si>
  <si>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</si>
  <si>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</si>
  <si>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</si>
  <si>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</si>
  <si>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</si>
  <si>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</si>
  <si>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</si>
  <si>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</si>
  <si>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</si>
  <si>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</si>
  <si>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</si>
  <si>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</si>
  <si>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</si>
  <si>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</si>
  <si>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</si>
  <si>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</si>
  <si>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</si>
  <si>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</si>
  <si>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</si>
  <si>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</si>
  <si>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</si>
  <si>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</si>
  <si>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</si>
  <si>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</si>
  <si>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</si>
  <si>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</si>
  <si>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</si>
  <si>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</si>
  <si>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</si>
  <si>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</si>
  <si>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</si>
  <si>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</si>
  <si>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</si>
  <si>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</si>
  <si>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</si>
  <si>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</si>
  <si>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</si>
  <si>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</si>
  <si>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</si>
  <si>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</si>
  <si>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</si>
  <si>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</si>
  <si>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</si>
  <si>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</si>
  <si>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</si>
  <si>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</si>
  <si>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</si>
  <si>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</si>
  <si>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</si>
  <si>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</si>
  <si>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</si>
  <si>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</si>
  <si>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</si>
  <si>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</si>
  <si>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</si>
  <si>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</si>
  <si>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</si>
  <si>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</si>
  <si>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</si>
  <si>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</si>
  <si>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</si>
  <si>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</si>
  <si>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</si>
  <si>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</si>
  <si>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</si>
  <si>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</si>
  <si>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</si>
  <si>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</si>
  <si>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</si>
  <si>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</si>
  <si>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</si>
  <si>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</si>
  <si>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</si>
  <si>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</si>
  <si>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</si>
  <si>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</si>
  <si>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</si>
  <si>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</si>
  <si>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</si>
  <si>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</si>
  <si>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</si>
  <si>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</si>
  <si>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</si>
  <si>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</si>
  <si>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</si>
  <si>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</si>
  <si>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</si>
  <si>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</si>
  <si>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</si>
  <si>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</si>
  <si>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</si>
  <si>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</si>
  <si>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</si>
  <si>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</si>
  <si>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</si>
  <si>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</si>
  <si>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</si>
  <si>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</si>
  <si>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</si>
  <si>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</si>
  <si>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</si>
  <si>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</si>
  <si>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</si>
  <si>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</si>
  <si>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</si>
  <si>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</si>
  <si>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</si>
  <si>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</si>
  <si>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</si>
  <si>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</si>
  <si>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</si>
  <si>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</si>
  <si>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</si>
  <si>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</si>
  <si>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</si>
  <si>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</si>
  <si>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</si>
  <si>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</si>
  <si>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</si>
  <si>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</si>
  <si>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</si>
  <si>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</si>
  <si>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</si>
  <si>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</si>
  <si>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</si>
  <si>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</si>
  <si>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</si>
  <si>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</si>
  <si>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</si>
  <si>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</si>
  <si>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</si>
  <si>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</si>
  <si>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</si>
  <si>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</si>
  <si>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</si>
  <si>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</si>
  <si>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</si>
  <si>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</si>
  <si>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</si>
  <si>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</si>
  <si>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</si>
  <si>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</si>
  <si>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</si>
  <si>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</si>
  <si>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</si>
  <si>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</si>
  <si>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</si>
  <si>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</si>
  <si>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</si>
  <si>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</si>
  <si>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</si>
  <si>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</si>
  <si>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</si>
  <si>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</si>
  <si>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</si>
  <si>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</si>
  <si>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</si>
  <si>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</si>
  <si>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</si>
  <si>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</si>
  <si>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</si>
  <si>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</si>
  <si>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</si>
  <si>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</si>
  <si>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</si>
  <si>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</si>
  <si>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</si>
  <si>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</si>
  <si>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</si>
  <si>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</si>
  <si>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</si>
  <si>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</si>
  <si>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</si>
  <si>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</si>
  <si>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</si>
  <si>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</si>
  <si>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</si>
  <si>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</si>
  <si>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</si>
  <si>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</si>
  <si>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</si>
  <si>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</si>
  <si>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</si>
  <si>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</si>
  <si>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</si>
  <si>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</si>
  <si>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</si>
  <si>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</si>
  <si>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</si>
  <si>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</si>
  <si>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</si>
  <si>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</si>
  <si>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</si>
  <si>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</si>
  <si>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</si>
  <si>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</si>
  <si>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</si>
  <si>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</si>
  <si>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</si>
  <si>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</si>
  <si>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</si>
  <si>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</si>
  <si>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</si>
  <si>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</si>
  <si>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</si>
  <si>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</si>
  <si>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</si>
  <si>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</si>
  <si>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</si>
  <si>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</si>
  <si>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</si>
  <si>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</si>
  <si>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</si>
  <si>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</si>
  <si>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</si>
  <si>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</si>
  <si>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</si>
  <si>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</si>
  <si>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</si>
  <si>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</si>
  <si>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</si>
  <si>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</si>
  <si>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</si>
  <si>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</si>
  <si>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</si>
  <si>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15.019.0020-0</t>
  </si>
  <si>
    <t>15.019.0020-A</t>
  </si>
  <si>
    <t>15.019.0025-0</t>
  </si>
  <si>
    <t>15.019.0025-A</t>
  </si>
  <si>
    <t>15.019.0030-0</t>
  </si>
  <si>
    <t>15.019.0030-A</t>
  </si>
  <si>
    <t>15.019.0035-0</t>
  </si>
  <si>
    <t>15.019.0035-A</t>
  </si>
  <si>
    <t>15.019.0040-0</t>
  </si>
  <si>
    <t>15.019.0040-A</t>
  </si>
  <si>
    <t>15.019.0045-0</t>
  </si>
  <si>
    <t>15.019.0045-A</t>
  </si>
  <si>
    <t>15.019.0050-0</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</si>
  <si>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</si>
  <si>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</si>
  <si>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</si>
  <si>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</si>
  <si>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</si>
  <si>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</si>
  <si>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</si>
  <si>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</si>
  <si>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</si>
  <si>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</si>
  <si>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</si>
  <si>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</si>
  <si>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</si>
  <si>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</si>
  <si>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</si>
  <si>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</si>
  <si>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15.019.0070-A</t>
  </si>
  <si>
    <t>15.019.0081-0</t>
  </si>
  <si>
    <t>15.019.0081-A</t>
  </si>
  <si>
    <t>15.019.0082-0</t>
  </si>
  <si>
    <t>15.019.0082-A</t>
  </si>
  <si>
    <t>15.019.0090-0</t>
  </si>
  <si>
    <t>15.019.0090-A</t>
  </si>
  <si>
    <t>15.019.0095-0</t>
  </si>
  <si>
    <t>15.019.0095-A</t>
  </si>
  <si>
    <t>15.019.0100-0</t>
  </si>
  <si>
    <t>15.019.0100-A</t>
  </si>
  <si>
    <t>15.019.0110-0</t>
  </si>
  <si>
    <t>15.019.0110-A</t>
  </si>
  <si>
    <t>15.020.0010-0</t>
  </si>
  <si>
    <t>15.020.0010-A</t>
  </si>
  <si>
    <t>15.020.0027-0</t>
  </si>
  <si>
    <t>15.020.0027-A</t>
  </si>
  <si>
    <t>15.020.0028-0</t>
  </si>
  <si>
    <t>15.020.0028-A</t>
  </si>
  <si>
    <t>15.020.0029-0</t>
  </si>
  <si>
    <t>15.020.0029-A</t>
  </si>
  <si>
    <t>15.020.0031-0</t>
  </si>
  <si>
    <t>15.020.0031-A</t>
  </si>
  <si>
    <t>15.020.0033-0</t>
  </si>
  <si>
    <t>15.020.0033-A</t>
  </si>
  <si>
    <t>15.020.0034-0</t>
  </si>
  <si>
    <t>15.020.0034-A</t>
  </si>
  <si>
    <t>15.020.0036-0</t>
  </si>
  <si>
    <t>15.020.0036-A</t>
  </si>
  <si>
    <t>15.020.0037-0</t>
  </si>
  <si>
    <t>15.020.0037-A</t>
  </si>
  <si>
    <t>15.020.0038-0</t>
  </si>
  <si>
    <t>15.020.0038-A</t>
  </si>
  <si>
    <t>15.020.0039-0</t>
  </si>
  <si>
    <t>15.020.0039-A</t>
  </si>
  <si>
    <t>15.020.0040-0</t>
  </si>
  <si>
    <t>15.020.0040-A</t>
  </si>
  <si>
    <t>15.020.0041-0</t>
  </si>
  <si>
    <t>15.020.0041-A</t>
  </si>
  <si>
    <t>15.020.0042-0</t>
  </si>
  <si>
    <t>15.020.0042-A</t>
  </si>
  <si>
    <t>15.020.0044-0</t>
  </si>
  <si>
    <t>15.020.0044-A</t>
  </si>
  <si>
    <t>15.020.0045-0</t>
  </si>
  <si>
    <t>15.020.0045-A</t>
  </si>
  <si>
    <t>15.020.0050-0</t>
  </si>
  <si>
    <t>15.020.0050-A</t>
  </si>
  <si>
    <t>15.020.0055-0</t>
  </si>
  <si>
    <t>15.020.0055-A</t>
  </si>
  <si>
    <t>15.020.0058-0</t>
  </si>
  <si>
    <t>15.020.0058-A</t>
  </si>
  <si>
    <t>15.020.0060-0</t>
  </si>
  <si>
    <t>15.020.0060-A</t>
  </si>
  <si>
    <t>15.020.0061-0</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</si>
  <si>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</si>
  <si>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</si>
  <si>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</si>
  <si>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</si>
  <si>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</si>
  <si>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</si>
  <si>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</si>
  <si>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</si>
  <si>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</si>
  <si>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</si>
  <si>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</si>
  <si>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</si>
  <si>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</si>
  <si>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</si>
  <si>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</si>
  <si>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</si>
  <si>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</si>
  <si>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</si>
  <si>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</si>
  <si>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</si>
  <si>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</si>
  <si>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</si>
  <si>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</si>
  <si>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15.020.0156-0</t>
  </si>
  <si>
    <t>15.020.0156-A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</si>
  <si>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</si>
  <si>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</si>
  <si>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</si>
  <si>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</si>
  <si>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</si>
  <si>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</si>
  <si>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</si>
  <si>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</si>
  <si>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</si>
  <si>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</si>
  <si>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</si>
  <si>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</si>
  <si>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</si>
  <si>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</si>
  <si>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15.020.0175-0</t>
  </si>
  <si>
    <t>15.020.0175-A</t>
  </si>
  <si>
    <t>15.020.0178-0</t>
  </si>
  <si>
    <t>15.020.0178-A</t>
  </si>
  <si>
    <t>15.020.0200-0</t>
  </si>
  <si>
    <t>15.020.0200-A</t>
  </si>
  <si>
    <t>15.020.0205-0</t>
  </si>
  <si>
    <t>15.020.0205-A</t>
  </si>
  <si>
    <t>15.020.0210-0</t>
  </si>
  <si>
    <t>15.020.0210-A</t>
  </si>
  <si>
    <t>15.020.0215-0</t>
  </si>
  <si>
    <t>15.020.0215-A</t>
  </si>
  <si>
    <t>15.020.0220-0</t>
  </si>
  <si>
    <t>15.020.0220-A</t>
  </si>
  <si>
    <t>15.028.0001-0</t>
  </si>
  <si>
    <t>15.028.0001-A</t>
  </si>
  <si>
    <t>15.028.0003-0</t>
  </si>
  <si>
    <t>15.028.0003-A</t>
  </si>
  <si>
    <t>15.028.0005-0</t>
  </si>
  <si>
    <t>15.028.0005-A</t>
  </si>
  <si>
    <t>15.028.0010-0</t>
  </si>
  <si>
    <t>15.028.0010-A</t>
  </si>
  <si>
    <t>15.028.0015-0</t>
  </si>
  <si>
    <t>15.028.0015-A</t>
  </si>
  <si>
    <t>15.028.0017-0</t>
  </si>
  <si>
    <t>15.028.0017-A</t>
  </si>
  <si>
    <t>15.028.0018-0</t>
  </si>
  <si>
    <t>15.028.0018-A</t>
  </si>
  <si>
    <t>15.028.0020-0</t>
  </si>
  <si>
    <t>15.028.0020-A</t>
  </si>
  <si>
    <t>15.028.0025-0</t>
  </si>
  <si>
    <t>15.028.0025-A</t>
  </si>
  <si>
    <t>15.028.0028-0</t>
  </si>
  <si>
    <t>15.028.0028-A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</si>
  <si>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</si>
  <si>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</si>
  <si>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</si>
  <si>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</si>
  <si>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</si>
  <si>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</si>
  <si>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</si>
  <si>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</si>
  <si>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</si>
  <si>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</si>
  <si>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</si>
  <si>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</si>
  <si>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</si>
  <si>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</si>
  <si>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</si>
  <si>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</si>
  <si>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</si>
  <si>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</si>
  <si>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</si>
  <si>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</si>
  <si>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</si>
  <si>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</si>
  <si>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</si>
  <si>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</si>
  <si>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</si>
  <si>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</si>
  <si>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</si>
  <si>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</si>
  <si>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</si>
  <si>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</si>
  <si>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</si>
  <si>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</si>
  <si>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</si>
  <si>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</si>
  <si>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</si>
  <si>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</si>
  <si>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</si>
  <si>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</si>
  <si>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</si>
  <si>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</si>
  <si>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</si>
  <si>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</si>
  <si>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</si>
  <si>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</si>
  <si>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</si>
  <si>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</si>
  <si>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</si>
  <si>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</si>
  <si>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</si>
  <si>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</si>
  <si>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</si>
  <si>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</si>
  <si>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</si>
  <si>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</si>
  <si>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</si>
  <si>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</si>
  <si>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</si>
  <si>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</si>
  <si>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</si>
  <si>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</si>
  <si>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</si>
  <si>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</si>
  <si>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</si>
  <si>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</si>
  <si>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</si>
  <si>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</si>
  <si>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</si>
  <si>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</si>
  <si>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</si>
  <si>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</si>
  <si>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</si>
  <si>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</si>
  <si>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</si>
  <si>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</si>
  <si>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</si>
  <si>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</si>
  <si>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</si>
  <si>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</si>
  <si>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</si>
  <si>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</si>
  <si>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</si>
  <si>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</si>
  <si>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</si>
  <si>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</si>
  <si>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</si>
  <si>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</si>
  <si>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</si>
  <si>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</si>
  <si>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</si>
  <si>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</si>
  <si>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</si>
  <si>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</si>
  <si>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</si>
  <si>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</si>
  <si>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</si>
  <si>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</si>
  <si>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</si>
  <si>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</si>
  <si>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</si>
  <si>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</si>
  <si>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</si>
  <si>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</si>
  <si>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</si>
  <si>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</si>
  <si>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</si>
  <si>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</si>
  <si>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</si>
  <si>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</si>
  <si>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</si>
  <si>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</si>
  <si>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</si>
  <si>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</si>
  <si>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</si>
  <si>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</si>
  <si>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</si>
  <si>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</si>
  <si>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</si>
  <si>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</si>
  <si>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</si>
  <si>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</si>
  <si>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</si>
  <si>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</si>
  <si>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</si>
  <si>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</si>
  <si>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</si>
  <si>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</si>
  <si>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</si>
  <si>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</si>
  <si>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</si>
  <si>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</si>
  <si>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</si>
  <si>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</si>
  <si>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</si>
  <si>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</si>
  <si>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</si>
  <si>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</si>
  <si>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</si>
  <si>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</si>
  <si>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</si>
  <si>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</si>
  <si>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</si>
  <si>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</si>
  <si>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</si>
  <si>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</si>
  <si>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</si>
  <si>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</si>
  <si>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</si>
  <si>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</si>
  <si>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</si>
  <si>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</si>
  <si>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</si>
  <si>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</si>
  <si>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</si>
  <si>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</si>
  <si>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</si>
  <si>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</si>
  <si>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15.031.0030-0</t>
  </si>
  <si>
    <t>15.031.0030-A</t>
  </si>
  <si>
    <t>15.031.0032-0</t>
  </si>
  <si>
    <t>15.031.0032-A</t>
  </si>
  <si>
    <t>15.031.0036-0</t>
  </si>
  <si>
    <t>15.031.0036-A</t>
  </si>
  <si>
    <t>15.031.0038-0</t>
  </si>
  <si>
    <t>15.031.0038-A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</si>
  <si>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</si>
  <si>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</si>
  <si>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</si>
  <si>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</si>
  <si>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</si>
  <si>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</si>
  <si>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</si>
  <si>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</si>
  <si>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</si>
  <si>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</si>
  <si>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</si>
  <si>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</si>
  <si>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</si>
  <si>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</si>
  <si>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</si>
  <si>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</si>
  <si>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</si>
  <si>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</si>
  <si>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</si>
  <si>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</si>
  <si>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</si>
  <si>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</si>
  <si>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</si>
  <si>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</si>
  <si>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</si>
  <si>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</si>
  <si>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</si>
  <si>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</si>
  <si>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</si>
  <si>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</si>
  <si>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</si>
  <si>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</si>
  <si>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</si>
  <si>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</si>
  <si>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</si>
  <si>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</si>
  <si>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</si>
  <si>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</si>
  <si>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</si>
  <si>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</si>
  <si>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</si>
  <si>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</si>
  <si>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</si>
  <si>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</si>
  <si>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</si>
  <si>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</si>
  <si>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</si>
  <si>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</si>
  <si>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</si>
  <si>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</si>
  <si>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</si>
  <si>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</si>
  <si>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</si>
  <si>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</si>
  <si>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</si>
  <si>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</si>
  <si>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</si>
  <si>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</si>
  <si>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</si>
  <si>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</si>
  <si>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</si>
  <si>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</si>
  <si>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</si>
  <si>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</si>
  <si>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</si>
  <si>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</si>
  <si>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</si>
  <si>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</si>
  <si>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</si>
  <si>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</si>
  <si>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</si>
  <si>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</si>
  <si>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</si>
  <si>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</si>
  <si>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</si>
  <si>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</si>
  <si>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</si>
  <si>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</si>
  <si>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</si>
  <si>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</si>
  <si>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</si>
  <si>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</si>
  <si>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</si>
  <si>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</si>
  <si>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</si>
  <si>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</si>
  <si>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</si>
  <si>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</si>
  <si>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</si>
  <si>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</si>
  <si>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</si>
  <si>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</si>
  <si>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</si>
  <si>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</si>
  <si>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</si>
  <si>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</si>
  <si>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</si>
  <si>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</si>
  <si>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</si>
  <si>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</si>
  <si>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</si>
  <si>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</si>
  <si>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</si>
  <si>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</si>
  <si>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</si>
  <si>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</si>
  <si>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</si>
  <si>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</si>
  <si>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</si>
  <si>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</si>
  <si>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</si>
  <si>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</si>
  <si>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</si>
  <si>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</si>
  <si>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</si>
  <si>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</si>
  <si>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</si>
  <si>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</si>
  <si>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</si>
  <si>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</si>
  <si>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</si>
  <si>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</si>
  <si>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</si>
  <si>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</si>
  <si>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</si>
  <si>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</si>
  <si>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</si>
  <si>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</si>
  <si>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</si>
  <si>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</si>
  <si>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</si>
  <si>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</si>
  <si>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</si>
  <si>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</si>
  <si>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</si>
  <si>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</si>
  <si>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</si>
  <si>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</si>
  <si>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</si>
  <si>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</si>
  <si>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</si>
  <si>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</si>
  <si>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</si>
  <si>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</si>
  <si>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</si>
  <si>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</si>
  <si>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</si>
  <si>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</si>
  <si>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</si>
  <si>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</si>
  <si>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</si>
  <si>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</si>
  <si>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</si>
  <si>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</si>
  <si>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</si>
  <si>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</si>
  <si>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</si>
  <si>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</si>
  <si>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</si>
  <si>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</si>
  <si>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</si>
  <si>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</si>
  <si>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</si>
  <si>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</si>
  <si>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</si>
  <si>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</si>
  <si>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</si>
  <si>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</si>
  <si>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</si>
  <si>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</si>
  <si>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</si>
  <si>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</si>
  <si>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</si>
  <si>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</si>
  <si>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</si>
  <si>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</si>
  <si>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</si>
  <si>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</si>
  <si>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</si>
  <si>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</si>
  <si>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</si>
  <si>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</si>
  <si>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</si>
  <si>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</si>
  <si>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</si>
  <si>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</si>
  <si>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</si>
  <si>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</si>
  <si>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</si>
  <si>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</si>
  <si>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</si>
  <si>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</si>
  <si>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</si>
  <si>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</si>
  <si>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</si>
  <si>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</si>
  <si>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</si>
  <si>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</si>
  <si>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</si>
  <si>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</si>
  <si>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</si>
  <si>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</si>
  <si>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</si>
  <si>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</si>
  <si>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</si>
  <si>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</si>
  <si>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</si>
  <si>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</si>
  <si>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</si>
  <si>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</si>
  <si>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</si>
  <si>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</si>
  <si>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</si>
  <si>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</si>
  <si>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</si>
  <si>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</si>
  <si>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</si>
  <si>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</si>
  <si>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</si>
  <si>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</si>
  <si>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</si>
  <si>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</si>
  <si>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</si>
  <si>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</si>
  <si>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</si>
  <si>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</si>
  <si>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</si>
  <si>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</si>
  <si>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</si>
  <si>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</si>
  <si>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</si>
  <si>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</si>
  <si>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</si>
  <si>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</si>
  <si>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</si>
  <si>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</si>
  <si>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</si>
  <si>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</si>
  <si>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</si>
  <si>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</si>
  <si>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</si>
  <si>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</si>
  <si>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</si>
  <si>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</si>
  <si>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</si>
  <si>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</si>
  <si>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</si>
  <si>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</si>
  <si>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</si>
  <si>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</si>
  <si>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</si>
  <si>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</si>
  <si>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</si>
  <si>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</si>
  <si>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</si>
  <si>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</si>
  <si>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</si>
  <si>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</si>
  <si>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</si>
  <si>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</si>
  <si>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</si>
  <si>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</si>
  <si>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</si>
  <si>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</si>
  <si>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</si>
  <si>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</si>
  <si>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</si>
  <si>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</si>
  <si>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</si>
  <si>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</si>
  <si>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</si>
  <si>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</si>
  <si>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</si>
  <si>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</si>
  <si>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</si>
  <si>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</si>
  <si>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</si>
  <si>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</si>
  <si>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</si>
  <si>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15.038.0030-A</t>
  </si>
  <si>
    <t>15.038.0031-0</t>
  </si>
  <si>
    <t>15.038.0031-A</t>
  </si>
  <si>
    <t>15.038.0032-0</t>
  </si>
  <si>
    <t>15.038.0032-A</t>
  </si>
  <si>
    <t>15.038.0033-0</t>
  </si>
  <si>
    <t>15.038.0033-A</t>
  </si>
  <si>
    <t>15.038.0034-0</t>
  </si>
  <si>
    <t>15.038.0034-A</t>
  </si>
  <si>
    <t>15.038.0035-0</t>
  </si>
  <si>
    <t>15.038.0035-A</t>
  </si>
  <si>
    <t>15.038.0036-0</t>
  </si>
  <si>
    <t>15.038.0036-A</t>
  </si>
  <si>
    <t>15.038.0040-0</t>
  </si>
  <si>
    <t>15.038.0040-A</t>
  </si>
  <si>
    <t>15.038.0041-0</t>
  </si>
  <si>
    <t>15.038.0041-A</t>
  </si>
  <si>
    <t>15.038.0042-0</t>
  </si>
  <si>
    <t>15.038.0042-A</t>
  </si>
  <si>
    <t>15.038.0043-0</t>
  </si>
  <si>
    <t>15.038.0043-A</t>
  </si>
  <si>
    <t>15.038.0044-0</t>
  </si>
  <si>
    <t>15.038.0044-A</t>
  </si>
  <si>
    <t>15.038.0045-0</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</si>
  <si>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</si>
  <si>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</si>
  <si>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</si>
  <si>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</si>
  <si>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</si>
  <si>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</si>
  <si>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</si>
  <si>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</si>
  <si>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</si>
  <si>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</si>
  <si>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</si>
  <si>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</si>
  <si>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</si>
  <si>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</si>
  <si>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</si>
  <si>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</si>
  <si>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</si>
  <si>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</si>
  <si>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</si>
  <si>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</si>
  <si>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15.038.0060-A</t>
  </si>
  <si>
    <t>15.038.0061-0</t>
  </si>
  <si>
    <t>15.038.0061-A</t>
  </si>
  <si>
    <t>15.038.0062-0</t>
  </si>
  <si>
    <t>15.038.0062-A</t>
  </si>
  <si>
    <t>15.038.0063-0</t>
  </si>
  <si>
    <t>15.038.0063-A</t>
  </si>
  <si>
    <t>15.038.0064-0</t>
  </si>
  <si>
    <t>15.038.0064-A</t>
  </si>
  <si>
    <t>15.038.0065-0</t>
  </si>
  <si>
    <t>15.038.0065-A</t>
  </si>
  <si>
    <t>15.038.0070-0</t>
  </si>
  <si>
    <t>15.038.0070-A</t>
  </si>
  <si>
    <t>15.038.0071-0</t>
  </si>
  <si>
    <t>15.038.0071-A</t>
  </si>
  <si>
    <t>15.038.0072-0</t>
  </si>
  <si>
    <t>15.038.0072-A</t>
  </si>
  <si>
    <t>15.038.0073-0</t>
  </si>
  <si>
    <t>15.038.0073-A</t>
  </si>
  <si>
    <t>15.038.0074-0</t>
  </si>
  <si>
    <t>15.038.0074-A</t>
  </si>
  <si>
    <t>15.038.0075-0</t>
  </si>
  <si>
    <t>15.038.0075-A</t>
  </si>
  <si>
    <t>15.038.0080-0</t>
  </si>
  <si>
    <t>15.038.0080-A</t>
  </si>
  <si>
    <t>15.038.0081-0</t>
  </si>
  <si>
    <t>15.038.0081-A</t>
  </si>
  <si>
    <t>15.038.0100-0</t>
  </si>
  <si>
    <t>15.038.0100-A</t>
  </si>
  <si>
    <t>15.038.0101-0</t>
  </si>
  <si>
    <t>15.038.0101-A</t>
  </si>
  <si>
    <t>15.038.0102-0</t>
  </si>
  <si>
    <t>15.038.0102-A</t>
  </si>
  <si>
    <t>15.038.0103-0</t>
  </si>
  <si>
    <t>15.038.0103-A</t>
  </si>
  <si>
    <t>15.038.0104-0</t>
  </si>
  <si>
    <t>15.038.0104-A</t>
  </si>
  <si>
    <t>15.038.0105-0</t>
  </si>
  <si>
    <t>15.038.0105-A</t>
  </si>
  <si>
    <t>15.038.0106-0</t>
  </si>
  <si>
    <t>15.038.0106-A</t>
  </si>
  <si>
    <t>15.038.0107-0</t>
  </si>
  <si>
    <t>15.038.0107-A</t>
  </si>
  <si>
    <t>15.038.0108-0</t>
  </si>
  <si>
    <t>15.038.0108-A</t>
  </si>
  <si>
    <t>15.038.0115-0</t>
  </si>
  <si>
    <t>15.038.0115-A</t>
  </si>
  <si>
    <t>15.038.0116-0</t>
  </si>
  <si>
    <t>15.038.0116-A</t>
  </si>
  <si>
    <t>15.038.0120-0</t>
  </si>
  <si>
    <t>15.038.0120-A</t>
  </si>
  <si>
    <t>15.038.0121-0</t>
  </si>
  <si>
    <t>15.038.0121-A</t>
  </si>
  <si>
    <t>15.038.0122-0</t>
  </si>
  <si>
    <t>15.038.0122-A</t>
  </si>
  <si>
    <t>15.038.0130-0</t>
  </si>
  <si>
    <t>15.038.0130-A</t>
  </si>
  <si>
    <t>15.038.0131-0</t>
  </si>
  <si>
    <t>15.038.0131-A</t>
  </si>
  <si>
    <t>15.038.0132-0</t>
  </si>
  <si>
    <t>15.038.0132-A</t>
  </si>
  <si>
    <t>15.038.0133-0</t>
  </si>
  <si>
    <t>15.038.0133-A</t>
  </si>
  <si>
    <t>15.038.0134-0</t>
  </si>
  <si>
    <t>15.038.0134-A</t>
  </si>
  <si>
    <t>15.038.0135-0</t>
  </si>
  <si>
    <t>15.038.0135-A</t>
  </si>
  <si>
    <t>15.038.0140-0</t>
  </si>
  <si>
    <t>15.038.0140-A</t>
  </si>
  <si>
    <t>15.038.0141-0</t>
  </si>
  <si>
    <t>15.038.0141-A</t>
  </si>
  <si>
    <t>15.038.0142-0</t>
  </si>
  <si>
    <t>15.038.0142-A</t>
  </si>
  <si>
    <t>15.038.0143-0</t>
  </si>
  <si>
    <t>15.038.0143-A</t>
  </si>
  <si>
    <t>15.038.0144-0</t>
  </si>
  <si>
    <t>15.038.0144-A</t>
  </si>
  <si>
    <t>15.038.0145-0</t>
  </si>
  <si>
    <t>15.038.0145-A</t>
  </si>
  <si>
    <t>15.038.0150-0</t>
  </si>
  <si>
    <t>15.038.0150-A</t>
  </si>
  <si>
    <t>15.038.0151-0</t>
  </si>
  <si>
    <t>15.038.0151-A</t>
  </si>
  <si>
    <t>15.038.0152-0</t>
  </si>
  <si>
    <t>15.038.0152-A</t>
  </si>
  <si>
    <t>15.038.0153-0</t>
  </si>
  <si>
    <t>15.038.0153-A</t>
  </si>
  <si>
    <t>15.038.0154-0</t>
  </si>
  <si>
    <t>15.038.0154-A</t>
  </si>
  <si>
    <t>15.038.0155-0</t>
  </si>
  <si>
    <t>15.038.0155-A</t>
  </si>
  <si>
    <t>15.038.0160-0</t>
  </si>
  <si>
    <t>15.038.0160-A</t>
  </si>
  <si>
    <t>15.038.0161-0</t>
  </si>
  <si>
    <t>15.038.0161-A</t>
  </si>
  <si>
    <t>15.038.0162-0</t>
  </si>
  <si>
    <t>15.038.0162-A</t>
  </si>
  <si>
    <t>15.038.0170-0</t>
  </si>
  <si>
    <t>15.038.0170-A</t>
  </si>
  <si>
    <t>15.038.0171-0</t>
  </si>
  <si>
    <t>15.038.0171-A</t>
  </si>
  <si>
    <t>15.038.0172-0</t>
  </si>
  <si>
    <t>15.038.0172-A</t>
  </si>
  <si>
    <t>15.038.0173-0</t>
  </si>
  <si>
    <t>15.038.0173-A</t>
  </si>
  <si>
    <t>15.038.0174-0</t>
  </si>
  <si>
    <t>15.038.0174-A</t>
  </si>
  <si>
    <t>15.038.0175-0</t>
  </si>
  <si>
    <t>15.038.0175-A</t>
  </si>
  <si>
    <t>15.038.0176-0</t>
  </si>
  <si>
    <t>15.038.0176-A</t>
  </si>
  <si>
    <t>15.038.0177-0</t>
  </si>
  <si>
    <t>15.038.0177-A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</si>
  <si>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</si>
  <si>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</si>
  <si>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</si>
  <si>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</si>
  <si>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</si>
  <si>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</si>
  <si>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</si>
  <si>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</si>
  <si>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</si>
  <si>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</si>
  <si>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</si>
  <si>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</si>
  <si>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</si>
  <si>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</si>
  <si>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</si>
  <si>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</si>
  <si>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</si>
  <si>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</si>
  <si>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</si>
  <si>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</si>
  <si>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</si>
  <si>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</si>
  <si>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</si>
  <si>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</si>
  <si>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</si>
  <si>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</si>
  <si>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</si>
  <si>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</si>
  <si>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15.038.0215-0</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</si>
  <si>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</si>
  <si>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</si>
  <si>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</si>
  <si>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</si>
  <si>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</si>
  <si>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</si>
  <si>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</si>
  <si>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</si>
  <si>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</si>
  <si>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</si>
  <si>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</si>
  <si>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</si>
  <si>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</si>
  <si>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</si>
  <si>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</si>
  <si>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15.038.0235-0</t>
  </si>
  <si>
    <t>15.038.0235-A</t>
  </si>
  <si>
    <t>15.038.0236-0</t>
  </si>
  <si>
    <t>15.038.0236-A</t>
  </si>
  <si>
    <t>15.038.0237-0</t>
  </si>
  <si>
    <t>15.038.0237-A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</si>
  <si>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</si>
  <si>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</si>
  <si>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</si>
  <si>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</si>
  <si>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</si>
  <si>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</si>
  <si>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</si>
  <si>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</si>
  <si>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</si>
  <si>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</si>
  <si>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</si>
  <si>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</si>
  <si>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</si>
  <si>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</si>
  <si>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</si>
  <si>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</si>
  <si>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</si>
  <si>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</si>
  <si>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</si>
  <si>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</si>
  <si>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</si>
  <si>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</si>
  <si>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</si>
  <si>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</si>
  <si>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</si>
  <si>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</si>
  <si>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</si>
  <si>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</si>
  <si>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</si>
  <si>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</si>
  <si>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</si>
  <si>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</si>
  <si>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</si>
  <si>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</si>
  <si>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</si>
  <si>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</si>
  <si>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</si>
  <si>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</si>
  <si>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</si>
  <si>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</si>
  <si>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</si>
  <si>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</si>
  <si>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</si>
  <si>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</si>
  <si>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</si>
  <si>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</si>
  <si>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</si>
  <si>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</si>
  <si>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</si>
  <si>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</si>
  <si>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15.038.0280-0</t>
  </si>
  <si>
    <t>15.038.0280-A</t>
  </si>
  <si>
    <t>15.038.0281-0</t>
  </si>
  <si>
    <t>15.038.0281-A</t>
  </si>
  <si>
    <t>15.038.0282-0</t>
  </si>
  <si>
    <t>15.038.0282-A</t>
  </si>
  <si>
    <t>15.038.0283-0</t>
  </si>
  <si>
    <t>15.038.0283-A</t>
  </si>
  <si>
    <t>15.038.0284-0</t>
  </si>
  <si>
    <t>15.038.0284-A</t>
  </si>
  <si>
    <t>15.038.0285-0</t>
  </si>
  <si>
    <t>15.038.0285-A</t>
  </si>
  <si>
    <t>15.038.0286-0</t>
  </si>
  <si>
    <t>15.038.0286-A</t>
  </si>
  <si>
    <t>15.038.0287-0</t>
  </si>
  <si>
    <t>15.038.0287-A</t>
  </si>
  <si>
    <t>15.038.0288-0</t>
  </si>
  <si>
    <t>15.038.0288-A</t>
  </si>
  <si>
    <t>15.038.0290-0</t>
  </si>
  <si>
    <t>15.038.0290-A</t>
  </si>
  <si>
    <t>15.038.0291-0</t>
  </si>
  <si>
    <t>15.038.0291-A</t>
  </si>
  <si>
    <t>15.038.0292-0</t>
  </si>
  <si>
    <t>15.038.0292-A</t>
  </si>
  <si>
    <t>15.038.0293-0</t>
  </si>
  <si>
    <t>15.038.0293-A</t>
  </si>
  <si>
    <t>15.038.0294-0</t>
  </si>
  <si>
    <t>15.038.0294-A</t>
  </si>
  <si>
    <t>15.038.0295-0</t>
  </si>
  <si>
    <t>15.038.0295-A</t>
  </si>
  <si>
    <t>15.038.0296-0</t>
  </si>
  <si>
    <t>15.038.0296-A</t>
  </si>
  <si>
    <t>15.038.0297-0</t>
  </si>
  <si>
    <t>15.038.0297-A</t>
  </si>
  <si>
    <t>15.038.0298-0</t>
  </si>
  <si>
    <t>15.038.0298-A</t>
  </si>
  <si>
    <t>15.038.0300-0</t>
  </si>
  <si>
    <t>15.038.0300-A</t>
  </si>
  <si>
    <t>15.038.0301-0</t>
  </si>
  <si>
    <t>15.038.0301-A</t>
  </si>
  <si>
    <t>15.038.0302-0</t>
  </si>
  <si>
    <t>15.038.0302-A</t>
  </si>
  <si>
    <t>15.038.0303-0</t>
  </si>
  <si>
    <t>15.038.0303-A</t>
  </si>
  <si>
    <t>15.038.0304-0</t>
  </si>
  <si>
    <t>15.038.0304-A</t>
  </si>
  <si>
    <t>15.038.0305-0</t>
  </si>
  <si>
    <t>15.038.0305-A</t>
  </si>
  <si>
    <t>15.038.0306-0</t>
  </si>
  <si>
    <t>15.038.0306-A</t>
  </si>
  <si>
    <t>15.038.0307-0</t>
  </si>
  <si>
    <t>15.038.0307-A</t>
  </si>
  <si>
    <t>15.038.0308-0</t>
  </si>
  <si>
    <t>15.038.0308-A</t>
  </si>
  <si>
    <t>15.038.0320-0</t>
  </si>
  <si>
    <t>15.038.0320-A</t>
  </si>
  <si>
    <t>15.038.0321-0</t>
  </si>
  <si>
    <t>15.038.0321-A</t>
  </si>
  <si>
    <t>15.038.0322-0</t>
  </si>
  <si>
    <t>15.038.0322-A</t>
  </si>
  <si>
    <t>15.038.0323-0</t>
  </si>
  <si>
    <t>15.038.0323-A</t>
  </si>
  <si>
    <t>15.038.0324-0</t>
  </si>
  <si>
    <t>15.038.0324-A</t>
  </si>
  <si>
    <t>15.038.0325-0</t>
  </si>
  <si>
    <t>15.038.0325-A</t>
  </si>
  <si>
    <t>15.038.0326-0</t>
  </si>
  <si>
    <t>15.038.0326-A</t>
  </si>
  <si>
    <t>15.038.0327-0</t>
  </si>
  <si>
    <t>15.038.0327-A</t>
  </si>
  <si>
    <t>15.038.0328-0</t>
  </si>
  <si>
    <t>15.038.0328-A</t>
  </si>
  <si>
    <t>15.038.0335-0</t>
  </si>
  <si>
    <t>15.038.0335-A</t>
  </si>
  <si>
    <t>15.038.0336-0</t>
  </si>
  <si>
    <t>15.038.0336-A</t>
  </si>
  <si>
    <t>15.038.0337-0</t>
  </si>
  <si>
    <t>15.038.0337-A</t>
  </si>
  <si>
    <t>15.038.0338-0</t>
  </si>
  <si>
    <t>15.038.0338-A</t>
  </si>
  <si>
    <t>15.038.0339-0</t>
  </si>
  <si>
    <t>15.038.0339-A</t>
  </si>
  <si>
    <t>15.038.0340-0</t>
  </si>
  <si>
    <t>15.038.0340-A</t>
  </si>
  <si>
    <t>15.038.0341-0</t>
  </si>
  <si>
    <t>15.038.0341-A</t>
  </si>
  <si>
    <t>15.038.0342-0</t>
  </si>
  <si>
    <t>15.038.0342-A</t>
  </si>
  <si>
    <t>15.038.0343-0</t>
  </si>
  <si>
    <t>15.038.0343-A</t>
  </si>
  <si>
    <t>15.038.0350-0</t>
  </si>
  <si>
    <t>15.038.0350-A</t>
  </si>
  <si>
    <t>15.038.0351-0</t>
  </si>
  <si>
    <t>15.038.0351-A</t>
  </si>
  <si>
    <t>15.038.0355-0</t>
  </si>
  <si>
    <t>15.038.0355-A</t>
  </si>
  <si>
    <t>15.038.0356-0</t>
  </si>
  <si>
    <t>15.038.0356-A</t>
  </si>
  <si>
    <t>15.038.0357-0</t>
  </si>
  <si>
    <t>15.038.0357-A</t>
  </si>
  <si>
    <t>15.038.0358-0</t>
  </si>
  <si>
    <t>15.038.0358-A</t>
  </si>
  <si>
    <t>15.038.0359-0</t>
  </si>
  <si>
    <t>15.038.0359-A</t>
  </si>
  <si>
    <t>15.038.0360-0</t>
  </si>
  <si>
    <t>15.038.0360-A</t>
  </si>
  <si>
    <t>15.038.0361-0</t>
  </si>
  <si>
    <t>15.038.0361-A</t>
  </si>
  <si>
    <t>15.038.0362-0</t>
  </si>
  <si>
    <t>15.038.0362-A</t>
  </si>
  <si>
    <t>15.038.0363-0</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</si>
  <si>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</si>
  <si>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</si>
  <si>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</si>
  <si>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</si>
  <si>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</si>
  <si>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</si>
  <si>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</si>
  <si>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</si>
  <si>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</si>
  <si>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</si>
  <si>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</si>
  <si>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</si>
  <si>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</si>
  <si>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</si>
  <si>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</si>
  <si>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</si>
  <si>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15.038.0385-A</t>
  </si>
  <si>
    <t>15.038.0386-0</t>
  </si>
  <si>
    <t>15.038.0386-A</t>
  </si>
  <si>
    <t>15.038.0387-0</t>
  </si>
  <si>
    <t>15.038.0387-A</t>
  </si>
  <si>
    <t>15.038.0388-0</t>
  </si>
  <si>
    <t>15.038.0388-A</t>
  </si>
  <si>
    <t>15.038.0389-0</t>
  </si>
  <si>
    <t>15.038.0389-A</t>
  </si>
  <si>
    <t>15.038.0390-0</t>
  </si>
  <si>
    <t>15.038.0390-A</t>
  </si>
  <si>
    <t>15.038.0391-0</t>
  </si>
  <si>
    <t>15.038.0391-A</t>
  </si>
  <si>
    <t>15.038.0392-0</t>
  </si>
  <si>
    <t>15.038.0392-A</t>
  </si>
  <si>
    <t>15.038.0393-0</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</si>
  <si>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</si>
  <si>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</si>
  <si>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</si>
  <si>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</si>
  <si>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</si>
  <si>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</si>
  <si>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</si>
  <si>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</si>
  <si>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</si>
  <si>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</si>
  <si>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</si>
  <si>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</si>
  <si>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</si>
  <si>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</si>
  <si>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</si>
  <si>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</si>
  <si>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</si>
  <si>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</si>
  <si>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</si>
  <si>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</si>
  <si>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</si>
  <si>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</si>
  <si>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15.038.0415-A</t>
  </si>
  <si>
    <t>15.038.0416-0</t>
  </si>
  <si>
    <t>15.038.0416-A</t>
  </si>
  <si>
    <t>15.038.0420-0</t>
  </si>
  <si>
    <t>15.038.0420-A</t>
  </si>
  <si>
    <t>15.038.0421-0</t>
  </si>
  <si>
    <t>15.038.0421-A</t>
  </si>
  <si>
    <t>15.038.0422-0</t>
  </si>
  <si>
    <t>15.038.0422-A</t>
  </si>
  <si>
    <t>15.038.0423-0</t>
  </si>
  <si>
    <t>15.038.0423-A</t>
  </si>
  <si>
    <t>15.038.0424-0</t>
  </si>
  <si>
    <t>15.038.0424-A</t>
  </si>
  <si>
    <t>15.038.0425-0</t>
  </si>
  <si>
    <t>15.038.0425-A</t>
  </si>
  <si>
    <t>15.038.0426-0</t>
  </si>
  <si>
    <t>15.038.0426-A</t>
  </si>
  <si>
    <t>15.038.0427-0</t>
  </si>
  <si>
    <t>15.038.0427-A</t>
  </si>
  <si>
    <t>15.038.0428-0</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</si>
  <si>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</si>
  <si>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</si>
  <si>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</si>
  <si>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</si>
  <si>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</si>
  <si>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</si>
  <si>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</si>
  <si>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</si>
  <si>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</si>
  <si>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</si>
  <si>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</si>
  <si>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</si>
  <si>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</si>
  <si>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</si>
  <si>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</si>
  <si>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</si>
  <si>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</si>
  <si>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</si>
  <si>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</si>
  <si>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</si>
  <si>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</si>
  <si>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</si>
  <si>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</si>
  <si>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</si>
  <si>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</si>
  <si>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</si>
  <si>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</si>
  <si>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</si>
  <si>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</si>
  <si>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</si>
  <si>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</si>
  <si>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</si>
  <si>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</si>
  <si>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</si>
  <si>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</si>
  <si>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</si>
  <si>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</si>
  <si>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</si>
  <si>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</si>
  <si>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</si>
  <si>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</si>
  <si>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</si>
  <si>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</si>
  <si>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</si>
  <si>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</si>
  <si>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</si>
  <si>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</si>
  <si>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</si>
  <si>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</si>
  <si>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</si>
  <si>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</si>
  <si>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</si>
  <si>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</si>
  <si>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</si>
  <si>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</si>
  <si>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</si>
  <si>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</si>
  <si>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</si>
  <si>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</si>
  <si>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</si>
  <si>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</si>
  <si>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</si>
  <si>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</si>
  <si>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</si>
  <si>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</si>
  <si>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</si>
  <si>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</si>
  <si>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</si>
  <si>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</si>
  <si>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</si>
  <si>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</si>
  <si>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</si>
  <si>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</si>
  <si>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</si>
  <si>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</si>
  <si>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</si>
  <si>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</si>
  <si>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</si>
  <si>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</si>
  <si>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</si>
  <si>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</si>
  <si>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</si>
  <si>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</si>
  <si>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</si>
  <si>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</si>
  <si>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</si>
  <si>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</si>
  <si>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</si>
  <si>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</si>
  <si>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</si>
  <si>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</si>
  <si>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</si>
  <si>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</si>
  <si>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</si>
  <si>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</si>
  <si>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</si>
  <si>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</si>
  <si>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</si>
  <si>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</si>
  <si>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</si>
  <si>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</si>
  <si>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</si>
  <si>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</si>
  <si>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</si>
  <si>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</si>
  <si>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</si>
  <si>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</si>
  <si>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</si>
  <si>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</si>
  <si>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</si>
  <si>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</si>
  <si>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</si>
  <si>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</si>
  <si>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</si>
  <si>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</si>
  <si>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</si>
  <si>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</si>
  <si>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</si>
  <si>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</si>
  <si>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</si>
  <si>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</si>
  <si>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</si>
  <si>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</si>
  <si>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</si>
  <si>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</si>
  <si>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</si>
  <si>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</si>
  <si>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</si>
  <si>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</si>
  <si>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</si>
  <si>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</si>
  <si>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</si>
  <si>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</si>
  <si>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</si>
  <si>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</si>
  <si>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</si>
  <si>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</si>
  <si>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</si>
  <si>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</si>
  <si>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</si>
  <si>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</si>
  <si>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</si>
  <si>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</si>
  <si>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</si>
  <si>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</si>
  <si>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</si>
  <si>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</si>
  <si>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</si>
  <si>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</si>
  <si>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</si>
  <si>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</si>
  <si>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</si>
  <si>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</si>
  <si>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</si>
  <si>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</si>
  <si>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</si>
  <si>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</si>
  <si>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</si>
  <si>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</si>
  <si>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</si>
  <si>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</si>
  <si>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</si>
  <si>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</si>
  <si>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</si>
  <si>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</si>
  <si>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</si>
  <si>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</si>
  <si>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</si>
  <si>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</si>
  <si>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</si>
  <si>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</si>
  <si>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</si>
  <si>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</si>
  <si>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</si>
  <si>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</si>
  <si>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</si>
  <si>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</si>
  <si>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</si>
  <si>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</si>
  <si>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</si>
  <si>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</si>
  <si>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</si>
  <si>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</si>
  <si>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</si>
  <si>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</si>
  <si>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</si>
  <si>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</si>
  <si>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</si>
  <si>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</si>
  <si>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</si>
  <si>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</si>
  <si>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</si>
  <si>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</si>
  <si>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</si>
  <si>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</si>
  <si>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</si>
  <si>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</si>
  <si>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</si>
  <si>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</si>
  <si>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</si>
  <si>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</si>
  <si>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</si>
  <si>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</si>
  <si>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</si>
  <si>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</si>
  <si>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</si>
  <si>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</si>
  <si>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</si>
  <si>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</si>
  <si>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</si>
  <si>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</si>
  <si>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</si>
  <si>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</si>
  <si>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</si>
  <si>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</si>
  <si>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</si>
  <si>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</si>
  <si>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</si>
  <si>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</si>
  <si>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</si>
  <si>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</si>
  <si>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</si>
  <si>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</si>
  <si>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</si>
  <si>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</si>
  <si>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</si>
  <si>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</si>
  <si>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</si>
  <si>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</si>
  <si>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</si>
  <si>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</si>
  <si>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</si>
  <si>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</si>
  <si>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</si>
  <si>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</si>
  <si>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</si>
  <si>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</si>
  <si>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</si>
  <si>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</si>
  <si>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</si>
  <si>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</si>
  <si>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</si>
  <si>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</si>
  <si>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</si>
  <si>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</si>
  <si>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</si>
  <si>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</si>
  <si>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</si>
  <si>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</si>
  <si>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</si>
  <si>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</si>
  <si>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</si>
  <si>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</si>
  <si>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</si>
  <si>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</si>
  <si>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</si>
  <si>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</si>
  <si>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</si>
  <si>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</si>
  <si>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</si>
  <si>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</si>
  <si>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</si>
  <si>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</si>
  <si>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</si>
  <si>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</si>
  <si>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</si>
  <si>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</si>
  <si>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</si>
  <si>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</si>
  <si>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</si>
  <si>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</si>
  <si>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</si>
  <si>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</si>
  <si>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</si>
  <si>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</si>
  <si>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</si>
  <si>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</si>
  <si>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</si>
  <si>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</si>
  <si>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</si>
  <si>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</si>
  <si>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</si>
  <si>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</si>
  <si>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</si>
  <si>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</si>
  <si>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</si>
  <si>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</si>
  <si>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</si>
  <si>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</si>
  <si>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</si>
  <si>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</si>
  <si>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</si>
  <si>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</si>
  <si>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</si>
  <si>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</si>
  <si>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</si>
  <si>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</si>
  <si>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</si>
  <si>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</si>
  <si>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</si>
  <si>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</si>
  <si>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</si>
  <si>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</si>
  <si>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</si>
  <si>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</si>
  <si>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</si>
  <si>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</si>
  <si>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</si>
  <si>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</si>
  <si>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</si>
  <si>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</si>
  <si>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</si>
  <si>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</si>
  <si>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</si>
  <si>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</si>
  <si>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</si>
  <si>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</si>
  <si>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</si>
  <si>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</si>
  <si>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</si>
  <si>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</si>
  <si>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</si>
  <si>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</si>
  <si>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</si>
  <si>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</si>
  <si>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</si>
  <si>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</si>
  <si>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</si>
  <si>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</si>
  <si>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</si>
  <si>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</si>
  <si>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</si>
  <si>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</si>
  <si>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</si>
  <si>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</si>
  <si>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</si>
  <si>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</si>
  <si>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</si>
  <si>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</si>
  <si>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</si>
  <si>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</si>
  <si>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</si>
  <si>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</si>
  <si>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</si>
  <si>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</si>
  <si>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</si>
  <si>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</si>
  <si>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</si>
  <si>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</si>
  <si>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</si>
  <si>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</si>
  <si>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</si>
  <si>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</si>
  <si>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</si>
  <si>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</si>
  <si>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</si>
  <si>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</si>
  <si>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</si>
  <si>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</si>
  <si>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</si>
  <si>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</si>
  <si>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</si>
  <si>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</si>
  <si>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</si>
  <si>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</si>
  <si>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</si>
  <si>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</si>
  <si>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</si>
  <si>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</si>
  <si>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</si>
  <si>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</si>
  <si>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</si>
  <si>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</si>
  <si>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</si>
  <si>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</si>
  <si>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</si>
  <si>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</si>
  <si>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</si>
  <si>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</si>
  <si>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</si>
  <si>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</si>
  <si>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</si>
  <si>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</si>
  <si>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</si>
  <si>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</si>
  <si>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</si>
  <si>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</si>
  <si>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</si>
  <si>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15.070.0012-A</t>
  </si>
  <si>
    <t>15.070.0013-0</t>
  </si>
  <si>
    <t>15.070.0013-A</t>
  </si>
  <si>
    <t>15.071.0010-0</t>
  </si>
  <si>
    <t>15.071.0010-A</t>
  </si>
  <si>
    <t>15.071.0011-0</t>
  </si>
  <si>
    <t>15.071.0011-A</t>
  </si>
  <si>
    <t>15.071.0012-1</t>
  </si>
  <si>
    <t>15.071.0012-B</t>
  </si>
  <si>
    <t>15.075.0010-0</t>
  </si>
  <si>
    <t>15.075.0010-A</t>
  </si>
  <si>
    <t>15.075.0011-0</t>
  </si>
  <si>
    <t>15.075.0011-A</t>
  </si>
  <si>
    <t>15.080.0010-0</t>
  </si>
  <si>
    <t>15.080.0010-A</t>
  </si>
  <si>
    <t>15.080.0011-0</t>
  </si>
  <si>
    <t>15.080.0011-A</t>
  </si>
  <si>
    <t>15.080.0012-0</t>
  </si>
  <si>
    <t>15.080.0012-A</t>
  </si>
  <si>
    <t>16.001.0050-0</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</si>
  <si>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</si>
  <si>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</si>
  <si>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</si>
  <si>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</si>
  <si>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</si>
  <si>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</si>
  <si>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</si>
  <si>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</si>
  <si>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</si>
  <si>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</si>
  <si>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</si>
  <si>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</si>
  <si>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</si>
  <si>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</si>
  <si>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</si>
  <si>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</si>
  <si>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</si>
  <si>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</si>
  <si>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</si>
  <si>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</si>
  <si>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</si>
  <si>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</si>
  <si>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</si>
  <si>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</si>
  <si>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</si>
  <si>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</si>
  <si>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</si>
  <si>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</si>
  <si>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</si>
  <si>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</si>
  <si>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</si>
  <si>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</si>
  <si>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</si>
  <si>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</si>
  <si>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</si>
  <si>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</si>
  <si>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</si>
  <si>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</si>
  <si>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</si>
  <si>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</si>
  <si>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</si>
  <si>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</si>
  <si>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</si>
  <si>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</si>
  <si>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</si>
  <si>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</si>
  <si>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</si>
  <si>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</si>
  <si>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</si>
  <si>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</si>
  <si>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</si>
  <si>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</si>
  <si>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</si>
  <si>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</si>
  <si>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</si>
  <si>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</si>
  <si>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</si>
  <si>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</si>
  <si>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</si>
  <si>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</si>
  <si>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</si>
  <si>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</si>
  <si>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</si>
  <si>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</si>
  <si>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</si>
  <si>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</si>
  <si>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</si>
  <si>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</si>
  <si>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</si>
  <si>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</si>
  <si>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</si>
  <si>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</si>
  <si>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</si>
  <si>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</si>
  <si>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</si>
  <si>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</si>
  <si>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</si>
  <si>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</si>
  <si>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</si>
  <si>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</si>
  <si>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16.001.0116-A</t>
  </si>
  <si>
    <t>16.001.0117-0</t>
  </si>
  <si>
    <t>16.001.0117-A</t>
  </si>
  <si>
    <t>16.001.0118-0</t>
  </si>
  <si>
    <t>16.001.0118-A</t>
  </si>
  <si>
    <t>16.001.0119-0</t>
  </si>
  <si>
    <t>16.001.0119-A</t>
  </si>
  <si>
    <t>16.002.0005-0</t>
  </si>
  <si>
    <t>16.002.0005-A</t>
  </si>
  <si>
    <t>16.002.0010-0</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</si>
  <si>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</si>
  <si>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</si>
  <si>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</si>
  <si>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</si>
  <si>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</si>
  <si>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</si>
  <si>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</si>
  <si>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</si>
  <si>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</si>
  <si>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</si>
  <si>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</si>
  <si>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</si>
  <si>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</si>
  <si>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</si>
  <si>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</si>
  <si>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</si>
  <si>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</si>
  <si>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</si>
  <si>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</si>
  <si>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</si>
  <si>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</si>
  <si>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</si>
  <si>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</si>
  <si>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</si>
  <si>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</si>
  <si>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</si>
  <si>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</si>
  <si>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</si>
  <si>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</si>
  <si>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</si>
  <si>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</si>
  <si>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</si>
  <si>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</si>
  <si>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</si>
  <si>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</si>
  <si>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</si>
  <si>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</si>
  <si>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16.005.0001-0</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</si>
  <si>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</si>
  <si>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</si>
  <si>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</si>
  <si>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</si>
  <si>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</si>
  <si>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</si>
  <si>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</si>
  <si>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</si>
  <si>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</si>
  <si>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</si>
  <si>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</si>
  <si>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</si>
  <si>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</si>
  <si>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</si>
  <si>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</si>
  <si>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</si>
  <si>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</si>
  <si>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</si>
  <si>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</si>
  <si>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</si>
  <si>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</si>
  <si>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</si>
  <si>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</si>
  <si>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</si>
  <si>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</si>
  <si>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</si>
  <si>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</si>
  <si>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</si>
  <si>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</si>
  <si>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</si>
  <si>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</si>
  <si>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</si>
  <si>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</si>
  <si>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</si>
  <si>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</si>
  <si>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</si>
  <si>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</si>
  <si>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</si>
  <si>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</si>
  <si>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</si>
  <si>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</si>
  <si>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</si>
  <si>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</si>
  <si>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</si>
  <si>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</si>
  <si>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</si>
  <si>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</si>
  <si>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</si>
  <si>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</si>
  <si>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</si>
  <si>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</si>
  <si>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</si>
  <si>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</si>
  <si>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</si>
  <si>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</si>
  <si>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</si>
  <si>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</si>
  <si>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</si>
  <si>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</si>
  <si>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</si>
  <si>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</si>
  <si>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</si>
  <si>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</si>
  <si>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</si>
  <si>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</si>
  <si>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</si>
  <si>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</si>
  <si>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</si>
  <si>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</si>
  <si>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16.007.0030-0</t>
  </si>
  <si>
    <t>16.007.0030-A</t>
  </si>
  <si>
    <t>16.007.0038-0</t>
  </si>
  <si>
    <t>16.007.0038-A</t>
  </si>
  <si>
    <t>16.008.0005-0</t>
  </si>
  <si>
    <t>16.008.0005-A</t>
  </si>
  <si>
    <t>16.008.0030-0</t>
  </si>
  <si>
    <t>16.008.0030-A</t>
  </si>
  <si>
    <t>16.009.0001-0</t>
  </si>
  <si>
    <t>16.009.0001-A</t>
  </si>
  <si>
    <t>16.009.0002-0</t>
  </si>
  <si>
    <t>16.009.0002-A</t>
  </si>
  <si>
    <t>16.009.0005-0</t>
  </si>
  <si>
    <t>16.009.0005-A</t>
  </si>
  <si>
    <t>16.010.0005-0</t>
  </si>
  <si>
    <t>16.010.0005-A</t>
  </si>
  <si>
    <t>16.010.0010-0</t>
  </si>
  <si>
    <t>16.010.0010-A</t>
  </si>
  <si>
    <t>16.010.0015-0</t>
  </si>
  <si>
    <t>16.010.0015-A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</si>
  <si>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</si>
  <si>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</si>
  <si>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</si>
  <si>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</si>
  <si>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</si>
  <si>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</si>
  <si>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</si>
  <si>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</si>
  <si>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</si>
  <si>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</si>
  <si>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</si>
  <si>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</si>
  <si>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</si>
  <si>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</si>
  <si>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</si>
  <si>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</si>
  <si>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</si>
  <si>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</si>
  <si>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</si>
  <si>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</si>
  <si>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</si>
  <si>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</si>
  <si>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</si>
  <si>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</si>
  <si>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</si>
  <si>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</si>
  <si>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</si>
  <si>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</si>
  <si>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</si>
  <si>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</si>
  <si>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</si>
  <si>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</si>
  <si>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</si>
  <si>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</si>
  <si>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</si>
  <si>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</si>
  <si>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</si>
  <si>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</si>
  <si>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</si>
  <si>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</si>
  <si>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</si>
  <si>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</si>
  <si>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16.020.0004-0</t>
  </si>
  <si>
    <t>16.020.0004-A</t>
  </si>
  <si>
    <t>16.020.0005-0</t>
  </si>
  <si>
    <t>16.020.0005-A</t>
  </si>
  <si>
    <t>16.020.0006-0</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</si>
  <si>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</si>
  <si>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</si>
  <si>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</si>
  <si>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</si>
  <si>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</si>
  <si>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</si>
  <si>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</si>
  <si>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</si>
  <si>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</si>
  <si>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</si>
  <si>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</si>
  <si>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</si>
  <si>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</si>
  <si>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</si>
  <si>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</si>
  <si>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</si>
  <si>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</si>
  <si>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</si>
  <si>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</si>
  <si>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</si>
  <si>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</si>
  <si>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</si>
  <si>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</si>
  <si>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</si>
  <si>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</si>
  <si>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</si>
  <si>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</si>
  <si>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</si>
  <si>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</si>
  <si>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</si>
  <si>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</si>
  <si>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</si>
  <si>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</si>
  <si>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</si>
  <si>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</si>
  <si>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</si>
  <si>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</si>
  <si>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</si>
  <si>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</si>
  <si>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</si>
  <si>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</si>
  <si>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</si>
  <si>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</si>
  <si>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</si>
  <si>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</si>
  <si>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</si>
  <si>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</si>
  <si>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</si>
  <si>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</si>
  <si>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</si>
  <si>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</si>
  <si>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</si>
  <si>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</si>
  <si>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</si>
  <si>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</si>
  <si>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</si>
  <si>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</si>
  <si>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</si>
  <si>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</si>
  <si>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</si>
  <si>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</si>
  <si>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</si>
  <si>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</si>
  <si>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</si>
  <si>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</si>
  <si>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</si>
  <si>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</si>
  <si>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</si>
  <si>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</si>
  <si>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</si>
  <si>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</si>
  <si>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</si>
  <si>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</si>
  <si>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</si>
  <si>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</si>
  <si>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</si>
  <si>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</si>
  <si>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</si>
  <si>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</si>
  <si>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</si>
  <si>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</si>
  <si>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</si>
  <si>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</si>
  <si>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</si>
  <si>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</si>
  <si>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</si>
  <si>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</si>
  <si>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</si>
  <si>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</si>
  <si>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</si>
  <si>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</si>
  <si>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</si>
  <si>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</si>
  <si>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</si>
  <si>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</si>
  <si>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</si>
  <si>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</si>
  <si>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</si>
  <si>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</si>
  <si>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</si>
  <si>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</si>
  <si>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</si>
  <si>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</si>
  <si>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</si>
  <si>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</si>
  <si>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</si>
  <si>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</si>
  <si>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</si>
  <si>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</si>
  <si>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</si>
  <si>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</si>
  <si>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</si>
  <si>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</si>
  <si>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</si>
  <si>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</si>
  <si>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</si>
  <si>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</si>
  <si>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</si>
  <si>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</si>
  <si>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</si>
  <si>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</si>
  <si>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</si>
  <si>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</si>
  <si>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</si>
  <si>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</si>
  <si>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</si>
  <si>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</si>
  <si>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</si>
  <si>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</si>
  <si>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</si>
  <si>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</si>
  <si>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</si>
  <si>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</si>
  <si>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</si>
  <si>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</si>
  <si>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</si>
  <si>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</si>
  <si>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</si>
  <si>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</si>
  <si>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</si>
  <si>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</si>
  <si>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</si>
  <si>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</si>
  <si>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</si>
  <si>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</si>
  <si>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</si>
  <si>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</si>
  <si>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</si>
  <si>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</si>
  <si>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</si>
  <si>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</si>
  <si>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</si>
  <si>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17.014.0010-A</t>
  </si>
  <si>
    <t>17.014.0015-0</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</si>
  <si>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</si>
  <si>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</si>
  <si>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</si>
  <si>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</si>
  <si>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</si>
  <si>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</si>
  <si>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</si>
  <si>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</si>
  <si>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</si>
  <si>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</si>
  <si>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</si>
  <si>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</si>
  <si>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</si>
  <si>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</si>
  <si>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</si>
  <si>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</si>
  <si>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</si>
  <si>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</si>
  <si>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</si>
  <si>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</si>
  <si>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</si>
  <si>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</si>
  <si>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</si>
  <si>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</si>
  <si>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</si>
  <si>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</si>
  <si>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</si>
  <si>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</si>
  <si>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</si>
  <si>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</si>
  <si>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</si>
  <si>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17.017.0130-0</t>
  </si>
  <si>
    <t>17.017.0130-A</t>
  </si>
  <si>
    <t>17.017.0140-0</t>
  </si>
  <si>
    <t>17.017.0140-A</t>
  </si>
  <si>
    <t>17.017.0150-0</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</si>
  <si>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</si>
  <si>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</si>
  <si>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</si>
  <si>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</si>
  <si>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</si>
  <si>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</si>
  <si>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</si>
  <si>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</si>
  <si>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</si>
  <si>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</si>
  <si>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</si>
  <si>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</si>
  <si>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</si>
  <si>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</si>
  <si>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</si>
  <si>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</si>
  <si>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</si>
  <si>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</si>
  <si>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</si>
  <si>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</si>
  <si>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</si>
  <si>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</si>
  <si>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</si>
  <si>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</si>
  <si>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</si>
  <si>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</si>
  <si>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</si>
  <si>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17.017.0301-0</t>
  </si>
  <si>
    <t>17.017.0301-A</t>
  </si>
  <si>
    <t>17.017.0320-0</t>
  </si>
  <si>
    <t>17.017.0320-A</t>
  </si>
  <si>
    <t>17.017.0321-0</t>
  </si>
  <si>
    <t>17.017.0321-A</t>
  </si>
  <si>
    <t>17.017.0350-0</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</si>
  <si>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</si>
  <si>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</si>
  <si>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</si>
  <si>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</si>
  <si>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</si>
  <si>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</si>
  <si>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</si>
  <si>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</si>
  <si>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</si>
  <si>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</si>
  <si>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</si>
  <si>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</si>
  <si>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</si>
  <si>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</si>
  <si>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</si>
  <si>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</si>
  <si>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</si>
  <si>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</si>
  <si>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</si>
  <si>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</si>
  <si>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</si>
  <si>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</si>
  <si>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</si>
  <si>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</si>
  <si>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</si>
  <si>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</si>
  <si>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</si>
  <si>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</si>
  <si>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</si>
  <si>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</si>
  <si>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</si>
  <si>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</si>
  <si>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</si>
  <si>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</si>
  <si>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</si>
  <si>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</si>
  <si>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</si>
  <si>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</si>
  <si>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</si>
  <si>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</si>
  <si>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</si>
  <si>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</si>
  <si>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</si>
  <si>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</si>
  <si>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</si>
  <si>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17.018.0117-0</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</si>
  <si>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</si>
  <si>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</si>
  <si>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</si>
  <si>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</si>
  <si>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</si>
  <si>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</si>
  <si>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</si>
  <si>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</si>
  <si>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</si>
  <si>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</si>
  <si>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</si>
  <si>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</si>
  <si>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</si>
  <si>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</si>
  <si>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</si>
  <si>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</si>
  <si>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</si>
  <si>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</si>
  <si>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</si>
  <si>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</si>
  <si>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</si>
  <si>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</si>
  <si>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</si>
  <si>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</si>
  <si>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</si>
  <si>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</si>
  <si>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</si>
  <si>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</si>
  <si>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</si>
  <si>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</si>
  <si>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</si>
  <si>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</si>
  <si>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</si>
  <si>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</si>
  <si>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</si>
  <si>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</si>
  <si>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</si>
  <si>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</si>
  <si>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</si>
  <si>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</si>
  <si>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</si>
  <si>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</si>
  <si>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</si>
  <si>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</si>
  <si>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</si>
  <si>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</si>
  <si>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</si>
  <si>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</si>
  <si>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</si>
  <si>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</si>
  <si>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</si>
  <si>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</si>
  <si>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</si>
  <si>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</si>
  <si>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</si>
  <si>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</si>
  <si>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</si>
  <si>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</si>
  <si>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</si>
  <si>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</si>
  <si>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</si>
  <si>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</si>
  <si>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17.035.0010-A</t>
  </si>
  <si>
    <t>17.035.0020-0</t>
  </si>
  <si>
    <t>17.035.0020-A</t>
  </si>
  <si>
    <t>17.035.0030-0</t>
  </si>
  <si>
    <t>17.035.0030-A</t>
  </si>
  <si>
    <t>17.035.0040-0</t>
  </si>
  <si>
    <t>17.035.0040-A</t>
  </si>
  <si>
    <t>17.035.0045-0</t>
  </si>
  <si>
    <t>17.035.0045-A</t>
  </si>
  <si>
    <t>17.040.0020-0</t>
  </si>
  <si>
    <t>17.040.0020-A</t>
  </si>
  <si>
    <t>17.040.0021-0</t>
  </si>
  <si>
    <t>17.040.0021-A</t>
  </si>
  <si>
    <t>17.040.0022-0</t>
  </si>
  <si>
    <t>17.040.0022-A</t>
  </si>
  <si>
    <t>17.040.0024-0</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</si>
  <si>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</si>
  <si>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</si>
  <si>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</si>
  <si>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</si>
  <si>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</si>
  <si>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</si>
  <si>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</si>
  <si>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</si>
  <si>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</si>
  <si>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</si>
  <si>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</si>
  <si>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</si>
  <si>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</si>
  <si>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</si>
  <si>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</si>
  <si>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</si>
  <si>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</si>
  <si>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</si>
  <si>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</si>
  <si>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</si>
  <si>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</si>
  <si>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</si>
  <si>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</si>
  <si>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</si>
  <si>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</si>
  <si>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</si>
  <si>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</si>
  <si>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</si>
  <si>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</si>
  <si>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</si>
  <si>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</si>
  <si>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18.002.0031-0</t>
  </si>
  <si>
    <t>18.002.0031-A</t>
  </si>
  <si>
    <t>18.002.0040-0</t>
  </si>
  <si>
    <t>18.002.0040-A</t>
  </si>
  <si>
    <t>18.002.0055-0</t>
  </si>
  <si>
    <t>18.002.0055-A</t>
  </si>
  <si>
    <t>18.002.0065-0</t>
  </si>
  <si>
    <t>18.002.0065-A</t>
  </si>
  <si>
    <t>18.002.0070-0</t>
  </si>
  <si>
    <t>18.002.0070-A</t>
  </si>
  <si>
    <t>18.002.0080-0</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</si>
  <si>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</si>
  <si>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</si>
  <si>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</si>
  <si>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</si>
  <si>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</si>
  <si>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</si>
  <si>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</si>
  <si>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</si>
  <si>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</si>
  <si>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</si>
  <si>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</si>
  <si>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</si>
  <si>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</si>
  <si>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</si>
  <si>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</si>
  <si>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</si>
  <si>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</si>
  <si>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</si>
  <si>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</si>
  <si>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</si>
  <si>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</si>
  <si>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</si>
  <si>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</si>
  <si>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</si>
  <si>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</si>
  <si>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</si>
  <si>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</si>
  <si>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</si>
  <si>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</si>
  <si>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</si>
  <si>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</si>
  <si>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</si>
  <si>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</si>
  <si>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</si>
  <si>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</si>
  <si>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</si>
  <si>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</si>
  <si>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</si>
  <si>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</si>
  <si>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</si>
  <si>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</si>
  <si>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</si>
  <si>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</si>
  <si>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</si>
  <si>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</si>
  <si>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</si>
  <si>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</si>
  <si>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</si>
  <si>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</si>
  <si>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</si>
  <si>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</si>
  <si>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</si>
  <si>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</si>
  <si>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</si>
  <si>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</si>
  <si>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</si>
  <si>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</si>
  <si>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</si>
  <si>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</si>
  <si>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</si>
  <si>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</si>
  <si>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</si>
  <si>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</si>
  <si>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</si>
  <si>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</si>
  <si>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</si>
  <si>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</si>
  <si>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</si>
  <si>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</si>
  <si>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</si>
  <si>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</si>
  <si>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</si>
  <si>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</si>
  <si>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</si>
  <si>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18.007.0039-A</t>
  </si>
  <si>
    <t>18.007.0041-0</t>
  </si>
  <si>
    <t>18.007.0041-A</t>
  </si>
  <si>
    <t>18.007.0042-0</t>
  </si>
  <si>
    <t>18.007.0042-A</t>
  </si>
  <si>
    <t>18.007.0043-0</t>
  </si>
  <si>
    <t>18.007.0043-A</t>
  </si>
  <si>
    <t>18.007.0045-0</t>
  </si>
  <si>
    <t>18.007.0045-A</t>
  </si>
  <si>
    <t>18.007.0049-0</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</si>
  <si>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</si>
  <si>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</si>
  <si>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</si>
  <si>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</si>
  <si>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</si>
  <si>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</si>
  <si>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</si>
  <si>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</si>
  <si>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</si>
  <si>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</si>
  <si>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</si>
  <si>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</si>
  <si>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</si>
  <si>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</si>
  <si>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</si>
  <si>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</si>
  <si>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18.008.0005-A</t>
  </si>
  <si>
    <t>18.008.0007-0</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</si>
  <si>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</si>
  <si>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</si>
  <si>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</si>
  <si>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</si>
  <si>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</si>
  <si>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</si>
  <si>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</si>
  <si>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</si>
  <si>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</si>
  <si>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</si>
  <si>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</si>
  <si>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</si>
  <si>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</si>
  <si>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</si>
  <si>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</si>
  <si>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18.009.0076-0</t>
  </si>
  <si>
    <t>18.009.0076-A</t>
  </si>
  <si>
    <t>18.009.0078-0</t>
  </si>
  <si>
    <t>18.009.0078-A</t>
  </si>
  <si>
    <t>18.009.0079-0</t>
  </si>
  <si>
    <t>18.009.0079-A</t>
  </si>
  <si>
    <t>18.009.0080-0</t>
  </si>
  <si>
    <t>18.009.0080-A</t>
  </si>
  <si>
    <t>18.009.0081-0</t>
  </si>
  <si>
    <t>18.009.0081-A</t>
  </si>
  <si>
    <t>18.009.0086-0</t>
  </si>
  <si>
    <t>18.009.0086-A</t>
  </si>
  <si>
    <t>18.009.0101-0</t>
  </si>
  <si>
    <t>18.009.0101-A</t>
  </si>
  <si>
    <t>18.009.0102-0</t>
  </si>
  <si>
    <t>18.009.0102-A</t>
  </si>
  <si>
    <t>18.009.0105-0</t>
  </si>
  <si>
    <t>18.009.0105-A</t>
  </si>
  <si>
    <t>18.009.0110-0</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</si>
  <si>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</si>
  <si>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</si>
  <si>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</si>
  <si>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</si>
  <si>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</si>
  <si>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</si>
  <si>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</si>
  <si>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</si>
  <si>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</si>
  <si>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</si>
  <si>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</si>
  <si>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</si>
  <si>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</si>
  <si>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</si>
  <si>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</si>
  <si>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</si>
  <si>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</si>
  <si>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</si>
  <si>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</si>
  <si>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</si>
  <si>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</si>
  <si>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</si>
  <si>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</si>
  <si>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</si>
  <si>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</si>
  <si>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</si>
  <si>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</si>
  <si>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</si>
  <si>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</si>
  <si>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</si>
  <si>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</si>
  <si>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18.013.0113-0</t>
  </si>
  <si>
    <t>18.013.0113-A</t>
  </si>
  <si>
    <t>18.013.0115-0</t>
  </si>
  <si>
    <t>18.013.0115-A</t>
  </si>
  <si>
    <t>18.013.0117-0</t>
  </si>
  <si>
    <t>18.013.0117-A</t>
  </si>
  <si>
    <t>18.013.0118-0</t>
  </si>
  <si>
    <t>18.013.0118-A</t>
  </si>
  <si>
    <t>18.013.0119-0</t>
  </si>
  <si>
    <t>18.013.0119-A</t>
  </si>
  <si>
    <t>18.013.0121-0</t>
  </si>
  <si>
    <t>18.013.0121-A</t>
  </si>
  <si>
    <t>18.013.0123-0</t>
  </si>
  <si>
    <t>18.013.0123-A</t>
  </si>
  <si>
    <t>18.013.0124-0</t>
  </si>
  <si>
    <t>18.013.0124-A</t>
  </si>
  <si>
    <t>18.013.0126-0</t>
  </si>
  <si>
    <t>18.013.0126-A</t>
  </si>
  <si>
    <t>18.013.0127-0</t>
  </si>
  <si>
    <t>18.013.0127-A</t>
  </si>
  <si>
    <t>18.013.0128-0</t>
  </si>
  <si>
    <t>18.013.0128-A</t>
  </si>
  <si>
    <t>18.013.0130-0</t>
  </si>
  <si>
    <t>18.013.0130-A</t>
  </si>
  <si>
    <t>18.013.0133-0</t>
  </si>
  <si>
    <t>18.013.0133-A</t>
  </si>
  <si>
    <t>18.013.0136-0</t>
  </si>
  <si>
    <t>18.013.0136-A</t>
  </si>
  <si>
    <t>18.013.0140-0</t>
  </si>
  <si>
    <t>18.013.0140-A</t>
  </si>
  <si>
    <t>18.013.0143-0</t>
  </si>
  <si>
    <t>18.013.0143-A</t>
  </si>
  <si>
    <t>18.013.0144-0</t>
  </si>
  <si>
    <t>18.013.0144-A</t>
  </si>
  <si>
    <t>18.013.0146-0</t>
  </si>
  <si>
    <t>18.013.0146-A</t>
  </si>
  <si>
    <t>18.013.0148-0</t>
  </si>
  <si>
    <t>18.013.0148-A</t>
  </si>
  <si>
    <t>18.013.0155-0</t>
  </si>
  <si>
    <t>18.013.0155-A</t>
  </si>
  <si>
    <t>18.013.0156-0</t>
  </si>
  <si>
    <t>18.013.0156-A</t>
  </si>
  <si>
    <t>18.013.0158-0</t>
  </si>
  <si>
    <t>18.013.0158-A</t>
  </si>
  <si>
    <t>18.013.0165-0</t>
  </si>
  <si>
    <t>18.013.0165-A</t>
  </si>
  <si>
    <t>18.013.0167-0</t>
  </si>
  <si>
    <t>18.013.0167-A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</si>
  <si>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</si>
  <si>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</si>
  <si>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</si>
  <si>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</si>
  <si>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</si>
  <si>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</si>
  <si>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</si>
  <si>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</si>
  <si>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</si>
  <si>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</si>
  <si>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</si>
  <si>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</si>
  <si>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</si>
  <si>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</si>
  <si>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</si>
  <si>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</si>
  <si>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</si>
  <si>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</si>
  <si>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</si>
  <si>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</si>
  <si>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</si>
  <si>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</si>
  <si>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</si>
  <si>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</si>
  <si>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</si>
  <si>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</si>
  <si>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</si>
  <si>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</si>
  <si>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</si>
  <si>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</si>
  <si>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</si>
  <si>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</si>
  <si>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</si>
  <si>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</si>
  <si>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</si>
  <si>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</si>
  <si>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</si>
  <si>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</si>
  <si>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</si>
  <si>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</si>
  <si>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</si>
  <si>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</si>
  <si>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</si>
  <si>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</si>
  <si>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</si>
  <si>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</si>
  <si>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</si>
  <si>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</si>
  <si>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</si>
  <si>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18.015.0080-A</t>
  </si>
  <si>
    <t>18.015.0081-0</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</si>
  <si>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</si>
  <si>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</si>
  <si>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</si>
  <si>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</si>
  <si>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</si>
  <si>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</si>
  <si>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</si>
  <si>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</si>
  <si>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</si>
  <si>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</si>
  <si>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</si>
  <si>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</si>
  <si>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</si>
  <si>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</si>
  <si>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</si>
  <si>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</si>
  <si>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</si>
  <si>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</si>
  <si>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</si>
  <si>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</si>
  <si>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</si>
  <si>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</si>
  <si>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</si>
  <si>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</si>
  <si>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</si>
  <si>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</si>
  <si>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</si>
  <si>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</si>
  <si>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</si>
  <si>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</si>
  <si>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</si>
  <si>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</si>
  <si>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</si>
  <si>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</si>
  <si>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</si>
  <si>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</si>
  <si>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</si>
  <si>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</si>
  <si>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</si>
  <si>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</si>
  <si>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</si>
  <si>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</si>
  <si>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</si>
  <si>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</si>
  <si>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</si>
  <si>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</si>
  <si>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</si>
  <si>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</si>
  <si>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</si>
  <si>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</si>
  <si>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</si>
  <si>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</si>
  <si>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</si>
  <si>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</si>
  <si>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</si>
  <si>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</si>
  <si>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</si>
  <si>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</si>
  <si>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</si>
  <si>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18.016.0105-0</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</si>
  <si>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</si>
  <si>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</si>
  <si>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</si>
  <si>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</si>
  <si>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</si>
  <si>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</si>
  <si>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</si>
  <si>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</si>
  <si>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</si>
  <si>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</si>
  <si>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</si>
  <si>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</si>
  <si>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</si>
  <si>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</si>
  <si>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</si>
  <si>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</si>
  <si>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</si>
  <si>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</si>
  <si>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</si>
  <si>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</si>
  <si>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</si>
  <si>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</si>
  <si>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</si>
  <si>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</si>
  <si>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</si>
  <si>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</si>
  <si>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</si>
  <si>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18.017.0100-0</t>
  </si>
  <si>
    <t>18.017.0100-A</t>
  </si>
  <si>
    <t>18.017.0105-0</t>
  </si>
  <si>
    <t>18.017.0105-A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</si>
  <si>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</si>
  <si>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</si>
  <si>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</si>
  <si>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</si>
  <si>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</si>
  <si>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</si>
  <si>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</si>
  <si>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</si>
  <si>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</si>
  <si>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</si>
  <si>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</si>
  <si>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</si>
  <si>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</si>
  <si>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</si>
  <si>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</si>
  <si>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</si>
  <si>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</si>
  <si>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</si>
  <si>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</si>
  <si>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18.018.0080-A</t>
  </si>
  <si>
    <t>18.018.0090-0</t>
  </si>
  <si>
    <t>18.018.0090-A</t>
  </si>
  <si>
    <t>18.018.0100-0</t>
  </si>
  <si>
    <t>18.018.0100-A</t>
  </si>
  <si>
    <t>18.018.0102-0</t>
  </si>
  <si>
    <t>18.018.0102-A</t>
  </si>
  <si>
    <t>18.019.0010-0</t>
  </si>
  <si>
    <t>18.019.0010-A</t>
  </si>
  <si>
    <t>18.019.0012-0</t>
  </si>
  <si>
    <t>18.019.0012-A</t>
  </si>
  <si>
    <t>18.021.0025-0</t>
  </si>
  <si>
    <t>18.021.0025-A</t>
  </si>
  <si>
    <t>18.021.0030-0</t>
  </si>
  <si>
    <t>18.021.0030-A</t>
  </si>
  <si>
    <t>18.021.0035-0</t>
  </si>
  <si>
    <t>18.021.0035-A</t>
  </si>
  <si>
    <t>18.021.0040-0</t>
  </si>
  <si>
    <t>18.021.0040-A</t>
  </si>
  <si>
    <t>18.021.0042-0</t>
  </si>
  <si>
    <t>18.021.0042-A</t>
  </si>
  <si>
    <t>18.021.0043-0</t>
  </si>
  <si>
    <t>18.021.0043-A</t>
  </si>
  <si>
    <t>18.021.0045-0</t>
  </si>
  <si>
    <t>18.021.0045-A</t>
  </si>
  <si>
    <t>18.021.0048-0</t>
  </si>
  <si>
    <t>18.021.0048-A</t>
  </si>
  <si>
    <t>18.021.0050-0</t>
  </si>
  <si>
    <t>18.021.0050-A</t>
  </si>
  <si>
    <t>18.021.0055-0</t>
  </si>
  <si>
    <t>18.021.0055-A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</si>
  <si>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</si>
  <si>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</si>
  <si>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</si>
  <si>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</si>
  <si>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</si>
  <si>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</si>
  <si>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</si>
  <si>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</si>
  <si>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</si>
  <si>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</si>
  <si>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</si>
  <si>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</si>
  <si>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</si>
  <si>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</si>
  <si>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</si>
  <si>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18.022.0012-A</t>
  </si>
  <si>
    <t>18.022.0013-0</t>
  </si>
  <si>
    <t>18.022.0013-A</t>
  </si>
  <si>
    <t>18.022.0015-0</t>
  </si>
  <si>
    <t>18.022.0015-A</t>
  </si>
  <si>
    <t>18.023.0011-0</t>
  </si>
  <si>
    <t>18.023.0011-A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</si>
  <si>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</si>
  <si>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</si>
  <si>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</si>
  <si>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</si>
  <si>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</si>
  <si>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</si>
  <si>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</si>
  <si>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</si>
  <si>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</si>
  <si>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</si>
  <si>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</si>
  <si>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</si>
  <si>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</si>
  <si>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</si>
  <si>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</si>
  <si>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</si>
  <si>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</si>
  <si>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</si>
  <si>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18.025.0007-0</t>
  </si>
  <si>
    <t>18.025.0007-A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</si>
  <si>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</si>
  <si>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</si>
  <si>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</si>
  <si>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</si>
  <si>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</si>
  <si>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</si>
  <si>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</si>
  <si>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</si>
  <si>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</si>
  <si>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</si>
  <si>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</si>
  <si>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</si>
  <si>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</si>
  <si>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</si>
  <si>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</si>
  <si>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</si>
  <si>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</si>
  <si>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</si>
  <si>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</si>
  <si>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</si>
  <si>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</si>
  <si>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</si>
  <si>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</si>
  <si>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</si>
  <si>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</si>
  <si>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</si>
  <si>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</si>
  <si>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</si>
  <si>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</si>
  <si>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</si>
  <si>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</si>
  <si>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</si>
  <si>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</si>
  <si>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</si>
  <si>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</si>
  <si>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</si>
  <si>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</si>
  <si>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</si>
  <si>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</si>
  <si>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</si>
  <si>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</si>
  <si>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</si>
  <si>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</si>
  <si>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</si>
  <si>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</si>
  <si>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</si>
  <si>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</si>
  <si>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</si>
  <si>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18.027.0080-0</t>
  </si>
  <si>
    <t>18.027.0080-A</t>
  </si>
  <si>
    <t>18.027.0082-0</t>
  </si>
  <si>
    <t>18.027.0082-A</t>
  </si>
  <si>
    <t>18.027.0089-0</t>
  </si>
  <si>
    <t>18.027.0089-A</t>
  </si>
  <si>
    <t>18.027.0095-0</t>
  </si>
  <si>
    <t>18.027.0095-A</t>
  </si>
  <si>
    <t>18.027.0097-0</t>
  </si>
  <si>
    <t>18.027.0097-A</t>
  </si>
  <si>
    <t>18.027.0098-0</t>
  </si>
  <si>
    <t>18.027.0098-A</t>
  </si>
  <si>
    <t>18.027.0100-0</t>
  </si>
  <si>
    <t>18.027.0100-A</t>
  </si>
  <si>
    <t>18.027.0105-0</t>
  </si>
  <si>
    <t>18.027.0105-A</t>
  </si>
  <si>
    <t>18.027.0110-0</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</si>
  <si>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</si>
  <si>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</si>
  <si>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</si>
  <si>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</si>
  <si>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</si>
  <si>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</si>
  <si>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</si>
  <si>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</si>
  <si>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</si>
  <si>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</si>
  <si>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</si>
  <si>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</si>
  <si>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</si>
  <si>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</si>
  <si>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</si>
  <si>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</si>
  <si>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</si>
  <si>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18.027.0150-0</t>
  </si>
  <si>
    <t>18.027.0150-A</t>
  </si>
  <si>
    <t>18.027.0152-0</t>
  </si>
  <si>
    <t>18.027.0152-A</t>
  </si>
  <si>
    <t>18.027.0153-0</t>
  </si>
  <si>
    <t>18.027.0153-A</t>
  </si>
  <si>
    <t>18.027.0154-0</t>
  </si>
  <si>
    <t>18.027.0154-A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</si>
  <si>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</si>
  <si>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</si>
  <si>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</si>
  <si>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</si>
  <si>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</si>
  <si>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</si>
  <si>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</si>
  <si>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</si>
  <si>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</si>
  <si>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</si>
  <si>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</si>
  <si>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</si>
  <si>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</si>
  <si>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</si>
  <si>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</si>
  <si>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</si>
  <si>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</si>
  <si>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</si>
  <si>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</si>
  <si>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</si>
  <si>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</si>
  <si>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</si>
  <si>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</si>
  <si>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</si>
  <si>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</si>
  <si>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</si>
  <si>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</si>
  <si>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</si>
  <si>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</si>
  <si>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</si>
  <si>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</si>
  <si>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</si>
  <si>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</si>
  <si>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</si>
  <si>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</si>
  <si>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</si>
  <si>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</si>
  <si>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</si>
  <si>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</si>
  <si>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</si>
  <si>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</si>
  <si>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</si>
  <si>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</si>
  <si>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</si>
  <si>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</si>
  <si>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</si>
  <si>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</si>
  <si>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</si>
  <si>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</si>
  <si>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</si>
  <si>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</si>
  <si>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</si>
  <si>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</si>
  <si>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</si>
  <si>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</si>
  <si>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</si>
  <si>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</si>
  <si>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</si>
  <si>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</si>
  <si>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</si>
  <si>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</si>
  <si>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</si>
  <si>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</si>
  <si>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</si>
  <si>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</si>
  <si>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</si>
  <si>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</si>
  <si>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</si>
  <si>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</si>
  <si>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</si>
  <si>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</si>
  <si>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</si>
  <si>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</si>
  <si>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</si>
  <si>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</si>
  <si>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</si>
  <si>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</si>
  <si>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</si>
  <si>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</si>
  <si>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</si>
  <si>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</si>
  <si>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</si>
  <si>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</si>
  <si>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18.027.0455-A</t>
  </si>
  <si>
    <t>18.027.0457-0</t>
  </si>
  <si>
    <t>18.027.0457-A</t>
  </si>
  <si>
    <t>18.027.0460-0</t>
  </si>
  <si>
    <t>18.027.0460-A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</si>
  <si>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</si>
  <si>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</si>
  <si>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</si>
  <si>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</si>
  <si>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</si>
  <si>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</si>
  <si>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</si>
  <si>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</si>
  <si>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</si>
  <si>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</si>
  <si>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</si>
  <si>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</si>
  <si>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</si>
  <si>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</si>
  <si>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</si>
  <si>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</si>
  <si>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</si>
  <si>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</si>
  <si>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</si>
  <si>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</si>
  <si>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</si>
  <si>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</si>
  <si>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</si>
  <si>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</si>
  <si>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</si>
  <si>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</si>
  <si>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</si>
  <si>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</si>
  <si>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</si>
  <si>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</si>
  <si>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</si>
  <si>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</si>
  <si>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</si>
  <si>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</si>
  <si>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</si>
  <si>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</si>
  <si>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</si>
  <si>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</si>
  <si>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</si>
  <si>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</si>
  <si>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</si>
  <si>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</si>
  <si>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</si>
  <si>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</si>
  <si>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</si>
  <si>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</si>
  <si>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</si>
  <si>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</si>
  <si>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</si>
  <si>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</si>
  <si>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</si>
  <si>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</si>
  <si>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</si>
  <si>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</si>
  <si>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</si>
  <si>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</si>
  <si>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</si>
  <si>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</si>
  <si>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</si>
  <si>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</si>
  <si>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</si>
  <si>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</si>
  <si>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</si>
  <si>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</si>
  <si>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</si>
  <si>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</si>
  <si>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</si>
  <si>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</si>
  <si>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</si>
  <si>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</si>
  <si>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</si>
  <si>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</si>
  <si>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</si>
  <si>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</si>
  <si>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</si>
  <si>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</si>
  <si>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</si>
  <si>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</si>
  <si>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</si>
  <si>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</si>
  <si>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</si>
  <si>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</si>
  <si>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</si>
  <si>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</si>
  <si>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</si>
  <si>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</si>
  <si>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</si>
  <si>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</si>
  <si>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</si>
  <si>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</si>
  <si>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</si>
  <si>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</si>
  <si>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</si>
  <si>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</si>
  <si>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</si>
  <si>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</si>
  <si>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</si>
  <si>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</si>
  <si>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</si>
  <si>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</si>
  <si>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</si>
  <si>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</si>
  <si>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</si>
  <si>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</si>
  <si>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</si>
  <si>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</si>
  <si>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</si>
  <si>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</si>
  <si>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</si>
  <si>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</si>
  <si>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</si>
  <si>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</si>
  <si>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</si>
  <si>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</si>
  <si>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</si>
  <si>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</si>
  <si>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</si>
  <si>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</si>
  <si>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</si>
  <si>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</si>
  <si>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</si>
  <si>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</si>
  <si>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</si>
  <si>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</si>
  <si>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</si>
  <si>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</si>
  <si>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</si>
  <si>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</si>
  <si>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</si>
  <si>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</si>
  <si>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</si>
  <si>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</si>
  <si>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</si>
  <si>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</si>
  <si>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</si>
  <si>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</si>
  <si>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</si>
  <si>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</si>
  <si>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</si>
  <si>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</si>
  <si>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</si>
  <si>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</si>
  <si>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</si>
  <si>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</si>
  <si>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</si>
  <si>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</si>
  <si>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</si>
  <si>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</si>
  <si>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</si>
  <si>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</si>
  <si>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</si>
  <si>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</si>
  <si>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</si>
  <si>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</si>
  <si>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</si>
  <si>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</si>
  <si>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</si>
  <si>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</si>
  <si>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</si>
  <si>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</si>
  <si>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</si>
  <si>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</si>
  <si>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</si>
  <si>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</si>
  <si>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</si>
  <si>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</si>
  <si>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</si>
  <si>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</si>
  <si>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</si>
  <si>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</si>
  <si>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</si>
  <si>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</si>
  <si>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</si>
  <si>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</si>
  <si>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</si>
  <si>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</si>
  <si>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</si>
  <si>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</si>
  <si>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</si>
  <si>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</si>
  <si>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</si>
  <si>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</si>
  <si>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</si>
  <si>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</si>
  <si>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</si>
  <si>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</si>
  <si>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</si>
  <si>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</si>
  <si>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</si>
  <si>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</si>
  <si>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</si>
  <si>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</si>
  <si>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</si>
  <si>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</si>
  <si>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</si>
  <si>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</si>
  <si>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</si>
  <si>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</si>
  <si>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</si>
  <si>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</si>
  <si>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</si>
  <si>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</si>
  <si>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</si>
  <si>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</si>
  <si>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</si>
  <si>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</si>
  <si>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</si>
  <si>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</si>
  <si>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</si>
  <si>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</si>
  <si>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</si>
  <si>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</si>
  <si>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</si>
  <si>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</si>
  <si>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</si>
  <si>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</si>
  <si>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</si>
  <si>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</si>
  <si>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</si>
  <si>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</si>
  <si>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</si>
  <si>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</si>
  <si>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</si>
  <si>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</si>
  <si>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</si>
  <si>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</si>
  <si>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</si>
  <si>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</si>
  <si>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</si>
  <si>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</si>
  <si>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</si>
  <si>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</si>
  <si>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</si>
  <si>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</si>
  <si>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</si>
  <si>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</si>
  <si>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</si>
  <si>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</si>
  <si>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</si>
  <si>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</si>
  <si>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</si>
  <si>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</si>
  <si>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</si>
  <si>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</si>
  <si>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</si>
  <si>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</si>
  <si>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</si>
  <si>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</si>
  <si>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</si>
  <si>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</si>
  <si>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</si>
  <si>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</si>
  <si>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</si>
  <si>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</si>
  <si>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</si>
  <si>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</si>
  <si>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</si>
  <si>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</si>
  <si>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</si>
  <si>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</si>
  <si>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</si>
  <si>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</si>
  <si>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</si>
  <si>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</si>
  <si>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</si>
  <si>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</si>
  <si>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</si>
  <si>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</si>
  <si>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</si>
  <si>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</si>
  <si>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</si>
  <si>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</si>
  <si>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</si>
  <si>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</si>
  <si>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</si>
  <si>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</si>
  <si>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</si>
  <si>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</si>
  <si>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</si>
  <si>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</si>
  <si>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</si>
  <si>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</si>
  <si>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</si>
  <si>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</si>
  <si>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</si>
  <si>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</si>
  <si>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</si>
  <si>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</si>
  <si>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</si>
  <si>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</si>
  <si>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</si>
  <si>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</si>
  <si>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</si>
  <si>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</si>
  <si>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</si>
  <si>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</si>
  <si>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</si>
  <si>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</si>
  <si>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</si>
  <si>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</si>
  <si>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</si>
  <si>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</si>
  <si>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</si>
  <si>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</si>
  <si>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</si>
  <si>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</si>
  <si>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</si>
  <si>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</si>
  <si>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</si>
  <si>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</si>
  <si>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</si>
  <si>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</si>
  <si>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</si>
  <si>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</si>
  <si>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18.032.0040-0</t>
  </si>
  <si>
    <t>18.032.0040-A</t>
  </si>
  <si>
    <t>18.032.0042-0</t>
  </si>
  <si>
    <t>18.032.0042-A</t>
  </si>
  <si>
    <t>18.033.0010-0</t>
  </si>
  <si>
    <t>18.033.0010-A</t>
  </si>
  <si>
    <t>18.033.0015-0</t>
  </si>
  <si>
    <t>18.033.0015-A</t>
  </si>
  <si>
    <t>18.033.0018-0</t>
  </si>
  <si>
    <t>18.033.0018-A</t>
  </si>
  <si>
    <t>18.033.0019-0</t>
  </si>
  <si>
    <t>18.033.0019-A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</si>
  <si>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</si>
  <si>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</si>
  <si>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</si>
  <si>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</si>
  <si>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</si>
  <si>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</si>
  <si>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</si>
  <si>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</si>
  <si>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</si>
  <si>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</si>
  <si>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</si>
  <si>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</si>
  <si>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</si>
  <si>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</si>
  <si>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18.034.0050-0</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</si>
  <si>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</si>
  <si>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</si>
  <si>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</si>
  <si>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</si>
  <si>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</si>
  <si>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</si>
  <si>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</si>
  <si>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</si>
  <si>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</si>
  <si>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</si>
  <si>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</si>
  <si>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</si>
  <si>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</si>
  <si>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</si>
  <si>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</si>
  <si>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</si>
  <si>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</si>
  <si>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</si>
  <si>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</si>
  <si>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</si>
  <si>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</si>
  <si>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</si>
  <si>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</si>
  <si>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</si>
  <si>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</si>
  <si>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</si>
  <si>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</si>
  <si>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</si>
  <si>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</si>
  <si>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</si>
  <si>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</si>
  <si>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</si>
  <si>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</si>
  <si>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</si>
  <si>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</si>
  <si>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</si>
  <si>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</si>
  <si>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18.037.0130-0</t>
  </si>
  <si>
    <t>18.037.0130-A</t>
  </si>
  <si>
    <t>18.037.0140-0</t>
  </si>
  <si>
    <t>18.037.0140-A</t>
  </si>
  <si>
    <t>18.037.0150-0</t>
  </si>
  <si>
    <t>18.037.0150-A</t>
  </si>
  <si>
    <t>18.037.0160-0</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</si>
  <si>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</si>
  <si>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</si>
  <si>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</si>
  <si>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</si>
  <si>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</si>
  <si>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</si>
  <si>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</si>
  <si>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</si>
  <si>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</si>
  <si>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</si>
  <si>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</si>
  <si>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</si>
  <si>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</si>
  <si>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</si>
  <si>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</si>
  <si>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18.038.0038-0</t>
  </si>
  <si>
    <t>18.038.0038-A</t>
  </si>
  <si>
    <t>18.038.0045-0</t>
  </si>
  <si>
    <t>18.038.0045-A</t>
  </si>
  <si>
    <t>18.040.0010-0</t>
  </si>
  <si>
    <t>18.040.0010-A</t>
  </si>
  <si>
    <t>18.040.0015-0</t>
  </si>
  <si>
    <t>18.040.0015-A</t>
  </si>
  <si>
    <t>18.040.0020-0</t>
  </si>
  <si>
    <t>18.040.0020-A</t>
  </si>
  <si>
    <t>18.040.0025-0</t>
  </si>
  <si>
    <t>18.040.0025-A</t>
  </si>
  <si>
    <t>18.040.0030-0</t>
  </si>
  <si>
    <t>18.040.0030-A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</si>
  <si>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</si>
  <si>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</si>
  <si>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</si>
  <si>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</si>
  <si>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</si>
  <si>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</si>
  <si>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</si>
  <si>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</si>
  <si>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</si>
  <si>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</si>
  <si>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</si>
  <si>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</si>
  <si>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</si>
  <si>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</si>
  <si>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</si>
  <si>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</si>
  <si>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</si>
  <si>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</si>
  <si>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</si>
  <si>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</si>
  <si>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</si>
  <si>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</si>
  <si>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</si>
  <si>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</si>
  <si>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</si>
  <si>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</si>
  <si>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</si>
  <si>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</si>
  <si>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</si>
  <si>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</si>
  <si>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</si>
  <si>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</si>
  <si>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</si>
  <si>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</si>
  <si>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</si>
  <si>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</si>
  <si>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</si>
  <si>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</si>
  <si>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</si>
  <si>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</si>
  <si>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</si>
  <si>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</si>
  <si>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</si>
  <si>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</si>
  <si>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</si>
  <si>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</si>
  <si>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</si>
  <si>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</si>
  <si>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</si>
  <si>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</si>
  <si>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</si>
  <si>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</si>
  <si>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</si>
  <si>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</si>
  <si>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</si>
  <si>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</si>
  <si>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</si>
  <si>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</si>
  <si>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</si>
  <si>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</si>
  <si>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</si>
  <si>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</si>
  <si>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</si>
  <si>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</si>
  <si>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18.050.0135-0</t>
  </si>
  <si>
    <t>18.050.0135-A</t>
  </si>
  <si>
    <t>18.050.0140-0</t>
  </si>
  <si>
    <t>18.050.0140-A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</si>
  <si>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</si>
  <si>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</si>
  <si>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</si>
  <si>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</si>
  <si>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</si>
  <si>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</si>
  <si>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</si>
  <si>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</si>
  <si>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</si>
  <si>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</si>
  <si>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</si>
  <si>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</si>
  <si>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</si>
  <si>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</si>
  <si>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</si>
  <si>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</si>
  <si>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</si>
  <si>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</si>
  <si>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</si>
  <si>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</si>
  <si>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</si>
  <si>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</si>
  <si>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</si>
  <si>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</si>
  <si>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</si>
  <si>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</si>
  <si>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</si>
  <si>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</si>
  <si>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</si>
  <si>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</si>
  <si>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</si>
  <si>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</si>
  <si>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</si>
  <si>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</si>
  <si>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</si>
  <si>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</si>
  <si>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</si>
  <si>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</si>
  <si>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</si>
  <si>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</si>
  <si>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</si>
  <si>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</si>
  <si>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</si>
  <si>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</si>
  <si>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</si>
  <si>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</si>
  <si>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</si>
  <si>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</si>
  <si>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</si>
  <si>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</si>
  <si>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</si>
  <si>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</si>
  <si>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</si>
  <si>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</si>
  <si>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</si>
  <si>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</si>
  <si>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18.070.0005-0</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</si>
  <si>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</si>
  <si>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</si>
  <si>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</si>
  <si>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</si>
  <si>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</si>
  <si>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</si>
  <si>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</si>
  <si>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</si>
  <si>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</si>
  <si>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</si>
  <si>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</si>
  <si>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</si>
  <si>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</si>
  <si>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</si>
  <si>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</si>
  <si>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</si>
  <si>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</si>
  <si>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</si>
  <si>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</si>
  <si>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</si>
  <si>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</si>
  <si>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</si>
  <si>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</si>
  <si>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18.080.0025-0</t>
  </si>
  <si>
    <t>18.080.0025-A</t>
  </si>
  <si>
    <t>18.080.0026-0</t>
  </si>
  <si>
    <t>18.080.0026-A</t>
  </si>
  <si>
    <t>18.080.0027-0</t>
  </si>
  <si>
    <t>18.080.0027-A</t>
  </si>
  <si>
    <t>18.080.0028-0</t>
  </si>
  <si>
    <t>18.080.0028-A</t>
  </si>
  <si>
    <t>18.080.0029-0</t>
  </si>
  <si>
    <t>18.080.0029-A</t>
  </si>
  <si>
    <t>18.080.0030-0</t>
  </si>
  <si>
    <t>18.080.0030-A</t>
  </si>
  <si>
    <t>18.080.0050-0</t>
  </si>
  <si>
    <t>18.080.0050-A</t>
  </si>
  <si>
    <t>18.080.0055-0</t>
  </si>
  <si>
    <t>18.080.0055-A</t>
  </si>
  <si>
    <t>18.081.0020-0</t>
  </si>
  <si>
    <t>18.081.0020-A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</si>
  <si>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</si>
  <si>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</si>
  <si>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</si>
  <si>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</si>
  <si>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</si>
  <si>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</si>
  <si>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</si>
  <si>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</si>
  <si>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</si>
  <si>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</si>
  <si>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</si>
  <si>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</si>
  <si>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</si>
  <si>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</si>
  <si>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</si>
  <si>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</si>
  <si>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18.082.0020-0</t>
  </si>
  <si>
    <t>18.082.0020-A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</si>
  <si>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</si>
  <si>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</si>
  <si>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</si>
  <si>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</si>
  <si>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</si>
  <si>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</si>
  <si>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</si>
  <si>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</si>
  <si>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</si>
  <si>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</si>
  <si>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</si>
  <si>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</si>
  <si>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</si>
  <si>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</si>
  <si>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</si>
  <si>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</si>
  <si>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18.084.0020-0</t>
  </si>
  <si>
    <t>18.084.0020-A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</si>
  <si>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</si>
  <si>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</si>
  <si>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</si>
  <si>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</si>
  <si>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</si>
  <si>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</si>
  <si>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</si>
  <si>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</si>
  <si>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</si>
  <si>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</si>
  <si>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</si>
  <si>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</si>
  <si>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</si>
  <si>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</si>
  <si>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</si>
  <si>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</si>
  <si>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</si>
  <si>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</si>
  <si>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</si>
  <si>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</si>
  <si>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</si>
  <si>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</si>
  <si>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</si>
  <si>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</si>
  <si>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18.200.0001-0</t>
  </si>
  <si>
    <t>18.200.0001-A</t>
  </si>
  <si>
    <t>18.200.0002-0</t>
  </si>
  <si>
    <t>18.200.0002-A</t>
  </si>
  <si>
    <t>18.200.0003-0</t>
  </si>
  <si>
    <t>18.200.0003-A</t>
  </si>
  <si>
    <t>18.200.0004-0</t>
  </si>
  <si>
    <t>18.200.0004-A</t>
  </si>
  <si>
    <t>18.200.0005-0</t>
  </si>
  <si>
    <t>18.200.0005-A</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</si>
  <si>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</si>
  <si>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</si>
  <si>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</si>
  <si>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</si>
  <si>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</si>
  <si>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</si>
  <si>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</si>
  <si>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</si>
  <si>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</si>
  <si>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</si>
  <si>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</si>
  <si>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</si>
  <si>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</si>
  <si>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</si>
  <si>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</si>
  <si>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</si>
  <si>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</si>
  <si>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</si>
  <si>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</si>
  <si>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</si>
  <si>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</si>
  <si>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</si>
  <si>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</si>
  <si>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</si>
  <si>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</si>
  <si>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</si>
  <si>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</si>
  <si>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</si>
  <si>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</si>
  <si>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</si>
  <si>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</si>
  <si>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</si>
  <si>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</si>
  <si>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</si>
  <si>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</si>
  <si>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</si>
  <si>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</si>
  <si>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</si>
  <si>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</si>
  <si>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</si>
  <si>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</si>
  <si>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</si>
  <si>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</si>
  <si>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</si>
  <si>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</si>
  <si>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</si>
  <si>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</si>
  <si>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</si>
  <si>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</si>
  <si>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</si>
  <si>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</si>
  <si>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</si>
  <si>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</si>
  <si>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</si>
  <si>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</si>
  <si>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</si>
  <si>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</si>
  <si>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</si>
  <si>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</si>
  <si>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</si>
  <si>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</si>
  <si>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</si>
  <si>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</si>
  <si>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</si>
  <si>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</si>
  <si>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</si>
  <si>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</si>
  <si>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</si>
  <si>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</si>
  <si>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</si>
  <si>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</si>
  <si>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</si>
  <si>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</si>
  <si>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</si>
  <si>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</si>
  <si>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</si>
  <si>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</si>
  <si>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</si>
  <si>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</si>
  <si>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</si>
  <si>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</si>
  <si>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</si>
  <si>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</si>
  <si>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</si>
  <si>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</si>
  <si>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18.260.0065-A</t>
  </si>
  <si>
    <t>18.260.0070-0</t>
  </si>
  <si>
    <t>18.260.0070-A</t>
  </si>
  <si>
    <t>18.265.0001-0</t>
  </si>
  <si>
    <t>18.265.0001-A</t>
  </si>
  <si>
    <t>18.270.0010-0</t>
  </si>
  <si>
    <t>18.270.0010-A</t>
  </si>
  <si>
    <t>18.270.0020-0</t>
  </si>
  <si>
    <t>18.270.0020-A</t>
  </si>
  <si>
    <t>18.270.0025-0</t>
  </si>
  <si>
    <t>18.270.0025-A</t>
  </si>
  <si>
    <t>18.270.0030-0</t>
  </si>
  <si>
    <t>18.270.0030-A</t>
  </si>
  <si>
    <t>18.270.0035-0</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</si>
  <si>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</si>
  <si>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</si>
  <si>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</si>
  <si>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</si>
  <si>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</si>
  <si>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</si>
  <si>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</si>
  <si>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</si>
  <si>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</si>
  <si>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</si>
  <si>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</si>
  <si>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</si>
  <si>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</si>
  <si>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</si>
  <si>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</si>
  <si>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</si>
  <si>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</si>
  <si>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</si>
  <si>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</si>
  <si>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</si>
  <si>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</si>
  <si>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</si>
  <si>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</si>
  <si>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</si>
  <si>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</si>
  <si>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</si>
  <si>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</si>
  <si>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</si>
  <si>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</si>
  <si>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</si>
  <si>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</si>
  <si>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</si>
  <si>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</si>
  <si>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</si>
  <si>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</si>
  <si>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</si>
  <si>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</si>
  <si>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</si>
  <si>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</si>
  <si>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</si>
  <si>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</si>
  <si>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</si>
  <si>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</si>
  <si>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</si>
  <si>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</si>
  <si>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</si>
  <si>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</si>
  <si>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</si>
  <si>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</si>
  <si>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</si>
  <si>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</si>
  <si>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</si>
  <si>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</si>
  <si>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</si>
  <si>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</si>
  <si>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</si>
  <si>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</si>
  <si>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</si>
  <si>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</si>
  <si>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</si>
  <si>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</si>
  <si>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</si>
  <si>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</si>
  <si>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19.004.0018-2</t>
  </si>
  <si>
    <t>19.004.0018-3</t>
  </si>
  <si>
    <t>19.004.0018-4</t>
  </si>
  <si>
    <t>19.004.0018-C</t>
  </si>
  <si>
    <t>19.004.0018-D</t>
  </si>
  <si>
    <t>19.004.0018-E</t>
  </si>
  <si>
    <t>19.004.0020-2</t>
  </si>
  <si>
    <t>19.004.0020-3</t>
  </si>
  <si>
    <t>19.004.0020-4</t>
  </si>
  <si>
    <t>19.004.0020-C</t>
  </si>
  <si>
    <t>19.004.0020-D</t>
  </si>
  <si>
    <t>19.004.0020-E</t>
  </si>
  <si>
    <t>19.004.0021-2</t>
  </si>
  <si>
    <t>19.004.0021-3</t>
  </si>
  <si>
    <t>19.004.0021-4</t>
  </si>
  <si>
    <t>19.004.0021-C</t>
  </si>
  <si>
    <t>19.004.0021-D</t>
  </si>
  <si>
    <t>19.004.0021-E</t>
  </si>
  <si>
    <t>19.004.0022-2</t>
  </si>
  <si>
    <t>19.004.0022-3</t>
  </si>
  <si>
    <t>19.004.0022-4</t>
  </si>
  <si>
    <t>19.004.0022-C</t>
  </si>
  <si>
    <t>19.004.0022-D</t>
  </si>
  <si>
    <t>19.004.0022-E</t>
  </si>
  <si>
    <t>19.004.0023-2</t>
  </si>
  <si>
    <t>19.004.0023-3</t>
  </si>
  <si>
    <t>19.004.0023-4</t>
  </si>
  <si>
    <t>19.004.0023-C</t>
  </si>
  <si>
    <t>19.004.0023-D</t>
  </si>
  <si>
    <t>19.004.0023-E</t>
  </si>
  <si>
    <t>19.004.0024-2</t>
  </si>
  <si>
    <t>19.004.0024-3</t>
  </si>
  <si>
    <t>19.004.0024-4</t>
  </si>
  <si>
    <t>19.004.0024-C</t>
  </si>
  <si>
    <t>19.004.0024-D</t>
  </si>
  <si>
    <t>19.004.0024-E</t>
  </si>
  <si>
    <t>19.004.0025-2</t>
  </si>
  <si>
    <t>19.004.0025-3</t>
  </si>
  <si>
    <t>19.004.0025-4</t>
  </si>
  <si>
    <t>19.004.0025-C</t>
  </si>
  <si>
    <t>19.004.0025-D</t>
  </si>
  <si>
    <t>19.004.0025-E</t>
  </si>
  <si>
    <t>19.004.0026-2</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</si>
  <si>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</si>
  <si>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</si>
  <si>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</si>
  <si>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</si>
  <si>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</si>
  <si>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</si>
  <si>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</si>
  <si>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</si>
  <si>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</si>
  <si>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</si>
  <si>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</si>
  <si>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</si>
  <si>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</si>
  <si>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</si>
  <si>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</si>
  <si>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</si>
  <si>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</si>
  <si>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</si>
  <si>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</si>
  <si>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</si>
  <si>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</si>
  <si>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</si>
  <si>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</si>
  <si>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</si>
  <si>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</si>
  <si>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</si>
  <si>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</si>
  <si>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</si>
  <si>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</si>
  <si>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</si>
  <si>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</si>
  <si>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</si>
  <si>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</si>
  <si>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</si>
  <si>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</si>
  <si>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</si>
  <si>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</si>
  <si>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</si>
  <si>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</si>
  <si>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</si>
  <si>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</si>
  <si>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</si>
  <si>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</si>
  <si>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</si>
  <si>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</si>
  <si>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</si>
  <si>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</si>
  <si>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</si>
  <si>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</si>
  <si>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</si>
  <si>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</si>
  <si>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</si>
  <si>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</si>
  <si>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</si>
  <si>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</si>
  <si>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</si>
  <si>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</si>
  <si>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</si>
  <si>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</si>
  <si>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</si>
  <si>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</si>
  <si>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</si>
  <si>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</si>
  <si>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</si>
  <si>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</si>
  <si>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</si>
  <si>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</si>
  <si>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</si>
  <si>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</si>
  <si>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</si>
  <si>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</si>
  <si>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</si>
  <si>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</si>
  <si>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</si>
  <si>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</si>
  <si>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</si>
  <si>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</si>
  <si>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</si>
  <si>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</si>
  <si>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</si>
  <si>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</si>
  <si>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</si>
  <si>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</si>
  <si>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</si>
  <si>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</si>
  <si>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</si>
  <si>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</si>
  <si>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</si>
  <si>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</si>
  <si>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</si>
  <si>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</si>
  <si>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</si>
  <si>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</si>
  <si>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</si>
  <si>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</si>
  <si>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</si>
  <si>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</si>
  <si>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</si>
  <si>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</si>
  <si>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</si>
  <si>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</si>
  <si>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</si>
  <si>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</si>
  <si>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</si>
  <si>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</si>
  <si>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</si>
  <si>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</si>
  <si>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</si>
  <si>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</si>
  <si>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</si>
  <si>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</si>
  <si>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</si>
  <si>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</si>
  <si>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</si>
  <si>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</si>
  <si>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</si>
  <si>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</si>
  <si>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</si>
  <si>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</si>
  <si>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</si>
  <si>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</si>
  <si>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</si>
  <si>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</si>
  <si>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</si>
  <si>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</si>
  <si>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</si>
  <si>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</si>
  <si>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</si>
  <si>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</si>
  <si>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</si>
  <si>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</si>
  <si>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</si>
  <si>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</si>
  <si>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</si>
  <si>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</si>
  <si>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</si>
  <si>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</si>
  <si>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</si>
  <si>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</si>
  <si>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</si>
  <si>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</si>
  <si>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</si>
  <si>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</si>
  <si>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</si>
  <si>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</si>
  <si>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</si>
  <si>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</si>
  <si>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</si>
  <si>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</si>
  <si>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</si>
  <si>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</si>
  <si>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</si>
  <si>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</si>
  <si>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</si>
  <si>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</si>
  <si>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</si>
  <si>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</si>
  <si>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</si>
  <si>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</si>
  <si>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</si>
  <si>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</si>
  <si>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</si>
  <si>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</si>
  <si>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</si>
  <si>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</si>
  <si>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</si>
  <si>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</si>
  <si>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</si>
  <si>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</si>
  <si>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</si>
  <si>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</si>
  <si>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</si>
  <si>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</si>
  <si>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</si>
  <si>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</si>
  <si>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</si>
  <si>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</si>
  <si>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</si>
  <si>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</si>
  <si>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</si>
  <si>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</si>
  <si>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</si>
  <si>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</si>
  <si>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</si>
  <si>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</si>
  <si>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</si>
  <si>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</si>
  <si>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</si>
  <si>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</si>
  <si>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</si>
  <si>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</si>
  <si>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</si>
  <si>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</si>
  <si>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</si>
  <si>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</si>
  <si>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</si>
  <si>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</si>
  <si>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</si>
  <si>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</si>
  <si>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</si>
  <si>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</si>
  <si>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</si>
  <si>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</si>
  <si>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</si>
  <si>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</si>
  <si>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</si>
  <si>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</si>
  <si>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</si>
  <si>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</si>
  <si>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</si>
  <si>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</si>
  <si>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</si>
  <si>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</si>
  <si>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</si>
  <si>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</si>
  <si>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</si>
  <si>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</si>
  <si>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</si>
  <si>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19.005.0007-3</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</si>
  <si>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</si>
  <si>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</si>
  <si>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</si>
  <si>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</si>
  <si>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</si>
  <si>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</si>
  <si>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</si>
  <si>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</si>
  <si>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</si>
  <si>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</si>
  <si>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</si>
  <si>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</si>
  <si>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</si>
  <si>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</si>
  <si>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</si>
  <si>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</si>
  <si>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19.005.0011-2</t>
  </si>
  <si>
    <t>19.005.0011-3</t>
  </si>
  <si>
    <t>19.005.0011-4</t>
  </si>
  <si>
    <t>19.005.0011-C</t>
  </si>
  <si>
    <t>19.005.0011-D</t>
  </si>
  <si>
    <t>19.005.0011-E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</si>
  <si>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</si>
  <si>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</si>
  <si>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</si>
  <si>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</si>
  <si>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</si>
  <si>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</si>
  <si>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</si>
  <si>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</si>
  <si>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</si>
  <si>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</si>
  <si>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</si>
  <si>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</si>
  <si>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</si>
  <si>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</si>
  <si>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</si>
  <si>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</si>
  <si>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</si>
  <si>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</si>
  <si>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</si>
  <si>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</si>
  <si>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</si>
  <si>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</si>
  <si>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</si>
  <si>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</si>
  <si>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</si>
  <si>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</si>
  <si>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</si>
  <si>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</si>
  <si>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</si>
  <si>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</si>
  <si>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</si>
  <si>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</si>
  <si>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</si>
  <si>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</si>
  <si>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</si>
  <si>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</si>
  <si>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</si>
  <si>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</si>
  <si>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</si>
  <si>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</si>
  <si>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</si>
  <si>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</si>
  <si>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</si>
  <si>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</si>
  <si>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</si>
  <si>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</si>
  <si>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</si>
  <si>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</si>
  <si>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</si>
  <si>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</si>
  <si>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</si>
  <si>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</si>
  <si>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</si>
  <si>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</si>
  <si>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</si>
  <si>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</si>
  <si>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</si>
  <si>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</si>
  <si>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</si>
  <si>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</si>
  <si>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</si>
  <si>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</si>
  <si>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</si>
  <si>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</si>
  <si>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</si>
  <si>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</si>
  <si>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</si>
  <si>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</si>
  <si>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</si>
  <si>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</si>
  <si>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</si>
  <si>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</si>
  <si>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</si>
  <si>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</si>
  <si>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</si>
  <si>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</si>
  <si>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</si>
  <si>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</si>
  <si>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</si>
  <si>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</si>
  <si>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</si>
  <si>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</si>
  <si>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</si>
  <si>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</si>
  <si>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</si>
  <si>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</si>
  <si>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</si>
  <si>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</si>
  <si>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</si>
  <si>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</si>
  <si>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</si>
  <si>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</si>
  <si>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</si>
  <si>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</si>
  <si>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</si>
  <si>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</si>
  <si>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</si>
  <si>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</si>
  <si>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</si>
  <si>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</si>
  <si>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</si>
  <si>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</si>
  <si>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</si>
  <si>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</si>
  <si>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</si>
  <si>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</si>
  <si>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</si>
  <si>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</si>
  <si>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</si>
  <si>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</si>
  <si>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</si>
  <si>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</si>
  <si>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</si>
  <si>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</si>
  <si>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</si>
  <si>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</si>
  <si>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</si>
  <si>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</si>
  <si>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</si>
  <si>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</si>
  <si>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</si>
  <si>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</si>
  <si>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</si>
  <si>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</si>
  <si>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</si>
  <si>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</si>
  <si>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</si>
  <si>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</si>
  <si>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</si>
  <si>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</si>
  <si>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</si>
  <si>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</si>
  <si>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</si>
  <si>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</si>
  <si>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</si>
  <si>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</si>
  <si>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</si>
  <si>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</si>
  <si>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</si>
  <si>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</si>
  <si>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</si>
  <si>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</si>
  <si>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</si>
  <si>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</si>
  <si>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</si>
  <si>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</si>
  <si>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</si>
  <si>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</si>
  <si>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</si>
  <si>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</si>
  <si>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</si>
  <si>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</si>
  <si>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</si>
  <si>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</si>
  <si>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</si>
  <si>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</si>
  <si>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</si>
  <si>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</si>
  <si>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</si>
  <si>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</si>
  <si>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</si>
  <si>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</si>
  <si>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</si>
  <si>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</si>
  <si>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</si>
  <si>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</si>
  <si>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</si>
  <si>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</si>
  <si>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</si>
  <si>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</si>
  <si>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</si>
  <si>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</si>
  <si>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</si>
  <si>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</si>
  <si>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</si>
  <si>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</si>
  <si>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</si>
  <si>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</si>
  <si>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</si>
  <si>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</si>
  <si>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</si>
  <si>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</si>
  <si>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</si>
  <si>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</si>
  <si>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</si>
  <si>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</si>
  <si>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</si>
  <si>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</si>
  <si>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</si>
  <si>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</si>
  <si>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</si>
  <si>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</si>
  <si>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</si>
  <si>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</si>
  <si>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</si>
  <si>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</si>
  <si>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</si>
  <si>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</si>
  <si>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</si>
  <si>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</si>
  <si>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</si>
  <si>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</si>
  <si>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</si>
  <si>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</si>
  <si>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</si>
  <si>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</si>
  <si>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</si>
  <si>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</si>
  <si>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</si>
  <si>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</si>
  <si>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</si>
  <si>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</si>
  <si>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</si>
  <si>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</si>
  <si>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</si>
  <si>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</si>
  <si>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</si>
  <si>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</si>
  <si>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</si>
  <si>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</si>
  <si>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</si>
  <si>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</si>
  <si>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</si>
  <si>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</si>
  <si>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</si>
  <si>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</si>
  <si>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</si>
  <si>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</si>
  <si>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</si>
  <si>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</si>
  <si>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</si>
  <si>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</si>
  <si>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</si>
  <si>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</si>
  <si>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</si>
  <si>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</si>
  <si>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</si>
  <si>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</si>
  <si>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</si>
  <si>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</si>
  <si>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</si>
  <si>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</si>
  <si>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</si>
  <si>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</si>
  <si>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</si>
  <si>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</si>
  <si>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</si>
  <si>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</si>
  <si>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</si>
  <si>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19.006.0027-3</t>
  </si>
  <si>
    <t>19.006.0027-4</t>
  </si>
  <si>
    <t>19.006.0027-C</t>
  </si>
  <si>
    <t>19.006.0027-D</t>
  </si>
  <si>
    <t>19.006.0027-E</t>
  </si>
  <si>
    <t>19.006.0028-2</t>
  </si>
  <si>
    <t>19.006.0028-3</t>
  </si>
  <si>
    <t>19.006.0028-4</t>
  </si>
  <si>
    <t>19.006.0028-C</t>
  </si>
  <si>
    <t>19.006.0028-D</t>
  </si>
  <si>
    <t>19.006.0028-E</t>
  </si>
  <si>
    <t>19.006.0029-2</t>
  </si>
  <si>
    <t>19.006.0029-3</t>
  </si>
  <si>
    <t>19.006.0029-4</t>
  </si>
  <si>
    <t>19.006.0029-C</t>
  </si>
  <si>
    <t>19.006.0029-D</t>
  </si>
  <si>
    <t>19.006.0029-E</t>
  </si>
  <si>
    <t>19.006.0030-2</t>
  </si>
  <si>
    <t>19.006.0030-4</t>
  </si>
  <si>
    <t>19.006.0030-C</t>
  </si>
  <si>
    <t>19.006.0030-E</t>
  </si>
  <si>
    <t>19.006.0031-2</t>
  </si>
  <si>
    <t>19.006.0031-3</t>
  </si>
  <si>
    <t>19.006.0031-4</t>
  </si>
  <si>
    <t>19.006.0031-C</t>
  </si>
  <si>
    <t>19.006.0031-D</t>
  </si>
  <si>
    <t>19.006.0031-E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</si>
  <si>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</si>
  <si>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</si>
  <si>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</si>
  <si>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</si>
  <si>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</si>
  <si>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</si>
  <si>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</si>
  <si>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</si>
  <si>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</si>
  <si>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</si>
  <si>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</si>
  <si>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</si>
  <si>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</si>
  <si>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</si>
  <si>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</si>
  <si>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</si>
  <si>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</si>
  <si>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19.006.0045-3</t>
  </si>
  <si>
    <t>19.006.0045-4</t>
  </si>
  <si>
    <t>19.006.0045-C</t>
  </si>
  <si>
    <t>19.006.0045-D</t>
  </si>
  <si>
    <t>19.006.0045-E</t>
  </si>
  <si>
    <t>19.006.0050-2</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</si>
  <si>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</si>
  <si>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</si>
  <si>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</si>
  <si>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</si>
  <si>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</si>
  <si>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</si>
  <si>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</si>
  <si>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</si>
  <si>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</si>
  <si>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</si>
  <si>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</si>
  <si>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</si>
  <si>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</si>
  <si>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</si>
  <si>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</si>
  <si>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</si>
  <si>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</si>
  <si>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</si>
  <si>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</si>
  <si>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</si>
  <si>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</si>
  <si>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</si>
  <si>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</si>
  <si>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</si>
  <si>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</si>
  <si>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</si>
  <si>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</si>
  <si>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</si>
  <si>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</si>
  <si>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</si>
  <si>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</si>
  <si>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</si>
  <si>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</si>
  <si>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</si>
  <si>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</si>
  <si>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</si>
  <si>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</si>
  <si>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</si>
  <si>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</si>
  <si>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</si>
  <si>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</si>
  <si>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</si>
  <si>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</si>
  <si>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</si>
  <si>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</si>
  <si>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</si>
  <si>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</si>
  <si>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</si>
  <si>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</si>
  <si>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</si>
  <si>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</si>
  <si>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</si>
  <si>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</si>
  <si>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</si>
  <si>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</si>
  <si>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</si>
  <si>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</si>
  <si>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</si>
  <si>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</si>
  <si>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</si>
  <si>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19.007.0017-3</t>
  </si>
  <si>
    <t>19.007.0017-4</t>
  </si>
  <si>
    <t>19.007.0017-C</t>
  </si>
  <si>
    <t>19.007.0017-D</t>
  </si>
  <si>
    <t>19.007.0017-E</t>
  </si>
  <si>
    <t>19.007.0025-2</t>
  </si>
  <si>
    <t>19.007.0025-4</t>
  </si>
  <si>
    <t>19.007.0025-C</t>
  </si>
  <si>
    <t>19.007.0025-E</t>
  </si>
  <si>
    <t>19.008.0012-2</t>
  </si>
  <si>
    <t>19.008.0012-3</t>
  </si>
  <si>
    <t>19.008.0012-4</t>
  </si>
  <si>
    <t>19.008.0012-C</t>
  </si>
  <si>
    <t>19.008.0012-D</t>
  </si>
  <si>
    <t>19.008.0012-E</t>
  </si>
  <si>
    <t>19.008.0014-2</t>
  </si>
  <si>
    <t>19.008.0014-3</t>
  </si>
  <si>
    <t>19.008.0014-4</t>
  </si>
  <si>
    <t>19.008.0014-C</t>
  </si>
  <si>
    <t>19.008.0014-D</t>
  </si>
  <si>
    <t>19.008.0014-E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</si>
  <si>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</si>
  <si>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</si>
  <si>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</si>
  <si>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</si>
  <si>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</si>
  <si>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</si>
  <si>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</si>
  <si>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</si>
  <si>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</si>
  <si>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</si>
  <si>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</si>
  <si>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</si>
  <si>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</si>
  <si>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</si>
  <si>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</si>
  <si>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</si>
  <si>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</si>
  <si>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</si>
  <si>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</si>
  <si>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</si>
  <si>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</si>
  <si>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</si>
  <si>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</si>
  <si>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</si>
  <si>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</si>
  <si>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</si>
  <si>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</si>
  <si>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</si>
  <si>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</si>
  <si>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</si>
  <si>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</si>
  <si>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</si>
  <si>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</si>
  <si>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</si>
  <si>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</si>
  <si>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</si>
  <si>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</si>
  <si>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</si>
  <si>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</si>
  <si>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</si>
  <si>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</si>
  <si>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</si>
  <si>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</si>
  <si>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</si>
  <si>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</si>
  <si>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</si>
  <si>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</si>
  <si>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</si>
  <si>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</si>
  <si>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</si>
  <si>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</si>
  <si>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</si>
  <si>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</si>
  <si>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</si>
  <si>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</si>
  <si>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</si>
  <si>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</si>
  <si>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</si>
  <si>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19.010.0050-2</t>
  </si>
  <si>
    <t>19.010.0050-3</t>
  </si>
  <si>
    <t>19.010.0050-4</t>
  </si>
  <si>
    <t>19.010.0050-C</t>
  </si>
  <si>
    <t>19.010.0050-D</t>
  </si>
  <si>
    <t>19.010.0050-E</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</si>
  <si>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</si>
  <si>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</si>
  <si>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</si>
  <si>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</si>
  <si>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</si>
  <si>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</si>
  <si>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</si>
  <si>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</si>
  <si>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</si>
  <si>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</si>
  <si>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</si>
  <si>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</si>
  <si>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</si>
  <si>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</si>
  <si>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</si>
  <si>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</si>
  <si>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</si>
  <si>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</si>
  <si>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</si>
  <si>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</si>
  <si>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</si>
  <si>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</si>
  <si>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</si>
  <si>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</si>
  <si>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</si>
  <si>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</si>
  <si>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</si>
  <si>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</si>
  <si>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</si>
  <si>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</si>
  <si>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</si>
  <si>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</si>
  <si>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</si>
  <si>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</si>
  <si>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</si>
  <si>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</si>
  <si>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</si>
  <si>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</si>
  <si>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</si>
  <si>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</si>
  <si>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</si>
  <si>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</si>
  <si>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</si>
  <si>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</si>
  <si>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</si>
  <si>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</si>
  <si>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</si>
  <si>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</si>
  <si>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</si>
  <si>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</si>
  <si>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</si>
  <si>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</si>
  <si>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</si>
  <si>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</si>
  <si>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</si>
  <si>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</si>
  <si>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</si>
  <si>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</si>
  <si>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</si>
  <si>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</si>
  <si>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</si>
  <si>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</si>
  <si>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</si>
  <si>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</si>
  <si>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</si>
  <si>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</si>
  <si>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</si>
  <si>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</si>
  <si>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</si>
  <si>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</si>
  <si>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</si>
  <si>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</si>
  <si>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</si>
  <si>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</si>
  <si>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</si>
  <si>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</si>
  <si>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</si>
  <si>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19.011.0018-3</t>
  </si>
  <si>
    <t>19.011.0018-4</t>
  </si>
  <si>
    <t>19.011.0018-C</t>
  </si>
  <si>
    <t>19.011.0018-D</t>
  </si>
  <si>
    <t>19.011.0018-E</t>
  </si>
  <si>
    <t>19.011.0019-2</t>
  </si>
  <si>
    <t>19.011.0019-4</t>
  </si>
  <si>
    <t>19.011.0019-C</t>
  </si>
  <si>
    <t>19.011.0019-E</t>
  </si>
  <si>
    <t>19.011.0023-2</t>
  </si>
  <si>
    <t>19.011.0023-4</t>
  </si>
  <si>
    <t>19.011.0023-C</t>
  </si>
  <si>
    <t>19.011.0023-E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</si>
  <si>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</si>
  <si>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</si>
  <si>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</si>
  <si>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</si>
  <si>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</si>
  <si>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</si>
  <si>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</si>
  <si>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</si>
  <si>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</si>
  <si>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</si>
  <si>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</si>
  <si>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</si>
  <si>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</si>
  <si>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</si>
  <si>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</si>
  <si>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19.011.0045-4</t>
  </si>
  <si>
    <t>19.011.0045-C</t>
  </si>
  <si>
    <t>19.011.0045-E</t>
  </si>
  <si>
    <t>19.011.0050-2</t>
  </si>
  <si>
    <t>19.011.0050-4</t>
  </si>
  <si>
    <t>19.011.0050-C</t>
  </si>
  <si>
    <t>19.011.0050-E</t>
  </si>
  <si>
    <t>19.011.0080-2</t>
  </si>
  <si>
    <t>19.011.0080-3</t>
  </si>
  <si>
    <t>19.011.0080-4</t>
  </si>
  <si>
    <t>19.011.0080-C</t>
  </si>
  <si>
    <t>19.011.0080-D</t>
  </si>
  <si>
    <t>19.011.0080-E</t>
  </si>
  <si>
    <t>19.011.0082-2</t>
  </si>
  <si>
    <t>19.011.0082-3</t>
  </si>
  <si>
    <t>19.011.0082-4</t>
  </si>
  <si>
    <t>19.011.0082-C</t>
  </si>
  <si>
    <t>19.011.0082-D</t>
  </si>
  <si>
    <t>19.011.0082-E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</si>
  <si>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</si>
  <si>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</si>
  <si>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</si>
  <si>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</si>
  <si>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</si>
  <si>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</si>
  <si>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</si>
  <si>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</si>
  <si>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</si>
  <si>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</si>
  <si>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</si>
  <si>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</si>
  <si>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</si>
  <si>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</si>
  <si>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</si>
  <si>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</si>
  <si>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</si>
  <si>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</si>
  <si>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</si>
  <si>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</si>
  <si>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</si>
  <si>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</si>
  <si>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</si>
  <si>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</si>
  <si>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</si>
  <si>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</si>
  <si>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</si>
  <si>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</si>
  <si>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</si>
  <si>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</si>
  <si>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</si>
  <si>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</si>
  <si>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</si>
  <si>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</si>
  <si>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</si>
  <si>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</si>
  <si>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</si>
  <si>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</si>
  <si>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</si>
  <si>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</si>
  <si>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</si>
  <si>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</si>
  <si>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</si>
  <si>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20.004.0030-A</t>
  </si>
  <si>
    <t>20.004.0033-1</t>
  </si>
  <si>
    <t>20.004.0033-B</t>
  </si>
  <si>
    <t>20.004.0034-0</t>
  </si>
  <si>
    <t>20.004.0034-A</t>
  </si>
  <si>
    <t>20.004.0036-0</t>
  </si>
  <si>
    <t>20.004.0036-A</t>
  </si>
  <si>
    <t>20.004.0038-0</t>
  </si>
  <si>
    <t>20.004.0038-A</t>
  </si>
  <si>
    <t>20.004.0040-0</t>
  </si>
  <si>
    <t>20.004.0040-A</t>
  </si>
  <si>
    <t>20.004.0045-0</t>
  </si>
  <si>
    <t>20.004.0045-A</t>
  </si>
  <si>
    <t>20.004.0100-0</t>
  </si>
  <si>
    <t>20.004.0100-A</t>
  </si>
  <si>
    <t>20.004.0102-0</t>
  </si>
  <si>
    <t>20.004.0102-A</t>
  </si>
  <si>
    <t>20.004.0105-0</t>
  </si>
  <si>
    <t>20.004.0105-A</t>
  </si>
  <si>
    <t>20.004.0122-0</t>
  </si>
  <si>
    <t>20.004.0122-A</t>
  </si>
  <si>
    <t>20.004.0125-0</t>
  </si>
  <si>
    <t>20.004.0125-A</t>
  </si>
  <si>
    <t>20.004.0127-0</t>
  </si>
  <si>
    <t>20.004.0127-A</t>
  </si>
  <si>
    <t>20.004.0130-0</t>
  </si>
  <si>
    <t>20.004.0130-A</t>
  </si>
  <si>
    <t>20.004.0131-0</t>
  </si>
  <si>
    <t>20.004.0131-A</t>
  </si>
  <si>
    <t>20.004.0132-0</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</si>
  <si>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</si>
  <si>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</si>
  <si>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</si>
  <si>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</si>
  <si>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</si>
  <si>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</si>
  <si>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</si>
  <si>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</si>
  <si>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</si>
  <si>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</si>
  <si>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</si>
  <si>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</si>
  <si>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</si>
  <si>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</si>
  <si>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</si>
  <si>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</si>
  <si>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</si>
  <si>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</si>
  <si>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</si>
  <si>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</si>
  <si>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</si>
  <si>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</si>
  <si>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</si>
  <si>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</si>
  <si>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</si>
  <si>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</si>
  <si>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</si>
  <si>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</si>
  <si>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</si>
  <si>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</si>
  <si>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</si>
  <si>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</si>
  <si>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</si>
  <si>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</si>
  <si>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</si>
  <si>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</si>
  <si>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</si>
  <si>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</si>
  <si>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</si>
  <si>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</si>
  <si>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</si>
  <si>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</si>
  <si>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</si>
  <si>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</si>
  <si>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</si>
  <si>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</si>
  <si>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</si>
  <si>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</si>
  <si>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</si>
  <si>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</si>
  <si>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</si>
  <si>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</si>
  <si>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</si>
  <si>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</si>
  <si>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</si>
  <si>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</si>
  <si>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</si>
  <si>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</si>
  <si>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</si>
  <si>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</si>
  <si>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</si>
  <si>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</si>
  <si>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</si>
  <si>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</si>
  <si>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</si>
  <si>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</si>
  <si>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</si>
  <si>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</si>
  <si>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</si>
  <si>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</si>
  <si>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</si>
  <si>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</si>
  <si>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</si>
  <si>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20.009.0027-0</t>
  </si>
  <si>
    <t>20.009.0027-A</t>
  </si>
  <si>
    <t>20.009.0029-0</t>
  </si>
  <si>
    <t>20.009.0029-A</t>
  </si>
  <si>
    <t>20.009.0032-0</t>
  </si>
  <si>
    <t>20.009.0032-A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</si>
  <si>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</si>
  <si>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</si>
  <si>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</si>
  <si>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</si>
  <si>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</si>
  <si>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</si>
  <si>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</si>
  <si>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</si>
  <si>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</si>
  <si>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</si>
  <si>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</si>
  <si>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</si>
  <si>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</si>
  <si>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</si>
  <si>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</si>
  <si>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</si>
  <si>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</si>
  <si>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</si>
  <si>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</si>
  <si>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</si>
  <si>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</si>
  <si>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</si>
  <si>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</si>
  <si>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</si>
  <si>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</si>
  <si>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20.012.0002-A</t>
  </si>
  <si>
    <t>20.012.0003-0</t>
  </si>
  <si>
    <t>20.012.0003-A</t>
  </si>
  <si>
    <t>20.012.0004-0</t>
  </si>
  <si>
    <t>20.012.0004-A</t>
  </si>
  <si>
    <t>20.012.0005-0</t>
  </si>
  <si>
    <t>20.012.0005-A</t>
  </si>
  <si>
    <t>20.012.0006-0</t>
  </si>
  <si>
    <t>20.012.0006-A</t>
  </si>
  <si>
    <t>20.012.0008-0</t>
  </si>
  <si>
    <t>20.012.0008-A</t>
  </si>
  <si>
    <t>20.012.0009-0</t>
  </si>
  <si>
    <t>20.012.0009-A</t>
  </si>
  <si>
    <t>20.012.0010-0</t>
  </si>
  <si>
    <t>20.012.0010-A</t>
  </si>
  <si>
    <t>20.012.0011-0</t>
  </si>
  <si>
    <t>20.012.0011-A</t>
  </si>
  <si>
    <t>20.012.0013-0</t>
  </si>
  <si>
    <t>20.012.0013-A</t>
  </si>
  <si>
    <t>20.012.0015-0</t>
  </si>
  <si>
    <t>20.012.0015-A</t>
  </si>
  <si>
    <t>20.012.0020-0</t>
  </si>
  <si>
    <t>20.012.0020-A</t>
  </si>
  <si>
    <t>20.012.0025-0</t>
  </si>
  <si>
    <t>20.012.0025-A</t>
  </si>
  <si>
    <t>20.012.0030-0</t>
  </si>
  <si>
    <t>20.012.0030-A</t>
  </si>
  <si>
    <t>20.012.0035-0</t>
  </si>
  <si>
    <t>20.012.0035-A</t>
  </si>
  <si>
    <t>20.012.0036-0</t>
  </si>
  <si>
    <t>20.012.0036-A</t>
  </si>
  <si>
    <t>20.012.0050-0</t>
  </si>
  <si>
    <t>20.012.0050-A</t>
  </si>
  <si>
    <t>20.013.0005-0</t>
  </si>
  <si>
    <t>20.013.0005-A</t>
  </si>
  <si>
    <t>20.015.0010-0</t>
  </si>
  <si>
    <t>20.015.0010-A</t>
  </si>
  <si>
    <t>20.015.0015-0</t>
  </si>
  <si>
    <t>20.015.0015-A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</si>
  <si>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</si>
  <si>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</si>
  <si>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</si>
  <si>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</si>
  <si>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</si>
  <si>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</si>
  <si>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</si>
  <si>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</si>
  <si>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</si>
  <si>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</si>
  <si>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</si>
  <si>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</si>
  <si>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</si>
  <si>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</si>
  <si>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</si>
  <si>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</si>
  <si>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</si>
  <si>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</si>
  <si>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</si>
  <si>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</si>
  <si>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</si>
  <si>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</si>
  <si>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</si>
  <si>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</si>
  <si>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</si>
  <si>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</si>
  <si>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</si>
  <si>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</si>
  <si>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</si>
  <si>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</si>
  <si>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</si>
  <si>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</si>
  <si>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</si>
  <si>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</si>
  <si>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</si>
  <si>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</si>
  <si>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</si>
  <si>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</si>
  <si>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</si>
  <si>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</si>
  <si>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</si>
  <si>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</si>
  <si>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</si>
  <si>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</si>
  <si>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</si>
  <si>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</si>
  <si>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</si>
  <si>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</si>
  <si>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</si>
  <si>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</si>
  <si>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</si>
  <si>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</si>
  <si>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</si>
  <si>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</si>
  <si>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</si>
  <si>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</si>
  <si>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</si>
  <si>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</si>
  <si>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</si>
  <si>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</si>
  <si>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</si>
  <si>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</si>
  <si>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</si>
  <si>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</si>
  <si>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</si>
  <si>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</si>
  <si>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</si>
  <si>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</si>
  <si>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</si>
  <si>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</si>
  <si>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</si>
  <si>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</si>
  <si>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</si>
  <si>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</si>
  <si>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</si>
  <si>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</si>
  <si>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</si>
  <si>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</si>
  <si>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</si>
  <si>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</si>
  <si>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</si>
  <si>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</si>
  <si>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</si>
  <si>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</si>
  <si>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</si>
  <si>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</si>
  <si>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</si>
  <si>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</si>
  <si>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</si>
  <si>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</si>
  <si>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</si>
  <si>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</si>
  <si>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</si>
  <si>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</si>
  <si>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</si>
  <si>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</si>
  <si>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</si>
  <si>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</si>
  <si>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</si>
  <si>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</si>
  <si>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</si>
  <si>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</si>
  <si>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</si>
  <si>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</si>
  <si>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</si>
  <si>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</si>
  <si>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</si>
  <si>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</si>
  <si>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</si>
  <si>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</si>
  <si>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</si>
  <si>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</si>
  <si>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</si>
  <si>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</si>
  <si>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</si>
  <si>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</si>
  <si>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</si>
  <si>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</si>
  <si>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</si>
  <si>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</si>
  <si>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</si>
  <si>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</si>
  <si>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</si>
  <si>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</si>
  <si>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</si>
  <si>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</si>
  <si>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</si>
  <si>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</si>
  <si>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</si>
  <si>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</si>
  <si>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</si>
  <si>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</si>
  <si>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</si>
  <si>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</si>
  <si>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</si>
  <si>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</si>
  <si>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</si>
  <si>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</si>
  <si>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</si>
  <si>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</si>
  <si>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</si>
  <si>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</si>
  <si>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</si>
  <si>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</si>
  <si>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</si>
  <si>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</si>
  <si>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</si>
  <si>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</si>
  <si>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</si>
  <si>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</si>
  <si>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</si>
  <si>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</si>
  <si>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</si>
  <si>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</si>
  <si>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</si>
  <si>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</si>
  <si>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</si>
  <si>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</si>
  <si>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</si>
  <si>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</si>
  <si>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</si>
  <si>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</si>
  <si>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</si>
  <si>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</si>
  <si>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</si>
  <si>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</si>
  <si>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</si>
  <si>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</si>
  <si>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</si>
  <si>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</si>
  <si>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</si>
  <si>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</si>
  <si>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</si>
  <si>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</si>
  <si>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</si>
  <si>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</si>
  <si>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</si>
  <si>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</si>
  <si>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</si>
  <si>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</si>
  <si>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</si>
  <si>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</si>
  <si>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</si>
  <si>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</si>
  <si>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</si>
  <si>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</si>
  <si>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</si>
  <si>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</si>
  <si>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</si>
  <si>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</si>
  <si>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</si>
  <si>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</si>
  <si>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</si>
  <si>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</si>
  <si>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</si>
  <si>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</si>
  <si>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</si>
  <si>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</si>
  <si>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</si>
  <si>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</si>
  <si>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</si>
  <si>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</si>
  <si>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</si>
  <si>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</si>
  <si>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</si>
  <si>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</si>
  <si>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</si>
  <si>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</si>
  <si>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</si>
  <si>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</si>
  <si>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</si>
  <si>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</si>
  <si>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</si>
  <si>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</si>
  <si>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</si>
  <si>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</si>
  <si>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</si>
  <si>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</si>
  <si>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</si>
  <si>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</si>
  <si>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</si>
  <si>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</si>
  <si>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</si>
  <si>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</si>
  <si>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</si>
  <si>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</si>
  <si>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</si>
  <si>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</si>
  <si>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</si>
  <si>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</si>
  <si>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</si>
  <si>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</si>
  <si>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</si>
  <si>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</si>
  <si>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</si>
  <si>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</si>
  <si>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</si>
  <si>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</si>
  <si>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</si>
  <si>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</si>
  <si>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</si>
  <si>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</si>
  <si>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</si>
  <si>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</si>
  <si>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</si>
  <si>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</si>
  <si>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</si>
  <si>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</si>
  <si>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</si>
  <si>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</si>
  <si>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</si>
  <si>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</si>
  <si>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</si>
  <si>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</si>
  <si>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</si>
  <si>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</si>
  <si>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</si>
  <si>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</si>
  <si>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</si>
  <si>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</si>
  <si>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</si>
  <si>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</si>
  <si>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</si>
  <si>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</si>
  <si>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</si>
  <si>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</si>
  <si>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</si>
  <si>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</si>
  <si>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</si>
  <si>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</si>
  <si>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</si>
  <si>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</si>
  <si>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</si>
  <si>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</si>
  <si>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</si>
  <si>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</si>
  <si>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</si>
  <si>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</si>
  <si>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</si>
  <si>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</si>
  <si>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</si>
  <si>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</si>
  <si>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</si>
  <si>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</si>
  <si>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</si>
  <si>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</si>
  <si>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</si>
  <si>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</si>
  <si>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</si>
  <si>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</si>
  <si>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</si>
  <si>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</si>
  <si>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</si>
  <si>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</si>
  <si>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</si>
  <si>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</si>
  <si>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</si>
  <si>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</si>
  <si>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</si>
  <si>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</si>
  <si>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</si>
  <si>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</si>
  <si>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</si>
  <si>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</si>
  <si>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</si>
  <si>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</si>
  <si>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</si>
  <si>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</si>
  <si>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</si>
  <si>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</si>
  <si>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</si>
  <si>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</si>
  <si>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</si>
  <si>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</si>
  <si>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</si>
  <si>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</si>
  <si>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</si>
  <si>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</si>
  <si>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</si>
  <si>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</si>
  <si>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</si>
  <si>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</si>
  <si>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</si>
  <si>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</si>
  <si>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</si>
  <si>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</si>
  <si>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</si>
  <si>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</si>
  <si>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</si>
  <si>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</si>
  <si>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</si>
  <si>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</si>
  <si>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</si>
  <si>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</si>
  <si>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</si>
  <si>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</si>
  <si>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</si>
  <si>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</si>
  <si>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</si>
  <si>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</si>
  <si>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</si>
  <si>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</si>
  <si>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</si>
  <si>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</si>
  <si>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</si>
  <si>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</si>
  <si>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</si>
  <si>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</si>
  <si>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</si>
  <si>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</si>
  <si>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</si>
  <si>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</si>
  <si>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</si>
  <si>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</si>
  <si>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</si>
  <si>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</si>
  <si>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</si>
  <si>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</si>
  <si>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</si>
  <si>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</si>
  <si>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</si>
  <si>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</si>
  <si>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</si>
  <si>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</si>
  <si>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</si>
  <si>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</si>
  <si>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</si>
  <si>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</si>
  <si>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</si>
  <si>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</si>
  <si>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</si>
  <si>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</si>
  <si>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</si>
  <si>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</si>
  <si>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</si>
  <si>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</si>
  <si>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</si>
  <si>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</si>
  <si>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</si>
  <si>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</si>
  <si>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</si>
  <si>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</si>
  <si>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</si>
  <si>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</si>
  <si>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</si>
  <si>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</si>
  <si>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</si>
  <si>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</si>
  <si>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</si>
  <si>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</si>
  <si>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</si>
  <si>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</si>
  <si>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</si>
  <si>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</si>
  <si>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</si>
  <si>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</si>
  <si>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</si>
  <si>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</si>
  <si>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</si>
  <si>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</si>
  <si>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</si>
  <si>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</si>
  <si>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</si>
  <si>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</si>
  <si>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</si>
  <si>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</si>
  <si>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</si>
  <si>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</si>
  <si>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</si>
  <si>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</si>
  <si>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</si>
  <si>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</si>
  <si>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</si>
  <si>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</si>
  <si>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</si>
  <si>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</si>
  <si>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</si>
  <si>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</si>
  <si>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</si>
  <si>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</si>
  <si>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</si>
  <si>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</si>
  <si>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</si>
  <si>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</si>
  <si>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</si>
  <si>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</si>
  <si>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</si>
  <si>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</si>
  <si>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</si>
  <si>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</si>
  <si>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</si>
  <si>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</si>
  <si>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</si>
  <si>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</si>
  <si>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</si>
  <si>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</si>
  <si>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</si>
  <si>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</si>
  <si>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</si>
  <si>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</si>
  <si>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</si>
  <si>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</si>
  <si>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</si>
  <si>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</si>
  <si>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</si>
  <si>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</si>
  <si>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</si>
  <si>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</si>
  <si>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</si>
  <si>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</si>
  <si>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</si>
  <si>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</si>
  <si>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</si>
  <si>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</si>
  <si>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</si>
  <si>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</si>
  <si>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</si>
  <si>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</si>
  <si>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</si>
  <si>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</si>
  <si>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</si>
  <si>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</si>
  <si>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</si>
  <si>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</si>
  <si>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</si>
  <si>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</si>
  <si>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</si>
  <si>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</si>
  <si>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</si>
  <si>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</si>
  <si>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</si>
  <si>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</si>
  <si>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</si>
  <si>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</si>
  <si>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</si>
  <si>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</si>
  <si>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</si>
  <si>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</si>
  <si>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</si>
  <si>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</si>
  <si>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</si>
  <si>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</si>
  <si>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</si>
  <si>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</si>
  <si>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</si>
  <si>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</si>
  <si>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</si>
  <si>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</si>
  <si>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</si>
  <si>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</si>
  <si>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</si>
  <si>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</si>
  <si>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</si>
  <si>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</si>
  <si>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</si>
  <si>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</si>
  <si>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</si>
  <si>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</si>
  <si>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</si>
  <si>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</si>
  <si>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</si>
  <si>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</si>
  <si>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</si>
  <si>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</si>
  <si>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</si>
  <si>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</si>
  <si>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</si>
  <si>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</si>
  <si>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</si>
  <si>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</si>
  <si>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</si>
  <si>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</si>
  <si>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</si>
  <si>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</si>
  <si>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</si>
  <si>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</si>
  <si>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</si>
  <si>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</si>
  <si>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</si>
  <si>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</si>
  <si>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</si>
  <si>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</si>
  <si>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</si>
  <si>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</si>
  <si>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</si>
  <si>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</si>
  <si>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</si>
  <si>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</si>
  <si>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</si>
  <si>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</si>
  <si>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</si>
  <si>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</si>
  <si>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</si>
  <si>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</si>
  <si>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</si>
  <si>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</si>
  <si>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</si>
  <si>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</si>
  <si>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</si>
  <si>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</si>
  <si>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</si>
  <si>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</si>
  <si>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</si>
  <si>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</si>
  <si>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</si>
  <si>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</si>
  <si>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</si>
  <si>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</si>
  <si>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</si>
  <si>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</si>
  <si>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</si>
  <si>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</si>
  <si>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</si>
  <si>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</si>
  <si>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</si>
  <si>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</si>
  <si>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</si>
  <si>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</si>
  <si>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</si>
  <si>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</si>
  <si>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</si>
  <si>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</si>
  <si>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</si>
  <si>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</si>
  <si>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</si>
  <si>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</si>
  <si>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</si>
  <si>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</si>
  <si>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</si>
  <si>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</si>
  <si>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</si>
  <si>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</si>
  <si>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</si>
  <si>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</si>
  <si>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</si>
  <si>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</si>
  <si>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</si>
  <si>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</si>
  <si>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</si>
  <si>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</si>
  <si>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</si>
  <si>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</si>
  <si>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</si>
  <si>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</si>
  <si>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</si>
  <si>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</si>
  <si>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</si>
  <si>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</si>
  <si>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</si>
  <si>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</si>
  <si>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</si>
  <si>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</si>
  <si>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</si>
  <si>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</si>
  <si>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</si>
  <si>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</si>
  <si>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</si>
  <si>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</si>
  <si>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</si>
  <si>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</si>
  <si>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</si>
  <si>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</si>
  <si>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</si>
  <si>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</si>
  <si>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</si>
  <si>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</si>
  <si>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</si>
  <si>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</si>
  <si>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</si>
  <si>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</si>
  <si>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</si>
  <si>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</si>
  <si>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</si>
  <si>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</si>
  <si>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</si>
  <si>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</si>
  <si>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</si>
  <si>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</si>
  <si>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</si>
  <si>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</si>
  <si>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</si>
  <si>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</si>
  <si>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</si>
  <si>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</si>
  <si>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</si>
  <si>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</si>
  <si>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</si>
  <si>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</si>
  <si>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</si>
  <si>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</si>
  <si>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</si>
  <si>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</si>
  <si>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</si>
  <si>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</si>
  <si>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</si>
  <si>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</si>
  <si>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</si>
  <si>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</si>
  <si>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</si>
  <si>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</si>
  <si>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</si>
  <si>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</si>
  <si>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</si>
  <si>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</si>
  <si>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</si>
  <si>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</si>
  <si>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</si>
  <si>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</si>
  <si>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</si>
  <si>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</si>
  <si>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</si>
  <si>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</si>
  <si>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</si>
  <si>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</si>
  <si>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</si>
  <si>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</si>
  <si>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</si>
  <si>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</si>
  <si>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</si>
  <si>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</si>
  <si>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</si>
  <si>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</si>
  <si>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</si>
  <si>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</si>
  <si>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</si>
  <si>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</si>
  <si>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</si>
  <si>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</si>
  <si>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</si>
  <si>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</si>
  <si>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</si>
  <si>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</si>
  <si>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</si>
  <si>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</si>
  <si>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</si>
  <si>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</si>
  <si>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</si>
  <si>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</si>
  <si>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</si>
  <si>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</si>
  <si>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</si>
  <si>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</si>
  <si>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</si>
  <si>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</si>
  <si>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</si>
  <si>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</si>
  <si>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20.098.0001-0</t>
  </si>
  <si>
    <t>20.098.0001-A</t>
  </si>
  <si>
    <t>20.099.0001-0</t>
  </si>
  <si>
    <t>20.099.0001-A</t>
  </si>
  <si>
    <t>20.100.0005-0</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</si>
  <si>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</si>
  <si>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</si>
  <si>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</si>
  <si>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</si>
  <si>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</si>
  <si>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</si>
  <si>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</si>
  <si>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</si>
  <si>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</si>
  <si>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</si>
  <si>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</si>
  <si>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</si>
  <si>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</si>
  <si>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</si>
  <si>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</si>
  <si>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</si>
  <si>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</si>
  <si>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</si>
  <si>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</si>
  <si>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</si>
  <si>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</si>
  <si>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</si>
  <si>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</si>
  <si>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</si>
  <si>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</si>
  <si>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</si>
  <si>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</si>
  <si>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</si>
  <si>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</si>
  <si>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</si>
  <si>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</si>
  <si>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</si>
  <si>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</si>
  <si>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</si>
  <si>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</si>
  <si>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</si>
  <si>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</si>
  <si>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</si>
  <si>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</si>
  <si>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</si>
  <si>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</si>
  <si>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</si>
  <si>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</si>
  <si>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</si>
  <si>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</si>
  <si>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20.104.0001-0</t>
  </si>
  <si>
    <t>20.104.0001-A</t>
  </si>
  <si>
    <t>20.104.0005-0</t>
  </si>
  <si>
    <t>20.104.0005-A</t>
  </si>
  <si>
    <t>20.105.0001-0</t>
  </si>
  <si>
    <t>20.105.0001-A</t>
  </si>
  <si>
    <t>20.105.0004-0</t>
  </si>
  <si>
    <t>20.105.0004-A</t>
  </si>
  <si>
    <t>20.105.0005-0</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</si>
  <si>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</si>
  <si>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</si>
  <si>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</si>
  <si>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</si>
  <si>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</si>
  <si>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</si>
  <si>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</si>
  <si>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</si>
  <si>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</si>
  <si>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</si>
  <si>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</si>
  <si>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</si>
  <si>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</si>
  <si>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</si>
  <si>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</si>
  <si>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</si>
  <si>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</si>
  <si>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</si>
  <si>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</si>
  <si>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</si>
  <si>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</si>
  <si>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</si>
  <si>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</si>
  <si>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</si>
  <si>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</si>
  <si>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</si>
  <si>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</si>
  <si>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</si>
  <si>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</si>
  <si>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</si>
  <si>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</si>
  <si>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</si>
  <si>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</si>
  <si>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</si>
  <si>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</si>
  <si>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</si>
  <si>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</si>
  <si>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</si>
  <si>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</si>
  <si>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</si>
  <si>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</si>
  <si>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</si>
  <si>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</si>
  <si>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</si>
  <si>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</si>
  <si>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</si>
  <si>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</si>
  <si>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</si>
  <si>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</si>
  <si>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</si>
  <si>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</si>
  <si>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</si>
  <si>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</si>
  <si>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</si>
  <si>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</si>
  <si>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</si>
  <si>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</si>
  <si>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</si>
  <si>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</si>
  <si>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</si>
  <si>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</si>
  <si>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</si>
  <si>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</si>
  <si>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</si>
  <si>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</si>
  <si>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</si>
  <si>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</si>
  <si>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</si>
  <si>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</si>
  <si>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</si>
  <si>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</si>
  <si>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</si>
  <si>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</si>
  <si>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</si>
  <si>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</si>
  <si>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</si>
  <si>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</si>
  <si>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</si>
  <si>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</si>
  <si>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</si>
  <si>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</si>
  <si>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</si>
  <si>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</si>
  <si>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</si>
  <si>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</si>
  <si>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</si>
  <si>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</si>
  <si>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</si>
  <si>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</si>
  <si>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</si>
  <si>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</si>
  <si>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</si>
  <si>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</si>
  <si>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</si>
  <si>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</si>
  <si>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</si>
  <si>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</si>
  <si>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</si>
  <si>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</si>
  <si>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</si>
  <si>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</si>
  <si>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</si>
  <si>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</si>
  <si>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</si>
  <si>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</si>
  <si>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</si>
  <si>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</si>
  <si>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</si>
  <si>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</si>
  <si>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</si>
  <si>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</si>
  <si>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</si>
  <si>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</si>
  <si>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</si>
  <si>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</si>
  <si>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</si>
  <si>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</si>
  <si>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</si>
  <si>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</si>
  <si>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</si>
  <si>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</si>
  <si>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</si>
  <si>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</si>
  <si>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</si>
  <si>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</si>
  <si>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</si>
  <si>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</si>
  <si>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</si>
  <si>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</si>
  <si>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</si>
  <si>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</si>
  <si>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</si>
  <si>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</si>
  <si>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</si>
  <si>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</si>
  <si>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</si>
  <si>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</si>
  <si>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</si>
  <si>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</si>
  <si>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</si>
  <si>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</si>
  <si>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</si>
  <si>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</si>
  <si>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</si>
  <si>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</si>
  <si>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</si>
  <si>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</si>
  <si>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</si>
  <si>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</si>
  <si>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</si>
  <si>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</si>
  <si>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</si>
  <si>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</si>
  <si>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</si>
  <si>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</si>
  <si>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</si>
  <si>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</si>
  <si>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</si>
  <si>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</si>
  <si>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</si>
  <si>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</si>
  <si>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</si>
  <si>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</si>
  <si>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</si>
  <si>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</si>
  <si>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</si>
  <si>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</si>
  <si>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</si>
  <si>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</si>
  <si>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</si>
  <si>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</si>
  <si>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</si>
  <si>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</si>
  <si>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</si>
  <si>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</si>
  <si>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</si>
  <si>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</si>
  <si>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</si>
  <si>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</si>
  <si>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</si>
  <si>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</si>
  <si>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</si>
  <si>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</si>
  <si>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</si>
  <si>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</si>
  <si>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</si>
  <si>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</si>
  <si>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</si>
  <si>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</si>
  <si>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</si>
  <si>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</si>
  <si>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</si>
  <si>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</si>
  <si>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</si>
  <si>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</si>
  <si>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</si>
  <si>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</si>
  <si>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</si>
  <si>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</si>
  <si>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</si>
  <si>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</si>
  <si>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</si>
  <si>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</si>
  <si>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</si>
  <si>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</si>
  <si>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</si>
  <si>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</si>
  <si>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</si>
  <si>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</si>
  <si>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</si>
  <si>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</si>
  <si>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</si>
  <si>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</si>
  <si>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</si>
  <si>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</si>
  <si>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</si>
  <si>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</si>
  <si>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</si>
  <si>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21.004.0095-A</t>
  </si>
  <si>
    <t>21.004.0100-0</t>
  </si>
  <si>
    <t>21.004.0100-A</t>
  </si>
  <si>
    <t>21.004.0101-0</t>
  </si>
  <si>
    <t>21.004.0101-A</t>
  </si>
  <si>
    <t>21.004.0102-0</t>
  </si>
  <si>
    <t>21.004.0102-A</t>
  </si>
  <si>
    <t>21.004.0105-0</t>
  </si>
  <si>
    <t>21.004.0105-A</t>
  </si>
  <si>
    <t>21.004.0108-0</t>
  </si>
  <si>
    <t>21.004.0108-A</t>
  </si>
  <si>
    <t>21.004.0110-0</t>
  </si>
  <si>
    <t>21.004.0110-A</t>
  </si>
  <si>
    <t>21.004.0120-0</t>
  </si>
  <si>
    <t>21.004.0120-A</t>
  </si>
  <si>
    <t>21.004.0125-0</t>
  </si>
  <si>
    <t>21.004.0125-A</t>
  </si>
  <si>
    <t>21.004.0130-0</t>
  </si>
  <si>
    <t>21.004.0130-A</t>
  </si>
  <si>
    <t>21.004.0135-0</t>
  </si>
  <si>
    <t>21.004.0135-A</t>
  </si>
  <si>
    <t>21.004.0140-0</t>
  </si>
  <si>
    <t>21.004.0140-A</t>
  </si>
  <si>
    <t>21.004.0141-0</t>
  </si>
  <si>
    <t>21.004.0141-A</t>
  </si>
  <si>
    <t>21.004.0142-0</t>
  </si>
  <si>
    <t>21.004.0142-A</t>
  </si>
  <si>
    <t>21.004.0143-0</t>
  </si>
  <si>
    <t>21.004.0143-A</t>
  </si>
  <si>
    <t>21.004.0144-0</t>
  </si>
  <si>
    <t>21.004.0144-A</t>
  </si>
  <si>
    <t>21.004.0150-0</t>
  </si>
  <si>
    <t>21.004.0150-A</t>
  </si>
  <si>
    <t>21.004.0153-0</t>
  </si>
  <si>
    <t>21.004.0153-A</t>
  </si>
  <si>
    <t>21.004.0155-0</t>
  </si>
  <si>
    <t>21.004.0155-A</t>
  </si>
  <si>
    <t>21.004.0158-0</t>
  </si>
  <si>
    <t>21.004.0158-A</t>
  </si>
  <si>
    <t>21.004.0160-0</t>
  </si>
  <si>
    <t>21.004.0160-A</t>
  </si>
  <si>
    <t>21.004.0165-0</t>
  </si>
  <si>
    <t>21.004.0165-A</t>
  </si>
  <si>
    <t>21.004.0168-0</t>
  </si>
  <si>
    <t>21.004.0168-A</t>
  </si>
  <si>
    <t>21.004.0170-0</t>
  </si>
  <si>
    <t>21.004.0170-A</t>
  </si>
  <si>
    <t>21.004.0175-0</t>
  </si>
  <si>
    <t>21.004.0175-A</t>
  </si>
  <si>
    <t>21.004.0185-0</t>
  </si>
  <si>
    <t>21.004.0185-A</t>
  </si>
  <si>
    <t>21.004.0186-0</t>
  </si>
  <si>
    <t>21.004.0186-A</t>
  </si>
  <si>
    <t>21.004.0187-0</t>
  </si>
  <si>
    <t>21.004.0187-A</t>
  </si>
  <si>
    <t>21.004.0188-0</t>
  </si>
  <si>
    <t>21.004.0188-A</t>
  </si>
  <si>
    <t>21.004.0190-0</t>
  </si>
  <si>
    <t>21.004.0190-A</t>
  </si>
  <si>
    <t>21.004.0200-0</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</si>
  <si>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</si>
  <si>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</si>
  <si>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</si>
  <si>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</si>
  <si>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</si>
  <si>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</si>
  <si>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</si>
  <si>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</si>
  <si>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</si>
  <si>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</si>
  <si>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</si>
  <si>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</si>
  <si>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</si>
  <si>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</si>
  <si>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</si>
  <si>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</si>
  <si>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</si>
  <si>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</si>
  <si>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</si>
  <si>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</si>
  <si>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</si>
  <si>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</si>
  <si>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</si>
  <si>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</si>
  <si>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</si>
  <si>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</si>
  <si>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</si>
  <si>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</si>
  <si>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</si>
  <si>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</si>
  <si>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</si>
  <si>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</si>
  <si>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</si>
  <si>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</si>
  <si>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</si>
  <si>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</si>
  <si>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</si>
  <si>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</si>
  <si>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</si>
  <si>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</si>
  <si>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</si>
  <si>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</si>
  <si>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</si>
  <si>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</si>
  <si>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</si>
  <si>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</si>
  <si>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</si>
  <si>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</si>
  <si>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</si>
  <si>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</si>
  <si>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</si>
  <si>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</si>
  <si>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</si>
  <si>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</si>
  <si>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</si>
  <si>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</si>
  <si>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</si>
  <si>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</si>
  <si>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</si>
  <si>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</si>
  <si>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</si>
  <si>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</si>
  <si>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</si>
  <si>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</si>
  <si>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</si>
  <si>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</si>
  <si>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</si>
  <si>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</si>
  <si>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</si>
  <si>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</si>
  <si>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</si>
  <si>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</si>
  <si>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</si>
  <si>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</si>
  <si>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</si>
  <si>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</si>
  <si>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</si>
  <si>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</si>
  <si>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</si>
  <si>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</si>
  <si>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</si>
  <si>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</si>
  <si>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</si>
  <si>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</si>
  <si>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</si>
  <si>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</si>
  <si>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</si>
  <si>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</si>
  <si>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</si>
  <si>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</si>
  <si>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</si>
  <si>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</si>
  <si>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</si>
  <si>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</si>
  <si>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</si>
  <si>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</si>
  <si>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</si>
  <si>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</si>
  <si>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</si>
  <si>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</si>
  <si>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</si>
  <si>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</si>
  <si>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</si>
  <si>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</si>
  <si>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</si>
  <si>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</si>
  <si>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</si>
  <si>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</si>
  <si>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</si>
  <si>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</si>
  <si>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</si>
  <si>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</si>
  <si>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</si>
  <si>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</si>
  <si>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</si>
  <si>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</si>
  <si>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</si>
  <si>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</si>
  <si>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</si>
  <si>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</si>
  <si>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</si>
  <si>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</si>
  <si>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21.011.0095-A</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</si>
  <si>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</si>
  <si>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</si>
  <si>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</si>
  <si>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</si>
  <si>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</si>
  <si>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</si>
  <si>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</si>
  <si>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</si>
  <si>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</si>
  <si>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</si>
  <si>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</si>
  <si>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</si>
  <si>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</si>
  <si>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</si>
  <si>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</si>
  <si>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</si>
  <si>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</si>
  <si>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</si>
  <si>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</si>
  <si>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</si>
  <si>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</si>
  <si>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</si>
  <si>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</si>
  <si>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</si>
  <si>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</si>
  <si>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</si>
  <si>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</si>
  <si>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</si>
  <si>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</si>
  <si>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21.015.0205-A</t>
  </si>
  <si>
    <t>21.015.0207-0</t>
  </si>
  <si>
    <t>21.015.0207-A</t>
  </si>
  <si>
    <t>21.015.0208-0</t>
  </si>
  <si>
    <t>21.015.0208-A</t>
  </si>
  <si>
    <t>21.015.0209-0</t>
  </si>
  <si>
    <t>21.015.0209-A</t>
  </si>
  <si>
    <t>21.015.0210-0</t>
  </si>
  <si>
    <t>21.015.0210-A</t>
  </si>
  <si>
    <t>21.015.0220-0</t>
  </si>
  <si>
    <t>21.015.0220-A</t>
  </si>
  <si>
    <t>21.015.0230-0</t>
  </si>
  <si>
    <t>21.015.0230-A</t>
  </si>
  <si>
    <t>21.015.0231-0</t>
  </si>
  <si>
    <t>21.015.0231-A</t>
  </si>
  <si>
    <t>21.015.0233-0</t>
  </si>
  <si>
    <t>21.015.0233-A</t>
  </si>
  <si>
    <t>21.015.0234-0</t>
  </si>
  <si>
    <t>21.015.0234-A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</si>
  <si>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</si>
  <si>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</si>
  <si>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</si>
  <si>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</si>
  <si>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</si>
  <si>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</si>
  <si>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</si>
  <si>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</si>
  <si>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</si>
  <si>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</si>
  <si>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</si>
  <si>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</si>
  <si>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</si>
  <si>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</si>
  <si>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</si>
  <si>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</si>
  <si>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</si>
  <si>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</si>
  <si>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</si>
  <si>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</si>
  <si>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</si>
  <si>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</si>
  <si>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</si>
  <si>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</si>
  <si>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</si>
  <si>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</si>
  <si>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</si>
  <si>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</si>
  <si>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</si>
  <si>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</si>
  <si>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</si>
  <si>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21.018.0045-A</t>
  </si>
  <si>
    <t>21.018.0050-0</t>
  </si>
  <si>
    <t>21.018.0050-A</t>
  </si>
  <si>
    <t>21.019.0078-0</t>
  </si>
  <si>
    <t>21.019.0078-A</t>
  </si>
  <si>
    <t>21.019.0090-0</t>
  </si>
  <si>
    <t>21.019.0090-A</t>
  </si>
  <si>
    <t>21.019.0095-0</t>
  </si>
  <si>
    <t>21.019.0095-A</t>
  </si>
  <si>
    <t>21.019.0105-0</t>
  </si>
  <si>
    <t>21.019.0105-A</t>
  </si>
  <si>
    <t>21.019.0110-0</t>
  </si>
  <si>
    <t>21.019.0110-A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</si>
  <si>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</si>
  <si>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</si>
  <si>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</si>
  <si>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</si>
  <si>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</si>
  <si>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</si>
  <si>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</si>
  <si>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</si>
  <si>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</si>
  <si>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</si>
  <si>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</si>
  <si>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</si>
  <si>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</si>
  <si>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</si>
  <si>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</si>
  <si>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</si>
  <si>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</si>
  <si>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</si>
  <si>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</si>
  <si>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</si>
  <si>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</si>
  <si>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</si>
  <si>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</si>
  <si>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</si>
  <si>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</si>
  <si>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</si>
  <si>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</si>
  <si>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</si>
  <si>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</si>
  <si>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</si>
  <si>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</si>
  <si>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</si>
  <si>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</si>
  <si>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</si>
  <si>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</si>
  <si>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</si>
  <si>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</si>
  <si>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</si>
  <si>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</si>
  <si>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</si>
  <si>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</si>
  <si>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</si>
  <si>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</si>
  <si>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</si>
  <si>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</si>
  <si>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</si>
  <si>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</si>
  <si>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</si>
  <si>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</si>
  <si>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</si>
  <si>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</si>
  <si>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</si>
  <si>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</si>
  <si>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</si>
  <si>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</si>
  <si>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</si>
  <si>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</si>
  <si>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</si>
  <si>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</si>
  <si>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</si>
  <si>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</si>
  <si>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</si>
  <si>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</si>
  <si>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</si>
  <si>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</si>
  <si>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</si>
  <si>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</si>
  <si>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</si>
  <si>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</si>
  <si>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</si>
  <si>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</si>
  <si>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</si>
  <si>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</si>
  <si>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</si>
  <si>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</si>
  <si>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</si>
  <si>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</si>
  <si>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</si>
  <si>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</si>
  <si>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</si>
  <si>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</si>
  <si>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</si>
  <si>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</si>
  <si>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</si>
  <si>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</si>
  <si>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</si>
  <si>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</si>
  <si>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</si>
  <si>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</si>
  <si>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</si>
  <si>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</si>
  <si>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</si>
  <si>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21.026.0470-0</t>
  </si>
  <si>
    <t>21.026.0470-A</t>
  </si>
  <si>
    <t>21.026.0475-0</t>
  </si>
  <si>
    <t>21.026.0475-A</t>
  </si>
  <si>
    <t>21.027.0010-0</t>
  </si>
  <si>
    <t>21.027.0010-A</t>
  </si>
  <si>
    <t>21.027.0020-0</t>
  </si>
  <si>
    <t>21.027.0020-A</t>
  </si>
  <si>
    <t>21.027.0025-0</t>
  </si>
  <si>
    <t>21.027.0025-A</t>
  </si>
  <si>
    <t>21.027.0050-0</t>
  </si>
  <si>
    <t>21.027.0050-A</t>
  </si>
  <si>
    <t>21.027.0060-0</t>
  </si>
  <si>
    <t>21.027.0060-A</t>
  </si>
  <si>
    <t>21.028.0001-0</t>
  </si>
  <si>
    <t>21.028.0001-A</t>
  </si>
  <si>
    <t>21.028.0002-0</t>
  </si>
  <si>
    <t>21.028.0002-A</t>
  </si>
  <si>
    <t>21.028.0003-0</t>
  </si>
  <si>
    <t>21.028.0003-A</t>
  </si>
  <si>
    <t>21.028.0004-0</t>
  </si>
  <si>
    <t>21.028.0004-A</t>
  </si>
  <si>
    <t>21.028.0010-0</t>
  </si>
  <si>
    <t>21.028.0010-A</t>
  </si>
  <si>
    <t>21.028.0015-0</t>
  </si>
  <si>
    <t>21.028.0015-A</t>
  </si>
  <si>
    <t>21.028.0020-0</t>
  </si>
  <si>
    <t>21.028.0020-A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</si>
  <si>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</si>
  <si>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</si>
  <si>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</si>
  <si>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</si>
  <si>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</si>
  <si>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</si>
  <si>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</si>
  <si>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</si>
  <si>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</si>
  <si>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</si>
  <si>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</si>
  <si>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</si>
  <si>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</si>
  <si>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</si>
  <si>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</si>
  <si>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</si>
  <si>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</si>
  <si>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</si>
  <si>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</si>
  <si>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</si>
  <si>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</si>
  <si>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</si>
  <si>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</si>
  <si>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</si>
  <si>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</si>
  <si>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</si>
  <si>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</si>
  <si>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</si>
  <si>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</si>
  <si>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</si>
  <si>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21.028.0140-0</t>
  </si>
  <si>
    <t>21.028.0140-A</t>
  </si>
  <si>
    <t>21.028.0145-0</t>
  </si>
  <si>
    <t>21.028.0145-A</t>
  </si>
  <si>
    <t>21.028.0150-0</t>
  </si>
  <si>
    <t>21.028.0150-A</t>
  </si>
  <si>
    <t>21.030.0055-0</t>
  </si>
  <si>
    <t>21.030.0055-A</t>
  </si>
  <si>
    <t>21.030.0060-0</t>
  </si>
  <si>
    <t>21.030.0060-A</t>
  </si>
  <si>
    <t>21.030.0065-0</t>
  </si>
  <si>
    <t>21.030.0065-A</t>
  </si>
  <si>
    <t>21.030.0070-0</t>
  </si>
  <si>
    <t>21.030.0070-A</t>
  </si>
  <si>
    <t>21.030.0075-0</t>
  </si>
  <si>
    <t>21.030.0075-A</t>
  </si>
  <si>
    <t>21.030.0080-0</t>
  </si>
  <si>
    <t>21.030.0080-A</t>
  </si>
  <si>
    <t>21.030.0085-0</t>
  </si>
  <si>
    <t>21.030.0085-A</t>
  </si>
  <si>
    <t>21.030.0090-0</t>
  </si>
  <si>
    <t>21.030.0090-A</t>
  </si>
  <si>
    <t>21.030.0100-0</t>
  </si>
  <si>
    <t>21.030.0100-A</t>
  </si>
  <si>
    <t>21.030.0105-0</t>
  </si>
  <si>
    <t>21.030.0105-A</t>
  </si>
  <si>
    <t>21.031.0010-0</t>
  </si>
  <si>
    <t>21.031.0010-A</t>
  </si>
  <si>
    <t>21.031.0015-0</t>
  </si>
  <si>
    <t>21.031.0015-A</t>
  </si>
  <si>
    <t>21.031.0020-0</t>
  </si>
  <si>
    <t>21.031.0020-A</t>
  </si>
  <si>
    <t>21.031.0025-0</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</si>
  <si>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</si>
  <si>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</si>
  <si>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</si>
  <si>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</si>
  <si>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</si>
  <si>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</si>
  <si>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</si>
  <si>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</si>
  <si>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</si>
  <si>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</si>
  <si>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</si>
  <si>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</si>
  <si>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</si>
  <si>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</si>
  <si>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</si>
  <si>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</si>
  <si>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</si>
  <si>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</si>
  <si>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</si>
  <si>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</si>
  <si>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</si>
  <si>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</si>
  <si>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</si>
  <si>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</si>
  <si>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</si>
  <si>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</si>
  <si>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</si>
  <si>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</si>
  <si>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</si>
  <si>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</si>
  <si>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21.035.0160-A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</si>
  <si>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</si>
  <si>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</si>
  <si>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</si>
  <si>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</si>
  <si>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</si>
  <si>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</si>
  <si>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</si>
  <si>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</si>
  <si>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</si>
  <si>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</si>
  <si>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</si>
  <si>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</si>
  <si>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</si>
  <si>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</si>
  <si>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</si>
  <si>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</si>
  <si>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</si>
  <si>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</si>
  <si>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</si>
  <si>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</si>
  <si>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</si>
  <si>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</si>
  <si>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</si>
  <si>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</si>
  <si>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</si>
  <si>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</si>
  <si>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</si>
  <si>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</si>
  <si>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</si>
  <si>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</si>
  <si>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</si>
  <si>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</si>
  <si>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</si>
  <si>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</si>
  <si>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</si>
  <si>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</si>
  <si>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</si>
  <si>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</si>
  <si>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</si>
  <si>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</si>
  <si>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</si>
  <si>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</si>
  <si>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</si>
  <si>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</si>
  <si>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</si>
  <si>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</si>
  <si>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</si>
  <si>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</si>
  <si>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</si>
  <si>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</si>
  <si>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</si>
  <si>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</si>
  <si>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</si>
  <si>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</si>
  <si>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</si>
  <si>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</si>
  <si>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</si>
  <si>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21.038.0050-A</t>
  </si>
  <si>
    <t>21.038.0055-0</t>
  </si>
  <si>
    <t>21.038.0055-A</t>
  </si>
  <si>
    <t>21.038.0060-0</t>
  </si>
  <si>
    <t>21.038.0060-A</t>
  </si>
  <si>
    <t>21.040.0010-0</t>
  </si>
  <si>
    <t>21.040.0010-A</t>
  </si>
  <si>
    <t>21.040.0100-0</t>
  </si>
  <si>
    <t>21.040.0100-A</t>
  </si>
  <si>
    <t>21.040.0120-0</t>
  </si>
  <si>
    <t>21.040.0120-A</t>
  </si>
  <si>
    <t>21.040.0130-0</t>
  </si>
  <si>
    <t>21.040.0130-A</t>
  </si>
  <si>
    <t>21.042.0015-0</t>
  </si>
  <si>
    <t>21.042.0015-A</t>
  </si>
  <si>
    <t>21.042.0030-0</t>
  </si>
  <si>
    <t>21.042.0030-A</t>
  </si>
  <si>
    <t>21.042.0040-0</t>
  </si>
  <si>
    <t>21.042.0040-A</t>
  </si>
  <si>
    <t>21.042.0045-0</t>
  </si>
  <si>
    <t>21.042.0045-A</t>
  </si>
  <si>
    <t>21.042.0065-0</t>
  </si>
  <si>
    <t>21.042.0065-A</t>
  </si>
  <si>
    <t>21.042.0070-0</t>
  </si>
  <si>
    <t>21.042.0070-A</t>
  </si>
  <si>
    <t>21.042.0085-0</t>
  </si>
  <si>
    <t>21.042.0085-A</t>
  </si>
  <si>
    <t>21.042.0115-0</t>
  </si>
  <si>
    <t>21.042.0115-A</t>
  </si>
  <si>
    <t>21.042.0125-0</t>
  </si>
  <si>
    <t>21.042.0125-A</t>
  </si>
  <si>
    <t>21.042.0135-0</t>
  </si>
  <si>
    <t>21.042.0135-A</t>
  </si>
  <si>
    <t>21.042.0140-0</t>
  </si>
  <si>
    <t>21.042.0140-A</t>
  </si>
  <si>
    <t>21.042.0145-0</t>
  </si>
  <si>
    <t>21.042.0145-A</t>
  </si>
  <si>
    <t>21.042.0165-0</t>
  </si>
  <si>
    <t>21.042.0165-A</t>
  </si>
  <si>
    <t>21.045.0050-0</t>
  </si>
  <si>
    <t>21.045.0050-A</t>
  </si>
  <si>
    <t>21.045.0055-0</t>
  </si>
  <si>
    <t>21.045.0055-A</t>
  </si>
  <si>
    <t>21.045.0070-0</t>
  </si>
  <si>
    <t>21.045.0070-A</t>
  </si>
  <si>
    <t>21.045.0080-0</t>
  </si>
  <si>
    <t>21.045.0080-A</t>
  </si>
  <si>
    <t>21.045.0082-0</t>
  </si>
  <si>
    <t>21.045.0082-A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</si>
  <si>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</si>
  <si>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</si>
  <si>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</si>
  <si>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</si>
  <si>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</si>
  <si>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</si>
  <si>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</si>
  <si>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</si>
  <si>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</si>
  <si>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</si>
  <si>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</si>
  <si>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</si>
  <si>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</si>
  <si>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</si>
  <si>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</si>
  <si>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</si>
  <si>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</si>
  <si>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</si>
  <si>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</si>
  <si>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</si>
  <si>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</si>
  <si>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</si>
  <si>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</si>
  <si>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</si>
  <si>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</si>
  <si>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</si>
  <si>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</si>
  <si>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</si>
  <si>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</si>
  <si>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</si>
  <si>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</si>
  <si>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</si>
  <si>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</si>
  <si>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</si>
  <si>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</si>
  <si>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</si>
  <si>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</si>
  <si>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</si>
  <si>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</si>
  <si>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</si>
  <si>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</si>
  <si>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</si>
  <si>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</si>
  <si>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</si>
  <si>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</si>
  <si>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</si>
  <si>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</si>
  <si>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</si>
  <si>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</si>
  <si>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</si>
  <si>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</si>
  <si>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</si>
  <si>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</si>
  <si>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</si>
  <si>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</si>
  <si>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</si>
  <si>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</si>
  <si>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</si>
  <si>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</si>
  <si>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</si>
  <si>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</si>
  <si>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</si>
  <si>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</si>
  <si>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</si>
  <si>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</si>
  <si>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</si>
  <si>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</si>
  <si>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</si>
  <si>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</si>
  <si>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</si>
  <si>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</si>
  <si>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</si>
  <si>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</si>
  <si>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</si>
  <si>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</si>
  <si>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</si>
  <si>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</si>
  <si>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</si>
  <si>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</si>
  <si>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21.048.0065-A</t>
  </si>
  <si>
    <t>21.050.0010-0</t>
  </si>
  <si>
    <t>21.050.0010-A</t>
  </si>
  <si>
    <t>21.050.0015-0</t>
  </si>
  <si>
    <t>21.050.0015-A</t>
  </si>
  <si>
    <t>21.050.0020-0</t>
  </si>
  <si>
    <t>21.050.0020-A</t>
  </si>
  <si>
    <t>21.050.0025-0</t>
  </si>
  <si>
    <t>21.050.0025-A</t>
  </si>
  <si>
    <t>21.050.0040-0</t>
  </si>
  <si>
    <t>21.050.0040-A</t>
  </si>
  <si>
    <t>21.050.0045-0</t>
  </si>
  <si>
    <t>21.050.0045-A</t>
  </si>
  <si>
    <t>21.050.0050-0</t>
  </si>
  <si>
    <t>21.050.0050-A</t>
  </si>
  <si>
    <t>21.050.0052-0</t>
  </si>
  <si>
    <t>21.050.0052-A</t>
  </si>
  <si>
    <t>21.050.0053-0</t>
  </si>
  <si>
    <t>21.050.0053-A</t>
  </si>
  <si>
    <t>21.050.0055-0</t>
  </si>
  <si>
    <t>21.050.0055-A</t>
  </si>
  <si>
    <t>21.050.0057-0</t>
  </si>
  <si>
    <t>21.050.0057-A</t>
  </si>
  <si>
    <t>21.050.0060-0</t>
  </si>
  <si>
    <t>21.050.0060-A</t>
  </si>
  <si>
    <t>21.050.0062-0</t>
  </si>
  <si>
    <t>21.050.0062-A</t>
  </si>
  <si>
    <t>21.050.0070-0</t>
  </si>
  <si>
    <t>21.050.0070-A</t>
  </si>
  <si>
    <t>21.050.0075-0</t>
  </si>
  <si>
    <t>21.050.0075-A</t>
  </si>
  <si>
    <t>21.050.0080-0</t>
  </si>
  <si>
    <t>21.050.0080-A</t>
  </si>
  <si>
    <t>21.050.0085-0</t>
  </si>
  <si>
    <t>21.050.0085-A</t>
  </si>
  <si>
    <t>21.050.0090-0</t>
  </si>
  <si>
    <t>21.050.0090-A</t>
  </si>
  <si>
    <t>21.050.0095-0</t>
  </si>
  <si>
    <t>21.050.0095-A</t>
  </si>
  <si>
    <t>21.050.0100-0</t>
  </si>
  <si>
    <t>21.050.0100-A</t>
  </si>
  <si>
    <t>21.050.0105-0</t>
  </si>
  <si>
    <t>21.050.0105-A</t>
  </si>
  <si>
    <t>21.050.0110-0</t>
  </si>
  <si>
    <t>21.050.0110-A</t>
  </si>
  <si>
    <t>21.050.0120-0</t>
  </si>
  <si>
    <t>21.050.0120-A</t>
  </si>
  <si>
    <t>21.050.0125-0</t>
  </si>
  <si>
    <t>21.050.0125-A</t>
  </si>
  <si>
    <t>21.051.0010-0</t>
  </si>
  <si>
    <t>21.051.0010-A</t>
  </si>
  <si>
    <t>22.005.0005-0</t>
  </si>
  <si>
    <t>22.005.0005-A</t>
  </si>
  <si>
    <t>22.005.0015-0</t>
  </si>
  <si>
    <t>22.005.0015-A</t>
  </si>
  <si>
    <t>22.005.0020-0</t>
  </si>
  <si>
    <t>22.005.0020-A</t>
  </si>
  <si>
    <t>22.005.0025-0</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</si>
  <si>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</si>
  <si>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</si>
  <si>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</si>
  <si>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</si>
  <si>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</si>
  <si>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</si>
  <si>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</si>
  <si>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</si>
  <si>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</si>
  <si>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</si>
  <si>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</si>
  <si>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</si>
  <si>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</si>
  <si>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</si>
  <si>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</si>
  <si>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</si>
  <si>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</si>
  <si>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</si>
  <si>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</si>
  <si>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</si>
  <si>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</si>
  <si>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22.010.0010-0</t>
  </si>
  <si>
    <t>22.010.0010-A</t>
  </si>
  <si>
    <t>22.010.0015-0</t>
  </si>
  <si>
    <t>22.010.0015-A</t>
  </si>
  <si>
    <t>22.010.0020-0</t>
  </si>
  <si>
    <t>22.010.0020-A</t>
  </si>
  <si>
    <t>22.010.0030-0</t>
  </si>
  <si>
    <t>22.010.0030-A</t>
  </si>
  <si>
    <t>22.013.0005-0</t>
  </si>
  <si>
    <t>22.013.0005-A</t>
  </si>
  <si>
    <t>22.013.0010-0</t>
  </si>
  <si>
    <t>22.013.0010-A</t>
  </si>
  <si>
    <t>22.013.0015-0</t>
  </si>
  <si>
    <t>22.013.0015-A</t>
  </si>
  <si>
    <t>22.013.0020-0</t>
  </si>
  <si>
    <t>22.013.0020-A</t>
  </si>
  <si>
    <t>22.016.0005-0</t>
  </si>
  <si>
    <t>22.016.0005-A</t>
  </si>
  <si>
    <t>22.016.0010-0</t>
  </si>
  <si>
    <t>22.016.0010-A</t>
  </si>
  <si>
    <t>22.016.0015-0</t>
  </si>
  <si>
    <t>22.016.0015-A</t>
  </si>
  <si>
    <t>22.016.0020-0</t>
  </si>
  <si>
    <t>22.016.0020-A</t>
  </si>
  <si>
    <t>22.016.0025-0</t>
  </si>
  <si>
    <t>22.016.0025-A</t>
  </si>
  <si>
    <t>22.016.0030-0</t>
  </si>
  <si>
    <t>22.016.0030-A</t>
  </si>
  <si>
    <t>22.020.0005-0</t>
  </si>
  <si>
    <t>22.020.0005-A</t>
  </si>
  <si>
    <t>22.020.0010-0</t>
  </si>
  <si>
    <t>22.020.0010-A</t>
  </si>
  <si>
    <t>22.020.0015-0</t>
  </si>
  <si>
    <t>22.020.0015-A</t>
  </si>
  <si>
    <t>22.020.0030-0</t>
  </si>
  <si>
    <t>22.020.0030-A</t>
  </si>
  <si>
    <t>22.020.0035-0</t>
  </si>
  <si>
    <t>22.020.0035-A</t>
  </si>
  <si>
    <t>22.020.0040-0</t>
  </si>
  <si>
    <t>22.020.0040-A</t>
  </si>
  <si>
    <t>22.020.0045-0</t>
  </si>
  <si>
    <t>22.020.0045-A</t>
  </si>
  <si>
    <t>22.020.0050-0</t>
  </si>
  <si>
    <t>22.020.0050-A</t>
  </si>
  <si>
    <t>22.020.0055-0</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</si>
  <si>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</si>
  <si>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</si>
  <si>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</si>
  <si>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</si>
  <si>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</si>
  <si>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</si>
  <si>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</si>
  <si>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</si>
  <si>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</si>
  <si>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</si>
  <si>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</si>
  <si>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</si>
  <si>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</si>
  <si>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</si>
  <si>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</si>
  <si>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</si>
  <si>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</si>
  <si>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</si>
  <si>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</si>
  <si>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</si>
  <si>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</si>
  <si>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</si>
  <si>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</si>
  <si>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</si>
  <si>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</si>
  <si>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</si>
  <si>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</si>
  <si>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</si>
  <si>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</si>
  <si>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</si>
  <si>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</si>
  <si>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</si>
  <si>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</si>
  <si>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</si>
  <si>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</si>
  <si>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22.025.0005-0</t>
  </si>
  <si>
    <t>22.025.0005-A</t>
  </si>
  <si>
    <t>22.025.0010-0</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</si>
  <si>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</si>
  <si>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</si>
  <si>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</si>
  <si>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</si>
  <si>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</si>
  <si>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</si>
  <si>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</si>
  <si>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</si>
  <si>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</si>
  <si>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</si>
  <si>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</si>
  <si>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</si>
  <si>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</si>
  <si>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</si>
  <si>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</si>
  <si>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</si>
  <si>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</si>
  <si>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22.028.0050-0</t>
  </si>
  <si>
    <t>22.028.0050-A</t>
  </si>
  <si>
    <t>22.030.0010-0</t>
  </si>
  <si>
    <t>22.030.0010-A</t>
  </si>
  <si>
    <t>22.030.0015-0</t>
  </si>
  <si>
    <t>22.030.0015-A</t>
  </si>
  <si>
    <t>22.030.0030-0</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</si>
  <si>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</si>
  <si>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</si>
  <si>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</si>
  <si>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</si>
  <si>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</si>
  <si>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</si>
  <si>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</si>
  <si>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</si>
  <si>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</si>
  <si>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</si>
  <si>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</si>
  <si>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</si>
  <si>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</si>
  <si>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</si>
  <si>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</si>
  <si>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</si>
  <si>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</si>
  <si>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</si>
  <si>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22.030.0075-A</t>
  </si>
  <si>
    <t>22.030.0080-0</t>
  </si>
  <si>
    <t>22.030.0080-A</t>
  </si>
  <si>
    <t>22.030.0085-0</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</si>
  <si>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</si>
  <si>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</si>
  <si>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</si>
  <si>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</si>
  <si>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</si>
  <si>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</si>
  <si>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</si>
  <si>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</si>
  <si>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</si>
  <si>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</si>
  <si>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</si>
  <si>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</si>
  <si>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</si>
  <si>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</si>
  <si>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</si>
  <si>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</si>
  <si>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22.040.0020-A</t>
  </si>
  <si>
    <t>22.040.0025-0</t>
  </si>
  <si>
    <t>22.040.0025-A</t>
  </si>
  <si>
    <t>22.040.0030-0</t>
  </si>
  <si>
    <t>22.040.0030-A</t>
  </si>
  <si>
    <t>22.040.0035-0</t>
  </si>
  <si>
    <t>22.040.0035-A</t>
  </si>
  <si>
    <t>22.040.0040-0</t>
  </si>
  <si>
    <t>22.040.0040-A</t>
  </si>
  <si>
    <t>22.040.0045-0</t>
  </si>
  <si>
    <t>22.040.0045-A</t>
  </si>
  <si>
    <t>22.040.0050-0</t>
  </si>
  <si>
    <t>22.040.0050-A</t>
  </si>
  <si>
    <t>22.040.0055-0</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</si>
  <si>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</si>
  <si>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</si>
  <si>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</si>
  <si>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</si>
  <si>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</si>
  <si>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</si>
  <si>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</si>
  <si>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</si>
  <si>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</si>
  <si>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</si>
  <si>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</si>
  <si>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</si>
  <si>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</si>
  <si>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</si>
  <si>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</si>
  <si>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</si>
  <si>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54.001.0007-B</t>
  </si>
  <si>
    <t>54.001.0010-1</t>
  </si>
  <si>
    <t>54.001.0010-B</t>
  </si>
  <si>
    <t>54.001.0011-1</t>
  </si>
  <si>
    <t>54.001.0011-B</t>
  </si>
  <si>
    <t>54.001.0013-1</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</si>
  <si>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</si>
  <si>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</si>
  <si>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</si>
  <si>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</si>
  <si>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</si>
  <si>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</si>
  <si>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</si>
  <si>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</si>
  <si>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</si>
  <si>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</si>
  <si>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</si>
  <si>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</si>
  <si>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</si>
  <si>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</si>
  <si>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</si>
  <si>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</si>
  <si>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</si>
  <si>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</si>
  <si>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54.001.0100-B</t>
  </si>
  <si>
    <t>54.001.0104-1</t>
  </si>
  <si>
    <t>54.001.0104-B</t>
  </si>
  <si>
    <t>54.001.0117-1</t>
  </si>
  <si>
    <t>54.001.0117-B</t>
  </si>
  <si>
    <t>54.001.0126-1</t>
  </si>
  <si>
    <t>54.001.0126-B</t>
  </si>
  <si>
    <t>54.001.0127-1</t>
  </si>
  <si>
    <t>54.001.0127-B</t>
  </si>
  <si>
    <t>54.001.0128-1</t>
  </si>
  <si>
    <t>54.001.0128-B</t>
  </si>
  <si>
    <t>54.001.0129-1</t>
  </si>
  <si>
    <t>54.001.0129-B</t>
  </si>
  <si>
    <t>54.001.0132-1</t>
  </si>
  <si>
    <t>54.001.0132-B</t>
  </si>
  <si>
    <t>54.001.0133-1</t>
  </si>
  <si>
    <t>54.001.0133-B</t>
  </si>
  <si>
    <t>54.001.0134-1</t>
  </si>
  <si>
    <t>54.001.0134-B</t>
  </si>
  <si>
    <t>54.001.0135-1</t>
  </si>
  <si>
    <t>54.001.0135-B</t>
  </si>
  <si>
    <t>54.001.0136-1</t>
  </si>
  <si>
    <t>54.001.0136-B</t>
  </si>
  <si>
    <t>54.001.0137-1</t>
  </si>
  <si>
    <t>54.001.0137-B</t>
  </si>
  <si>
    <t>54.001.0138-1</t>
  </si>
  <si>
    <t>54.001.0138-B</t>
  </si>
  <si>
    <t>54.001.0139-1</t>
  </si>
  <si>
    <t>54.001.0139-B</t>
  </si>
  <si>
    <t>54.001.0140-1</t>
  </si>
  <si>
    <t>54.001.0140-B</t>
  </si>
  <si>
    <t>54.001.0141-1</t>
  </si>
  <si>
    <t>54.001.0141-B</t>
  </si>
  <si>
    <t>54.001.0142-1</t>
  </si>
  <si>
    <t>54.001.0142-B</t>
  </si>
  <si>
    <t>54.001.0143-1</t>
  </si>
  <si>
    <t>54.001.0143-B</t>
  </si>
  <si>
    <t>54.001.0144-1</t>
  </si>
  <si>
    <t>54.001.0144-B</t>
  </si>
  <si>
    <t>54.001.0145-1</t>
  </si>
  <si>
    <t>54.001.0145-B</t>
  </si>
  <si>
    <t>54.001.0146-1</t>
  </si>
  <si>
    <t>54.001.0146-B</t>
  </si>
  <si>
    <t>54.001.0147-1</t>
  </si>
  <si>
    <t>54.001.0147-B</t>
  </si>
  <si>
    <t>54.001.0150-1</t>
  </si>
  <si>
    <t>54.001.0150-B</t>
  </si>
  <si>
    <t>54.001.0151-1</t>
  </si>
  <si>
    <t>54.001.0151-B</t>
  </si>
  <si>
    <t>54.001.0152-1</t>
  </si>
  <si>
    <t>54.001.0152-B</t>
  </si>
  <si>
    <t>54.001.0154-1</t>
  </si>
  <si>
    <t>54.001.0154-B</t>
  </si>
  <si>
    <t>54.001.0160-1</t>
  </si>
  <si>
    <t>54.001.0160-B</t>
  </si>
  <si>
    <t>54.001.0170-1</t>
  </si>
  <si>
    <t>54.001.0170-B</t>
  </si>
  <si>
    <t>54.001.0172-1</t>
  </si>
  <si>
    <t>54.001.0172-B</t>
  </si>
  <si>
    <t>54.001.0174-1</t>
  </si>
  <si>
    <t>54.001.0174-B</t>
  </si>
  <si>
    <t>54.001.0176-1</t>
  </si>
  <si>
    <t>54.001.0176-B</t>
  </si>
  <si>
    <t>54.001.0178-1</t>
  </si>
  <si>
    <t>54.001.0178-B</t>
  </si>
  <si>
    <t>55.001.0010-1</t>
  </si>
  <si>
    <t>55.001.0010-B</t>
  </si>
  <si>
    <t>55.001.0011-1</t>
  </si>
  <si>
    <t>55.001.0011-B</t>
  </si>
  <si>
    <t>55.001.0012-1</t>
  </si>
  <si>
    <t>55.001.0012-B</t>
  </si>
  <si>
    <t>55.001.0013-1</t>
  </si>
  <si>
    <t>55.001.0013-B</t>
  </si>
  <si>
    <t>55.010.0001-1</t>
  </si>
  <si>
    <t>55.010.0001-B</t>
  </si>
  <si>
    <t>55.010.0003-1</t>
  </si>
  <si>
    <t>55.010.0003-B</t>
  </si>
  <si>
    <t>55.019.0010-1</t>
  </si>
  <si>
    <t>55.019.0010-B</t>
  </si>
  <si>
    <t>55.100.0002-1</t>
  </si>
  <si>
    <t>55.100.0002-B</t>
  </si>
  <si>
    <t>55.100.0003-1</t>
  </si>
  <si>
    <t>55.100.0003-B</t>
  </si>
  <si>
    <t>55.100.0004-1</t>
  </si>
  <si>
    <t>55.100.0004-B</t>
  </si>
  <si>
    <t>55.100.0005-1</t>
  </si>
  <si>
    <t>55.100.0005-B</t>
  </si>
  <si>
    <t>55.100.0017-1</t>
  </si>
  <si>
    <t>55.100.0017-B</t>
  </si>
  <si>
    <t>55.100.0019-1</t>
  </si>
  <si>
    <t>55.100.0019-B</t>
  </si>
  <si>
    <t>55.100.0023-1</t>
  </si>
  <si>
    <t>55.100.0023-B</t>
  </si>
  <si>
    <t>55.100.0027-1</t>
  </si>
  <si>
    <t>55.100.0027-B</t>
  </si>
  <si>
    <t>55.100.0029-1</t>
  </si>
  <si>
    <t>55.100.0029-B</t>
  </si>
  <si>
    <t>55.100.0031-1</t>
  </si>
  <si>
    <t>55.100.0031-B</t>
  </si>
  <si>
    <t>55.100.0032-1</t>
  </si>
  <si>
    <t>55.100.0032-B</t>
  </si>
  <si>
    <t>55.100.0033-1</t>
  </si>
  <si>
    <t>55.100.0033-B</t>
  </si>
  <si>
    <t>55.100.0034-1</t>
  </si>
  <si>
    <t>55.100.0034-B</t>
  </si>
  <si>
    <t>55.100.0035-1</t>
  </si>
  <si>
    <t>55.100.0035-B</t>
  </si>
  <si>
    <t>55.100.0036-1</t>
  </si>
  <si>
    <t>55.100.0036-B</t>
  </si>
  <si>
    <t>55.100.0037-1</t>
  </si>
  <si>
    <t>55.100.0037-B</t>
  </si>
  <si>
    <t>55.100.0038-1</t>
  </si>
  <si>
    <t>55.100.0038-B</t>
  </si>
  <si>
    <t>55.100.0039-1</t>
  </si>
  <si>
    <t>55.100.0039-B</t>
  </si>
  <si>
    <t>55.100.0046-1</t>
  </si>
  <si>
    <t>55.100.0046-B</t>
  </si>
  <si>
    <t>55.100.0047-1</t>
  </si>
  <si>
    <t>55.100.0047-B</t>
  </si>
  <si>
    <t>55.100.0048-1</t>
  </si>
  <si>
    <t>55.100.0048-B</t>
  </si>
  <si>
    <t>55.100.0049-1</t>
  </si>
  <si>
    <t>55.100.0049-B</t>
  </si>
  <si>
    <t>55.100.0050-1</t>
  </si>
  <si>
    <t>55.100.0050-B</t>
  </si>
  <si>
    <t>55.100.0051-1</t>
  </si>
  <si>
    <t>55.100.0051-B</t>
  </si>
  <si>
    <t>55.100.0056-1</t>
  </si>
  <si>
    <t>55.100.0056-B</t>
  </si>
  <si>
    <t>55.100.0058-1</t>
  </si>
  <si>
    <t>55.100.0058-B</t>
  </si>
  <si>
    <t>55.100.0059-1</t>
  </si>
  <si>
    <t>55.100.0059-B</t>
  </si>
  <si>
    <t>55.100.0060-1</t>
  </si>
  <si>
    <t>55.100.0060-B</t>
  </si>
  <si>
    <t>55.100.0061-1</t>
  </si>
  <si>
    <t>55.100.0061-B</t>
  </si>
  <si>
    <t>55.100.0063-1</t>
  </si>
  <si>
    <t>55.100.0063-B</t>
  </si>
  <si>
    <t>55.100.0064-1</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</si>
  <si>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</si>
  <si>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</si>
  <si>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</si>
  <si>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</si>
  <si>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</si>
  <si>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</si>
  <si>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</si>
  <si>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</si>
  <si>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</si>
  <si>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</si>
  <si>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</si>
  <si>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</si>
  <si>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</si>
  <si>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</si>
  <si>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</si>
  <si>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</si>
  <si>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</si>
  <si>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</si>
  <si>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</si>
  <si>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</si>
  <si>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</si>
  <si>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</si>
  <si>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</si>
  <si>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</si>
  <si>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58.002.0306-B</t>
  </si>
  <si>
    <t>58.002.0307-1</t>
  </si>
  <si>
    <t>58.002.0307-B</t>
  </si>
  <si>
    <t>58.002.0313-1</t>
  </si>
  <si>
    <t>58.002.0313-B</t>
  </si>
  <si>
    <t>58.002.0315-1</t>
  </si>
  <si>
    <t>58.002.0315-B</t>
  </si>
  <si>
    <t>58.002.0316-1</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</si>
  <si>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</si>
  <si>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</si>
  <si>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</si>
  <si>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</si>
  <si>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</si>
  <si>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</si>
  <si>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</si>
  <si>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</si>
  <si>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</si>
  <si>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</si>
  <si>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</si>
  <si>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</si>
  <si>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</si>
  <si>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</si>
  <si>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</si>
  <si>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</si>
  <si>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</si>
  <si>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</si>
  <si>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</si>
  <si>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</si>
  <si>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58.002.0331-B</t>
  </si>
  <si>
    <t>58.002.0332-1</t>
  </si>
  <si>
    <t>58.002.0332-B</t>
  </si>
  <si>
    <t>58.002.0333-1</t>
  </si>
  <si>
    <t>58.002.0333-B</t>
  </si>
  <si>
    <t>58.002.0336-1</t>
  </si>
  <si>
    <t>58.002.0336-B</t>
  </si>
  <si>
    <t>58.002.0337-1</t>
  </si>
  <si>
    <t>58.002.0337-B</t>
  </si>
  <si>
    <t>58.002.0339-1</t>
  </si>
  <si>
    <t>58.002.0339-B</t>
  </si>
  <si>
    <t>58.002.0343-1</t>
  </si>
  <si>
    <t>58.002.0343-B</t>
  </si>
  <si>
    <t>58.002.0350-1</t>
  </si>
  <si>
    <t>58.002.0350-B</t>
  </si>
  <si>
    <t>58.002.0352-1</t>
  </si>
  <si>
    <t>58.002.0352-B</t>
  </si>
  <si>
    <t>58.002.0355-1</t>
  </si>
  <si>
    <t>58.002.0355-B</t>
  </si>
  <si>
    <t>58.002.0357-1</t>
  </si>
  <si>
    <t>58.002.0357-B</t>
  </si>
  <si>
    <t>58.002.0376-1</t>
  </si>
  <si>
    <t>58.002.0376-B</t>
  </si>
  <si>
    <t>58.002.0400-1</t>
  </si>
  <si>
    <t>58.002.0400-B</t>
  </si>
  <si>
    <t>58.002.0401-1</t>
  </si>
  <si>
    <t>58.002.0401-B</t>
  </si>
  <si>
    <t>58.002.0402-1</t>
  </si>
  <si>
    <t>58.002.0402-B</t>
  </si>
  <si>
    <t>58.002.0407-1</t>
  </si>
  <si>
    <t>58.002.0407-B</t>
  </si>
  <si>
    <t>58.002.0412-1</t>
  </si>
  <si>
    <t>58.002.0412-B</t>
  </si>
  <si>
    <t>58.002.0425-1</t>
  </si>
  <si>
    <t>58.002.0425-B</t>
  </si>
  <si>
    <t>58.002.0428-1</t>
  </si>
  <si>
    <t>58.002.0428-B</t>
  </si>
  <si>
    <t>58.002.0429-1</t>
  </si>
  <si>
    <t>58.002.0429-B</t>
  </si>
  <si>
    <t>58.002.0430-1</t>
  </si>
  <si>
    <t>58.002.0430-B</t>
  </si>
  <si>
    <t>58.002.0431-1</t>
  </si>
  <si>
    <t>58.002.0431-B</t>
  </si>
  <si>
    <t>58.002.0432-1</t>
  </si>
  <si>
    <t>58.002.0432-B</t>
  </si>
  <si>
    <t>58.002.0433-1</t>
  </si>
  <si>
    <t>58.002.0433-B</t>
  </si>
  <si>
    <t>58.002.0434-1</t>
  </si>
  <si>
    <t>58.002.0434-B</t>
  </si>
  <si>
    <t>58.002.0435-1</t>
  </si>
  <si>
    <t>58.002.0435-B</t>
  </si>
  <si>
    <t>58.002.0436-1</t>
  </si>
  <si>
    <t>58.002.0436-B</t>
  </si>
  <si>
    <t>58.002.0437-1</t>
  </si>
  <si>
    <t>58.002.0437-B</t>
  </si>
  <si>
    <t>58.002.0438-1</t>
  </si>
  <si>
    <t>58.002.0438-B</t>
  </si>
  <si>
    <t>58.002.0439-1</t>
  </si>
  <si>
    <t>58.002.0439-B</t>
  </si>
  <si>
    <t>58.002.0440-1</t>
  </si>
  <si>
    <t>58.002.0440-B</t>
  </si>
  <si>
    <t>58.002.0441-1</t>
  </si>
  <si>
    <t>58.002.0441-B</t>
  </si>
  <si>
    <t>59.003.0010-1</t>
  </si>
  <si>
    <t>59.003.0010-B</t>
  </si>
  <si>
    <t>59.003.0050-1</t>
  </si>
  <si>
    <t>59.003.0050-B</t>
  </si>
  <si>
    <t>59.003.0060-1</t>
  </si>
  <si>
    <t>59.003.0060-B</t>
  </si>
  <si>
    <t>CODIGO  DA COMPOSICAO</t>
  </si>
  <si>
    <t>DESCRICAO DA COMPOSICAO</t>
  </si>
  <si>
    <t>UNIDADE</t>
  </si>
  <si>
    <t>CUSTO TOTAL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</si>
  <si>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</si>
  <si>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</si>
  <si>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</si>
  <si>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</si>
  <si>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</si>
  <si>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</si>
  <si>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</si>
  <si>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</si>
  <si>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</si>
  <si>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</si>
  <si>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</si>
  <si>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</si>
  <si>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</si>
  <si>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</si>
  <si>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</si>
  <si>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</si>
  <si>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</si>
  <si>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</si>
  <si>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</si>
  <si>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</si>
  <si>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</si>
  <si>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</si>
  <si>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</si>
  <si>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</si>
  <si>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</si>
  <si>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</si>
  <si>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</si>
  <si>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</si>
  <si>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</si>
  <si>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</si>
  <si>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</si>
  <si>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</si>
  <si>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</si>
  <si>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</si>
  <si>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</si>
  <si>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</si>
  <si>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</si>
  <si>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</si>
  <si>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</si>
  <si>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</si>
  <si>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</si>
  <si>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</si>
  <si>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</si>
  <si>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</si>
  <si>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</si>
  <si>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</si>
  <si>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</si>
  <si>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</si>
  <si>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</si>
  <si>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</si>
  <si>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</si>
  <si>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</si>
  <si>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</si>
  <si>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</si>
  <si>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</si>
  <si>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</si>
  <si>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</si>
  <si>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</si>
  <si>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</si>
  <si>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</si>
  <si>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</si>
  <si>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</si>
  <si>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</si>
  <si>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</si>
  <si>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</si>
  <si>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</si>
  <si>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</si>
  <si>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</si>
  <si>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</si>
  <si>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</si>
  <si>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</si>
  <si>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</si>
  <si>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</si>
  <si>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</si>
  <si>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</si>
  <si>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</si>
  <si>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</si>
  <si>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</si>
  <si>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</si>
  <si>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</si>
  <si>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</si>
  <si>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</si>
  <si>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</si>
  <si>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</si>
  <si>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</si>
  <si>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</si>
  <si>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</si>
  <si>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</si>
  <si>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</si>
  <si>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</si>
  <si>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</si>
  <si>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</si>
  <si>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</si>
  <si>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</si>
  <si>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</si>
  <si>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</si>
  <si>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</si>
  <si>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</si>
  <si>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</si>
  <si>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</si>
  <si>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</si>
  <si>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</si>
  <si>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</si>
  <si>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</si>
  <si>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</si>
  <si>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</si>
  <si>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</si>
  <si>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</si>
  <si>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</si>
  <si>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</si>
  <si>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</si>
  <si>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</si>
  <si>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</si>
  <si>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</si>
  <si>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</si>
  <si>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</si>
  <si>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</si>
  <si>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TUBO DE CONCRETO PARA REDES COLETORAS DE ESGOTO SANITÁRIO, DIÂMETRO DE 800 MM, JUNTA ELÁSTICA, INSTALADO EM LOCAL COM BAIXO NÍVEL DE INTERFERÊNCIAS - FORNECIMENTO E ASSENTAMENTO. AF_12/2015</t>
  </si>
  <si>
    <t>ASSENTAMENTO DE TUBO DE CONCRETO PARA REDES COLETORAS DE ESGOTO SANITÁRIO, DIÂMETRO DE 800 MM, JUNTA ELÁSTICA, INSTALADO EM LOCAL COM BAIXO NÍVEL DE INTERFERÊNCIAS (NÃO INCLUI FORNECIMENTO). AF_12/2015</t>
  </si>
  <si>
    <t>TUBO DE CONCRETO PARA REDES COLETORAS DE ESGOTO SANITÁRIO, DIÂMETRO DE 900 MM, JUNTA ELÁSTICA, INSTALADO EM LOCAL COM BAIXO NÍVEL DE INTERFERÊNCIAS - FORNECIMENTO E ASSENTAMENTO.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</si>
  <si>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</si>
  <si>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</si>
  <si>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</si>
  <si>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</si>
  <si>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</si>
  <si>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</si>
  <si>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</si>
  <si>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</si>
  <si>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</si>
  <si>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</si>
  <si>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</si>
  <si>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</si>
  <si>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</si>
  <si>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TUBO DE CONCRETO PARA REDES COLETORAS DE ESGOTO SANITÁRIO, DIÂMETRO DE 800 MM, JUNTA ELÁSTICA, INSTALADO EM LOCAL COM ALTO NÍVEL DE INTERFERÊNCIAS - FORNECIMENTO E ASSENTAMENTO. AF_12/2015</t>
  </si>
  <si>
    <t>ASSENTAMENTO DE TUBO DE CONCRETO PARA REDES COLETORAS DE ESGOTO SANITÁRIO, DIÂMETRO DE 800 MM, JUNTA ELÁSTICA, INSTALADO EM LOCAL COM ALTO NÍVEL DE INTERFERÊNCIAS (NÃO INCLUI FORNECIMENTO). AF_12/2015</t>
  </si>
  <si>
    <t>TUBO DE CONCRETO PARA REDES COLETORAS DE ESGOTO SANITÁRIO, DIÂMETRO DE 900 MM, JUNTA ELÁSTICA, INSTALADO EM LOCAL COM ALTO NÍVEL DE INTERFERÊNCIAS - FORNECIMENTO E ASSENTAMENTO.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</si>
  <si>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</si>
  <si>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</si>
  <si>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</si>
  <si>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</si>
  <si>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</si>
  <si>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</si>
  <si>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</si>
  <si>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</si>
  <si>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</si>
  <si>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</si>
  <si>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</si>
  <si>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</si>
  <si>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</si>
  <si>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</si>
  <si>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</si>
  <si>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</si>
  <si>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</si>
  <si>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</si>
  <si>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</si>
  <si>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</si>
  <si>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</si>
  <si>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</si>
  <si>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</si>
  <si>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</si>
  <si>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</si>
  <si>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</si>
  <si>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</si>
  <si>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</si>
  <si>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</si>
  <si>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</si>
  <si>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</si>
  <si>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</si>
  <si>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</si>
  <si>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</si>
  <si>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</si>
  <si>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</si>
  <si>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</si>
  <si>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</si>
  <si>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</si>
  <si>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</si>
  <si>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</si>
  <si>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</si>
  <si>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</si>
  <si>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</si>
  <si>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</si>
  <si>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</si>
  <si>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</si>
  <si>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</si>
  <si>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</si>
  <si>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</si>
  <si>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</si>
  <si>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</si>
  <si>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</si>
  <si>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</si>
  <si>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</si>
  <si>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</si>
  <si>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</si>
  <si>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</si>
  <si>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</si>
  <si>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</si>
  <si>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</si>
  <si>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</si>
  <si>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</si>
  <si>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</si>
  <si>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</si>
  <si>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</si>
  <si>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</si>
  <si>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</si>
  <si>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</si>
  <si>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</si>
  <si>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</si>
  <si>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</si>
  <si>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</si>
  <si>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</si>
  <si>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</si>
  <si>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</si>
  <si>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</si>
  <si>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</si>
  <si>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</si>
  <si>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</si>
  <si>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</si>
  <si>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</si>
  <si>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</si>
  <si>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</si>
  <si>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</si>
  <si>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</si>
  <si>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</si>
  <si>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</si>
  <si>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</si>
  <si>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</si>
  <si>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</si>
  <si>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</si>
  <si>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</si>
  <si>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</si>
  <si>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</si>
  <si>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</si>
  <si>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 ÁGUA ELEVADA DE 1000 LITROS. AF_05/2018_P</t>
  </si>
  <si>
    <t>ESTRUTURA DE MADEIRA PROVISÓRIA PARA SUPORTE DE CAIXA D ÁGUA ELEVADA DE 3000 LITROS. AF_05/2018_P</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</si>
  <si>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</si>
  <si>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</si>
  <si>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</si>
  <si>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</si>
  <si>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</si>
  <si>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</si>
  <si>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</si>
  <si>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</si>
  <si>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</si>
  <si>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</si>
  <si>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</si>
  <si>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</si>
  <si>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</si>
  <si>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</si>
  <si>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</si>
  <si>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</si>
  <si>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</si>
  <si>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</si>
  <si>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</si>
  <si>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</si>
  <si>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</si>
  <si>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</si>
  <si>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</si>
  <si>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</si>
  <si>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</si>
  <si>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</si>
  <si>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</si>
  <si>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</si>
  <si>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</si>
  <si>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</si>
  <si>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</si>
  <si>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</si>
  <si>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</si>
  <si>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</si>
  <si>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</si>
  <si>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</si>
  <si>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</si>
  <si>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</si>
  <si>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</si>
  <si>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</si>
  <si>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</si>
  <si>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</si>
  <si>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</si>
  <si>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</si>
  <si>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</si>
  <si>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</si>
  <si>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</si>
  <si>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</si>
  <si>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</si>
  <si>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</si>
  <si>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</si>
  <si>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</si>
  <si>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</si>
  <si>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</si>
  <si>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</si>
  <si>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</si>
  <si>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</si>
  <si>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</si>
  <si>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</si>
  <si>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</si>
  <si>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</si>
  <si>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</si>
  <si>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</si>
  <si>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</si>
  <si>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</si>
  <si>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</si>
  <si>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</si>
  <si>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</si>
  <si>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</si>
  <si>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</si>
  <si>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</si>
  <si>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</si>
  <si>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</si>
  <si>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</si>
  <si>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</si>
  <si>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</si>
  <si>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</si>
  <si>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</si>
  <si>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</si>
  <si>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</si>
  <si>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</si>
  <si>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</si>
  <si>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</si>
  <si>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</si>
  <si>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</si>
  <si>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</si>
  <si>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</si>
  <si>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</si>
  <si>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</si>
  <si>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</si>
  <si>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</si>
  <si>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</si>
  <si>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</si>
  <si>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</si>
  <si>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</si>
  <si>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</si>
  <si>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</si>
  <si>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</si>
  <si>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</si>
  <si>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</si>
  <si>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</si>
  <si>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</si>
  <si>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</si>
  <si>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</si>
  <si>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</si>
  <si>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</si>
  <si>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</si>
  <si>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</si>
  <si>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</si>
  <si>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</si>
  <si>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</si>
  <si>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</si>
  <si>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</si>
  <si>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</si>
  <si>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</si>
  <si>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</si>
  <si>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</si>
  <si>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</si>
  <si>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</si>
  <si>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</si>
  <si>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</si>
  <si>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</si>
  <si>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</si>
  <si>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</si>
  <si>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</si>
  <si>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</si>
  <si>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</si>
  <si>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</si>
  <si>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</si>
  <si>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</si>
  <si>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</si>
  <si>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</si>
  <si>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</si>
  <si>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</si>
  <si>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</si>
  <si>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</si>
  <si>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</si>
  <si>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</si>
  <si>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</si>
  <si>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</si>
  <si>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</si>
  <si>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</si>
  <si>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</si>
  <si>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</si>
  <si>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</si>
  <si>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</si>
  <si>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</si>
  <si>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</si>
  <si>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</si>
  <si>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</si>
  <si>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</si>
  <si>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</si>
  <si>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</si>
  <si>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</si>
  <si>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</si>
  <si>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</si>
  <si>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</si>
  <si>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</si>
  <si>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</si>
  <si>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</si>
  <si>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</si>
  <si>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</si>
  <si>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</si>
  <si>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</si>
  <si>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</si>
  <si>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</si>
  <si>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</si>
  <si>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</si>
  <si>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</si>
  <si>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</si>
  <si>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</si>
  <si>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</si>
  <si>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</si>
  <si>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</si>
  <si>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</si>
  <si>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</si>
  <si>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</si>
  <si>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</si>
  <si>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</si>
  <si>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</si>
  <si>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</si>
  <si>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</si>
  <si>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</si>
  <si>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</si>
  <si>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</si>
  <si>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</si>
  <si>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</si>
  <si>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</si>
  <si>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</si>
  <si>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</si>
  <si>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</si>
  <si>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</si>
  <si>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</si>
  <si>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</si>
  <si>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</si>
  <si>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</si>
  <si>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</si>
  <si>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</si>
  <si>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</si>
  <si>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</si>
  <si>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</si>
  <si>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</si>
  <si>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</si>
  <si>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</si>
  <si>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</si>
  <si>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</si>
  <si>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</si>
  <si>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</si>
  <si>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</si>
  <si>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</si>
  <si>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</si>
  <si>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</si>
  <si>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</si>
  <si>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</si>
  <si>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</si>
  <si>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</si>
  <si>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</si>
  <si>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</si>
  <si>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</si>
  <si>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</si>
  <si>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</si>
  <si>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</si>
  <si>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</si>
  <si>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</si>
  <si>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</si>
  <si>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</si>
  <si>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</si>
  <si>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</si>
  <si>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</si>
  <si>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</si>
  <si>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</si>
  <si>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</si>
  <si>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</si>
  <si>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</si>
  <si>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</si>
  <si>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</si>
  <si>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</si>
  <si>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</si>
  <si>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</si>
  <si>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</si>
  <si>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</si>
  <si>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</si>
  <si>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</si>
  <si>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</si>
  <si>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</si>
  <si>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</si>
  <si>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</si>
  <si>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</si>
  <si>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</si>
  <si>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</si>
  <si>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</si>
  <si>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</si>
  <si>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</si>
  <si>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</si>
  <si>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</si>
  <si>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</si>
  <si>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</si>
  <si>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</si>
  <si>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</si>
  <si>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</si>
  <si>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</si>
  <si>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</si>
  <si>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</si>
  <si>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</si>
  <si>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</si>
  <si>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</si>
  <si>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</si>
  <si>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</si>
  <si>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</si>
  <si>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</si>
  <si>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</si>
  <si>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</si>
  <si>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</si>
  <si>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</si>
  <si>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</si>
  <si>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</si>
  <si>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</si>
  <si>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</si>
  <si>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</si>
  <si>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</si>
  <si>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</si>
  <si>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</si>
  <si>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</si>
  <si>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</si>
  <si>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</si>
  <si>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</si>
  <si>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</si>
  <si>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</si>
  <si>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</si>
  <si>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</si>
  <si>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</si>
  <si>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</si>
  <si>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</si>
  <si>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</si>
  <si>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</si>
  <si>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</si>
  <si>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</si>
  <si>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</si>
  <si>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</si>
  <si>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</si>
  <si>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</si>
  <si>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</si>
  <si>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</si>
  <si>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</si>
  <si>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</si>
  <si>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</si>
  <si>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</si>
  <si>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</si>
  <si>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</si>
  <si>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</si>
  <si>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</si>
  <si>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</si>
  <si>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</si>
  <si>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</si>
  <si>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</si>
  <si>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</si>
  <si>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</si>
  <si>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</si>
  <si>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</si>
  <si>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</si>
  <si>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</si>
  <si>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</si>
  <si>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</si>
  <si>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</si>
  <si>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</si>
  <si>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</si>
  <si>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</si>
  <si>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</si>
  <si>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</si>
  <si>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</si>
  <si>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</si>
  <si>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</si>
  <si>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</si>
  <si>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</si>
  <si>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</si>
  <si>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</si>
  <si>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</si>
  <si>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</si>
  <si>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</si>
  <si>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</si>
  <si>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</si>
  <si>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</si>
  <si>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</si>
  <si>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</si>
  <si>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</si>
  <si>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</si>
  <si>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</si>
  <si>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</si>
  <si>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</si>
  <si>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</si>
  <si>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</si>
  <si>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</si>
  <si>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</si>
  <si>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</si>
  <si>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</si>
  <si>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</si>
  <si>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</si>
  <si>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</si>
  <si>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</si>
  <si>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</si>
  <si>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</si>
  <si>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</si>
  <si>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</si>
  <si>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</si>
  <si>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</si>
  <si>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</si>
  <si>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</si>
  <si>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</si>
  <si>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</si>
  <si>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</si>
  <si>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</si>
  <si>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</si>
  <si>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</si>
  <si>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</si>
  <si>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</si>
  <si>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</si>
  <si>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</si>
  <si>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</si>
  <si>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</si>
  <si>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</si>
  <si>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</si>
  <si>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</si>
  <si>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</si>
  <si>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</si>
  <si>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</si>
  <si>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</si>
  <si>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</si>
  <si>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</si>
  <si>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</si>
  <si>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</si>
  <si>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</si>
  <si>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</si>
  <si>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</si>
  <si>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</si>
  <si>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</si>
  <si>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</si>
  <si>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</si>
  <si>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</si>
  <si>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</si>
  <si>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</si>
  <si>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</si>
  <si>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</si>
  <si>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</si>
  <si>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</si>
  <si>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</si>
  <si>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</si>
  <si>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</si>
  <si>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</si>
  <si>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</si>
  <si>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</si>
  <si>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</si>
  <si>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</si>
  <si>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</si>
  <si>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</si>
  <si>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</si>
  <si>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</si>
  <si>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</si>
  <si>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</si>
  <si>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</si>
  <si>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</si>
  <si>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</si>
  <si>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</si>
  <si>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</si>
  <si>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</si>
  <si>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</si>
  <si>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</si>
  <si>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</si>
  <si>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</si>
  <si>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</si>
  <si>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</si>
  <si>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</si>
  <si>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</si>
  <si>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</si>
  <si>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</si>
  <si>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</si>
  <si>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</si>
  <si>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</si>
  <si>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</si>
  <si>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</si>
  <si>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</si>
  <si>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</si>
  <si>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</si>
  <si>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</si>
  <si>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</si>
  <si>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</si>
  <si>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</si>
  <si>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</si>
  <si>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</si>
  <si>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</si>
  <si>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</si>
  <si>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</si>
  <si>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</si>
  <si>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</si>
  <si>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</si>
  <si>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</si>
  <si>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</si>
  <si>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</si>
  <si>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</si>
  <si>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</si>
  <si>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</si>
  <si>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</si>
  <si>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</si>
  <si>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</si>
  <si>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</si>
  <si>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</si>
  <si>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</si>
  <si>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</si>
  <si>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</si>
  <si>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</si>
  <si>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</si>
  <si>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</si>
  <si>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</si>
  <si>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</si>
  <si>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</si>
  <si>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</si>
  <si>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</si>
  <si>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</si>
  <si>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</si>
  <si>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</si>
  <si>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</si>
  <si>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</si>
  <si>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</si>
  <si>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</si>
  <si>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</si>
  <si>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</si>
  <si>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</si>
  <si>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</si>
  <si>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</si>
  <si>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</si>
  <si>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</si>
  <si>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</si>
  <si>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</si>
  <si>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</si>
  <si>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</si>
  <si>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</si>
  <si>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</si>
  <si>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</si>
  <si>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</si>
  <si>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</si>
  <si>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</si>
  <si>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</si>
  <si>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</si>
  <si>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</si>
  <si>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</si>
  <si>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</si>
  <si>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</si>
  <si>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</si>
  <si>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</si>
  <si>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</si>
  <si>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</si>
  <si>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</si>
  <si>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</si>
  <si>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</si>
  <si>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</si>
  <si>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</si>
  <si>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</si>
  <si>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</si>
  <si>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</si>
  <si>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</si>
  <si>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</si>
  <si>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</si>
  <si>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</si>
  <si>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</si>
  <si>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</si>
  <si>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</si>
  <si>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</si>
  <si>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</si>
  <si>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</si>
  <si>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</si>
  <si>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</si>
  <si>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</si>
  <si>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</si>
  <si>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</si>
  <si>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</si>
  <si>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</si>
  <si>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</si>
  <si>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</si>
  <si>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</si>
  <si>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</si>
  <si>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</si>
  <si>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</si>
  <si>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</si>
  <si>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</si>
  <si>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</si>
  <si>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</si>
  <si>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</si>
  <si>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</si>
  <si>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</si>
  <si>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</si>
  <si>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</si>
  <si>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</si>
  <si>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</si>
  <si>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</si>
  <si>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</si>
  <si>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</si>
  <si>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</si>
  <si>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</si>
  <si>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</si>
  <si>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</si>
  <si>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</si>
  <si>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</si>
  <si>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</si>
  <si>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</si>
  <si>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</si>
  <si>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</si>
  <si>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</si>
  <si>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</si>
  <si>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</si>
  <si>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</si>
  <si>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</si>
  <si>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</si>
  <si>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</si>
  <si>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</si>
  <si>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</si>
  <si>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</si>
  <si>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</si>
  <si>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</si>
  <si>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</si>
  <si>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</si>
  <si>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</si>
  <si>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</si>
  <si>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</si>
  <si>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</si>
  <si>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</si>
  <si>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</si>
  <si>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</si>
  <si>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</si>
  <si>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</si>
  <si>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</si>
  <si>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</si>
  <si>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</si>
  <si>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</si>
  <si>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</si>
  <si>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</si>
  <si>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</si>
  <si>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</si>
  <si>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</si>
  <si>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</si>
  <si>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</si>
  <si>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</si>
  <si>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</si>
  <si>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</si>
  <si>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</si>
  <si>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</si>
  <si>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</si>
  <si>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</si>
  <si>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</si>
  <si>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</si>
  <si>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</si>
  <si>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</si>
  <si>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</si>
  <si>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</si>
  <si>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</si>
  <si>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</si>
  <si>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</si>
  <si>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</si>
  <si>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</si>
  <si>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</si>
  <si>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</si>
  <si>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</si>
  <si>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</si>
  <si>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</si>
  <si>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</si>
  <si>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</si>
  <si>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</si>
  <si>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</si>
  <si>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</si>
  <si>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</si>
  <si>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</si>
  <si>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</si>
  <si>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</si>
  <si>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</si>
  <si>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</si>
  <si>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</si>
  <si>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</si>
  <si>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</si>
  <si>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</si>
  <si>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</si>
  <si>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</si>
  <si>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</si>
  <si>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</si>
  <si>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</si>
  <si>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</si>
  <si>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</si>
  <si>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</si>
  <si>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</si>
  <si>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</si>
  <si>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</si>
  <si>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</si>
  <si>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</si>
  <si>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</si>
  <si>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</si>
  <si>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</si>
  <si>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</si>
  <si>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</si>
  <si>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</si>
  <si>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</si>
  <si>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</si>
  <si>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</si>
  <si>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</si>
  <si>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</si>
  <si>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</si>
  <si>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</si>
  <si>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</si>
  <si>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</si>
  <si>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</si>
  <si>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</si>
  <si>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</si>
  <si>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</si>
  <si>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</si>
  <si>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</si>
  <si>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</si>
  <si>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</si>
  <si>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</si>
  <si>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</si>
  <si>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</si>
  <si>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</si>
  <si>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</si>
  <si>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</si>
  <si>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</si>
  <si>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</si>
  <si>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</si>
  <si>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</si>
  <si>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</si>
  <si>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</si>
  <si>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</si>
  <si>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</si>
  <si>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</si>
  <si>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</si>
  <si>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</si>
  <si>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</si>
  <si>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</si>
  <si>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</si>
  <si>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</si>
  <si>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</si>
  <si>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</si>
  <si>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</si>
  <si>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</si>
  <si>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</si>
  <si>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</si>
  <si>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</si>
  <si>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</si>
  <si>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</si>
  <si>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</si>
  <si>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</si>
  <si>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</si>
  <si>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</si>
  <si>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</si>
  <si>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</si>
  <si>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</si>
  <si>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</si>
  <si>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</si>
  <si>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</si>
  <si>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</si>
  <si>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</si>
  <si>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</si>
  <si>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</si>
  <si>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</si>
  <si>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</si>
  <si>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</si>
  <si>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</si>
  <si>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</si>
  <si>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</si>
  <si>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</si>
  <si>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</si>
  <si>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</si>
  <si>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</si>
  <si>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</si>
  <si>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</si>
  <si>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</si>
  <si>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</si>
  <si>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</si>
  <si>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</si>
  <si>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</si>
  <si>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</si>
  <si>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</si>
  <si>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</si>
  <si>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</si>
  <si>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</si>
  <si>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</si>
  <si>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</si>
  <si>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</si>
  <si>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</si>
  <si>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</si>
  <si>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</si>
  <si>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</si>
  <si>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</si>
  <si>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</si>
  <si>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</si>
  <si>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</si>
  <si>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</si>
  <si>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</si>
  <si>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</si>
  <si>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</si>
  <si>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</si>
  <si>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</si>
  <si>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</si>
  <si>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</si>
  <si>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</si>
  <si>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</si>
  <si>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</si>
  <si>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</si>
  <si>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</si>
  <si>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</si>
  <si>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</si>
  <si>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</si>
  <si>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</si>
  <si>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</si>
  <si>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</si>
  <si>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</si>
  <si>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</si>
  <si>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</si>
  <si>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</si>
  <si>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</si>
  <si>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</si>
  <si>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</si>
  <si>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</si>
  <si>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</si>
  <si>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</si>
  <si>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</si>
  <si>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</si>
  <si>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</si>
  <si>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</si>
  <si>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</si>
  <si>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</si>
  <si>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</si>
  <si>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</si>
  <si>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</si>
  <si>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</si>
  <si>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</si>
  <si>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</si>
  <si>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</si>
  <si>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</si>
  <si>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</si>
  <si>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</si>
  <si>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</si>
  <si>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</si>
  <si>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</si>
  <si>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</si>
  <si>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</si>
  <si>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</si>
  <si>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</si>
  <si>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</si>
  <si>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</si>
  <si>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</si>
  <si>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</si>
  <si>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</si>
  <si>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</si>
  <si>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</si>
  <si>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</si>
  <si>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</si>
  <si>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</si>
  <si>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</si>
  <si>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</si>
  <si>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</si>
  <si>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</si>
  <si>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</si>
  <si>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</si>
  <si>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</si>
  <si>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</si>
  <si>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</si>
  <si>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</si>
  <si>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</si>
  <si>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</si>
  <si>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</si>
  <si>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</si>
  <si>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</si>
  <si>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</si>
  <si>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</si>
  <si>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</si>
  <si>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</si>
  <si>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</si>
  <si>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</si>
  <si>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</si>
  <si>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</si>
  <si>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</si>
  <si>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</si>
  <si>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</si>
  <si>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</si>
  <si>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</si>
  <si>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</si>
  <si>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</si>
  <si>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</si>
  <si>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</si>
  <si>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</si>
  <si>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</si>
  <si>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</si>
  <si>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</si>
  <si>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</si>
  <si>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</si>
  <si>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</si>
  <si>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</si>
  <si>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</si>
  <si>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</si>
  <si>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</si>
  <si>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</si>
  <si>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</si>
  <si>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</si>
  <si>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</si>
  <si>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</si>
  <si>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</si>
  <si>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</si>
  <si>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</si>
  <si>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</si>
  <si>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</si>
  <si>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</si>
  <si>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</si>
  <si>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</si>
  <si>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</si>
  <si>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</si>
  <si>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</si>
  <si>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</si>
  <si>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</si>
  <si>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</si>
  <si>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</si>
  <si>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</si>
  <si>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</si>
  <si>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</si>
  <si>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</si>
  <si>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</si>
  <si>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</si>
  <si>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</si>
  <si>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</si>
  <si>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</si>
  <si>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</si>
  <si>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</si>
  <si>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</si>
  <si>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</si>
  <si>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</si>
  <si>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</si>
  <si>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</si>
  <si>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</si>
  <si>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</si>
  <si>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</si>
  <si>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</si>
  <si>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</si>
  <si>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</si>
  <si>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</si>
  <si>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</si>
  <si>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</si>
  <si>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</si>
  <si>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</si>
  <si>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</si>
  <si>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</si>
  <si>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</si>
  <si>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</si>
  <si>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</si>
  <si>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</si>
  <si>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</si>
  <si>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</si>
  <si>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</si>
  <si>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</si>
  <si>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</si>
  <si>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</si>
  <si>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</si>
  <si>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</si>
  <si>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</si>
  <si>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</si>
  <si>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</si>
  <si>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</si>
  <si>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</si>
  <si>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</si>
  <si>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</si>
  <si>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</si>
  <si>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</si>
  <si>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</si>
  <si>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</si>
  <si>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</si>
  <si>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</si>
  <si>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</si>
  <si>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</si>
  <si>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</si>
  <si>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</si>
  <si>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</si>
  <si>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</si>
  <si>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</si>
  <si>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</si>
  <si>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</si>
  <si>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</si>
  <si>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</si>
  <si>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</si>
  <si>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</si>
  <si>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</si>
  <si>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</si>
  <si>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</si>
  <si>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</si>
  <si>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</si>
  <si>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</si>
  <si>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</si>
  <si>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</si>
  <si>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</si>
  <si>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</si>
  <si>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</si>
  <si>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</si>
  <si>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</si>
  <si>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</si>
  <si>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</si>
  <si>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</si>
  <si>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</si>
  <si>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</si>
  <si>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</si>
  <si>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</si>
  <si>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</si>
  <si>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</si>
  <si>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</si>
  <si>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</si>
  <si>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</si>
  <si>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</si>
  <si>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</si>
  <si>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</si>
  <si>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</si>
  <si>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</si>
  <si>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</si>
  <si>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</si>
  <si>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</si>
  <si>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KG</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</si>
  <si>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</si>
  <si>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</si>
  <si>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</si>
  <si>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</si>
  <si>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</si>
  <si>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</si>
  <si>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</si>
  <si>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</si>
  <si>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</si>
  <si>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</si>
  <si>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</si>
  <si>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</si>
  <si>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</si>
  <si>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</si>
  <si>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</si>
  <si>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</si>
  <si>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</si>
  <si>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</si>
  <si>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</si>
  <si>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</si>
  <si>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</si>
  <si>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</si>
  <si>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</si>
  <si>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</si>
  <si>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</si>
  <si>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</si>
  <si>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</si>
  <si>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</si>
  <si>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</si>
  <si>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</si>
  <si>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</si>
  <si>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</si>
  <si>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</si>
  <si>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</si>
  <si>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</si>
  <si>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</si>
  <si>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</si>
  <si>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</si>
  <si>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</si>
  <si>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</si>
  <si>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</si>
  <si>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</si>
  <si>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</si>
  <si>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</si>
  <si>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</si>
  <si>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</si>
  <si>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</si>
  <si>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</si>
  <si>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</si>
  <si>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</si>
  <si>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</si>
  <si>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</si>
  <si>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</si>
  <si>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</si>
  <si>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</si>
  <si>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</si>
  <si>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</si>
  <si>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</si>
  <si>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</si>
  <si>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</si>
  <si>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</si>
  <si>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</si>
  <si>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</si>
  <si>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</si>
  <si>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</si>
  <si>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</si>
  <si>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</si>
  <si>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</si>
  <si>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</si>
  <si>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</si>
  <si>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</si>
  <si>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</si>
  <si>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</si>
  <si>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</si>
  <si>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</si>
  <si>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</si>
  <si>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</si>
  <si>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</si>
  <si>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</si>
  <si>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</si>
  <si>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</si>
  <si>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</si>
  <si>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</si>
  <si>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</si>
  <si>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</si>
  <si>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</si>
  <si>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</si>
  <si>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</si>
  <si>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</si>
  <si>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</si>
  <si>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</si>
  <si>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</si>
  <si>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</si>
  <si>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</si>
  <si>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</si>
  <si>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</si>
  <si>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</si>
  <si>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</si>
  <si>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</si>
  <si>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</si>
  <si>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</si>
  <si>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</si>
  <si>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</si>
  <si>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</si>
  <si>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</si>
  <si>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</si>
  <si>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</si>
  <si>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</si>
  <si>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</si>
  <si>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</si>
  <si>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</si>
  <si>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</si>
  <si>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</si>
  <si>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</si>
  <si>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</si>
  <si>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</si>
  <si>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</si>
  <si>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</si>
  <si>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</si>
  <si>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</si>
  <si>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</si>
  <si>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</si>
  <si>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</si>
  <si>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</si>
  <si>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</si>
  <si>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</si>
  <si>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</si>
  <si>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</si>
  <si>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</si>
  <si>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</si>
  <si>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</si>
  <si>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</si>
  <si>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</si>
  <si>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</si>
  <si>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</si>
  <si>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</si>
  <si>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</si>
  <si>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</si>
  <si>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</si>
  <si>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</si>
  <si>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</si>
  <si>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</si>
  <si>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</si>
  <si>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</si>
  <si>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</si>
  <si>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</si>
  <si>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</si>
  <si>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</si>
  <si>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</si>
  <si>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</si>
  <si>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</si>
  <si>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</si>
  <si>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</si>
  <si>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</si>
  <si>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</si>
  <si>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</si>
  <si>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</si>
  <si>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</si>
  <si>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</si>
  <si>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</si>
  <si>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</si>
  <si>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</si>
  <si>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</si>
  <si>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</si>
  <si>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</si>
  <si>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</si>
  <si>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</si>
  <si>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</si>
  <si>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</si>
  <si>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</si>
  <si>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</si>
  <si>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</si>
  <si>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</si>
  <si>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</si>
  <si>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</si>
  <si>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</si>
  <si>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</si>
  <si>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</si>
  <si>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</si>
  <si>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</si>
  <si>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</si>
  <si>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</si>
  <si>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</si>
  <si>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</si>
  <si>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</si>
  <si>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</si>
  <si>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</si>
  <si>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</si>
  <si>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</si>
  <si>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</si>
  <si>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</si>
  <si>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</si>
  <si>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</si>
  <si>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</si>
  <si>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</si>
  <si>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</si>
  <si>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</si>
  <si>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</si>
  <si>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</si>
  <si>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</si>
  <si>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</si>
  <si>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</si>
  <si>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</si>
  <si>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</si>
  <si>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</si>
  <si>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</si>
  <si>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</si>
  <si>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</si>
  <si>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</si>
  <si>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</si>
  <si>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</si>
  <si>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</si>
  <si>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</si>
  <si>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</si>
  <si>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</si>
  <si>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</si>
  <si>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</si>
  <si>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</si>
  <si>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</si>
  <si>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</si>
  <si>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</si>
  <si>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</si>
  <si>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</si>
  <si>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</si>
  <si>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</si>
  <si>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</si>
  <si>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</si>
  <si>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</si>
  <si>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</si>
  <si>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</si>
  <si>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</si>
  <si>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</si>
  <si>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</si>
  <si>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</si>
  <si>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</si>
  <si>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</si>
  <si>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</si>
  <si>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</si>
  <si>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</si>
  <si>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</si>
  <si>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</si>
  <si>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</si>
  <si>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</si>
  <si>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</si>
  <si>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</si>
  <si>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</si>
  <si>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</si>
  <si>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</si>
  <si>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</si>
  <si>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</si>
  <si>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</si>
  <si>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</si>
  <si>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</si>
  <si>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</si>
  <si>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</si>
  <si>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</si>
  <si>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</si>
  <si>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</si>
  <si>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</si>
  <si>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</si>
  <si>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</si>
  <si>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</si>
  <si>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</si>
  <si>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</si>
  <si>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</si>
  <si>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</si>
  <si>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</si>
  <si>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</si>
  <si>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</si>
  <si>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</si>
  <si>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</si>
  <si>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</si>
  <si>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</si>
  <si>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</si>
  <si>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</si>
  <si>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</si>
  <si>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</si>
  <si>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</si>
  <si>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</si>
  <si>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</si>
  <si>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</si>
  <si>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</si>
  <si>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</si>
  <si>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</si>
  <si>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</si>
  <si>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</si>
  <si>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</si>
  <si>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</si>
  <si>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</si>
  <si>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</si>
  <si>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</si>
  <si>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</si>
  <si>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</si>
  <si>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</si>
  <si>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</si>
  <si>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</si>
  <si>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</si>
  <si>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</si>
  <si>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</si>
  <si>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</si>
  <si>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</si>
  <si>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</si>
  <si>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</si>
  <si>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</si>
  <si>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</si>
  <si>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</si>
  <si>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</si>
  <si>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</si>
  <si>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</si>
  <si>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</si>
  <si>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</si>
  <si>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</si>
  <si>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</si>
  <si>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</si>
  <si>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</si>
  <si>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</si>
  <si>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</si>
  <si>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</si>
  <si>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</si>
  <si>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</si>
  <si>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</si>
  <si>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</si>
  <si>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</si>
  <si>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</si>
  <si>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</si>
  <si>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</si>
  <si>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</si>
  <si>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</si>
  <si>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</si>
  <si>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</si>
  <si>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</si>
  <si>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</si>
  <si>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</si>
  <si>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</si>
  <si>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</si>
  <si>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</si>
  <si>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</si>
  <si>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</si>
  <si>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</si>
  <si>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</si>
  <si>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</si>
  <si>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</si>
  <si>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</si>
  <si>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</si>
  <si>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</si>
  <si>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</si>
  <si>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</si>
  <si>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</si>
  <si>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</si>
  <si>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</si>
  <si>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</si>
  <si>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</si>
  <si>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</si>
  <si>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</si>
  <si>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</si>
  <si>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</si>
  <si>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</si>
  <si>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</si>
  <si>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</si>
  <si>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</si>
  <si>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</si>
  <si>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</si>
  <si>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</si>
  <si>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</si>
  <si>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</si>
  <si>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</si>
  <si>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</si>
  <si>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</si>
  <si>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</si>
  <si>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</si>
  <si>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</si>
  <si>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</si>
  <si>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</si>
  <si>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</si>
  <si>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</si>
  <si>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</si>
  <si>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</si>
  <si>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</si>
  <si>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</si>
  <si>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</si>
  <si>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</si>
  <si>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</si>
  <si>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</si>
  <si>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</si>
  <si>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</si>
  <si>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</si>
  <si>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</si>
  <si>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</si>
  <si>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</si>
  <si>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</si>
  <si>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</si>
  <si>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</si>
  <si>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</si>
  <si>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</si>
  <si>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PARA PORTA DE BANHEIRO, COMPLETA, ACABAMENTO PADRÃO MÉDIO, INCLUSO EXECUÇÃO DE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</si>
  <si>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</si>
  <si>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</si>
  <si>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</si>
  <si>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</si>
  <si>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</si>
  <si>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</si>
  <si>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</si>
  <si>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</si>
  <si>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</si>
  <si>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</si>
  <si>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</si>
  <si>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</si>
  <si>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</si>
  <si>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</si>
  <si>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</si>
  <si>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</si>
  <si>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</si>
  <si>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</si>
  <si>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</si>
  <si>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</si>
  <si>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</si>
  <si>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</si>
  <si>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</si>
  <si>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</si>
  <si>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</si>
  <si>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</si>
  <si>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</si>
  <si>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</si>
  <si>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</si>
  <si>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</si>
  <si>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</si>
  <si>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</si>
  <si>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</si>
  <si>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</si>
  <si>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</si>
  <si>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</si>
  <si>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</si>
  <si>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</si>
  <si>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</si>
  <si>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</si>
  <si>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</si>
  <si>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</si>
  <si>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</si>
  <si>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</si>
  <si>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</si>
  <si>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</si>
  <si>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</si>
  <si>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</si>
  <si>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</si>
  <si>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</si>
  <si>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</si>
  <si>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</si>
  <si>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</si>
  <si>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</si>
  <si>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</si>
  <si>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</si>
  <si>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</si>
  <si>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</si>
  <si>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</si>
  <si>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</si>
  <si>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</si>
  <si>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</si>
  <si>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</si>
  <si>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</si>
  <si>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</si>
  <si>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</si>
  <si>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</si>
  <si>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</si>
  <si>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</si>
  <si>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</si>
  <si>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</si>
  <si>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</si>
  <si>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</si>
  <si>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</si>
  <si>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</si>
  <si>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</si>
  <si>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</si>
  <si>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</si>
  <si>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</si>
  <si>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</si>
  <si>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</si>
  <si>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</si>
  <si>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</si>
  <si>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</si>
  <si>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</si>
  <si>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</si>
  <si>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</si>
  <si>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</si>
  <si>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</si>
  <si>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</si>
  <si>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</si>
  <si>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</si>
  <si>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</si>
  <si>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</si>
  <si>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</si>
  <si>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</si>
  <si>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</si>
  <si>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</si>
  <si>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</si>
  <si>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</si>
  <si>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</si>
  <si>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</si>
  <si>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</si>
  <si>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</si>
  <si>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</si>
  <si>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</si>
  <si>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</si>
  <si>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</si>
  <si>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</si>
  <si>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</si>
  <si>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</si>
  <si>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</si>
  <si>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</si>
  <si>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</si>
  <si>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</si>
  <si>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TIPO VAI E VEM EM LATÃO POLIDO 3". AF_12/2019</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</si>
  <si>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</si>
  <si>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</si>
  <si>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</si>
  <si>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</si>
  <si>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</si>
  <si>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</si>
  <si>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</si>
  <si>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</si>
  <si>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</si>
  <si>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</si>
  <si>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</si>
  <si>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</si>
  <si>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</si>
  <si>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</si>
  <si>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</si>
  <si>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</si>
  <si>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</si>
  <si>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</si>
  <si>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</si>
  <si>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</si>
  <si>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</si>
  <si>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</si>
  <si>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</si>
  <si>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</si>
  <si>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</si>
  <si>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</si>
  <si>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</si>
  <si>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</si>
  <si>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</si>
  <si>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</si>
  <si>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</si>
  <si>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</si>
  <si>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</si>
  <si>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</si>
  <si>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</si>
  <si>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</si>
  <si>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</si>
  <si>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</si>
  <si>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</si>
  <si>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</si>
  <si>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</si>
  <si>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</si>
  <si>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</si>
  <si>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</si>
  <si>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</si>
  <si>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</si>
  <si>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</si>
  <si>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</si>
  <si>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</si>
  <si>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</si>
  <si>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</si>
  <si>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</si>
  <si>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</si>
  <si>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</si>
  <si>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</si>
  <si>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</si>
  <si>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</si>
  <si>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</si>
  <si>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</si>
  <si>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</si>
  <si>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</si>
  <si>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</si>
  <si>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</si>
  <si>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</si>
  <si>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</si>
  <si>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</si>
  <si>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</si>
  <si>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</si>
  <si>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</si>
  <si>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</si>
  <si>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</si>
  <si>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</si>
  <si>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</si>
  <si>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</si>
  <si>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</si>
  <si>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</si>
  <si>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</si>
  <si>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</si>
  <si>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LASTRO DE CONCRETO MAGRO, APLICADO EM PISOS, LAJES SOBRE SOLO OU RADIERS, ESPESSURA DE 3 CM. AF_07/2016</t>
  </si>
  <si>
    <t>LASTRO DE CONCRETO MAGRO, APLICADO EM PISOS, LAJES SOBRE SOLO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</si>
  <si>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</si>
  <si>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</si>
  <si>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</si>
  <si>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LAJES SOBRE SOLO OU RADIERS. AF_08/2017</t>
  </si>
  <si>
    <t>LASTRO COM MATERIAL GRANULAR, APLICAÇÃO EM BLOCOS DE COROAMENTO, ESPESSURA DE *5 CM*. AF_08/2017</t>
  </si>
  <si>
    <t>LASTRO COM MATERIAL GRANULAR, APLICADO EM PISOS OU LAJES SOBRE SOLO, ESPESSURA DE *5 CM*. AF_08/2017</t>
  </si>
  <si>
    <t>LASTRO COM MATERIAL GRANULAR, APLICADO EM BLOCOS DE COROAMENTO, ESPESSURA DE *10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</si>
  <si>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</si>
  <si>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</si>
  <si>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</si>
  <si>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</si>
  <si>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</si>
  <si>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</si>
  <si>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</si>
  <si>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</si>
  <si>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</si>
  <si>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</si>
  <si>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</si>
  <si>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</si>
  <si>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</si>
  <si>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</si>
  <si>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</si>
  <si>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</si>
  <si>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</si>
  <si>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</si>
  <si>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</si>
  <si>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</si>
  <si>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</si>
  <si>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</si>
  <si>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</si>
  <si>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</si>
  <si>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</si>
  <si>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</si>
  <si>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</si>
  <si>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</si>
  <si>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</si>
  <si>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</si>
  <si>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</si>
  <si>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</si>
  <si>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</si>
  <si>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</si>
  <si>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</si>
  <si>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</si>
  <si>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</si>
  <si>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</si>
  <si>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</si>
  <si>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</si>
  <si>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</si>
  <si>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</si>
  <si>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</si>
  <si>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</si>
  <si>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</si>
  <si>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</si>
  <si>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</si>
  <si>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</si>
  <si>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</si>
  <si>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</si>
  <si>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</si>
  <si>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</si>
  <si>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</si>
  <si>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</si>
  <si>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</si>
  <si>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</si>
  <si>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</si>
  <si>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</si>
  <si>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</si>
  <si>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</si>
  <si>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</si>
  <si>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</si>
  <si>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</si>
  <si>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</si>
  <si>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</si>
  <si>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</si>
  <si>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</si>
  <si>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</si>
  <si>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</si>
  <si>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</si>
  <si>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</si>
  <si>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</si>
  <si>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</si>
  <si>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</si>
  <si>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</si>
  <si>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</si>
  <si>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</si>
  <si>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</si>
  <si>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</si>
  <si>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</si>
  <si>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</si>
  <si>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</si>
  <si>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</si>
  <si>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</si>
  <si>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</si>
  <si>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</si>
  <si>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</si>
  <si>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</si>
  <si>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</si>
  <si>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</si>
  <si>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</si>
  <si>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</si>
  <si>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</si>
  <si>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</si>
  <si>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</si>
  <si>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</si>
  <si>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</si>
  <si>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</si>
  <si>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</si>
  <si>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</si>
  <si>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</si>
  <si>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</si>
  <si>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</si>
  <si>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</si>
  <si>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</si>
  <si>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</si>
  <si>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</si>
  <si>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</si>
  <si>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</si>
  <si>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</si>
  <si>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</si>
  <si>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</si>
  <si>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</si>
  <si>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</si>
  <si>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</si>
  <si>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</si>
  <si>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</si>
  <si>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</si>
  <si>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</si>
  <si>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</si>
  <si>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</si>
  <si>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</si>
  <si>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</si>
  <si>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</si>
  <si>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</si>
  <si>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</si>
  <si>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</si>
  <si>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</si>
  <si>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</si>
  <si>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</si>
  <si>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</si>
  <si>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</si>
  <si>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</si>
  <si>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</si>
  <si>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</si>
  <si>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</si>
  <si>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</si>
  <si>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</si>
  <si>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</si>
  <si>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</si>
  <si>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</si>
  <si>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</si>
  <si>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</si>
  <si>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</si>
  <si>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</si>
  <si>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</si>
  <si>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</si>
  <si>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</si>
  <si>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</si>
  <si>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</si>
  <si>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</si>
  <si>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</si>
  <si>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</si>
  <si>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</si>
  <si>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</si>
  <si>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</si>
  <si>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</si>
  <si>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</si>
  <si>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</si>
  <si>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</si>
  <si>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</si>
  <si>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</si>
  <si>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</si>
  <si>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</si>
  <si>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</si>
  <si>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</si>
  <si>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</si>
  <si>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</si>
  <si>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</si>
  <si>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</si>
  <si>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</si>
  <si>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</si>
  <si>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</si>
  <si>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</si>
  <si>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</si>
  <si>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</si>
  <si>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</si>
  <si>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</si>
  <si>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</si>
  <si>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</si>
  <si>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</si>
  <si>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</si>
  <si>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</si>
  <si>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</si>
  <si>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</si>
  <si>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</si>
  <si>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</si>
  <si>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</si>
  <si>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</si>
  <si>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</si>
  <si>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</si>
  <si>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</si>
  <si>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</si>
  <si>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</si>
  <si>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</si>
  <si>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</si>
  <si>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</si>
  <si>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</si>
  <si>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</si>
  <si>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</si>
  <si>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</si>
  <si>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</si>
  <si>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</si>
  <si>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</si>
  <si>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</si>
  <si>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</si>
  <si>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</si>
  <si>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</si>
  <si>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</si>
  <si>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</si>
  <si>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</si>
  <si>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</si>
  <si>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</si>
  <si>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</si>
  <si>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</si>
  <si>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</si>
  <si>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</si>
  <si>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</si>
  <si>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</si>
  <si>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</si>
  <si>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</si>
  <si>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</si>
  <si>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</si>
  <si>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</si>
  <si>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</si>
  <si>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</si>
  <si>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</si>
  <si>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</si>
  <si>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</si>
  <si>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</si>
  <si>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</si>
  <si>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</si>
  <si>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</si>
  <si>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</si>
  <si>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</si>
  <si>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</si>
  <si>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</si>
  <si>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</si>
  <si>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</si>
  <si>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</si>
  <si>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</si>
  <si>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</si>
  <si>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</si>
  <si>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</si>
  <si>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</si>
  <si>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</si>
  <si>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</si>
  <si>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</si>
  <si>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</si>
  <si>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</si>
  <si>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</si>
  <si>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</si>
  <si>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</si>
  <si>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</si>
  <si>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</si>
  <si>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</si>
  <si>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</si>
  <si>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</si>
  <si>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</si>
  <si>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</si>
  <si>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</si>
  <si>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</si>
  <si>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</si>
  <si>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</si>
  <si>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</si>
  <si>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</si>
  <si>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</si>
  <si>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</si>
  <si>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</si>
  <si>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</si>
  <si>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</si>
  <si>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</si>
  <si>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</si>
  <si>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</si>
  <si>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</si>
  <si>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</si>
  <si>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</si>
  <si>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</si>
  <si>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</si>
  <si>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</si>
  <si>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</si>
  <si>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</si>
  <si>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</si>
  <si>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</si>
  <si>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</si>
  <si>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</si>
  <si>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</si>
  <si>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</si>
  <si>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</si>
  <si>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CA-50, DIÂMERO DE 32 MM, UTILIZADO EM ESTRUTURAS DIVERSAS, EXCETO LAJE. AF_10/2016</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</si>
  <si>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</si>
  <si>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</si>
  <si>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</si>
  <si>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</si>
  <si>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</si>
  <si>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</si>
  <si>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</si>
  <si>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</si>
  <si>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</si>
  <si>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</si>
  <si>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</si>
  <si>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</si>
  <si>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</si>
  <si>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</si>
  <si>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</si>
  <si>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</si>
  <si>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</si>
  <si>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</si>
  <si>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</si>
  <si>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</si>
  <si>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LAJE PRÉ-MOLDADA UNIDIRECIONAL, BIAPOIADA, PARA PISO, ENCHIMENTO EM CERÂMICA, VIGOTA CONVENCIONAL, ALTURA TOTAL DA LAJE (ENCHIMENTO+CAPA) = (8+4). AF_11/2020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</si>
  <si>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</si>
  <si>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</si>
  <si>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</si>
  <si>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</si>
  <si>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</si>
  <si>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</si>
  <si>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</si>
  <si>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</si>
  <si>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</si>
  <si>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</si>
  <si>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</si>
  <si>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</si>
  <si>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</si>
  <si>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</si>
  <si>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</si>
  <si>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</si>
  <si>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</si>
  <si>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</si>
  <si>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</si>
  <si>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</si>
  <si>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</si>
  <si>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</si>
  <si>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</si>
  <si>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</si>
  <si>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</si>
  <si>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</si>
  <si>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</si>
  <si>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</si>
  <si>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</si>
  <si>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</si>
  <si>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</si>
  <si>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</si>
  <si>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</si>
  <si>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</si>
  <si>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</si>
  <si>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</si>
  <si>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</si>
  <si>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</si>
  <si>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</si>
  <si>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</si>
  <si>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</si>
  <si>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</si>
  <si>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</si>
  <si>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</si>
  <si>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</si>
  <si>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</si>
  <si>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</si>
  <si>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</si>
  <si>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</si>
  <si>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</si>
  <si>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</si>
  <si>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</si>
  <si>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</si>
  <si>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</si>
  <si>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</si>
  <si>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</si>
  <si>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</si>
  <si>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</si>
  <si>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</si>
  <si>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</si>
  <si>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</si>
  <si>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</si>
  <si>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</si>
  <si>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</si>
  <si>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</si>
  <si>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</si>
  <si>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</si>
  <si>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</si>
  <si>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</si>
  <si>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</si>
  <si>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</si>
  <si>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</si>
  <si>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</si>
  <si>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</si>
  <si>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</si>
  <si>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</si>
  <si>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</si>
  <si>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</si>
  <si>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</si>
  <si>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</si>
  <si>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</si>
  <si>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</si>
  <si>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</si>
  <si>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</si>
  <si>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</si>
  <si>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</si>
  <si>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</si>
  <si>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</si>
  <si>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</si>
  <si>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</si>
  <si>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</si>
  <si>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</si>
  <si>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</si>
  <si>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</si>
  <si>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</si>
  <si>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</si>
  <si>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</si>
  <si>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</si>
  <si>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</si>
  <si>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</si>
  <si>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</si>
  <si>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</si>
  <si>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</si>
  <si>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</si>
  <si>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</si>
  <si>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</si>
  <si>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</si>
  <si>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</si>
  <si>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</si>
  <si>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</si>
  <si>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</si>
  <si>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</si>
  <si>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</si>
  <si>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</si>
  <si>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</si>
  <si>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</si>
  <si>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</si>
  <si>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</si>
  <si>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</si>
  <si>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</si>
  <si>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</si>
  <si>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</si>
  <si>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</si>
  <si>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</si>
  <si>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</si>
  <si>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</si>
  <si>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</si>
  <si>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</si>
  <si>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</si>
  <si>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</si>
  <si>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</si>
  <si>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</si>
  <si>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</si>
  <si>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</si>
  <si>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</si>
  <si>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</si>
  <si>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</si>
  <si>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</si>
  <si>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</si>
  <si>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</si>
  <si>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</si>
  <si>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</si>
  <si>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</si>
  <si>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</si>
  <si>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</si>
  <si>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</si>
  <si>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</si>
  <si>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</si>
  <si>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</si>
  <si>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</si>
  <si>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</si>
  <si>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</si>
  <si>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</si>
  <si>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</si>
  <si>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</si>
  <si>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</si>
  <si>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</si>
  <si>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</si>
  <si>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</si>
  <si>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</si>
  <si>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</si>
  <si>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</si>
  <si>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</si>
  <si>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</si>
  <si>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</si>
  <si>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</si>
  <si>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</si>
  <si>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</si>
  <si>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</si>
  <si>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</si>
  <si>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</si>
  <si>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</si>
  <si>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</si>
  <si>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</si>
  <si>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</si>
  <si>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</si>
  <si>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</si>
  <si>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</si>
  <si>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</si>
  <si>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</si>
  <si>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</si>
  <si>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</si>
  <si>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</si>
  <si>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</si>
  <si>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</si>
  <si>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</si>
  <si>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</si>
  <si>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</si>
  <si>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</si>
  <si>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</si>
  <si>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</si>
  <si>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</si>
  <si>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</si>
  <si>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</si>
  <si>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</si>
  <si>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</si>
  <si>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</si>
  <si>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</si>
  <si>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</si>
  <si>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</si>
  <si>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</si>
  <si>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</si>
  <si>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</si>
  <si>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</si>
  <si>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</si>
  <si>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</si>
  <si>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</si>
  <si>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</si>
  <si>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</si>
  <si>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</si>
  <si>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</si>
  <si>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</si>
  <si>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</si>
  <si>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</si>
  <si>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</si>
  <si>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</si>
  <si>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</si>
  <si>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</si>
  <si>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</si>
  <si>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</si>
  <si>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</si>
  <si>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</si>
  <si>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</si>
  <si>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</si>
  <si>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</si>
  <si>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</si>
  <si>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</si>
  <si>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</si>
  <si>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</si>
  <si>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</si>
  <si>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</si>
  <si>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</si>
  <si>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</si>
  <si>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</si>
  <si>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</si>
  <si>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</si>
  <si>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</si>
  <si>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</si>
  <si>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</si>
  <si>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</si>
  <si>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</si>
  <si>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</si>
  <si>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</si>
  <si>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</si>
  <si>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</si>
  <si>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</si>
  <si>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</si>
  <si>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</si>
  <si>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</si>
  <si>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</si>
  <si>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</si>
  <si>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</si>
  <si>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</si>
  <si>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</si>
  <si>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</si>
  <si>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</si>
  <si>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</si>
  <si>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</si>
  <si>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</si>
  <si>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</si>
  <si>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</si>
  <si>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</si>
  <si>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</si>
  <si>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</si>
  <si>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</si>
  <si>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</si>
  <si>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</si>
  <si>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</si>
  <si>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</si>
  <si>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</si>
  <si>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</si>
  <si>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</si>
  <si>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</si>
  <si>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</si>
  <si>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</si>
  <si>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</si>
  <si>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</si>
  <si>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</si>
  <si>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</si>
  <si>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</si>
  <si>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</si>
  <si>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</si>
  <si>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</si>
  <si>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</si>
  <si>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</si>
  <si>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</si>
  <si>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</si>
  <si>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</si>
  <si>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</si>
  <si>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</si>
  <si>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</si>
  <si>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</si>
  <si>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</si>
  <si>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</si>
  <si>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</si>
  <si>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</si>
  <si>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</si>
  <si>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</si>
  <si>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</si>
  <si>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</si>
  <si>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</si>
  <si>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</si>
  <si>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</si>
  <si>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</si>
  <si>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</si>
  <si>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</si>
  <si>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</si>
  <si>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</si>
  <si>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</si>
  <si>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</si>
  <si>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</si>
  <si>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</si>
  <si>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</si>
  <si>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</si>
  <si>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</si>
  <si>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</si>
  <si>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</si>
  <si>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</si>
  <si>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</si>
  <si>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</si>
  <si>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</si>
  <si>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</si>
  <si>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TRIPOLAR TIPO NEMA, CORRENTE NOMINAL DE 10 ATÉ 50A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</si>
  <si>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</si>
  <si>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</si>
  <si>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</si>
  <si>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</si>
  <si>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</si>
  <si>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</si>
  <si>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</si>
  <si>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</si>
  <si>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</si>
  <si>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</si>
  <si>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</si>
  <si>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</si>
  <si>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</si>
  <si>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</si>
  <si>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</si>
  <si>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</si>
  <si>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</si>
  <si>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</si>
  <si>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</si>
  <si>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</si>
  <si>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</si>
  <si>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</si>
  <si>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</si>
  <si>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</si>
  <si>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</si>
  <si>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</si>
  <si>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</si>
  <si>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</si>
  <si>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</si>
  <si>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</si>
  <si>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</si>
  <si>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</si>
  <si>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</si>
  <si>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</si>
  <si>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</si>
  <si>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</si>
  <si>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</si>
  <si>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</si>
  <si>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</si>
  <si>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</si>
  <si>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</si>
  <si>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</si>
  <si>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</si>
  <si>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</si>
  <si>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</si>
  <si>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</si>
  <si>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</si>
  <si>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</si>
  <si>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</si>
  <si>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</si>
  <si>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</si>
  <si>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</si>
  <si>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</si>
  <si>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</si>
  <si>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</si>
  <si>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</si>
  <si>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</si>
  <si>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</si>
  <si>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</si>
  <si>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</si>
  <si>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</si>
  <si>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</si>
  <si>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</si>
  <si>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</si>
  <si>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</si>
  <si>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</si>
  <si>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</si>
  <si>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</si>
  <si>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</si>
  <si>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</si>
  <si>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</si>
  <si>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</si>
  <si>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</si>
  <si>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</si>
  <si>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</si>
  <si>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</si>
  <si>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</si>
  <si>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</si>
  <si>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</si>
  <si>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</si>
  <si>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</si>
  <si>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</si>
  <si>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</si>
  <si>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</si>
  <si>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</si>
  <si>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</si>
  <si>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</si>
  <si>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</si>
  <si>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</si>
  <si>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</si>
  <si>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</si>
  <si>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</si>
  <si>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</si>
  <si>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</si>
  <si>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</si>
  <si>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</si>
  <si>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</si>
  <si>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</si>
  <si>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</si>
  <si>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</si>
  <si>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</si>
  <si>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</si>
  <si>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</si>
  <si>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</si>
  <si>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</si>
  <si>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</si>
  <si>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</si>
  <si>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</si>
  <si>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</si>
  <si>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</si>
  <si>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</si>
  <si>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</si>
  <si>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</si>
  <si>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</si>
  <si>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</si>
  <si>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</si>
  <si>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</si>
  <si>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</si>
  <si>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</si>
  <si>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</si>
  <si>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</si>
  <si>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</si>
  <si>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</si>
  <si>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</si>
  <si>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</si>
  <si>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</si>
  <si>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</si>
  <si>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</si>
  <si>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</si>
  <si>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</si>
  <si>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</si>
  <si>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</si>
  <si>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</si>
  <si>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</si>
  <si>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</si>
  <si>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</si>
  <si>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</si>
  <si>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</si>
  <si>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</si>
  <si>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</si>
  <si>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</si>
  <si>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</si>
  <si>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</si>
  <si>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</si>
  <si>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</si>
  <si>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</si>
  <si>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</si>
  <si>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</si>
  <si>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</si>
  <si>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</si>
  <si>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</si>
  <si>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</si>
  <si>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</si>
  <si>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</si>
  <si>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</si>
  <si>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</si>
  <si>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</si>
  <si>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</si>
  <si>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</si>
  <si>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</si>
  <si>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</si>
  <si>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</si>
  <si>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</si>
  <si>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</si>
  <si>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</si>
  <si>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</si>
  <si>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</si>
  <si>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</si>
  <si>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</si>
  <si>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</si>
  <si>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</si>
  <si>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</si>
  <si>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</si>
  <si>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</si>
  <si>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</si>
  <si>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</si>
  <si>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</si>
  <si>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</si>
  <si>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</si>
  <si>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</si>
  <si>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</si>
  <si>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</si>
  <si>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</si>
  <si>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</si>
  <si>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</si>
  <si>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</si>
  <si>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</si>
  <si>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</si>
  <si>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</si>
  <si>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</si>
  <si>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</si>
  <si>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</si>
  <si>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</si>
  <si>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</si>
  <si>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</si>
  <si>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</si>
  <si>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</si>
  <si>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</si>
  <si>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</si>
  <si>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</si>
  <si>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</si>
  <si>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</si>
  <si>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</si>
  <si>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</si>
  <si>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</si>
  <si>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</si>
  <si>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</si>
  <si>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</si>
  <si>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</si>
  <si>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</si>
  <si>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</si>
  <si>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</si>
  <si>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</si>
  <si>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</si>
  <si>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</si>
  <si>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</si>
  <si>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</si>
  <si>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</si>
  <si>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</si>
  <si>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</si>
  <si>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</si>
  <si>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</si>
  <si>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</si>
  <si>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</si>
  <si>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</si>
  <si>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</si>
  <si>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</si>
  <si>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</si>
  <si>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</si>
  <si>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</si>
  <si>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</si>
  <si>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</si>
  <si>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</si>
  <si>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</si>
  <si>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</si>
  <si>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</si>
  <si>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</si>
  <si>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</si>
  <si>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</si>
  <si>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</si>
  <si>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</si>
  <si>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</si>
  <si>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</si>
  <si>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</si>
  <si>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</si>
  <si>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</si>
  <si>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</si>
  <si>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</si>
  <si>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</si>
  <si>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</si>
  <si>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</si>
  <si>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</si>
  <si>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</si>
  <si>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</si>
  <si>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</si>
  <si>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</si>
  <si>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</si>
  <si>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</si>
  <si>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</si>
  <si>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</si>
  <si>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</si>
  <si>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</si>
  <si>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</si>
  <si>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</si>
  <si>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</si>
  <si>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</si>
  <si>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</si>
  <si>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</si>
  <si>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</si>
  <si>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</si>
  <si>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</si>
  <si>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</si>
  <si>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</si>
  <si>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</si>
  <si>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</si>
  <si>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</si>
  <si>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</si>
  <si>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</si>
  <si>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</si>
  <si>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</si>
  <si>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</si>
  <si>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</si>
  <si>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</si>
  <si>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</si>
  <si>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</si>
  <si>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</si>
  <si>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</si>
  <si>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</si>
  <si>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</si>
  <si>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</si>
  <si>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</si>
  <si>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</si>
  <si>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</si>
  <si>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</si>
  <si>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</si>
  <si>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</si>
  <si>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</si>
  <si>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</si>
  <si>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</si>
  <si>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</si>
  <si>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</si>
  <si>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</si>
  <si>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</si>
  <si>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</si>
  <si>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</si>
  <si>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</si>
  <si>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</si>
  <si>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</si>
  <si>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</si>
  <si>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</si>
  <si>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</si>
  <si>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</si>
  <si>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</si>
  <si>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</si>
  <si>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</si>
  <si>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</si>
  <si>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</si>
  <si>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</si>
  <si>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</si>
  <si>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</si>
  <si>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</si>
  <si>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</si>
  <si>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</si>
  <si>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</si>
  <si>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</si>
  <si>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</si>
  <si>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</si>
  <si>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</si>
  <si>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</si>
  <si>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</si>
  <si>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</si>
  <si>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</si>
  <si>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</si>
  <si>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</si>
  <si>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</si>
  <si>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</si>
  <si>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</si>
  <si>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</si>
  <si>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</si>
  <si>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</si>
  <si>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</si>
  <si>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</si>
  <si>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</si>
  <si>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</si>
  <si>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</si>
  <si>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</si>
  <si>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</si>
  <si>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</si>
  <si>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</si>
  <si>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</si>
  <si>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</si>
  <si>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</si>
  <si>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</si>
  <si>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</si>
  <si>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</si>
  <si>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</si>
  <si>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</si>
  <si>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</si>
  <si>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</si>
  <si>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</si>
  <si>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</si>
  <si>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</si>
  <si>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</si>
  <si>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</si>
  <si>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</si>
  <si>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</si>
  <si>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</si>
  <si>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</si>
  <si>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</si>
  <si>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</si>
  <si>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</si>
  <si>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</si>
  <si>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</si>
  <si>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</si>
  <si>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</si>
  <si>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</si>
  <si>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</si>
  <si>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</si>
  <si>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</si>
  <si>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</si>
  <si>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</si>
  <si>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</si>
  <si>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</si>
  <si>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</si>
  <si>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</si>
  <si>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</si>
  <si>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</si>
  <si>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</si>
  <si>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</si>
  <si>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</si>
  <si>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</si>
  <si>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</si>
  <si>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</si>
  <si>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</si>
  <si>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</si>
  <si>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</si>
  <si>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PINTURA ANTICORROSIVA DE DUTO METÁLICO. AF_04/2018</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</si>
  <si>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</si>
  <si>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</si>
  <si>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</si>
  <si>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</si>
  <si>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</si>
  <si>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</si>
  <si>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</si>
  <si>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</si>
  <si>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</si>
  <si>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</si>
  <si>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</si>
  <si>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</si>
  <si>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</si>
  <si>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</si>
  <si>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</si>
  <si>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</si>
  <si>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</si>
  <si>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</si>
  <si>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</si>
  <si>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</si>
  <si>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</si>
  <si>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</si>
  <si>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</si>
  <si>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</si>
  <si>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</si>
  <si>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</si>
  <si>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</si>
  <si>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</si>
  <si>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</si>
  <si>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</si>
  <si>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</si>
  <si>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</si>
  <si>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</si>
  <si>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</si>
  <si>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</si>
  <si>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</si>
  <si>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</si>
  <si>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</si>
  <si>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</si>
  <si>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</si>
  <si>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</si>
  <si>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</si>
  <si>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</si>
  <si>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</si>
  <si>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</si>
  <si>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</si>
  <si>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</si>
  <si>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</si>
  <si>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</si>
  <si>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</si>
  <si>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</si>
  <si>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</si>
  <si>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</si>
  <si>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</si>
  <si>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</si>
  <si>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</si>
  <si>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</si>
  <si>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</si>
  <si>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</si>
  <si>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</si>
  <si>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</si>
  <si>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</si>
  <si>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</si>
  <si>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</si>
  <si>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</si>
  <si>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</si>
  <si>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</si>
  <si>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</si>
  <si>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</si>
  <si>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</si>
  <si>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</si>
  <si>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</si>
  <si>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</si>
  <si>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</si>
  <si>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</si>
  <si>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</si>
  <si>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</si>
  <si>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</si>
  <si>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</si>
  <si>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</si>
  <si>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</si>
  <si>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</si>
  <si>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</si>
  <si>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</si>
  <si>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</si>
  <si>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</si>
  <si>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</si>
  <si>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</si>
  <si>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</si>
  <si>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</si>
  <si>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</si>
  <si>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</si>
  <si>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</si>
  <si>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</si>
  <si>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</si>
  <si>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</si>
  <si>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</si>
  <si>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</si>
  <si>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</si>
  <si>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</si>
  <si>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</si>
  <si>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</si>
  <si>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</si>
  <si>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</si>
  <si>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</si>
  <si>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</si>
  <si>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</si>
  <si>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</si>
  <si>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</si>
  <si>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</si>
  <si>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</si>
  <si>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</si>
  <si>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</si>
  <si>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</si>
  <si>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</si>
  <si>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</si>
  <si>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</si>
  <si>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</si>
  <si>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</si>
  <si>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</si>
  <si>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</si>
  <si>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</si>
  <si>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</si>
  <si>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</si>
  <si>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</si>
  <si>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</si>
  <si>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</si>
  <si>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</si>
  <si>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</si>
  <si>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</si>
  <si>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</si>
  <si>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</si>
  <si>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</si>
  <si>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</si>
  <si>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</si>
  <si>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</si>
  <si>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</si>
  <si>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</si>
  <si>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</si>
  <si>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</si>
  <si>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</si>
  <si>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AF_10/2020</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</si>
  <si>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</si>
  <si>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</si>
  <si>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</si>
  <si>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</si>
  <si>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</si>
  <si>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</si>
  <si>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</si>
  <si>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</si>
  <si>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</si>
  <si>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</si>
  <si>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</si>
  <si>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</si>
  <si>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</si>
  <si>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</si>
  <si>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</si>
  <si>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</si>
  <si>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</si>
  <si>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</si>
  <si>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</si>
  <si>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</si>
  <si>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</si>
  <si>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</si>
  <si>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</si>
  <si>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</si>
  <si>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</si>
  <si>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</si>
  <si>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</si>
  <si>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</si>
  <si>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</si>
  <si>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</si>
  <si>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</si>
  <si>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</si>
  <si>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</si>
  <si>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</si>
  <si>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</si>
  <si>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</si>
  <si>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</si>
  <si>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</si>
  <si>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</si>
  <si>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</si>
  <si>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</si>
  <si>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</si>
  <si>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</si>
  <si>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</si>
  <si>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</si>
  <si>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</si>
  <si>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</si>
  <si>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</si>
  <si>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</si>
  <si>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</si>
  <si>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</si>
  <si>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</si>
  <si>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</si>
  <si>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</si>
  <si>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</si>
  <si>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</si>
  <si>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</si>
  <si>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</si>
  <si>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</si>
  <si>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</si>
  <si>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</si>
  <si>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</si>
  <si>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</si>
  <si>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</si>
  <si>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</si>
  <si>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</si>
  <si>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</si>
  <si>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</si>
  <si>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</si>
  <si>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</si>
  <si>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</si>
  <si>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</si>
  <si>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</si>
  <si>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</si>
  <si>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</si>
  <si>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</si>
  <si>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</si>
  <si>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</si>
  <si>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</si>
  <si>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</si>
  <si>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</si>
  <si>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</si>
  <si>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</si>
  <si>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</si>
  <si>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</si>
  <si>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</si>
  <si>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</si>
  <si>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</si>
  <si>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</si>
  <si>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</si>
  <si>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</si>
  <si>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</si>
  <si>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</si>
  <si>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</si>
  <si>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</si>
  <si>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</si>
  <si>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</si>
  <si>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</si>
  <si>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</si>
  <si>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</si>
  <si>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</si>
  <si>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</si>
  <si>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</si>
  <si>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</si>
  <si>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</si>
  <si>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</si>
  <si>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</si>
  <si>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</si>
  <si>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</si>
  <si>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</si>
  <si>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</si>
  <si>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</si>
  <si>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</si>
  <si>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</si>
  <si>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</si>
  <si>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</si>
  <si>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</si>
  <si>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</si>
  <si>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</si>
  <si>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</si>
  <si>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</si>
  <si>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</si>
  <si>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</si>
  <si>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</si>
  <si>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</si>
  <si>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</si>
  <si>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</si>
  <si>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</si>
  <si>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</si>
  <si>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</si>
  <si>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</si>
  <si>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</si>
  <si>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</si>
  <si>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</si>
  <si>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</si>
  <si>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</si>
  <si>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</si>
  <si>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</si>
  <si>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</si>
  <si>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</si>
  <si>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</si>
  <si>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</si>
  <si>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</si>
  <si>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</si>
  <si>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</si>
  <si>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</si>
  <si>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</si>
  <si>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</si>
  <si>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</si>
  <si>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</si>
  <si>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</si>
  <si>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</si>
  <si>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</si>
  <si>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</si>
  <si>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</si>
  <si>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</si>
  <si>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</si>
  <si>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</si>
  <si>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</si>
  <si>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</si>
  <si>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</si>
  <si>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</si>
  <si>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</si>
  <si>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</si>
  <si>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</si>
  <si>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</si>
  <si>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</si>
  <si>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</si>
  <si>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</si>
  <si>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</si>
  <si>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</si>
  <si>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</si>
  <si>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</si>
  <si>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</si>
  <si>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</si>
  <si>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</si>
  <si>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</si>
  <si>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</si>
  <si>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</si>
  <si>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</si>
  <si>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</si>
  <si>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</si>
  <si>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</si>
  <si>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</si>
  <si>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</si>
  <si>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</si>
  <si>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</si>
  <si>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</si>
  <si>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</si>
  <si>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</si>
  <si>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</si>
  <si>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</si>
  <si>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</si>
  <si>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</si>
  <si>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</si>
  <si>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</si>
  <si>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</si>
  <si>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</si>
  <si>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</si>
  <si>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</si>
  <si>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</si>
  <si>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</si>
  <si>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</si>
  <si>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</si>
  <si>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</si>
  <si>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</si>
  <si>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</si>
  <si>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</si>
  <si>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</si>
  <si>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</si>
  <si>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</si>
  <si>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</si>
  <si>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</si>
  <si>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</si>
  <si>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</si>
  <si>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</si>
  <si>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</si>
  <si>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</si>
  <si>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</si>
  <si>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</si>
  <si>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</si>
  <si>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</si>
  <si>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</si>
  <si>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</si>
  <si>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</si>
  <si>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</si>
  <si>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</si>
  <si>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</si>
  <si>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</si>
  <si>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</si>
  <si>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</si>
  <si>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</si>
  <si>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</si>
  <si>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</si>
  <si>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</si>
  <si>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</si>
  <si>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</si>
  <si>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</si>
  <si>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</si>
  <si>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</si>
  <si>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</si>
  <si>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</si>
  <si>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</si>
  <si>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</si>
  <si>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</si>
  <si>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</si>
  <si>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</si>
  <si>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</si>
  <si>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</si>
  <si>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</si>
  <si>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</si>
  <si>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</si>
  <si>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</si>
  <si>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</si>
  <si>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</si>
  <si>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</si>
  <si>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</si>
  <si>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</si>
  <si>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</si>
  <si>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</si>
  <si>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</si>
  <si>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</si>
  <si>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</si>
  <si>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</si>
  <si>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</si>
  <si>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</si>
  <si>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</si>
  <si>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</si>
  <si>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</si>
  <si>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</si>
  <si>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</si>
  <si>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</si>
  <si>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</si>
  <si>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</si>
  <si>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</si>
  <si>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</si>
  <si>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</si>
  <si>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</si>
  <si>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</si>
  <si>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</si>
  <si>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</si>
  <si>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</si>
  <si>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</si>
  <si>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</si>
  <si>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</si>
  <si>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</si>
  <si>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</si>
  <si>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</si>
  <si>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</si>
  <si>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</si>
  <si>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</si>
  <si>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</si>
  <si>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</si>
  <si>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</si>
  <si>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</si>
  <si>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</si>
  <si>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</si>
  <si>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</si>
  <si>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</si>
  <si>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</si>
  <si>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</si>
  <si>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</si>
  <si>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</si>
  <si>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</si>
  <si>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</si>
  <si>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</si>
  <si>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</si>
  <si>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</si>
  <si>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</si>
  <si>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</si>
  <si>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</si>
  <si>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</si>
  <si>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</si>
  <si>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</si>
  <si>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</si>
  <si>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</si>
  <si>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</si>
  <si>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</si>
  <si>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</si>
  <si>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</si>
  <si>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</si>
  <si>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</si>
  <si>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</si>
  <si>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</si>
  <si>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</si>
  <si>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</si>
  <si>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</si>
  <si>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</si>
  <si>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</si>
  <si>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</si>
  <si>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</si>
  <si>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</si>
  <si>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</si>
  <si>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</si>
  <si>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</si>
  <si>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</si>
  <si>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</si>
  <si>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</si>
  <si>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</si>
  <si>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</si>
  <si>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</si>
  <si>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</si>
  <si>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</si>
  <si>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</si>
  <si>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</si>
  <si>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</si>
  <si>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</si>
  <si>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</si>
  <si>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</si>
  <si>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</si>
  <si>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</si>
  <si>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</si>
  <si>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</si>
  <si>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</si>
  <si>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</si>
  <si>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</si>
  <si>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</si>
  <si>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</si>
  <si>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</si>
  <si>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</si>
  <si>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</si>
  <si>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</si>
  <si>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</si>
  <si>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</si>
  <si>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</si>
  <si>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</si>
  <si>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</si>
  <si>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</si>
  <si>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</si>
  <si>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</si>
  <si>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</si>
  <si>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</si>
  <si>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</si>
  <si>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</si>
  <si>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</si>
  <si>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</si>
  <si>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</si>
  <si>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</si>
  <si>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</si>
  <si>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</si>
  <si>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</si>
  <si>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</si>
  <si>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</si>
  <si>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</si>
  <si>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</si>
  <si>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</si>
  <si>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</si>
  <si>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</si>
  <si>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</si>
  <si>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</si>
  <si>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</si>
  <si>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</si>
  <si>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</si>
  <si>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</si>
  <si>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</si>
  <si>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</si>
  <si>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</si>
  <si>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</si>
  <si>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</si>
  <si>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</si>
  <si>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</si>
  <si>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</si>
  <si>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</si>
  <si>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</si>
  <si>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</si>
  <si>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</si>
  <si>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</si>
  <si>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</si>
  <si>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</si>
  <si>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</si>
  <si>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</si>
  <si>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</si>
  <si>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</si>
  <si>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</si>
  <si>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</si>
  <si>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</si>
  <si>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</si>
  <si>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</si>
  <si>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</si>
  <si>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</si>
  <si>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</si>
  <si>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</si>
  <si>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</si>
  <si>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</si>
  <si>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</si>
  <si>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</si>
  <si>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</si>
  <si>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</si>
  <si>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</si>
  <si>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</si>
  <si>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</si>
  <si>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</si>
  <si>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</si>
  <si>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</si>
  <si>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</si>
  <si>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</si>
  <si>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</si>
  <si>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</si>
  <si>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</si>
  <si>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</si>
  <si>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</si>
  <si>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</si>
  <si>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</si>
  <si>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</si>
  <si>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</si>
  <si>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</si>
  <si>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</si>
  <si>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</si>
  <si>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</si>
  <si>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</si>
  <si>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</si>
  <si>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</si>
  <si>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</si>
  <si>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</si>
  <si>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</si>
  <si>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</si>
  <si>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</si>
  <si>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</si>
  <si>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</si>
  <si>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</si>
  <si>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</si>
  <si>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</si>
  <si>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</si>
  <si>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</si>
  <si>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</si>
  <si>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</si>
  <si>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</si>
  <si>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</si>
  <si>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</si>
  <si>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</si>
  <si>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</si>
  <si>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</si>
  <si>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</si>
  <si>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</si>
  <si>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</si>
  <si>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</si>
  <si>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</si>
  <si>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</si>
  <si>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</si>
  <si>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</si>
  <si>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</si>
  <si>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</si>
  <si>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</si>
  <si>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</si>
  <si>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</si>
  <si>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</si>
  <si>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</si>
  <si>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</si>
  <si>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</si>
  <si>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</si>
  <si>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</si>
  <si>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</si>
  <si>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</si>
  <si>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</si>
  <si>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</si>
  <si>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</si>
  <si>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</si>
  <si>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</si>
  <si>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</si>
  <si>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</si>
  <si>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</si>
  <si>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</si>
  <si>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</si>
  <si>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</si>
  <si>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</si>
  <si>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</si>
  <si>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</si>
  <si>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</si>
  <si>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</si>
  <si>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</si>
  <si>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</si>
  <si>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</si>
  <si>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</si>
  <si>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</si>
  <si>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</si>
  <si>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</si>
  <si>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</si>
  <si>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</si>
  <si>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</si>
  <si>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</si>
  <si>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</si>
  <si>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</si>
  <si>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</si>
  <si>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</si>
  <si>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</si>
  <si>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</si>
  <si>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</si>
  <si>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</si>
  <si>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</si>
  <si>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</si>
  <si>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</si>
  <si>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</si>
  <si>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</si>
  <si>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</si>
  <si>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</si>
  <si>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</si>
  <si>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</si>
  <si>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</si>
  <si>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</si>
  <si>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</si>
  <si>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</si>
  <si>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</si>
  <si>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</si>
  <si>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</si>
  <si>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</si>
  <si>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</si>
  <si>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</si>
  <si>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</si>
  <si>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</si>
  <si>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</si>
  <si>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</si>
  <si>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</si>
  <si>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</si>
  <si>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</si>
  <si>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</si>
  <si>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</si>
  <si>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</si>
  <si>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</si>
  <si>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</si>
  <si>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</si>
  <si>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</si>
  <si>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</si>
  <si>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</si>
  <si>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</si>
  <si>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</si>
  <si>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</si>
  <si>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</si>
  <si>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</si>
  <si>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</si>
  <si>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</si>
  <si>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</si>
  <si>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</si>
  <si>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</si>
  <si>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</si>
  <si>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</si>
  <si>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</si>
  <si>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</si>
  <si>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</si>
  <si>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</si>
  <si>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</si>
  <si>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</si>
  <si>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</si>
  <si>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</si>
  <si>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</si>
  <si>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</si>
  <si>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</si>
  <si>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</si>
  <si>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</si>
  <si>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</si>
  <si>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</si>
  <si>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</si>
  <si>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</si>
  <si>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</si>
  <si>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</si>
  <si>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</si>
  <si>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</si>
  <si>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</si>
  <si>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</si>
  <si>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</si>
  <si>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</si>
  <si>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</si>
  <si>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</si>
  <si>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</si>
  <si>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</si>
  <si>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</si>
  <si>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</si>
  <si>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</si>
  <si>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</si>
  <si>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</si>
  <si>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</si>
  <si>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</si>
  <si>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</si>
  <si>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</si>
  <si>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</si>
  <si>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</si>
  <si>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</si>
  <si>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</si>
  <si>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</si>
  <si>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</si>
  <si>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</si>
  <si>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</si>
  <si>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</si>
  <si>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</si>
  <si>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</si>
  <si>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</si>
  <si>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</si>
  <si>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</si>
  <si>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</si>
  <si>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</si>
  <si>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</si>
  <si>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</si>
  <si>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</si>
  <si>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</si>
  <si>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</si>
  <si>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</si>
  <si>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</si>
  <si>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</si>
  <si>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</si>
  <si>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</si>
  <si>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</si>
  <si>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</si>
  <si>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</si>
  <si>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</si>
  <si>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</si>
  <si>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</si>
  <si>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</si>
  <si>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</si>
  <si>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</si>
  <si>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</si>
  <si>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</si>
  <si>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</si>
  <si>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</si>
  <si>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</si>
  <si>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</si>
  <si>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</si>
  <si>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</si>
  <si>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</si>
  <si>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</si>
  <si>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</si>
  <si>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</si>
  <si>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</si>
  <si>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</si>
  <si>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</si>
  <si>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</si>
  <si>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</si>
  <si>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</si>
  <si>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</si>
  <si>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</si>
  <si>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</si>
  <si>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</si>
  <si>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</si>
  <si>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</si>
  <si>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</si>
  <si>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</si>
  <si>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</si>
  <si>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</si>
  <si>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</si>
  <si>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</si>
  <si>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</si>
  <si>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</si>
  <si>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</si>
  <si>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</si>
  <si>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</si>
  <si>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</si>
  <si>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</si>
  <si>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</si>
  <si>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</si>
  <si>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</si>
  <si>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</si>
  <si>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</si>
  <si>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</si>
  <si>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</si>
  <si>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</si>
  <si>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</si>
  <si>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</si>
  <si>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</si>
  <si>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</si>
  <si>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</si>
  <si>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</si>
  <si>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</si>
  <si>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</si>
  <si>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</si>
  <si>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</si>
  <si>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</si>
  <si>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</si>
  <si>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</si>
  <si>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</si>
  <si>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</si>
  <si>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</si>
  <si>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</si>
  <si>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</si>
  <si>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</si>
  <si>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</si>
  <si>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</si>
  <si>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</si>
  <si>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</si>
  <si>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</si>
  <si>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</si>
  <si>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</si>
  <si>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</si>
  <si>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</si>
  <si>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</si>
  <si>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</si>
  <si>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</si>
  <si>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</si>
  <si>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</si>
  <si>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</si>
  <si>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</si>
  <si>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</si>
  <si>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</si>
  <si>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</si>
  <si>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</si>
  <si>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</si>
  <si>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</si>
  <si>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</si>
  <si>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</si>
  <si>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</si>
  <si>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</si>
  <si>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</si>
  <si>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</si>
  <si>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</si>
  <si>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</si>
  <si>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</si>
  <si>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</si>
  <si>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</si>
  <si>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</si>
  <si>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</si>
  <si>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</si>
  <si>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</si>
  <si>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</si>
  <si>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</si>
  <si>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</si>
  <si>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</si>
  <si>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</si>
  <si>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</si>
  <si>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</si>
  <si>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</si>
  <si>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</si>
  <si>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</si>
  <si>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</si>
  <si>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</si>
  <si>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</si>
  <si>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</si>
  <si>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</si>
  <si>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</si>
  <si>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</si>
  <si>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</si>
  <si>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</si>
  <si>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</si>
  <si>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</si>
  <si>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</si>
  <si>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</si>
  <si>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</si>
  <si>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</si>
  <si>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</si>
  <si>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</si>
  <si>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</si>
  <si>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</si>
  <si>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</si>
  <si>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</si>
  <si>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</si>
  <si>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</si>
  <si>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</si>
  <si>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</si>
  <si>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</si>
  <si>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</si>
  <si>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</si>
  <si>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</si>
  <si>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</si>
  <si>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</si>
  <si>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</si>
  <si>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</si>
  <si>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</si>
  <si>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</si>
  <si>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</si>
  <si>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</si>
  <si>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</si>
  <si>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</si>
  <si>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</si>
  <si>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</si>
  <si>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</si>
  <si>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</si>
  <si>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</si>
  <si>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</si>
  <si>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</si>
  <si>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</si>
  <si>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</si>
  <si>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</si>
  <si>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</si>
  <si>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</si>
  <si>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</si>
  <si>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</si>
  <si>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</si>
  <si>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</si>
  <si>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</si>
  <si>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</si>
  <si>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</si>
  <si>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</si>
  <si>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</si>
  <si>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</si>
  <si>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</si>
  <si>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</si>
  <si>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</si>
  <si>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</si>
  <si>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</si>
  <si>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</si>
  <si>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</si>
  <si>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</si>
  <si>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</si>
  <si>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</si>
  <si>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</si>
  <si>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</si>
  <si>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</si>
  <si>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</si>
  <si>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</si>
  <si>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</si>
  <si>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</si>
  <si>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</si>
  <si>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</si>
  <si>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</si>
  <si>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</si>
  <si>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</si>
  <si>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</si>
  <si>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</si>
  <si>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</si>
  <si>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</si>
  <si>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</si>
  <si>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</si>
  <si>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</si>
  <si>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</si>
  <si>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</si>
  <si>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</si>
  <si>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</si>
  <si>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</si>
  <si>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</si>
  <si>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</si>
  <si>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</si>
  <si>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</si>
  <si>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</si>
  <si>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</si>
  <si>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</si>
  <si>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</si>
  <si>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</si>
  <si>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</si>
  <si>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</si>
  <si>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</si>
  <si>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</si>
  <si>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</si>
  <si>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</si>
  <si>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</si>
  <si>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</si>
  <si>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</si>
  <si>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</si>
  <si>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</si>
  <si>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</si>
  <si>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</si>
  <si>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</si>
  <si>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</si>
  <si>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</si>
  <si>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</si>
  <si>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</si>
  <si>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</si>
  <si>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</si>
  <si>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</si>
  <si>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</si>
  <si>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</si>
  <si>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</si>
  <si>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</si>
  <si>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</si>
  <si>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</si>
  <si>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</si>
  <si>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</si>
  <si>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</si>
  <si>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</si>
  <si>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</si>
  <si>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</si>
  <si>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</si>
  <si>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</si>
  <si>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</si>
  <si>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</si>
  <si>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</si>
  <si>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</si>
  <si>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</si>
  <si>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</si>
  <si>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</si>
  <si>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</si>
  <si>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</si>
  <si>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</si>
  <si>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</si>
  <si>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</si>
  <si>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</si>
  <si>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</si>
  <si>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</si>
  <si>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</si>
  <si>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</si>
  <si>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</si>
  <si>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</si>
  <si>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</si>
  <si>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</si>
  <si>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</si>
  <si>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</si>
  <si>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</si>
  <si>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</si>
  <si>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AF_10/2020</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</si>
  <si>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</si>
  <si>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</si>
  <si>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</si>
  <si>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</si>
  <si>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</si>
  <si>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</si>
  <si>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</si>
  <si>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</si>
  <si>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</si>
  <si>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</si>
  <si>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</si>
  <si>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</si>
  <si>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</si>
  <si>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</si>
  <si>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</si>
  <si>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</si>
  <si>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</si>
  <si>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</si>
  <si>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</si>
  <si>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</si>
  <si>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</si>
  <si>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</si>
  <si>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</si>
  <si>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</si>
  <si>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</si>
  <si>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</si>
  <si>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</si>
  <si>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</si>
  <si>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</si>
  <si>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</si>
  <si>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</si>
  <si>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</si>
  <si>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</si>
  <si>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</si>
  <si>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</si>
  <si>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</si>
  <si>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</si>
  <si>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</si>
  <si>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</si>
  <si>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</si>
  <si>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</si>
  <si>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</si>
  <si>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</si>
  <si>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</si>
  <si>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</si>
  <si>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</si>
  <si>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</si>
  <si>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</si>
  <si>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</si>
  <si>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</si>
  <si>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</si>
  <si>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</si>
  <si>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</si>
  <si>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</si>
  <si>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</si>
  <si>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</si>
  <si>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</si>
  <si>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</si>
  <si>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</si>
  <si>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</si>
  <si>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</si>
  <si>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</si>
  <si>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</si>
  <si>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</si>
  <si>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</si>
  <si>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</si>
  <si>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</si>
  <si>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</si>
  <si>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</si>
  <si>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</si>
  <si>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</si>
  <si>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</si>
  <si>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</si>
  <si>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</si>
  <si>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</si>
  <si>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</si>
  <si>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</si>
  <si>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</si>
  <si>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</si>
  <si>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</si>
  <si>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</si>
  <si>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</si>
  <si>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</si>
  <si>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</si>
  <si>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</si>
  <si>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</si>
  <si>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</si>
  <si>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</si>
  <si>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</si>
  <si>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</si>
  <si>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</si>
  <si>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</si>
  <si>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</si>
  <si>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</si>
  <si>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</si>
  <si>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</si>
  <si>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</si>
  <si>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</si>
  <si>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</si>
  <si>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</si>
  <si>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</si>
  <si>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</si>
  <si>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</si>
  <si>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</si>
  <si>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</si>
  <si>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</si>
  <si>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</si>
  <si>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</si>
  <si>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</si>
  <si>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</si>
  <si>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</si>
  <si>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</si>
  <si>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</si>
  <si>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</si>
  <si>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</si>
  <si>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</si>
  <si>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</si>
  <si>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</si>
  <si>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</si>
  <si>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</si>
  <si>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</si>
  <si>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</si>
  <si>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</si>
  <si>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</si>
  <si>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</si>
  <si>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</si>
  <si>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</si>
  <si>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</si>
  <si>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</si>
  <si>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</si>
  <si>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</si>
  <si>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</si>
  <si>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</si>
  <si>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</si>
  <si>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</si>
  <si>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</si>
  <si>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</si>
  <si>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</si>
  <si>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</si>
  <si>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</si>
  <si>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</si>
  <si>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</si>
  <si>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</si>
  <si>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</si>
  <si>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</si>
  <si>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</si>
  <si>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</si>
  <si>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</si>
  <si>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</si>
  <si>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</si>
  <si>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</si>
  <si>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</si>
  <si>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</si>
  <si>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</si>
  <si>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</si>
  <si>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</si>
  <si>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</si>
  <si>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</si>
  <si>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</si>
  <si>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</si>
  <si>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</si>
  <si>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</si>
  <si>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</si>
  <si>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</si>
  <si>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</si>
  <si>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</si>
  <si>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</si>
  <si>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</si>
  <si>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</si>
  <si>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</si>
  <si>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</si>
  <si>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</si>
  <si>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</si>
  <si>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</si>
  <si>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</si>
  <si>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</si>
  <si>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</si>
  <si>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</si>
  <si>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</si>
  <si>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</si>
  <si>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</si>
  <si>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</si>
  <si>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</si>
  <si>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</si>
  <si>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</si>
  <si>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</si>
  <si>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</si>
  <si>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</si>
  <si>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</si>
  <si>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</si>
  <si>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</si>
  <si>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</si>
  <si>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</si>
  <si>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</si>
  <si>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</si>
  <si>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</si>
  <si>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</si>
  <si>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</si>
  <si>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</si>
  <si>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</si>
  <si>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</si>
  <si>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</si>
  <si>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</si>
  <si>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</si>
  <si>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</si>
  <si>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</si>
  <si>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</si>
  <si>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</si>
  <si>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</si>
  <si>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</si>
  <si>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</si>
  <si>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</si>
  <si>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</si>
  <si>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</si>
  <si>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</si>
  <si>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</si>
  <si>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</si>
  <si>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</si>
  <si>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</si>
  <si>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</si>
  <si>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</si>
  <si>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</si>
  <si>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</si>
  <si>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</si>
  <si>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</si>
  <si>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</si>
  <si>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</si>
  <si>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</si>
  <si>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</si>
  <si>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</si>
  <si>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</si>
  <si>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</si>
  <si>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</si>
  <si>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</si>
  <si>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</si>
  <si>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</si>
  <si>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</si>
  <si>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</si>
  <si>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</si>
  <si>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</si>
  <si>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</si>
  <si>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</si>
  <si>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</si>
  <si>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</si>
  <si>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</si>
  <si>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</si>
  <si>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</si>
  <si>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</si>
  <si>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</si>
  <si>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</si>
  <si>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</si>
  <si>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</si>
  <si>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</si>
  <si>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</si>
  <si>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</si>
  <si>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</si>
  <si>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</si>
  <si>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</si>
  <si>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</si>
  <si>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</si>
  <si>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</si>
  <si>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</si>
  <si>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</si>
  <si>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</si>
  <si>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</si>
  <si>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</si>
  <si>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</si>
  <si>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</si>
  <si>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</si>
  <si>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</si>
  <si>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</si>
  <si>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</si>
  <si>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</si>
  <si>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</si>
  <si>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CONECTOR EM BRONZE/LATÃO, DN 22 MM X 1/2", SEM ANEL DE SOLDA, BOLSA X ROSCA F, INSTALADO EM PRUMADA  FORNECIMENTO E INSTALAÇÃO. AF_01/2016</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</si>
  <si>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</si>
  <si>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</si>
  <si>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</si>
  <si>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</si>
  <si>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</si>
  <si>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</si>
  <si>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</si>
  <si>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</si>
  <si>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</si>
  <si>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</si>
  <si>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</si>
  <si>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</si>
  <si>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</si>
  <si>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</si>
  <si>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</si>
  <si>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</si>
  <si>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</si>
  <si>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</si>
  <si>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</si>
  <si>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</si>
  <si>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</si>
  <si>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</si>
  <si>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</si>
  <si>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</si>
  <si>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</si>
  <si>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</si>
  <si>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</si>
  <si>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</si>
  <si>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</si>
  <si>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</si>
  <si>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</si>
  <si>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</si>
  <si>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</si>
  <si>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</si>
  <si>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</si>
  <si>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</si>
  <si>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</si>
  <si>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</si>
  <si>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</si>
  <si>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</si>
  <si>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FLEXÍVEL EM PVC 1  X 1.1/2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</si>
  <si>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</si>
  <si>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</si>
  <si>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</si>
  <si>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</si>
  <si>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</si>
  <si>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</si>
  <si>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</si>
  <si>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</si>
  <si>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</si>
  <si>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</si>
  <si>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</si>
  <si>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</si>
  <si>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</si>
  <si>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</si>
  <si>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</si>
  <si>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</si>
  <si>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</si>
  <si>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</si>
  <si>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</si>
  <si>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</si>
  <si>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</si>
  <si>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</si>
  <si>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</si>
  <si>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</si>
  <si>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</si>
  <si>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</si>
  <si>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</si>
  <si>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</si>
  <si>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</si>
  <si>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</si>
  <si>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</si>
  <si>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</si>
  <si>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</si>
  <si>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</si>
  <si>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</si>
  <si>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</si>
  <si>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</si>
  <si>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</si>
  <si>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</si>
  <si>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</si>
  <si>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</si>
  <si>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</si>
  <si>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</si>
  <si>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</si>
  <si>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</si>
  <si>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</si>
  <si>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</si>
  <si>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</si>
  <si>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</si>
  <si>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</si>
  <si>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</si>
  <si>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</si>
  <si>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</si>
  <si>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</si>
  <si>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</si>
  <si>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</si>
  <si>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</si>
  <si>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</si>
  <si>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</si>
  <si>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</si>
  <si>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</si>
  <si>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</si>
  <si>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</si>
  <si>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</si>
  <si>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</si>
  <si>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</si>
  <si>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</si>
  <si>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</si>
  <si>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</si>
  <si>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</si>
  <si>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</si>
  <si>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</si>
  <si>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</si>
  <si>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</si>
  <si>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</si>
  <si>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</si>
  <si>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</si>
  <si>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</si>
  <si>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</si>
  <si>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</si>
  <si>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</si>
  <si>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</si>
  <si>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</si>
  <si>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</si>
  <si>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</si>
  <si>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TANQUE SÉPTICO CIRCULAR, EM CONCRETO PRÉ-MOLDADO, DIÂMETRO INTERNO = 1,10 M, ALTURA INTERNA = 2,50 M, VOLUME ÚTIL: 2138,2 L (PARA 5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</si>
  <si>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</si>
  <si>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</si>
  <si>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</si>
  <si>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</si>
  <si>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</si>
  <si>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</si>
  <si>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</si>
  <si>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</si>
  <si>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</si>
  <si>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</si>
  <si>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</si>
  <si>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</si>
  <si>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</si>
  <si>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</si>
  <si>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</si>
  <si>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</si>
  <si>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</si>
  <si>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</si>
  <si>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</si>
  <si>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</si>
  <si>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</si>
  <si>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</si>
  <si>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</si>
  <si>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</si>
  <si>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</si>
  <si>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</si>
  <si>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</si>
  <si>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</si>
  <si>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</si>
  <si>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</si>
  <si>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</si>
  <si>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</si>
  <si>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</si>
  <si>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</si>
  <si>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</si>
  <si>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</si>
  <si>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</si>
  <si>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</si>
  <si>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</si>
  <si>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</si>
  <si>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</si>
  <si>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</si>
  <si>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</si>
  <si>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</si>
  <si>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</si>
  <si>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</si>
  <si>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</si>
  <si>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</si>
  <si>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</si>
  <si>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</si>
  <si>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</si>
  <si>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</si>
  <si>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</si>
  <si>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</si>
  <si>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</si>
  <si>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</si>
  <si>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</si>
  <si>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</si>
  <si>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</si>
  <si>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</si>
  <si>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</si>
  <si>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</si>
  <si>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</si>
  <si>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</si>
  <si>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</si>
  <si>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</si>
  <si>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</si>
  <si>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</si>
  <si>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</si>
  <si>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</si>
  <si>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</si>
  <si>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</si>
  <si>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</si>
  <si>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</si>
  <si>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</si>
  <si>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</si>
  <si>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</si>
  <si>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</si>
  <si>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</si>
  <si>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</si>
  <si>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</si>
  <si>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</si>
  <si>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</si>
  <si>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</si>
  <si>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</si>
  <si>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</si>
  <si>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</si>
  <si>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</si>
  <si>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</si>
  <si>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</si>
  <si>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</si>
  <si>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</si>
  <si>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</si>
  <si>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</si>
  <si>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</si>
  <si>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</si>
  <si>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</si>
  <si>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</si>
  <si>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</si>
  <si>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</si>
  <si>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</si>
  <si>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</si>
  <si>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</si>
  <si>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</si>
  <si>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</si>
  <si>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</si>
  <si>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</si>
  <si>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</si>
  <si>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</si>
  <si>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</si>
  <si>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</si>
  <si>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</si>
  <si>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</si>
  <si>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</si>
  <si>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</si>
  <si>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</si>
  <si>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</si>
  <si>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</si>
  <si>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</si>
  <si>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</si>
  <si>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</si>
  <si>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</si>
  <si>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</si>
  <si>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</si>
  <si>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</si>
  <si>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</si>
  <si>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</si>
  <si>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</si>
  <si>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</si>
  <si>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</si>
  <si>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</si>
  <si>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</si>
  <si>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</si>
  <si>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</si>
  <si>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</si>
  <si>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</si>
  <si>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</si>
  <si>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</si>
  <si>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</si>
  <si>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</si>
  <si>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</si>
  <si>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</si>
  <si>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</si>
  <si>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</si>
  <si>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</si>
  <si>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</si>
  <si>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</si>
  <si>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</si>
  <si>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</si>
  <si>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</si>
  <si>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</si>
  <si>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</si>
  <si>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</si>
  <si>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</si>
  <si>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</si>
  <si>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</si>
  <si>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</si>
  <si>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</si>
  <si>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</si>
  <si>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</si>
  <si>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</si>
  <si>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</si>
  <si>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</si>
  <si>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</si>
  <si>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</si>
  <si>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</si>
  <si>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FABRICAÇÃO, MONTAGEM E DESMONTAGEM DE FÔRMA PARA BLOCO DE COROAMENTO, EM MADEIRA SERRADA, E=25 MM, 1 UTILIZAÇÃO. AF_06/2017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</si>
  <si>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</si>
  <si>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</si>
  <si>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</si>
  <si>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</si>
  <si>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</si>
  <si>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</si>
  <si>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</si>
  <si>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</si>
  <si>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</si>
  <si>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</si>
  <si>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</si>
  <si>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</si>
  <si>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</si>
  <si>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</si>
  <si>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</si>
  <si>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</si>
  <si>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</si>
  <si>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</si>
  <si>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</si>
  <si>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</si>
  <si>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</si>
  <si>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</si>
  <si>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</si>
  <si>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</si>
  <si>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</si>
  <si>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</si>
  <si>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</si>
  <si>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</si>
  <si>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</si>
  <si>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</si>
  <si>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</si>
  <si>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</si>
  <si>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</si>
  <si>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</si>
  <si>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</si>
  <si>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</si>
  <si>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</si>
  <si>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</si>
  <si>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</si>
  <si>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</si>
  <si>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</si>
  <si>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</si>
  <si>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</si>
  <si>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</si>
  <si>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</si>
  <si>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</si>
  <si>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</si>
  <si>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</si>
  <si>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</si>
  <si>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</si>
  <si>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</si>
  <si>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</si>
  <si>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</si>
  <si>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</si>
  <si>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</si>
  <si>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</si>
  <si>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</si>
  <si>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</si>
  <si>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</si>
  <si>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</si>
  <si>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</si>
  <si>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</si>
  <si>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</si>
  <si>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</si>
  <si>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</si>
  <si>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</si>
  <si>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</si>
  <si>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</si>
  <si>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</si>
  <si>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</si>
  <si>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</si>
  <si>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</si>
  <si>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</si>
  <si>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</si>
  <si>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</si>
  <si>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</si>
  <si>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</si>
  <si>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</si>
  <si>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</si>
  <si>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</si>
  <si>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</si>
  <si>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</si>
  <si>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</si>
  <si>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</si>
  <si>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</si>
  <si>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</si>
  <si>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</si>
  <si>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</si>
  <si>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</si>
  <si>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</si>
  <si>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</si>
  <si>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</si>
  <si>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</si>
  <si>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</si>
  <si>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</si>
  <si>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</si>
  <si>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</si>
  <si>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</si>
  <si>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</si>
  <si>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</si>
  <si>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</si>
  <si>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</si>
  <si>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</si>
  <si>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</si>
  <si>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</si>
  <si>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</si>
  <si>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</si>
  <si>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</si>
  <si>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</si>
  <si>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</si>
  <si>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</si>
  <si>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</si>
  <si>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</si>
  <si>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</si>
  <si>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</si>
  <si>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</si>
  <si>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</si>
  <si>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</si>
  <si>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</si>
  <si>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</si>
  <si>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</si>
  <si>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</si>
  <si>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</si>
  <si>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</si>
  <si>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</si>
  <si>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</si>
  <si>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</si>
  <si>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</si>
  <si>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</si>
  <si>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</si>
  <si>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</si>
  <si>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</si>
  <si>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</si>
  <si>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</si>
  <si>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</si>
  <si>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</si>
  <si>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</si>
  <si>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</si>
  <si>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</si>
  <si>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</si>
  <si>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</si>
  <si>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</si>
  <si>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</si>
  <si>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</si>
  <si>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</si>
  <si>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</si>
  <si>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</si>
  <si>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</si>
  <si>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</si>
  <si>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</si>
  <si>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</si>
  <si>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</si>
  <si>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</si>
  <si>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</si>
  <si>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</si>
  <si>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</si>
  <si>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</si>
  <si>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</si>
  <si>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</si>
  <si>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</si>
  <si>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</si>
  <si>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</si>
  <si>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</si>
  <si>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</si>
  <si>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</si>
  <si>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TRANSPORTE COM CAMINHÃO BASCULANTE DE 6 M³, EM VIA URBANA EM LEITO NATURAL (UNIDADE: TXKM). AF_07/2020</t>
  </si>
  <si>
    <t>TXKM</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</si>
  <si>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</si>
  <si>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</si>
  <si>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</si>
  <si>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</si>
  <si>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</si>
  <si>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</si>
  <si>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</si>
  <si>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</si>
  <si>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</si>
  <si>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</si>
  <si>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</si>
  <si>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</si>
  <si>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</si>
  <si>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UMIDIFICAÇÃO DE MATERIAL PARA VALAS COM CAMINHÃO PIPA 10000L. AF_11/2016</t>
  </si>
  <si>
    <t>ALVENARIA DE VEDAÇÃO DE BLOCOS CERÂMICOS MACIÇOS DE 5X10X20CM (ESPESSURA 10CM) E ARGAMASSA DE ASSENTAMENTO COM PREPARO EM BETONEIRA. AF_05/2020</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</si>
  <si>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</si>
  <si>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</si>
  <si>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</si>
  <si>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</si>
  <si>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</si>
  <si>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</si>
  <si>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</si>
  <si>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</si>
  <si>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</si>
  <si>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</si>
  <si>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</si>
  <si>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</si>
  <si>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</si>
  <si>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</si>
  <si>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</si>
  <si>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</si>
  <si>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</si>
  <si>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</si>
  <si>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</si>
  <si>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</si>
  <si>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</si>
  <si>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</si>
  <si>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</si>
  <si>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</si>
  <si>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</si>
  <si>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</si>
  <si>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</si>
  <si>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</si>
  <si>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</si>
  <si>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</si>
  <si>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</si>
  <si>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</si>
  <si>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COM ELEMENTO VAZADO DE CERÂMICA (COBOGÓ) DE 7X20X20CM E ARGAMASSA DE ASSENTAMENTO COM PREPARO EM BETONEIRA. AF_05/2020</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</si>
  <si>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</si>
  <si>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</si>
  <si>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</si>
  <si>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</si>
  <si>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</si>
  <si>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</si>
  <si>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</si>
  <si>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</si>
  <si>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</si>
  <si>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</si>
  <si>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</si>
  <si>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</si>
  <si>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</si>
  <si>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</si>
  <si>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</si>
  <si>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</si>
  <si>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</si>
  <si>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</si>
  <si>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</si>
  <si>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</si>
  <si>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</si>
  <si>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</si>
  <si>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</si>
  <si>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</si>
  <si>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</si>
  <si>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</si>
  <si>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</si>
  <si>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</si>
  <si>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</si>
  <si>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</si>
  <si>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</si>
  <si>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</si>
  <si>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</si>
  <si>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</si>
  <si>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</si>
  <si>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</si>
  <si>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</si>
  <si>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</si>
  <si>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</si>
  <si>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</si>
  <si>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</si>
  <si>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</si>
  <si>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</si>
  <si>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</si>
  <si>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</si>
  <si>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</si>
  <si>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</si>
  <si>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</si>
  <si>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</si>
  <si>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</si>
  <si>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</si>
  <si>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</si>
  <si>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</si>
  <si>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</si>
  <si>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</si>
  <si>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</si>
  <si>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</si>
  <si>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</si>
  <si>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</si>
  <si>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</si>
  <si>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</si>
  <si>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</si>
  <si>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</si>
  <si>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TAPA BURACO COM APLICAÇÃO DE CONCRETO ASFÁLTICO (USINAGEM PRÓPRIA) E PINTURA DE LIGAÇÃO. AF_12/2020</t>
  </si>
  <si>
    <t>EXECUÇÃO DE TAPA BURACO COM APLICAÇÃO DE PRÉ MISTURADO A FRIO (USINAGEM PRÓPRIA) E PINTURA DE LIGAÇÃO. AF_12/2020</t>
  </si>
  <si>
    <t>EXECUÇÃO DE TAPA BURACO COM APLICAÇÃO DE CONCRETO ASFÁLTICO (AQUISIÇÃO EM USINA) E PINTURA DE LIGAÇÃO. AF_12/2020</t>
  </si>
  <si>
    <t>EXECUÇÃO DE PINTURA DE LIGAÇÃO COM EMULSÃO ASFÁLTICA RR-2C, PARA O FECHAMENTO DE VALAS. AF_12/2020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</si>
  <si>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</si>
  <si>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</si>
  <si>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</si>
  <si>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</si>
  <si>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</si>
  <si>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</si>
  <si>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</si>
  <si>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</si>
  <si>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</si>
  <si>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</si>
  <si>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</si>
  <si>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</si>
  <si>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</si>
  <si>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</si>
  <si>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</si>
  <si>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</si>
  <si>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</si>
  <si>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</si>
  <si>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</si>
  <si>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</si>
  <si>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</si>
  <si>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</si>
  <si>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</si>
  <si>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</si>
  <si>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</si>
  <si>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</si>
  <si>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</si>
  <si>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</si>
  <si>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</si>
  <si>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</si>
  <si>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</si>
  <si>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</si>
  <si>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</si>
  <si>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</si>
  <si>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</si>
  <si>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</si>
  <si>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</si>
  <si>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</si>
  <si>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</si>
  <si>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</si>
  <si>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</si>
  <si>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</si>
  <si>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</si>
  <si>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</si>
  <si>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</si>
  <si>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</si>
  <si>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</si>
  <si>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</si>
  <si>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</si>
  <si>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</si>
  <si>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</si>
  <si>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</si>
  <si>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</si>
  <si>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</si>
  <si>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</si>
  <si>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</si>
  <si>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</si>
  <si>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</si>
  <si>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EXECUÇÃO DE JUNTAS DE CONTRAÇÃO PARA PAVIMENTOS DE CONCRETO. AF_11/2017</t>
  </si>
  <si>
    <t>APLICAÇÃO DE GRAXA EM BARRAS DE TRANSFERÊNCIA PARA EXECUÇÃO DE PAVIMENTO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</si>
  <si>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</si>
  <si>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</si>
  <si>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</si>
  <si>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</si>
  <si>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BARRAS DE LIGAÇÃO, AÇO CA-50 DE 10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</si>
  <si>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</si>
  <si>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</si>
  <si>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</si>
  <si>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</si>
  <si>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</si>
  <si>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</si>
  <si>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</si>
  <si>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</si>
  <si>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</si>
  <si>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</si>
  <si>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</si>
  <si>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</si>
  <si>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</si>
  <si>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</si>
  <si>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</si>
  <si>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</si>
  <si>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</si>
  <si>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</si>
  <si>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</si>
  <si>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</si>
  <si>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</si>
  <si>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</si>
  <si>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</si>
  <si>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T</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</si>
  <si>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</si>
  <si>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</si>
  <si>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</si>
  <si>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</si>
  <si>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</si>
  <si>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</si>
  <si>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</si>
  <si>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</si>
  <si>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</si>
  <si>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</si>
  <si>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</si>
  <si>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</si>
  <si>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</si>
  <si>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</si>
  <si>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</si>
  <si>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</si>
  <si>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</si>
  <si>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</si>
  <si>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</si>
  <si>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</si>
  <si>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</si>
  <si>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</si>
  <si>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</si>
  <si>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</si>
  <si>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</si>
  <si>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</si>
  <si>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</si>
  <si>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</si>
  <si>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</si>
  <si>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</si>
  <si>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</si>
  <si>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</si>
  <si>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</si>
  <si>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</si>
  <si>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</si>
  <si>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</si>
  <si>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</si>
  <si>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</si>
  <si>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</si>
  <si>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</si>
  <si>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</si>
  <si>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</si>
  <si>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</si>
  <si>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</si>
  <si>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</si>
  <si>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</si>
  <si>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</si>
  <si>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</si>
  <si>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</si>
  <si>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</si>
  <si>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</si>
  <si>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</si>
  <si>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</si>
  <si>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</si>
  <si>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</si>
  <si>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</si>
  <si>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</si>
  <si>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</si>
  <si>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</si>
  <si>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</si>
  <si>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</si>
  <si>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</si>
  <si>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</si>
  <si>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</si>
  <si>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</si>
  <si>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</si>
  <si>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</si>
  <si>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</si>
  <si>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</si>
  <si>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</si>
  <si>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</si>
  <si>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</si>
  <si>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</si>
  <si>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</si>
  <si>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</si>
  <si>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</si>
  <si>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</si>
  <si>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</si>
  <si>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</si>
  <si>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</si>
  <si>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</si>
  <si>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</si>
  <si>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</si>
  <si>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</si>
  <si>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</si>
  <si>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</si>
  <si>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</si>
  <si>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</si>
  <si>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</si>
  <si>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</si>
  <si>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</si>
  <si>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</si>
  <si>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</si>
  <si>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</si>
  <si>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</si>
  <si>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</si>
  <si>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</si>
  <si>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</si>
  <si>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</si>
  <si>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</si>
  <si>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</si>
  <si>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</si>
  <si>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</si>
  <si>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</si>
  <si>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</si>
  <si>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</si>
  <si>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</si>
  <si>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</si>
  <si>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</si>
  <si>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</si>
  <si>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</si>
  <si>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</si>
  <si>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</si>
  <si>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</si>
  <si>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</si>
  <si>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</si>
  <si>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</si>
  <si>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</si>
  <si>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</si>
  <si>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</si>
  <si>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</si>
  <si>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</si>
  <si>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</si>
  <si>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</si>
  <si>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</si>
  <si>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</si>
  <si>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</si>
  <si>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</si>
  <si>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</si>
  <si>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</si>
  <si>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</si>
  <si>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</si>
  <si>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PODOTÁTIL, DIRECIONAL OU ALERTA,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</si>
  <si>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</si>
  <si>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</si>
  <si>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</si>
  <si>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</si>
  <si>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</si>
  <si>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</si>
  <si>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</si>
  <si>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</si>
  <si>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</si>
  <si>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</si>
  <si>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</si>
  <si>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</si>
  <si>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</si>
  <si>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</si>
  <si>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</si>
  <si>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</si>
  <si>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RODAPÉ EM ARDÓSIA ALTURA 10CM. AF_09/2020</t>
  </si>
  <si>
    <t>RODAPÉ EM MARMORITE, ALTURA 10CM. AF_09/2020</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</si>
  <si>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</si>
  <si>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</si>
  <si>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</si>
  <si>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</si>
  <si>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</si>
  <si>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</si>
  <si>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</si>
  <si>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</si>
  <si>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</si>
  <si>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PISO EM CONCRETO 20 MPA PREPARO MECÂNICO, ESPESSURA 7CM. AF_09/2020</t>
  </si>
  <si>
    <t>PISO TÊXTIL (CARPETE) EM PLACA. AF_09/2020</t>
  </si>
  <si>
    <t>PISO TÊXTIL (CARPETE) EM MANTA (ROLO) E = 6 A 7 MM. AF_09/2020</t>
  </si>
  <si>
    <t>PISO TÊXTIL (CARPETE) EM MANTA (ROLO) E = 9 A 10 MM. AF_09/2020</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</si>
  <si>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</si>
  <si>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</si>
  <si>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RODAPÉ BORRACHA LISO, ALTURA = 7CM, ESPESSURA = 2 MM, PARA ARGAMASSA. AF_09/2020</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</si>
  <si>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</si>
  <si>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</si>
  <si>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</si>
  <si>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</si>
  <si>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</si>
  <si>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</si>
  <si>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</si>
  <si>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</si>
  <si>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</si>
  <si>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</si>
  <si>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</si>
  <si>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</si>
  <si>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</si>
  <si>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</si>
  <si>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</si>
  <si>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</si>
  <si>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</si>
  <si>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</si>
  <si>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</si>
  <si>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</si>
  <si>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</si>
  <si>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</si>
  <si>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</si>
  <si>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</si>
  <si>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</si>
  <si>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</si>
  <si>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</si>
  <si>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</si>
  <si>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</si>
  <si>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</si>
  <si>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</si>
  <si>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</si>
  <si>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</si>
  <si>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</si>
  <si>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</si>
  <si>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</si>
  <si>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</si>
  <si>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</si>
  <si>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</si>
  <si>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</si>
  <si>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</si>
  <si>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</si>
  <si>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</si>
  <si>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</si>
  <si>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</si>
  <si>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</si>
  <si>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</si>
  <si>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</si>
  <si>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</si>
  <si>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</si>
  <si>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</si>
  <si>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</si>
  <si>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</si>
  <si>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</si>
  <si>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</si>
  <si>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</si>
  <si>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</si>
  <si>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</si>
  <si>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</si>
  <si>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</si>
  <si>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</si>
  <si>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</si>
  <si>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</si>
  <si>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</si>
  <si>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</si>
  <si>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</si>
  <si>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</si>
  <si>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</si>
  <si>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</si>
  <si>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</si>
  <si>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</si>
  <si>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</si>
  <si>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</si>
  <si>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</si>
  <si>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</si>
  <si>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</si>
  <si>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</si>
  <si>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</si>
  <si>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</si>
  <si>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</si>
  <si>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</si>
  <si>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</si>
  <si>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</si>
  <si>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</si>
  <si>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</si>
  <si>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</si>
  <si>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</si>
  <si>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</si>
  <si>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</si>
  <si>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</si>
  <si>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</si>
  <si>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</si>
  <si>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</si>
  <si>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</si>
  <si>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</si>
  <si>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</si>
  <si>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</si>
  <si>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</si>
  <si>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</si>
  <si>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</si>
  <si>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</si>
  <si>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</si>
  <si>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</si>
  <si>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</si>
  <si>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</si>
  <si>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</si>
  <si>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</si>
  <si>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</si>
  <si>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</si>
  <si>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</si>
  <si>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</si>
  <si>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</si>
  <si>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</si>
  <si>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</si>
  <si>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</si>
  <si>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</si>
  <si>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</si>
  <si>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</si>
  <si>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</si>
  <si>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</si>
  <si>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</si>
  <si>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</si>
  <si>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</si>
  <si>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</si>
  <si>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</si>
  <si>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</si>
  <si>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</si>
  <si>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</si>
  <si>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</si>
  <si>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</si>
  <si>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</si>
  <si>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</si>
  <si>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</si>
  <si>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</si>
  <si>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</si>
  <si>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</si>
  <si>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</si>
  <si>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</si>
  <si>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</si>
  <si>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</si>
  <si>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</si>
  <si>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</si>
  <si>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</si>
  <si>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</si>
  <si>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</si>
  <si>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</si>
  <si>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</si>
  <si>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</si>
  <si>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</si>
  <si>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</si>
  <si>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</si>
  <si>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</si>
  <si>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</si>
  <si>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</si>
  <si>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</si>
  <si>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</si>
  <si>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</si>
  <si>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</si>
  <si>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</si>
  <si>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</si>
  <si>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</si>
  <si>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</si>
  <si>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</si>
  <si>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</si>
  <si>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</si>
  <si>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</si>
  <si>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</si>
  <si>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</si>
  <si>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</si>
  <si>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</si>
  <si>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</si>
  <si>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</si>
  <si>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</si>
  <si>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</si>
  <si>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</si>
  <si>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</si>
  <si>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</si>
  <si>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</si>
  <si>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ESMALTADA EXTRA, DIMENSÕES 20X20 CM, PARA EDIFICAÇÃO HABITACIONAL MULTIFAMILIAR (PRÉDIO).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</si>
  <si>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</si>
  <si>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</si>
  <si>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</si>
  <si>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</si>
  <si>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</si>
  <si>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</si>
  <si>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</si>
  <si>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</si>
  <si>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CHAPIM (RUFO CAPA) EM AÇO GALVANIZADO, CORTE 33. AF_11/2020</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</si>
  <si>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</si>
  <si>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</si>
  <si>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</si>
  <si>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</si>
  <si>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</si>
  <si>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</si>
  <si>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</si>
  <si>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</si>
  <si>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</si>
  <si>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</si>
  <si>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</si>
  <si>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</si>
  <si>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</si>
  <si>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</si>
  <si>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</si>
  <si>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</si>
  <si>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</si>
  <si>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</si>
  <si>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</si>
  <si>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</si>
  <si>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</si>
  <si>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</si>
  <si>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</si>
  <si>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</si>
  <si>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</si>
  <si>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</si>
  <si>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</si>
  <si>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</si>
  <si>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</si>
  <si>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</si>
  <si>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</si>
  <si>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</si>
  <si>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</si>
  <si>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</si>
  <si>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</si>
  <si>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</si>
  <si>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</si>
  <si>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</si>
  <si>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</si>
  <si>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</si>
  <si>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</si>
  <si>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</si>
  <si>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</si>
  <si>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</si>
  <si>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</si>
  <si>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</si>
  <si>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</si>
  <si>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</si>
  <si>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</si>
  <si>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</si>
  <si>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</si>
  <si>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</si>
  <si>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</si>
  <si>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</si>
  <si>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</si>
  <si>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</si>
  <si>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</si>
  <si>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</si>
  <si>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</si>
  <si>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</si>
  <si>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</si>
  <si>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</si>
  <si>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</si>
  <si>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</si>
  <si>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</si>
  <si>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</si>
  <si>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</si>
  <si>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</si>
  <si>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</si>
  <si>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</si>
  <si>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</si>
  <si>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</si>
  <si>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</si>
  <si>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</si>
  <si>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</si>
  <si>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</si>
  <si>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</si>
  <si>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</si>
  <si>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</si>
  <si>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</si>
  <si>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</si>
  <si>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</si>
  <si>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</si>
  <si>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</si>
  <si>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</si>
  <si>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</si>
  <si>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</si>
  <si>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</si>
  <si>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</si>
  <si>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</si>
  <si>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</si>
  <si>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</si>
  <si>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</si>
  <si>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</si>
  <si>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</si>
  <si>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</si>
  <si>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</si>
  <si>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</si>
  <si>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</si>
  <si>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</si>
  <si>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</si>
  <si>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</si>
  <si>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</si>
  <si>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</si>
  <si>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</si>
  <si>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</si>
  <si>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</si>
  <si>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</si>
  <si>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</si>
  <si>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</si>
  <si>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</si>
  <si>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</si>
  <si>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</si>
  <si>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</si>
  <si>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</si>
  <si>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</si>
  <si>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</si>
  <si>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</si>
  <si>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</si>
  <si>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</si>
  <si>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</si>
  <si>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</si>
  <si>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</si>
  <si>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</si>
  <si>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</si>
  <si>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</si>
  <si>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</si>
  <si>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</si>
  <si>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</si>
  <si>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</si>
  <si>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</si>
  <si>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</si>
  <si>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</si>
  <si>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</si>
  <si>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</si>
  <si>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</si>
  <si>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</si>
  <si>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</si>
  <si>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</si>
  <si>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</si>
  <si>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</si>
  <si>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</si>
  <si>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</si>
  <si>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</si>
  <si>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</si>
  <si>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</si>
  <si>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</si>
  <si>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</si>
  <si>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</si>
  <si>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</si>
  <si>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</si>
  <si>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</si>
  <si>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</si>
  <si>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</si>
  <si>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</si>
  <si>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</si>
  <si>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</si>
  <si>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</si>
  <si>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</si>
  <si>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</si>
  <si>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</si>
  <si>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</si>
  <si>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</si>
  <si>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</si>
  <si>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</si>
  <si>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</si>
  <si>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</si>
  <si>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</si>
  <si>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</si>
  <si>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</si>
  <si>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</si>
  <si>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</si>
  <si>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</si>
  <si>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</si>
  <si>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</si>
  <si>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</si>
  <si>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</si>
  <si>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</si>
  <si>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</si>
  <si>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</si>
  <si>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</si>
  <si>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</si>
  <si>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M3XKM</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</si>
  <si>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</si>
  <si>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</si>
  <si>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</si>
  <si>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</si>
  <si>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</si>
  <si>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</si>
  <si>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</si>
  <si>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</si>
  <si>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</si>
  <si>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</si>
  <si>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</si>
  <si>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</si>
  <si>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</si>
  <si>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</si>
  <si>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</si>
  <si>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</si>
  <si>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</si>
  <si>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</si>
  <si>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</si>
  <si>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</si>
  <si>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</si>
  <si>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</si>
  <si>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</si>
  <si>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</si>
  <si>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</si>
  <si>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</si>
  <si>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</si>
  <si>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</si>
  <si>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</si>
  <si>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</si>
  <si>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</si>
  <si>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</si>
  <si>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</si>
  <si>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</si>
  <si>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</si>
  <si>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</si>
  <si>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</si>
  <si>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</si>
  <si>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</si>
  <si>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</si>
  <si>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</si>
  <si>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</si>
  <si>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</si>
  <si>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</si>
  <si>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</si>
  <si>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</si>
  <si>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</si>
  <si>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</si>
  <si>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</si>
  <si>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</si>
  <si>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</si>
  <si>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</si>
  <si>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</si>
  <si>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</si>
  <si>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</si>
  <si>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</si>
  <si>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</si>
  <si>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</si>
  <si>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</si>
  <si>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</si>
  <si>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</si>
  <si>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</si>
  <si>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</si>
  <si>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</si>
  <si>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</si>
  <si>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</si>
  <si>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</si>
  <si>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</si>
  <si>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</si>
  <si>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</si>
  <si>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</si>
  <si>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</si>
  <si>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</si>
  <si>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</si>
  <si>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</si>
  <si>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</si>
  <si>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</si>
  <si>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</si>
  <si>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</si>
  <si>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</si>
  <si>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</si>
  <si>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</si>
  <si>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</si>
  <si>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</si>
  <si>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</si>
  <si>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</si>
  <si>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</si>
  <si>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</si>
  <si>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</si>
  <si>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</si>
  <si>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</si>
  <si>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</si>
  <si>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</si>
  <si>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</si>
  <si>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</si>
  <si>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</si>
  <si>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</si>
  <si>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</si>
  <si>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</si>
  <si>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</si>
  <si>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</si>
  <si>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</si>
  <si>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</si>
  <si>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</si>
  <si>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</si>
  <si>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</si>
  <si>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</si>
  <si>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</si>
  <si>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</si>
  <si>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</si>
  <si>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</si>
  <si>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</si>
  <si>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</si>
  <si>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</si>
  <si>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</si>
  <si>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</si>
  <si>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</si>
  <si>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INSTALAÇÃO DE SINALIZADOR NOTURNO LED.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</si>
  <si>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</si>
  <si>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</si>
  <si>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</si>
  <si>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</si>
  <si>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</si>
  <si>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</si>
  <si>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</si>
  <si>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</si>
  <si>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</si>
  <si>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</si>
  <si>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</si>
  <si>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</si>
  <si>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</si>
  <si>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</si>
  <si>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</si>
  <si>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</si>
  <si>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</si>
  <si>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</si>
  <si>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</si>
  <si>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</si>
  <si>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</si>
  <si>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</si>
  <si>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</si>
  <si>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</si>
  <si>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</si>
  <si>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</si>
  <si>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</si>
  <si>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</si>
  <si>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</si>
  <si>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</si>
  <si>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</si>
  <si>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</si>
  <si>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</si>
  <si>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</si>
  <si>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</si>
  <si>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</si>
  <si>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</si>
  <si>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</si>
  <si>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</si>
  <si>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</si>
  <si>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</si>
  <si>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</si>
  <si>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</si>
  <si>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</si>
  <si>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</si>
  <si>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</si>
  <si>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</si>
  <si>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</si>
  <si>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</si>
  <si>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</si>
  <si>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</si>
  <si>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</si>
  <si>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</si>
  <si>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</si>
  <si>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</si>
  <si>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</si>
  <si>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</si>
  <si>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</si>
  <si>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</si>
  <si>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</si>
  <si>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</si>
  <si>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</si>
  <si>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</si>
  <si>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</si>
  <si>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</si>
  <si>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</si>
  <si>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</si>
  <si>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</si>
  <si>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</si>
  <si>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</si>
  <si>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</si>
  <si>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</si>
  <si>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</si>
  <si>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</si>
  <si>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</si>
  <si>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</si>
  <si>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</si>
  <si>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</si>
  <si>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</si>
  <si>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</si>
  <si>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</si>
  <si>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</si>
  <si>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</si>
  <si>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</si>
  <si>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</si>
  <si>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</si>
  <si>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</si>
  <si>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</si>
  <si>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</si>
  <si>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</si>
  <si>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</si>
  <si>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</si>
  <si>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</si>
  <si>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</si>
  <si>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</si>
  <si>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</si>
  <si>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</si>
  <si>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</si>
  <si>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</si>
  <si>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</si>
  <si>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</si>
  <si>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</si>
  <si>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</si>
  <si>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</si>
  <si>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</si>
  <si>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</si>
  <si>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</si>
  <si>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</si>
  <si>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</si>
  <si>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</si>
  <si>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</si>
  <si>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</si>
  <si>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</si>
  <si>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</si>
  <si>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</si>
  <si>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</si>
  <si>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</si>
  <si>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</si>
  <si>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</si>
  <si>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</si>
  <si>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</si>
  <si>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</si>
  <si>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</si>
  <si>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</si>
  <si>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</si>
  <si>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</si>
  <si>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</si>
  <si>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</si>
  <si>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</si>
  <si>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</si>
  <si>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</si>
  <si>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</si>
  <si>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</si>
  <si>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</si>
  <si>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</si>
  <si>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</si>
  <si>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</si>
  <si>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</si>
  <si>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</si>
  <si>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</si>
  <si>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</si>
  <si>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</si>
  <si>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</si>
  <si>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</si>
  <si>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</si>
  <si>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</si>
  <si>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</si>
  <si>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</si>
  <si>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</si>
  <si>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</si>
  <si>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</si>
  <si>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</si>
  <si>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</si>
  <si>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</si>
  <si>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</si>
  <si>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</si>
  <si>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</si>
  <si>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</si>
  <si>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</si>
  <si>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</si>
  <si>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</si>
  <si>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</si>
  <si>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</si>
  <si>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</si>
  <si>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</si>
  <si>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</si>
  <si>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</si>
  <si>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</si>
  <si>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</si>
  <si>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</si>
  <si>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</si>
  <si>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</si>
  <si>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</si>
  <si>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</si>
  <si>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</si>
  <si>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</si>
  <si>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</si>
  <si>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</si>
  <si>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</si>
  <si>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</si>
  <si>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</si>
  <si>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</si>
  <si>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</si>
  <si>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</si>
  <si>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</si>
  <si>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</si>
  <si>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</si>
  <si>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</si>
  <si>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</si>
  <si>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</si>
  <si>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</si>
  <si>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</si>
  <si>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</si>
  <si>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</si>
  <si>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</si>
  <si>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</si>
  <si>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</si>
  <si>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</si>
  <si>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</si>
  <si>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</si>
  <si>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</si>
  <si>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</si>
  <si>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</si>
  <si>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</si>
  <si>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</si>
  <si>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</si>
  <si>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</si>
  <si>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</si>
  <si>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</si>
  <si>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</si>
  <si>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</si>
  <si>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</si>
  <si>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</si>
  <si>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</si>
  <si>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</si>
  <si>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</si>
  <si>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</si>
  <si>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</si>
  <si>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</si>
  <si>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</si>
  <si>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</si>
  <si>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</si>
  <si>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</si>
  <si>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</si>
  <si>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</si>
  <si>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</si>
  <si>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</si>
  <si>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</si>
  <si>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</si>
  <si>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</si>
  <si>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</si>
  <si>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</si>
  <si>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</si>
  <si>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</si>
  <si>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</si>
  <si>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</si>
  <si>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</si>
  <si>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</si>
  <si>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</si>
  <si>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</si>
  <si>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</si>
  <si>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</si>
  <si>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</si>
  <si>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</si>
  <si>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</si>
  <si>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</si>
  <si>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</si>
  <si>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</si>
  <si>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</si>
  <si>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</si>
  <si>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</si>
  <si>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</si>
  <si>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</si>
  <si>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</si>
  <si>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</si>
  <si>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</si>
  <si>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</si>
  <si>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</si>
  <si>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</si>
  <si>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</si>
  <si>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</si>
  <si>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</si>
  <si>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</si>
  <si>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</si>
  <si>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</si>
  <si>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</si>
  <si>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</si>
  <si>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</si>
  <si>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</si>
  <si>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</si>
  <si>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</si>
  <si>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</si>
  <si>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</si>
  <si>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</si>
  <si>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</si>
  <si>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</si>
  <si>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</si>
  <si>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</si>
  <si>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</si>
  <si>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</si>
  <si>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</si>
  <si>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</si>
  <si>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</si>
  <si>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</si>
  <si>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</si>
  <si>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</si>
  <si>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</si>
  <si>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</si>
  <si>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</si>
  <si>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</si>
  <si>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</si>
  <si>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</si>
  <si>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</si>
  <si>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</si>
  <si>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</si>
  <si>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</si>
  <si>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</si>
  <si>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</si>
  <si>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</si>
  <si>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</si>
  <si>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</si>
  <si>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</si>
  <si>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</si>
  <si>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</si>
  <si>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</si>
  <si>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</si>
  <si>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</si>
  <si>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</si>
  <si>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</si>
  <si>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</si>
  <si>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</si>
  <si>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</si>
  <si>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</si>
  <si>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</si>
  <si>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</si>
  <si>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</si>
  <si>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</si>
  <si>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</si>
  <si>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</si>
  <si>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</si>
  <si>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</si>
  <si>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</si>
  <si>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</si>
  <si>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</si>
  <si>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</si>
  <si>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</si>
  <si>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</si>
  <si>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</si>
  <si>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</si>
  <si>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</si>
  <si>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</si>
  <si>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</si>
  <si>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</si>
  <si>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</si>
  <si>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</si>
  <si>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</si>
  <si>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</si>
  <si>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</si>
  <si>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</si>
  <si>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</si>
  <si>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</si>
  <si>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</si>
  <si>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</si>
  <si>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</si>
  <si>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</si>
  <si>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</si>
  <si>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</si>
  <si>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</si>
  <si>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</si>
  <si>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</si>
  <si>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</si>
  <si>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</si>
  <si>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</si>
  <si>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</si>
  <si>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</si>
  <si>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</si>
  <si>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</si>
  <si>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</si>
  <si>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</si>
  <si>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</si>
  <si>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</si>
  <si>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</si>
  <si>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</si>
  <si>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</si>
  <si>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</si>
  <si>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</si>
  <si>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</si>
  <si>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</si>
  <si>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</si>
  <si>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</si>
  <si>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</si>
  <si>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</si>
  <si>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</si>
  <si>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</si>
  <si>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</si>
  <si>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</si>
  <si>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</si>
  <si>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</si>
  <si>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</si>
  <si>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</si>
  <si>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</si>
  <si>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</si>
  <si>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</si>
  <si>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</si>
  <si>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</si>
  <si>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</si>
  <si>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</si>
  <si>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</si>
  <si>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</si>
  <si>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</si>
  <si>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</si>
  <si>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</si>
  <si>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</si>
  <si>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</si>
  <si>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</si>
  <si>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</si>
  <si>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</si>
  <si>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</si>
  <si>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</si>
  <si>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</si>
  <si>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</si>
  <si>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</si>
  <si>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</si>
  <si>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</si>
  <si>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</si>
  <si>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</si>
  <si>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</si>
  <si>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</si>
  <si>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</si>
  <si>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</si>
  <si>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</si>
  <si>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</si>
  <si>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</si>
  <si>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</si>
  <si>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</si>
  <si>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</si>
  <si>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</si>
  <si>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</si>
  <si>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</si>
  <si>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</si>
  <si>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</si>
  <si>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</si>
  <si>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</si>
  <si>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</si>
  <si>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</si>
  <si>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</si>
  <si>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</si>
  <si>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</si>
  <si>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</si>
  <si>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</si>
  <si>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</si>
  <si>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</si>
  <si>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</si>
  <si>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</si>
  <si>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</si>
  <si>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</si>
  <si>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</si>
  <si>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</si>
  <si>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</si>
  <si>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</si>
  <si>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</si>
  <si>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</si>
  <si>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</si>
  <si>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</si>
  <si>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</si>
  <si>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</si>
  <si>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</si>
  <si>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</si>
  <si>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</si>
  <si>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</si>
  <si>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</si>
  <si>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</si>
  <si>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</si>
  <si>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</si>
  <si>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</si>
  <si>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</si>
  <si>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</si>
  <si>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</si>
  <si>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</si>
  <si>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</si>
  <si>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</si>
  <si>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</si>
  <si>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</si>
  <si>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</si>
  <si>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SEGURANÇA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</si>
  <si>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</si>
  <si>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</si>
  <si>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</si>
  <si>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</si>
  <si>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</si>
  <si>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</si>
  <si>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</si>
  <si>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</si>
  <si>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</si>
  <si>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</si>
  <si>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</si>
  <si>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</si>
  <si>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</si>
  <si>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</si>
  <si>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</si>
  <si>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</si>
  <si>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</si>
  <si>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</si>
  <si>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</si>
  <si>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</si>
  <si>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</si>
  <si>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</si>
  <si>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</si>
  <si>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</si>
  <si>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</si>
  <si>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</si>
  <si>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</si>
  <si>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</si>
  <si>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</si>
  <si>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</si>
  <si>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</si>
  <si>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</si>
  <si>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</si>
  <si>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</si>
  <si>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</si>
  <si>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</si>
  <si>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</si>
  <si>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</si>
  <si>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</si>
  <si>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</si>
  <si>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</si>
  <si>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</si>
  <si>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</si>
  <si>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</si>
  <si>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</si>
  <si>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</si>
  <si>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</si>
  <si>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</si>
  <si>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</si>
  <si>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</si>
  <si>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</si>
  <si>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</si>
  <si>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</si>
  <si>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</si>
  <si>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</si>
  <si>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</si>
  <si>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</si>
  <si>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</si>
  <si>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</si>
  <si>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</si>
  <si>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</si>
  <si>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</si>
  <si>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</si>
  <si>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</si>
  <si>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</si>
  <si>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</si>
  <si>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</si>
  <si>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</si>
  <si>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</si>
  <si>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</si>
  <si>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</si>
  <si>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</si>
  <si>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</si>
  <si>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</si>
  <si>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</si>
  <si>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</si>
  <si>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</si>
  <si>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</si>
  <si>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</si>
  <si>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</si>
  <si>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</si>
  <si>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</si>
  <si>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</si>
  <si>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</si>
  <si>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</si>
  <si>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</si>
  <si>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</si>
  <si>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</si>
  <si>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</si>
  <si>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</si>
  <si>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</si>
  <si>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</si>
  <si>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</si>
  <si>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</si>
  <si>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</si>
  <si>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</si>
  <si>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</si>
  <si>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</si>
  <si>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</si>
  <si>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</si>
  <si>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</si>
  <si>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</si>
  <si>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</si>
  <si>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</si>
  <si>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</si>
  <si>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</si>
  <si>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</si>
  <si>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</si>
  <si>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</si>
  <si>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</si>
  <si>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</si>
  <si>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</si>
  <si>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</si>
  <si>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</si>
  <si>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</si>
  <si>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</si>
  <si>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</si>
  <si>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</si>
  <si>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</si>
  <si>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</si>
  <si>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</si>
  <si>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</si>
  <si>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</si>
  <si>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</si>
  <si>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</si>
  <si>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</si>
  <si>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</si>
  <si>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</si>
  <si>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</si>
  <si>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</si>
  <si>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</si>
  <si>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</si>
  <si>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</si>
  <si>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</si>
  <si>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</si>
  <si>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</si>
  <si>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</si>
  <si>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</si>
  <si>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</si>
  <si>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</si>
  <si>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</si>
  <si>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GRADE DE FERRO PARA PROTECAO DE JANELA OU APARELHOS DE AR CONDICIONADO, FORMADO POR BARRAS QUADRADAS DE 3/8", CHUMBADAS NA ALVENARIA. FORNECIMENTO E INSTALACAO.</t>
  </si>
  <si>
    <t>GRADE DE FERRO FORMADA POR BARRAS DE FERROS CHATOS VERTICAIS DE (1 1/2"X3/8") E BARRAS HORIZONTAIS DE (2"X3/8"), COM MONTANTES DE (1 1/2"X1 1/2") A CADA 2M. FORNECIMENTO E INSTALACAO.</t>
  </si>
  <si>
    <t>Imóvel Adjacente - 1,20m x 1,20m = 1,44m²
Cozinha - 1 janela de 1,50m x 0,85m = 1,28m²
TOTAL: 1,44m² + 1,28m² = 2,72m²</t>
  </si>
  <si>
    <t>DEMOLIÇÃO MANUAL DE CONCRETO SIMPLES COM EMPILHAMENTO LATERAL DENTRO DO CANTEIRO DO SERVIÇO.</t>
  </si>
  <si>
    <t>PISO DE CONCRETO SIMPLES COM RESISTENCIA DE 15 MPA (TRACO EM VOLUME: 1:2 1/2:4), PREPARADO EM BETONEIRA COM 8CM DE ESPESSURA, INCLUSIVE PREPARO MANUAL DO TERRENO.</t>
  </si>
  <si>
    <t>Prédio Principal , anexo 1 e 2 : 163,32m² + (54,81m²+ 78,10m²)= 296,23m²</t>
  </si>
  <si>
    <t>Prédio Principal :
Consultório 1 : 14,50m x 1,30m = 18,85m²
Consultório 2 : 14,40m x 1,30m = 18,72m²
Consultório 3 : 14,40m x 1,30m = 18,72m²
Curativo : 10,50m x 1m =10,50m²
Circulação : 27,70m x 2,80m = 77,56m²
Recepção : 18,25m x 2,80m = 51,10m²
Prédio Adjacente :
Vestiário 1 : 10,95m x 1,30m = 14,24m²
Vestiário 2 : 10,95m x 1,30m = 14,24m²
Consultório : 15,60m x 2,80m = 43,68m²
Sala de Agentes : 23,20m x 2,80m= 64,96m²
Sala de Palestras:20,50mx2,80m= 57,40m²
TOTAL : 18,85m² + 18,72m² + 18,72m² + 21m² + 10,50m² + 77,56m² + 51,10m² + 14,24m² + 14,24m² + 43,68m² + 64,96m² + 57,40m² = 410,97 m²</t>
  </si>
  <si>
    <t>Prédio principal : 51,85 x 3,00 = 155,55m² - (0,36m² x 4 ) - (1,20m² x 2) - ( 0,72m² x 4) - ( 1,68m² x 3) - (2,94m² x 2) - 1,26m² - 0,72m² - 1,44m² - 2,52m² - 1,80m² = 130,17m²
Anexo 1 e anexo 2 : 69m x 3 m = 207m² - (0,90m² x 2) – (1,44m² x 5) – 0,16m² - 1,28m² - (0,36m² x 2) - 3,60m² - (1,68m² x 4) – 1,60m² - (1,47m² x 4) - 1,28m² = 176,76²
Muro : 37,00m x 2,00m + (18,45m + 3,38m + 4,18m + 15,60m + 10,55m + 20,50m) x 2,00m x 2 lados = 364,64m²
total :130,17m² + 176,76m² + 364,64m² = 671,57m²</t>
  </si>
  <si>
    <t>Cozinha: 2,20m x 0,90m +1,60m x 0,95m = 3,5 m²
Nova área de serviço: 0,70m x 0,70m = 0,49m² 
Prédio anexo II: (5 x 1,30m x 1,30m) + (2 x 1,30m x 0,85m) + 0,50m x 0,50m = 10,91m²
-Consultorio 2 ( Nova janela) = 1,30m x 0,70m = 0,91 m²
-Consultorio 3 ( Nova janela) = 1,30m x 0,70m = 0,91 m²
TOTAL: 3,5m² + 0,49m² + 10,91m² + 0,91m² + 0,91m²= 16,72m²</t>
  </si>
  <si>
    <t>PORTAS
-Nova cozinha: 0,90m x 2,20m = 1,98 m²
-Área de serviço: 0,90m x 2,20m = 1,98 m²
-Consultorio 2 ( Nova porta) = 0,80m x 2,20m = 1,76m²
-Consultorio 3 ( Nova porta): 0,80m x 2,20m = 1,76m²
Arquivo ( Porta para fora ): 0,80m x 2,20m = 1,76m²
-Triagem ( Porta para fora ): 0,80m x 2,20m = 1,76m²
-Expurgo: 0,70m x 2,20m = 1,54 m²
-Compressor: 1,20m x 2,10m =2,52 m²
Prédio anexo II: 4 x 0,80m x 2,20m = 7,04m²
TOTAL: 1,98m² + 1,98m² + 1,76m² + 1,76m² + 1,76m² + 1,76m² + 1,54m² + 2,52m² + 7,04m²= 22,1 m²</t>
  </si>
  <si>
    <t>Cozinha: 2,20m x 0,90m +1,60m x 0,95m = 3,5 m²
Nova área de serviço: 0,70m x 0,70m = 0,49m² 
Prédio anexo II: (5 x 1,30m x 1,30m) + (2 x 1,30m x 0,85m) + 0,50m x 0,50m = 10,91m²
-Consultorio 2 ( Nova janela) = 1,30m x 0,70m = 0,91 m²
-Consultorio 3 ( Nova janela) = 1,30m x 0,70m = 0,91 m²
TOTAL: 3,5m² + 0,49m² + 10,91m² + 0,91m² + 0,91m²= 16,72m²
PORTAS
-Nova cozinha: 0,90m x 2,20m = 1,98 m²
-Área de serviço: 0,90m x 2,20m = 1,98 m²
-Consultorio 2 ( Nova porta) = 0,80m x 2,20m = 1,76m²
-Consultorio 3 ( Nova porta): 0,80m x 2,20m = 1,76m²
Arquivo ( Porta para fora ): 0,80m x 2,20m = 1,76m²
-Triagem ( Porta para fora ): 0,80m x 2,20m = 1,76m²
-Expurgo: 0,70m x 2,20m = 1,54 m²
-Compressor: 1,20m x 2,10m =2,52 m²
Prédio anexo II: 4 x 0,80m x 2,20m = 7,04m²
TOTAL: 1,98m² + 1,98m² + 1,76m² + 1,76m² + 1,76m² + 1,76m² + 1,54m² + 2,52m² + 7,04m²= 22,1 m²
TOTAL: 16,72m² + 22,10m² = 38,82 m² x 2 = 77,62m²</t>
  </si>
  <si>
    <t xml:space="preserve">    15,00</t>
  </si>
  <si>
    <t>t</t>
  </si>
  <si>
    <t>Disposição final de materiais e resíduos de obras em locais de operação e disposição final apropriados, autorizados e/ou licenciados pelos órgãos de licenciamento e de controle ambiental, medida por tonelada transportada, sendo comprovada conforme legislação pertinente.</t>
  </si>
  <si>
    <t>TC 10.05.0700 (/)</t>
  </si>
  <si>
    <t xml:space="preserve">   164,11</t>
  </si>
  <si>
    <t>Carga e descarga mecânica de tubos de concreto, com diâmetro de 100cm, inclusive o tempo de carga, descarga e manobra do caminhão de carroceria fixa, a óleo diesel, com capacidade útil de 7,5t ; inclusive os mesmos tempos de guindauto munck de 4t.</t>
  </si>
  <si>
    <t>TC 10.05.0650 (/)</t>
  </si>
  <si>
    <t xml:space="preserve">   143,85</t>
  </si>
  <si>
    <t>Carga e descarga mecânica de tubos de concreto, com diâmetro de 80cm, inclusive o tempo de carga, descarga e manobra do caminhão de carroceria fixa, a óleo diesel, com capacidade útil de 7,5t ; inclusive os mesmos tempos de guindauto munck de 4t.</t>
  </si>
  <si>
    <t>TC 10.05.0600 (/)</t>
  </si>
  <si>
    <t xml:space="preserve">    86,13</t>
  </si>
  <si>
    <t>Carga e descarga mecânica de tubos de concreto, com diâmetro de 60cm, inclusive o tempo de carga, descarga e manobra do caminhão de carroceria fixa, a óleo diesel, com capacidade útil de 7,5t ; inclusive os mesmos tempos de guindauto munck de 4t.</t>
  </si>
  <si>
    <t>TC 10.05.0550 (/)</t>
  </si>
  <si>
    <t xml:space="preserve">    75,59</t>
  </si>
  <si>
    <t>Carga e descarga mecânica de tubos de concreto, com diâmetro de 40cm, inclusive o tempo de carga, descarga e manobra do caminhão de carroceria fixa, a óleo diesel, com capacidade útil de 7,5t ; inclusive os mesmos tempos de guindauto munck de 4t.</t>
  </si>
  <si>
    <t>TC 10.05.0500 (/)</t>
  </si>
  <si>
    <t xml:space="preserve">    68,09</t>
  </si>
  <si>
    <t>Carga e descarga mecânica de tubos de concreto, com diâmetro de 20cm, inclusive o tempo de carga, descarga e manobra do caminhão de carroceria fixa, a óleo diesel, com capacidade útil de 7,5t ; inclusive os mesmos tempos de guindauto munck de 4t.</t>
  </si>
  <si>
    <t>TC 10.05.0450 (/)</t>
  </si>
  <si>
    <t xml:space="preserve">    54,17</t>
  </si>
  <si>
    <t>Carga e descarga mecânica de tubos de ferro fundido, com o diâmetro de 40cm, inclusive o tempo de carga , descarga e manobra do Caminhão de Carroceria Fixa, a óleo diesel, com capacidade útil de 7,5t, inclusive os mesmos tempos de Guindauto Munck de 4t.</t>
  </si>
  <si>
    <t>TC 10.05.0400 (/)</t>
  </si>
  <si>
    <t xml:space="preserve">     1,37</t>
  </si>
  <si>
    <t>Carga e descarga mecânica, com Pá-Carregadeira e Caminhão Basculante a óleo diesel, consideradas para o caminhão a espera, manobra, carga e descarga e quanto à carregadeira, espera e operação.</t>
  </si>
  <si>
    <t>TC 10.05.0350 (/)</t>
  </si>
  <si>
    <t xml:space="preserve">    18,57</t>
  </si>
  <si>
    <t>Carga manual e descarga mecânica de material à granel (agregados, pedra-de-mão, paralelos, terra e escombro), compreendendo os tempos para carga, descarga e manobras do Caminhão Basculante a óleo diesel, com capacidade útil de 12t, empregando 4 serventes na carga.</t>
  </si>
  <si>
    <t>TC 10.05.0300 (/)</t>
  </si>
  <si>
    <t xml:space="preserve">    20,33</t>
  </si>
  <si>
    <t>Carga manual e descarga mecânica de material à granel (agregados, pedra-de-mão, paralelos, terra e escombro), compreendendo os tempos para carga, descarga e manobras do equipamento Dumper 18Hp a óleo diesel, com capacidade útil de 2,3t ou 850l, empregando 2 serventes na carga.</t>
  </si>
  <si>
    <t>TC 10.05.0250 (/)</t>
  </si>
  <si>
    <t xml:space="preserve">    17,63</t>
  </si>
  <si>
    <t>Carga manual e descarga mecânica de material a granel (agregados,  pedra-de-mão, paralelos, terra e escombro), compreendendo os tempos para carga, descarga e manobras do Caminhão Basculante a óleo diesel, com capacidade útil de 8t, empregando 4 serventes na carga.</t>
  </si>
  <si>
    <t>TC 10.05.0200 (/)</t>
  </si>
  <si>
    <t xml:space="preserve">    22,36</t>
  </si>
  <si>
    <t>Carga manual e descarga mecânica de material à granel (agregados, pedra-de-mão, paralelos, terra e escombro), compreendendo os tempos para carga, descarga e manobras do Caminhão Basculante a óleo diesel, com capacidade útil de 8t, empregando 2 serventes na carga.</t>
  </si>
  <si>
    <t>TC 10.05.0150 (/)</t>
  </si>
  <si>
    <t xml:space="preserve">    37,02</t>
  </si>
  <si>
    <t>Carga e descarga manual de peças de peso reduzido: tijolos, telhas, cimento e agregados em sacos, em Caminhão de Carroceria Fixa a óleo diesel, com capacidade útil de 7,5t, inclusive tempo de carga, descarga e manobra.</t>
  </si>
  <si>
    <t>TC 10.05.0100 (/)</t>
  </si>
  <si>
    <t xml:space="preserve">    66,40</t>
  </si>
  <si>
    <t>Carga e descarga manual de material que exija o concurso de mais de 1 servente para cada peça, vergalhões, cançoeiras, caixas, meio-fios, em Caminhão de Carroceria Fixa, a óleo diesel, com capacidade útil de 7,5t, inclusive o tempo de carga, descarga e manobra.</t>
  </si>
  <si>
    <t>TC 10.05.0050 (/)</t>
  </si>
  <si>
    <t xml:space="preserve">       NA</t>
  </si>
  <si>
    <t>TC 10.05 Carga e Descarga</t>
  </si>
  <si>
    <t xml:space="preserve">    76,09</t>
  </si>
  <si>
    <t>Retirada de entulho de obra em caçamba de aço com 5m³ de capacidade, inclusive carregamento do container, transporte e descarga, exclusive  tarifa de disposição final.</t>
  </si>
  <si>
    <t>TC 05.15.0100 (/)</t>
  </si>
  <si>
    <t xml:space="preserve">  1433,00</t>
  </si>
  <si>
    <t>Coleta e transporte de resíduos em caçamba estacionária "Roll-On/Roll-Off", aberta, com capacidade aproximada de 35m3, com mínimo de 40 coletas por mês.</t>
  </si>
  <si>
    <t>TC 05.15.0050 (/)</t>
  </si>
  <si>
    <t>TC 05.15 Transportes com Carga e Descarga</t>
  </si>
  <si>
    <t xml:space="preserve">    32,73</t>
  </si>
  <si>
    <t>t.dam</t>
  </si>
  <si>
    <t>Transporte manual de materiais diversos em manguezal, inclusive carga e descarga em cesto tipo COMLURB (muda e lixo).</t>
  </si>
  <si>
    <t>TC 05.10.0500 (/)</t>
  </si>
  <si>
    <t xml:space="preserve">    24,56</t>
  </si>
  <si>
    <t>Transporte manual de materiais diversos encosta acima, inclusive carga e descarga.</t>
  </si>
  <si>
    <t>TC 05.10.0150 (A)</t>
  </si>
  <si>
    <t xml:space="preserve">    16,37</t>
  </si>
  <si>
    <t>Transporte manual de materiais diversos encosta abaixo, inclusive carga e descarga.</t>
  </si>
  <si>
    <t>TC 05.10.0100 (/)</t>
  </si>
  <si>
    <t xml:space="preserve">     4,42</t>
  </si>
  <si>
    <t>Transporte horizontal de material à granel em carrinho de mão, inclusive carga a pá.</t>
  </si>
  <si>
    <t>TC 05.10.0050 (/)</t>
  </si>
  <si>
    <t>TC 05.10 Transporte Horizontal Manual</t>
  </si>
  <si>
    <t xml:space="preserve">     8,05</t>
  </si>
  <si>
    <t>t.Km</t>
  </si>
  <si>
    <t>Transporte de carga de qualquer natureza; exclusive as despesas de carga e descarga tanto da espera do servente e manobra do equipamento auxiliar, à velocidade média de 5Km/h, em Dumper de 18HP a óleo diesel com capacidade útil de 2,3t ou 850l.</t>
  </si>
  <si>
    <t>TC 05.05.0900 (/)</t>
  </si>
  <si>
    <t xml:space="preserve"> 15360,16</t>
  </si>
  <si>
    <t>Transporte até 30Km, montagem e desmontagem de bate estacas com martelo de 2,5t/3t, inclusive horas improdutivas da equipe e do equipamento na ida/volta, na montagem e desmontagem.</t>
  </si>
  <si>
    <t>TC 05.05.0850 (/)</t>
  </si>
  <si>
    <t xml:space="preserve"> 11177,69</t>
  </si>
  <si>
    <t>Transporte até 30Km, montagem e desmontagem de bate estacas com martelo de 1,5t/2,2t, inclusive horas improdutivas da equipe e do equipamento na ida/volta, na montagem e desmontagem.</t>
  </si>
  <si>
    <t>TC 05.05.0800 (/)</t>
  </si>
  <si>
    <t xml:space="preserve">     0,48</t>
  </si>
  <si>
    <t>Transporte de carga de qualquer natureza; exclusive as despesas de carga e descarga tanto de espera do caminhão como do servente ou equipamento auxiliar, em alta velocidade (Vm=50Km/h), em Caminhão Basculante a óleo diesel, com capacidade útil de 17t.</t>
  </si>
  <si>
    <t>TC 05.05.0750 (/)</t>
  </si>
  <si>
    <t xml:space="preserve">     0,61</t>
  </si>
  <si>
    <t>Transporte de carga de qualquer natureza; exclusive as despesas de carga e descarga tanto de espera do caminhão como do servente ou equipamento auxiliar, em média velocidade (Vm=40Km/h), em Caminhão Basculante a óleo diesel, com capacidade útil de 17t.</t>
  </si>
  <si>
    <t>TC 05.05.0700 (/)</t>
  </si>
  <si>
    <t xml:space="preserve">     0,81</t>
  </si>
  <si>
    <t>Transporte de carga de qualquer natureza; exclusive as despesas de carga e descarga tanto de espera do caminhão como do servente ou equipamento auxiliar, em baixa velocidade (Vm=30Km/h), em Caminhão Basculante a óleo diesel, com capacidade útil de 17t.</t>
  </si>
  <si>
    <t>TC 05.05.0650 (/)</t>
  </si>
  <si>
    <t xml:space="preserve">     1,22</t>
  </si>
  <si>
    <t>Transporte de carga de qualquer natureza; exclusive as despesas de carga e descarga tanto de espera do caminhao como do servente ou equipamento auxiliar, em velocidade reduzida (Vm=20Km/h), em Caminhao Basculante a oleo diesel, com capacidade util de 17t.</t>
  </si>
  <si>
    <t>TC 05.05.0620 (/)</t>
  </si>
  <si>
    <t xml:space="preserve">     0,58</t>
  </si>
  <si>
    <t>Transporte de carga de qualquer natureza; exclusive as despesas de carga e descarga tanto da espera do caminhão como de servente ou equipamento auxiliar, em alta velocidade (Vm=50Km/h), em Caminhão Basculante a óleo diesel, com capacidade útil de 12t.</t>
  </si>
  <si>
    <t>TC 05.05.0600 (/)</t>
  </si>
  <si>
    <t xml:space="preserve">     0,72</t>
  </si>
  <si>
    <t>Transporte de carga de qualquer natureza; exclusive as despesas de carga e descarga tanto da espera do caminhão como de servente ou equipamento auxiliar, em média velocidade (Vm=40Km/h), em Caminhão Basculante a óleo diesel, com capacidade útil de 12t.</t>
  </si>
  <si>
    <t>TC 05.05.0550 (/)</t>
  </si>
  <si>
    <t xml:space="preserve">     0,97</t>
  </si>
  <si>
    <t>Transporte de carga de qualquer natureza; exclusive as despesas de carga e descarga tanto de espera do caminhão como do servente ou equipamento auxiliar, em baixa velocidade (Vm=30Km/h), em Caminhão Basculante a óleo diesel, com capacidade útil de 12t.</t>
  </si>
  <si>
    <t>TC 05.05.0500 (/)</t>
  </si>
  <si>
    <t xml:space="preserve">     1,45</t>
  </si>
  <si>
    <t>Transporte de carga de qualquer natureza; exclusive as despesas de carga e descarga tanto de espera do caminhao como do servente ou equipamento auxiliar, em velocidade reduzida (Vm=20Km/h), em Caminhao Basculante a oleo diesel, com capacidade util de 12t.</t>
  </si>
  <si>
    <t>TC 05.05.0470 (/)</t>
  </si>
  <si>
    <t xml:space="preserve">     0,71</t>
  </si>
  <si>
    <t>Transporte de carga de qualquer natureza; exclusive as despesas de carga e descarga tanto da espera do caminhão como de servente ou equipamento auxiliar, em alta velocidade (Vm=50Km/h), em Caminhão Basculante a óleo diesel, com capacidade útil de 8t.</t>
  </si>
  <si>
    <t>TC 05.05.0450 (/)</t>
  </si>
  <si>
    <t xml:space="preserve">     0,90</t>
  </si>
  <si>
    <t>Transporte de carga de qualquer natureza; exclusive as despesas de carga e descarga tanto da espera do caminhão como de servente ou equipamento auxiliar, em média velocidade (Vm=40Km/h), em Caminhão Basculante a óleo diesel, com capacidade útil de 8t.</t>
  </si>
  <si>
    <t>TC 05.05.0400 (/)</t>
  </si>
  <si>
    <t xml:space="preserve">     1,19</t>
  </si>
  <si>
    <t>Transporte de carga de qualquer natureza; exclusive as despesas de carga e descarga tanto da espera do caminhão como de servente ou equipamento auxiliar, em baixa velocidade (Vm=30Km/h), em Caminhão Basculante a óleo diesel, com capacidade útil de 8t.</t>
  </si>
  <si>
    <t>TC 05.05.0350 (/)</t>
  </si>
  <si>
    <t xml:space="preserve">     1,78</t>
  </si>
  <si>
    <t>Transporte de carga de qualquer natureza; exclusive as despesas de carga e descarga tanto da espera do caminhao como de servente ou equipamento auxiliar, em velocidade reduzida (Vm=20km/h), em Caminhão Basculante a oleo diesel, com capacidade util de 8t.</t>
  </si>
  <si>
    <t>TC 05.05.0320 (/)</t>
  </si>
  <si>
    <t xml:space="preserve">     1,16</t>
  </si>
  <si>
    <t>Transporte de carga de qualquer natureza; exclusive as despesas de carga e descarga tanto da espera do caminhão como de servente ou equipamento auxiliar, em alta velocidade (Vm= 50Km/h), em Caminhão de Carroceria Fixa a óleo diesel, com capacidade útil de 7,5t, considerando o caminhão equipado com guindauto de 3,5t.</t>
  </si>
  <si>
    <t>TC 05.05.0300 (/)</t>
  </si>
  <si>
    <t>Transporte de carga de qualquer natureza; exclusive as despesas de carga e descarga tanto da espera do caminhão como de servente ou equipamento auxiliar, em média velocidade (Vm=40Km/h), em Caminhão de Carroceria Fixa a óleo diesel, com capacidade útil de 7,5t, considerando o caminhào com guindauto de 3,5t.</t>
  </si>
  <si>
    <t>TC 05.05.0250 (/)</t>
  </si>
  <si>
    <t xml:space="preserve">     1,94</t>
  </si>
  <si>
    <t>Transporte de carga de qualquer natureza; exclusive as despesas de carga e descarga tanto da espera do caminhão como de servente ou equipamento auxiliar, em baixa velocidade (Vm=30Km/h), em Caminhão de Carroceria Fixa, a óleo diesel com capacidade útil de 7,5t, considerando o caminhão equipado com guindauto de 3,5t.</t>
  </si>
  <si>
    <t>TC 05.05.0200 (/)</t>
  </si>
  <si>
    <t>Transporte de carga de qualquer natureza; exclusive as despesas de carga e descarga tanto da espera do caminhão como de servente ou equipamento auxiliar, em alta velocidade (Vm=50Km/h), em Caminhão de Carroceria Fixa a óleo diesel, com capacidade útil de 7,5t.</t>
  </si>
  <si>
    <t>TC 05.05.0150 (/)</t>
  </si>
  <si>
    <t xml:space="preserve">     1,12</t>
  </si>
  <si>
    <t>Transporte de carga de qualquer natureza; exclusive as despesas de carga e descarga tanto d espera do caminhão como de servente ou equipamento auxiliar, em média velocidade (Vm=40Km/h), em Caminhão de Carroceria Fixa a óleo diesel, com capacidade útil de 7,5t.</t>
  </si>
  <si>
    <t>TC 05.05.0100 (/)</t>
  </si>
  <si>
    <t xml:space="preserve">     1,50</t>
  </si>
  <si>
    <t>Transporte de carga de qualquer natureza; exclusive as despesas de carga e descarga tanto de espera do caminhão como de servente ou equipamento auxiliar, em baixa velocidade (Vm=30Km/h), em Caminhão de Carroceria Fixa, a óleo diesel com capacidade útil de 7,5t.</t>
  </si>
  <si>
    <t>TC 05.05.0050 (/)</t>
  </si>
  <si>
    <t>TC 05.05 Transportes</t>
  </si>
  <si>
    <t xml:space="preserve">    50,00</t>
  </si>
  <si>
    <t>un.mês</t>
  </si>
  <si>
    <t>Locação mensal de rádio transmissor-receptor.</t>
  </si>
  <si>
    <t>ST 85.05.0150 (/)</t>
  </si>
  <si>
    <t xml:space="preserve">   220,50</t>
  </si>
  <si>
    <t>Cone de sinalização, refletivo, flexível, altura de 900mm, conforme especificação da CET-RIO.  Fornecimento.</t>
  </si>
  <si>
    <t>ST 85.05.0100 (/)</t>
  </si>
  <si>
    <t xml:space="preserve">    94,98</t>
  </si>
  <si>
    <t>Cone de sinalização, altura de 750mm, conforme especificação da CET-RIO.  Fornecimento.</t>
  </si>
  <si>
    <t>ST 85.05.0050 (/)</t>
  </si>
  <si>
    <t>ST 85.05 Equipamentos e Materiais para Operações de Tráfego</t>
  </si>
  <si>
    <t xml:space="preserve">  1111,42</t>
  </si>
  <si>
    <t>mod</t>
  </si>
  <si>
    <t>Defensa de (1,50x1,50)m para proteção de pedestres, instalada em passeios, padrão Rio-Cidade Laranjeiras, formada por 2 tubos de 6" na vertical e 3 tubos na horizontal, sendo um tubo de 3" na parte superior e dois tubos de 1" na parte inferior, fixados por encaixe, com tratamento anticorrosivo e pintura.  Fornecimento e instalação.</t>
  </si>
  <si>
    <t>ST 80.05.0150 (B)</t>
  </si>
  <si>
    <t xml:space="preserve">  2760,48</t>
  </si>
  <si>
    <t>Gradil para canalização e proteção de pedestres com painel de propaganda, com largura de 1,50m e altura de 1m, formado por moldura tubular com diâmetro de 60mm, envolvendo quadro de chapa de aço, conforme especificações da CET-RIO.  Fornecimento e assentamento.</t>
  </si>
  <si>
    <t>ST 80.05.0100 (A)</t>
  </si>
  <si>
    <t xml:space="preserve">  2404,64</t>
  </si>
  <si>
    <t>Gradil para canalização e proteção de pedestres com painel de tela, com largura de 1,50m e altura de 1m, formado por moldura tubular com diâmetro de 60mm, envolvendo quadro de tela de aço expandido, conforme especificações da CET-RIO.  Fornecimento e assentamento.</t>
  </si>
  <si>
    <t>ST 80.05.0050 (A)</t>
  </si>
  <si>
    <t>ST 80.05 Gradis e Defensas</t>
  </si>
  <si>
    <t xml:space="preserve">   253,58</t>
  </si>
  <si>
    <t>m2</t>
  </si>
  <si>
    <t>Laminado elastoplástico em faixas, com espessura de 1,5mm e até 50cm de largura, colorido (exceto branco e amarelo), com micro-esferas de vidro.  Em projetos que utilizem acima de 1000m2 do material.  Fornecimento e aplicação.</t>
  </si>
  <si>
    <t>ST 75.15.0600 (/)</t>
  </si>
  <si>
    <t xml:space="preserve">   259,73</t>
  </si>
  <si>
    <t>Laminado elastoplástico em faixas, com espessura de 1,5mm e até 50cm de largura, na cor amarela, com micro-esferas de vidro.  Em projetos que utilizem acima de 1000m2 do material.  Fornecimento e aplicação.</t>
  </si>
  <si>
    <t>ST 75.15.0550 (/)</t>
  </si>
  <si>
    <t>Laminado elastoplástico em faixas, com espessura de 1,5mm e até 50cm de largura, na cor branca, com micro-esferas de vidro.  Em projetos que utilizem acima de 1000m2 do material.  Fornecimento e aplicação.</t>
  </si>
  <si>
    <t>ST 75.15.0500 (/)</t>
  </si>
  <si>
    <t>Laminado elastoplástico em faixas, com espessura de 1,5mm e até 50cm de largura, colorido (exceto branco e amarelo), com micro-esferas de vidro.  Em projetos que utilizem entre 500 e 1000m2 do material.  Fornecimento e aplicação.</t>
  </si>
  <si>
    <t>ST 75.15.0450 (/)</t>
  </si>
  <si>
    <t>Laminado elastoplástico em faixas, com espessura de 1,5mm e até 50cm de largura, na cor amarela, com micro-esferas de vidro.  Em projetos que utilizem entre 500 e 1000m2 do material.  Fornecimento e aplicação.</t>
  </si>
  <si>
    <t>ST 75.15.0400 (/)</t>
  </si>
  <si>
    <t xml:space="preserve">   250,28</t>
  </si>
  <si>
    <t>Laminado elastoplástico em faixas, com espessura de 1,5mm e até 50cm de largura, na cor branca, com micro-esferas de vidro.  Em projetos que utilizem entre 500 e 1000m2 do material.  Fornecimento e aplicação.</t>
  </si>
  <si>
    <t>ST 75.15.0350 (/)</t>
  </si>
  <si>
    <t>Laminado elastoplástico em faixas, com espessura de 1,5mm e até 50cm de largura, colorido (exceto branco e amarelo), com micro-esferas de vidro.  Em projetos que utilizem entre 150 e 500m2 do material.  Fornecimento e aplicação.</t>
  </si>
  <si>
    <t>ST 75.15.0300 (/)</t>
  </si>
  <si>
    <t>Laminado elastoplástico em faixas, com espessura de 1,5mm e até 50cm de largura, na cor amarela, com micro-esferas de vidro.  Em projetos que utilizem entre 150 e 500m2 do material.  Fornecimento e aplicação.</t>
  </si>
  <si>
    <t>ST 75.15.0250 (/)</t>
  </si>
  <si>
    <t>Laminado elastoplástico em faixas, com espessura de 1,5mm e até 50cm de largura, na cor branca, com micro-esferas de vidro.  Em projetos que utilizem entre 150 e 500m2 do material.  Fornecimento e aplicação.</t>
  </si>
  <si>
    <t>ST 75.15.0200 (/)</t>
  </si>
  <si>
    <t xml:space="preserve">   275,86</t>
  </si>
  <si>
    <t>Símbolos em laminado elastoplástico, com 1,5mm de espessura e com medidas diversas, em cores, com micro-esferas de vidro.  Em projetos que utilizem acima de 1000m2 do material.  Fornecimento e aplicação.</t>
  </si>
  <si>
    <t>ST 75.15.0150 (/)</t>
  </si>
  <si>
    <t>Símbolos em laminado elastoplástico, com 1,5mm de espessura e com medidas diversas, em cores, com micro-esferas de vidro.  Em projetos que utilizem entre 500 e 1000m2 do material.  Fornecimento e aplicação.</t>
  </si>
  <si>
    <t>ST 75.15.0100 (/)</t>
  </si>
  <si>
    <t>Símbolos em laminado elastoplástico, com 1,5mm de espessura e com medidas diversas, em cores, com micro-esferas de vidro.  Em projetos que utilizem entre 150 e 500m2 do material.  Fornecimento e aplicação.</t>
  </si>
  <si>
    <t>ST 75.15.0050 (/)</t>
  </si>
  <si>
    <t>ST 75.15 Laminado Elastoplástico</t>
  </si>
  <si>
    <t xml:space="preserve">    85,00</t>
  </si>
  <si>
    <t>Segregador, conforme especificação CET-RIO.  Fornecimento.</t>
  </si>
  <si>
    <t>ST 75.10.0450 (/)</t>
  </si>
  <si>
    <t xml:space="preserve">    45,00</t>
  </si>
  <si>
    <t>Tachão bidirecional, conforme especificação CET-RIO.  Fornecimento.</t>
  </si>
  <si>
    <t>ST 75.10.0401 (/)</t>
  </si>
  <si>
    <t xml:space="preserve">    40,00</t>
  </si>
  <si>
    <t>Tachão monodirecional, conforme especificação CET-RIO.  Fornecimento.</t>
  </si>
  <si>
    <t>ST 75.10.0351 (/)</t>
  </si>
  <si>
    <t xml:space="preserve">    12,90</t>
  </si>
  <si>
    <t>Tacha bidirecional, conforme especificação CET-RIO.  Fornecimento.</t>
  </si>
  <si>
    <t>ST 75.10.0201 (/)</t>
  </si>
  <si>
    <t xml:space="preserve">    11,50</t>
  </si>
  <si>
    <t>Tacha monodirecional, conforme especificação CET-RIO.  Fornecimento.</t>
  </si>
  <si>
    <t>ST 75.10.0151 (/)</t>
  </si>
  <si>
    <t>ST 75.10 Fornecimento de Materiais para Sinalização Horizontal</t>
  </si>
  <si>
    <t xml:space="preserve">    19,90</t>
  </si>
  <si>
    <t>Instalação de segregador, conforme especificação CET-RIO.</t>
  </si>
  <si>
    <t>ST 75.05.0750 (/)</t>
  </si>
  <si>
    <t xml:space="preserve">    11,24</t>
  </si>
  <si>
    <t>Tachão, instalação, conforme especificação CET-RIO.</t>
  </si>
  <si>
    <t>ST 75.05.0700 (/)</t>
  </si>
  <si>
    <t xml:space="preserve">     5,49</t>
  </si>
  <si>
    <t>Tacha, instalação, conforme especificação CET-RIO.</t>
  </si>
  <si>
    <t>ST 75.05.0650 (/)</t>
  </si>
  <si>
    <t xml:space="preserve">    18,13</t>
  </si>
  <si>
    <t>Aplicação de selante asfáltico à base de acrílicas para pavimentos de concreto, usado como imprimador para material termoplástico, inclusive fornecimento dos materiais necessários conforme especificação CET-RIO.</t>
  </si>
  <si>
    <t>ST 75.05.0600 (/)</t>
  </si>
  <si>
    <t xml:space="preserve">     8,75</t>
  </si>
  <si>
    <t>Retirada de pintura a base de resina acrílica.</t>
  </si>
  <si>
    <t>ST 75.05.0550 (/)</t>
  </si>
  <si>
    <t xml:space="preserve">    73,24</t>
  </si>
  <si>
    <t>Retirada de massa termoplástica.</t>
  </si>
  <si>
    <t>ST 75.05.0500 (/)</t>
  </si>
  <si>
    <t xml:space="preserve">    65,81</t>
  </si>
  <si>
    <t>Sinalização horizontal com massa termoplástica, aplicada por extrusão, em projetos acima de 150m2, conforme especificações da CET-RIO.</t>
  </si>
  <si>
    <t>ST 75.05.0450 (A)</t>
  </si>
  <si>
    <t xml:space="preserve">    83,01</t>
  </si>
  <si>
    <t>Sinalização horizontal com massa termoplástica, aplicada por extrusão, em projetos entre 60m2 e 150m2, conforme especificações da CET-RIO.</t>
  </si>
  <si>
    <t>ST 75.05.0400 (A)</t>
  </si>
  <si>
    <t xml:space="preserve">   132,46</t>
  </si>
  <si>
    <t>Sinalização horizontal com massa termoplástica, aplicada por extrusão, em projetos até 60m2, conforme especificações da CET-RIO.</t>
  </si>
  <si>
    <t>ST 75.05.0350 (A)</t>
  </si>
  <si>
    <t xml:space="preserve">    34,84</t>
  </si>
  <si>
    <t>Sinalização horizontal com massa termoplástica, aplicada por aspersão, conforme especificação CET-RIO, em projetos acima de 400m2.</t>
  </si>
  <si>
    <t>ST 75.05.0300 (A)</t>
  </si>
  <si>
    <t xml:space="preserve">    47,78</t>
  </si>
  <si>
    <t>Sinalização horizontal com massa termoplástica, aplicada por aspersão, conforme especificação CET-RIO, em projetos entre 100m2 e 400m2.</t>
  </si>
  <si>
    <t>ST 75.05.0250 (A)</t>
  </si>
  <si>
    <t xml:space="preserve">    78,12</t>
  </si>
  <si>
    <t>Sinalização horizontal com massa termoplástica, aplicada por aspersão, conforme especificação CET-RIO, em projetos até 100m2.</t>
  </si>
  <si>
    <t>ST 75.05.0200 (A)</t>
  </si>
  <si>
    <t xml:space="preserve">    30,19</t>
  </si>
  <si>
    <t>Sinalização horizontal com resina acrílica, em projetos acima de 160m2, conforme especificações da CET-RIO.</t>
  </si>
  <si>
    <t>ST 75.05.0150 (A)</t>
  </si>
  <si>
    <t xml:space="preserve">    37,07</t>
  </si>
  <si>
    <t>Sinalização horizontal com resina acrílica, em projetos de 60m2 até 160m2, conforme especificações da CET-RIO.</t>
  </si>
  <si>
    <t>ST 75.05.0100 (A)</t>
  </si>
  <si>
    <t xml:space="preserve">    68,98</t>
  </si>
  <si>
    <t>Sinalização horizontal com resina acrílica, em projetos até 60m2, conforme especificações da CET-RIO.</t>
  </si>
  <si>
    <t>ST 75.05.0050 (A)</t>
  </si>
  <si>
    <t>ST 75.05 Serviços de Sinalização Horizontal</t>
  </si>
  <si>
    <t xml:space="preserve">   185,00</t>
  </si>
  <si>
    <t>Suporte para fixação de placas, fabricado em perfil "U" de 1 3/4"x5/8", em chapas de aço galvanizado de 2mm de espessura, comprimento de 700mm, com abraçadeira para fixação em hastes de 4" de diâmetro externo, conforme especificação da CET-RIO.  Fornecimento.</t>
  </si>
  <si>
    <t>ST 70.25.0300 (/)</t>
  </si>
  <si>
    <t xml:space="preserve">   381,90</t>
  </si>
  <si>
    <t>Suporte para fixação de placas, fabricado em perfil "U" de 1 3/4"x5/8", em chapas de aço galvanizado de 2mm de espessura, comprimento de 700mm, com abraçadeira para fixação em hastes de 2" de diâmetro externo, conforme especificação da CET-RIO.  Fornecimento.</t>
  </si>
  <si>
    <t>ST 70.25.0250 (/)</t>
  </si>
  <si>
    <t xml:space="preserve">   327,14</t>
  </si>
  <si>
    <t>Suporte para fixação de placas, fabricado em perfil "U" de 1 3/4"x5/8", em chapas de aço galvanizado de 2mm de espessura, comprimento de 400mm, com abraçadeira para fixação em hastes de 2" de diâmetro externo, conforme especificação da CET-RIO.  Fornecimento.</t>
  </si>
  <si>
    <t>ST 70.25.0200 (/)</t>
  </si>
  <si>
    <t xml:space="preserve">     0,40</t>
  </si>
  <si>
    <t>Selo de aço galvanizado, para fixação de fitas de (19x0,50)mm, conforme especificação da CET-RIO.  Fornecimento.</t>
  </si>
  <si>
    <t>ST 70.25.0100 (/)</t>
  </si>
  <si>
    <t xml:space="preserve">    10,00</t>
  </si>
  <si>
    <t>Kg</t>
  </si>
  <si>
    <t>Fita de aço galvanizado, com 19mm de largura e 0,50mm de espessura, conforme especificação da CET-RIO.  Fornecimento.</t>
  </si>
  <si>
    <t>ST 70.25.0050 (/)</t>
  </si>
  <si>
    <t>ST 70.25 Elementos de Fixação</t>
  </si>
  <si>
    <t>Tinta esmalte sintético para silk-screen, na cor vermelha, lata de 900ml.  Fornecimento.</t>
  </si>
  <si>
    <t>ST 70.20.0450 (/)</t>
  </si>
  <si>
    <t xml:space="preserve">    66,83</t>
  </si>
  <si>
    <t>Tinta esmalte sintético para silk-screen, na cor azul, lata de 900ml.  Fornecimento.</t>
  </si>
  <si>
    <t>ST 70.20.0400 (/)</t>
  </si>
  <si>
    <t xml:space="preserve">    80,19</t>
  </si>
  <si>
    <t>Tinta esmalte sintético para silk-screen, na cor amarela, lata de 900ml.  Fornecimento.</t>
  </si>
  <si>
    <t>ST 70.20.0350 (/)</t>
  </si>
  <si>
    <t xml:space="preserve">    58,81</t>
  </si>
  <si>
    <t>Tinta esmalte sintético para silk-screen, na cor preta, lata de 900ml.  Fornecimento.</t>
  </si>
  <si>
    <t>ST 70.20.0300 (/)</t>
  </si>
  <si>
    <t xml:space="preserve">    69,50</t>
  </si>
  <si>
    <t>Tinta esmalte sintético para silk-screen, na cor branca, lata de 900ml.  Fornecimento.</t>
  </si>
  <si>
    <t>ST 70.20.0250 (/)</t>
  </si>
  <si>
    <t xml:space="preserve">    68,82</t>
  </si>
  <si>
    <t>Película anti-pichação para placas de sinalização.</t>
  </si>
  <si>
    <t>ST 70.20.0200 (/)</t>
  </si>
  <si>
    <t xml:space="preserve">   528,98</t>
  </si>
  <si>
    <t>Aplicação de película refletiva com esferas encapsuladas, tipo II da NBR14644, em placas de sinalização, medida pela área envolvente da película empregada, tanto no fundo, como na mensagem.</t>
  </si>
  <si>
    <t>ST 70.20.0150 (/)</t>
  </si>
  <si>
    <t xml:space="preserve">   172,29</t>
  </si>
  <si>
    <t>Aplicação de película refletiva com esferas inclusas tipo I-A da NBR 14644, em placas de sinalização, medida pela área envolvente da película empregada, tanto no fundo, como na mensagem.</t>
  </si>
  <si>
    <t>ST 70.20.0100 (/)</t>
  </si>
  <si>
    <t xml:space="preserve">  1625,64</t>
  </si>
  <si>
    <t>rolo</t>
  </si>
  <si>
    <t>Película refletiva de esferas inclusas (grau técnico), em rolo de 610mmx20m.  Fornecimento.</t>
  </si>
  <si>
    <t>ST 70.20.0050 (/)</t>
  </si>
  <si>
    <t>ST 70.20 Serviços e Materiais para Fabricação de Placas</t>
  </si>
  <si>
    <t xml:space="preserve">   111,12</t>
  </si>
  <si>
    <t>Instalação e retirada de painéis modulados em pórticos ou semi-pórticos.</t>
  </si>
  <si>
    <t>ST 70.15.0200 (/)</t>
  </si>
  <si>
    <t xml:space="preserve">   202,51</t>
  </si>
  <si>
    <t>Instalação ou retirada de placas em braço projetado.</t>
  </si>
  <si>
    <t>ST 70.15.0150 (/)</t>
  </si>
  <si>
    <t xml:space="preserve">    80,74</t>
  </si>
  <si>
    <t>Instalação e retirada de placas em postes duplos.</t>
  </si>
  <si>
    <t>ST 70.15.0100 (A)</t>
  </si>
  <si>
    <t xml:space="preserve">    40,38</t>
  </si>
  <si>
    <t>Instalação e retirada de placas em postes simples, CET-RIO ou postes RIOLUZ.</t>
  </si>
  <si>
    <t>ST 70.15.0050 (A)</t>
  </si>
  <si>
    <t>ST 70.15 Serviços de Instalação e Retirada de Placas</t>
  </si>
  <si>
    <t xml:space="preserve">   408,00</t>
  </si>
  <si>
    <t>Placa de sinalização, confeccionada em chapa de Pet 2,4mm com fundo, textos e tarjas em película refletiva, esferas inclusas tipo 1-A da NBR 14.644, inclusive elementos de fixação, conforme especificação da CETRIO. Fornecimento.</t>
  </si>
  <si>
    <t>ST 70.12.0100 (/)</t>
  </si>
  <si>
    <t>ST 70.12 Placas não Metálicas</t>
  </si>
  <si>
    <t xml:space="preserve">    65,36</t>
  </si>
  <si>
    <t>Placa de regulamentação, diâmetro de 500mm, fabricada em fibra de vidro pelo sistema S.M.C.  Fornecimento.</t>
  </si>
  <si>
    <t>ST 70.10.0050 (/)</t>
  </si>
  <si>
    <t>ST 70.10 Placas de Fibra de Vidro</t>
  </si>
  <si>
    <t xml:space="preserve">   951,55</t>
  </si>
  <si>
    <t>Placa de sinalização modulada de alumínio com fundo, símbolos e tarjas em película refletiva com esferas encapsuladas tipo II da NBR14644, inclusive elementos de fixação, conforme especificação CET-RIO.  Fornecimento.</t>
  </si>
  <si>
    <t>ST 70.05.0400 (/)</t>
  </si>
  <si>
    <t xml:space="preserve">   801,36</t>
  </si>
  <si>
    <t>Placa de sinalização modulada de alumínio com fundo em película refletiva com esferas inclusas tipo I-A da NBR14644, símbolos e tarjas em película refletiva com esferas encapsuladas tipo II-A da NBR14644, inclusive elementos de fixação, conforme especificação CET-RIO.  Fornecimento.</t>
  </si>
  <si>
    <t>ST 70.05.0350 (/)</t>
  </si>
  <si>
    <t xml:space="preserve">   730,13</t>
  </si>
  <si>
    <t>Placa de sinalização modulada de alumínio com fundo, símbolos e tarjas em película refletiva com esferas inclusas tipo I-A da NBR14644, inclusive elementos de fixação, conforme especificação da CET-RIO.  Fornecimento.</t>
  </si>
  <si>
    <t>ST 70.05.0300 (/)</t>
  </si>
  <si>
    <t xml:space="preserve">   677,32</t>
  </si>
  <si>
    <t>Placa de sinalização de alumínio com fundo, símbolos e tarjas em película refletiva com esferas encapsuladas tipo II da NBR14644, inclusive elementos de fixação, conforme especificação CET-RIO.  Fornecimento.</t>
  </si>
  <si>
    <t>ST 70.05.0250 (/)</t>
  </si>
  <si>
    <t xml:space="preserve">   580,00</t>
  </si>
  <si>
    <t>Placa de sinalização de alumínio com fundo em película refletiva com esferas inclusas tipo I-A da NBR14644, símbolos e tarjas em película refletiva com esferas encapsuladas tipo II da NBR14644, inclusive elementos de fixação, conforme especificação CET-RIO.  Fornecimento.</t>
  </si>
  <si>
    <t>ST 70.05.0200 (/)</t>
  </si>
  <si>
    <t xml:space="preserve">   526,57</t>
  </si>
  <si>
    <t>Placa de sinalização de alumínio com fundo, símbolos e tarjas em película refletiva com esferas inclusas tipo I-A da NBR14644, inclusive elementos de fixação, conforme especificação da CET-RIO.  Fornecimento.</t>
  </si>
  <si>
    <t>ST 70.05.0150 (/)</t>
  </si>
  <si>
    <t xml:space="preserve">   419,00</t>
  </si>
  <si>
    <t>Placa de sinalização de alumínio com fundo pintado, símbolos e tarjas em película refletiva com esferas inclusas tipo I-A da NBR14644, inclusive elementos de fixação, conforme especificação da CET-RIO.  Fornecimento.</t>
  </si>
  <si>
    <t>ST 70.05.0100 (/)</t>
  </si>
  <si>
    <t xml:space="preserve">   360,00</t>
  </si>
  <si>
    <t>Placa de sinalização de alumínio com fundo, símbolos e tarjas pintados, inclusive elementos de fixação, conforme especificação da CET-RIO.  Fornecimento.</t>
  </si>
  <si>
    <t>ST 70.05.0050 (/)</t>
  </si>
  <si>
    <t>ST 70.05 Placas de Alumínio</t>
  </si>
  <si>
    <t xml:space="preserve">    12,00</t>
  </si>
  <si>
    <t>par</t>
  </si>
  <si>
    <t>Cinta dupla para fixação do conjunto de sustentação de sinalização vertical (semáforos e placas), conforme desenho nº 1859-PD.  Fornecimento.</t>
  </si>
  <si>
    <t>ST 65.20.0100 (/)</t>
  </si>
  <si>
    <t xml:space="preserve">     6,00</t>
  </si>
  <si>
    <t>Cinta simples para fixação do conjunto de sustentação de sinalização vertical (semáforos e placas), conforme desenho nº 1859-PD.  Fornecimento.</t>
  </si>
  <si>
    <t>ST 65.20.0050 (/)</t>
  </si>
  <si>
    <t>ST 65.20 Acessórios</t>
  </si>
  <si>
    <t xml:space="preserve">   117,37</t>
  </si>
  <si>
    <t>Retirada de coluna de aço contínua tipo II com altura útil total de 5m e diâmetro na base igual a 300mm.</t>
  </si>
  <si>
    <t>ST 65.15.1200 (/)</t>
  </si>
  <si>
    <t xml:space="preserve">    73,63</t>
  </si>
  <si>
    <t>Retirada de braço projetado de aço para sustentação de semáforo e placa de até 4,5m2, projeção de 6m, 173mm de diâmetro junto à flange, fixado em coluna cônica contínua tipo II</t>
  </si>
  <si>
    <t>ST 65.15.1000 (/)</t>
  </si>
  <si>
    <t xml:space="preserve">   937,42</t>
  </si>
  <si>
    <t>Base de concreto para uma coluna de pórtico.</t>
  </si>
  <si>
    <t>ST 65.15.0350 (A)</t>
  </si>
  <si>
    <t xml:space="preserve">   384,41</t>
  </si>
  <si>
    <t>Bloco de concreto armado medindo (0,60 x 0,60 x 1,00)m para uma coluna de aço cônica contínua para instalação de até 4 braços projetados para sinalização.</t>
  </si>
  <si>
    <t>ST 65.15.0340 (/)</t>
  </si>
  <si>
    <t xml:space="preserve">   297,56</t>
  </si>
  <si>
    <t>Retirada de poste com braço projetado, diâmetro maior que 4".</t>
  </si>
  <si>
    <t>ST 65.15.0300 (/)</t>
  </si>
  <si>
    <t xml:space="preserve">   196,31</t>
  </si>
  <si>
    <t>Retirada de poste simples de aço, diâmetro maior que 4".</t>
  </si>
  <si>
    <t>ST 65.15.0250 (A)</t>
  </si>
  <si>
    <t xml:space="preserve">    33,66</t>
  </si>
  <si>
    <t>Retirada de poste simples de aço, diâmetro de 2".</t>
  </si>
  <si>
    <t>ST 65.15.0200 (A)</t>
  </si>
  <si>
    <t xml:space="preserve">   780,98</t>
  </si>
  <si>
    <t>Montagem de treliça de semipórtico, com fornecimento das ferragens de fixação, exclusive a treliça.  Para vão entre 5,00 e 10,00m.</t>
  </si>
  <si>
    <t>ST 65.15.0196 (/)</t>
  </si>
  <si>
    <t xml:space="preserve">  1157,74</t>
  </si>
  <si>
    <t>Montagem de treliça de pórtico, com fornecimento das ferragens de fixação, exclusive a treliça.  Para vão entre 13,00 e 23,00m.</t>
  </si>
  <si>
    <t>ST 65.15.0190 (/)</t>
  </si>
  <si>
    <t xml:space="preserve">   114,53</t>
  </si>
  <si>
    <t>Montagem de braço projetado em coluna de aço cônica contínua tipo II assentada, exclusive o fornecimento do braço.</t>
  </si>
  <si>
    <t>ST 65.15.0186 (/)</t>
  </si>
  <si>
    <t xml:space="preserve">    60,75</t>
  </si>
  <si>
    <t>Montagem de braço projetado de aço em coluna de aço cônica contínua tipo I assentada, exclusive o fornecimento do braço.</t>
  </si>
  <si>
    <t>ST 65.15.0180 (/)</t>
  </si>
  <si>
    <t xml:space="preserve">   606,23</t>
  </si>
  <si>
    <t>Assentamento e montagem de uma coluna de pórtico ou de semi-pórtico, fixada por parafusos chumbadores engastados em fundação.</t>
  </si>
  <si>
    <t>ST 65.15.0176 (/)</t>
  </si>
  <si>
    <t xml:space="preserve">   240,23</t>
  </si>
  <si>
    <t>Assentamento de coluna cônica contínua tipo II para 1 (um) ou 2 (dois) braços projetados capazes de sustentar, cada um, semáforo e placa de até 4,5m2 fixada por chumbadores engastados em fundação de concreto, exclusive fundação, exclusive fornecimento da coluna.</t>
  </si>
  <si>
    <t>ST 65.15.0173 (/)</t>
  </si>
  <si>
    <t xml:space="preserve">   228,65</t>
  </si>
  <si>
    <t>Assentamento de coluna de aço cônica contínua tipo I para até 4 (quato) braços projetados capazes de sustentar, cada um, semáforo e placa de 3m2 (três metros quadrados) fixada por chumbadores engastados em fundação de concreto, exclusive fundação, exclusive fornecimento da coluna.</t>
  </si>
  <si>
    <t>ST 65.15.0170 (A)</t>
  </si>
  <si>
    <t xml:space="preserve">   308,86</t>
  </si>
  <si>
    <t>Assentamento e montagem de poste de aço com braço projetado, inclusive abertura de furo, fundação e recomposição do piso.</t>
  </si>
  <si>
    <t>ST 65.15.0150 (A)</t>
  </si>
  <si>
    <t xml:space="preserve">   240,13</t>
  </si>
  <si>
    <t>Assentamento de poste simples de aço, diâmetro maior que 4", inclusive abertura de furo, fundação e recomposição do piso.</t>
  </si>
  <si>
    <t>ST 65.15.0100 (A)</t>
  </si>
  <si>
    <t xml:space="preserve">    55,55</t>
  </si>
  <si>
    <t>Assentamento de poste simples de aço, diâmetro de 2", inclusive abertura de furo, fundação e recomposição do piso.</t>
  </si>
  <si>
    <t>ST 65.15.0050 (A)</t>
  </si>
  <si>
    <t>ST 65.15 Serviços de Assentamento e Montagem  de Postes e Pórticos</t>
  </si>
  <si>
    <t xml:space="preserve"> 63338,67</t>
  </si>
  <si>
    <t>Semi-pórtico duplo, coluna tubular em aço galvanizado à quente, treliças em balanço para sustentação das placas e chumbadores para fixação, vão de 8,60m.  Fornecimento.</t>
  </si>
  <si>
    <t>ST 65.10.0450 (/)</t>
  </si>
  <si>
    <t xml:space="preserve"> 50852,56</t>
  </si>
  <si>
    <t>Semi-pórtico duplo, coluna tubular em aço galvanizado à quente, treliças em balanço para sustentação das placas e chumbadores para fixação, vão de 5,10m.  Fornecimento.</t>
  </si>
  <si>
    <t>ST 65.10.0400 (/)</t>
  </si>
  <si>
    <t xml:space="preserve"> 58240,58</t>
  </si>
  <si>
    <t>Semi-pórtico simples, em aço galvanizado à quente, bandeira simples, viga treliçada em balanço e chumbadores para fixação, coluna tubular, vão de 8,60m.  Fornecimento.</t>
  </si>
  <si>
    <t>ST 65.10.0350 (/)</t>
  </si>
  <si>
    <t xml:space="preserve"> 45455,15</t>
  </si>
  <si>
    <t>Semi-pórtico simples, em aço galvanizado à quente, bandeira simples, viga treliçada em balanço e chumbadores para fixação, coluna tubular, vão de 5,10m.  Fornecimento.</t>
  </si>
  <si>
    <t>ST 65.10.0300 (/)</t>
  </si>
  <si>
    <t>104111,49</t>
  </si>
  <si>
    <t>Pórtico, coluna tubular, em aço galvanizado à quente, treliça para sustentação das placas, chumbadores para fixação, vão de 22,40m.  Fornecimento.</t>
  </si>
  <si>
    <t>ST 65.10.0250 (/)</t>
  </si>
  <si>
    <t>139715,64</t>
  </si>
  <si>
    <t>Pórtico, coluna tubular, em aço galvanizado à quente, treliça para sustentação das placas, chumbadores para fixação, vão de 18,80m.  Fornecimento.</t>
  </si>
  <si>
    <t>ST 65.10.0200 (/)</t>
  </si>
  <si>
    <t>108059,05</t>
  </si>
  <si>
    <t>Pórtico, coluna tubular, em aço galvanizado à quente, treliça para sustentação das placas, chumbadores para fixação, vão de 17,20m.  Fornecimento.</t>
  </si>
  <si>
    <t>ST 65.10.0150 (/)</t>
  </si>
  <si>
    <t xml:space="preserve"> 74549,13</t>
  </si>
  <si>
    <t>Pórtico, coluna tubular, em aço galvanizado à quente, treliça para sustentação das placas, chumbadores para fixação, vão de 15,20m.  Fornecimento.</t>
  </si>
  <si>
    <t>ST 65.10.0100 (/)</t>
  </si>
  <si>
    <t xml:space="preserve"> 74667,00</t>
  </si>
  <si>
    <t>Pórtico, coluna tubular, em aço galvanizado à quente, treliça para sustentação das placas, chumbadores para fixação, vão de 13,20m.  Fornecimento.</t>
  </si>
  <si>
    <t>ST 65.10.0050 (/)</t>
  </si>
  <si>
    <t>ST 65.10 Pórticos, Semi-pórticos e Treliças</t>
  </si>
  <si>
    <t xml:space="preserve">  6040,84</t>
  </si>
  <si>
    <t>Poste de aço galvanizado, cônico, contínuo, reto, poligonal, 12m de altura, para suporte à câmera de TV.  Fornecimento e assentamento.</t>
  </si>
  <si>
    <t>ST 65.05.0800 (/)</t>
  </si>
  <si>
    <t xml:space="preserve">  2705,75</t>
  </si>
  <si>
    <t>Braço projetado de aço para sustentação de semáforo e placa de até 4,50m2; galvanizado a fogo; para fixação em coluna cônica tipo II; projeção de 6m; 173mm de diâmetro junto à flange; conforme especificação da CET-RIO.  Fornecimento.</t>
  </si>
  <si>
    <t>ST 65.05.0760 (/)</t>
  </si>
  <si>
    <t xml:space="preserve">  3900,00</t>
  </si>
  <si>
    <t>Braço projetado de aço para sustentação de semáforo e placa ate 3m2 (três metros quadrados), galvanizado a fogo; para fixação em coluna cônico continua tipo I, projeção de 5,50m (cinco metros e cinquenta centímetros); diâmetro junto a flange de 123mm (cento e vinte e três milímetros); conforme especificação CET-RIO. Fornecimento</t>
  </si>
  <si>
    <t>ST 65.05.0755 (/)</t>
  </si>
  <si>
    <t xml:space="preserve">  2178,01</t>
  </si>
  <si>
    <t>Braço projetado de aço para sustentação de semáforo e placa até 3m2 (três metros quadrados), galvanizado a fogo; para fixação em coluna cônico contínua tipo I, projeção de 4,70m (quatro metros e setenta centímetros); diâmetro junto à flange de 123mm (cento e vinte e três milímetros); conforme especificação CET-RIO.  Fornecimento.</t>
  </si>
  <si>
    <t>ST 65.05.0750 (/)</t>
  </si>
  <si>
    <t xml:space="preserve">  2842,00</t>
  </si>
  <si>
    <t>Braço projetado de aço para sustentação de semáforo e placa até 3m2 (três metros quadrados), galvanizado a fogo; para fixação em coluna cilindrica giratória, projeção de 4,70m (quatro metros e setenta centímetros); diâmetro de 101,6mm (cento e um virgula seis milimetros); espessura de 4,75mm (quatro vírgula setenta e cinco milímetros); conforme especificação CET-RIO. Fornecimento</t>
  </si>
  <si>
    <t>ST 65.05.0730 (/)</t>
  </si>
  <si>
    <t xml:space="preserve">  1729,17</t>
  </si>
  <si>
    <t>Braço projetado de aço para sustentação de semáforo e placa até 3m2 (três metros quadrados), galvanizado a fogo; para fixação em coluna cônico contínua tipo I, projeção de 3,70m (três metros e setenta centímetros); diâmetro junto à flange de 123mm (cento e vinte e três milímetros); conforme especificação CET-RIO.  Fornecimento.</t>
  </si>
  <si>
    <t>ST 65.05.0700 (/)</t>
  </si>
  <si>
    <t>Braço projetado de aço para sustentação de semáforo e placa até 3m2 (três metros quadrados), galvanizado a fogo; para fixação em coluna cônica cilindrica giratória, projeção de 3,70m (três metros e setenta centímetros); diâmetro de 101,6mm (cento e um virgula seis milimetros); espessura de 4,75mm (quatro vírgula setenta e cinco milímetros); conforme especificação CET-RIO. Fornecimento.</t>
  </si>
  <si>
    <t>ST 65.05.0690 (/)</t>
  </si>
  <si>
    <t xml:space="preserve">  1529,86</t>
  </si>
  <si>
    <t>Braço projetado de aço para sustentação de semáforo e placa até 3m2 (três metros quadrados), galvanizado a fogo; para fixação em coluna cilíndrica giratória,  projeção de 2,80m (dois metros e oitenta centímetros); diâmetro junto à flange de 123mm (cento e vinte e três milímetros); conforme especificação CET-RIO.  Fornecimento.</t>
  </si>
  <si>
    <t>ST 65.05.0650 (/)</t>
  </si>
  <si>
    <t>Braço projetado de aço para sustentação de semáforo e placa até 3m2 (três metros quadrados), galvanizado a fogo; para fixação em coluna  cilindrica giratória, projeção de 2,70m (dois metros e setenta centímetros); diâmetro de 101,6mm (cento e um virgula seis milimetros); espessura de 4,75mm (quatro vírgula setenta e cinco milímetros); conforme especificação CET-RIO. Fornecimento.</t>
  </si>
  <si>
    <t>ST 65.05.0640 (/)</t>
  </si>
  <si>
    <t xml:space="preserve">  3800,00</t>
  </si>
  <si>
    <t>Coluna de aço, cilíndrica para até 2 (dois) braços projetados capazes de sustentar, cada um semáforo e placa de 3m2 (três metros quadrados); coluna galvanizada a fogo; altura util total de 5,00m (cinco metros); diâmetro igual a 114,3mm (cento e quatorze virgula três milímetros); espessura de 4,75mm (quatro virgula setenta e cinco milimetros); com janela de inspeção para passagem de cabos, com caixa do nó para fixação dos braços giratórios; conforme especificação CET-RIO. Fornecimento</t>
  </si>
  <si>
    <t>ST 65.05.0638 (/)</t>
  </si>
  <si>
    <t xml:space="preserve">  4000,00</t>
  </si>
  <si>
    <t>Coluna de aço, cilíndrica para até 2 (dois) braços projetados capazes de sustentar, cada um, semáforo e placa de 3m2 (três metros quadrados); coluna galvanizada a fogo; altura útil total de 5,00m (cinco metros); diâmetro igual a 114,3mm (centro e quatorze vírgula três milímetros); espessura de 4,75mm (quatro virgula setenta e cinco milimetros); com janela de inspeção para passagem de cabos; conforme especificação CET-RIO. Fornecimento.</t>
  </si>
  <si>
    <t>ST 65.05.0637 (/)</t>
  </si>
  <si>
    <t xml:space="preserve">  3980,00</t>
  </si>
  <si>
    <t>Coluna de aço cônica contínua tipo II para dois braços projetados capazes de sustentar, cada um, semáforo e placa de até 4,50m2; coluna galvanizada a fogo; altura útil total de 5m; 300mm de diâmetro na base; conforme especificação da CET-RIO.  Fornecimento.</t>
  </si>
  <si>
    <t>ST 65.05.0636 (/)</t>
  </si>
  <si>
    <t>Coluna de aço cônica contínua tipo II para um braço projetado capaz de sustentar semáforo e placa de até 4,50m2; coluna galvanizada a fogo; altura útil total de 5m; 300mm de diâmetro na base; conforme especificação da CET-RIO.  Fornecimento.</t>
  </si>
  <si>
    <t>ST 65.05.0630 (/)</t>
  </si>
  <si>
    <t xml:space="preserve">  5000,00</t>
  </si>
  <si>
    <t>Coluna de aço cônica giratória continua tipo III para até 2 (dois) bracos projetados capazes de sustentar, cada um, semáforo e placa de 3m2 (três metros quadrados); coluna galvanizada a fogo; altura útil total de 5,00m (cinco metros); diâmetro na base igual a 187mm (cento e oitenta e sete milímetros); conforme especificação CET-RIO. Fornecimento</t>
  </si>
  <si>
    <t>ST 65.05.0610 (/)</t>
  </si>
  <si>
    <t xml:space="preserve">  3110,35</t>
  </si>
  <si>
    <t>Coluna de aço, cônica contínua tipo I para até 4 (quatro) braços projetados capazes de sustentar, cada um, semáforo e placa de 3m2 (três metros quadrados); coluna galvanizada a fogo; altura útil total de 5,00m (cinco metros); diâmetro na base igual a 187mm (cento e oitenta e sete milímetros); conforme especificação CET-RIO.  Fornecimento.</t>
  </si>
  <si>
    <t>ST 65.05.0600 (/)</t>
  </si>
  <si>
    <t xml:space="preserve">  1904,40</t>
  </si>
  <si>
    <t>Braço projetado para poste multi-uso, em tubo de aço, diâmetro de 88,9mm e projeção horizontal de 4370mm.  Fornecimento.</t>
  </si>
  <si>
    <t>ST 65.05.0550 (/)</t>
  </si>
  <si>
    <t xml:space="preserve">   340,89</t>
  </si>
  <si>
    <t>Poste tipo G9, simples, de 2" de diâmetro, altura de 4500mm, conforme especificação da CET-RIO.  Fornecimento.</t>
  </si>
  <si>
    <t>ST 65.05.0500 (/)</t>
  </si>
  <si>
    <t xml:space="preserve">   235,46</t>
  </si>
  <si>
    <t>Poste tipo G8, simples, de 2" de diâmetro,altura de 2200mm, conforme especificação da CET-RIO.  Fornecimento.</t>
  </si>
  <si>
    <t>ST 65.05.0450 (/)</t>
  </si>
  <si>
    <t xml:space="preserve">   297,22</t>
  </si>
  <si>
    <t>Poste tipo G7, de 2" de diâmetro, altura de 3500mm, conforme especificação da CET-RIO.  Fornecimento.</t>
  </si>
  <si>
    <t>ST 65.05.0400 (/)</t>
  </si>
  <si>
    <t xml:space="preserve">  4543,94</t>
  </si>
  <si>
    <t>Poste tipo G5, coluna de 6" de diâmetro, braço projetado de 4700mm, conforme especificação da CET-RIO.  Fornecimento.</t>
  </si>
  <si>
    <t>ST 65.05.0350 (/)</t>
  </si>
  <si>
    <t xml:space="preserve">  2457,75</t>
  </si>
  <si>
    <t>Poste tipo G4, coluna de 5" de diâmetro, braço projetado de 4 1/2" e projeção de 4700mm, conforme especificação da CET-RIO.  Fornecimento.</t>
  </si>
  <si>
    <t>ST 65.05.0300 (/)</t>
  </si>
  <si>
    <t xml:space="preserve">  1908,46</t>
  </si>
  <si>
    <t>Poste tipo S5, simples, de 4" de diâmetro.  Conforme especificação da CET-RIO.  Fornecimento.</t>
  </si>
  <si>
    <t>ST 65.05.0250 (/)</t>
  </si>
  <si>
    <t xml:space="preserve">  3933,86</t>
  </si>
  <si>
    <t>Poste tipo S4, coluna de 4 1/2", de diâmetro, braço projetado de 4", e  projeção de 6200mm, conforme especificação da CET-RIO.  Fornecimento.</t>
  </si>
  <si>
    <t>ST 65.05.0200 (/)</t>
  </si>
  <si>
    <t>ST 65.05 Postes Metálicos</t>
  </si>
  <si>
    <t xml:space="preserve"> 10000,00</t>
  </si>
  <si>
    <t>Painel de mensagens variáveis móvel, com configuração de 48 colunas por 24 linhas, rebocável com alimentação por painel solar, serviço de comunicação GRPS, sistema e equipamento para gerenciamento remoto de mensagens, serviço de movimentação e posicionamento, 24 horas por dia 7 dias por semana, incluindo manutenção. Locação mensal.</t>
  </si>
  <si>
    <t>ST 60.60.0600 (/)</t>
  </si>
  <si>
    <t xml:space="preserve"> 29013,28</t>
  </si>
  <si>
    <t>cj</t>
  </si>
  <si>
    <t>Painel de controle para sinalização eletrônica de faixa reversível, "x" e "seta", a LED com 02 (dois) display para 02 (dois) sentidos da via com coluna cônica de 6m (seis metros) e braço projetado de 5m (cinco metros) galvanizados sem pintura.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aterramento.Fornecimento e implantação.</t>
  </si>
  <si>
    <t>ST 60.60.0500 (/)</t>
  </si>
  <si>
    <t xml:space="preserve"> 23470,00</t>
  </si>
  <si>
    <t>Painel de controle para sinalização eletrônica de faixa reversível, "x" e "seta", a LED com 01 (um) display para 02 (dois) sentidos da via com coluna cônica de 6m (seis metros) e braço projetado de 5m (cinco metros) galvanizados sem pintura.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aterramento.Fornecimento e implantação.</t>
  </si>
  <si>
    <t>ST 60.60.0400 (/)</t>
  </si>
  <si>
    <t>Painel de controle para sinalização eletrônica de faixa reversível, "x" e "seta", a LED com 01 (um) display para 02 (dois) sentidos da via com coluna cônica de 6m (seis metros) e braço projetado de 3m (três metros) galvanizados sem pintura.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  Fornecimento e implantação.</t>
  </si>
  <si>
    <t>ST 60.60.0300 (/)</t>
  </si>
  <si>
    <t xml:space="preserve"> 19954,00</t>
  </si>
  <si>
    <t>Painel de controle para sinalização eletrônica de faixa reversível, "x" e "seta", a LED com 01 (um) display para 01 (um) sentido da via com coluna cônica de 6m (seis metros) e braço projetado de 3m (três metros) galvanizados sem pintura.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  Fornecimento e implantação.</t>
  </si>
  <si>
    <t>ST 60.60.0200 (/)</t>
  </si>
  <si>
    <t>Painel de controle para sinalização eletrônica de faixa reversível, "x" e "seta", a LED com 01 (um) display para 01 (um) sentido da via preso à lateral de viaduto, passarela e/ou túnel.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  Fornecimento e implantação.</t>
  </si>
  <si>
    <t>ST 60.60.0100 (/)</t>
  </si>
  <si>
    <t>ST 60.60 Painéis de Mensagens Variáveis</t>
  </si>
  <si>
    <t xml:space="preserve">    90,00</t>
  </si>
  <si>
    <t>Suporte basculante para bloco semafórico.  Fornecimento.</t>
  </si>
  <si>
    <t>ST 60.50.0200 (/)</t>
  </si>
  <si>
    <t xml:space="preserve">   124,00</t>
  </si>
  <si>
    <t>Suporte de fixação de bloco semafórico principal ao braço projetado de diâmetro de 88,9mm, com ligação aparafusada pela extremidade externa da caixa de módulo focal.  Fornecimento.</t>
  </si>
  <si>
    <t>ST 60.50.0150 (/)</t>
  </si>
  <si>
    <t xml:space="preserve">   588,00</t>
  </si>
  <si>
    <t>Módulo focal a LED para bloco para bloco de pedestre com formato mão espalmada na cor vermelha.  Fornecimento.</t>
  </si>
  <si>
    <t>ST 60.50.0146 (/)</t>
  </si>
  <si>
    <t xml:space="preserve">   439,00</t>
  </si>
  <si>
    <t>Módulo focal a LED para bloco para bloco de pedestre com formato boneco na cor verde.  Fornecimento.</t>
  </si>
  <si>
    <t>ST 60.50.0143 (/)</t>
  </si>
  <si>
    <t xml:space="preserve">   864,00</t>
  </si>
  <si>
    <t>Módulo focal a LED para bloco principal de 300mm na cor vermelha.  Fornecimento.</t>
  </si>
  <si>
    <t>ST 60.50.0140 (/)</t>
  </si>
  <si>
    <t>Módulo focal a LED para bloco principal de 300mm na cor verde.  Fornecimento.</t>
  </si>
  <si>
    <t>ST 60.50.0134 (/)</t>
  </si>
  <si>
    <t>Módulo focal a LED para bloco principal de 300mm na cor amarela.  Fornecimento.</t>
  </si>
  <si>
    <t>ST 60.50.0128 (/)</t>
  </si>
  <si>
    <t xml:space="preserve">   618,00</t>
  </si>
  <si>
    <t>Módulo focal a LED para bloco repetidor de 200mm na cor vermelha.  Fornecimento.</t>
  </si>
  <si>
    <t>ST 60.50.0122 (/)</t>
  </si>
  <si>
    <t>Módulo focal a LED para bloco repetidor de 200mm na cor verde.  Fornecimento.</t>
  </si>
  <si>
    <t>ST 60.50.0116 (/)</t>
  </si>
  <si>
    <t>Módulo focal a LED para bloco repetidor de 200mm na cor amarela.  Fornecimento.</t>
  </si>
  <si>
    <t>ST 60.50.0110 (/)</t>
  </si>
  <si>
    <t xml:space="preserve">    16,85</t>
  </si>
  <si>
    <t>Lâmpada 100W, 127V, com filamento reforçado, disco refletor, preenchida com gás Krypton, 8000h de vida útil média.  Fornecimento.</t>
  </si>
  <si>
    <t>ST 60.50.0100 (/)</t>
  </si>
  <si>
    <t>Lâmpada de 60W, 127V, com filamento reforçado, disco refletor, preenchida com gás kripton, 8000h de vida útil média.  Fornecimento.</t>
  </si>
  <si>
    <t>ST 60.50.0050 (/)</t>
  </si>
  <si>
    <t>ST 60.50 Materiais de Reposição</t>
  </si>
  <si>
    <t xml:space="preserve">   951,31</t>
  </si>
  <si>
    <t>Caixa de passagem com tampa de ferro tipo pesado 600P-600mm de altura, conforme especificação CET-RIO.  Fornecimento e assentamento.</t>
  </si>
  <si>
    <t>ST 60.45.0200 (/)</t>
  </si>
  <si>
    <t xml:space="preserve">  1008,57</t>
  </si>
  <si>
    <t>Caixa de passagem com tampa articulada de ferro, com trava, tipo leve 600L-900mm de altura, conforme especificação CET-RIO.  Fornecimento e assentamento.</t>
  </si>
  <si>
    <t>ST 60.45.0150 (/)</t>
  </si>
  <si>
    <t xml:space="preserve">   922,20</t>
  </si>
  <si>
    <t>Caixa de passagem com tampa articulada de ferro, com trava, tipo leve 600L-600mm de altura, conforme especificação CET-RIO.  Fornecimento e assentamento.</t>
  </si>
  <si>
    <t>ST 60.45.0100 (/)</t>
  </si>
  <si>
    <t xml:space="preserve">   354,19</t>
  </si>
  <si>
    <t>Caixa de passagem com tampa de ferro tipo leve 300L-400mm de altura, conforme especificação CET-RIO.  Fornecimento e assentamento.</t>
  </si>
  <si>
    <t>ST 60.45.0050 (A)</t>
  </si>
  <si>
    <t>ST 60.45 Caixas de Passagem</t>
  </si>
  <si>
    <t xml:space="preserve">     7,27</t>
  </si>
  <si>
    <t>m</t>
  </si>
  <si>
    <t>Cabo de fibra ótico, monomodo, geleado, para instalação subterrânea em dutos.  Fornecimento.</t>
  </si>
  <si>
    <t>ST 60.40.0800 (/)</t>
  </si>
  <si>
    <t xml:space="preserve">    35,06</t>
  </si>
  <si>
    <t>Fornecimento de cabo de comunicação de cobre, CTP-APL-50, 0,50mm2, 100 pares.</t>
  </si>
  <si>
    <t>ST 60.40.0700 (/)</t>
  </si>
  <si>
    <t xml:space="preserve">    21,46</t>
  </si>
  <si>
    <t>Fornecimento de cabo de comunicação de cobre, CTP-APL-50, 0,50mm2, 50 pares.</t>
  </si>
  <si>
    <t>ST 60.40.0650 (/)</t>
  </si>
  <si>
    <t xml:space="preserve">    10,65</t>
  </si>
  <si>
    <t>Fornecimento de cabo de comunicação de cobre, CTP-APL-50, 0,50mm2, 20 pares.</t>
  </si>
  <si>
    <t>ST 60.40.0600 (/)</t>
  </si>
  <si>
    <t xml:space="preserve">     6,81</t>
  </si>
  <si>
    <t>Fornecimento de cabo de comunicação de cobre, CTP-APL-50, 0,50mm2, 10 pares.</t>
  </si>
  <si>
    <t>ST 60.40.0550 (/)</t>
  </si>
  <si>
    <t xml:space="preserve">     3,70</t>
  </si>
  <si>
    <t>Fornecimento de cabo de comunicação de cobre, 0,50mm2, CCE-APL-50, 3 pares.</t>
  </si>
  <si>
    <t>ST 60.40.0543 (/)</t>
  </si>
  <si>
    <t xml:space="preserve">     0,99</t>
  </si>
  <si>
    <t>Fornecimento de fio telefônico FE-100, bitola de 1mm2.</t>
  </si>
  <si>
    <t>ST 60.40.0500 (/)</t>
  </si>
  <si>
    <t xml:space="preserve">     5,80</t>
  </si>
  <si>
    <t>Fornecimento de alça pré-formada para cordoalha 5/16".</t>
  </si>
  <si>
    <t>ST 60.40.0450 (/)</t>
  </si>
  <si>
    <t xml:space="preserve">     0,18</t>
  </si>
  <si>
    <t>Fornecimento de arame de espinar encapado.</t>
  </si>
  <si>
    <t>ST 60.40.0400 (/)</t>
  </si>
  <si>
    <t xml:space="preserve">     5,40</t>
  </si>
  <si>
    <t>Fornecimento de cordoalha de aço de 5/16".</t>
  </si>
  <si>
    <t>ST 60.40.0350 (/)</t>
  </si>
  <si>
    <t xml:space="preserve">    20,36</t>
  </si>
  <si>
    <t>Instalação aérea de cabos de comunicação.</t>
  </si>
  <si>
    <t>ST 60.40.0300 (/)</t>
  </si>
  <si>
    <t xml:space="preserve">    88,28</t>
  </si>
  <si>
    <t>Instalação de caixa de emenda aérea.</t>
  </si>
  <si>
    <t>ST 60.40.0250 (/)</t>
  </si>
  <si>
    <t xml:space="preserve">     6,20</t>
  </si>
  <si>
    <t>Instalação subterrânea de cabos de comunicação, exclusive fornecimento.</t>
  </si>
  <si>
    <t>ST 60.40.0200 (A)</t>
  </si>
  <si>
    <t xml:space="preserve">    22,62</t>
  </si>
  <si>
    <t>Instalação de kit de proteção para 10 pares, exclusive fornecimento.</t>
  </si>
  <si>
    <t>ST 60.40.0150 (/)</t>
  </si>
  <si>
    <t xml:space="preserve">   155,94</t>
  </si>
  <si>
    <t>Instalação de bloco terminal de 10 pares em bastidores de aço, inclusive realização de emendas.</t>
  </si>
  <si>
    <t>ST 60.40.0100 (/)</t>
  </si>
  <si>
    <t xml:space="preserve">    45,24</t>
  </si>
  <si>
    <t>Emenda direta de cabo telefônico com até 100 pares.</t>
  </si>
  <si>
    <t>ST 60.40.0050 (/)</t>
  </si>
  <si>
    <t>ST 60.40 Serviços para Redes de Comunicação</t>
  </si>
  <si>
    <t xml:space="preserve">   753,90</t>
  </si>
  <si>
    <t>Pedestal tubular, com bandeja, para controladores de tráfego tipo Tesc, Datapron ou similares, conforme especificação CET-RIO.</t>
  </si>
  <si>
    <t>ST 60.35.0100 (/)</t>
  </si>
  <si>
    <t xml:space="preserve">   218,01</t>
  </si>
  <si>
    <t>Base de concreto armado para controlador de tráfego.</t>
  </si>
  <si>
    <t>ST 60.35.0050 (C)</t>
  </si>
  <si>
    <t>ST 60.35 Bases e Suportes para Controladores</t>
  </si>
  <si>
    <t xml:space="preserve">   350,78</t>
  </si>
  <si>
    <t>Instalação, ajustes e testes de detetor veicular para laço indutivo.</t>
  </si>
  <si>
    <t>ST 60.30.0100 (/)</t>
  </si>
  <si>
    <t xml:space="preserve">  1000,00</t>
  </si>
  <si>
    <t>Serviços de instalação de laços indutivos permanentes, incluindo corte, limpeza do rasgo, fornecimento e colocação de fio até a caixa de passagem na calçada, teste de continuidade elétrica e fornecimento e aplicação de selante para fixação do fio e recomposição do pavimento.</t>
  </si>
  <si>
    <t>ST 60.30.0050 (/)</t>
  </si>
  <si>
    <t>ST 60.30 Detetores</t>
  </si>
  <si>
    <t xml:space="preserve">   517,98</t>
  </si>
  <si>
    <t>Retirada de controlador de tráfego.</t>
  </si>
  <si>
    <t>ST 60.25.0100 (/)</t>
  </si>
  <si>
    <t xml:space="preserve">   508,96</t>
  </si>
  <si>
    <t>Instalação, programação e teste de funcionamento de controlador de tráfego.</t>
  </si>
  <si>
    <t>ST 60.25.0050 (/)</t>
  </si>
  <si>
    <t>ST 60.25 Serviços de Instalação de Controladores Semafóricos</t>
  </si>
  <si>
    <t xml:space="preserve">    14,81</t>
  </si>
  <si>
    <t>Cabo elétrico singelo de 10mm2, conforme especificação da CET-RIO.  Fornecimento e instalação.</t>
  </si>
  <si>
    <t>ST 60.20.0550 (/)</t>
  </si>
  <si>
    <t xml:space="preserve">    22,42</t>
  </si>
  <si>
    <t>Cabo de cobre estanhado, múltiplo para comando, 1Kv, XLPE/90°C, seção de 4x10mm2, conforme especificação da CET-RIO.  Fornecimento e instalação.</t>
  </si>
  <si>
    <t>ST 60.20.0500 (/)</t>
  </si>
  <si>
    <t xml:space="preserve">     8,67</t>
  </si>
  <si>
    <t>Cabo de cobre estanhado, múltiplo para comando, 1Kv, XLPE/90°C, seção de 4x6mm2, conforme especificação da CET-RIO.  Fornecimento e instalação.</t>
  </si>
  <si>
    <t>ST 60.20.0450 (/)</t>
  </si>
  <si>
    <t xml:space="preserve">     7,37</t>
  </si>
  <si>
    <t>Cabo de cobre estanhado, múltiplo para comando, 1Kv, XLPE/90°C, seção de 7x2,5mm2, conforme especificação da CET-RIO.  Fornecimento e instalação.</t>
  </si>
  <si>
    <t>ST 60.20.0400 (/)</t>
  </si>
  <si>
    <t xml:space="preserve">     4,83</t>
  </si>
  <si>
    <t>Cabo de cobre estanhado, múltiplo para comando, 1Kv, XLPE/90°C, seção de 9x1,5mm2, conforme especificação da CET-RIO.  Fornecimento e instalação.</t>
  </si>
  <si>
    <t>ST 60.20.0350 (/)</t>
  </si>
  <si>
    <t xml:space="preserve">    13,74</t>
  </si>
  <si>
    <t>Cabo para alimentação de semáforo, seção de 7x1,5mm2, conforme especificação da CET-RIO.  Fornecimento e instalação.</t>
  </si>
  <si>
    <t>ST 60.20.0300 (/)</t>
  </si>
  <si>
    <t xml:space="preserve">    13,77</t>
  </si>
  <si>
    <t>Cabo para alimentação de semáforo, seção de 4x1,5mm2, conforme especificação da CET-RIO.  Fornecimento e instalação.</t>
  </si>
  <si>
    <t>ST 60.20.0250 (/)</t>
  </si>
  <si>
    <t xml:space="preserve">   102,70</t>
  </si>
  <si>
    <t>Retirada de bloco semafórico.</t>
  </si>
  <si>
    <t>ST 60.20.0200 (/)</t>
  </si>
  <si>
    <t xml:space="preserve">   205,39</t>
  </si>
  <si>
    <t>Retirada de cordoalha e de cabos elétricos de interseção.</t>
  </si>
  <si>
    <t>ST 60.20.0150 (/)</t>
  </si>
  <si>
    <t xml:space="preserve">    19,50</t>
  </si>
  <si>
    <t>Instalação e teste de funcionamento de botoeira.</t>
  </si>
  <si>
    <t>ST 60.20.0100 (/)</t>
  </si>
  <si>
    <t xml:space="preserve">   189,03</t>
  </si>
  <si>
    <t>Instalação e teste de funcionamento de blocos semafóricos.</t>
  </si>
  <si>
    <t>ST 60.20.0050 (/)</t>
  </si>
  <si>
    <t>ST 60.20 Serviços de Instalação de Blocos Semafóricos</t>
  </si>
  <si>
    <t xml:space="preserve">  7292,26</t>
  </si>
  <si>
    <t>Placa de potência para controlador eletrônico de tráfego local sem fio (wireless), compatível com o Sistema CET-RIO/CTA sem fio (wireless) - módulos VIII, X e XI, com mais de 12 fases (controlador RMY), modelo GTX-201 da Telvent ou similar.  Fornecimento.</t>
  </si>
  <si>
    <t>ST 60.15.0700 (/)</t>
  </si>
  <si>
    <t xml:space="preserve">  5469,20</t>
  </si>
  <si>
    <t>Placa de potência para controlador eletrônico de tráfego local sem fio (wireless), compatível com o Sistema CET-RIO/CTA sem fio (wireless) - módulos VIII, X e XI, com até 12 fases (controlador RBY), modelo TGRY da Telvent ou similar.  Fornecimento.</t>
  </si>
  <si>
    <t>ST 60.15.0650 (/)</t>
  </si>
  <si>
    <t xml:space="preserve">  1783,00</t>
  </si>
  <si>
    <t>Placa de potência para controlador eletrônico de tráfego local, compatível com o Sistema CET-RIO/CTA sem fio (wireless) - módulos VII, IX e XII, modelo POTNCS1 da Dataprom ou similar.  Fornecimento.</t>
  </si>
  <si>
    <t>ST 60.15.0600 (/)</t>
  </si>
  <si>
    <t xml:space="preserve">  4736,84</t>
  </si>
  <si>
    <t>Placa de comunicação sem fio (wireless) GSM/GPRS, com GPS, para controlador eletrônico de tráfego local, compatível com o Sistema CET-RIO/CTA sem fio (wireless) - módulos VIII, X e XI, modelo TCE-486 da Telvent ou similar.  Fornecimento.</t>
  </si>
  <si>
    <t>ST 60.15.0550 (/)</t>
  </si>
  <si>
    <t xml:space="preserve">  2385,00</t>
  </si>
  <si>
    <t>Placa de comunicação sem fio (wireless) GSM/GPRS, com GPS, para controlador eletrônico de tráfego local, compatível com o Sistema CET-RIO/CTA sem fio (wireless) - módulos VII, IX e XII, modelo EEC1C2-C da Dataprom ou similar.  Fornecimento.</t>
  </si>
  <si>
    <t>ST 60.15.0500 (/)</t>
  </si>
  <si>
    <t xml:space="preserve">  7500,82</t>
  </si>
  <si>
    <t>Placa de grupo para controlador de tráfego local RMX-Y, com capacidade para 2 fases, modelo GTX-201-V7, Sainco Trafico ou similar.  Fornecimento.</t>
  </si>
  <si>
    <t>ST 60.15.0250 (/)</t>
  </si>
  <si>
    <t xml:space="preserve">  4887,02</t>
  </si>
  <si>
    <t>Módulo de detetores para controlador de tráfego local, com capacidade para 2 laços indutivos, BST ou similar.  Fornecimento.</t>
  </si>
  <si>
    <t>ST 60.15.0200 (/)</t>
  </si>
  <si>
    <t xml:space="preserve">   930,00</t>
  </si>
  <si>
    <t>Modem para controlador local DP-40 Dataprom, conforme especificação CET-RIO. Fornecimento.</t>
  </si>
  <si>
    <t>ST 60.15.0150 (/)</t>
  </si>
  <si>
    <t xml:space="preserve">  1725,00</t>
  </si>
  <si>
    <t>Módulo de potência para controlador de tráfego local, compatível com sistema CET-RIO/CTA, módulos II, V, VI, VII, da Dataprom ou similar.  Fornecimento.</t>
  </si>
  <si>
    <t>ST 60.15.0100 (/)</t>
  </si>
  <si>
    <t xml:space="preserve">  2172,00</t>
  </si>
  <si>
    <t>Módulo de detetores para controlador de tráfego local, compatível com sistema CET-RIO/CTA, módulos II, V, VI, VII, da Dataprom ou similar.  Fornecimento.</t>
  </si>
  <si>
    <t>ST 60.15.0050 (/)</t>
  </si>
  <si>
    <t>ST 60.15 Componentes para Controladores de Tráfego</t>
  </si>
  <si>
    <t xml:space="preserve"> 38142,79</t>
  </si>
  <si>
    <t>Controlador eletrônico de tráfego local, sem fio (wireless), incluindo placa de comunicação wireless GSM/GPRS, com GPS, compatível com o Sistema CET-RIO/CTA sem fio (wireless) - módulos VIII, X e XI, com 16 fases, modelo RBY da Telvent ou similar.  Fornecimento.</t>
  </si>
  <si>
    <t>ST 60.10.2650 (/)</t>
  </si>
  <si>
    <t xml:space="preserve"> 26857,00</t>
  </si>
  <si>
    <t>Controlador eletrônico de tráfego local, sem fio (wireless), incluindo placa de comunicação wireless GSM/GPRS, com GPS, compatível com o Sistema CET-RIO/CTA sem fio (wireless) - módulos VII, IX e XII, com 16 fases, modelo DP-40-16 da Dataprom ou similar.  Fornecimento.</t>
  </si>
  <si>
    <t>ST 60.10.2600 (/)</t>
  </si>
  <si>
    <t xml:space="preserve"> 33487,74</t>
  </si>
  <si>
    <t>Controlador eletrônico de tráfego local, sem fio (wireless), incluindo placa de comunicação wireless GSM/GPRS, com GPS, compatível com o Sistema CET-RIO/CTA sem fio (wireless) - módulos VIII, X e XI, com 14 fases, modelo RBY da Telvent ou similar.  Fornecimento.</t>
  </si>
  <si>
    <t>ST 60.10.2550 (/)</t>
  </si>
  <si>
    <t xml:space="preserve"> 24888,00</t>
  </si>
  <si>
    <t>Controlador eletrônico de tráfego local, sem fio (wireless), incluindo placa de comunicação wireless GSM/GPRS, com GPS, compatível com o Sistema CET-RIO/CTA sem fio (wireless) - módulos VII, IX e XII, com 14 fases, modelo DP-40-16 da Dataprom ou similar.  Fornecimento.</t>
  </si>
  <si>
    <t>ST 60.10.2500 (/)</t>
  </si>
  <si>
    <t xml:space="preserve"> 29782,47</t>
  </si>
  <si>
    <t>Controlador eletrônico de tráfego local, sem fio (wireless), incluindo placa de comunicação wireless GSM/GPRS, com GPS, compatível com o Sistema CET-RIO/CTA sem fio (wireless) - módulos VIII, X e XI, com 12 fases, modelo RBY da Telvent ou similar.  Fornecimento.</t>
  </si>
  <si>
    <t>ST 60.10.2450 (/)</t>
  </si>
  <si>
    <t xml:space="preserve"> 22918,00</t>
  </si>
  <si>
    <t>Controlador eletrônico de tráfego local, sem fio (wireless), incluindo placa de comunicação wireless GSM/GPRS, com GPS, compatível com o Sistema CET-RIO/CTA sem fio (wireless) - módulos VII, IX e XII, com 12 fases, modelo DP-40-16 da Dataprom ou similar.  Fornecimento.</t>
  </si>
  <si>
    <t>ST 60.10.2400 (/)</t>
  </si>
  <si>
    <t xml:space="preserve"> 27033,00</t>
  </si>
  <si>
    <t>Controlador eletrônico de tráfego local, sem fio (wireless), incluindo placa de comunicação wireless GSM/GPRS, com GPS, compatível com o Sistema CET-RIO/CTA sem fio (wireless) - módulos VIII, X e XI, com 10 fases, modelo RBY da Telvent ou similar.  Fornecimento.</t>
  </si>
  <si>
    <t>ST 60.10.2350 (/)</t>
  </si>
  <si>
    <t xml:space="preserve"> 20949,00</t>
  </si>
  <si>
    <t>Controlador eletrônico de tráfego local, sem fio (wireless), incluindo placa de comunicação wireless GSM/GPRS, com GPS, compatível com o Sistema CET-RIO/CTA sem fio (wireless) - módulos VII, IX e XII, com 10 fases, modelo DP-40-16 da Dataprom ou similar.  Fornecimento.</t>
  </si>
  <si>
    <t>ST 60.10.2300 (/)</t>
  </si>
  <si>
    <t xml:space="preserve"> 21929,55</t>
  </si>
  <si>
    <t>Controlador eletrônico de tráfego local, sem fio (wireless), incluindo placa de comunicação wireless GSM/GPRS, com GPS, compatível com o Sistema CET-RIO/CTA sem fio (wireless) - módulos VIII, X e XI, com 8 fases, modelo RBY da Telvent ou similar.  Fornecimento.</t>
  </si>
  <si>
    <t>ST 60.10.2250 (/)</t>
  </si>
  <si>
    <t xml:space="preserve"> 17835,00</t>
  </si>
  <si>
    <t>Controlador eletrônico de tráfego local, sem fio (wireless), incluindo placa de comunicação wireless GSM/GPRS, com GPS, compatível com o Sistema CET-RIO/CTA sem fio (wireless) - módulos VII, IX e XII, com 8 fases, modelo DP-40-8 da Dataprom ou similar.  Fornecimento.</t>
  </si>
  <si>
    <t>ST 60.10.2200 (/)</t>
  </si>
  <si>
    <t xml:space="preserve"> 18701,58</t>
  </si>
  <si>
    <t>Controlador eletrônico de tráfego local, sem fio (wireless), incluindo placa de comunicação wireless GSM/GPRS, com GPS, compatível com o Sistema CET-RIO/CTA sem fio (wireless) - módulos VIII, X e XI, com 6 fases, modelo RBY da Telvent ou similar.  Fornecimento.</t>
  </si>
  <si>
    <t>ST 60.10.2150 (/)</t>
  </si>
  <si>
    <t xml:space="preserve"> 15866,00</t>
  </si>
  <si>
    <t>Controlador eletrônico de tráfego local, sem fio (wireless), incluindo placa de comunicação wireless GSM/GPRS, com GPS, compatível com o Sistema CET-RIO/CTA sem fio (wireless) - módulos VII, IX e XII, com 6 fases, modelo DP-40-8 da Dataprom ou similar.  Fornecimento.</t>
  </si>
  <si>
    <t>ST 60.10.2100 (/)</t>
  </si>
  <si>
    <t xml:space="preserve"> 15473,61</t>
  </si>
  <si>
    <t>Controlador eletrônico de tráfego local, sem fio (wireless), incluindo placa de comunicação wireless GSM/GPRS, com GPS, compatível com o Sistema CET-RIO/CTA sem fio (wireless) - módulos VIII, X e XI, com 4 fases, modelo RBY da Telvent ou similar.  Fornecimento.</t>
  </si>
  <si>
    <t>ST 60.10.2050 (/)</t>
  </si>
  <si>
    <t xml:space="preserve"> 13895,00</t>
  </si>
  <si>
    <t>Controlador eletrônico de tráfego local, sem fio (wireless), incluindo placa de comunicação wireless GSM/GPRS, com GPS, compatível com o Sistema CET-RIO/CTA sem fio (wireless) - módulos VII, IX e XII, com 4 fases, modelo DP-40-8 da Dataprom ou similar.  Fornecimento.</t>
  </si>
  <si>
    <t>ST 60.10.2000 (/)</t>
  </si>
  <si>
    <t xml:space="preserve"> 46681,26</t>
  </si>
  <si>
    <t>Controlador eletrônico de tráfego local, com 16 fases, compatível com sistema CET-RIO/CTA, módulos I, III, IV, modelo RMX-Y, da Telvent ou similar.  Fornecimento.</t>
  </si>
  <si>
    <t>ST 60.10.1200 (/)</t>
  </si>
  <si>
    <t xml:space="preserve"> 42006,82</t>
  </si>
  <si>
    <t>Controlador eletrônico de tráfego local, com 12 fases, compatível com sistema CET-RIO/CTA, módulos I, III, IV, modelo RMX-Y, da Telvent ou similar.  Fornecimento.</t>
  </si>
  <si>
    <t>ST 60.10.1100 (/)</t>
  </si>
  <si>
    <t xml:space="preserve"> 53492,56</t>
  </si>
  <si>
    <t>Controlador eletrônico de tráfego local, com 8 fases, compatível com sistema CET-RIO/CTA, módulos I, III, IV, modelo RMX-Y, da Telvent ou similar.  Fornecimento.</t>
  </si>
  <si>
    <t>ST 60.10.1000 (/)</t>
  </si>
  <si>
    <t xml:space="preserve"> 58080,00</t>
  </si>
  <si>
    <t>Controlador eletrônico de tráfego local, com 4 fases, compatível com sistema CET-RIO/CTA, módulos I, III, IV, modelo RMX-Y, da Telvent ou similar.  Fornecimento.</t>
  </si>
  <si>
    <t>ST 60.10.0900 (/)</t>
  </si>
  <si>
    <t xml:space="preserve"> 60565,33</t>
  </si>
  <si>
    <t>Controlador de área, compatível com sistema CET-RIO/CTA, módulos II, V, VI, VII, com todas as placas de comunicação, Dataprom ou similar.  Fornecimento.</t>
  </si>
  <si>
    <t>ST 60.10.0800 (/)</t>
  </si>
  <si>
    <t xml:space="preserve"> 26124,00</t>
  </si>
  <si>
    <t>Controlador eletrônico de tráfego local, compatível com sistema CET-RIO/CTA, módulos II, V, VI, VII, com 16 fases, modelo DP40-16, da Dataprom ou similar.  Fornecimento.</t>
  </si>
  <si>
    <t>ST 60.10.0750 (/)</t>
  </si>
  <si>
    <t xml:space="preserve"> 24399,00</t>
  </si>
  <si>
    <t>Controlador eletrônico de tráfego local, compatível com sistema CET-RIO/CTA, módulos II, V, VI, VII, com 14 fases, modelo DP40-16, da Dataprom ou similar.  Fornecimento.</t>
  </si>
  <si>
    <t>ST 60.10.0700 (/)</t>
  </si>
  <si>
    <t xml:space="preserve"> 22674,00</t>
  </si>
  <si>
    <t>Controlador eletrônico de tráfego local, compatível com sistema CET-RIO/CTA, módulos II, V, VI, VII, com 12 fases, modelo DP40-16, da Dataprom ou similar.  Fornecimento.</t>
  </si>
  <si>
    <t>ST 60.10.0650 (/)</t>
  </si>
  <si>
    <t>Controlador eletrônico de tráfego local, compatível com sistema CET-RIO/CTA, módulos II, V, VI, VII, com 10 fases, modelo DP40-16, da Dataprom ou similar.  Fornecimento.</t>
  </si>
  <si>
    <t>ST 60.10.0600 (/)</t>
  </si>
  <si>
    <t xml:space="preserve"> 28645,98</t>
  </si>
  <si>
    <t>Controlador eletrônico de tráfego local, compatível com sistema CET-RIO/CTA, módulos II, V, VI, VII, com 8 fases, modelo DP40-8, da Dataprom ou similar.  Fornecimento.</t>
  </si>
  <si>
    <t>ST 60.10.0550 (/)</t>
  </si>
  <si>
    <t xml:space="preserve"> 26920,98</t>
  </si>
  <si>
    <t>Controlador eletrônico de tráfego local, compatível com sistema CET-RIO/CTA, módulos II, V, VI, VII, com 6 fases, modelo DP40-8, da Dataprom ou similar.  Fornecimento.</t>
  </si>
  <si>
    <t>ST 60.10.0500 (/)</t>
  </si>
  <si>
    <t xml:space="preserve"> 25195,98</t>
  </si>
  <si>
    <t>Controlador eletrônico de tráfego local, compatível com sistema CET-RIO/CTA, módulos II, V, VI, VII, com 4 fases, modelo DP40-8, da Dataprom ou similar.  Fornecimento.</t>
  </si>
  <si>
    <t>ST 60.10.0450 (/)</t>
  </si>
  <si>
    <t xml:space="preserve">   116,20</t>
  </si>
  <si>
    <t>Botoeira para travessia de pedestres conforme especificação da CET-RIO.  Fornecimento.</t>
  </si>
  <si>
    <t>ST 60.10.0050 (/)</t>
  </si>
  <si>
    <t>ST 60.10 Fornecimento de Controladores de Tráfego</t>
  </si>
  <si>
    <t xml:space="preserve">  1228,99</t>
  </si>
  <si>
    <t>Bloco semafórico para pedestre com 2 (dois) módulos focais de 200mm à led, compreendendo foco verde "Siga" (boneco) e foco vermelho "Pare" (mão espalmada) com borrachas de vedação e suportes de fixação, conforme especificação da CET-RIO.  Fornecimento.</t>
  </si>
  <si>
    <t>ST 60.05.1000 (/)</t>
  </si>
  <si>
    <t xml:space="preserve">  1900,00</t>
  </si>
  <si>
    <t>Bloco semafórico repetidor com 3 (três) módulos focais de 200mm de diâmetro à led, cobre-focos, anteparo, borrachas de vedação e suportes de fixação, conforme especificação da CET-RIO.  Fornecimento.</t>
  </si>
  <si>
    <t>ST 60.05.0550 (/)</t>
  </si>
  <si>
    <t xml:space="preserve">  2300,00</t>
  </si>
  <si>
    <t>Bloco semafórico principal com 3 (três) módulos focais de 300mm de diâmetro à led, cobre-focos, anteparo, borrachas de vedação e suportes de fixação, conforme especificação da CET-RIO.  Fornecimento.</t>
  </si>
  <si>
    <t>ST 60.05.0500 (/)</t>
  </si>
  <si>
    <t xml:space="preserve">   443,36</t>
  </si>
  <si>
    <t>Bloco semafórico para pedestre ou ciclovia, em alumínio, com 02 (dois) módulos focais para lentes de 200mm de lado, completo com lentes, refletores, instalação elétrica, lâmpadas, cobre-focos e suportes de fixação, conforme especificação da CET-RIO.  Fornecimento.</t>
  </si>
  <si>
    <t>ST 60.05.0150 (/)</t>
  </si>
  <si>
    <t xml:space="preserve">   643,73</t>
  </si>
  <si>
    <t>Bloco semafórico repetidor, em alumínio, com 03 (três) módulos focais para lentes de 200mm de diâmetro, completo com lentes, refletores, instalação elétrica, lâmpadas, cobre-focos, anteparo e suportes de fixação, conforme especificação da CET-RIO.  Fornecimento.</t>
  </si>
  <si>
    <t>ST 60.05.0100 (/)</t>
  </si>
  <si>
    <t xml:space="preserve">  1191,07</t>
  </si>
  <si>
    <t>Bloco semafórico principal, em alumínio, com 03 (três) módulos focais para lentes de 300mm de diâmetro, completo com lentes, refletores, instalação elétrica, lâmpadas, cobre-focos, anteparo e suportes de fixação, conforme especificação da CET-RIO.  Fornecimento.</t>
  </si>
  <si>
    <t>ST 60.05.0050 (/)</t>
  </si>
  <si>
    <t>ST 60.05 Fornecimento de Blocos Semafóricos</t>
  </si>
  <si>
    <t xml:space="preserve">     0,60</t>
  </si>
  <si>
    <t>Pesquisa de polos geradores de tráfego de acordo com as especificações da CET-RIO.</t>
  </si>
  <si>
    <t>ST 55.05.0300 (/)</t>
  </si>
  <si>
    <t xml:space="preserve">     0,41</t>
  </si>
  <si>
    <t>Pesquisa de origem-destino de acordo com as especificações da CET-RIO.</t>
  </si>
  <si>
    <t>ST 55.05.0250 (/)</t>
  </si>
  <si>
    <t xml:space="preserve">    56,19</t>
  </si>
  <si>
    <t>h</t>
  </si>
  <si>
    <t>Pesquisas de tráfego diversas (origem destino, permanência em estacionamento, polo gerador de tráfego, placas, etc.), conforme especificação CET-RIO, realizadas manualmente, medidas pela hora de pesquisa, inclui a equipe de apoio para registro, tratamento e apresentação dos dados.</t>
  </si>
  <si>
    <t>ST 55.05.0200 (A)</t>
  </si>
  <si>
    <t xml:space="preserve">  3600,00</t>
  </si>
  <si>
    <t>Levantamento de perfil de tráfego de seções de vias urbanas, com até 4 faixas, através de contagens volumétricas, não classificadas durante 7 dias, em intervalos de 15min, realizadas por dispositivos pneumáticos, com apresentação dos dados em meio magnético.</t>
  </si>
  <si>
    <t>ST 55.05.0150 (/)</t>
  </si>
  <si>
    <t xml:space="preserve">  1279,89</t>
  </si>
  <si>
    <t>Levantamento de perfil de tráfego de seções de vias urbanas, com até 4 faixas, através de contagens volumétricas, não classificadas durante 24 horas, em intervalos de 15min, realizadas por equipamento, com apresentação dos dados em meio magnético.</t>
  </si>
  <si>
    <t>ST 55.05.0100 (A)</t>
  </si>
  <si>
    <t xml:space="preserve">    51,39</t>
  </si>
  <si>
    <t>Contagem manual classificada de fluxo de veículos ou pedestres, de acordo com as especificações da CET-RIO.</t>
  </si>
  <si>
    <t>ST 55.05.0050 (A)</t>
  </si>
  <si>
    <t>ST 55.05 Pesquisas e Levantamentos de Tráfego</t>
  </si>
  <si>
    <t xml:space="preserve">  1047,79</t>
  </si>
  <si>
    <t>Km</t>
  </si>
  <si>
    <t>Projeto de sinalização gráfica horizontal, inclusive transporte em caminhoneta para 09 passageiros para o local, conforme especificações da CET-RIO.</t>
  </si>
  <si>
    <t>ST 50.05.0100 (A)</t>
  </si>
  <si>
    <t xml:space="preserve">  2924,29</t>
  </si>
  <si>
    <t>Projeto de interseção semaforizada de acordo com as especifições da CET-RIO.</t>
  </si>
  <si>
    <t>ST 50.05.0050 (A)</t>
  </si>
  <si>
    <t>ST 50.05 Projetos de Sinalização</t>
  </si>
  <si>
    <t xml:space="preserve">  9092,10</t>
  </si>
  <si>
    <t>Serviços de comissionamento, testes e treinamento pessoal para utilização de subestação abaixadora de tensão.</t>
  </si>
  <si>
    <t>SE 99.99.0100 (A)</t>
  </si>
  <si>
    <t xml:space="preserve">  3870,51</t>
  </si>
  <si>
    <t>Elaboração de manual de operação e manutenção para subestação abaixadora de tensão.</t>
  </si>
  <si>
    <t>SE 99.99.0050 (A)</t>
  </si>
  <si>
    <t>SE 99.99 Diversos</t>
  </si>
  <si>
    <t xml:space="preserve">    25,00</t>
  </si>
  <si>
    <t>Análise laboratorial fitopatológica de árvores.</t>
  </si>
  <si>
    <t>SE 40.05.0100 (/)</t>
  </si>
  <si>
    <t>Análise laboratorial de solo de árvores.</t>
  </si>
  <si>
    <t>SE 40.05.0050 (/)</t>
  </si>
  <si>
    <t xml:space="preserve">   248,32</t>
  </si>
  <si>
    <t>Análise laboratorial físico-químico de afluente ou efluente de E.T.E. com determinação dos parâmetros de DBO, RNFT, RS, óleos e graxas, detergentes, PH e vazão.  Realização de uma campanha de coleta por semana.  Inclusive apresentação de relatório de consolidação de dados.</t>
  </si>
  <si>
    <t>SE 40.05.0025 (/)</t>
  </si>
  <si>
    <t>SE 40.05 Análise Laboratorial</t>
  </si>
  <si>
    <t xml:space="preserve">   143,28</t>
  </si>
  <si>
    <t>Serviços de elaboração de vistorias, laudos técnicos, quantitativos e relatório fotográfico, relativo a pichações e atos de vandalismo de monumentos históricos.</t>
  </si>
  <si>
    <t>SE 35.05.0800 (B)</t>
  </si>
  <si>
    <t xml:space="preserve">     8,72</t>
  </si>
  <si>
    <t>Serviços de elaboração de vistorias, laudos técnicos, anteprojetos de intervenções localizadas, quantitativos e relatório fotográfico para execução de recuperação em prédios públicos, com área de projeção horizontal de até 1000m2 ou para primeiros 1000m2 de áreas superiores.</t>
  </si>
  <si>
    <t>SE 35.05.0700 (B)</t>
  </si>
  <si>
    <t xml:space="preserve">    21,58</t>
  </si>
  <si>
    <t>Serviços de elaboração de vistorias, laudos técnicos, anteprojetos de intervenções localizadas, quantitativos e relatório fotográfico para execução de recuperação estrutural de obras-de-arte especiais, com área de projeção horizontal de até 1000m2 ou para primeiros 1000m2 de áreas superiores.</t>
  </si>
  <si>
    <t>SE 35.05.0450 (B)</t>
  </si>
  <si>
    <t xml:space="preserve">    12,14</t>
  </si>
  <si>
    <t>Serviços de elaboração de vistorias, laudos técnicos, anteprojetos de intervenções localizadas, quantitativos e relatório fotográfico para execução de recuperação estrutural de obras-de-arte especiais, com áreas de projeção horizontal acima de 5000m2.  Custo por m2 de área de vistoria acima de 5000m2.  Para os primeiros 5000m2 considerar os itens pertinentes.</t>
  </si>
  <si>
    <t>SE 35.05.0400 (B)</t>
  </si>
  <si>
    <t>Serviços de elaboração de vistorias, laudos técnicos, anteprojetos de intervenções localizadas, quantitativos e relatório fotográfico para execução de recuperação estrutural de obras-de-arte especiais, com áreas de projeção horizontal entre 2000m2 e 5000m2.  Custo por m2 de área de vistoria acima de 2000m2.  Para os primeiros 2000m2 considerar os itens pertinentes.</t>
  </si>
  <si>
    <t>SE 35.05.0350 (B)</t>
  </si>
  <si>
    <t xml:space="preserve">    17,56</t>
  </si>
  <si>
    <t>Serviços de elaboração de vistorias, laudos técnicos, anteprojetos de intervenções localizadas, quantitativos e relatório fotográfico para execução de recuperação estrutural de obras-de-arte especiais, com áreas de projeção horizontal entre 1000m2 e 2000m2.  Custo por m2 de área de vistoria acima de 1000m2.  Para os primeiros 1000m2 considerar o item pertinente.</t>
  </si>
  <si>
    <t>SE 35.05.0300 (B)</t>
  </si>
  <si>
    <t xml:space="preserve">     3,46</t>
  </si>
  <si>
    <t>Serviços de inventário, metodologia de cadastro e avaliação da arborização pública da Cidade do Rio de Janeiro.</t>
  </si>
  <si>
    <t>SE 35.05.0250 (A)</t>
  </si>
  <si>
    <t>SE 35.05 Serviços de Elaboração de Vistorias e Laudos Técnicos</t>
  </si>
  <si>
    <t xml:space="preserve">   176,74</t>
  </si>
  <si>
    <t>Determinação da deformação do pavimento com auxílio da Viga Benkelmann, ponto.</t>
  </si>
  <si>
    <t>SE 30.05.0100 (/)</t>
  </si>
  <si>
    <t xml:space="preserve">   791,52</t>
  </si>
  <si>
    <t>Extração com auxílio de sonda rotativa de corpos de prova com 15cm de diâmetro em pavimentos com placas de concreto, revestimentos betuminosos, com mais de 10cm de espessura.</t>
  </si>
  <si>
    <t>SE 30.05.0050 (/)</t>
  </si>
  <si>
    <t>SE 30.05 Ensaios de Pavimentação</t>
  </si>
  <si>
    <t xml:space="preserve">    14,89</t>
  </si>
  <si>
    <t>Projeto executivo de programação visual para prédios escolares e/ou administrativos de 501 até 3000m2 apresentado em Autocad for Windows nos padrões da contratante.</t>
  </si>
  <si>
    <t>SE 25.95.0050 (A)</t>
  </si>
  <si>
    <t>SE 25.95 Projeto de Programação Visual</t>
  </si>
  <si>
    <t xml:space="preserve">   119,20</t>
  </si>
  <si>
    <t>Serviços de elaboração de projeto estrutural final de engenharia de obras-de-arte especiais (pontes, viadutos e passarelas) em concreto armado e/ou protendido ou estrutura de aço, apresentado em plantas e memória de cálculo obedecendo a orientação da PCRJ para obras com área de projeção horizontal superior a 7000m2.</t>
  </si>
  <si>
    <t>SE 25.90.0400 (/)</t>
  </si>
  <si>
    <t xml:space="preserve">   128,37</t>
  </si>
  <si>
    <t>Serviços de elaboração de projeto estrutural final de engenharia de obras-de-arte especiais (pontes, viadutos e passarelas) em concreto armado e/ou protendido ou estrutura de aço, apresentado em plantas e memória de cálculo obedecendo a orientação da PCRJ para obras com área de projeção horizontal de 5000 a 7000m2.</t>
  </si>
  <si>
    <t>SE 25.90.0350 (/)</t>
  </si>
  <si>
    <t xml:space="preserve">   134,21</t>
  </si>
  <si>
    <t>Serviços de elaboração de projeto estrutural final de engenharia de obras-de-arte especiais (pontes, viadutos e passarelas) em concreto armado e/ou protendido ou estrutura de aço, apresentado em plantas e memória de cálculo obedecendo a orientação da PCRJ para obras com área de projeção horizontal de 500 a 5000m2.</t>
  </si>
  <si>
    <t>SE 25.90.0300 (/)</t>
  </si>
  <si>
    <t xml:space="preserve">   146,27</t>
  </si>
  <si>
    <t>Serviços de elaboração de projeto estrutural final de engenharia de obras-de-arte especiais (pontes, viadutos e passarelas) em concreto armado e/ou protendido ou estrutura de aço, apresentado em plantas e memória de cálculo obedecendo a orientação da PCRJ para obras com área de projeção horizontal inferior a 500m2.</t>
  </si>
  <si>
    <t>SE 25.90.0200 (/)</t>
  </si>
  <si>
    <t>SE 25.90 Projeto de Obra-de-Arte</t>
  </si>
  <si>
    <t xml:space="preserve">     1,81</t>
  </si>
  <si>
    <t>Projeto executivo de sistema de drenagem e irrigação para implantação de viveiros de mudas de árvores e hortas, apresentado em papel vegetal nos padrões da contratante, de acordo com a ABNT, considerando a área de até 20.000m2.</t>
  </si>
  <si>
    <t>SE 25.85.0350 (/)</t>
  </si>
  <si>
    <t xml:space="preserve">   737,07</t>
  </si>
  <si>
    <t>Projeto executivo de instalação hidro-sanitária, apresentado em papel vegetal nos padrões da contratada, de acordo com a ABNT, para chafarizes, inclusive legalização junto à concessionária.</t>
  </si>
  <si>
    <t>SE 25.85.0300 (/)</t>
  </si>
  <si>
    <t>Projeto executivo de instalação elétrica, apresentado em papel vegetal nos padrões da contratante, de acordo com a ABNT, para chafarizes, inclusive legalização junto à concessionária.</t>
  </si>
  <si>
    <t>SE 25.85.0250 (/)</t>
  </si>
  <si>
    <t xml:space="preserve">     3,11</t>
  </si>
  <si>
    <t>Projeto executivo de arquitetura para implantação de viveiros de mudas de árvores e hortas (geométrico, cortes, detalhamento e perspectivas) apresentado em papel vegetal nos padrões da contratante, de acordo com a ABNT, considerando a área de até 20.000m2.</t>
  </si>
  <si>
    <t>SE 25.85.0200 (/)</t>
  </si>
  <si>
    <t xml:space="preserve">  3295,42</t>
  </si>
  <si>
    <t>Desenho em perspectiva no tamanho de (70x50)cm, colorido, para projeto de tratamento paisagístico em áreas públicas.</t>
  </si>
  <si>
    <t>SE 25.85.0150 (A)</t>
  </si>
  <si>
    <t xml:space="preserve"> 10938,90</t>
  </si>
  <si>
    <t>Projeto executivo de arquitetura para área destinada a abrigar subestação, até 2750Kva, inclusive detalhamento da serralheria e dos cubículos, apresentado em Autocad for Windows, nos padrões da contratante.</t>
  </si>
  <si>
    <t>SE 25.85.0100 (A)</t>
  </si>
  <si>
    <t xml:space="preserve">    49,18</t>
  </si>
  <si>
    <t>Projeto executivo de arquitetura para construção de galpão (geométrico, cortes, detalhamento e perspectiva) apresentado em papel vegetal nos padrões da contratante, de acordo com a ABNT, considerando a área de 500m2.</t>
  </si>
  <si>
    <t>SE 25.85.0050 (/)</t>
  </si>
  <si>
    <t>SE 25.85 Elaboração de Estudos e Projetos Especiais</t>
  </si>
  <si>
    <t xml:space="preserve">   139,02</t>
  </si>
  <si>
    <t>Projeto executivo de instalações especiais em Autocad, aprovado na concessionária, em prédios culturais, considerando a área com 500m2 a 3000m2, compreendendo projetos de iluminação cênica, sonorização de auditório, platéia e palco, sistema de audivisual e tradução simultânea.</t>
  </si>
  <si>
    <t>SE 25.80.0050 (A)</t>
  </si>
  <si>
    <t>SE 25.80 Projeto Executivo de Instalações Especiais</t>
  </si>
  <si>
    <t xml:space="preserve">    16,21</t>
  </si>
  <si>
    <t>Fornecimento de projeto executivo de instalação de segurança em Autocad aprovado na concessionária, em prédios culturais.</t>
  </si>
  <si>
    <t>SE 25.75.0050 (A)</t>
  </si>
  <si>
    <t>SE 25.75 Projeto Executivo de Instalação de Segurança</t>
  </si>
  <si>
    <t xml:space="preserve"> 10701,51</t>
  </si>
  <si>
    <t>Projeto executivo de instalação elétrica, inclusive iluminação, tomadas e iluminação de emergência para subestação até 2750 Kva, apresentado em Autocad for Windows, nos padrões da contratante, aprovado na concessionária.</t>
  </si>
  <si>
    <t>SE 25.70.1100 (A)</t>
  </si>
  <si>
    <t xml:space="preserve">     6,17</t>
  </si>
  <si>
    <t>Projeto executivo de rede lógica (computadores) em Autocad, em prédios com área acima de 3000m2.</t>
  </si>
  <si>
    <t>SE 25.70.1050 (/)</t>
  </si>
  <si>
    <t xml:space="preserve">    10,23</t>
  </si>
  <si>
    <t>Projeto executivo de rede lógica (computadores) em Autocad, em prédios com área de 500m2 a 3000m2.</t>
  </si>
  <si>
    <t>SE 25.70.1000 (/)</t>
  </si>
  <si>
    <t xml:space="preserve">    12,32</t>
  </si>
  <si>
    <t>Projeto executivo de rede lógica (computadores) em Autocad, em prédios com área de até 500m2.</t>
  </si>
  <si>
    <t>SE 25.70.0950 (/)</t>
  </si>
  <si>
    <t>Projeto executivo de sistema de ar condicionado, em Autocad, em prédios com área acima de 3000m2.</t>
  </si>
  <si>
    <t>SE 25.70.0900 (/)</t>
  </si>
  <si>
    <t>Projeto executivo de sistema de ar condicionado, em Autocad, em prédios com área de 500 a 3000m2.</t>
  </si>
  <si>
    <t>SE 25.70.0850 (/)</t>
  </si>
  <si>
    <t>Projeto executivo de sistema de ar condicionado, em Autocad, em Prédios com área de até 500m2.</t>
  </si>
  <si>
    <t>SE 25.70.0800 (/)</t>
  </si>
  <si>
    <t xml:space="preserve">  1474,13</t>
  </si>
  <si>
    <t>Projeto executivo de instalação elétrica do quadro dos comandos de motores para chafarizes, apresentado em papel vegetal nos padrões da contratada, de acordo com a ABNT.</t>
  </si>
  <si>
    <t>SE 25.70.0750 (/)</t>
  </si>
  <si>
    <t>Fornecimento de projeto executivo de instalação elétrica em Autocad aprovado na concessionária em habitação/loteamento, considerando a área acima de 36000m2, sendo os primeiros 12000m2 medidos como o item SE 25.70.0600 e de 12001 a 36000m2 como o item SE 25.70.0650.</t>
  </si>
  <si>
    <t>SE 25.70.0700 (A)</t>
  </si>
  <si>
    <t xml:space="preserve">     6,35</t>
  </si>
  <si>
    <t>Fornecimento de projeto executivo de instalação elétrica em Autocad aprovado na concessionária em habitação/loteamento com 12000 a 36000m2 de área, sendo os primeiros 12000m2 medidos como o item SE 25.70.0600.</t>
  </si>
  <si>
    <t>SE 25.70.0650 (A)</t>
  </si>
  <si>
    <t xml:space="preserve">     9,65</t>
  </si>
  <si>
    <t>Fornecimento de projeto executivo de instalação elétrica em Autocad aprovado na concessionária em habitação/loteamento, com até 12000m2 de área.</t>
  </si>
  <si>
    <t>SE 25.70.0600 (A)</t>
  </si>
  <si>
    <t xml:space="preserve">     1,51</t>
  </si>
  <si>
    <t>Fornecimento de projeto executivo de instalação elétrica em Autocad aprovado na concessionária em urbanização, considerando a área acima de 15000m2.</t>
  </si>
  <si>
    <t>SE 25.70.0550 (A)</t>
  </si>
  <si>
    <t xml:space="preserve">     2,25</t>
  </si>
  <si>
    <t>Fornecimento de projeto executivo de instalação elétrica em Autocad aprovado na concessionária em urbanização com até 15000m2 de área.</t>
  </si>
  <si>
    <t>SE 25.70.0500 (A)</t>
  </si>
  <si>
    <t xml:space="preserve">    11,87</t>
  </si>
  <si>
    <t>Fornecimento de projeto executivo de instalação elétrica em Autocad aprovado na concessionária em habitações/edifícios, considerando a área acima de 3000m2, sendo os primeiros 500m2 medidos como o item SE 25.70.0400 e de 501 a 3000m2 como o item SE 25.70.0350.</t>
  </si>
  <si>
    <t>SE 25.70.0450 (A)</t>
  </si>
  <si>
    <t xml:space="preserve">    17,57</t>
  </si>
  <si>
    <t>Fornecimento de projeto executivo de instalação elétrica em Autocad aprovado na concessionária em habitações/edifícios, com 500 a 3000m2 de área sendo os primeiros 500m2 medidos como o item SE 25.70.0350.</t>
  </si>
  <si>
    <t>SE 25.70.0400 (A)</t>
  </si>
  <si>
    <t xml:space="preserve">    23,59</t>
  </si>
  <si>
    <t>Fornecimento de projeto executivo de instalação elétrica em Autocad aprovado na concessionária em habitações/edifícios com até 500m2 de área.</t>
  </si>
  <si>
    <t>SE 25.70.0350 (A)</t>
  </si>
  <si>
    <t xml:space="preserve">    38,64</t>
  </si>
  <si>
    <t>Fornecimento de projeto executivo de instalação elétrica em Autocad aprovado na concessionária em prédios hospitalares.</t>
  </si>
  <si>
    <t>SE 25.70.0300 (A)</t>
  </si>
  <si>
    <t xml:space="preserve">    24,17</t>
  </si>
  <si>
    <t>Fornecimento de projeto executivo de instalação elétrica em Autocad aprovado pela concessionária, em prédios culturais, considerando a área acima de 3000m2.</t>
  </si>
  <si>
    <t>SE 25.70.0250 (A)</t>
  </si>
  <si>
    <t xml:space="preserve">    32,52</t>
  </si>
  <si>
    <t>Fornecimento de projeto executivo de instalação elétrica em Autocad aprovado na concessionária, em prédios culturais com até 3000m2 de área.</t>
  </si>
  <si>
    <t>SE 25.70.0200 (A)</t>
  </si>
  <si>
    <t>Fornecimento de projeto executivo de instalação elétrica em Autocad aprovado na concessionária em prédios escolares e administrativos, considerando a área acima de 3000m2, sendo os primeiros 500m2 medidos como o item SE 25.70.0050 e de 501 a 3000m2, como o item SE 25.70.0100.</t>
  </si>
  <si>
    <t>SE 25.70.0150 (A)</t>
  </si>
  <si>
    <t>Fornecimento de projeto executivo de instalação elétrica em Autocad aprovado pela concessionária, em prédios escolares e administrativos de 500 a 3000m2 de área, sendo os primeiros 500m2 medidos como o item SE 25.70.0050.</t>
  </si>
  <si>
    <t>SE 25.70.0100 (A)</t>
  </si>
  <si>
    <t xml:space="preserve">    19,35</t>
  </si>
  <si>
    <t>Fornecimento de projeto executivo de instalação elétrica em Autocad aprovado pela concessionária, em prédios escolares e administrativos com até 500m2 de área.</t>
  </si>
  <si>
    <t>SE 25.70.0050 (A)</t>
  </si>
  <si>
    <t>SE 25.70 Projeto Executivo de Instalação de Elétrica</t>
  </si>
  <si>
    <t>Projeto executivo de instalação hidráulica de montagem interna de chafarizes, apresentado em papel vegetal nos padrões da contratada, de acordo com a ABNT.</t>
  </si>
  <si>
    <t>SE 25.65.0750 (/)</t>
  </si>
  <si>
    <t>Fornecimento de projeto executivo de instalação de água em Autocad aprovado na concessionária em habitação/loteamento, considerando a área acima de 36000m2, sendo os primeiros 12000m2 medidos como o item SE 25.65.0600 e de 12001 a 36000m2 como o item SE 25.65.0650.</t>
  </si>
  <si>
    <t>SE 25.65.0700 (A)</t>
  </si>
  <si>
    <t>Fornecimento de projeto executivo de instalação de água em Autocad aprovado na concessionária em habitação/loteamento com 12000 a 36000m2 de área, sendo os primeiros 12000m2 medidos como o item SE 25.65.0600.</t>
  </si>
  <si>
    <t>SE 25.65.0650 (A)</t>
  </si>
  <si>
    <t>Fornecimento de projeto executivo de instalação de água em Autocad aprovado na concessionária em habitação/loteamento com até 12000m2 de área.</t>
  </si>
  <si>
    <t>SE 25.65.0600 (A)</t>
  </si>
  <si>
    <t xml:space="preserve">     1,01</t>
  </si>
  <si>
    <t>Fornecimento de projeto executivo de instalação de água em Autocad aprovado na concessionária em urbanização considerando a área acima de 15000m2.</t>
  </si>
  <si>
    <t>SE 25.65.0550 (A)</t>
  </si>
  <si>
    <t xml:space="preserve">     1,52</t>
  </si>
  <si>
    <t>Fornecimento de projeto executivo de instalação de água em Autocad aprovado na concessionária em urbanização com até 15000m2 de área.</t>
  </si>
  <si>
    <t>SE 25.65.0500 (A)</t>
  </si>
  <si>
    <t xml:space="preserve">     8,91</t>
  </si>
  <si>
    <t>Fornecimento de projeto executivo de instalação de água em Autocad aprovado na concessionária em habitações/edifícios, considerando a área acima de 3000m2, sendo os primeiros 500m2 medidos como o item SE 25.65.0350 e de 501 a 3000m2 como o item SE 25.65.0400.</t>
  </si>
  <si>
    <t>SE 25.65.0450 (A)</t>
  </si>
  <si>
    <t>Fornecimento de projeto executivo de instalação de água em Autocad aprovado na concessionária em habitações/edifícios, com 500 a 3000m2 de área sendo os primeiros 500m2 medidos como o item SE 25.65.0350.</t>
  </si>
  <si>
    <t>SE 25.65.0400 (A)</t>
  </si>
  <si>
    <t>Fornecimento de projeto executivo de instalação de água em Autocad aprovado na concessionária em habitações/edifícios com até 500m2 de área.</t>
  </si>
  <si>
    <t>SE 25.65.0350 (A)</t>
  </si>
  <si>
    <t>Fornecimento de projeto executivo de instalação de água em Autocad aprovado na concessionária, em prédios hospitalares, considerando a área acima de 4000m2.</t>
  </si>
  <si>
    <t>SE 25.65.0300 (A)</t>
  </si>
  <si>
    <t xml:space="preserve">    28,84</t>
  </si>
  <si>
    <t>Fornecimento de projeto executivo de instalação de água em Autocad aprovado na concessionária, em prédios hospitalares com até 4000m2 de área.</t>
  </si>
  <si>
    <t>SE 25.65.0250 (A)</t>
  </si>
  <si>
    <t>Fornecimento de projeto executivo de instalação de água em Autocad aprovado na concessionária, em prédios culturais.</t>
  </si>
  <si>
    <t>SE 25.65.0200 (A)</t>
  </si>
  <si>
    <t xml:space="preserve">     8,38</t>
  </si>
  <si>
    <t>Fornecimento de projeto executivo de instalação de água em Autocad aprovado na concessionária em prédios escolares e administrativos, considerando a área acima de 3000m2, sendo os primeiros 500m2 medidos como o item SE 25.65.0050.  De 500 à 3000m2 como o item SE 25.65.0100.</t>
  </si>
  <si>
    <t>SE 25.65.0150 (A)</t>
  </si>
  <si>
    <t>Fornecimento de projeto executivo de instalação de água em Autocad aprovado na concessionária em prédios escolares e administrativos, com 500 a 3000m2 de área sendo os primeiros 500m2  medidos como o item SE 25.65.0050.</t>
  </si>
  <si>
    <t>SE 25.65.0100 (A)</t>
  </si>
  <si>
    <t>Fornecimento de projeto executivo de instalação de água em Autocad aprovado na concessionária em prédios escolares e administrativos, com até 500m2 de área.</t>
  </si>
  <si>
    <t>SE 25.65.0050 (A)</t>
  </si>
  <si>
    <t>SE 25.65 Projeto Executivo de Instalação de Água</t>
  </si>
  <si>
    <t xml:space="preserve">     3,16</t>
  </si>
  <si>
    <t>Fornecimento de projeto executivo de instalação de esgoto e águas pluviais em Autocad aprovado na concessionária em habitação/loteamento, considerando a área acima de 36000m2, sendo os primeiros 12000m2 medidos como o item SE 25.60.0450 e de 12001 a 36000m2 como o item SE 25.60.0500.</t>
  </si>
  <si>
    <t>SE 25.60.0550 (A)</t>
  </si>
  <si>
    <t>Fornecimento de projeto executivo de instalação de esgoto sanitário e águas pluviais em Autocad aprovado na concessionária em habitação/loteamento com 12000 a 36000m2 de área, sendo os primeiros 12000m2 medidos como o item SE 25.60.0450.</t>
  </si>
  <si>
    <t>SE 25.60.0500 (A)</t>
  </si>
  <si>
    <t xml:space="preserve">     8,88</t>
  </si>
  <si>
    <t>Fornecimento de projeto executivo de instalação de esgoto sanitário e águas pluviais em Autocad aprovado na concessionária em habitação/loteamento com até 12000m2 de área.</t>
  </si>
  <si>
    <t>SE 25.60.0450 (A)</t>
  </si>
  <si>
    <t xml:space="preserve">     1,00</t>
  </si>
  <si>
    <t>Projeto executivo de instalação de esgoto sanitário e águas pluviais em Autocad aprovado na concessionária em urbanização, considerando a área acima de 15000m2.</t>
  </si>
  <si>
    <t>SE 25.60.0400 (A)</t>
  </si>
  <si>
    <t xml:space="preserve">     1,62</t>
  </si>
  <si>
    <t>Projeto executivo de instalação de esgoto sanitário e águas pluviais em Autocad aprovado na concessionária em urbanização com até 15000m2 de área.</t>
  </si>
  <si>
    <t>SE 25.60.0350 (A)</t>
  </si>
  <si>
    <t>Fornecimento de projeto executivo de instalação de esgoto sanitário e águas pluviais em Autocad aprovado pela concessionária em prédios hospitalares, considerando área acima de 4000m2.</t>
  </si>
  <si>
    <t>SE 25.60.0300 (A)</t>
  </si>
  <si>
    <t>Fornecimento de projeto executivo de instalação de esgoto sanitário e águas pluviais em Autocad aprovado pela concessionária, em prédios hospitalares com até 4000m2 de área.</t>
  </si>
  <si>
    <t>SE 25.60.0250 (A)</t>
  </si>
  <si>
    <t>Fornecimento de projeto executivo de instalação de esgoto sanitário e águas pluviais em Autocad aprovado pela concessionária, em prédios culturais.</t>
  </si>
  <si>
    <t>SE 25.60.0200 (A)</t>
  </si>
  <si>
    <t xml:space="preserve">     5,28</t>
  </si>
  <si>
    <t>Fornecimento de projeto executivo de instalação de esgoto sanitário e águas pluviais em Autocad aprovado na concessionária em prédios escolares e administrativos, considerando a áera acima de 3000m2, sendo os primeiros 500m2 medidos como o item SE 25.60.0050 e de 501 a 3000m2 como o item SE 25.60.0100.</t>
  </si>
  <si>
    <t>SE 25.60.0150 (A)</t>
  </si>
  <si>
    <t>Fornecimento de projeto executivo de instalação de esgoto sanitário e águas pluviais em Autocad aprovado pela concessionária, em prédios escolares e administrativos com 500 a 3000m2 de área sendo os primeiros 500m2 medidos como o item SE 25.60.0050.</t>
  </si>
  <si>
    <t>SE 25.60.0100 (A)</t>
  </si>
  <si>
    <t>Fornecimento de projeto executivo de instalação de esgoto sanitário e águas pluviais em Autocad aprovado pela concessionária, em prédios escolares e administrativos com até 500m2 de área.</t>
  </si>
  <si>
    <t>SE 25.60.0050 (A)</t>
  </si>
  <si>
    <t>SE 25.60 Projeto Executivo de Instalação de Esgoto Sanitário e de Águas Pluviais</t>
  </si>
  <si>
    <t>Fornecimento de projeto executivo de instalação de telefone em Autocad aprovado na concessionária em habitação/loteamento, considerando a área acima de 12000m2.</t>
  </si>
  <si>
    <t>SE 25.55.0450 (A)</t>
  </si>
  <si>
    <t>Fornecimento de projeto executivo de instalação de telefone em Autocad aprovado na concessionária em habitação/loteamento com até 12000m2 de área.</t>
  </si>
  <si>
    <t>SE 25.55.0400 (A)</t>
  </si>
  <si>
    <t xml:space="preserve">     3,07</t>
  </si>
  <si>
    <t>Fornecimento de projeto executivo de instalação de telefone em Autocad aprovado na concessionária em habitações/edifícios, com 500 a 3000m2 de área sendo os primeiros 500m2 medidos como o item SE 25.55.0300.</t>
  </si>
  <si>
    <t>SE 25.55.0350 (A)</t>
  </si>
  <si>
    <t xml:space="preserve">     5,53</t>
  </si>
  <si>
    <t>Fornecimento de projeto executivo de instalação de telefone em Autocad aprovado na concessionária em habitações/edifícios com até 500m2 de área.</t>
  </si>
  <si>
    <t>SE 25.55.0300 (A)</t>
  </si>
  <si>
    <t>Fornecimento de projeto executivo de instalação de telefone em Autocad aprovado na concessionária em prédios hospitalares.</t>
  </si>
  <si>
    <t>SE 25.55.0250 (A)</t>
  </si>
  <si>
    <t>Fornecimento de projeto executivo de instalação de telefone em Autocad aprovado na concessionária em prédios culturais, com área acima de 500m2, sendo os primeiros 500m2 medidos como o item SE 25.55.0150.</t>
  </si>
  <si>
    <t>SE 25.55.0200 (A)</t>
  </si>
  <si>
    <t>Fornecimento de projeto executivo de instalação de telefone em Autocad aprovado pela concessionária, em prédios culturais, com até 500m2 de área.</t>
  </si>
  <si>
    <t>SE 25.55.0150 (A)</t>
  </si>
  <si>
    <t xml:space="preserve">     2,68</t>
  </si>
  <si>
    <t>Fornecimento de projeto executivo de instalação de telefone em Autocad aprovado na concessionária em prédios escolares e administrativos com área acima de 500m2.</t>
  </si>
  <si>
    <t>SE 25.55.0100 (A)</t>
  </si>
  <si>
    <t>Fornecimento de projeto executivo de instalação de telefone em Autocad aprovado na concessionária em prédios escolares e administrativos com até 500m2 de área.</t>
  </si>
  <si>
    <t>SE 25.55.0050 (A)</t>
  </si>
  <si>
    <t>SE 25.55 Projeto Executivo de Instalação de Telefone</t>
  </si>
  <si>
    <t>Fornecimento de projeto executivo de instalação de mecânica em Autocad aprovado na concessionária em habitações/edifícios, considerando a área acima de 3000m2, sendo os primeiros 500m2 medidos como o item SE 25.50.0350 e de 501 a 3000m2 como o item SE 25.50.0400.</t>
  </si>
  <si>
    <t>SE 25.50.0450 (A)</t>
  </si>
  <si>
    <t>Fornecimento de projeto executivo de instalação de mecânica em Autocad aprovado na concessionária em habitações/edifícios, com 500 a 3000m2 de área sendo os primeiros 500m2 medidos como o item SE 25.50.0350.</t>
  </si>
  <si>
    <t>SE 25.50.0400 (A)</t>
  </si>
  <si>
    <t>Fornecimento de projeto executivo de instalação de mecânica em Autocad aprovado na concessionária em habitações/edifícios com até 500m2 de área.</t>
  </si>
  <si>
    <t>SE 25.50.0350 (A)</t>
  </si>
  <si>
    <t>Fornecimento de projeto executivo de instalação de mecânica em Autocad aprovado na concessionária em prédios hospitalares.</t>
  </si>
  <si>
    <t>SE 25.50.0300 (A)</t>
  </si>
  <si>
    <t>Fornecimento de projeto executivo de instalação de mecânica em Autocad aprovado pela concessionária, em prédios culturais, considerando a área acima de 3000m2.</t>
  </si>
  <si>
    <t>SE 25.50.0250 (A)</t>
  </si>
  <si>
    <t>Fornecimento de projeto executivo de instalação de mecânica em Autocad aprovado pela concessionária, em prédios culturais com até 3000m2 de área.</t>
  </si>
  <si>
    <t>SE 25.50.0200 (A)</t>
  </si>
  <si>
    <t>Fornecimento de projeto executivo de instalação de mecânica em Autocad aprovado na concessionária em prédios escolares e administrativos, considerando a área acima de 3000m2, sendo os primeiros 500m2 medidos como o item SE 25.50.0050 e de 501 a 3000m2 como o item SE 25.50.0100.</t>
  </si>
  <si>
    <t>SE 25.50.0150 (A)</t>
  </si>
  <si>
    <t>Fornecimento de projeto executivo de instalação mecânica em Autocad aprovado pela concessionária em prédios escolares e administrativos, com 500 a 3000m2 de área, sendo os primeiros 500m2 medidos como o item SE 25.50.0050.</t>
  </si>
  <si>
    <t>SE 25.50.0100 (A)</t>
  </si>
  <si>
    <t>Fornecimento de projeto executivo de instalação de mecânica em Autocad aprovado pela concessionária, em prédios escolares e administrativos com até 500m2 de área.</t>
  </si>
  <si>
    <t>SE 25.50.0050 (A)</t>
  </si>
  <si>
    <t>SE 25.50 Projeto Executivo de Instalação Mecânica</t>
  </si>
  <si>
    <t>Fornecimento de projeto executivo de instalação de gás em Autocad aprovado na concessionária em habitação/loteamento, considerando a área acima de 12000m2.</t>
  </si>
  <si>
    <t>SE 25.45.0450 (A)</t>
  </si>
  <si>
    <t>Fornecimento de projeto executivo de instalação de gás em Autocad aprovado na concessionária em habitação/loteamento com até 12000m2 de área.</t>
  </si>
  <si>
    <t>SE 25.45.0400 (A)</t>
  </si>
  <si>
    <t>Fornecimento de projeto executivo de instalação de gás em Autocad aprovado na concessionária em habitações/edifícios com área acima de 500m2.</t>
  </si>
  <si>
    <t>SE 25.45.0350 (A)</t>
  </si>
  <si>
    <t>Fornecimento de projeto executivo de instalação de gás em Autocad aprovado na concessionária em habitações/edifícios com até 500m2 de área.</t>
  </si>
  <si>
    <t>SE 25.45.0300 (A)</t>
  </si>
  <si>
    <t>Fornecimento de projeto executivo de instalação de gás em Autocad aprovado na concessionária em prédios hospitalares, considerando a área acima de 4000m2.</t>
  </si>
  <si>
    <t>SE 25.45.0250 (A)</t>
  </si>
  <si>
    <t>Fornecimento de projeto executivo de instalação de gás em Autocad aprovado na concessionária em prédios hospitalares, com até 4000m2 de área.</t>
  </si>
  <si>
    <t>SE 25.45.0200 (A)</t>
  </si>
  <si>
    <t>Fornecimento de projeto executivo de instalação de gás em Autocad aprovado na concessionária em prédios culturais.</t>
  </si>
  <si>
    <t>SE 25.45.0150 (A)</t>
  </si>
  <si>
    <t>Fornecimento de projeto executivo de instalação de gás em Autocad aprovado na concessionária em prédios escolares e administrativos com área acima de 500m2.</t>
  </si>
  <si>
    <t>SE 25.45.0100 (A)</t>
  </si>
  <si>
    <t>Fornecimento de projeto executivo de instalação de gás em Autocad aprovado na concessionária em prédios escolares e administrativos com até 500m2 de área.</t>
  </si>
  <si>
    <t>SE 25.45.0050 (A)</t>
  </si>
  <si>
    <t>SE 25.45 Projeto Executivo de Instalação de Gás</t>
  </si>
  <si>
    <t>Fornecimento de projeto executivo de instalação de incêndio em Autocad aprovado na concessionária em habitação/loteamento, considerando a área acima de 36000m2.</t>
  </si>
  <si>
    <t>SE 25.40.0550 (A)</t>
  </si>
  <si>
    <t>Fornecimento de projeto executivo de instalação de incêndio em Autocad aprovado na concessionária em habitação/loteamento com até 36000m2 de área.</t>
  </si>
  <si>
    <t>SE 25.40.0500 (A)</t>
  </si>
  <si>
    <t>Fornecimento de projeto executivo de instalação de incêndio em Autocad aprovado na concessionária em habitações/edifícios, considerando a área acima de 3000m2, sendo os primeiros 500m2 medidos como o item SE 25.40.0350 e de 501 a 3000m2 como o item SE 25.40.0400.</t>
  </si>
  <si>
    <t>SE 25.40.0450 (A)</t>
  </si>
  <si>
    <t>Fornecimento de projeto executivo de instalação de incêndio em Autocad aprovado na concessionária em habitações/edifícios, com 500 a 3000m2 de área sendo os primeiros 500m2 medidos como o item SE 25.40.0350.</t>
  </si>
  <si>
    <t>SE 25.40.0400 (A)</t>
  </si>
  <si>
    <t>Fornecimento de projeto executivo de instalação de incêndio em Autocad aprovado na concessionária em habitações/edifícios com até 500m2 de área.</t>
  </si>
  <si>
    <t>SE 25.40.0350 (A)</t>
  </si>
  <si>
    <t>Fornecimento de projeto executivo de instalação de incêndio em Autocad aprovado na concessionária em prédios hospitalares.</t>
  </si>
  <si>
    <t>SE 25.40.0300 (A)</t>
  </si>
  <si>
    <t>Fornecimento de projeto executivo de instalação de incêndio em Autocad aprovado na concessionária em prédios culturais com área acima de 500m2.</t>
  </si>
  <si>
    <t>SE 25.40.0250 (A)</t>
  </si>
  <si>
    <t>Fornecimento de projeto executivo de instalação de incêndio em Autocad aprovado na concessionária em prédios culturais com até 500m2.</t>
  </si>
  <si>
    <t>SE 25.40.0200 (A)</t>
  </si>
  <si>
    <t>Fornecimento de projeto executivo de instalação de incêndio em Autocad aprovado na concessionária em prédios escolares e administrativos, considerando a área acima de 3000m2, sendo os primeiros 500m2 medidos como o item SE 25.40.0050 e de 501 a 3000m2 como o item SE 25.40.0100.</t>
  </si>
  <si>
    <t>SE 25.40.0150 (A)</t>
  </si>
  <si>
    <t>Fornecimento de projeto executivo de instalação de incêndio em Autocad aprovado na concessionária em prédios escolares e administrativos, com 500 a 3000m2 de área, sendo os primeiros 500m2 medidos como o item SE 25.40.0050.</t>
  </si>
  <si>
    <t>SE 25.40.0100 (A)</t>
  </si>
  <si>
    <t>Fornecimento de projeto executivo de instalação de incêndio em Autocad aprovado na concessionária em prédios escolares e administrativos com até 500m2 de área.</t>
  </si>
  <si>
    <t>SE 25.40.0050 (A)</t>
  </si>
  <si>
    <t>SE 25.40 Projeto Executivo de Instalação de Incêndios</t>
  </si>
  <si>
    <t xml:space="preserve">    69,68</t>
  </si>
  <si>
    <t>Projeto executivo de arquitetura para habitação/edifícios acima de 12000m2, apresentado em Autocad For Windows nos padrões da contratante, inclusive as legalizações pertinentes e a coordenação dos projetos complementares.  Observação: até 6000m2 conforme o item SE 25.35.0200.  De 6001 à 12000m2 conforme o item SE 25.35.0250.</t>
  </si>
  <si>
    <t>SE 25.35.0300 (A)</t>
  </si>
  <si>
    <t xml:space="preserve">    86,86</t>
  </si>
  <si>
    <t>Projeto executivo de arquitetura para habitação/edifícios de 6000 até 12000m2, apresentado em Autocad For Windows nos padrões da contratante, inclusive as legalizações pertinentes e a coordenação dos projetos complementares.  Observação: até 6000m2 conforme o item SE 25.35.0200.</t>
  </si>
  <si>
    <t>SE 25.35.0250 (A)</t>
  </si>
  <si>
    <t xml:space="preserve">   129,42</t>
  </si>
  <si>
    <t>Projeto executivo de arquitetura para habitação/edifícios de até 6000m2, apresentado em Autocad For Windows nos padrões da contratante, inclusive as legalizações pertinentes e a coordenação dos projetos complementares.</t>
  </si>
  <si>
    <t>SE 25.35.0200 (A)</t>
  </si>
  <si>
    <t xml:space="preserve">    46,32</t>
  </si>
  <si>
    <t>Projeto básico de arquitetura para habitação/edifícios acima de 12000m2, apresentado em Autocad for Windows nos padrões da contratante, inclusive as legalizações pertinentes e a coordenação dos projetos complementares.  Observação: até 6000m2 conforme o item SE 25.35.0050.  De 6001 até 1200m2 conforme o item SE 25.35.0100.</t>
  </si>
  <si>
    <t>SE 25.35.0150 (A)</t>
  </si>
  <si>
    <t xml:space="preserve">    57,85</t>
  </si>
  <si>
    <t>Projeto básico de arquitetura para habitação/edifícios de 6000 até 12000m2, apresentado em Autocad for Windows nos padrões da contratante, inclusive as legalizações pertinentes e a coordenação dos projetos complementares.  Observação: até 6000m2 conforme o item SE 25.35.0050.</t>
  </si>
  <si>
    <t>SE 25.35.0100 (A)</t>
  </si>
  <si>
    <t xml:space="preserve">    79,38</t>
  </si>
  <si>
    <t>Projeto básico de arquitetura para habitação/ edifícios de até 6000m2,  apresentado em Autocad for Windows nos padrões da contratante, inclusive as legalizações pertinentes e a coordenação dos projetos complementares.</t>
  </si>
  <si>
    <t>SE 25.35.0050 (A)</t>
  </si>
  <si>
    <t>SE 25.35 Projeto Básico e Executivo de Arquitetura para Habitação</t>
  </si>
  <si>
    <t xml:space="preserve">    25,38</t>
  </si>
  <si>
    <t>Projeto executivo de arquitetura para loteamentos com 3 unidades, uni ou bifamiliares tipo para áreas acima de 36000m2, apresentado em Autocad For Windows nos padrões da contratante, inclusive as legalizações pertinentes e a coordenação dos projetos complementares.  Observação: até 12000m2 conforme o item SE 25.30.0200.</t>
  </si>
  <si>
    <t>SE 25.30.0300 (A)</t>
  </si>
  <si>
    <t>Projeto executivo de arquitetura para loteamentos com 3 unidades, uni ou bifamiliares tipo para áreas de 12000 até 36000m2, apresentado em Autocad For Windows nos padrões da contratante, inclusive as legalizações pertinentes e a coordenação dos projetos complementares.  Observação: até 12000m2 conforme o item SE 25.30.0200.</t>
  </si>
  <si>
    <t>SE 25.30.0250 (A)</t>
  </si>
  <si>
    <t xml:space="preserve">    35,40</t>
  </si>
  <si>
    <t>Projeto executivo de arquitetura para loteamentos com 3 unidades, uni ou bifamiliares tipo para áreas de até 12000m2, apresentado em Autocad For Windows nos padrões da contratante, inclusive as legalizações pertinentes e a coordenação dos projetos complementares.</t>
  </si>
  <si>
    <t>SE 25.30.0200 (A)</t>
  </si>
  <si>
    <t xml:space="preserve">    17,14</t>
  </si>
  <si>
    <t>Projeto básico de arquitetura para loteamentos com 3 unidades uni ou bifamiliares para áreas acima de 36000m2, apresentado em Autocad for Windows nos padrões da contratante, inclusive as legalizações pertinentes e a coordenação dos projetos complementares.  Observação: até 12000m2 conforme o item SE 25.30.0050.  De 12001 até 36000m2, conforme o item SE 25.30.0100.</t>
  </si>
  <si>
    <t>SE 25.30.0150 (A)</t>
  </si>
  <si>
    <t xml:space="preserve">    17,20</t>
  </si>
  <si>
    <t>Projeto básico de arquitetura para loteamentos com 3 unidades uni ou bifamiliares para áreas de 12000 até 3600m2, apresentado em Autocad for Windows nos padrões da contratante, inclusive as legalizações pertinentes e a coordenação dos projetos complementares.  Observação: até 12000m2 conforme o item SE 25.30.0050.</t>
  </si>
  <si>
    <t>SE 25.30.0100 (A)</t>
  </si>
  <si>
    <t xml:space="preserve">    23,79</t>
  </si>
  <si>
    <t>Projeto básico de arquitetura para loteamentos com 3 unidades uni ou bifamiliares para áreas de até 12000m2, apresentado em Autocad for Windows nos padrões da contratante, inclusive as legalizações pertinentes e a coordenação dos projetos complementares.</t>
  </si>
  <si>
    <t>SE 25.30.0050 (A)</t>
  </si>
  <si>
    <t>SE 25.30 Projeto Básico e Executivo de Arquitetura para Loteamento</t>
  </si>
  <si>
    <t xml:space="preserve">    65,84</t>
  </si>
  <si>
    <t>Projeto estrutural para prédios escolares e administrativos acima de 3000m2 apresentado em disquete, sendo o arquivo compatível com o Autocad da Autodesk, e uma  cópia em papel vegetal nos padrões da contratante constando de plantas de forma, armação e detalhes, de acordo com a ABNT.</t>
  </si>
  <si>
    <t>SE 25.25.0450 (A)</t>
  </si>
  <si>
    <t xml:space="preserve">    77,73</t>
  </si>
  <si>
    <t>Projeto estrutural para prédios escolares e administrativos de 500 à 3000m2 apresentado em disquete, sendo o arquivo compatível com o Autocad da Autodesk, e uma cópia em papel vegetal nos padrões da contratante constando de plantas de forma, armação e detalhes, de acordo com a ABNT.</t>
  </si>
  <si>
    <t>SE 25.25.0400 (A)</t>
  </si>
  <si>
    <t xml:space="preserve">    85,43</t>
  </si>
  <si>
    <t>Projeto estrutural para prédios escolares e administrativos de até 500m2 apresentado em disquete, sendo o arquivo compatível com o Autocad da Autodesk, e uma cópia em papel vegetal nos padrões da contratante constando de plantas de forma, armação e detalhes, de acordo com a ABNT.</t>
  </si>
  <si>
    <t>SE 25.25.0350 (A)</t>
  </si>
  <si>
    <t xml:space="preserve">    76,30</t>
  </si>
  <si>
    <t>Projeto executivo de arquitetura para prédios escolares e/ou administrativos acima de 3000m2 apresentado em Autocad For Windows nos padrões da contratante, inclusive as legalizações pertinentes e a coordenação dos projetos complementares.  Observação: até 500m2 conforme o item SE 25.25.0200.  De 501 à 3000m2 conforme o item SE 25.25.0250.</t>
  </si>
  <si>
    <t>SE 25.25.0300 (A)</t>
  </si>
  <si>
    <t xml:space="preserve">    95,38</t>
  </si>
  <si>
    <t>Projeto executivo de arquitetura para prédios escolares e/ou administrativos de 501 até 3000m2 apresentado em Autocad For Windows nos padrões da contratante, inclusive as legalizações pertinentes e a coordenação dos projetos complementares.  Observação até 500m2 conforme o item SE 25.25.0200.</t>
  </si>
  <si>
    <t>SE 25.25.0250 (A)</t>
  </si>
  <si>
    <t xml:space="preserve">   133,57</t>
  </si>
  <si>
    <t>Projeto executivo de arquitetura para prédios escolares e/ou administrativos de até 500m2 apresentado em Autocad For Windows nos padrões da contratante, inclusive as legalizações pertinentes e a coordenação dos projetos complementares.</t>
  </si>
  <si>
    <t>SE 25.25.0200 (A)</t>
  </si>
  <si>
    <t xml:space="preserve">    50,98</t>
  </si>
  <si>
    <t>Projeto básico de arquitetura para prédios escolares e/ou administrativo de 3000m2, apresentado em Autocad for Windows nos padrões da contrante, inclusive as legalizações pertinentes e a coordenação dos projetos complementares.  Observação: até 500m2 cnforme o item SE 25.25.0050.  De 501 à 3000m2 conforme o item SE 25.25.0100.</t>
  </si>
  <si>
    <t>SE 25.25.0150 (A)</t>
  </si>
  <si>
    <t xml:space="preserve">    63,67</t>
  </si>
  <si>
    <t>Projeto básico de arquitetura para prédios escolares e/ou administrativos de 501 até 3000m2,  apresentado em Autocad for Windows nos padrões da contratante, inclusive as legalizações pertinentes e a coordenação dos projetos complementares.  Observação: até 500m2 conforme o item SE 25.25.0050</t>
  </si>
  <si>
    <t>SE 25.25.0100 (A)</t>
  </si>
  <si>
    <t xml:space="preserve">    80,94</t>
  </si>
  <si>
    <t>Projeto básico de arquitetura para prédios escolares e/ou administrativos de até 500m2 apresentado em Autocad for Windows nos padrões da contratante, inclusive as legalizações pertinentes e a coordenação dos projetos complementares.</t>
  </si>
  <si>
    <t>SE 25.25.0050 (A)</t>
  </si>
  <si>
    <t>SE 25.25 Projeto de Arquitetura e Estrutural para Prédios Escolares e Administrativos</t>
  </si>
  <si>
    <t xml:space="preserve">    76,40</t>
  </si>
  <si>
    <t>Projeto estrutural para prédios culturais acima de 3000m2, apresentado em disquete, sendo o arquivo compatível com o Autocad da Autodesk, e uma cópia em papel vegetal nos padrões da contratante constando de plantas de forma, armação e detalhes, de acordo com a ABNT.</t>
  </si>
  <si>
    <t>SE 25.20.0450 (A)</t>
  </si>
  <si>
    <t xml:space="preserve">    88,75</t>
  </si>
  <si>
    <t>Projeto estrutural para prédios culturais de 500 à 3000m2, apresentado em disquete, sendo o arquivo compatível com o Autocad da Autodesk, e uma cópia em papel vegetal nos padrões da contratante constando de plantas de forma, armação e detalhes, de acordo com a ABNT.</t>
  </si>
  <si>
    <t>SE 25.20.0400 (A)</t>
  </si>
  <si>
    <t xml:space="preserve">   101,12</t>
  </si>
  <si>
    <t>Projeto estrutural para prédios culturais até 500m2, apresentado em disquete, sendo o arquivo compatível com o Autocad da Autodesk, e uma cópia em papel vegetal nos padrões da contratante constando de plantas de forma, armação e detalhes, de acordo com a ABNT.</t>
  </si>
  <si>
    <t>SE 25.20.0350 (A)</t>
  </si>
  <si>
    <t xml:space="preserve">   130,34</t>
  </si>
  <si>
    <t>Projeto executivo de arquitetura para prédios culturais acima de 3000m2 apresentado em Autocad For Windows nos padrões da contratante, inclusive as legalizações pertinentes e a coordenação dos projetos complementares.  Observação: até 500m2 conforme o item SE 25.20.0200.  De 501 à 3000m2 conforme o item SE 25.20.0250.</t>
  </si>
  <si>
    <t>SE 25.20.0300 (A)</t>
  </si>
  <si>
    <t xml:space="preserve">   171,62</t>
  </si>
  <si>
    <t>Projeto executivo de arquitetura para prédios culturais de 501 até 3000m2 apresentado em Autocad For Windows nos padrões da contratante, inclusive as legalizações pertinentes e a coordenação dos projetos complementares.  Observação: até 500m2 conforme o item SE 25.20.0200.</t>
  </si>
  <si>
    <t>SE 25.20.0250 (A)</t>
  </si>
  <si>
    <t xml:space="preserve">   182,53</t>
  </si>
  <si>
    <t>Projeto executivo de arquitetura para prédios culturais de até 500m2 apresentado em Autocad For Windows nos padrões da contratante, inclusive as legalizações pertinentes e a coordenação dos projetos complementares.</t>
  </si>
  <si>
    <t>SE 25.20.0200 (A)</t>
  </si>
  <si>
    <t xml:space="preserve">    86,97</t>
  </si>
  <si>
    <t>Projeto básico de arquitetura para prédios culturais acima de 3000m2 apresentado em Autocad for Windows nos padrões da contratante, inclusive as legalizações pertinentes e a coordenação dos projetos complementares.  Observação: até 500m2 conforme o item SE 25.20.0050.  De 501 à 3000m2 conforme o item SE 25.20.0100.</t>
  </si>
  <si>
    <t>SE 25.20.0150 (A)</t>
  </si>
  <si>
    <t xml:space="preserve">   101,60</t>
  </si>
  <si>
    <t>Projeto básico de arquitetura para prédios culturais de 501 até 3000m2, apresentado em Autocad for Windows nos padrões da contratante, inclusive as legalizações pertinentes e a coordenação dos projetos complementares.  Observação: até 500m2 conforme o item SE 25.20.0050 .</t>
  </si>
  <si>
    <t>SE 25.20.0100 (A)</t>
  </si>
  <si>
    <t xml:space="preserve">   121,55</t>
  </si>
  <si>
    <t>Projeto básico de para prédios culturais de até 500m2, apresentado em Autocad for Windows nos padrões da contratante, inclusive as legalizações pertinentes e a coordenação dos projetos complementares.</t>
  </si>
  <si>
    <t>SE 25.20.0050 (A)</t>
  </si>
  <si>
    <t>SE 25.20 Projeto de Arquitetura e Estrutural para Prédios Culturais</t>
  </si>
  <si>
    <t xml:space="preserve">   197,80</t>
  </si>
  <si>
    <t>Projeto executivo de arquitetura para prédios hospitalares acima de 4000m2, apresentado em Autocad For Windows nos padrões da contratante, inclusive as legalizações pertinentes e a coordenação dos projetos complementares.  Observação: até 1000m2 conforme o item SE 25.15.0350.  De 1001 à 4000m2 conforme o item SE 25.15.0400.</t>
  </si>
  <si>
    <t>SE 25.15.0450 (A)</t>
  </si>
  <si>
    <t xml:space="preserve">   214,19</t>
  </si>
  <si>
    <t>Projeto executivo de arquitetura para prédios hospitalares de 1000 até 4000m2, apresentado em Autocad For Windows nos padrões da contratante, inclusive as legalizações pertinentes e a coordenação dos projetos complementares.  Observação: até 1000m2 conforme o item SE 25.15.0350.</t>
  </si>
  <si>
    <t>SE 25.15.0400 (A)</t>
  </si>
  <si>
    <t xml:space="preserve">   231,18</t>
  </si>
  <si>
    <t>Projeto executivo de arquitetura para prédios hospitalares de até 500m2, apresentado em Autocad For Windows nos padrões da contratante, inclusive as legalizações pertinentes e a coordenação dos projetos complementares.</t>
  </si>
  <si>
    <t>SE 25.15.0350 (A)</t>
  </si>
  <si>
    <t xml:space="preserve">    76,83</t>
  </si>
  <si>
    <t>Projeto estrutural para prédios hospitalares acima de 4000m2, apresentado em disquete, sendo o arquivo compatível com o Autocad da Autodesk, e uma cópia em papel vegetal nos padrões da contratante constando de plantas de forma, armação e detalhes, de acordo com a ABNT.</t>
  </si>
  <si>
    <t>SE 25.15.0300 (A)</t>
  </si>
  <si>
    <t xml:space="preserve">    89,23</t>
  </si>
  <si>
    <t>Projeto estrutural para prédios hospitalares de 1000 à 4000m2, apresentado em disquete, sendo o arquivo compatível com o Autocad da Autodesk, e uma cópia em papel vegetal nos padrões da contratante constando de plantas de forma, armação e detalhes, de acordo com a ABNT.</t>
  </si>
  <si>
    <t>SE 25.15.0250 (A)</t>
  </si>
  <si>
    <t xml:space="preserve">   101,13</t>
  </si>
  <si>
    <t>Projeto estrutural para prédios hospitalares até 1000m2, apresentado em disquete, sendo o arquivo compatível com o Autocad R12 da Autodesk, e uma cópia em papel vegetal nos padrões da contratante constando de plantas de forma, armação e detalhes, de acordo com a ABNT.</t>
  </si>
  <si>
    <t>SE 25.15.0200 (A)</t>
  </si>
  <si>
    <t xml:space="preserve">   132,18</t>
  </si>
  <si>
    <t>Projeto básico de arquitetura para prédios hospitalares acima de 4000m2, apresentado em Autocad for Windows nos padrões da contratante, inclusive as legalizações pertinentes e a coordenação dos projetos complementares.  Observação: até 1000m2 conforme o item SE 25.15.0050.  De  1001 à 4000m2 conforme o item SE 25.15.0100.</t>
  </si>
  <si>
    <t>SE 25.15.0150 (A)</t>
  </si>
  <si>
    <t xml:space="preserve">   140,34</t>
  </si>
  <si>
    <t>Projeto básico de arquitetura para prédios hospitalares de 1000 até 4000m2,  apresentado em Autocad for Windows nos padrões da contratante, inclusive as legalizações pertinentes e a coordenação dos projetos complementares.  Observação: até 1000m2 conforme o item SE 25.15.0050.</t>
  </si>
  <si>
    <t>SE 25.15.0100 (A)</t>
  </si>
  <si>
    <t xml:space="preserve">   152,73</t>
  </si>
  <si>
    <t>Projeto básico de arquitetura para prédios hospitalares de até 1000m2, apresentado em Autocad for Windows nos padrões da contratante, inclusive as legalizações pertinentes e a coordenação dos projetos complementares.</t>
  </si>
  <si>
    <t>SE 25.15.0050 (A)</t>
  </si>
  <si>
    <t>SE 25.15 Projeto de Arquitetura e Estrutural para Prédios Hospitalares</t>
  </si>
  <si>
    <t xml:space="preserve"> 14390,96</t>
  </si>
  <si>
    <t>ha</t>
  </si>
  <si>
    <t>Projeto executivo de via dupla de ciclovia, com 2 faixas de rolamento, com largura máxima de 3m, apresentado em Autocad nos padrões da contratante.</t>
  </si>
  <si>
    <t>SE 25.10.0850 (A)</t>
  </si>
  <si>
    <t xml:space="preserve"> 10023,52</t>
  </si>
  <si>
    <t>Projeto executivo de via simples de ciclovia, com 1 faixa de rolamento, com largura máxima de 1,30m, apresentado em Autocad nos padrões da contratante.</t>
  </si>
  <si>
    <t>SE 25.10.0800 (A)</t>
  </si>
  <si>
    <t xml:space="preserve"> 11696,76</t>
  </si>
  <si>
    <t>Projeto executivo de via especial para veículos e pedestres em ruas e avenidas urbanas, com calçadas em ambos os lados, canteiro central e pistas com 4 faixas de rolamento em cada sentido, com largura máxima de 40m, apresentado em Autocad nos padrões da contratante.</t>
  </si>
  <si>
    <t>SE 25.10.0750 (A)</t>
  </si>
  <si>
    <t xml:space="preserve">  7771,31</t>
  </si>
  <si>
    <t>Projeto executivo de via para veículos e pedestres em ruas e avenidas urbanas, com calçadas em ambos os lados e 4 faixas de rolamento com largura máxima de 25m, apresentado em Autocad nos padrões da contratante.</t>
  </si>
  <si>
    <t>SE 25.10.0700 (A)</t>
  </si>
  <si>
    <t xml:space="preserve"> 11491,39</t>
  </si>
  <si>
    <t>Projeto executivo de via especial para veículos e pedestres em ruas e avenidas urbanas, com calçadas em ambos os lados, canteiro central, com 3 faixas de rolamento nas pistas centrais e separadores de pistas laterais em ambos sentidos e com largura  máxima de 53m, apresentado em Autocad nos padrões da contratante.</t>
  </si>
  <si>
    <t>SE 25.10.0650 (A)</t>
  </si>
  <si>
    <t xml:space="preserve"> 10375,44</t>
  </si>
  <si>
    <t>Projeto executivo de via para veículos e pedestres em ruas e avenidas urbanas, com calçadas em ambos os lados e 3 faixas de rolamento com largura máxima de 16m, apresentado em Autocad nos padrões da contratante.</t>
  </si>
  <si>
    <t>SE 25.10.0600 (A)</t>
  </si>
  <si>
    <t xml:space="preserve"> 11194,19</t>
  </si>
  <si>
    <t>Projeto executivo de via para veículos e pedestres em ruas e avenidas urbanas, com calçadas em ambos os lados e 2 faixas de rolamento com largura máxima de 13m, apresentado em Autocad nos padrões da contratante.</t>
  </si>
  <si>
    <t>SE 25.10.0550 (A)</t>
  </si>
  <si>
    <t xml:space="preserve"> 11989,95</t>
  </si>
  <si>
    <t>Projeto executivo de via especial para veículos e pedestres em ruas e avenidas urbanas, com calçadas em ambos os lados, canteiro central e separadores de pistas laterais em ambos os sentidos e com largura máxima de 46m, apresentado em Autocad nos padrões da contratante.</t>
  </si>
  <si>
    <t>SE 25.10.0500 (A)</t>
  </si>
  <si>
    <t xml:space="preserve">  6720,50</t>
  </si>
  <si>
    <t>Projeto executivo de via especial para veículos e pedestres, em avenidas canal, com calçadas em ambos os lados, com largura máxima de 40m, apresentado em Autocad nos padrões da contratante.</t>
  </si>
  <si>
    <t>SE 25.10.0450 (A)</t>
  </si>
  <si>
    <t xml:space="preserve">  1262,74</t>
  </si>
  <si>
    <t>Projeto de restauração de pavimentação existente em vias urbanas, nos padrões da PCRJ, apresentado em Autocad ou similiar, com arquivos no padrão PDF, DWG e PLT, em meio físico ou digital. Apresentado com plantas, perfis, memorial descritivo e de cálculo, contemplando todas as soluções recomendadas para os trechos. Detalhamento das diversas camadas da pavimentação e definição das especificações dos serviços e do controle tecnológico de campo a serem executados no subleito, nas camadas granulares e no revestimento asfáltico. Para obras de projeção horizontal acima de 6 ha. Exclusive levantamentos de campo, contagens de tráfego e ensaios geotécnicos de caracterização do terreno e do pavimento existente</t>
  </si>
  <si>
    <t>SE 25.10.0430 (/)</t>
  </si>
  <si>
    <t xml:space="preserve">  1388,29</t>
  </si>
  <si>
    <t>Projeto de restauração de pavimentação existente em vias urbanas, nos padrões da PCRJ, apresentado em Autocad ou similiar, com arquivos no padrão PDF, DWG e PLT, em meio físico ou digital. Apresentado com plantas, perfis, memorial descritivo e de cálculo, contemplando todas as soluções recomendadas para os trechos. Detalhamento das diversas camadas da pavimentação e definição das especificações dos serviços e do controle tecnológico de campo a serem executados no subleito, nas camadas granulares e no revestimento asfáltico. Para obras de projeção horizontal entre 2 ha e 6 ha. Exclusive levantamentos de campo, contagens de tráfego e ensaios geotécnicos de caracterização do terreno e do pavimento existente</t>
  </si>
  <si>
    <t>SE 25.10.0425 (/)</t>
  </si>
  <si>
    <t xml:space="preserve">  1554,07</t>
  </si>
  <si>
    <t>Projeto de restauração de pavimentação existente em vias urbanas, nos padrões da PCRJ, apresentado em Autocad ou similiar, com arquivos no padrão PDF, DWG e PLT, em meio físico ou digital. Apresentado com plantas, perfis, memorial descritivo e de cálculo, contemplando todas as soluções recomendadas para os trechos. Detalhamento das diversas camadas da pavimentação e definição das especificações dos serviços e do controle tecnológico de campo a serem executados no subleito, nas camadas granulares e no revestimento asfáltico. Para obras de projeção horizontal inferior a 2 ha. Exclusive levantamentos de campo, contagens de tráfego e ensaios geotécnicos de caracterização do terreno e do pavimento existente</t>
  </si>
  <si>
    <t>SE 25.10.0420 (/)</t>
  </si>
  <si>
    <t xml:space="preserve">  1134,61</t>
  </si>
  <si>
    <t>Projeto de implantação de pavimentação em vias urbanas, nos padrões da PCRJ, apresentado em Autocad ou similiar, com arquivos no padrão PDF, DWG e PLT, em meio físico ou digital. Apresentado com plantas, perfis, memorial descritivo e de cálculo, contemplando todas as soluções recomendadas para os trechos. Detalhamento das diversas camadas da pavimentação e definição das especificações dos serviços e do controle tecnológico de campo a serem executados no subleito, nas camadas granulares e no revestimento asfáltico. Para obras de projeção horizontal acima de 6 ha. Exclusive levantamentos de campo, contagens de tráfego e ensaios geotécnicos de caracterização do terreno</t>
  </si>
  <si>
    <t>SE 25.10.0415 (/)</t>
  </si>
  <si>
    <t xml:space="preserve">  1262,20</t>
  </si>
  <si>
    <t>Projeto de implantação de pavimentação em vias urbanas, nos padrões da PCRJ, apresentado em Autocad ou similiar, com arquivos no padrão PDF, DWG e PLT, em meio físico ou digital. Apresentado com plantas, perfis, memorial descritivo e de cálculo, contemplando todas as soluções recomendadas para os trechos. Detalhamento das diversas camadas da pavimentação e definição das especificações dos serviços e do controle tecnológico de campo a serem executados no subleito, nas camadas granulares e no revestimento asfáltico. Para obras de projeção horizontal entre 2 ha e 6 ha. Exclusive levantamentos de campo, contagens de tráfego e ensaios geotécnicos de caracterização do terreno</t>
  </si>
  <si>
    <t>SE 25.10.0410 (/)</t>
  </si>
  <si>
    <t xml:space="preserve">  1421,97</t>
  </si>
  <si>
    <t>Projeto de implantação de pavimentação em vias urbanas, nos padrões da PCRJ, apresentado em Autocad ou similiar, com arquivos no padrão PDF, DWG e PLT, em meio físico ou digital. Apresentado com plantas, perfis, memorial descritivo e de cálculo, contemplando todas as soluções recomendadas para os trechos. Detalhamento das diversas camadas da pavimentação e definição das especificações dos serviços e do controle tecnológico de campo a serem executados no subleito, nas camadas granulares e no revestimento asfáltico. Para obras de projeção horizontal inferior a 2 ha. Exclusive levantamentos de campo, contagens de tráfego e ensaios geotécnicos de caracterização do terreno.</t>
  </si>
  <si>
    <t>SE 25.10.0405 (/)</t>
  </si>
  <si>
    <t xml:space="preserve"> 27185,09</t>
  </si>
  <si>
    <t>Projeto executivo para tratamento paisagístico com especificação vegetal legendada e quantificada, em áreas públicas, considerando a área efetiva de plantio, apresentado em Autocad nos padrões da contratante.</t>
  </si>
  <si>
    <t>SE 25.10.0400 (A)</t>
  </si>
  <si>
    <t xml:space="preserve">   162,81</t>
  </si>
  <si>
    <t>Projeto para passarela sobre logradouro público, com rampas e/ou escadas.</t>
  </si>
  <si>
    <t>SE 25.10.0350 (A)</t>
  </si>
  <si>
    <t>Projeto de via simples de veículos em favela, com 1 faixa de rolamento, com largura máxima de 3m.</t>
  </si>
  <si>
    <t>SE 25.10.0250 (A)</t>
  </si>
  <si>
    <t xml:space="preserve"> 60585,26</t>
  </si>
  <si>
    <t>Projeto executivo para urbanização/reurbanização (geométrico, cortes e detalhes) para tratamento paisagístico de áreas públicas, apresentado em Autocad nos padrões da contratante, inclusive as operações pertinentes e a coordenação dos projetos complementares.</t>
  </si>
  <si>
    <t>SE 25.10.0150 (A)</t>
  </si>
  <si>
    <t>124029,96</t>
  </si>
  <si>
    <t>Projeto executivo para urbanização/reurbanização de áreas, visando a organização espacial e das atividades, devendo contemplar: sistema viário (locais para carga e descarga, faixa exclusiva e desenho geométrico), passeios, praças, arborização, iluminação com critérios luminotécnicos, distribuição e integração do mobiliário urbano e equipamentos urbanos, apresentado em Autocad nos padrões da contratante, inclusive as aprovações pertinentes e coordenação dos projetos complementares.</t>
  </si>
  <si>
    <t>SE 25.10.0100 (A)</t>
  </si>
  <si>
    <t xml:space="preserve"> 79572,88</t>
  </si>
  <si>
    <t>Projeto básico para urbanização/reurbanização de áreas, visando a organização espacial e das atividades, devendo contemplar: sistema viário (locais para carga e descarga, estacionamento, parada para ônibus e etc, faixa exclusiva, sinalização e desenho geométrico), passeios, praças, arborização, iluminação com critérios luminotécnicos, distribuição e integração do mobiliário urbano e equipamentos urbanos, inclusive diagnóstico urbanístico e de infra-estrutura da área de projeto, levantamento dos projetos pertinentes existentes nas diversas esferas governamentais, concessionárias e permissionários de serviços público, aprovações pertinentes e a coordenação dos projetos complementares, apresentado em Autocad nos padrões da contratante.</t>
  </si>
  <si>
    <t>SE 25.10.0050 (A)</t>
  </si>
  <si>
    <t>SE 25.10 Projetos de Urbanização</t>
  </si>
  <si>
    <t xml:space="preserve">     0,67</t>
  </si>
  <si>
    <t>Projeto executivo de sistema de drenagem, em Autocad, em área acima de 20.000m2.</t>
  </si>
  <si>
    <t>SE 25.05.0200 (/)</t>
  </si>
  <si>
    <t xml:space="preserve">     0,98</t>
  </si>
  <si>
    <t>Projeto executivo de sistema de drenagem, em Autocad, em área de até 20.000m2.</t>
  </si>
  <si>
    <t>SE 25.05.0150 (/)</t>
  </si>
  <si>
    <t xml:space="preserve"> 28148,70</t>
  </si>
  <si>
    <t>Elaboração de projeto de macrodrenagem (vazão a partir de 10m3/seg.) em conformidade com as normas estabelecidas pela RIO-ÁGUAS.  Serviços medidos por quilômetro de projeto efetivamente concluído, os quais após aprovação serão entregues à fiscalização sendo a memória de cálculo digitalizada, desenhos em Autocad (original em disquete, uma via plotada em vegetal, duas em papel opaco).  Composição elaborada com base na produção de projetos desenvolvidos pelo Departamento de Drenagem para produção de 1Km de projeto.</t>
  </si>
  <si>
    <t>SE 25.05.0100 (A)</t>
  </si>
  <si>
    <t xml:space="preserve"> 20814,78</t>
  </si>
  <si>
    <t>Elaboração de projeto de micro e mesodrenagem (vazão até 10m3/seg.) em conformidade com as normas estabelecidas pela RIO-ÁGUAS.  Serviços medidos por quilômetro de projeto efetivamente concluído, os quais após aprovação serão entregues à fiscalização sendo a memória de cálculo digitalizada, desenhos em Autocad (original em disquete, uma via plotada em vegetal, duas em papel opaco).  Composição elaborada com base na produção de projetos desenvolvidos pelo Departamento de Drenagem para produção de 1Km de projeto.</t>
  </si>
  <si>
    <t>SE 25.05.0050 (A)</t>
  </si>
  <si>
    <t>SE 25.05 Projetos de Drenagem</t>
  </si>
  <si>
    <t>Distanciômetro eletrônico completo.</t>
  </si>
  <si>
    <t>SE 20.20.0450 (/)</t>
  </si>
  <si>
    <t xml:space="preserve">   132,01</t>
  </si>
  <si>
    <t>Custo horário improdutivo diamante rocha sã (não utilizar como item de orçamento).</t>
  </si>
  <si>
    <t>SE 20.20.0400 (A)</t>
  </si>
  <si>
    <t xml:space="preserve">   367,28</t>
  </si>
  <si>
    <t>Custo horário produtivo diamante rocha sã (não utilizar como item de orçamento).</t>
  </si>
  <si>
    <t>SE 20.20.0350 (A)</t>
  </si>
  <si>
    <t xml:space="preserve">   202,34</t>
  </si>
  <si>
    <t>Custo horário produtivo Wídia ou similar-Alteração e rocha (não utilizar como item de orçamento).</t>
  </si>
  <si>
    <t>SE 20.20.0300 (A)</t>
  </si>
  <si>
    <t xml:space="preserve">   132,25</t>
  </si>
  <si>
    <t>Custo horário improdutivo (motor funcionando) Wídia ou similar-Solo (não utilizar como item de orçamento).</t>
  </si>
  <si>
    <t>SE 20.20.0250 (B)</t>
  </si>
  <si>
    <t>Custo horário produtivo Wídia ou similar-Solo (não utilizar como item de orçamento).</t>
  </si>
  <si>
    <t>SE 20.20.0200 (A)</t>
  </si>
  <si>
    <t xml:space="preserve">   158,68</t>
  </si>
  <si>
    <t>Custo horário improdutivo Wagon Drill (não utilizar como item de orçamento).</t>
  </si>
  <si>
    <t>SE 20.20.0150 (A)</t>
  </si>
  <si>
    <t xml:space="preserve">   490,50</t>
  </si>
  <si>
    <t>Custo horário produtivo Wagon Drill (não utilizar como item de orçamento).</t>
  </si>
  <si>
    <t>SE 20.20.0100 (A)</t>
  </si>
  <si>
    <t xml:space="preserve">   115,72</t>
  </si>
  <si>
    <t>Composição básica de laboratório.</t>
  </si>
  <si>
    <t>SE 20.20.0050 (A)</t>
  </si>
  <si>
    <t>SE 20.20 Serviços Complementares</t>
  </si>
  <si>
    <t xml:space="preserve">  3234,36</t>
  </si>
  <si>
    <t>Plantas para o Reconhecimento de Logradouros na escala 1:1000 ou conforme orientação da SMUIH/SUBH, contendo a largura, comprimento e distância das vias a serem reconhecidas até o logradouro reconhecido mais próximo. O item deverá ser medido pela(s) planta(s) dos logradouros e pelo relatório contendo os históricos dos nomes escolhidos para cada logradouro, sendo que para cada um deverão ser apresentadas três sugestões de nomes.</t>
  </si>
  <si>
    <t>SE 20.15.0400 (/)</t>
  </si>
  <si>
    <t xml:space="preserve">  6465,47</t>
  </si>
  <si>
    <t>Projeto de Regularização Urbanística e Fundiária, utilizando a base cadastral com a demarcação do Plano de intervenção para a área, identificando as moradias em áreas de risco a serem reassentadas, as "faixas non aedificandi" (FNA's), além dos projetos de alinhamento, adutoras e outras restrições à ocupação, bem como as vias existentes e suas nomenclaturas reconhecidas oficialmente ou não. As plantas deverão ser apresentadas em papel na escala 1:1000 ou conforme orientação da SMH e em arquivo digital na extensão DWG. Além disso deverá ser apresentado relatório fotográfico para esclarecimento de dúvidas quanto ao levantado na área e planta(s) para divulgação junto a comunidade cuja forma de apresentação será definida pela fiscalização (como escala, formatação, tipo de material etc).</t>
  </si>
  <si>
    <t>SE 20.15.0350 (/)</t>
  </si>
  <si>
    <t xml:space="preserve">  9522,76</t>
  </si>
  <si>
    <t>Projetos para Legalização de Parcelamento - Elaboração de plantas(s) de subsídios para os projetos de legalização de alinhamento e loteamento (PAA's / PAL's), de uso e ocupação do solo e de reconhecimento de logradouros; Elaboração dos projetos de legalização de alinhamento e parcelamento (PAA's / PAL's) para aprovação junto a SMU. As plantas deverão ser apresentadas em papel na escala 1:1000 ou conforme orientação da SMH e em arquivo digital na extensão DWG. Elaboração de Memorial Descritivo do Loteamento, a ser entregue em papel, no formato A4 e em meio digital, na extensão DOC, e Minuta de Certidão, a ser entregue em papel no formato A4 e em meio digital, na extensão DOC.</t>
  </si>
  <si>
    <t>SE 20.15.0300 (/)</t>
  </si>
  <si>
    <t xml:space="preserve">  4234,50</t>
  </si>
  <si>
    <t>Plano e Metodologia de Trabalho com diagnósticos da área. Relatório contendo o diagnóstico da área, envolvendo aspectos físicos e sociais, bem como planta(s) com as informações relativas ao diagnóstico em papel, na escala 1:1000 ou conforme orientação da SMH e em arquivo digital na extensão DWG. Plano de Metodologia de Trabalho incluindo os de campo, como levantamentos e cadastros, assim como as atividades de comunicação, sensibilização e divulgação que contarão com a presença da equipe contratada no local. Deverá ser apresentada a concepção metodológica com descrição e o dimensionamento das atividades, mão de obra, produtos e período de execução em relatório encadernado, no formato A4, com os documentos acondicionados de modo a possibilitar sua retirada, e mais duas cópias, além do mesmo em meio digital na extensão DOC.</t>
  </si>
  <si>
    <t>SE 20.15.0251 (/)</t>
  </si>
  <si>
    <t xml:space="preserve"> 10283,78</t>
  </si>
  <si>
    <t>Pesquisa fundiária da área do assentamento, bem como dos imóveis confrontantes, com fornecimento de planta(s) em papel, na escala 1:1000 ou conforme orientação da SMH e em arquivo digital na extensão DWG, com todos os PAL's e PA's incidentes na área de pesquisa e seu entorno, e metragens constantes das documentações obtidas nos cartórios juntamente com relatório e cópias de todos os documentos e projetos mencionados na pesquisa.</t>
  </si>
  <si>
    <t>SE 20.15.0201 (/)</t>
  </si>
  <si>
    <t xml:space="preserve">  9933,05</t>
  </si>
  <si>
    <t>Auto de Demarcação Urbanística: Elaboração de planta e memorial descritivo da área a ser regularizada, nos quais constem suas medidas perimetrais, área total, confrontantes, coordenadas georreferenciadas dos vértices definidores de seus limites, bem como o nº de matrícula ou transcrições e a indicação dos proprietários constantes no Registro de Imóveis, se houver, das áreas atingidas pelo Auto de Demarcação Urbanística e de seus confrontantes. Deverá também ser elaborada planta de sobreposição da área demarcada com a situação das áreas constantes no registro de imóveis e a planta das áreas remanescentes com seus respectivos memoriais; e serem apresentadas certidões das matrículas ou transcrições das áreas pelo RI. Fornecimento de planta com as vias de circulação existentes ou projetadas e outras áreas destinadas a uso público situadas na área e resumo do auto de demarcação urbanística, com a descrição que permita a identificação da área, além do seu desenho simplificado, com a formatação da minuta do Edital de Notificação ao proprietário(s) da(s) área(s), bem como seus confrontantes. As plantas deverão ser apresentadas em papel na escala 1:1000 ou conforme orientação da SMH e em arquivo digital na extensão DWG, e o restante do material deverá ser entregue em papel, no formato A4, e também em meio digital, na extensão DOC.</t>
  </si>
  <si>
    <t>SE 20.15.0151 (/)</t>
  </si>
  <si>
    <t xml:space="preserve">    50,22</t>
  </si>
  <si>
    <t>Georreferenciamento em shapes no AutoCAD Map ou no ArchiGIS dos polígons referentes aos lotes e unidades levantadas em campo, identificados através da codificação quadra-lote-unidade e alimentação do Banco de Dados da SMUIH/SUBH, para a inclusão de todas as informações no Sistema de Informações Urbanas - SIURB.</t>
  </si>
  <si>
    <t>SE 20.15.0141 (/)</t>
  </si>
  <si>
    <t xml:space="preserve">    27,05</t>
  </si>
  <si>
    <t>Selagem de imóveis e Capacitação das equipes de campo - reuniões de capacitação, realização de identificação preliminar de lotes e unidades de uso habitacional e outros em campo e em planta(s) fornecidas na escala 1:1000 ou conforme orientação da SMUIH/SUBH, utilizando base cartográfica existente e selos com a codificação quadra/lote/unidade, com fornecimento do quantitativo de unidades de cada quadra em relatório.</t>
  </si>
  <si>
    <t>SE 20.15.0131 (/)</t>
  </si>
  <si>
    <t xml:space="preserve">     6,50</t>
  </si>
  <si>
    <t>Serviços de digitalização de fichas cadastrais técnico - imobiliária de qualificação para fins de Regularização Urbanística e Fundiária, assinados pelos beneficiários e organização em arquivo digital necessário ao acompanhamento do processo de regularização das unidades habitacionais, de acordo com as orientações da SMUIH/SUBH.</t>
  </si>
  <si>
    <t>SE 20.15.0121 (/)</t>
  </si>
  <si>
    <t xml:space="preserve">   192,49</t>
  </si>
  <si>
    <t>Serviços de elaboração de cadastro técnico imobiliário e aplicação de cadastro de qualificação ao morador para fins de Regularização Urbanística e Fundiária, contendo memorial descritivo das benfeitorias, idade, estado de conservação, padrão construtivo, áreas úteis, áreas de construção, identificação dos ocupantes com recolhimento dos documentos necessários à titulação, natureza da ocupação, destinação que vem sendo dada ao imóvel, e demais anotações necessárias à regularização urbanística e fundiária, de acordo com as orientações da SMH.</t>
  </si>
  <si>
    <t>SE 20.15.0101 (/)</t>
  </si>
  <si>
    <t xml:space="preserve">     4,69</t>
  </si>
  <si>
    <t>Levantamento fotográfico de aspecto de área urbana, de imóveis ou de documentos com fornecimento de arquivo digital e de impressão colorida no tamanho (10x15)cm, de acordo com as orientações da SMH.</t>
  </si>
  <si>
    <t>SE 20.15.0055 (/)</t>
  </si>
  <si>
    <t xml:space="preserve">     3,72</t>
  </si>
  <si>
    <t>Levantamento fotográfico de aspecto de área urbana com fornecimento do arquivo em DVD e de ampliação colorida no tamanho (10x15)cm.</t>
  </si>
  <si>
    <t>SE 20.15.0050 (A)</t>
  </si>
  <si>
    <t>SE 20.15 Levantamento Fotográfico e Mapeamento</t>
  </si>
  <si>
    <t xml:space="preserve">   191,77</t>
  </si>
  <si>
    <t>Serviços de elaboração de cadastro técnico imobiliário para fins de desapropriação de imóveis atingidos por projetos de implantação de vias e novos alinhamentos, contendo memorial descritivo das acessões e benfeitorias atingidas, idade, estado de conservação, padrão construtivo, distribuição interna dos compartimentos, áreas úteis, áreas de construção, identificação dos ocupantes, natureza da ocupação, destinação que vem sendo dada ao imóvel, e demais anotações necessárias, de acordo com os padrões exigidos pela Procuradoria Geral do Município do Rio de Janeiro - PGM.</t>
  </si>
  <si>
    <t>SE 20.13.0500 (/)</t>
  </si>
  <si>
    <t xml:space="preserve">  7197,47</t>
  </si>
  <si>
    <t>Levantamento topográfico, planialtimétrico e cadastral, para fins de desapropriação de imóveis atingidos por projetos de implantação de vias e novos alinhamentos, executado de acordo com as especificações da Prefeitura da Cidade do Rio de Janeiro, na escala 1:250, apresentado em papel vegetal e meio digital, contendo os respectivos desenhos com as dimensões de cada terreno ou faixa de terreno, assinaladas as acessões e plantas baixas detalhadas das edificações.</t>
  </si>
  <si>
    <t>SE 20.13.0100 (/)</t>
  </si>
  <si>
    <t>SE 20.13 Topografia e Serviços Cadastrais para fins de Desapropriação</t>
  </si>
  <si>
    <t xml:space="preserve">   260,51</t>
  </si>
  <si>
    <t>Nivelamento de eixo de logradouro, de acordo com as especificações da Prefeitura da Cidade do Rio de Janeiro, incluindo desenho em papel milimetrado vegetal.</t>
  </si>
  <si>
    <t>SE 20.10.2500 (A)</t>
  </si>
  <si>
    <t xml:space="preserve">   605,08</t>
  </si>
  <si>
    <t>Nivelamento e contranivelamento de linha topográfica, em terreno de orografia não acidentada, incluindo desenho em escala 1:1000 (H) e 1:1000 (V) em papel milimetrado vegetal.</t>
  </si>
  <si>
    <t>SE 20.10.2450 (A)</t>
  </si>
  <si>
    <t xml:space="preserve">   299,34</t>
  </si>
  <si>
    <t>Tubo para inclinômetro, de alumínio, exclusive perfuração, caixa de proteção e leitura.  Fornecimento e colocação.</t>
  </si>
  <si>
    <t>SE 20.10.2400 (A)</t>
  </si>
  <si>
    <t xml:space="preserve">  1739,59</t>
  </si>
  <si>
    <t>Elaboração de planta topográfica planialtimétrica e cadastral, na escala 1:500, a partir de seções transversais já levantadas no local, incluindo-se a apresentação em papel e em meio digital (preferência por Autocad).</t>
  </si>
  <si>
    <t>SE 20.10.2350 (/)</t>
  </si>
  <si>
    <t xml:space="preserve">     2,92</t>
  </si>
  <si>
    <t>Levantamento de seção transversal em terreno de orografia acidentada e vegetação densa, considerando-se o nível como equipamento.  Medido por metro linear de seção, incluindo-se o desenho em papel milimetrado vegetal na escala 1:200.</t>
  </si>
  <si>
    <t>SE 20.10.2300 (A)</t>
  </si>
  <si>
    <t xml:space="preserve">     2,99</t>
  </si>
  <si>
    <t>Levantamento de seção transversal em terreno de orografia acidentada e vegetação densa, considerando-se o teodolito e usando a estadimetria.  Medido por metro linear de seção, incluindo-se o desenho em papel milimetrado vegetal na escala 1:200.</t>
  </si>
  <si>
    <t>SE 20.10.2250 (A)</t>
  </si>
  <si>
    <t xml:space="preserve">     2,17</t>
  </si>
  <si>
    <t>Levantamento de seção transversal em terreno de orografia acidentada e vegetação rala, considerando-se o teodolito e usando a estadimetria.  Medido por metro linear de seção, incluindo-se o desenho em papel milimetrado vegetal na escala 1:200.</t>
  </si>
  <si>
    <t>SE 20.10.2200 (A)</t>
  </si>
  <si>
    <t xml:space="preserve">     3,33</t>
  </si>
  <si>
    <t>Levantamento de seção transversal em terreno de orografia acidentada e vegetação rala, considerando-se teodolito ou estação total e distanciômetro eletrônico, na escala 1:100, incluindo-se a apresentação em papel e em meio digital (preferência por Autocad).</t>
  </si>
  <si>
    <t>SE 20.10.2150 (A)</t>
  </si>
  <si>
    <t xml:space="preserve">   161,07</t>
  </si>
  <si>
    <t>Levantamento topográfico por GPS em áreas de difícil acesso, relevo acidentado e muito pouco habitadas.  O levantamento visa posterior reflorestamento das áreas, possuindo baixa precisão.</t>
  </si>
  <si>
    <t>SE 20.10.2100 (A)</t>
  </si>
  <si>
    <t xml:space="preserve">     2,57</t>
  </si>
  <si>
    <t>Levantamento topográfico, planialtimétrico e cadastral, executado de acordo com as especificações da Prefeitura da Cidade do Rio de Janeiro, em favelas, considerando cotas de soleira e sanitários, medição de lotes, posteamento e demais elementos naturais existentes, com até 10ha, elaborado na escala 1:500.</t>
  </si>
  <si>
    <t>SE 20.10.2050 (A)</t>
  </si>
  <si>
    <t xml:space="preserve">  5283,97</t>
  </si>
  <si>
    <t>Levantamento topográfico por batimetria, incluindo seções de levantamento equidistantes de até 20 metros, inclusive transporte do pessoal com caminhoneta 9 passageiros, executado de acordo com as especificações da Prefeitura da Cidade do Rio de Janeiro, com área de até 10 ha (escala 1:500).</t>
  </si>
  <si>
    <t>SE 20.10.2000 (B)</t>
  </si>
  <si>
    <t xml:space="preserve">   221,70</t>
  </si>
  <si>
    <t>Levantamento cadastral das profundidades dos tubos e galerias que concorrem em um poço de visita, profundidades estas, medidas a régua e referenciadas a cota da tampa do poço-poço em meio a uma via pública com tráfego, coberto por camada asfáltica, encontrado assoreado tendo que ser limpo antes que se possa fazer a leitura.</t>
  </si>
  <si>
    <t>SE 20.10.1950 (/)</t>
  </si>
  <si>
    <t>Levantamento cadastral das profundidades dos tubos e galerias que concorrem em um poço de visita, profundidades estas, medidas a régua e referenciadas a cota da tampa do poço-poço em meio a uma via pública com tráfego, coberto por camada asfáltica, encontrado inundado tendo que ser esgotado antes que se possa fazer a leitura.</t>
  </si>
  <si>
    <t>SE 20.10.1900 (/)</t>
  </si>
  <si>
    <t xml:space="preserve">   154,67</t>
  </si>
  <si>
    <t>Levantamento cadastral das profundidades dos tubos e galerias que concorrem em um poço de visita, profundidades estas, medidas a régua e referenciadas a cota da tampa do poço-poço em meio a uma via pública com tráfego, coberto por camada asfáltica, encontrado em condições de limpeza que permitam a leitura imediata.</t>
  </si>
  <si>
    <t>SE 20.10.1850 (/)</t>
  </si>
  <si>
    <t xml:space="preserve">   207,57</t>
  </si>
  <si>
    <t>Levantamento cadastral das profundidades dos tubos e galerias que concorrem em um poço de visita, profundidades estas, medidas a régua e referenciadas a cota da tampa do poço-poço localizado em meio a via pública com tráfego, encontrado assoreado tendo que ser limpo antes que se possa fazer a leitura.</t>
  </si>
  <si>
    <t>SE 20.10.1800 (/)</t>
  </si>
  <si>
    <t>Levantamento cadastral das profundidades dos tubos e galerias que concorrem em um poço de visita, profundidades estas, medidas a régua e referenciadas a cota da tampa do poço-poço em meio a uma via pública com tráfego, encontrado inundado tendo que ser esgotado antes que se possa fazer a leitura.</t>
  </si>
  <si>
    <t>SE 20.10.1750 (/)</t>
  </si>
  <si>
    <t xml:space="preserve">   140,54</t>
  </si>
  <si>
    <t>Levantamento cadastral das profundidades dos tubos e galerias que concorrem em um poço de visita, profundidades estas, medidas a régua e referenciadas a cota da tampa do poço-poço em meio a uma via pública com tráfego, encontrado em condições de limpeza que permitam a leitura imediata.</t>
  </si>
  <si>
    <t>SE 20.10.1700 (/)</t>
  </si>
  <si>
    <t xml:space="preserve">    60,92</t>
  </si>
  <si>
    <t>Levantamento cadastral das profundidades dos tubos e galerias que concorrem em um poço de visita, profundidades estas, medidas a reguá e referenciadas a cota da tampa do poço-poço encontrado assoreado tendo que ser limpo antes que se possa fazer a leitura.</t>
  </si>
  <si>
    <t>SE 20.10.1650 (/)</t>
  </si>
  <si>
    <t xml:space="preserve">    74,17</t>
  </si>
  <si>
    <t>Levantamento cadastral das profundidades dos tubos e galerias que concorrem em um poço de visita, profundidades estas, medidas a régua e referenciadas a cota da tampa do poço-poço encontrado inundado tendo que ser esgotado antes que se possa fazer a leitura.</t>
  </si>
  <si>
    <t>SE 20.10.1600 (/)</t>
  </si>
  <si>
    <t xml:space="preserve">     7,14</t>
  </si>
  <si>
    <t>Levantamento cadastral das profundidades dos tubos e galerias que concorrem em um poço de visita, profundidades estas, medidas de régua e referenciadas a cota da tampa do poço-poço encontrado em condições de limpeza que permitam a leitura imediata.</t>
  </si>
  <si>
    <t>SE 20.10.1550 (/)</t>
  </si>
  <si>
    <t xml:space="preserve">  6950,91</t>
  </si>
  <si>
    <t>Levantamento topográfico, planialtimétrico e cadastral, executado de acordo com as especificações da Prefeitura da Cidade do Rio de Janeiro, em áreas de alagadiço, com até 10 ha, elaborado na escala 1:500.</t>
  </si>
  <si>
    <t>SE 20.10.1500 (A)</t>
  </si>
  <si>
    <t xml:space="preserve">  7031,73</t>
  </si>
  <si>
    <t>Levantamento topográfico, planialtimétrico e cadastral, executado de acordo com as especificações da Prefeitura da Cidade do Rio de Janeiro, em áreas de orografia não acidentada e ocupação densa e desordenada, com dificuldade de acesso e transporte, com até 10 ha, elaborado na escala 1:500.</t>
  </si>
  <si>
    <t>SE 20.10.1450 (A)</t>
  </si>
  <si>
    <t xml:space="preserve"> 10036,72</t>
  </si>
  <si>
    <t>Levantamento topográfico, planialtimétrico e cadastral, executado de acordo com as especificações da Prefeitura da Cidade do Rio de Janeiro, em áreas de orografia acidentada e ocupação densa e desordenada, com dificuldade de acesso e transporte, com até 10 ha, elaborado na escala 1:500.</t>
  </si>
  <si>
    <t>SE 20.10.1400 (A)</t>
  </si>
  <si>
    <t xml:space="preserve">  6407,74</t>
  </si>
  <si>
    <t>Levantamento topográfico, planialtimétrico e cadastral, executado de acordo com as especificações da Prefeitura da Cidade do Rio de Janeiro, em áreas com mais de 10ha, que apresentem uma grande densidade de detalhes cadastrais, elaborado na escala 1:250, incluindo-se a apresentação em papel e meio digital (Autocad).</t>
  </si>
  <si>
    <t>SE 20.10.1375 (A)</t>
  </si>
  <si>
    <t xml:space="preserve">  7428,72</t>
  </si>
  <si>
    <t>Levantamento topográfico, planialtimétrico e cadastral, executado de acordo com as especificações da Prefeitura da Cidade do Rio de Janeiro em áreas que apresente uma maior densidade de detalhes cadastrais, com até 10 ha, elaborado na escala 1:250, incluindo-se a apresentação em papel e meio digital (Autocad).</t>
  </si>
  <si>
    <t>SE 20.10.1350 (A)</t>
  </si>
  <si>
    <t xml:space="preserve">  8800,51</t>
  </si>
  <si>
    <t>Levantamento topográfico, planialtimétrico e cadastral, executado de acordo com as especificações da Prefeitura da Cidade do Rio de Janeiro, em áreas acima de 0,6 e até 4 ha, que apresentem uma grande densidade de detalhes cadastrais, elaborado na escala 1:250, incluindo-se a apresentação em papel e meio digital (Autocad) nas coordenadas UTM, com a utilização de GPS e Estação Total.</t>
  </si>
  <si>
    <t>SE 20.10.1151 (/)</t>
  </si>
  <si>
    <t xml:space="preserve">  6259,93</t>
  </si>
  <si>
    <t>Levantamento topográfico, planialtimétrico e cadastral, executado de acordo com as especificações da Prefeitura da Cidade do Rio de Janeiro em áreas que apresentem uma maior densidade de detalhes cadastrais, com até 0,6 ha, elaborado na escala 1:250, incluindo-se  a apresentação em papel e meio digital (Autocad) nas coordenadas UTM com a utilização de GPS e estação total.</t>
  </si>
  <si>
    <t>SE 20.10.1101 (/)</t>
  </si>
  <si>
    <t xml:space="preserve">     1,70</t>
  </si>
  <si>
    <t>Levantamento de seção transversal em terreno de orografia acidentada e vegetação rala, considerando-se o nível como equipamento.  Medido por metro linear de seção, incluindo-se o desenho em papel milimetrado vegetal na escala 1:200.</t>
  </si>
  <si>
    <t>SE 20.10.1050 (A)</t>
  </si>
  <si>
    <t xml:space="preserve"> 11569,46</t>
  </si>
  <si>
    <t>Levantamento topográfico, planialtimétrico e cadastral, executado de acordo com as especificações da Prefeitura da Cidade do Rio de Janeiro,em terreno de orografia acidentada, vegetação densa e edificação média, com área de 4 a 10 ha (escala 1:500).</t>
  </si>
  <si>
    <t>SE 20.10.1000 (/)</t>
  </si>
  <si>
    <t xml:space="preserve">  6941,68</t>
  </si>
  <si>
    <t>Levantamento topográfico, planialtimétrico e cadastral, executado de acordo com as especificações da Prefeitura da Cidade do Rio de Janeiro, em terreno de orografia acidentada, vegetação rala e edificação média, com área de 4 a 10 ha (escala 1:500).</t>
  </si>
  <si>
    <t>SE 20.10.0850 (/)</t>
  </si>
  <si>
    <t xml:space="preserve">  4424,92</t>
  </si>
  <si>
    <t>Levantamento topográfico, planialtimétrico e cadastral, executado de acordo com as especificações da Prefeitura da Cidade do Rio de Janeiro, em terreno de orografia não acidentada, vegetação rala e edificação leve, com área de até 4 ha (escala 1:500), incluindo-se a apresentação em papel e meio digital (Autocad).</t>
  </si>
  <si>
    <t>SE 20.10.0750 (A)</t>
  </si>
  <si>
    <t xml:space="preserve">  4131,95</t>
  </si>
  <si>
    <t>Levantamento topográfico, planialtimétrico e cadastral, executado de acordo com as especificações da Prefeitura da Cidade do Rio de Janeiro, em terreno de orografia não acidentada, vegetação rala e edificação leve, com área acima de 4 até 10 ha (escala 1:500), incluindo-se a apresentação em papel e meio digital (Autocad).</t>
  </si>
  <si>
    <t>SE 20.10.0700 (A)</t>
  </si>
  <si>
    <t xml:space="preserve"> 15810,54</t>
  </si>
  <si>
    <t>Levantamento planialtimétrico, executado de acordo com as especificações da Prefeitura da Cidade do Rio de Janeiro, em terreno de orografia acidentada, vegetação densa (incluindo seus dados dendrométricos) e edificação leve, com área de até 5 ha (escala 1:250), entregue em papel cansom e disquete.</t>
  </si>
  <si>
    <t>SE 20.10.0650 (A)</t>
  </si>
  <si>
    <t xml:space="preserve"> 11130,02</t>
  </si>
  <si>
    <t>Levantamento topográfico, planialtimétrico e cadastral, incluindo seus dados dendrométricos, executado de acordo com as especificações da Prefeitura da Cidade do Rio de Janeiro, em terreno de orografia não acidentada, vegetação densa e edificação média, com área acima de 10 ha (escala 1:250 ou 1:500), incluindo-se a apresentação em papel vegetal e em meio digital (preferência por Autocad R 14).</t>
  </si>
  <si>
    <t>SE 20.10.0606 (A)</t>
  </si>
  <si>
    <t xml:space="preserve">  8098,62</t>
  </si>
  <si>
    <t>Levantamento topográfico, planialtimétrico e cadastral, executado de acordo com as especificações da Prefeitura da Cidade do Rio de Janeiro, em terreno de orografia não acidentada, vegetação densa e edificação média, com área de 4 a 10 ha (escala 1:500).</t>
  </si>
  <si>
    <t>SE 20.10.0603 (/)</t>
  </si>
  <si>
    <t xml:space="preserve">  8672,84</t>
  </si>
  <si>
    <t>Levantamento topográfico, planialtimétrico e cadastral, executado de acordo com as especificações da Prefeitura da Cidade do Rio de Janeiro, em terreno de orografia não acidentada, vegetação densa e edificação média, com área de até 4 ha (escala 1:500).</t>
  </si>
  <si>
    <t>SE 20.10.0600 (/)</t>
  </si>
  <si>
    <t xml:space="preserve"> 10292,33</t>
  </si>
  <si>
    <t>Levantamento topográfico, planialtimétrico e cadastral, incluindo seus dados dendrométricos, executado de acordo com as especificações da Prefeitura da Cidade do Rio de Janeiro, em terreno de orografia não acidentada, vegetação densa e edificação leve, com área acima de 10 ha (escala 1:250 ou 1:500), incluindo-se a apresentação em papel vegetal e em meio digital (preferência por Autocad R 14).</t>
  </si>
  <si>
    <t>SE 20.10.0556 (A)</t>
  </si>
  <si>
    <t xml:space="preserve">  6900,36</t>
  </si>
  <si>
    <t>Levantamento topográfico, planialtimétrico e cadastral, executado de acordo com as especificações da Prefeitura da Cidade do Rio de Janeiro, em terreno de orografia não acidentada, vegetação densa e edificação leve, com área de 4 a 10 ha (escala 1:500).</t>
  </si>
  <si>
    <t>SE 20.10.0553 (/)</t>
  </si>
  <si>
    <t xml:space="preserve">  7389,62</t>
  </si>
  <si>
    <t>Levantamento topográfico, planialtimétrico e cadastral, executado de acordo com as especificações da Prefeitura da Cidade do Rio de Janeiro, em terreno de orografia não acidentada, vegetação densa e edificação leve, com área até 4 ha (escala 1:500).</t>
  </si>
  <si>
    <t>SE 20.10.0550 (/)</t>
  </si>
  <si>
    <t xml:space="preserve">  9000,81</t>
  </si>
  <si>
    <t>Levantamento topográfico, planialtimétrico e cadastral, incluindo seus dados dendrométricos, executado de acordo com as especificações da Prefeitura da Cidade do Rio de Janeiro, em terreno de orografia não acidentada, vegetação rala e edificação densa, com área acima de 10 ha (escala 1:250 ou 1:500), incluindo-se a apresentação em papel vegetal e em meio digital (preferência por Autocad R 14).</t>
  </si>
  <si>
    <t>SE 20.10.0506 (A)</t>
  </si>
  <si>
    <t xml:space="preserve">  6363,20</t>
  </si>
  <si>
    <t>Levantamento topográfico, planialtimétrico e cadastral, executado de acordo com as especificações da Prefeitura da Cidade do Rio de Janeiro, em terreno de orografia não acidentada, vegetação rala e edificação densa, com área de 4 a 10 ha (escala 1:500).</t>
  </si>
  <si>
    <t>SE 20.10.0503 (/)</t>
  </si>
  <si>
    <t xml:space="preserve">  6814,38</t>
  </si>
  <si>
    <t>Levantamento topográfico, planialtimétrico e cadastral, executado de acordo com as especificações da Prefeitura da Cidade do Rio de Janeiro, em terreno de orografia não acidentada, vegetação rala e edificação densa, com área até 4 ha (escala 1:500).</t>
  </si>
  <si>
    <t>SE 20.10.0500 (/)</t>
  </si>
  <si>
    <t xml:space="preserve">  7758,40</t>
  </si>
  <si>
    <t>Levantamento topográfico, planialtimétrico e cadastral, incluindo seus dados dendrométricos, executado de acordo com as especificações da Prefeitura da Cidade do Rio de Janeiro, em terreno de orografia não acidentada, vegetação rala e edificação média, com área acima de 10 ha (escala 1:250 ou 1:500), incluindo-se a apresentação em papel vegetal e em meio digital (preferência por Autocad R 14).</t>
  </si>
  <si>
    <t>SE 20.10.0456 (A)</t>
  </si>
  <si>
    <t xml:space="preserve">  4875,70</t>
  </si>
  <si>
    <t>Levantamento topográfico, planialtimétrico e cadastral, executado de acordo com as especificações da Prefeitura da Cidade do Rio de Janeiro, em terreno de orografia não acidentada, vegetação rala e edificação média, com área de 4 a 10 ha (escala 1:500).</t>
  </si>
  <si>
    <t>SE 20.10.0453 (/)</t>
  </si>
  <si>
    <t xml:space="preserve">  5221,41</t>
  </si>
  <si>
    <t>Levantamento topográfico, planialtimétrico e cadastral, executado de acordo com as especificações da Prefeitura da Cidade do Rio de Janeiro, em terreno de orografia não acidentada, vegetação rala e edificação média, com área de até 4 ha (escala 1:500).</t>
  </si>
  <si>
    <t>SE 20.10.0450 (/)</t>
  </si>
  <si>
    <t xml:space="preserve">  6254,87</t>
  </si>
  <si>
    <t>Levantamento topográfico, planialtimétrico e cadastral, incluindo seus dados dendrométricos, executado de acordo com as especificações da Prefeitura da Cidade do Rio de Janeiro, em terreno de orografia não acidentada, vegetação rala e edificação leve, com área acima de 10 ha (escala 1:250 ou 1:500), incluindo-se a apresentação em papel vegetal e em meio digital (preferência por Autocad R 14).</t>
  </si>
  <si>
    <t>SE 20.10.0406 (A)</t>
  </si>
  <si>
    <t xml:space="preserve"> 12389,78</t>
  </si>
  <si>
    <t>Levantamento topográfico, planialtimétrico e cadastral, executado de acordo com as especificações da Prefeitura da Cidade do Rio de Janeiro, em terreno de orografia acidentada, vegetação densa e edificação média, com área de até 4 ha (escala 1:500).</t>
  </si>
  <si>
    <t>SE 20.10.0350 (/)</t>
  </si>
  <si>
    <t xml:space="preserve"> 12415,52</t>
  </si>
  <si>
    <t>Levantamento topográfico, planialtimétrico e cadastral, executado de acordo com as especificações da Prefeitura da Cidade do Rio de Janeiro, em terreno de orografia acidentada, vegetação densa (incluindo seus dados dendrométricos) e edificação leve, com área acima de 10 ha (escala 1:250 ou 1:500), incluindo-se a apresentação em papel vegetal e em meio digital (preferência por Autocad R 14).</t>
  </si>
  <si>
    <t>SE 20.10.0306 (A)</t>
  </si>
  <si>
    <t xml:space="preserve">  9834,04</t>
  </si>
  <si>
    <t>Levantamento topográfico, planialtimétrico e cadastral, executado de acordo com as especificações da Prefeitura da Cidade do Rio de Janeiro, em terreno de orografia acidentada, vegetação densa e edificação leve, com área de 4 a 10 ha (escala 1:500).</t>
  </si>
  <si>
    <t>SE 20.10.0303 (/)</t>
  </si>
  <si>
    <t xml:space="preserve"> 10531,31</t>
  </si>
  <si>
    <t>Levantamento topográfico, planialtimétrico e cadastral, executado de acordo com as especificações da Prefeitura da Cidade do Rio de Janeiro, em terreno de orografia  acidentada, vegetação densa e edificação leve, com área de até 4 ha (escala 1:500).</t>
  </si>
  <si>
    <t>SE 20.10.0300 (/)</t>
  </si>
  <si>
    <t xml:space="preserve"> 12839,22</t>
  </si>
  <si>
    <t>Levantamento topográfico, planialtimétrico e cadastral, incluindo seus dados dendrométricos, executado de acordo com as especificações da Prefeitura da Cidade do Rio de Janeiro, em terreno de orografia acidentada, vegetação rala e edificação densa, com área acima de 10 ha (escala 1:250 ou 1:500), incluindo-se a apresentação em papel vegetal e em meio digital (preferência por Autocad R 14).</t>
  </si>
  <si>
    <t>SE 20.10.0256 (A)</t>
  </si>
  <si>
    <t xml:space="preserve">  9090,29</t>
  </si>
  <si>
    <t>Levantamento topográfico, planialtimétrico e cadastral, executado de acordo com as especificações da Prefeitura da Cidade do Rio de Janeiro, em terreno de orografia acidentada, vegetação rala e edificação densa, com área de 4 a 10 ha (escala 1:500).</t>
  </si>
  <si>
    <t>SE 20.10.0253 (/)</t>
  </si>
  <si>
    <t xml:space="preserve">  9734,82</t>
  </si>
  <si>
    <t>Levantamento topográfico, planialtimétrico e cadastral, executado de acordo com as especificações da Prefeitura da Cidade do Rio de Janeiro, em terreno de orografia acidentada, vegetação rala e edificação densa, com área de até 4 ha (escala 1:500).</t>
  </si>
  <si>
    <t>SE 20.10.0250 (/)</t>
  </si>
  <si>
    <t xml:space="preserve">  7433,87</t>
  </si>
  <si>
    <t>Levantamento topográfico, planialtimétrico e cadastral, executado de acordo com as especificações da Prefeitura da Cidade do Rio de Janeiro, em terreno de orografia  acidentada, vegetação rala e edificação média, com área de até 4 ha (escala 1:500).</t>
  </si>
  <si>
    <t>SE 20.10.0200 (/)</t>
  </si>
  <si>
    <t>Levantamento topográfico, planialtimétrico e cadastral, incluindo seus dados dendrométricos, executado de acordo com as especificações da Prefeitura da Cidade do Rio de Janeiro, em terreno de orografia acidentada, vegetação rala e edificação leve, com área acima de 10 ha (escala 1:250 ou 1:500), incluindo-se a apresentação em papel vegetal e em meio digital (preferência por Autocad R 14).</t>
  </si>
  <si>
    <t>SE 20.10.0156 (A)</t>
  </si>
  <si>
    <t xml:space="preserve">  5908,69</t>
  </si>
  <si>
    <t>Levantamento topográfico, planialtimétrico e cadastral, executado de acordo com as especificações da Prefeitura da Cidade do Rio de Janeiro, em terreno de orografia acidentada, vegetação rala e edificação leve, com área de 4 a 10 ha (escala 1:500).</t>
  </si>
  <si>
    <t>SE 20.10.0153 (/)</t>
  </si>
  <si>
    <t xml:space="preserve">  6327,64</t>
  </si>
  <si>
    <t>Levantamento topográfico, planialtimétrico e cadastral, executado de acordo com as especificações da Prefeitura da Cidade do Rio de Janeiro, em terreno de orografia acidentada, vegetação rala e edificação leve, com área de até 4 ha (escala 1:500).</t>
  </si>
  <si>
    <t>SE 20.10.0150 (/)</t>
  </si>
  <si>
    <t xml:space="preserve">   447,84</t>
  </si>
  <si>
    <t>Lançamento de linha poligonal  com precisão de fechamento relativa a 3ª ordem,  em terreno de orografia não acidentada, vegetação rala.</t>
  </si>
  <si>
    <t>SE 20.10.0100 (A)</t>
  </si>
  <si>
    <t xml:space="preserve">   559,01</t>
  </si>
  <si>
    <t>Lançamento de linha poligonal básica com precisão de fechamento relativa a 1ª ordem, usando distanciômetro eletrônico, em terreno de orografia não acidentada, vegetação rala.</t>
  </si>
  <si>
    <t>SE 20.10.0050 (A)</t>
  </si>
  <si>
    <t>SE 20.10 Topografia</t>
  </si>
  <si>
    <t xml:space="preserve">    81,83</t>
  </si>
  <si>
    <t>Suavização e reconformação manual de taludes, com pequeno desmatamento e altura média de 1,50m.</t>
  </si>
  <si>
    <t>SE 20.05.0700 (/)</t>
  </si>
  <si>
    <t xml:space="preserve">    60,55</t>
  </si>
  <si>
    <t>Suavização e reconformação manual de taludes, com pequeno desmatamento e altura média de 1m.</t>
  </si>
  <si>
    <t>SE 20.05.0650 (/)</t>
  </si>
  <si>
    <t xml:space="preserve">    41,74</t>
  </si>
  <si>
    <t>Suavização e reconformação manual de taludes, com pequeno desmatamento e altura média de 0,50m.</t>
  </si>
  <si>
    <t>SE 20.05.0600 (/)</t>
  </si>
  <si>
    <t xml:space="preserve">  4897,11</t>
  </si>
  <si>
    <t>Roçado mecânico, em áreas de reflorestamento empregando roçadeira costal e ajuntamento do material resultante.</t>
  </si>
  <si>
    <t>SE 20.05.0550 (A)</t>
  </si>
  <si>
    <t xml:space="preserve">  3430,13</t>
  </si>
  <si>
    <t>Roçado mecânico, empregando roçadeira costal e ajuntamento do material resultante.</t>
  </si>
  <si>
    <t>SE 20.05.0500 (A)</t>
  </si>
  <si>
    <t xml:space="preserve">     0,27</t>
  </si>
  <si>
    <t>Roçado de vegetação gramínea, em área de encosta, a altura de 10cm, em fase de manutenção.</t>
  </si>
  <si>
    <t>SE 20.05.0450 (/)</t>
  </si>
  <si>
    <t xml:space="preserve">     0,32</t>
  </si>
  <si>
    <t>Roçado de vegetação gramínea, em área de encosta, a altura de 10cm, em fase de implantação.</t>
  </si>
  <si>
    <t>SE 20.05.0400 (/)</t>
  </si>
  <si>
    <t xml:space="preserve">     1,97</t>
  </si>
  <si>
    <t>Roçado a foice e machado em mata de pequeno porte e queima dos resíduos sem destocamento ou remoção.</t>
  </si>
  <si>
    <t>SE 20.05.0350 (/)</t>
  </si>
  <si>
    <t>Roçado em vegetação espessa com empilhamento lateral e queima dos resíduos.</t>
  </si>
  <si>
    <t>SE 20.05.0300 (/)</t>
  </si>
  <si>
    <t xml:space="preserve">     0,28</t>
  </si>
  <si>
    <t>Roçado manual em vegetação rala, empilhamento e queima de resíduos.</t>
  </si>
  <si>
    <t>SE 20.05.0250 (/)</t>
  </si>
  <si>
    <t xml:space="preserve">     9,82</t>
  </si>
  <si>
    <t>Preparo manual de terreno, compreendendo acerto, raspagem eventualmente até 0,25m de profundidade e afastamento lateral do material excedente.</t>
  </si>
  <si>
    <t>SE 20.05.0200 (/)</t>
  </si>
  <si>
    <t xml:space="preserve">   204,19</t>
  </si>
  <si>
    <t>Destocamento de árvores de porte médio e raízes profundas, sem auxílio mecânico, inclusive carga e transporte.</t>
  </si>
  <si>
    <t>SE 20.05.0150 (/)</t>
  </si>
  <si>
    <t xml:space="preserve">   202,95</t>
  </si>
  <si>
    <t>Destocamento de árvores de porte médio e raízes profundas, sem remoção e auxílio mecânico.</t>
  </si>
  <si>
    <t>SE 20.05.0100 (/)</t>
  </si>
  <si>
    <t xml:space="preserve">     2,45</t>
  </si>
  <si>
    <t>Abertura de picada, em encosta, em terreno de vegetação média.</t>
  </si>
  <si>
    <t>SE 20.05.0050 (/)</t>
  </si>
  <si>
    <t>SE 20.05 Destocamento e Roçado</t>
  </si>
  <si>
    <t xml:space="preserve">    11,43</t>
  </si>
  <si>
    <t>Processamento e interpretação de linha sísmica de refração, incluindo a apresentação de relatório com as seções processadas e interpretadas, em papel e em meio digital.</t>
  </si>
  <si>
    <t>SE 15.15.0150 (/)</t>
  </si>
  <si>
    <t xml:space="preserve">     7,74</t>
  </si>
  <si>
    <t>Processamento de linha sísmica de refração, incluindo correção topográfica, filtros, ganhos, análises de velocidade e migração, através de softwares específicos para este fim (tipo Seistrix ou similar), incluindo a apresentação do relatório com as seções processadas em papel e em meio digital.</t>
  </si>
  <si>
    <t>SE 15.15.0100 (/)</t>
  </si>
  <si>
    <t xml:space="preserve">     9,67</t>
  </si>
  <si>
    <t>Interpretação de linha sísmica de reflexão, incluindo a análise de seções migradas e não migradas e a apresentação do relatório com as seções interpretadas, em papel e em meio digital.</t>
  </si>
  <si>
    <t>SE 15.15.0050 (/)</t>
  </si>
  <si>
    <t>SE 15.15 Método Sísmico</t>
  </si>
  <si>
    <t xml:space="preserve">     7,91</t>
  </si>
  <si>
    <t>Processamento de dados de radar de penetração no solo (GPR), incluindo correção topográfica, filtros, ganhos e migração, através de softwares para esse fim, Gradix ou similar, incluindo a apresentação do relatório com as seções processadas, em papel e em meio digital.</t>
  </si>
  <si>
    <t>SE 15.10.0250 (/)</t>
  </si>
  <si>
    <t xml:space="preserve">    10,73</t>
  </si>
  <si>
    <t>Interpretação de dados de radar de penetração no solo (GPR), incluindo a análise de seções migradas e não migradas e apresentação do relatório com as seções interpretadas, em papel e em meio digital.</t>
  </si>
  <si>
    <t>SE 15.10.0200 (/)</t>
  </si>
  <si>
    <t xml:space="preserve">     2,00</t>
  </si>
  <si>
    <t>Execução de linha de prospecção por radar de penetração no solo (GPR), incluindo a apresentação do relatório com as seções processadas, em papel e em meio digital, excluindo o processamento e interpretação dos dados.</t>
  </si>
  <si>
    <t>SE 15.10.0150 (/)</t>
  </si>
  <si>
    <t xml:space="preserve">     5,77</t>
  </si>
  <si>
    <t>Execução de linha de prospecção sísmica pelo método de refração, utilizando martelo ou explosivo como fonte geradora do pulso sísmico, incluindo a apresentação do relatório com os dados, em papel e em meio digital, excluindo o processamento e interpretação dos dados.</t>
  </si>
  <si>
    <t>SE 15.10.0100 (/)</t>
  </si>
  <si>
    <t xml:space="preserve">     6,57</t>
  </si>
  <si>
    <t>Execução de linha de prospecção sísmica pelo método de reflexão, utilizando martelo ou explosivo como fonte geradora do pulso sísmico, incluindo a apresentação do relatório com os dados, em papel e em meio digital, excluindo o processamento e interpretação dos dados.</t>
  </si>
  <si>
    <t>SE 15.10.0050 (/)</t>
  </si>
  <si>
    <t>SE 15.10 Método Eletromagnético</t>
  </si>
  <si>
    <t xml:space="preserve">     9,72</t>
  </si>
  <si>
    <t>Execução de linha de prospecção geofísica pelo método de caminhamento elétrico, inclusive o processamento e interpretação das seções, bem como a apresentação do resultados (seções originais e interpretadas), em papel e em meio digital.</t>
  </si>
  <si>
    <t>SE 15.05.0100 (/)</t>
  </si>
  <si>
    <t xml:space="preserve">  1483,11</t>
  </si>
  <si>
    <t>Execução de sondagem elétrica vertical (SEV), inclusive o processamento e interpretação dos perfis, bem como a apresentação dos resultados em papel e em meio digital.</t>
  </si>
  <si>
    <t>SE 15.05.0050 (/)</t>
  </si>
  <si>
    <t>SE 15.05 Método Elétrico</t>
  </si>
  <si>
    <t xml:space="preserve">   780,78</t>
  </si>
  <si>
    <t>Perfuração rotativa vertical, em rocha sã, com coroa de diamante, diâmetro H (99mm), inclusive deslocamento e posicionamento em cada furo.</t>
  </si>
  <si>
    <t>SE 10.15.0400 (/)</t>
  </si>
  <si>
    <t xml:space="preserve">   674,84</t>
  </si>
  <si>
    <t>Perfuração rotativa vertical, em rocha alterada, com coroa de diamante, diâmetro H(99mm), inclusive deslocamento e posicionamento em cada furo.</t>
  </si>
  <si>
    <t>SE 10.15.0350 (/)</t>
  </si>
  <si>
    <t xml:space="preserve">   577,30</t>
  </si>
  <si>
    <t>Perfuração rotativa vertical, em rocha sã, com coroa de diamante, diâmetro B (60mm), inclusive deslocamento e posicionamento em cada furo.</t>
  </si>
  <si>
    <t>SE 10.15.0300 (A)</t>
  </si>
  <si>
    <t xml:space="preserve">   807,84</t>
  </si>
  <si>
    <t>Perfuração rotativa inclinada, em rocha sã, com coroa de diamante, diâmetro N (75mm), inclusive deslocamento e posicionamento em cada furo.</t>
  </si>
  <si>
    <t>SE 10.15.0250 (/)</t>
  </si>
  <si>
    <t xml:space="preserve">   679,99</t>
  </si>
  <si>
    <t>Perfuração rotativa inclinada, em rocha alterada, com coroa de diamante, diâmetro N (75mm), inclusive deslocamento e posicionamento em cada furo.</t>
  </si>
  <si>
    <t>SE 10.15.0200 (/)</t>
  </si>
  <si>
    <t xml:space="preserve">   567,10</t>
  </si>
  <si>
    <t>Perfuração rotativa inclinada, em rocha alterada, com coroa de diamante, diâmetro B (60mm), inclusive deslocamento e posicionamento em cada furo.</t>
  </si>
  <si>
    <t>SE 10.15.0150 (/)</t>
  </si>
  <si>
    <t xml:space="preserve">   799,41</t>
  </si>
  <si>
    <t>Perfuração rotativa inclinada, em rocha sã, com coroa de diamante, diâmetro B (60mm), inclusive deslocamento e posicionamento em cada furo.</t>
  </si>
  <si>
    <t>SE 10.15.0100 (A)</t>
  </si>
  <si>
    <t xml:space="preserve">   320,22</t>
  </si>
  <si>
    <t>Perfuração rotativa com Coroa de diamante, em rocha, diâmetro PW, horizontal, inclusive deslocamentos e instalações.</t>
  </si>
  <si>
    <t>SE 10.15.0050 (/)</t>
  </si>
  <si>
    <t>SE 10.15 Perfurações Mecânicas Rotativas com Coroa de Diamante</t>
  </si>
  <si>
    <t xml:space="preserve">   120,10</t>
  </si>
  <si>
    <t>Perfuração com Wagon Drill pesado, diâmetro até 4 1/2", em granito ou gnaisse, inclusive ar comprimido.</t>
  </si>
  <si>
    <t>SE 10.10.0150 (/)</t>
  </si>
  <si>
    <t xml:space="preserve">    39,65</t>
  </si>
  <si>
    <t>Perfuração com martelete ou perfuratriz manual, diâmetro até 1 1/4", em granito ou gnaisse, inclusive ar comprimido utilizando apenas uma perfuratriz e um compressor, exclusive mangueira, considerando uma produção média bruta de 2,00m/h.</t>
  </si>
  <si>
    <t>SE 10.10.0100 (/)</t>
  </si>
  <si>
    <t xml:space="preserve">    79,28</t>
  </si>
  <si>
    <t>Perfuração com martelete ou perfuratriz manual, diâmetro até 1 1/4", em granito ou gnaisse, inclusive ar comprimido utilizando apenas uma perfuratriz e um compressor, exclusive mangueira, considerando uma produção média bruta de 1,00m/h.</t>
  </si>
  <si>
    <t>SE 10.10.0050 (A)</t>
  </si>
  <si>
    <t>SE 10.10 Perfurações Mecânicas em Terreno Comum e em Granito</t>
  </si>
  <si>
    <t xml:space="preserve">   146,56</t>
  </si>
  <si>
    <t>Perfuração rotativa inclinada, em solo, com coroa de Widia ou similar, diâmetro H (99mm), inclusive deslocamento e posicionamento em cada furo.</t>
  </si>
  <si>
    <t>SE 10.05.0200 (/)</t>
  </si>
  <si>
    <t xml:space="preserve">   111,92</t>
  </si>
  <si>
    <t>Perfuração rotativa vertical, em solo,  com Coroa de Wídia ou similar, diâmetro H (99mm),  inclusive deslocamento e posicionamneto em cada furo.</t>
  </si>
  <si>
    <t>SE 10.05.0150 (/)</t>
  </si>
  <si>
    <t xml:space="preserve">   148,09</t>
  </si>
  <si>
    <t>Perfuração rotativa inclinada, em solo, com coroa de Wídia ou similar, diâmetro N (75mm), inclusive deslocamento e posicionamento em cada furo.</t>
  </si>
  <si>
    <t>SE 10.05.0100 (A)</t>
  </si>
  <si>
    <t xml:space="preserve">   107,77</t>
  </si>
  <si>
    <t>Perfuração rotativa vertical, em solo, com coroa de Wídia ou similar, diâmetro N (75mm), inclusive deslocamento e posicionamento em cada furo.</t>
  </si>
  <si>
    <t>SE 10.05.0050 (A)</t>
  </si>
  <si>
    <t>SE 10.05 Perfurações Mecânicas Rotativas com Coroa de Wídia</t>
  </si>
  <si>
    <t xml:space="preserve">    30,68</t>
  </si>
  <si>
    <t>Perfuração manual de solo, a trado, com diâmetro de 20cm.</t>
  </si>
  <si>
    <t>SE 05.05.0100 (/)</t>
  </si>
  <si>
    <t xml:space="preserve">    12,28</t>
  </si>
  <si>
    <t>Perfuração manual de solo, a trado, com diâmetro de 10cm.</t>
  </si>
  <si>
    <t>SE 05.05.0050 (/)</t>
  </si>
  <si>
    <t>SE 05.05 Perfurações Manuais a Trado</t>
  </si>
  <si>
    <t xml:space="preserve"> 24064,06</t>
  </si>
  <si>
    <t>Quiosque em Fiber-Glass ou similar, medindo (2,80x2,16x2,32)m, fabricação Difibra ou similar.  Fornecimento e colocação.</t>
  </si>
  <si>
    <t>SC 99.99.0040 (/)</t>
  </si>
  <si>
    <t xml:space="preserve">  3590,00</t>
  </si>
  <si>
    <t>Guarita em Fiber-Glass ou similar, medidas (1,20x1,20x2,30)m, modelo Kini, fabricação Glaspac ou similar.  Fornecimento e colocação.</t>
  </si>
  <si>
    <t>SC 99.99.0030 (/)</t>
  </si>
  <si>
    <t xml:space="preserve">  2990,00</t>
  </si>
  <si>
    <t>Guarita em Fiber-Glass ou similar, medidas (1,00x1,00x2,20)m, modelo Kini, fabricação Glaspac ou similar.  Fornecimento e colocação.</t>
  </si>
  <si>
    <t>SC 99.99.0025 (/)</t>
  </si>
  <si>
    <t>SC 99.99 Diversos</t>
  </si>
  <si>
    <t xml:space="preserve">   518,16</t>
  </si>
  <si>
    <t>Defensa semi-maleável dupla, compreendendo lâmina, poste, espaçador, calço, plaqueta e material de fixação.  Fornecimento e instalação.</t>
  </si>
  <si>
    <t>SC 50.05.0053 (/)</t>
  </si>
  <si>
    <t xml:space="preserve">   348,98</t>
  </si>
  <si>
    <t>Defensa semi-maleável simples, compreendendo lâmina, poste, espaçador, calço, plaqueta e material de fixação.  Fornecimento e instalação.</t>
  </si>
  <si>
    <t>SC 50.05.0050 (/)</t>
  </si>
  <si>
    <t>SC 50.05 Defensas Metálicas</t>
  </si>
  <si>
    <t xml:space="preserve">   600,00</t>
  </si>
  <si>
    <t>Placa indicativa de rota de fuga autoluminosa, com duração de emissão de luz por período não inferior a 20 (vinte) anos, em fundo verde com a seta indicadora e palavra saída na cor branca, modelo SLX-60, com as dimensões (359x213x29)mm.  Fornecimento.</t>
  </si>
  <si>
    <t>SC 45.25.0100 (/)</t>
  </si>
  <si>
    <t>SC 45.25 Sinalizadores Autoluminescentes</t>
  </si>
  <si>
    <t xml:space="preserve">   104,24</t>
  </si>
  <si>
    <t>Letra fundida em bronze, polida e oxidada nas laterais, tipo helvética, com altura de 10cm e espessura de 5mm, com pinos para fixação.  Fornecimento e colocação.</t>
  </si>
  <si>
    <t>SC 45.20.0150 (/)</t>
  </si>
  <si>
    <t>Letra fundida em alumínio, polida e oxidada nas laterais, tipo helvética, com altura de 10cm e espessura de 5mm, com pinos para fixação.  Fornecimento e colocação.</t>
  </si>
  <si>
    <t>SC 45.20.0100 (/)</t>
  </si>
  <si>
    <t xml:space="preserve">   105,36</t>
  </si>
  <si>
    <t>Letra de aço inoxidável n° 22 com 20cm de altura.  Fornecimento e colocação.</t>
  </si>
  <si>
    <t>SC 45.20.0050 (/)</t>
  </si>
  <si>
    <t>SC 45.20 Letras Metálicas</t>
  </si>
  <si>
    <t xml:space="preserve">   871,89</t>
  </si>
  <si>
    <t>Placa de identificação de monumentos e/ou árvores notáveis medindo (15,50x15)cm, em aço escovado com impressão em corrosão a ácido em baixo relevo, cor dos textos em preto 100% e marcas em cores, tipologia Ottawa ou similar, fixação sobre tubo de ferro galvanizado de 1 1/2" e altura de 100cm, pintado de preto fosco, com bandeja inclinada a 30º com a mesma medida da placa, conforme projeto FPJ.  Fornecimento e colocação.</t>
  </si>
  <si>
    <t>SC 45.15.0150 (A)</t>
  </si>
  <si>
    <t xml:space="preserve">  4192,94</t>
  </si>
  <si>
    <t>Placas de identificação de monumentos históricos em bronze com as dimensões de (35x50)cm.  Fornecimento e colocação, inclusive pedestal de concreto.</t>
  </si>
  <si>
    <t>SC 45.15.0100 (A)</t>
  </si>
  <si>
    <t xml:space="preserve">  3866,07</t>
  </si>
  <si>
    <t>Placas de identificação de monumentos históricos em bronze com as dimensões de (35x50)cm.  Fornecimento e colocação, exclusive pedestal de concreto.</t>
  </si>
  <si>
    <t>SC 45.15.0050 (/)</t>
  </si>
  <si>
    <t>SC 45.15 Placas de Identificação de Monumentos</t>
  </si>
  <si>
    <t xml:space="preserve">  1375,25</t>
  </si>
  <si>
    <t>Placa de inauguração em latão, com gravação através de fotocorrosão, espessura de 3mm, com as dimensões de (60 x 40)cm. Fornecimento e colocação.</t>
  </si>
  <si>
    <t>SC 45.10.0250 (/)</t>
  </si>
  <si>
    <t>Placa de inauguração em bronze, com as dimensões de (35x50)cm.  Fornecimento e colocação.</t>
  </si>
  <si>
    <t>SC 45.10.0200 (/)</t>
  </si>
  <si>
    <t xml:space="preserve">    76,07</t>
  </si>
  <si>
    <t>Placa de inauguração em alumínio com as dimensões de (40x60)cm.  Fornecimento e colocação.</t>
  </si>
  <si>
    <t>SC 45.10.0150 (/)</t>
  </si>
  <si>
    <t xml:space="preserve">    55,78</t>
  </si>
  <si>
    <t>Placa de ferro esmaltado de (12x18)cm com numeração para identificação de imóvel em logradouro, padrão CEHAB.  Fornecimento e colocação.</t>
  </si>
  <si>
    <t>SC 45.10.0100 (/)</t>
  </si>
  <si>
    <t xml:space="preserve">    41,81</t>
  </si>
  <si>
    <t>Placa de acrílico para identificação de salas, medindo (8x25)cm, polida nas bordas.  Fornecimento e colocação.</t>
  </si>
  <si>
    <t>SC 45.10.0050 (/)</t>
  </si>
  <si>
    <t>SC 45.10 Placas de Inauguração e Identificação de Sala</t>
  </si>
  <si>
    <t xml:space="preserve"> 27140,96</t>
  </si>
  <si>
    <t>Tótem de um prisma reto de seção hexagonal (tótem lápis), encimado por um cone e pequeno cilindro. Fabricado em aço SAC 41, com espessura 3/16", com ancoragem na base. Acabamentos e comunicação visual com pintura na cor azul, letreiro luminoso composto de uma bandeira estendida dupla face e iluminação do tipo Backlight. Caixa confeccionada em aço, estrutura tipo "Metalon", de 5cm x 3cm x 3mm de espessura e cantoneiras de aço, tratada com primer anticorrosivo, fixada através de sapatas de chapa de aço galvanizado com seção de 10cm x 20cm x 0,04cm. Letreiros iluminados por 06 lâmpadas fluorescentes de 40w, equipado com fotocélula crepuscular. Lona de poliéster, impressão e confecção de backlights, na cor branca com acabamento fosco liso, com variação de temperatura, raios UV e com tratamento antifungos. Fornecimento e instalação.</t>
  </si>
  <si>
    <t>SC 45.05.0200 (/)</t>
  </si>
  <si>
    <t xml:space="preserve">  1837,50</t>
  </si>
  <si>
    <t>Totem informativo nas dimensões de (0,50x1,50)m, produzido em resina de poliéster reforçado com fibra de vidro e coremat, com impressão serigráfica ou policromática em dupla face agregada ao material com U,V, pré-acelerado, catalizado e pigmentado.  Estrutura de amarração em perfil de aço carbono laminado n° 14 e sustentação tubular vertical com 1,80m em tubo de aço de bitola de 3,5" e espessura n° 14, conforme projeto FPJ.  Fornecimento e colocação.</t>
  </si>
  <si>
    <t>SC 45.05.0150 (/)</t>
  </si>
  <si>
    <t xml:space="preserve">    65,48</t>
  </si>
  <si>
    <t>Placa de sinalização escolar, em PS (poliestireno) com 1mm de espessura, cor cinza claro, textos impressos positivos e negativos em silk-screen na cor laranja, nas dimensões de (100x30)cm.  Fornecimento e colocação.</t>
  </si>
  <si>
    <t>SC 45.05.0081 (/)</t>
  </si>
  <si>
    <t xml:space="preserve">    55,48</t>
  </si>
  <si>
    <t>Placa de sinalização escolar, em PS (poliestireno) com 1mm de espessura, cor cinza claro, textos impressos positivos e negativos em silk-screen na cor laranja, nas dimensões de (25x25)cm.  Fornecimento e colocação.</t>
  </si>
  <si>
    <t>SC 45.05.0075 (/)</t>
  </si>
  <si>
    <t xml:space="preserve">   475,60</t>
  </si>
  <si>
    <t>Placa de inauguração em aço inox escovado, medindo (40 x 30)cm, AISI 304, bitola nº 22, gravação em fotocorrosão, texto preto, com logomarca modelo PCRJ.  Fornecimento e colocação.</t>
  </si>
  <si>
    <t>SC 45.05.0056 (/)</t>
  </si>
  <si>
    <t xml:space="preserve">   255,60</t>
  </si>
  <si>
    <t>Placa de inauguração em aço inox escovado, medindo (30 x 20)cm, AISI 304, bitola nº 22, gravação em fotocorrosão, texto preto, com logomarca modelo PCRJ.  Fornecimento e colocação.</t>
  </si>
  <si>
    <t>SC 45.05.0053 (/)</t>
  </si>
  <si>
    <t xml:space="preserve">    30,61</t>
  </si>
  <si>
    <t>Placa de acrílico desenhada, indicando sanitário masculino ou feminino, de (39x19)cm.  Fornecimento e colocação.</t>
  </si>
  <si>
    <t>SC 45.05.0050 (/)</t>
  </si>
  <si>
    <t>SC 45.05 Placas e Painéis de Identificação</t>
  </si>
  <si>
    <t xml:space="preserve">   108,42</t>
  </si>
  <si>
    <t>Moirão em madeira de reflorestamento, para cercas, com seção de diâmetro de 15cm, altura livre média de 1,60m, enterrado a 1m de profundidade, incluindo escavação e espalhamento do material excedente, conforme projeto FPJ.  Fornecimento e colocação.</t>
  </si>
  <si>
    <t>SC 40.05.0300 (A)</t>
  </si>
  <si>
    <t xml:space="preserve">   103,39</t>
  </si>
  <si>
    <t>Moirão em madeira de reflorestamento, para cercas, com seção de diâmetro de 15cm, altura livre média de 1,30m, enterrado a 1m de profundidade, incluindo escavação e espalhamento do material excedente, conforme projeto FPJ.  Fornecimento e colocação.</t>
  </si>
  <si>
    <t>SC 40.05.0250 (A)</t>
  </si>
  <si>
    <t xml:space="preserve">    33,02</t>
  </si>
  <si>
    <t>Cerca de moirão reto de concreto armado (0,10x2,50)m, espaçados de 3m, cravada a 50cm do solo, com 6 fios corridos de arame galvanizado nº 12.   Fornecimento e colocação.</t>
  </si>
  <si>
    <t>SC 40.05.0200 (/)</t>
  </si>
  <si>
    <t xml:space="preserve">     4,61</t>
  </si>
  <si>
    <t>Cabo de aço galvanizado, diâmetro de 3/16", fornecimento e colocação em cercas, com moirão de madeira, inclusive retirada do existente.</t>
  </si>
  <si>
    <t>SC 40.05.0100 (/)</t>
  </si>
  <si>
    <t xml:space="preserve">     2,11</t>
  </si>
  <si>
    <t>Arame galvanizado nº 12, fornecimento e colocação em cercas com moirão de madeira, inclusive retirada do arame existente.</t>
  </si>
  <si>
    <t>SC 40.05.0050 (/)</t>
  </si>
  <si>
    <t>SC 40.05 Cerca de Vedação</t>
  </si>
  <si>
    <t xml:space="preserve"> 76598,13</t>
  </si>
  <si>
    <t>cj.mês</t>
  </si>
  <si>
    <t>Limpeza, pequenos reparos e apoio logístico às frentes de trabalho em serviços de conservação e manutenção de vias urbanas, medidos por frente de trabalho.</t>
  </si>
  <si>
    <t>SC 35.20.0300 (/)</t>
  </si>
  <si>
    <t>SC 35.20 Serviços de Conservação e Manutenção de Vias Urbanas</t>
  </si>
  <si>
    <t xml:space="preserve">   390,89</t>
  </si>
  <si>
    <t>Remoção de pichação de monumentos históricos de argamassa, ferro, bronze, mármore, granito, aço cortém, pintura automotiva, resina, etc, exclusive retirada e transporte.</t>
  </si>
  <si>
    <t>SC 35.15.1000 (/)</t>
  </si>
  <si>
    <t xml:space="preserve">  6076,41</t>
  </si>
  <si>
    <t>Retirada ou colocação de esculturas, exclusive transporte.</t>
  </si>
  <si>
    <t>SC 35.15.0850 (/)</t>
  </si>
  <si>
    <t xml:space="preserve">     3,32</t>
  </si>
  <si>
    <t>Lixamento mecânico para limpeza ou preparação de estruturas metálicas, utilizando lixadeira elétrica, considerando a área efetivamente lixada.</t>
  </si>
  <si>
    <t>SC 35.15.0500 (A)</t>
  </si>
  <si>
    <t xml:space="preserve">     4,54</t>
  </si>
  <si>
    <t>Lixamento manual para limpeza ou preparação de estruturas metálicas, utilizando escova de aço de 30cm de cabo, considerando a área efetivamente lixada.</t>
  </si>
  <si>
    <t>SC 35.15.0450 (A)</t>
  </si>
  <si>
    <t xml:space="preserve">    11,98</t>
  </si>
  <si>
    <t>Limpeza de túneis com jato d'água, solvente e escova de piaçava.</t>
  </si>
  <si>
    <t>SC 35.15.0400 (/)</t>
  </si>
  <si>
    <t xml:space="preserve">    18,78</t>
  </si>
  <si>
    <t>Paraloid TB 148S para proteção de superfície de monumentos históricos.  Fornecimento e aplicação.</t>
  </si>
  <si>
    <t>SC 35.15.0350 (/)</t>
  </si>
  <si>
    <t xml:space="preserve">   379,81</t>
  </si>
  <si>
    <t>Limpeza de superfície de monumentos históricos de argamassa, ferro, bronze, mármore, granito, resina, etc, exclusive retirada e transporte.</t>
  </si>
  <si>
    <t>SC 35.15.0325 (/)</t>
  </si>
  <si>
    <t xml:space="preserve">     9,34</t>
  </si>
  <si>
    <t>Limpeza ou preparo de superfície de concreto com jato de água pressurizada ou ar, em condições que permitam um rendimento médio de 15m2/h.</t>
  </si>
  <si>
    <t>SC 35.15.0200 (/)</t>
  </si>
  <si>
    <t xml:space="preserve">    29,24</t>
  </si>
  <si>
    <t>Limpeza ou preparo de superfície de concreto com jato de água pressurizada ou ar, em condições que permitam um rendimento médio de 5m2/h.</t>
  </si>
  <si>
    <t>SC 35.15.0150 (/)</t>
  </si>
  <si>
    <t xml:space="preserve">    12,23</t>
  </si>
  <si>
    <t>Limpeza ou preparo de superfície de concreto com jato d'água quente com pressão mínima de 2400lb, solvente e escova de piaçava.</t>
  </si>
  <si>
    <t>SC 35.15.0100 (/)</t>
  </si>
  <si>
    <t xml:space="preserve">  1625,35</t>
  </si>
  <si>
    <t>Decapagem cuidadosa de esculturas, peças em argamassa e/ou ferro, com remoção de sucessivas camadas de tintas, exclusive retirada e transporte.</t>
  </si>
  <si>
    <t>SC 35.15.0020 (/)</t>
  </si>
  <si>
    <t>SC 35.15 Limpeza de Superfícies Metálicas, Concreto e Túneis</t>
  </si>
  <si>
    <t xml:space="preserve">   192,30</t>
  </si>
  <si>
    <t>Limpeza e desobstrução mecânica de galerias de águas pluviais com seção retangular, utilizando equipamento Buket-Machine, exclusive retirada do material.</t>
  </si>
  <si>
    <t>SC 35.10.0600 (/)</t>
  </si>
  <si>
    <t xml:space="preserve">   230,48</t>
  </si>
  <si>
    <t>Limpeza e desobstrução mecânica de galerias de águas pluviais com diâmetro de 0,60 a 1,00m, utilizando equipamento Buket-Machine, exclusive retirada do material.</t>
  </si>
  <si>
    <t>SC 35.10.0509 (/)</t>
  </si>
  <si>
    <t xml:space="preserve">   383,89</t>
  </si>
  <si>
    <t>Limpeza e desobstrução mecânica de galerias de águas pluviais com diâmetro de 0,30 a 0,50m, utilizando equipamento Buket-Machine, exclusive retirada do material.</t>
  </si>
  <si>
    <t>SC 35.10.0500 (/)</t>
  </si>
  <si>
    <t xml:space="preserve">     9,93</t>
  </si>
  <si>
    <t>Limpeza manual de reservatórios d'água (cisterna e caixas d'água elevadas).</t>
  </si>
  <si>
    <t>SC 35.10.0350 (/)</t>
  </si>
  <si>
    <t xml:space="preserve">     4,91</t>
  </si>
  <si>
    <t>Limpeza manual de ramal de ralo, exclusive o transporte do material retirado.</t>
  </si>
  <si>
    <t>SC 35.10.0300 (/)</t>
  </si>
  <si>
    <t>Limpeza manual de poço de visita de até 3m de profundidade, exclusive transporte do material retirado.</t>
  </si>
  <si>
    <t>SC 35.10.0250 (/)</t>
  </si>
  <si>
    <t xml:space="preserve">   125,54</t>
  </si>
  <si>
    <t>Limpeza manual de galeria retangular, exclusive transporte do material retirado.</t>
  </si>
  <si>
    <t>SC 35.10.0200 (/)</t>
  </si>
  <si>
    <t xml:space="preserve">    11,45</t>
  </si>
  <si>
    <t>Limpeza de caixa de ralo, exclusive transporte do material retirado.</t>
  </si>
  <si>
    <t>SC 35.10.0150 (/)</t>
  </si>
  <si>
    <t xml:space="preserve">     1,69</t>
  </si>
  <si>
    <t>Limpeza mecânica de caixa de contenção, exclusive o transporte do transporte do material retirado.</t>
  </si>
  <si>
    <t>SC 35.10.0100 (/)</t>
  </si>
  <si>
    <t xml:space="preserve">    65,47</t>
  </si>
  <si>
    <t>Limpeza de caixa de areia, em encosta, até 1,50m de profundidade.</t>
  </si>
  <si>
    <t>SC 35.10.0050 (/)</t>
  </si>
  <si>
    <t>SC 35.10 Limpeza de Poços de Visita, Caixas de Areia, Galerias e Reservatórios</t>
  </si>
  <si>
    <t xml:space="preserve">   240,60</t>
  </si>
  <si>
    <t>Levantamento ou rebaixamento de tampão sobre calçada, considerando demolição de camada de concreto, movimentação e concretagem, inclusive cerca protetora, transporte de material e bota fora do material excedente.</t>
  </si>
  <si>
    <t>SC 35.05.0100 (A)</t>
  </si>
  <si>
    <t xml:space="preserve">   268,81</t>
  </si>
  <si>
    <t>Levantamento ou rebaixamento de tampão sobre faixa de rolamento de tráfego pesado, considerando demolição de camada de asfalto e concreto, movimentação e concretagem com concreto de 30 MPa, inclusive transporte de material e bota fora do material excedente.</t>
  </si>
  <si>
    <t>SC 35.05.0060 (/)</t>
  </si>
  <si>
    <t xml:space="preserve">   257,52</t>
  </si>
  <si>
    <t>Levantamento ou rebaixamento de tampão sobre faixa de rolamento, considerando demolição de camada de asfalto e concreto, movimentação e concretagem, inclusive transporte de material e bota fora do material excedente.</t>
  </si>
  <si>
    <t>SC 35.05.0050 (B)</t>
  </si>
  <si>
    <t xml:space="preserve">   183,67</t>
  </si>
  <si>
    <t>Levantamento ou rebaixamento de grelha de caixa de ralo sobre faixa de rolamento, considerando demolição de camada de asfalto e concreto, movimentação e concretagem, inclusive transporte de material e bota fora do material excedente.</t>
  </si>
  <si>
    <t>SC 35.05.0040 (A)</t>
  </si>
  <si>
    <t>SC 35.05 Nivelamento de Tampão de Ferro Fundido</t>
  </si>
  <si>
    <t xml:space="preserve">     4,51</t>
  </si>
  <si>
    <t>Limpeza de vidros, por área de superfície (1 lado).</t>
  </si>
  <si>
    <t>SC 30.15.0500 (/)</t>
  </si>
  <si>
    <t xml:space="preserve">     7,80</t>
  </si>
  <si>
    <t>Limpeza mecânica de tapete ou carpete executada no local da instalação, considerando área mínima de 30m2, (áreas maiores que 250m2 considerar a área real reduzida em 25%).</t>
  </si>
  <si>
    <t>SC 30.15.0450 (/)</t>
  </si>
  <si>
    <t xml:space="preserve">     4,84</t>
  </si>
  <si>
    <t>Limpeza de pisos vinílicos.</t>
  </si>
  <si>
    <t>SC 30.15.0400 (/)</t>
  </si>
  <si>
    <t xml:space="preserve">     5,33</t>
  </si>
  <si>
    <t>Limpeza de pisos cimentados.</t>
  </si>
  <si>
    <t>SC 30.15.0350 (/)</t>
  </si>
  <si>
    <t>Limpeza de pisos cerâmicos, pisos de pedras ou similares.</t>
  </si>
  <si>
    <t>SC 30.15.0300 (/)</t>
  </si>
  <si>
    <t xml:space="preserve">     4,17</t>
  </si>
  <si>
    <t>Limpeza de peitoris.</t>
  </si>
  <si>
    <t>SC 30.15.0250 (/)</t>
  </si>
  <si>
    <t>Limpeza de parede revestida com pastilhas, cerâmica ou azulejo, com a lavagem da mesma utilizando solução ácida diluída em água, inclusive uso de escada até 2 pavimentos.</t>
  </si>
  <si>
    <t>SC 30.15.0200 (/)</t>
  </si>
  <si>
    <t xml:space="preserve">     5,75</t>
  </si>
  <si>
    <t>Limpeza em parede revestida com mármore, granito ou pedras decorativas (madeira, lajinha ou similar), com a lavagem da mesma utilizando ácido diluida em água, inclusive uso de escada até 2 pavimento.</t>
  </si>
  <si>
    <t>SC 30.15.0150 (/)</t>
  </si>
  <si>
    <t>Limpeza de parede revestida com chapas laminadas, inclusive o uso de escada, exclusive andaimes.</t>
  </si>
  <si>
    <t>SC 30.15.0100 (/)</t>
  </si>
  <si>
    <t xml:space="preserve">     9,03</t>
  </si>
  <si>
    <t>Limpeza de aparelhos sanitários, inclusive metais correspondentes.</t>
  </si>
  <si>
    <t>SC 30.15.0050 (/)</t>
  </si>
  <si>
    <t>SC 30.15 Limpeza de Superfícies e Aparelhos Novos</t>
  </si>
  <si>
    <t>Polimento manual de rodapé em material de alta resistência.</t>
  </si>
  <si>
    <t>SC 30.10.0250 (A)</t>
  </si>
  <si>
    <t xml:space="preserve">    51,97</t>
  </si>
  <si>
    <t>Polimento manual de rodapé de marmorite.</t>
  </si>
  <si>
    <t>SC 30.10.0200 (A)</t>
  </si>
  <si>
    <t xml:space="preserve">    32,02</t>
  </si>
  <si>
    <t>Polimento de piso de marmorite feito mecanicamente.</t>
  </si>
  <si>
    <t>SC 30.10.0150 (A)</t>
  </si>
  <si>
    <t xml:space="preserve">    34,11</t>
  </si>
  <si>
    <t>Polimento de piso de alta resistência, feito mecanicamente.</t>
  </si>
  <si>
    <t>SC 30.10.0100 (A)</t>
  </si>
  <si>
    <t xml:space="preserve">     7,92</t>
  </si>
  <si>
    <t>Lixamento de concreto aparente com lixadeira elétrica.</t>
  </si>
  <si>
    <t>SC 30.10.0050 (/)</t>
  </si>
  <si>
    <t>SC 30.10 Polimento</t>
  </si>
  <si>
    <t xml:space="preserve">    30,00</t>
  </si>
  <si>
    <t>Raspagem, calafetação e aplicação de 3 demãos de Synteko ou similar em tacos ou assoalho de madeira.</t>
  </si>
  <si>
    <t>SC 30.05.0100 (/)</t>
  </si>
  <si>
    <t xml:space="preserve">     6,40</t>
  </si>
  <si>
    <t>Enceramento de piso de qualquer natureza, 1 demão.</t>
  </si>
  <si>
    <t>SC 30.05.0050 (/)</t>
  </si>
  <si>
    <t>SC 30.05 Raspagem, Calafetação, Sinteco e Enceramento de Pisos</t>
  </si>
  <si>
    <t xml:space="preserve">     8,39</t>
  </si>
  <si>
    <t>Corte com maçarico manual de oxiacetileno em chapa de aço de 1/2" de espessura.</t>
  </si>
  <si>
    <t>SC 20.15.0250 (/)</t>
  </si>
  <si>
    <t xml:space="preserve">     6,67</t>
  </si>
  <si>
    <t>Corte com maçarico manual de oxiacetileno em chapa de aço de 3/8" de espessura.</t>
  </si>
  <si>
    <t>SC 20.15.0200 (/)</t>
  </si>
  <si>
    <t xml:space="preserve">     5,11</t>
  </si>
  <si>
    <t>Corte com maçarico manual de oxiacetileno em chapa de aço de 5/16" de espessura.</t>
  </si>
  <si>
    <t>SC 20.15.0150 (/)</t>
  </si>
  <si>
    <t xml:space="preserve">     4,16</t>
  </si>
  <si>
    <t>Corte com maçarico manual de oxiacetileno em chapa de aço de 1/4" de espessura.</t>
  </si>
  <si>
    <t>SC 20.15.0100 (/)</t>
  </si>
  <si>
    <t xml:space="preserve">     3,40</t>
  </si>
  <si>
    <t>Corte com maçarico manual de oxiacetileno em chapa de aço de 3/16" de espessura.</t>
  </si>
  <si>
    <t>SC 20.15.0050 (/)</t>
  </si>
  <si>
    <t>SC 20.15 Corte com Maçarico manual de Oxiacetileno</t>
  </si>
  <si>
    <t xml:space="preserve">     5,20</t>
  </si>
  <si>
    <t>Solda de topo em vergalhões de aço, com diâmetro de 1/2".</t>
  </si>
  <si>
    <t>SC 20.10.0050 (/)</t>
  </si>
  <si>
    <t>SC 20.10 Solda e Corte de Topo em Tubos e Vergalhões de Aço</t>
  </si>
  <si>
    <t xml:space="preserve">    26,55</t>
  </si>
  <si>
    <t>Solda de topo, em tubos de aço galvanizado no diâmetro de 2", utilizando conversor elétrico, inclusive corte e/ou chanfro das extremidades.</t>
  </si>
  <si>
    <t>SC 20.05.0600 (/)</t>
  </si>
  <si>
    <t xml:space="preserve">    21,65</t>
  </si>
  <si>
    <t>Solda de topo, em tubos de aço galvanizado no diâmetro de 1 1/2", utilizando conversor elétrico, inclusive corte e/ou chanfro das extremidades.</t>
  </si>
  <si>
    <t>SC 20.05.0550 (/)</t>
  </si>
  <si>
    <t xml:space="preserve">    18,52</t>
  </si>
  <si>
    <t>Solda de topo, em tubos de aço galvanizado no diâmetro de 1 1/4", utilizando conversor elétrico, inclusive corte e/ou chanfro das extremidades.</t>
  </si>
  <si>
    <t>SC 20.05.0500 (/)</t>
  </si>
  <si>
    <t xml:space="preserve">    13,58</t>
  </si>
  <si>
    <t>Solda de topo, em tubos de aço galvanizado no diâmetro de 1", utilizando conversor elétrico, inclusive corte e/ou chanfro das extremidades.</t>
  </si>
  <si>
    <t>SC 20.05.0450 (/)</t>
  </si>
  <si>
    <t xml:space="preserve">     8,74</t>
  </si>
  <si>
    <t>Solda de topo, em tubos de aço galvanizado no diâmetro de 3/4", utilizando conversor elétrico, inclusive corte e/ou chanfro das extremidades.</t>
  </si>
  <si>
    <t>SC 20.05.0400 (/)</t>
  </si>
  <si>
    <t xml:space="preserve">     6,92</t>
  </si>
  <si>
    <t>Solda de topo, em tubos de aço galvanizado no diâmetro de 1/2", utilizando conversor elétrico, inclusive corte e/ou chanfro das extremidades.</t>
  </si>
  <si>
    <t>SC 20.05.0350 (/)</t>
  </si>
  <si>
    <t xml:space="preserve">   162,44</t>
  </si>
  <si>
    <t>Solda de topo, descendente, em chapa de  aço chanfrada a 30°, de 1/2" de espessura, utilizando conversor eletromotorizado, e admitindo um tempo produtivo de 75%.  Utilizando-se Máquina de Solda a óleo diesel, multiplicar o custo do item por 1,15.</t>
  </si>
  <si>
    <t>SC 20.05.0300 (/)</t>
  </si>
  <si>
    <t xml:space="preserve">    89,56</t>
  </si>
  <si>
    <t>Solda de topo, descendente, em chapa de aço chanfrada a 30°, de 3/8" de espessura, utilizando conversor eletromotorizado, e admitindo um tempo produtivo de 75%.  Utilizando-se Máquina de Solda a óleo diesel, multiplicar o custo do item por 1,15.</t>
  </si>
  <si>
    <t>SC 20.05.0250 (/)</t>
  </si>
  <si>
    <t xml:space="preserve">    43,08</t>
  </si>
  <si>
    <t>Solda de topo, descendente, em chapa de aço chanfrada a 30°, de 1/4" de espessura, utilizando conversor eletromotorizado, e admitindo um tempo produtivo de 75%.  Utilizando-se Máquina de Solda a óleo diesel, multiplicar o custo do item por 1,15.</t>
  </si>
  <si>
    <t>SC 20.05.0200 (/)</t>
  </si>
  <si>
    <t xml:space="preserve">   190,20</t>
  </si>
  <si>
    <t>Solda de topo, descendente, em chapa de aço chanfrada de 3/8" de espessura, para serviço de assentamento de tubulação ou peça de aço utilizando conversor elétrico.</t>
  </si>
  <si>
    <t>SC 20.05.0150 (/)</t>
  </si>
  <si>
    <t xml:space="preserve">   127,87</t>
  </si>
  <si>
    <t>Solda de topo, descendente, em chapa de aço chanfrada de 5/16" de espessura, para serviço de assentamento de tubulação ou peça de aço utilizando conversor elétrico.</t>
  </si>
  <si>
    <t>SC 20.05.0100 (/)</t>
  </si>
  <si>
    <t xml:space="preserve">    94,57</t>
  </si>
  <si>
    <t>Solda de topo, descendente, em chapa de aço chanfrada de 1/4" de espessura, para serviço de assentamento de tubulação ou peça de aço utilizando conversor elétrico.</t>
  </si>
  <si>
    <t>SC 20.05.0050 (/)</t>
  </si>
  <si>
    <t>SC 20.05 Solda de Topo em Chapas de Aço</t>
  </si>
  <si>
    <t xml:space="preserve">    32,00</t>
  </si>
  <si>
    <t>Eletrodo OK 46, diâmetro de 2,5mm.  Fornecimento.</t>
  </si>
  <si>
    <t>SC 15.15.0050 (/)</t>
  </si>
  <si>
    <t>SC 15.15 Materiais para Solda Elétrica</t>
  </si>
  <si>
    <t xml:space="preserve">  1189,38</t>
  </si>
  <si>
    <t>Chapa de aço de 3/4", para passagem de veículos sobre valas, compreendendo colocação, uso e retirada, medida pela área da chapa em cada aplicação, inclusive mobilização, transporte, carga e descarga e o travamento com grampos.</t>
  </si>
  <si>
    <t>SC 15.10.0050 (A)</t>
  </si>
  <si>
    <t>SC 15.10 Chapa de Aço para Passagem de Veículos</t>
  </si>
  <si>
    <t xml:space="preserve">    80,00</t>
  </si>
  <si>
    <t>Saibro, inclusive transporte até 20Km.  Fornecimento.</t>
  </si>
  <si>
    <t>SC 15.05.0550 (/)</t>
  </si>
  <si>
    <t xml:space="preserve">    10,96</t>
  </si>
  <si>
    <t>Perfil "I" de aço carbono, padrão americano, de 8"x4".  Fornecimento.</t>
  </si>
  <si>
    <t>SC 15.05.0525 (/)</t>
  </si>
  <si>
    <t xml:space="preserve">    92,60</t>
  </si>
  <si>
    <t>Brita nº 3, inclusive transporte até 20Km. Fornecimento.</t>
  </si>
  <si>
    <t>SC 15.05.0500 (/)</t>
  </si>
  <si>
    <t>Brita  nº 1 ou 2, inclusive transporte ate 20Km. Fornecimento.</t>
  </si>
  <si>
    <t>SC 15.05.0450 (/)</t>
  </si>
  <si>
    <t xml:space="preserve">    96,94</t>
  </si>
  <si>
    <t>Brita nº 0, inclusive transporte ate 20Km. Fornecimento.</t>
  </si>
  <si>
    <t>SC 15.05.0425 (/)</t>
  </si>
  <si>
    <t xml:space="preserve">    58,10</t>
  </si>
  <si>
    <t>Pó-de-pedra, inclusive transporte até 20km.  Fornecimento.</t>
  </si>
  <si>
    <t>SC 15.05.0400 (/)</t>
  </si>
  <si>
    <t xml:space="preserve">     4,10</t>
  </si>
  <si>
    <t>Óleo combustível B1.  Fornecimento.</t>
  </si>
  <si>
    <t>SC 15.05.0350 (/)</t>
  </si>
  <si>
    <t xml:space="preserve">    34,27</t>
  </si>
  <si>
    <t>Gel para plantio de espécies vegetais (polímero hidrorretentor). Fornecimento.</t>
  </si>
  <si>
    <t>SC 15.05.0325 (/)</t>
  </si>
  <si>
    <t xml:space="preserve">  5180,00</t>
  </si>
  <si>
    <t>Emulsão asfáltica catiônica, tipo ruptura média - RM-1C.</t>
  </si>
  <si>
    <t>SC 15.05.0300 (/)</t>
  </si>
  <si>
    <t xml:space="preserve">     0,33</t>
  </si>
  <si>
    <t>Cimento Portland, tipo 320, saco de 50Kg.  Fornecimento.</t>
  </si>
  <si>
    <t>SC 15.05.0250 (/)</t>
  </si>
  <si>
    <t xml:space="preserve">     6,59</t>
  </si>
  <si>
    <t>Barra chata de aço, de 1"x1/4".  Fornecimento.</t>
  </si>
  <si>
    <t>SC 15.05.0225 (/)</t>
  </si>
  <si>
    <t xml:space="preserve">  9107,23</t>
  </si>
  <si>
    <t>Asfalto diluído tipo cura rápida CR-250.</t>
  </si>
  <si>
    <t>SC 15.05.0200 (/)</t>
  </si>
  <si>
    <t xml:space="preserve">    87,70</t>
  </si>
  <si>
    <t>Areia grossa lavada, inclusive transporte ate 20Km. Fornecimento.</t>
  </si>
  <si>
    <t>SC 15.05.0150 (/)</t>
  </si>
  <si>
    <t xml:space="preserve"> 11496,63</t>
  </si>
  <si>
    <t>Aditivo de reciclagem para mistura asfáltica à quente AR-5.</t>
  </si>
  <si>
    <t>SC 15.05.0100 (/)</t>
  </si>
  <si>
    <t xml:space="preserve">    15,49</t>
  </si>
  <si>
    <t>Água comercial.  Fornecimento, exclusive transporte.</t>
  </si>
  <si>
    <t>SC 15.05.0050 (/)</t>
  </si>
  <si>
    <t>SC 15.05 Fornecimentos</t>
  </si>
  <si>
    <t>Controlador de Tráfego Motociclista. EPIs e encargos sociais inclusos.</t>
  </si>
  <si>
    <t>SC 10.10.0400 (/)</t>
  </si>
  <si>
    <t>Controlador de Tráfego. EPIs e encargos sociais inclusos.</t>
  </si>
  <si>
    <t>SC 10.10.0350 (/)</t>
  </si>
  <si>
    <t xml:space="preserve">    41,78</t>
  </si>
  <si>
    <t>Inspetor Geral de Tráfego com experiência em serviço de operação de tráfego em rodovias, vias de trânsito rápido e arterial por, no mínimo, 03 (três) anos comprováveis. EPIs e encargos sociais inclusos.</t>
  </si>
  <si>
    <t>SC 10.10.0300 (/)</t>
  </si>
  <si>
    <t xml:space="preserve">    25,57</t>
  </si>
  <si>
    <t>Inspetor de Tráfego com experiência em serviço de operação de tráfego em rodovias, vias de trânsito rápido e arterial, por no mínimo, 02 (dois) anos comprováveis. EPIs e encargos sociais inclusos.</t>
  </si>
  <si>
    <t>SC 10.10.0250 (/)</t>
  </si>
  <si>
    <t xml:space="preserve">    27,77</t>
  </si>
  <si>
    <t>Auxiliar de Inspetor de Tráfego com experiência em serviço de operação de tráfego em rodovias, vias de trânsito rápido e arterial, por no mínimo, 01 (um) ano comprovável. EPIs e encargos sociais inclusos.</t>
  </si>
  <si>
    <t>SC 10.10.0200 (/)</t>
  </si>
  <si>
    <t xml:space="preserve">    19,76</t>
  </si>
  <si>
    <t>Operador de tráfego, nível sênior, com todo o seu EPI, colete, capa, boné, apito, (inclusive encargos sociais).</t>
  </si>
  <si>
    <t>SC 10.10.0150 (/)</t>
  </si>
  <si>
    <t xml:space="preserve">    16,26</t>
  </si>
  <si>
    <t>Operador de tráfego, nível júnior, com todo o seu EPI, colete, capa, boné, apito, (inclusive encargos sociais).</t>
  </si>
  <si>
    <t>SC 10.10.0100 (/)</t>
  </si>
  <si>
    <t xml:space="preserve">    17,16</t>
  </si>
  <si>
    <t>Operador de tráfego, nível ajudante, com todo o seu EPI, colete, capa, boné, apito, (inclusive encargos sociais).</t>
  </si>
  <si>
    <t>SC 10.10.0050 (/)</t>
  </si>
  <si>
    <t>SC 10.10 Serviços de Operação de Tráfego</t>
  </si>
  <si>
    <t>Soldador em construção civil (inclusive encargos sociais).</t>
  </si>
  <si>
    <t>SC 10.05.1500 (/)</t>
  </si>
  <si>
    <t>Servente (inclusive encargos sociais).</t>
  </si>
  <si>
    <t>SC 10.05.1450 (/)</t>
  </si>
  <si>
    <t>Serralheiro (inclusive encargos sociais).</t>
  </si>
  <si>
    <t>SC 10.05.1400 (/)</t>
  </si>
  <si>
    <t xml:space="preserve">    20,59</t>
  </si>
  <si>
    <t>Rastilheiro (inclusive encargos sociais).</t>
  </si>
  <si>
    <t>SC 10.05.1350 (/)</t>
  </si>
  <si>
    <t>Pintor de letras (inclusive encargos sociais).</t>
  </si>
  <si>
    <t>SC 10.05.1300 (/)</t>
  </si>
  <si>
    <t>Pintor (inclusive encargos sociais).</t>
  </si>
  <si>
    <t>SC 10.05.1250 (/)</t>
  </si>
  <si>
    <t xml:space="preserve">    24,35</t>
  </si>
  <si>
    <t>Pedreiro (inclusive encargos sociais).</t>
  </si>
  <si>
    <t>SC 10.05.1200 (/)</t>
  </si>
  <si>
    <t xml:space="preserve">    25,42</t>
  </si>
  <si>
    <t>Operador de máquinas em construção civil (inclusive encargos sociais).</t>
  </si>
  <si>
    <t>SC 10.05.1100 (/)</t>
  </si>
  <si>
    <t xml:space="preserve">    61,93</t>
  </si>
  <si>
    <t>Museólogo restaurador (inclusive encargos sociais).</t>
  </si>
  <si>
    <t>SC 10.05.1050 (/)</t>
  </si>
  <si>
    <t xml:space="preserve">    11,89</t>
  </si>
  <si>
    <t>Mecânico de refrigeração (inclusive encargos sociais).</t>
  </si>
  <si>
    <t>SC 10.05.1000 (/)</t>
  </si>
  <si>
    <t>Mecânico de hidráulica (inclusive encargos sociais).</t>
  </si>
  <si>
    <t>SC 10.05.0950 (/)</t>
  </si>
  <si>
    <t>Marteleteiro (inclusive encargos sociais).</t>
  </si>
  <si>
    <t>SC 10.05.0900 (/)</t>
  </si>
  <si>
    <t xml:space="preserve">    13,97</t>
  </si>
  <si>
    <t>Marroeiro (inclusive encargos sociais).</t>
  </si>
  <si>
    <t>SC 10.05.0850 (/)</t>
  </si>
  <si>
    <t>Marceneiro (inclusive encargos sociais).</t>
  </si>
  <si>
    <t>SC 10.05.0800 (/)</t>
  </si>
  <si>
    <t>Ladrilheiro (inclusive encargos sociais).</t>
  </si>
  <si>
    <t>SC 10.05.0750 (/)</t>
  </si>
  <si>
    <t xml:space="preserve">    21,18</t>
  </si>
  <si>
    <t>Jardineiro (inclusive encargos sociais).</t>
  </si>
  <si>
    <t>SC 10.05.0700 (/)</t>
  </si>
  <si>
    <t>Hortelão (inclusive encargos sociais).</t>
  </si>
  <si>
    <t>SC 10.05.0650 (/)</t>
  </si>
  <si>
    <t>Gesseiro (inclusive encargos sociais).</t>
  </si>
  <si>
    <t>SC 10.05.0600 (/)</t>
  </si>
  <si>
    <t>Estucador (inclusive encargos sociais).</t>
  </si>
  <si>
    <t>SC 10.05.0550 (/)</t>
  </si>
  <si>
    <t>Eletricista (inclusive encargos sociais).</t>
  </si>
  <si>
    <t>SC 10.05.0450 (/)</t>
  </si>
  <si>
    <t>Carpinteiro de esquadrias (inclusive encargos sociais).</t>
  </si>
  <si>
    <t>SC 10.05.0400 (/)</t>
  </si>
  <si>
    <t>Carpinteiro de forma (inclusive encargos sociais).</t>
  </si>
  <si>
    <t>SC 10.05.0350 (/)</t>
  </si>
  <si>
    <t>Calceteiro (inclusive encargos sociais).</t>
  </si>
  <si>
    <t>SC 10.05.0300 (/)</t>
  </si>
  <si>
    <t>Bombeiro hidráulico (inclusive encargos sociais).</t>
  </si>
  <si>
    <t>SC 10.05.0250 (/)</t>
  </si>
  <si>
    <t>Armador de construção civil (inclusive encargos sociais).</t>
  </si>
  <si>
    <t>SC 10.05.0200 (/)</t>
  </si>
  <si>
    <t>Arboricultor (inclusive encargos sociais).</t>
  </si>
  <si>
    <t>SC 10.05.0150 (/)</t>
  </si>
  <si>
    <t xml:space="preserve">    14,03</t>
  </si>
  <si>
    <t>Ajudante de montador eletromecânico (inclusive encargos sociais).</t>
  </si>
  <si>
    <t>SC 10.05.0050 (/)</t>
  </si>
  <si>
    <t>SC 10.05 Mão-de-Obra</t>
  </si>
  <si>
    <t xml:space="preserve">    93,61</t>
  </si>
  <si>
    <t>Perfuração de concreto com perfuratriz pneumática.</t>
  </si>
  <si>
    <t>SC 05.20.0300 (/)</t>
  </si>
  <si>
    <t xml:space="preserve">    73,66</t>
  </si>
  <si>
    <t>Furação de concreto, a ponteiro, tendo o furo (10x10x15)cm.</t>
  </si>
  <si>
    <t>SC 05.20.0250 (/)</t>
  </si>
  <si>
    <t>Furação de concreto, a ponteiro, tendo o furo de (5x5x7)cm.</t>
  </si>
  <si>
    <t>SC 05.20.0200 (/)</t>
  </si>
  <si>
    <t xml:space="preserve">     6,55</t>
  </si>
  <si>
    <t>Apicoamento manual de concreto, em superfícies verticais, inclusive correção de falhas.</t>
  </si>
  <si>
    <t>SC 05.20.0151 (/)</t>
  </si>
  <si>
    <t>Apicoamento manual de concreto, em superfícies horizontais (tetos), inclusive correção de falhas.</t>
  </si>
  <si>
    <t>SC 05.20.0101 (/)</t>
  </si>
  <si>
    <t xml:space="preserve">     4,09</t>
  </si>
  <si>
    <t>Apicoamento manual de concreto, em superfícies horizontais (pisos), inclusive correção de falhas.</t>
  </si>
  <si>
    <t>SC 05.20.0051 (/)</t>
  </si>
  <si>
    <t>SC 05.20 Apicoamento e Furação de Concreto</t>
  </si>
  <si>
    <t xml:space="preserve">    49,10</t>
  </si>
  <si>
    <t>Ensacamento e transporte de escombros em sacos plásticos, desde um pavimento elevado até o térreo, utilizando a escada do prédio.</t>
  </si>
  <si>
    <t>SC 05.15.0200 (A)</t>
  </si>
  <si>
    <t>Ensacamento e transporte de escombros em sacos plásticos, desde um pavimento elevado até o térreo, utilizando elevador.</t>
  </si>
  <si>
    <t>SC 05.15.0150 (A)</t>
  </si>
  <si>
    <t>Descida de escombros por calhas fechadas, de tábuas de Pinho de 3ª ou similar.</t>
  </si>
  <si>
    <t>SC 05.15.0100 (A)</t>
  </si>
  <si>
    <t xml:space="preserve">   109,24</t>
  </si>
  <si>
    <t>Calha fechada, de tábuas de madeira serrada, com seção de (0,45 x 0,45)m, para descida de escombros, com aproveitamento da madeira 2 vezes, com colocação.</t>
  </si>
  <si>
    <t>SC 05.15.0050 (A)</t>
  </si>
  <si>
    <t>SC 05.15 Retirada de Escombros</t>
  </si>
  <si>
    <t xml:space="preserve">  1843,54</t>
  </si>
  <si>
    <t>Demolição cuidadosa, com equipamento de ar comprimido, de concreto armado, visando à exposição ou retirada de armadura.</t>
  </si>
  <si>
    <t>SC 05.10.0650 (/)</t>
  </si>
  <si>
    <t xml:space="preserve">   193,70</t>
  </si>
  <si>
    <t>Demolição, com equipamento de ar comprimido, de massas de concreto armado, exceto pisos ou pavimentos, inclusive afastamento lateral dentro do canteiro de serviços.</t>
  </si>
  <si>
    <t>SC 05.10.0600 (/)</t>
  </si>
  <si>
    <t xml:space="preserve">   113,94</t>
  </si>
  <si>
    <t>Demolição, com equipamento de ar comprimido, de massas de concreto simples, exceto pisos ou pavimentos, inclusive afastamento lateral dentro do canteiro de serviços.</t>
  </si>
  <si>
    <t>SC 05.10.0550 (/)</t>
  </si>
  <si>
    <t xml:space="preserve">    30,12</t>
  </si>
  <si>
    <t>Demolição, com equipamento de ar comprimido, de pavimentação de concreto asfáltico, com 10cm de espessura, em faixas de até 1,20m de largura, inclusive afastamento lateral dentro do canteiro de serviços.</t>
  </si>
  <si>
    <t>SC 05.10.0500 (/)</t>
  </si>
  <si>
    <t xml:space="preserve">    20,07</t>
  </si>
  <si>
    <t>Demolição, com equipamento de ar comprimido, de pavimentação de concreto asfáltico, com 5cm de espessura, em faixas de até 1,20m de largura, inclusive afastamento lateral dentro do canteiro de serviços.</t>
  </si>
  <si>
    <t>SC 05.10.0450 (/)</t>
  </si>
  <si>
    <t xml:space="preserve">    25,63</t>
  </si>
  <si>
    <t>Demolição, com equipamento de ar comprimido, de pavimentação de concreto asfáltico, com 10cm de espessura, inclusive afastamento lateral dentro do canteiro de serviços.</t>
  </si>
  <si>
    <t>SC 05.10.0400 (/)</t>
  </si>
  <si>
    <t xml:space="preserve">    17,08</t>
  </si>
  <si>
    <t>Demolição, com equipamento de ar comprimido, de pavimentação de concreto asfáltico, com 5cm de espessura, inclusive afastamento lateral dentro do canteiro de serviços.</t>
  </si>
  <si>
    <t>SC 05.10.0350 (/)</t>
  </si>
  <si>
    <t xml:space="preserve">   248,35</t>
  </si>
  <si>
    <t>Demolição, com equipamento de ar comprimido, de pisos ou pavimento de concreto armado, inclusive afastamento lateral dentro de canteiro de serviços.</t>
  </si>
  <si>
    <t>SC 05.10.0300 (/)</t>
  </si>
  <si>
    <t xml:space="preserve">    28,49</t>
  </si>
  <si>
    <t>Demolição, com equipamento de ar comprimido, de pavimentação de concreto simples, com 20cm de espessura, inclusive afastamento lateral dentro do canteiro de serviços.</t>
  </si>
  <si>
    <t>SC 05.10.0250 (/)</t>
  </si>
  <si>
    <t xml:space="preserve">    22,77</t>
  </si>
  <si>
    <t>Demolição, com equipamento de ar comprimido, de pavimentação de concreto simples, com 15cm de espessura, inclusive afastamento lateral dentro do canteiro de serviços.</t>
  </si>
  <si>
    <t>SC 05.10.0200 (/)</t>
  </si>
  <si>
    <t xml:space="preserve">   146,09</t>
  </si>
  <si>
    <t>Demolição, com equipamento de ar comprimido, de pisos ou pavimento de concreto simples, inclusive afastamento lateral dentro de canteiro de serviços.</t>
  </si>
  <si>
    <t>SC 05.10.0150 (/)</t>
  </si>
  <si>
    <t xml:space="preserve">    10,83</t>
  </si>
  <si>
    <t>Demolição, com equipamento de ar comprimido, de passeio cimentado com espessura até 10cm, inclusive afastamento lateral dentro do canteiro de serviços.</t>
  </si>
  <si>
    <t>SC 05.10.0100 (/)</t>
  </si>
  <si>
    <t xml:space="preserve">    53,06</t>
  </si>
  <si>
    <t>Arrancamento de tampão de ferro fundido (tampa e colar).</t>
  </si>
  <si>
    <t>SC 05.10.0050 (/)</t>
  </si>
  <si>
    <t>SC 05.10 Demolição e Arrancamento - Serviço com Equipamento</t>
  </si>
  <si>
    <t xml:space="preserve">   341,21</t>
  </si>
  <si>
    <t>Remoção de tubo de concreto com diâmetro nominal acima de 1500mm.</t>
  </si>
  <si>
    <t>SC 05.05.3400 (/)</t>
  </si>
  <si>
    <t xml:space="preserve">   204,67</t>
  </si>
  <si>
    <t>Remoção de tubulação de ferro fundido com diâmetro nominal de 700mm a 1200mm, exclusive escavação e reaterro.</t>
  </si>
  <si>
    <t>SC 05.05.3350 (/)</t>
  </si>
  <si>
    <t xml:space="preserve">    83,81</t>
  </si>
  <si>
    <t>Remoção de tubulação de ferro fundido com diâmetro nominal de 400mm a 600mm, exclusive escavação e reaterro.</t>
  </si>
  <si>
    <t>SC 05.05.3300 (/)</t>
  </si>
  <si>
    <t xml:space="preserve">    41,72</t>
  </si>
  <si>
    <t>Remoção de tubulação de ferro fundido com diâmetro nominal de 50mm a 300mm, exclusive escavação e reaterro.</t>
  </si>
  <si>
    <t>SC 05.05.3250 (/)</t>
  </si>
  <si>
    <t xml:space="preserve">    13,09</t>
  </si>
  <si>
    <t>Remoção de tapete de nylon ou carpete colado no piso e retirada do resíduo de cola com espátula ou palha de aço.</t>
  </si>
  <si>
    <t>SC 05.05.3200 (/)</t>
  </si>
  <si>
    <t xml:space="preserve">     5,73</t>
  </si>
  <si>
    <t>Remoção de placas de revestimento Paviflex ou similar, inclusive a remoção do resíduo de cola com escovão de aço, espátula e/ou palha de aço.</t>
  </si>
  <si>
    <t>SC 05.05.3150 (/)</t>
  </si>
  <si>
    <t xml:space="preserve">    16,33</t>
  </si>
  <si>
    <t>Remoção de piso de tacos, inclusive argamassa do contrapiso até 5cm de espessura.</t>
  </si>
  <si>
    <t>SC 05.05.3100 (A)</t>
  </si>
  <si>
    <t xml:space="preserve">    60,87</t>
  </si>
  <si>
    <t>Remoção de peitoris.</t>
  </si>
  <si>
    <t>SC 05.05.3050 (/)</t>
  </si>
  <si>
    <t>Remoção manual de pavimentação tipo Blokret ou similar, inclusive farofa ou colchão de assentamento com até 5cm de espessura.</t>
  </si>
  <si>
    <t>SC 05.05.3000 (/)</t>
  </si>
  <si>
    <t xml:space="preserve">    19,64</t>
  </si>
  <si>
    <t>Remoção manual de pavimentação de lajões de granito em passeio, inclusive farofa ou colchão de assentamento com até 5cm de espessura.</t>
  </si>
  <si>
    <t>SC 05.05.2950 (/)</t>
  </si>
  <si>
    <t xml:space="preserve">     9,00</t>
  </si>
  <si>
    <t>Remoção manual de passeio de pedra portuguesa, inclusive farofa ou colchão de assentamento com até 5cm de espessura.</t>
  </si>
  <si>
    <t>SC 05.05.2900 (/)</t>
  </si>
  <si>
    <t>Remoção de madeiramento de cobertura de telhas francesas.</t>
  </si>
  <si>
    <t>SC 05.05.2850 (/)</t>
  </si>
  <si>
    <t xml:space="preserve">    20,62</t>
  </si>
  <si>
    <t>Remoção de leito filtrante.</t>
  </si>
  <si>
    <t>SC 05.05.2800 (/)</t>
  </si>
  <si>
    <t xml:space="preserve">    14,63</t>
  </si>
  <si>
    <t>Remoção de frisos de assoalho.</t>
  </si>
  <si>
    <t>SC 05.05.2750 (/)</t>
  </si>
  <si>
    <t xml:space="preserve">    11,70</t>
  </si>
  <si>
    <t>Remoção de forro de frisos de madeira, Eucatex ou similar ou tábuas, exclusive o engradamento.</t>
  </si>
  <si>
    <t>SC 05.05.2700 (/)</t>
  </si>
  <si>
    <t>Remoção de forro de estuque.</t>
  </si>
  <si>
    <t>SC 05.05.2650 (/)</t>
  </si>
  <si>
    <t xml:space="preserve">     6,68</t>
  </si>
  <si>
    <t>Retirada de impermeabilização flexível (asfalto, Igol, etc.), inclusive afastamento lateral, dentro do canteiro de serviço; exclusive camada de proteção.</t>
  </si>
  <si>
    <t>SC 05.05.2600 (/)</t>
  </si>
  <si>
    <t xml:space="preserve">    20,46</t>
  </si>
  <si>
    <t>Remoção cuidadosa de camada de proteção de impermeabilização.</t>
  </si>
  <si>
    <t>SC 05.05.2550 (/)</t>
  </si>
  <si>
    <t xml:space="preserve">     8,19</t>
  </si>
  <si>
    <t>Remoção de divisórias de madeira, Eucatex, Duratex ou similar.</t>
  </si>
  <si>
    <t>SC 05.05.2500 (/)</t>
  </si>
  <si>
    <t xml:space="preserve">    14,23</t>
  </si>
  <si>
    <t>Remoção de cobertura de telha de fibro-cimento convencional, ondulada, inclusive madeiramento medindo o conjunto em projeção horizontal.</t>
  </si>
  <si>
    <t>SC 05.05.2450 (/)</t>
  </si>
  <si>
    <t>Remoção de cobertura de telha de fibro-cimento, tipo calha 90, ou metálica tipo Tekno ou similar, medido o conjunto em projeção horizontal, inclusive madeiramento.</t>
  </si>
  <si>
    <t>SC 05.05.2400 (/)</t>
  </si>
  <si>
    <t xml:space="preserve">     8,57</t>
  </si>
  <si>
    <t>Remoção de cobertura de telha fibro-cimento, tipo calha 90 ou metálica tipo Tekno ou similar, medida em projeção horizontal, exclusive madeiramento.</t>
  </si>
  <si>
    <t>SC 05.05.2350 (/)</t>
  </si>
  <si>
    <t xml:space="preserve">    15,88</t>
  </si>
  <si>
    <t>Remoção de cobertura de telha de fibro-cimento, tipo calha 43 ou 49 ou similar, medido o conjunto em projeção horizontal, inclusive madeiramento.</t>
  </si>
  <si>
    <t>SC 05.05.2300 (/)</t>
  </si>
  <si>
    <t xml:space="preserve">    11,13</t>
  </si>
  <si>
    <t>Remoção de cobertura de telha fibro-cimento, tipo calha 43 ou 49 ou similar, medida em projeção horizontal, exclusive o madeiramento.</t>
  </si>
  <si>
    <t>SC 05.05.2250 (/)</t>
  </si>
  <si>
    <t xml:space="preserve">    10,42</t>
  </si>
  <si>
    <t>Remoção de cobertura de telha de fibro-cimento convencional ondulada, medida em projeção horizontal, exclusive madeiramento.</t>
  </si>
  <si>
    <t>SC 05.05.2200 (/)</t>
  </si>
  <si>
    <t xml:space="preserve">    30,45</t>
  </si>
  <si>
    <t>Remoção de cobertura de telha francesa, inclusive madeiramento, medido o conjunto em projeção horizontal.</t>
  </si>
  <si>
    <t>SC 05.05.2150 (/)</t>
  </si>
  <si>
    <t xml:space="preserve">    13,70</t>
  </si>
  <si>
    <t>Remoção de cobertura de telha francesa, medida em projeção horizontal, exclusive madeiramento.</t>
  </si>
  <si>
    <t>SC 05.05.2100 (/)</t>
  </si>
  <si>
    <t xml:space="preserve">    33,22</t>
  </si>
  <si>
    <t>Remoção de cobertura de telha colonial, inclusive madeiramento, medido o conjunto em projeção horizontal.</t>
  </si>
  <si>
    <t>SC 05.05.2050 (/)</t>
  </si>
  <si>
    <t xml:space="preserve">    17,70</t>
  </si>
  <si>
    <t>Remoção de cobertura de telha colonial, medida em projeção horizontal, exclusive madeiramento.</t>
  </si>
  <si>
    <t>SC 05.05.2000 (/)</t>
  </si>
  <si>
    <t>Remoção de cobertura de telhas de alumínio, exclusive suporte, estrutura ou madeiramento, medida pela projeção horizontal.</t>
  </si>
  <si>
    <t>SC 05.05.1950 (/)</t>
  </si>
  <si>
    <t xml:space="preserve">     8,15</t>
  </si>
  <si>
    <t>Remoção de cobertura de chapas onduladas de alumínio, medida em projeção horizontal, exclusive madeiramento.</t>
  </si>
  <si>
    <t>SC 05.05.1900 (/)</t>
  </si>
  <si>
    <t xml:space="preserve">  2876,97</t>
  </si>
  <si>
    <t>Remoção cuidadosa da camada de capeamento de concreto armado visando a exposição da armadura, usando cinzel e ponteiro.</t>
  </si>
  <si>
    <t>SC 05.05.1850 (/)</t>
  </si>
  <si>
    <t xml:space="preserve">     3,28</t>
  </si>
  <si>
    <t>Remoção de calhas e condutores.</t>
  </si>
  <si>
    <t>SC 05.05.1800 (/)</t>
  </si>
  <si>
    <t xml:space="preserve">    14,24</t>
  </si>
  <si>
    <t>Remoção de armários, balcões construídos com compensado de madeira.</t>
  </si>
  <si>
    <t>SC 05.05.1750 (/)</t>
  </si>
  <si>
    <t xml:space="preserve">   103,68</t>
  </si>
  <si>
    <t>Recolocação de tacos soltos usando pixe, pedrisco e argamassa de cimento e saibro no traço 1:6 com remoção de base existente.</t>
  </si>
  <si>
    <t>SC 05.05.1700 (/)</t>
  </si>
  <si>
    <t xml:space="preserve">     7,20</t>
  </si>
  <si>
    <t>Demolição de rodapé de alta resistência, tipo Marmorite, Oxicret ou Korodur ou similar.</t>
  </si>
  <si>
    <t>SC 05.05.1650 (/)</t>
  </si>
  <si>
    <t xml:space="preserve">    10,14</t>
  </si>
  <si>
    <t>Demolição de revestimento de soleiras, peitoris ou escadas.</t>
  </si>
  <si>
    <t>SC 05.05.1600 (/)</t>
  </si>
  <si>
    <t xml:space="preserve">    44,19</t>
  </si>
  <si>
    <t>Demolição de revestimento de argamassa de cimento e areia em reservatórios ou em superfícies de concreto, inclusive limpeza com escovão de aço, exclusive jato de água ou ar.</t>
  </si>
  <si>
    <t>SC 05.05.1550 (/)</t>
  </si>
  <si>
    <t>Demolição de revestimento em argamassa de cimento e areia em parede.</t>
  </si>
  <si>
    <t>SC 05.05.1500 (/)</t>
  </si>
  <si>
    <t>Demolição de revestimento em azulejos, cerâmicas, mármores ou lambris.</t>
  </si>
  <si>
    <t>SC 05.05.1450 (/)</t>
  </si>
  <si>
    <t>Demolição de revestimento em argamassa de cal e areia ou cimento e saibro.</t>
  </si>
  <si>
    <t>SC 05.05.1400 (/)</t>
  </si>
  <si>
    <t>Demolição de piso de ladrilho cerâmico, inclusive argamassa do contrapiso com até 5cm de espessura.</t>
  </si>
  <si>
    <t>SC 05.05.1350 (/)</t>
  </si>
  <si>
    <t xml:space="preserve">    22,26</t>
  </si>
  <si>
    <t>Demolição manual de piso cimentado e da respectiva base de concreto, ou passeio de concreto, inclusive afastamento lateral dentro do canteiro de serviço.</t>
  </si>
  <si>
    <t>SC 05.05.1300 (/)</t>
  </si>
  <si>
    <t>Demolição manual de piso cimentado, exclusive a base de concreto, inclusive empilhamento lateral dentro do canteiro de serviço.</t>
  </si>
  <si>
    <t>SC 05.05.1250 (/)</t>
  </si>
  <si>
    <t>Demolição manual de piso de alta resistência tipo Marmorite, Oxicret, Korodur ou similar.</t>
  </si>
  <si>
    <t>Demolição manual de pavimentação de macadame betuminoso, inclusive afastamento lateral dentro do canteiro de serviço.</t>
  </si>
  <si>
    <t>SC 05.05.1150 (/)</t>
  </si>
  <si>
    <t xml:space="preserve">   203,58</t>
  </si>
  <si>
    <t>Demolição manual de pavimentação de concreto asfaltico de 5cm de espessura.</t>
  </si>
  <si>
    <t>SC 05.05.1100 (/)</t>
  </si>
  <si>
    <t xml:space="preserve">    15,52</t>
  </si>
  <si>
    <t>Demolição de filme (película) de impermeabilização e respectiva tela de poliéster tipo Denver ou similar, Hey'di Cryl ou similar.</t>
  </si>
  <si>
    <t>SC 05.05.1050 (/)</t>
  </si>
  <si>
    <t>Demolição de divisórias de placas de marmorite.</t>
  </si>
  <si>
    <t>SC 05.05.1000 (/)</t>
  </si>
  <si>
    <t xml:space="preserve">   319,63</t>
  </si>
  <si>
    <t>Demolição manual de concreto armado compreendendo pilares, vigas e lajes, em estrutura apresentando posição espacial, inclusive empilhamento lateral dentro do canteiro.</t>
  </si>
  <si>
    <t>SC 05.05.0950 (/)</t>
  </si>
  <si>
    <t xml:space="preserve">   319,66</t>
  </si>
  <si>
    <t>Demolição manual de concreto armado estando as peças em posição espacial sobre o terreno ou plano horizontal de trabalho, inclusive o empilhamento lateral dentro do canteiro.</t>
  </si>
  <si>
    <t>SC 05.05.0900 (/)</t>
  </si>
  <si>
    <t xml:space="preserve">   225,62</t>
  </si>
  <si>
    <t>Demolição manual de base suporte, contrapiso, camada regularizadora ou de assentamento de tacos, cerâmicas e azulejos, exclusive estes revestimentos.</t>
  </si>
  <si>
    <t>SC 05.05.0800 (A)</t>
  </si>
  <si>
    <t xml:space="preserve">   103,41</t>
  </si>
  <si>
    <t>Demolição manual de alvenaria de tijolos maciços inclusive empilhamento dentro do canteiro de serviço.</t>
  </si>
  <si>
    <t>SC 05.05.0750 (A)</t>
  </si>
  <si>
    <t xml:space="preserve">    84,61</t>
  </si>
  <si>
    <t>Demolição manual de alvenaria de tijolos furados, inclusive empilhamento dentro do canteiro de serviço.</t>
  </si>
  <si>
    <t>SC 05.05.0700 (A)</t>
  </si>
  <si>
    <t xml:space="preserve">    75,21</t>
  </si>
  <si>
    <t>Demolição manual de alvenaria de pedra seca, inclusive empilhamento dentro do canteiro de serviço.</t>
  </si>
  <si>
    <t>SC 05.05.0650 (/)</t>
  </si>
  <si>
    <t xml:space="preserve">   112,81</t>
  </si>
  <si>
    <t>Demolição manual de alvenaria de pedra argamassada, inclusive empilhamento lateral dentro do canteiro de serviço.</t>
  </si>
  <si>
    <t>SC 05.05.0601 (/)</t>
  </si>
  <si>
    <t xml:space="preserve">     5,65</t>
  </si>
  <si>
    <t>Arrancamento de tubulação de ferro galvanizado, sem escavação ou rasgo em alvenaria.</t>
  </si>
  <si>
    <t>SC 05.05.0550 (/)</t>
  </si>
  <si>
    <t xml:space="preserve">    14,73</t>
  </si>
  <si>
    <t>Arrancamento de tubos de concreto e manilhas cerâmicas com diâmetro de 0,40m a 0,60m, inclusive empilhamento lateral dentro do canteiro de serviço.</t>
  </si>
  <si>
    <t>SC 05.05.0500 (/)</t>
  </si>
  <si>
    <t xml:space="preserve">    10,64</t>
  </si>
  <si>
    <t>Arrancamento de tubos de concreto e manilhas cerâmicas com diâmetro de 0,10m a 0,30m, inclusive empilhamento lateral dentro do canteiro de serviço.</t>
  </si>
  <si>
    <t>SC 05.05.0450 (/)</t>
  </si>
  <si>
    <t xml:space="preserve">    21,28</t>
  </si>
  <si>
    <t>Arrancamento de tentos ou travessões, de granito ou concreto, inclusive afastamento lateral dentro do canteiro de serviço.</t>
  </si>
  <si>
    <t>SC 05.05.0400 (/)</t>
  </si>
  <si>
    <t xml:space="preserve">    23,67</t>
  </si>
  <si>
    <t>Arrancamento de paralelepípedos, inclusive afastamento lateral dentro do canteiro de serviço.</t>
  </si>
  <si>
    <t>SC 05.05.0300 (/)</t>
  </si>
  <si>
    <t xml:space="preserve">    18,00</t>
  </si>
  <si>
    <t>Arrancamento de meios-fios, de granito ou concreto retos ou curvos, inclusive afastamento lateral dentro do canteiro de serviço.</t>
  </si>
  <si>
    <t>SC 05.05.0250 (/)</t>
  </si>
  <si>
    <t>Arrancamento de grades, gradis, alambrados, cercas e portões.</t>
  </si>
  <si>
    <t>SC 05.05.0200 (/)</t>
  </si>
  <si>
    <t xml:space="preserve">    40,72</t>
  </si>
  <si>
    <t>Arrancamento de bancada de pia ou banca seca de até 1m de altura por até 0,80m de largura.</t>
  </si>
  <si>
    <t>Arrancamento de aparelhos sanitários.</t>
  </si>
  <si>
    <t>Arrancamento de aparelhos de iluminação, inclusive lâmpadas.</t>
  </si>
  <si>
    <t>SC 05.05 Demolição, Remoção e Arrancamento - Serviços Manuais</t>
  </si>
  <si>
    <t xml:space="preserve">    34,25</t>
  </si>
  <si>
    <t>Rodapé em  porcelanato, com 8cm de altura, linha Essencial Granilite Cinza STR Boldt, Portobello ou similar, assente sobre superfície em osso com argamassa de cimento, saibro e areia no traço 1:2:3, e rejuntado com rejunte E-flex de Portobello ou similar. Fornecimento e colocação.</t>
  </si>
  <si>
    <t>RV 30.05.1011 (/)</t>
  </si>
  <si>
    <t xml:space="preserve">    25,11</t>
  </si>
  <si>
    <t>Rodapé de PVC tipo hospitalar, "plano" e "curvo", h = 7,5cm, para pisos vinílicos, tipo Paviflex ou similar. Fornecimento e colocação.</t>
  </si>
  <si>
    <t>RV 30.05.0550 (/)</t>
  </si>
  <si>
    <t xml:space="preserve">    19,17</t>
  </si>
  <si>
    <t>Rodapé de PVC tipo "plano" ou "curvo", h = 7,5cm, para pisos vinílicos, tipo Paviflex ou similar. Fornecimento e colocação.</t>
  </si>
  <si>
    <t>RV 30.05.0500 (/)</t>
  </si>
  <si>
    <t xml:space="preserve">    28,51</t>
  </si>
  <si>
    <t>Rodapé de madeira aparelhada, com seção de (7 x 2)cm, pregado em tacos embutidos na alvenaria.</t>
  </si>
  <si>
    <t>RV 30.05.0250 (/)</t>
  </si>
  <si>
    <t xml:space="preserve">    19,96</t>
  </si>
  <si>
    <t>Rodapé de madeira aparelhada, com seção de (5 x 2)cm, pregado em tacos embutidos na alvenaria.</t>
  </si>
  <si>
    <t>RV 30.05.0200 (/)</t>
  </si>
  <si>
    <t xml:space="preserve">    18,25</t>
  </si>
  <si>
    <t>Rodapé cerâmico com 10 cm de altura, assente em pasta de cimento.  Fornecimento e colocação.</t>
  </si>
  <si>
    <t>RV 30.05.0100 (A)</t>
  </si>
  <si>
    <t xml:space="preserve">    20,61</t>
  </si>
  <si>
    <t>Rodapé cerâmico linha cargo plus na cor white, gray ou bone da Eliane ou similar, com 15cm de altura, assentado com argamassa colante tipo AC III Ligamax Performance da Eliane ou similar e rejuntado com produto em pó monocomponente tipo II junta Plus superaditivado da Eliane ou similar. Fornecimento e colocacao.</t>
  </si>
  <si>
    <t>RV 30.05.0050 (B)</t>
  </si>
  <si>
    <t xml:space="preserve">    15,70</t>
  </si>
  <si>
    <t>Rodapé de ardósia cinza polida, com 7 cm de altura, assente em pasta de cimento.  Fornecimento e colocação.</t>
  </si>
  <si>
    <t>RV 30.05.0025 (A)</t>
  </si>
  <si>
    <t>RV 30.05 Rodapés</t>
  </si>
  <si>
    <t xml:space="preserve">   126,35</t>
  </si>
  <si>
    <t>Revestimento acustíco em espuma de polioretano 35mm de espessura, Sonex ou similar, na cor grafite. Fornecimento e colocação.</t>
  </si>
  <si>
    <t>RV 25.10.0500 (/)</t>
  </si>
  <si>
    <t xml:space="preserve">   134,37</t>
  </si>
  <si>
    <t>Revestimento de paredes, 25mm de espessura, da Climatex ou similar.  Fornecimento e colocação.</t>
  </si>
  <si>
    <t>RV 25.10.0250 (A)</t>
  </si>
  <si>
    <t xml:space="preserve">   345,89</t>
  </si>
  <si>
    <t>Painel Wall (Fibrowall) ou similar, para uso em piso, em lã de vidro, maciço, na espessura de 40mm, com chapa nas dimensões de (1,20x2,50)m, na cor natural e elevação FW1 (painel cego).  Fornecimento.</t>
  </si>
  <si>
    <t>RV 25.10.0203 (/)</t>
  </si>
  <si>
    <t xml:space="preserve">   258,01</t>
  </si>
  <si>
    <t>Painel Wall (Fibrowall) ou similar, para uso em alvenaria, em lã de vidro, na espessura de 40mm, com chapa nas dimensões de (1,20x2,10)m, na cor natural e elevação FW1 (painel cego).  Fornecimento.</t>
  </si>
  <si>
    <t>RV 25.10.0200 (/)</t>
  </si>
  <si>
    <t xml:space="preserve">    13,34</t>
  </si>
  <si>
    <t>Lã de vidro com  espessura de 1".  Fornecimento.</t>
  </si>
  <si>
    <t>RV 25.10.0150 (A)</t>
  </si>
  <si>
    <t xml:space="preserve">    78,17</t>
  </si>
  <si>
    <t>Forro acústico, em gesso cartonado, exclusive materiais de acabamento, despesas com andaimes e transporte.  Fornecimento e colocação.</t>
  </si>
  <si>
    <t>RV 25.10.0100 (A)</t>
  </si>
  <si>
    <t xml:space="preserve">   168,10</t>
  </si>
  <si>
    <t>Forro acústico Armstrong ou similar, tipo Fine Fissured RH 90 Tegular, de (625x625)mm, perfil Javelin, para áreas superiores a 100m2, exclusives despesas com andaimes, fretes e estruturas auxiliares.  Fornecimento e colocação.</t>
  </si>
  <si>
    <t>RV 25.10.0053 (A)</t>
  </si>
  <si>
    <t xml:space="preserve">   292,59</t>
  </si>
  <si>
    <t>Forro acústico Armstrong ou similar, tipo Cirrus RH 70, de (625x625)mm, perfil Javelin, para áreas superiores a 100m2, exclusive despesas com andaimes, fretes e estruturas auxiliares.  Fornecimento e colocação.</t>
  </si>
  <si>
    <t>RV 25.10.0050 (A)</t>
  </si>
  <si>
    <t>RV 25.10 Isolamento Acústico</t>
  </si>
  <si>
    <t>Placa de isopor com 30mm de espessura.  Fornecimento.</t>
  </si>
  <si>
    <t>RV 25.05.0050 (A)</t>
  </si>
  <si>
    <t>RV 25.05 Isolamento Térmico</t>
  </si>
  <si>
    <t xml:space="preserve">    32,54</t>
  </si>
  <si>
    <t>Recomposição de camada de capeamento de concreto de pequenas espessuras em serviços de recuperação estrutural, exclusive o material.</t>
  </si>
  <si>
    <t>RV 20.05.0250 (/)</t>
  </si>
  <si>
    <t xml:space="preserve">    10,71</t>
  </si>
  <si>
    <t>Estucamento de concreto aparente sendo a argamassa de cimento, cal e areia fina no traço 1:3:5, com espessura de 2mm, sobre superfície limpa.</t>
  </si>
  <si>
    <t>RV 20.05.0150 (A)</t>
  </si>
  <si>
    <t xml:space="preserve">    38,35</t>
  </si>
  <si>
    <t>Acabamento de pedreiro em superfície de concreto projetado.</t>
  </si>
  <si>
    <t>RV 20.05.0050 (/)</t>
  </si>
  <si>
    <t>RV 20.05 Acabamento em Superfície de Concreto</t>
  </si>
  <si>
    <t xml:space="preserve">   572,31</t>
  </si>
  <si>
    <t>Piso de sinalização porcelanato linha ARQTEC Go ou Stop, Eliane ou similar, na cor Azul, com peças de 25 x 25cm.  Fornecimento e assentamento.</t>
  </si>
  <si>
    <t>RV 15.95.0150 (/)</t>
  </si>
  <si>
    <t xml:space="preserve">   614,91</t>
  </si>
  <si>
    <t>Piso de sinalização porcelanato linha ARQTEC Go ou Stop, Eliane ou similar, na cor Amarela, com peças de 25 x 25cm.  Fornecimento e assentamento.</t>
  </si>
  <si>
    <t>RV 15.95.0100 (/)</t>
  </si>
  <si>
    <t xml:space="preserve">   129,73</t>
  </si>
  <si>
    <t>Piso de alerta em placas marmorizadas vibro-prensadas, Tecnogran ou similar, com acabamento rústico, na cor vermelha, inclusive contrapiso com espessura de 3cm.  Fornecimento e colocação.</t>
  </si>
  <si>
    <t>RV 15.95.0053 (A)</t>
  </si>
  <si>
    <t xml:space="preserve">   127,75</t>
  </si>
  <si>
    <t>Piso de alerta em placas marmorizadas vibro-prensadas, Tecnogran ou similar, com acabamento rústico, na cor cinza, inclusive contrapiso com espessura de 3cm.  Fornecimento e colocação.</t>
  </si>
  <si>
    <t>RV 15.95.0050 (A)</t>
  </si>
  <si>
    <t>RV 15.95 Pisos de Alerta</t>
  </si>
  <si>
    <t xml:space="preserve">   522,42</t>
  </si>
  <si>
    <t>Revestimento em manta pré-fabricada composta de partículas selecionadas de borracha SBR e grânulos de espuma de poliuretano, aglutinadas com poliuretano MDI, submetida a 40t de compressão e laminadas com espessura constante de 8mm e densidade controlada.  Fornecimento e colocação.</t>
  </si>
  <si>
    <t>RV 15.90.0112 (A)</t>
  </si>
  <si>
    <t xml:space="preserve">   350,72</t>
  </si>
  <si>
    <t>Revestimento em manta pré-fabricadas de alto impacto para piso de alta resistência, especial para academias e afins, composta de partículas de borracha especial SBR e grânulos coloridos de borracha EPDM, aglutinadas com poliuretano MDI, submetidas a 40t de compressão e laminadas com espessura constante de 6mm, dureza shore a 50 e densidade de 1000Kg/m3, colado com adesivo de poliuretano bi-componente a prova d'água.  Fornecimento e colocação.</t>
  </si>
  <si>
    <t>RV 15.90.0109 (A)</t>
  </si>
  <si>
    <t xml:space="preserve">   817,15</t>
  </si>
  <si>
    <t>Revestimento em mantas pré-fabricadas, de partículas de borracha aglutinadas com poliuretano especial MDI, submetidas a 40t de compressão e laminados com espessura constante e densidade controlada de 760g/m3, fixada com adesivo de poliuretano bicomponente e adicionado uma camada superior moldada no local de resina de poliuretano também bicomponente autonivelante especial na cor vermelha, recoberta com camada de grânulos de borracha especial EPDM de alta resistência ao uso (acima de 1,5 a 3,5mm de diâmetro).  Fornecimento e colocação.</t>
  </si>
  <si>
    <t>RV 15.90.0106 (A)</t>
  </si>
  <si>
    <t xml:space="preserve">   712,15</t>
  </si>
  <si>
    <t>Revestimento em mantas pré-fabricadas, de partículas de borracha aglutinadas com poliuretano especial MDI, submetidas a 40t de compressão e laminados com espessura constante e densidade controlada de 760g/m3, fixada com adesivo de poliuretano bicomponente e adicionado 02 (duas) camadas superiores de líquido autonivelante de resina de poliuretano bicomponente na cor vermelha com grânulos finos de EPDM (0,5 a 1,5mm de diâmetro) aplicados em Spray na proporção de 600g/m2 com superfície final sem emenda.  Fornecimento e colocação.</t>
  </si>
  <si>
    <t>RV 15.90.0103 (A)</t>
  </si>
  <si>
    <t xml:space="preserve">   590,00</t>
  </si>
  <si>
    <t>Revestimento em mantas pré-fabricadas, de partículas de borracha aglutinadas com poliuretano especial MDI, submetidas a 40t de compressão e laminados com espessura constante e densidade controlada de 760g/m3, fixada ao contrapiso com adesivo de poliuretano bicomponente e adicionado a 02 (duas) camadas superiores de líquido autonivelante de resina de poliuretano bicomponente na cor vermelha com grânulos finos de EPDM (0,5 a 1,5mm de diâmetro) aplicados em spray na proporção de 600g/m2 com superfície final sem emenda.  Fornecimento.</t>
  </si>
  <si>
    <t>RV 15.90.0100 (/)</t>
  </si>
  <si>
    <t xml:space="preserve">    92,00</t>
  </si>
  <si>
    <t>Camada amortecedora drenante para gramado sintético, de partículas de borracha SBR reciclada e peneirada, misturadas mecânicamente e aglutinadas com adesivo binder de poliuretano monocomponente, moldada no local com rolo temo-compactador e com espessura de 10mm.  Fornecimento e colocação.</t>
  </si>
  <si>
    <t>RV 15.90.0040 (/)</t>
  </si>
  <si>
    <t>RV 15.90 Pisos Sintéticos</t>
  </si>
  <si>
    <t xml:space="preserve">   183,33</t>
  </si>
  <si>
    <t>Piso de pedra São Thomé, em placas de (30x30)cm, (38x38)cm, (48x48)cm e (58x58)cm com espessura de 2cm, inclusive argamassa de assentamento com espessura de 3,0cm.  Fornecimento e colocação.</t>
  </si>
  <si>
    <t>RV 15.85.0050 (A)</t>
  </si>
  <si>
    <t>RV 15.85 Piso de  pedra São Thomé</t>
  </si>
  <si>
    <t xml:space="preserve">   316,40</t>
  </si>
  <si>
    <t>Piso elevado Dimopiso ou similar, em placas de (60x60)cm com espessura de 40mm, estruturado por suportes telescópicos com altura de 20cm, revestido com Paviflex ou similar.  Fornecimento e colocação.</t>
  </si>
  <si>
    <t>RV 15.80.0050 (/)</t>
  </si>
  <si>
    <t>RV 15.80 Piso Elevado</t>
  </si>
  <si>
    <t xml:space="preserve">    67,58</t>
  </si>
  <si>
    <t>Piso de ardósia polida cinza, em placas de (40x40)cm, inclusive argamassa de assentamento com espessura de 3cm. Fornecimento e colocação.</t>
  </si>
  <si>
    <t>RV 15.75.0100 (A)</t>
  </si>
  <si>
    <t xml:space="preserve">    85,24</t>
  </si>
  <si>
    <t>Piso de ardósia ferrugem, em placas de (25x25)cm, inclusive argamassa de assentamento com espessura de 3cm.  Fornecimento e colocação.</t>
  </si>
  <si>
    <t>RV 15.75.0050 (A)</t>
  </si>
  <si>
    <t>RV 15.75 Pisos de Ardósia</t>
  </si>
  <si>
    <t xml:space="preserve">    53,46</t>
  </si>
  <si>
    <t>Piso de Plurigoma ou similar, pastilhado, de 3mm de espessura, placas de (50x50)cm, sobre base existente, com colocação.</t>
  </si>
  <si>
    <t>RV 15.70.0150 (A)</t>
  </si>
  <si>
    <t xml:space="preserve">   144,11</t>
  </si>
  <si>
    <t>Piso de borracha, em rolo de 1,40m de largura, superfície Grão de Arroz, espessura de 3,0mm, na cor preta, Mercur ou similar.  Fornecimento e colocação.</t>
  </si>
  <si>
    <t>RV 15.70.0050 (A)</t>
  </si>
  <si>
    <t>RV 15.70 Pisos de Borracha</t>
  </si>
  <si>
    <t xml:space="preserve">    90,33</t>
  </si>
  <si>
    <t>Recomposição de pavimentação de pedra portuguesa, assentada com farofa de cimento e saibro no traço 1:5, inclusive fornecimento do material para rejuntamento e exclusive a pedra.</t>
  </si>
  <si>
    <t>RV 15.65.0050 (/)</t>
  </si>
  <si>
    <t>RV 15.65 Recomposição de Pedra Portuguesa</t>
  </si>
  <si>
    <t xml:space="preserve">   101,33</t>
  </si>
  <si>
    <t>Piso de pedra portuguesa vermelha, em faixa assentada sobre mistura de cimento e saibro no traço 1:5, inclusive acerto de terreno.  Fornecimento e colocação.</t>
  </si>
  <si>
    <t>RV 15.60.0253 (/)</t>
  </si>
  <si>
    <t xml:space="preserve">   121,03</t>
  </si>
  <si>
    <t>Piso de pedra portuguesa branca e preta, em faixa assentada sobre mistura de cimento e saibro no traço 1:5, inclusive acerto do terreno.  Fornecimento e colocação.</t>
  </si>
  <si>
    <t>RV 15.60.0250 (/)</t>
  </si>
  <si>
    <t xml:space="preserve">   115,18</t>
  </si>
  <si>
    <t>Piso de pedra portuguesa, em desenho simples, com aproximadamente 40% de pedra preta e 60% de pedra branca, assentado sobre mistura de cimento e saibro no traço 1:5, inclusive acerto do terreno.  Fornecimento e colocação.</t>
  </si>
  <si>
    <t>RV 15.60.0203 (/)</t>
  </si>
  <si>
    <t xml:space="preserve">   124,92</t>
  </si>
  <si>
    <t>Piso de pedra portuguesa, em desenho simples, com aproximadamente 25% de pedra preta, 25% de pedra vermelha e 50% de pedra branca, assentado sobre mistura de cimento e saibro no traço 1:5, inclusive acerto do terreno.  Fornecimento e colocação.</t>
  </si>
  <si>
    <t>RV 15.60.0200 (A)</t>
  </si>
  <si>
    <t>Piso de pedra portuguesa, assentado sobre mistura de cimento e saibro no traço 1:5, inclusive acerto do terreno.  Fornecimento e colocação.</t>
  </si>
  <si>
    <t>RV 15.60.0150 (/)</t>
  </si>
  <si>
    <t xml:space="preserve">   114,87</t>
  </si>
  <si>
    <t>Piso de pedra portuguesa, conforme item RV 15.60.0150, incluindo base de concreto magro de 3cm de espessura.</t>
  </si>
  <si>
    <t>RV 15.60.0100 (A)</t>
  </si>
  <si>
    <t xml:space="preserve">    50,75</t>
  </si>
  <si>
    <t>Pedra Portuguesa.  Fornecimento.</t>
  </si>
  <si>
    <t>RV 15.60.0050 (/)</t>
  </si>
  <si>
    <t>RV 15.60 Pisos de Pedra Portuguesa</t>
  </si>
  <si>
    <t xml:space="preserve">   106,13</t>
  </si>
  <si>
    <t>Piso em ladrilho hidráulico tratado 25 dados (20x20)cm, na cor cinza.  Fornecimento, assentamento e tratamento.</t>
  </si>
  <si>
    <t>RV 15.57.0100 (/)</t>
  </si>
  <si>
    <t>RV 15.57 Piso em Ladrilho Hidráulico</t>
  </si>
  <si>
    <t xml:space="preserve">    78,07</t>
  </si>
  <si>
    <t>Piso de tacos de madeira aparelhada, de (7 x 21)cm, pixados e incrustados com pedriscos, assentados em argamassa de cimento e saibro, traço 1:6, exclusive serviços de calafate.</t>
  </si>
  <si>
    <t>RV 15.55.0053 (A)</t>
  </si>
  <si>
    <t xml:space="preserve">   270,91</t>
  </si>
  <si>
    <t>Piso em réguas de madeira aparelhada (tábua corrida), com 10cm de largura, 2cm de espessura, pregado sobre réguas do mesmo material, embutidas em contrapiso, inclusive este.</t>
  </si>
  <si>
    <t>RV 15.55.0050 (C)</t>
  </si>
  <si>
    <t xml:space="preserve">   471,36</t>
  </si>
  <si>
    <t>Peças em madeira aparelhada de (120 x 35 x 3)cm, para forração de degraus.  Fornecimento.</t>
  </si>
  <si>
    <t>RV 15.55.0040 (A)</t>
  </si>
  <si>
    <t xml:space="preserve">    64,07</t>
  </si>
  <si>
    <t>Chapim em madeira aparelhada com largura de 0,40m.  Fornecimento.</t>
  </si>
  <si>
    <t>RV 15.55.0020 (/)</t>
  </si>
  <si>
    <t>RV 15.55 Pisos de Madeira</t>
  </si>
  <si>
    <t xml:space="preserve">   132,54</t>
  </si>
  <si>
    <t>Tapete em rolo, anti-alérgico e anti-estático, com espessura de 6mm, Avanti ou similar, modelo Carpett PP3000, na cor castor 8502.  Fornecimento e colocação.</t>
  </si>
  <si>
    <t>RV 15.50.0150 (A)</t>
  </si>
  <si>
    <t xml:space="preserve">   157,50</t>
  </si>
  <si>
    <t>Carpete de polipropileno, com superfície em nylon Rhodianyl, construção Tufting, espessura total de 8mm, textura aveludada, modelo Grand Nylon Plus, na cor bege rosado 243, Tabacow ou similar.  Fornecimento.</t>
  </si>
  <si>
    <t>RV 15.50.0100 (A)</t>
  </si>
  <si>
    <t xml:space="preserve">    62,18</t>
  </si>
  <si>
    <t>Carpete de polipropileno, com filamento contínuo, construção Tufting, espessura total de 5mm, textura Bouclê Mescla, modelo Austin, na cor Sand 250, Tabacow ou similar.  Fornecimento.</t>
  </si>
  <si>
    <t>RV 15.50.0050 (A)</t>
  </si>
  <si>
    <t>RV 15.50 Tapetes</t>
  </si>
  <si>
    <t xml:space="preserve">   103,37</t>
  </si>
  <si>
    <t>Forração de piso com carpete de fibras de polipropileno e resinas sintéticas, agulhado vertical com relevo tipo Loop, 06 cores lisas, espessura de 5mm, peso 700g, em rolos de 2m de largura x 30m de comprimento.</t>
  </si>
  <si>
    <t>RV 15.45.0150 (/)</t>
  </si>
  <si>
    <t xml:space="preserve">    57,88</t>
  </si>
  <si>
    <t>Forração de piso com carpete de nylon, com 6mm de espessura, sobre base existente.</t>
  </si>
  <si>
    <t>RV 15.45.0100 (/)</t>
  </si>
  <si>
    <t xml:space="preserve">   103,95</t>
  </si>
  <si>
    <t>Forração de piso com carpete Carpete de fibra artificial sintética, com espessura de 4,5mm, Durafelti, São Carlos ou similar.</t>
  </si>
  <si>
    <t>RV 15.45.0050 (/)</t>
  </si>
  <si>
    <t xml:space="preserve">   150,00</t>
  </si>
  <si>
    <t>RV 15.45.0030 (/)</t>
  </si>
  <si>
    <t xml:space="preserve">    59,22</t>
  </si>
  <si>
    <t>RV 15.45.0025 (/)</t>
  </si>
  <si>
    <t>RV 15.45 Carpetes</t>
  </si>
  <si>
    <t xml:space="preserve">    28,64</t>
  </si>
  <si>
    <t>Testeira de resina de PVC nas dimensões de (50x43)mm, espessura: 3,2mm, tipo Paviflex ou similar. Fornecimento e colocação.</t>
  </si>
  <si>
    <t>RV 15.40.0700 (/)</t>
  </si>
  <si>
    <t xml:space="preserve">    11,14</t>
  </si>
  <si>
    <t>Cordão de solda para fusão a quente em juntas de pisos vinílicos flexíveis, tipo Absolute ou similar. Fornecimento e colocação.</t>
  </si>
  <si>
    <t>RV 15.40.0600 (/)</t>
  </si>
  <si>
    <t xml:space="preserve">   329,41</t>
  </si>
  <si>
    <t>Piso vinílico nacional homogêneo condutivo, padrão "liso", nas dimensões de (61x61)cm, espessura de 2,0mm, resistência de 2,5x(10)4 - 1x(10)6 ohms, composto de fibras condutivas de carbono, tipo Traffic ELS ou similar. Fornecimento e colocação.</t>
  </si>
  <si>
    <t>RV 15.40.0550 (/)</t>
  </si>
  <si>
    <t xml:space="preserve">   160,56</t>
  </si>
  <si>
    <t>Piso vinílico nacional homogêneo anti-estático, dissipador de energia, padrão "mesclado", nas dimensões de (61x61)cm, espessura de 2,0mm, resistência de 5x(10) 8 - 1x(10) 9 ohms, composto de fibras condutivas de carbono tipo Pavifloor - linha Elite ou similar.</t>
  </si>
  <si>
    <t>RV 15.40.0500 (/)</t>
  </si>
  <si>
    <t xml:space="preserve">   252,99</t>
  </si>
  <si>
    <t>Piso vinílico homogêneo linha Micra Premium - fabricação TARKETT FADEMAC ou similar com 2,0mm de espessura disponível em mantas de 2,00m de largura x 23,00m de comprimento.  Composto de resina de PVC, plastificantes, pigmentos, cargas minerais e com fungicida incorporado em sua massa, tornando-o resistentes aos fungos e bactérias.  Acabamento superficial com tratamento em PUR Reforçado (Poliuretano Reforçado).  Atendendo as normas: EN 685 - Para classificação de uso como 34 e 43, EN ISO 13501 - 1 - Para resistência ao fogo como Bl s1 Categoria 1 Classe B.  Fornecimento e colocação.</t>
  </si>
  <si>
    <t>RV 15.40.0425 (/)</t>
  </si>
  <si>
    <t xml:space="preserve">   129,76</t>
  </si>
  <si>
    <t>Piso vinílico nacional heterogêneo, padrão "liso" ou "mesclado" ou "pontilhado", nas dimensões (2,00x20,00)m, espessura de 3,0mm, inclusive adesivo, tratamento com cera de uretano fortificado e juntas soldadas a quente, tipo Absolute - linha Acoustic Uni ou similar. Fornecimento e colocação.</t>
  </si>
  <si>
    <t>RV 15.40.0400 (/)</t>
  </si>
  <si>
    <t xml:space="preserve">   303,67</t>
  </si>
  <si>
    <t>Piso vinílico nacional heterogêneo, padrão "pigmentado", nas dimensões (2,00x20,00)m, espessura de 2,0mm, inclusive adesivo, tratamento com cera de uretano fortificado e juntas soldadas a quente, tipo Absolute - Linha Totalsafe ou similar. Fornecimento e colocação.</t>
  </si>
  <si>
    <t>RV 15.40.0350 (/)</t>
  </si>
  <si>
    <t xml:space="preserve">   192,97</t>
  </si>
  <si>
    <t>Piso vinílico nacional heterogêneo, padrão "mesclado" ou "pontilhado", nas dimensões (2,00x20,00)m espessura de 2,0mm, inclusive adesivo, tratamento com cera de uretano fortificado e juntas soldadas a quente, tipo Absolute - linha Lino ou Cosmic ou similar. Fornecimento e colocação.</t>
  </si>
  <si>
    <t>RV 15.40.0300 (/)</t>
  </si>
  <si>
    <t xml:space="preserve">   129,21</t>
  </si>
  <si>
    <t>Piso vinílico nacional homogêneo, padrão "liso", nas dimensões de (30x30)cm, espessura de 3,2mm, inclusive adesivo e tratamento com cera de uretano fortificado, tipo Paviflex - Linha Chroma ou similar. Fornecimento e colocação.</t>
  </si>
  <si>
    <t>RV 15.40.0201 (/)</t>
  </si>
  <si>
    <t xml:space="preserve">    42,67</t>
  </si>
  <si>
    <t>Suporte curvo e perfil de arremate para piso vinílico.  Fornecimento e colocação.</t>
  </si>
  <si>
    <t>RV 15.40.0200 (A)</t>
  </si>
  <si>
    <t>Piso vinílico nacional homogêneo, padrão com "flash" ou "discretos veios", nas dimensões (30x30)cm, espessura: 3,2mm, inclusive adesivo e tratamento com cera de uretano fortificado, tipo Paviflex - linha intensity ou similar. Fornecimento e colocação.</t>
  </si>
  <si>
    <t>RV 15.40.0151 (/)</t>
  </si>
  <si>
    <t xml:space="preserve">   147,92</t>
  </si>
  <si>
    <t>Piso vinílico homogêneo, linha Sixty Thru, padrão mesclado, com veios passantes em toda espessura, 07 cores, em placas semiflexíveis de (60x60)cm, espessura de 2,0mm, isento de borracha, impermeabilidade a água &lt;4%, Classe de Uso 33, uso pesado, Norma EN685, com impermeabilização com cera a base de uretano fortificado, tipo Becker ou similar.</t>
  </si>
  <si>
    <t>RV 15.40.0110 (/)</t>
  </si>
  <si>
    <t xml:space="preserve">    91,92</t>
  </si>
  <si>
    <t>Piso vinílico nacional homogêneo, padrão "liso", nas dimensões de (30x30)cm, espessura de 2,0mm, inclusive adesivo e tratamento com cera de Uretano fortificado, tipo Paviflex - linha Chroma ou similar.  Fornecimento e colocação.</t>
  </si>
  <si>
    <t>RV 15.40.0103 (A)</t>
  </si>
  <si>
    <t xml:space="preserve">   104,57</t>
  </si>
  <si>
    <t>Piso vinílico nacional, homogêneo, padrão "mesclado" ou "mesclado com veios passantes" nas dimensões de (30x30)cm, espessura de 2,0mm, inclusive adesivo e tratamento do piso com cera de uretano fortificado, tipo Paviflex - linha Dinamic ou similar. Fornecimento e colocação.</t>
  </si>
  <si>
    <t>RV 15.40.0054 (/)</t>
  </si>
  <si>
    <t xml:space="preserve">    81,22</t>
  </si>
  <si>
    <t>Piso vinílico nacional homogêneo, padrão com "flash" ou com "discretos veios", nas dimensões de (30x30)cm, espessura de 2,0mm, inclusive adesivo e tratamento com cera de Uretano fortificado, tipo Paviflex - linha Classic ou Intensity ou similar. Fornecimento e instalação.</t>
  </si>
  <si>
    <t>RV 15.40.0051 (/)</t>
  </si>
  <si>
    <t>RV 15.40 Pisos Vinílicos</t>
  </si>
  <si>
    <t xml:space="preserve">    58,78</t>
  </si>
  <si>
    <t>Rodapé de argamassa Korodur-WH ou similar, com 10cm de altura, na cor natural do cimento, acabamento desempenado.</t>
  </si>
  <si>
    <t>RV 15.38.0256 (/)</t>
  </si>
  <si>
    <t xml:space="preserve">    66,38</t>
  </si>
  <si>
    <t>Rodapé de argamassa Korodur ou similar, com 10cm de altura, na cor preta, inclusive 3 polimentos.</t>
  </si>
  <si>
    <t>RV 15.38.0253 (A)</t>
  </si>
  <si>
    <t>Rodapé de argamassa Korodur ou similar, com 10cm de altura, na cor natural do cimento, inclusive 3 polimentos.</t>
  </si>
  <si>
    <t>RV 15.38.0250 (/)</t>
  </si>
  <si>
    <t xml:space="preserve">   155,34</t>
  </si>
  <si>
    <t>Revestimento de placas Pré-moldadas, vibro prensadas, constituídas de agregados minerais moídos de alta resistência e cimento estrutural, nas dimensões de (40x40x03)cm, assentado sobre base existente.  Fornecimento e colocação.</t>
  </si>
  <si>
    <t>RV 15.38.0200 (A)</t>
  </si>
  <si>
    <t xml:space="preserve">   199,72</t>
  </si>
  <si>
    <t>Piso de argamassa granítica Korodur-PL ou similar, com espessura de 0,8cm, na cor vermelha, inclusive base suporte em argamassa de cimento e areia no traço 1:3, espessura de 2,2cm, junta plástica e polimentos mecânicos.</t>
  </si>
  <si>
    <t>RV 15.38.0153 (/)</t>
  </si>
  <si>
    <t xml:space="preserve">   250,33</t>
  </si>
  <si>
    <t>Piso de argamassa granítica com agregados metálicos de alta dureza, Korodur-WH ou similar, com espessura de 0,8cm, na cor natural do cimento, inclusive contrapiso de cimento e areia no traço 1:3, espessura de 3,2cm, e acabamento anti-derrapante.</t>
  </si>
  <si>
    <t>RV 15.38.0150 (/)</t>
  </si>
  <si>
    <t>Piso de argamassa granítica Korodur-PL ou similar, com espessura de 0,8cm, na cor preta, inclusive base suporte em argamassa de cimento e areia no traço 1:3, espessura de 2,2cm, e polimentos mecânicos.</t>
  </si>
  <si>
    <t>RV 15.38.0103 (/)</t>
  </si>
  <si>
    <t xml:space="preserve">    87,63</t>
  </si>
  <si>
    <t>Piso de argamassa granítica Korodur-PL ou similar, com espessura de 0,8cm, na cor natural do cimento, inclusive base suporte em argamassa de cimento e areia no traço 1:3, espessura de 2,2cm, e 3 polimentos mecânicos.</t>
  </si>
  <si>
    <t>RV 15.38.0100 (/)</t>
  </si>
  <si>
    <t xml:space="preserve">   245,93</t>
  </si>
  <si>
    <t>Degrau de escada de argamassa granítica Korodur, na cor preta, inclusive 3 polimentos.</t>
  </si>
  <si>
    <t>RV 15.38.0053 (A)</t>
  </si>
  <si>
    <t xml:space="preserve">   176,46</t>
  </si>
  <si>
    <t>Degrau de escada de argamassa granítica Korodur, na cor granítica, inclusive 3 polimentos.</t>
  </si>
  <si>
    <t>RV 15.38.0050 (/)</t>
  </si>
  <si>
    <t>RV 15.38 Pisos de Alta Resistência</t>
  </si>
  <si>
    <t xml:space="preserve">     7,83</t>
  </si>
  <si>
    <t>Junta plástica (17x3)mm, para pisos contínuos.  Fornecimento e colocação.</t>
  </si>
  <si>
    <t>RV 15.35.0100 (/)</t>
  </si>
  <si>
    <t>RV 15.35 Juntas para Piso</t>
  </si>
  <si>
    <t xml:space="preserve">    48,90</t>
  </si>
  <si>
    <t>Rodapé de marmorite, fundido no local, com 10cm de altura, 1cm de espessura, terminando em canto reto junto ao piso, feito com cimento Portland e grana nº 1 de mármore na cor preta nacional, com polimento manual.  O marmorite é executado sobre emboço prévio não incluído nesta.</t>
  </si>
  <si>
    <t>RV 15.30.0203 (/)</t>
  </si>
  <si>
    <t xml:space="preserve">    46,14</t>
  </si>
  <si>
    <t>Rodapé de marmorite, fundido no local, com 10cm de altura, 1cm de espessura, terminando em canto reto junto ao piso, feito com cimento Portland e grana nº 1 de mármore na cor branca nacional, com polimento manual.  O marmorite é executado sobre emboço prévio não incluído nesta.</t>
  </si>
  <si>
    <t>RV 15.30.0200 (/)</t>
  </si>
  <si>
    <t xml:space="preserve">   142,79</t>
  </si>
  <si>
    <t>Piso de granitina compreendendo: a) lastro com 4cm de espessura média, de argamassa de cimento e areia grossa no traço 1:4; b) camada de granitina com 3cm de espessura, feita com grana nº 1 de granito vermelho nacional e cimento Portland, superfície estucada após fundição, sem polimento.</t>
  </si>
  <si>
    <t>RV 15.30.0153 (/)</t>
  </si>
  <si>
    <t xml:space="preserve">   136,07</t>
  </si>
  <si>
    <t>Piso de granitina compreendendo: a) lastro com 4cm de espessura média, de argamassa de cimento e areia grossa no traço 1:4; b) camada de granitina com 3cm de espessura, feita com grana nº 1 de granito preto nacional e cimento Portland, superfície estucada após fundição, sem polimento.</t>
  </si>
  <si>
    <t>RV 15.30.0150 (/)</t>
  </si>
  <si>
    <t xml:space="preserve">   151,71</t>
  </si>
  <si>
    <t>Piso de marmorite, compreendendo: a) lastro, com 4cm de espessura média, de argamassa de cimento e areia grossa no traço 1:4; b) camada de marmorite, com 1cm de espessura, feita com grana nº 1 de mármore na cor preta nacional e cimento Portland, superfície estucada após a fundição, com 3 polimentos mecânicos.</t>
  </si>
  <si>
    <t>RV 15.30.0103 (/)</t>
  </si>
  <si>
    <t xml:space="preserve">   135,65</t>
  </si>
  <si>
    <t>Piso de marmorite, compreendendo: a) lastro, com 4cm de espessura média, de argamassa de cimento e areia grossa no traço 1:4; b) camada de marmorite, com 1cm de espessura, feita com grana nº 1 de Mármore Branco Nacional e cimento Portland, superfície estucada após a fundição, com 3 polimentos mecânicos.</t>
  </si>
  <si>
    <t>RV 15.30.0100 (/)</t>
  </si>
  <si>
    <t xml:space="preserve">    63,32</t>
  </si>
  <si>
    <t>Escada de marmorite, composta de capa e espelho pré-moldados em oficina e assentados na obra, feito o marmorite com grana nº 1 de mármore na cor preta nacional, e cimento Portland, em camada de 6mm.  Esta especificação se refere a escadas com largura total das 2 peças de 0,45m e compreendendo 1m linear do conjunto de capa e espelho.</t>
  </si>
  <si>
    <t>RV 15.30.0053 (A)</t>
  </si>
  <si>
    <t xml:space="preserve">    62,04</t>
  </si>
  <si>
    <t>Escada de marmorite, composta de capa e espelho pré-moldados em oficina e assentados na obra, feito o marmorite com grana nº 1 de Mármore Branco Nacional, e cimento Portland, em camada de 6mm.  Esta especificação se refere a escadas com largura total das 2 peças de 0,45m e compreendendo 1m linear do conjunto de capa e espelho.</t>
  </si>
  <si>
    <t>RV 15.30.0050 (A)</t>
  </si>
  <si>
    <t>RV 15.30 Pisos de Marmorite e Outros</t>
  </si>
  <si>
    <t xml:space="preserve">    32,59</t>
  </si>
  <si>
    <t>Revestimento com argamassa de cimento e areia no traço 1:4, Sikafix ou similar, com 2cm de espessura, inclusive chapisco.</t>
  </si>
  <si>
    <t>RV 15.25.0250 (A)</t>
  </si>
  <si>
    <t xml:space="preserve">    79,36</t>
  </si>
  <si>
    <t>Pavimentação em placas de concreto Fck=18Mpa, medindo (40x80x10)cm, com armação de tela Telcon Q-61 ou similar, junta de 2cm, inclusive acabamento da placa no próprio concreto com desempenadora de aço e preparo do terreno.</t>
  </si>
  <si>
    <t>RV 15.25.0206 (B)</t>
  </si>
  <si>
    <t xml:space="preserve">    78,81</t>
  </si>
  <si>
    <t>Pavimentação em placas de concreto Fck=15Mpa, medindo (40x80x10)cm, com armação de tela Telcon Q-61 ou similar, junta de 2cm, inclusive acabamento da placa no próprio concreto com desempenadora de aço e preparo do terreno.</t>
  </si>
  <si>
    <t>RV 15.25.0203 (B)</t>
  </si>
  <si>
    <t xml:space="preserve">    79,01</t>
  </si>
  <si>
    <t>Pavimentação em placas de (40x80x10)cm, de concreto (fck=11MPa) com armação de tela Telcon Q-61 ou similar, junta 2cm, inclusive preparo do terreno.</t>
  </si>
  <si>
    <t>RV 15.25.0200 (B)</t>
  </si>
  <si>
    <t xml:space="preserve">    60,25</t>
  </si>
  <si>
    <t>Pátio de concreto, 12cm de espessura no traço 1:2:2,5, em volume, formando quadros de (1,50x1,50)m, com sarrafos de madeira serrada, incorporados, exclusive preparo terreno.</t>
  </si>
  <si>
    <t>RV 15.25.0156 (/)</t>
  </si>
  <si>
    <t xml:space="preserve">    53,08</t>
  </si>
  <si>
    <t>Pátio de concreto, 10cm de espessura no traço 1:2:3, em volume, formando quadros de (1,50x1,50)m, com sarrafos de madeira serrada, incorporados, exclusive preparo terreno.</t>
  </si>
  <si>
    <t>RV 15.25.0153 (/)</t>
  </si>
  <si>
    <t xml:space="preserve">    59,86</t>
  </si>
  <si>
    <t>Pátio de concreto, 8cm de espessura,no traço 1:3:3, em volume, formando quadros de (1,00x1,00)m, com sarrafos de madeira serrada, incorporados, exclusive preparo terreno.</t>
  </si>
  <si>
    <t>RV 15.25.0150 (/)</t>
  </si>
  <si>
    <t xml:space="preserve">    50,62</t>
  </si>
  <si>
    <t>Piso de concreto simples, 8cm de espessura, com resistência característica à compressão de 18Mpa, formando quadrados de (1,50x1,50)m de junta serrada, exclusive preparo de terreno.</t>
  </si>
  <si>
    <t>RV 15.25.0103 (A)</t>
  </si>
  <si>
    <t xml:space="preserve">    42,83</t>
  </si>
  <si>
    <t>Piso de concreto simples com resistencia de 15 MPa (traço em volume: 1:2 1/2:4), preparado em betoneira com 8cm de espessura, inclusive preparo manual do terreno.</t>
  </si>
  <si>
    <t>RV 15.25.0100 (C)</t>
  </si>
  <si>
    <t xml:space="preserve">    28,28</t>
  </si>
  <si>
    <t>Camada impermeabilizadora de piso, de concreto simples, com 8cm de espessura no traço de 1:3:4, em volume, com impermeabilizante Sika 1 ou similar.</t>
  </si>
  <si>
    <t>RV 15.25.0050 (/)</t>
  </si>
  <si>
    <t>RV 15.25 Pisos de Concreto e Plaqueamento</t>
  </si>
  <si>
    <t xml:space="preserve">   256,22</t>
  </si>
  <si>
    <t>Piso de granito apicoado Cinza Andorinha, sobre terreno nivelado, com argamassa de cimento e areia, no traço 1:3, sendo a peça de (40x40x3)cm.</t>
  </si>
  <si>
    <t>RV 15.20.0700 (A)</t>
  </si>
  <si>
    <t xml:space="preserve">    59,03</t>
  </si>
  <si>
    <t>Soleira de  Mármore Branco Nacional de (3x13)cm, com 2 polimentos, assentes com recobrimento de nata de cimento sobre argamassa de cimento, saibro e areia no traço 1:2:2.</t>
  </si>
  <si>
    <t>RV 15.20.0653 (A)</t>
  </si>
  <si>
    <t xml:space="preserve">   103,87</t>
  </si>
  <si>
    <t>Soleira de Mármore Branco Nacional de (3x25)cm, com 2 polimentos, assentes com recobrimento de nata de cimento sobre argamassa de cimento, saibro e areia no traço 1:2:2.</t>
  </si>
  <si>
    <t>RV 15.20.0650 (A)</t>
  </si>
  <si>
    <t xml:space="preserve">    74,14</t>
  </si>
  <si>
    <t>Soleira de granito com (15x3)cm, assente com recobrimento de nata de cimento sobre argamassa de cimento e areia, no traço 1:2.</t>
  </si>
  <si>
    <t>RV 15.20.0600 (/)</t>
  </si>
  <si>
    <t xml:space="preserve">    45,17</t>
  </si>
  <si>
    <t>Rodapé de granito, boleado, com (10x2)cm.  Fornecimento e colocação.</t>
  </si>
  <si>
    <t>RV 15.20.0550 (/)</t>
  </si>
  <si>
    <t xml:space="preserve">   155,21</t>
  </si>
  <si>
    <t>Revestimento com granito Rosa serrado e face natural, em placa de (40x40)cm classificado, com 3cm de espessura, assentado sobre base existente, com argamassa de cimento e areia no traço de 1:3.  Fornecimento e colocação.</t>
  </si>
  <si>
    <t>RV 15.20.0506 (A)</t>
  </si>
  <si>
    <t xml:space="preserve">   184,19</t>
  </si>
  <si>
    <t>Revestimento com granito Rosa levigado, em placa de (40x40)cm, com 3cm de espessura, assentado sobre base existente, com argamassa de cimento e areia no traço de 1:3.  Fornecimento e colocação.</t>
  </si>
  <si>
    <t>RV 15.20.0503 (A)</t>
  </si>
  <si>
    <t>Revestimento com granito Rosa flameado, em placa de (40x40)cm, com 3cm de espessura, assentado sobre base existente, com argamassa de cimento e areia no traço de 1:3.  Fornecimento e colocação.</t>
  </si>
  <si>
    <t>RV 15.20.0500 (A)</t>
  </si>
  <si>
    <t xml:space="preserve">   422,99</t>
  </si>
  <si>
    <t>Revestimento com granito Juparaná, em placa de (40x40)cm com 2cm de espessura, acabamento polido, para piso, assentes sobre argamassa de cimento, saibro e areia no traço 1:2:2.  Fornecimento e colocação.</t>
  </si>
  <si>
    <t>RV 15.20.0450 (A)</t>
  </si>
  <si>
    <t xml:space="preserve">   113,58</t>
  </si>
  <si>
    <t>Revestimento com granito Cinza serrado e face natural, em placa de (40x40)cm classificado, com 3cm de espessura, assentado sobre base existente, com argamassa de cimento e areia no traço de 1:3.  Fornecimento e colocação.</t>
  </si>
  <si>
    <t>RV 15.20.0412 (A)</t>
  </si>
  <si>
    <t xml:space="preserve">   310,19</t>
  </si>
  <si>
    <t>Revestimento com granito Cinza flameado, em placa de (40x40)cm, com 3cm de espessura, assentado sobre base existente, com argamassa de cimento e areia no traço de 1:3.  Fornecimento e colocação.</t>
  </si>
  <si>
    <t>RV 15.20.0409 (A)</t>
  </si>
  <si>
    <t xml:space="preserve">   401,45</t>
  </si>
  <si>
    <t>Revestimento com granito Cinza levigado, em placa de (40x40)cm, com 3cm de espessura, assentado sobre base existente, com argamassa de cimento e areia no traço de 1:3.  Fornecimento e colocação.</t>
  </si>
  <si>
    <t>RV 15.20.0406 (A)</t>
  </si>
  <si>
    <t xml:space="preserve">    24,00</t>
  </si>
  <si>
    <t>Revestimento de granito Cinza Andorinha, com acabamento serrado, para rodapé, com 7cm de altura e 2cm de espessura.  Fornecimento.</t>
  </si>
  <si>
    <t>RV 15.20.0403 (/)</t>
  </si>
  <si>
    <t xml:space="preserve">   210,00</t>
  </si>
  <si>
    <t>Revestimento de granito Cinza Andorinha, com acabamento serrado, para piso, em placas de (150x60x3)cm.  Fornecimento.</t>
  </si>
  <si>
    <t>RV 15.20.0400 (/)</t>
  </si>
  <si>
    <t xml:space="preserve">   427,20</t>
  </si>
  <si>
    <t>Revestimento com granito Capão Bonito, em placa de 2cm de espessura, acabamento apicoado, assentado sobre terreno nivelado, argamassa de cimento e areia no traço 1:3.  Fornecimento e colocação.</t>
  </si>
  <si>
    <t>RV 15.20.0353 (A)</t>
  </si>
  <si>
    <t xml:space="preserve">   238,20</t>
  </si>
  <si>
    <t>Revestimento com granito Capão Bonito, em placa de 2cm de espessura, acabamento polido, assentado sobre terreno nivelado, argamassa de cimento e areia no traço 1:3.  Fornecimento e colocação.</t>
  </si>
  <si>
    <t>RV 15.20.0350 (A)</t>
  </si>
  <si>
    <t xml:space="preserve">   385,91</t>
  </si>
  <si>
    <t>Piso de  placas de Mármore Branco Nacional, com 2 polimentos, assentes com recobrimento de nata de cimento, saibro e areia no traço 1:2:2.</t>
  </si>
  <si>
    <t>RV 15.20.0300 (A)</t>
  </si>
  <si>
    <t xml:space="preserve">   180,00</t>
  </si>
  <si>
    <t>Placa de granito Cinza Andorinha, sem acabamento, com espessura de 2cm, para forração de piso.  Fornecimento.</t>
  </si>
  <si>
    <t>RV 15.20.0250 (/)</t>
  </si>
  <si>
    <t xml:space="preserve">    13,63</t>
  </si>
  <si>
    <t>Granito rústico em placas de (50x50)cm, espessura de 3 a 4cm, com corte manual. Fornecimento.</t>
  </si>
  <si>
    <t>RV 15.20.0200 (/)</t>
  </si>
  <si>
    <t xml:space="preserve">   164,00</t>
  </si>
  <si>
    <t>Capa degrau de Mármore Branco Nacional de (3x28)cm, com 1 polimento, assentes com recobrimento de nata de cimento sobre argamassa de cimento, saibro e areia no traço 1:2:2.</t>
  </si>
  <si>
    <t>RV 15.20.0150 (A)</t>
  </si>
  <si>
    <t xml:space="preserve">    62,83</t>
  </si>
  <si>
    <t>Assentamento de lajões ou placas de granito em calçadas de logradouros ou superfícies niveladas, com rejuntamento de argamassa de cimento e areia, no traço 1:3, exclusive o fornecimento das pedras.</t>
  </si>
  <si>
    <t>RV 15.20.0100 (A)</t>
  </si>
  <si>
    <t>RV 15.20 Pisos de Granito e Mármore</t>
  </si>
  <si>
    <t xml:space="preserve">   112,54</t>
  </si>
  <si>
    <t>Revestimento de piso, porcelanato linha Essencial Granilite Cinza STR Boldt, Portobello ou similar, de (45 x 45)cm assente sobre superfície em osso com argamassa de cimento, saibro e areia no traço 1:2:3, e rejuntado com rejunte E-flex de Portobello ou similar. Fornecimento e colocação.</t>
  </si>
  <si>
    <t>RV 15.17.0800 (/)</t>
  </si>
  <si>
    <t xml:space="preserve">   114,74</t>
  </si>
  <si>
    <t>Revestimento de piso, porcelanato linha Progetto Dolman Nat, Portobello ou similar, de (45 x 45)cm assente sobre superfície em osso com argamassa de cimento, saibro e areia no traço 1:2:3, e rejuntado com rejunte E-flex de Portobello ou similar. Fornecimento e colocação.</t>
  </si>
  <si>
    <t>RV 15.17.0500 (/)</t>
  </si>
  <si>
    <t>RV 15.17 Revestimentos de Porcelanatos</t>
  </si>
  <si>
    <t xml:space="preserve">   144,84</t>
  </si>
  <si>
    <t>Revestimento de piso com porcelanato (50x50)cm, linha Panna plus da Eliane ou similar, assentado com argamassa colante tipo AC III Ligamax Performance da Eliane ou similar e rejuntado com produto em pó monocomponente tipo II junta Plus superaditivado da Eliane ou similar. Exclusive contrapiso. Fornecimento e colocação.</t>
  </si>
  <si>
    <t>RV 15.15.0210 (A)</t>
  </si>
  <si>
    <t xml:space="preserve">    85,41</t>
  </si>
  <si>
    <t>Revestimento de piso com cerâmica (45x45)cm, linha cargo plus na cor white, gray ou bone da Eliane ou similar, assentado com argamassa colante tipo AC III Ligamax Performance da Eliane ou similar e rejuntado com produto em pó monocomponente tipo II junta Plus superativado da Eliane ou similar. Exclusive contrapiso. Fornecimento e colocação.</t>
  </si>
  <si>
    <t>RV 15.15.0200 (B)</t>
  </si>
  <si>
    <t xml:space="preserve">    91,37</t>
  </si>
  <si>
    <t>Revestimento de piso, com cerâmica (20x20)cm, Cecrisa linha Stadium Jenel WH ou similar, assentes sobre superfícies osso com argamassa de cimento, saibro e areia no traço 1:2:3, rejuntados com cimento branco e corante.</t>
  </si>
  <si>
    <t>RV 15.15.0150 (A)</t>
  </si>
  <si>
    <t xml:space="preserve">    59,40</t>
  </si>
  <si>
    <t>Piso em mosaico de azulejos de várias origens, com argamassa de cimento e areia, no traço 1:3, sobre base já existente.</t>
  </si>
  <si>
    <t>RV 15.15.0100 (/)</t>
  </si>
  <si>
    <t xml:space="preserve">   167,94</t>
  </si>
  <si>
    <t>Revestimento de piso com porcelanato antiderrapante (50x50)cm, linha Arqtec Panna ou Platina No-Slip da Eliane ou similar, assentado com argamassa colante tipo AC III Ligamax Performance da Eliane ou similar e rejuntado com produto em pó monocomponente tipo II junta Plus superativado da Eliane ou similar. Exclusive contrapiso. Fornecimento e colocação.</t>
  </si>
  <si>
    <t>RV 15.15.0081 (A)</t>
  </si>
  <si>
    <t xml:space="preserve">    87,11</t>
  </si>
  <si>
    <t>Revestimento de piso com cerâmica linha Laser anti-derrapante, cor gelo, da Portobello ou similar, de (30x30)cm, assente sobre superfície em osso com argamassa de cimento, saibro e areia no traço 1:2:3, e rejuntado com rejunte com E-Flex da Portobello ou similar.  Fornecimento e colocação.</t>
  </si>
  <si>
    <t>RV 15.15.0075 (/)</t>
  </si>
  <si>
    <t xml:space="preserve">   158,71</t>
  </si>
  <si>
    <t>Piso de ladrilhos cerâmicos anti-derrapante, Gail ou similar, (11,5x24)cm, com 14mm de espessura, nas cores pêssego, vermelho, chocolate ou castor, assentes sobre superfície em osso, com argamassa de cimento, saibro e areia no traço 1:2:3, rejuntados com cimento branco e corante.</t>
  </si>
  <si>
    <t>RV 15.15.0050 (A)</t>
  </si>
  <si>
    <t xml:space="preserve">    81,90</t>
  </si>
  <si>
    <t>Piso de ladrilho cerâmico aparente antiderrapante, Brastec ou similar, (11x22)cm, com 15mm de espessura, nas cores vermelho escuro, vermelho mescla, vermelho claro ou palha, assentes sobre superfície em osso, com argamassa de cimento, saibro e areia no traço 1:2:3, rejuntados com cimento branco e corante.</t>
  </si>
  <si>
    <t>RV 15.15.0040 (A)</t>
  </si>
  <si>
    <t>RV 15.15 Pisos Cerâmicos</t>
  </si>
  <si>
    <t xml:space="preserve">    48,24</t>
  </si>
  <si>
    <t>Recomposição de piso de concreto simples com resistência de 11MPa, com 8cm de espessura, inclusive demolição com equipamento de ar comprimido do piso existente.</t>
  </si>
  <si>
    <t>RV 15.10.0100 (B)</t>
  </si>
  <si>
    <t xml:space="preserve">    45,43</t>
  </si>
  <si>
    <t>Recomposição de piso cimentado, com argamassa de cimento e areia no traço 1:3, com 2cm de espessura, inclusive apicoamento do piso existente.</t>
  </si>
  <si>
    <t>RV 15.10.0050 (A)</t>
  </si>
  <si>
    <t>RV 15.10 Recomposição de Piso Cimentado</t>
  </si>
  <si>
    <t xml:space="preserve">    14,48</t>
  </si>
  <si>
    <t>Rodapé de cimento sobre alvenaria em osso, com (7x2)cm.</t>
  </si>
  <si>
    <t>RV 15.05.0400 (/)</t>
  </si>
  <si>
    <t xml:space="preserve">    33,75</t>
  </si>
  <si>
    <t>Piso cimentado impermeável, com 1,5cm de espessura, com argamassa de cimento e areia no traço 1:3 e impermeabilizante tipo Sika 1 ou similar, alisado à colher, sobre base existente.</t>
  </si>
  <si>
    <t>RV 15.05.0351 (/)</t>
  </si>
  <si>
    <t xml:space="preserve">    51,31</t>
  </si>
  <si>
    <t>Piso cimentado, acabamento áspero ou liso, com juntas batidas formando quadros, com 1,5cm de espessura, com argamassa de cimento e areia no traço 1:3, alisado à colher, sobre base existente.</t>
  </si>
  <si>
    <t>RV 15.05.0300 (/)</t>
  </si>
  <si>
    <t xml:space="preserve">    46,69</t>
  </si>
  <si>
    <t>Piso cimentado com corante, acabamento áspero ou liso, com 1,5cm de espessura, com argamassa de cimento e areia no traço 1:3, sobre base existente.</t>
  </si>
  <si>
    <t>RV 15.05.0250 (A)</t>
  </si>
  <si>
    <t xml:space="preserve">    31,97</t>
  </si>
  <si>
    <t>Piso cimentado, acabamento áspero ou liso, com 1,5cm de espessura, com argamassa de cimento e areia no traço 1:3, sobre base existente.</t>
  </si>
  <si>
    <t>RV 15.05.0201 (A)</t>
  </si>
  <si>
    <t xml:space="preserve">    10,70</t>
  </si>
  <si>
    <t>Camada de brita 1, com espessura estimada em 3cm, espalhada manualmente.</t>
  </si>
  <si>
    <t>RV 15.05.0150 (/)</t>
  </si>
  <si>
    <t xml:space="preserve">    40,68</t>
  </si>
  <si>
    <t>Base suporte ou contrapiso, executado com concreto magro, na espessura de 5cm, no traço 1:3:3, em volume, com juntas formando quadros de (1x1)m, com sarrafos de madeira serrada, incorporados, inclusive preparo do terreno, compactação do solo à maço.</t>
  </si>
  <si>
    <t>RV 15.05.0100 (/)</t>
  </si>
  <si>
    <t xml:space="preserve">    37,43</t>
  </si>
  <si>
    <t>Base suporte, contrapiso ou camada regularizadora executada com argamassa de cimento e areia no traço 1:5, espessura de 3,5cm.</t>
  </si>
  <si>
    <t>RV 15.05.0062 (/)</t>
  </si>
  <si>
    <t xml:space="preserve">    33,54</t>
  </si>
  <si>
    <t>Base suporte, contrapiso ou camada regularizadora executada com argamassa de cimento e areia no traço 1:5, espessura de 3cm.</t>
  </si>
  <si>
    <t>RV 15.05.0059 (/)</t>
  </si>
  <si>
    <t xml:space="preserve">    29,65</t>
  </si>
  <si>
    <t>Base suporte, contrapiso ou camada regularizadora executada com argamassa de cimento e areia no traço 1:5, espessura de 2,5cm.</t>
  </si>
  <si>
    <t>RV 15.05.0056 (/)</t>
  </si>
  <si>
    <t xml:space="preserve">    25,75</t>
  </si>
  <si>
    <t>Base suporte, contrapiso ou camada regularizadora executada com argamassa de cimento e areia no traço 1:5, espessura de 2cm.</t>
  </si>
  <si>
    <t>RV 15.05.0053 (/)</t>
  </si>
  <si>
    <t xml:space="preserve">    21,86</t>
  </si>
  <si>
    <t>Base suporte, contrapiso ou camada regularizadora executada com argamassa de cimento e areia no traço 1:5, espessura de 1,5cm.</t>
  </si>
  <si>
    <t>RV 15.05.0050 (/)</t>
  </si>
  <si>
    <t>RV 15.05 Pavimentações - Pisos e Contrapisos Cimentados</t>
  </si>
  <si>
    <t xml:space="preserve">    44,81</t>
  </si>
  <si>
    <t>Revestimento texturizado fosco para uso externo sobre superfície camurçada ou concreto liso, com 2mm de espessura, executado com pó crepe ATB da Plasticôte ou similar, na cor indicada, sobre aditivo com 2 demãos de acabamento.</t>
  </si>
  <si>
    <t>RV 10.50.0250 (/)</t>
  </si>
  <si>
    <t xml:space="preserve">  1903,76</t>
  </si>
  <si>
    <t>Revestimento de paredes com lençol de chumbo, 3mm de espessura, inclusive adesivos, solventes, parafusos, bucha e obturações de perfurações.  Fornecimento e instalação.</t>
  </si>
  <si>
    <t>RV 10.50.0212 (A)</t>
  </si>
  <si>
    <t xml:space="preserve">  1101,56</t>
  </si>
  <si>
    <t>Revestimento de paredes com lençol de chumbo, 2mm de espessura, inclusive adesivos, solventes, parafusos, bucha e obturações de perfurações.  Fornecimento e instalação.</t>
  </si>
  <si>
    <t>RV 10.50.0209 (A)</t>
  </si>
  <si>
    <t xml:space="preserve">   617,96</t>
  </si>
  <si>
    <t>Revestimento de paredes com lençol de chumbo, 1mm de espessura, inclusive adesivos, solventes, parafusos, bucha e obturações de perfurações.  Fornecimento e instalação.</t>
  </si>
  <si>
    <t>RV 10.50.0203 (A)</t>
  </si>
  <si>
    <t xml:space="preserve">    25,14</t>
  </si>
  <si>
    <t>Revestimento de filme vinílico com 0,5mm de espessura, conforme projeto.  Fornecimento.</t>
  </si>
  <si>
    <t>RV 10.50.0150 (A)</t>
  </si>
  <si>
    <t xml:space="preserve">    67,06</t>
  </si>
  <si>
    <t>Revestimento em paredes, em chapas de Duraplac ou Eucatex ou similar, de 3 mm de espessura, sobre base existente.  Fornecimento e colocação.</t>
  </si>
  <si>
    <t>RV 10.50.0100 (/)</t>
  </si>
  <si>
    <t xml:space="preserve">   146,53</t>
  </si>
  <si>
    <t>Revestimento com barita fina e grossa, inclusive emboço na parede e exclusive chapisco.</t>
  </si>
  <si>
    <t>RV 10.50.0050 (/)</t>
  </si>
  <si>
    <t xml:space="preserve">    18,92</t>
  </si>
  <si>
    <t>Recomposição de revestimento externo de pó-de-pedra, cimento portland e cal hidratada com adição de Rhopopás para consolidação.</t>
  </si>
  <si>
    <t>RV 10.50.0015 (/)</t>
  </si>
  <si>
    <t>RV 10.50 Revestimentos Especiais</t>
  </si>
  <si>
    <t xml:space="preserve">   639,15</t>
  </si>
  <si>
    <t>Revestimento em painéis MRX-SMEL, melamínicos autoportantes, para uso sobre lâminas de chumbo, em salas radiológicas com sistema de estanqueidade dos Raios X e Gama.</t>
  </si>
  <si>
    <t>RV 10.45.0150 (A)</t>
  </si>
  <si>
    <t xml:space="preserve">   121,29</t>
  </si>
  <si>
    <t>Revestimento de fórmica texturizada, de 1,3mm de espessura, em paredes, sobre revestimento lixado e escovado.</t>
  </si>
  <si>
    <t>RV 10.45.0100 (/)</t>
  </si>
  <si>
    <t xml:space="preserve">    84,86</t>
  </si>
  <si>
    <t>Revestimento de fórmica brilhante, de 1mm de espessura, sobre peças de madeira amplas, como portas, mesas, armários e prateleiras fundas.</t>
  </si>
  <si>
    <t>RV 10.45.0050 (A)</t>
  </si>
  <si>
    <t>RV 10.45 Revestimento de Fórmica e Melamínico</t>
  </si>
  <si>
    <t xml:space="preserve">   600,04</t>
  </si>
  <si>
    <t>Veneziana vertical (brise soleil) de chapa de alumínio, com 1,2mm de espessura, aparafusadas e medida pela área colocada. Fornecimento e colocação.</t>
  </si>
  <si>
    <t>RV 10.40.0050 (/)</t>
  </si>
  <si>
    <t>RV 10.40 Venezianas Verticais de Fachada em Alumínio (Brise Soleil)</t>
  </si>
  <si>
    <t xml:space="preserve">   174,80</t>
  </si>
  <si>
    <t>Veneziana vertical (brise soleil) de chapa de fibro-cimento de 20mm de espessura, com 400mm de largura, fixado em cantoneiras de aço, aparafusadas e medida pela área colocada. Fornecimento e colocação.</t>
  </si>
  <si>
    <t>RV 10.35.0100 (/)</t>
  </si>
  <si>
    <t>RV 10.35 Venezianas Verticais de Fachada em Fibro-Cimento (Brise Soleil)</t>
  </si>
  <si>
    <t xml:space="preserve">    83,20</t>
  </si>
  <si>
    <t>Forro em placa de PVC, na cor branca ou gelo, apoiado em perfis metálicos, presos ao teto por tirantes de arame.  Fornecimento e colocação.</t>
  </si>
  <si>
    <t>RV 10.30.0300 (A)</t>
  </si>
  <si>
    <t xml:space="preserve">   240,76</t>
  </si>
  <si>
    <t>Forro em madeira tipo colméia, pregado em sarrafos de madeira aparelhada, de (2x10)cm, espaçadas de 50cm.  Fornecimento e colocação, inclusive envernizamento.</t>
  </si>
  <si>
    <t>RV 10.30.0256 (A)</t>
  </si>
  <si>
    <t xml:space="preserve">   112,19</t>
  </si>
  <si>
    <t>Forro em réguas de madeira aparelhada, macho / fêmea, com (1x10)cm, pregados em sarrafos de madeira aparelhada, de (2x10)cm, espaçados de 50cm.  Fornecimento e colocação.</t>
  </si>
  <si>
    <t>RV 10.30.0250 (A)</t>
  </si>
  <si>
    <t xml:space="preserve">    59,00</t>
  </si>
  <si>
    <t>Forro de placas Fibraroc ou similar, de fabricação Eucatex ou similar, sobre perfis de ferro branco, suspensos por tirante.  Fornecimento e colocação.</t>
  </si>
  <si>
    <t>RV 10.30.0200 (/)</t>
  </si>
  <si>
    <t xml:space="preserve">    56,61</t>
  </si>
  <si>
    <t>Forro falso de gesso, com placas pré-moldadas, de (60x60)cm, de encaixe, presas com 4 tirantes de arame e rejuntadas, exclusive o emprego de andaimes.  Fornecimento e colocação.</t>
  </si>
  <si>
    <t>RV 10.30.0103 (/)</t>
  </si>
  <si>
    <t xml:space="preserve">    64,77</t>
  </si>
  <si>
    <t>Forro de gesso estafe, em placas fundidas na obra, presas com 6 esbirros de sisal embebidos em nata de gesso, inclusive rejunte das placas e exclusive o emprego de andaimes. Fornecimento e colocação.</t>
  </si>
  <si>
    <t>RV 10.30.0100 (A)</t>
  </si>
  <si>
    <t xml:space="preserve">   245,79</t>
  </si>
  <si>
    <t>Chapa em MDF, na cor branca, uma face, madindo 2750 x 1840 x 6mm. Fornecimento e colocação</t>
  </si>
  <si>
    <t>RV 10.30.0060 (/)</t>
  </si>
  <si>
    <t>RV 10.30 Forros</t>
  </si>
  <si>
    <t xml:space="preserve">    77,08</t>
  </si>
  <si>
    <t>Peitoril de Mármore Branco Nacional, de (2x18)cm, com 2 polimentos, assentes com argamassa de cimento, saibro e areia no traço 1:2:2 e nata de cimento.</t>
  </si>
  <si>
    <t>RV 10.25.0100 (/)</t>
  </si>
  <si>
    <t xml:space="preserve">    90,27</t>
  </si>
  <si>
    <t>Chapim ou espelho de mármore branco com (3x12 a 18)cm, com 2 polimentos, assentes com argamassa de cimento, saibro e areia no traço 1:2:2 e nata de cimento.</t>
  </si>
  <si>
    <t>RV 10.25.0051 (/)</t>
  </si>
  <si>
    <t>RV 10.25 Revestimentos com Mármores e Granitos</t>
  </si>
  <si>
    <t xml:space="preserve">   139,39</t>
  </si>
  <si>
    <t>Lambri em madeira maciça com folheado de madeira, nas dimensões de 3m de comprimento, 0,10m de largura e espessura de 0,01m, encaixe macho e fêmea, com acabamento em verniz fosco semelhante ao encerado, exclusive transporte.  Fornecimento e montagem.</t>
  </si>
  <si>
    <t>RV 10.20.0200 (A)</t>
  </si>
  <si>
    <t xml:space="preserve">    61,32</t>
  </si>
  <si>
    <t>Chapa de Duratex ou similar, nas dimensões de (1,22 x 2,75)m - 3,36m², espessura de 3mm, perfurado. Fornecimento.</t>
  </si>
  <si>
    <t>RV 10.20.0103 (/)</t>
  </si>
  <si>
    <t xml:space="preserve">   120,00</t>
  </si>
  <si>
    <t>Chapa de Duratex ou similar, nas dimensões de (1,22 x 2,75)m - 3,36m², lisa, espessura de 3,2mm.  Fornecimento.</t>
  </si>
  <si>
    <t>RV 10.20.0100 (/)</t>
  </si>
  <si>
    <t xml:space="preserve">    26,06</t>
  </si>
  <si>
    <t>Chapa de Celotex ou similar, nas dimensões de (1,22 x 2,44)m - 2,98m², espessura de 12mm.  Fornecimento.</t>
  </si>
  <si>
    <t>RV 10.20.0050 (/)</t>
  </si>
  <si>
    <t>RV 10.20 Revestimentos de Madeira</t>
  </si>
  <si>
    <t xml:space="preserve">    91,18</t>
  </si>
  <si>
    <t>Revestimento com pastilha de porcelana de (4x4)cm, Jatobá de 1 qualidade referência JC 1810 ou similar, inclusive chapisco, emboço com argamassa de cimento , areia e saibro no traço 1:2:2, assentes e rejuntadas com nata de cimento branco.  Fornecimento e assentamento.</t>
  </si>
  <si>
    <t>RV 10.15.0500 (A)</t>
  </si>
  <si>
    <t xml:space="preserve">   153,27</t>
  </si>
  <si>
    <t>Revestimento com pastilhas cerâmicas foscas, (2,5x2,5)cm, inclusive a superfície chapiscada, emboçada com argamassa de cimento e saibro no traço 1:4, assentadas e rejuntadas com pasta de cimento branco.</t>
  </si>
  <si>
    <t>RV 10.15.0450 (A)</t>
  </si>
  <si>
    <t xml:space="preserve">    72,36</t>
  </si>
  <si>
    <t>Revestimento com pastilha de vidro VitroColori ou similar, nas cores azul e branco, (5x5)cm, inclusive a superfície chapiscada, emboçada com argamassa de cimento e saibro no traço 1:4, assentadas e rejuntadas com pasta de cimento branco.  Fornecimento e assentamento.</t>
  </si>
  <si>
    <t>RV 10.15.0433 (/)</t>
  </si>
  <si>
    <t xml:space="preserve">    96,24</t>
  </si>
  <si>
    <t>Revestimento com pastilha de vidro VitroColori ou similar, nas cores azul, verde preto e branco, (3x3)cm, inclusive a superfície chapiscada, emboçada com argamassa de cimento e saibro no traço 1:4, assentadas e rejuntadas com pasta de cimento branco.  Fornecimento e assentamento.</t>
  </si>
  <si>
    <t>RV 10.15.0430 (/)</t>
  </si>
  <si>
    <t xml:space="preserve">   237,21</t>
  </si>
  <si>
    <t>Revestimento com pastilha de vidro VitroColori ou similar, nas cores vermelha, laranja e amarela, (2x2)cm, inclusive a superfície chapiscada, emboçada com argamassa de cimento e saibro no traço 1:4, assentadas e rejuntadas com pasta de cimento branco.  Fornecimento e assentamento.</t>
  </si>
  <si>
    <t>RV 10.15.0423 (/)</t>
  </si>
  <si>
    <t>Revestimento com pastilha de vidro VitroColori ou similar, nas cores azul, verde marrom, rosado, caramelo, bege, cinza, preto, pérola, lilás e branco, (2x2)cm, inclusive a superfície chapiscada, emboçada com argamassa de cimento e saibro no traço 1:4, assentadas e rejuntadas com pasta de cimento branco.  Fornecimento e assentamento.</t>
  </si>
  <si>
    <t>RV 10.15.0420 (/)</t>
  </si>
  <si>
    <t xml:space="preserve">   143,02</t>
  </si>
  <si>
    <t>Revestimento com pastilha de vidro Murvi, referência E-42, (2x2)cm, inclusive a superfície chapiscada, emboçada com argamassa de cimento e saibro no traço 1:4, assentadas e rejuntadas com pasta de cimento branco.  Fornecimento e assentamento.</t>
  </si>
  <si>
    <t>RV 10.15.0400 (A)</t>
  </si>
  <si>
    <t xml:space="preserve">   136,70</t>
  </si>
  <si>
    <t>Revestimento com pastilha cerâmica (5x5)cm, NGK ou similar, nas cores branco nevada V-R/503, verde samambaia V-R/512, verde xapuri V-R/533, inclusive a superfície chapiscada, emboçada com argamassa de cimento areia e saibro no traço 1:4, assentes e rejuntadas com natas de cimento branco.</t>
  </si>
  <si>
    <t>RV 10.15.0350 (A)</t>
  </si>
  <si>
    <t xml:space="preserve">   182,13</t>
  </si>
  <si>
    <t>Revestimento de parede com cerâmica linha plural fog, da Portobello ou similar, de (4,50 x 4,50)cm, inclusive a superfície chapiscada e emboçada com argamassa de cimento, saibro e areia no traço 1:3:3, inclusive assentamento e rejunte com E-Flex da Portobello ou similar.  Fornecimento e colocação.</t>
  </si>
  <si>
    <t>RV 10.15.0330 (/)</t>
  </si>
  <si>
    <t xml:space="preserve">   384,09</t>
  </si>
  <si>
    <t>Revestimento de parede com cerâmica linha colors Girassol da Portobello ou similar, de (4,50 x 4,50)cm, inclusive a superfície chapiscada e emboçada com argamassa de cimento, saibro e areia no traço 1:3:3, inclusive assentamento e rejunte com E-Flex da Portobello ou similar.  Fornecimento e colocação.</t>
  </si>
  <si>
    <t>RV 10.15.0320 (/)</t>
  </si>
  <si>
    <t xml:space="preserve">    86,77</t>
  </si>
  <si>
    <t>Revestimento com pastilha de porcelana de (4x4)cm, Jatobá de 1ª qualidade referência JR-3204 ou similar, inclusive chapisco, emboço com argamassa de cimento, areia e saibro no traço 1:2:2, assentes e rejuntadas com nata de cimento branco.  Fornecimento e assentamento.</t>
  </si>
  <si>
    <t>RV 10.15.0300 (A)</t>
  </si>
  <si>
    <t xml:space="preserve">   101,83</t>
  </si>
  <si>
    <t>Revestimento de parede com cerâmica linha Arquiteto Design cor neve da Portobello ou similar, de (9,5x9,5)cm, inclusive a superfície chapiscada e emboçada com argamassa de cimento, saibro e areia no traço 1:3:3, inclusive assentamento e rejunte com E-Flex da Portobello ou similar.  Fornecimento e colocação.</t>
  </si>
  <si>
    <t>RV 10.15.0260 (/)</t>
  </si>
  <si>
    <t xml:space="preserve">   106,69</t>
  </si>
  <si>
    <t>Revestimento de parede com cerâmica linha Arquiteto Design nas cores golden ocre, azul celeste e verde claro, da Portobello ou similar, de (9,5x9,5)cm, inclusive a superfície chapiscada e emboçada com argamassa de cimento, saibro e areia no traço 1:3:3, inclusive assentamento e rejunte com E-Flex da Portobello ou similar.  Fornecimento e colocação.</t>
  </si>
  <si>
    <t>RV 10.15.0257 (/)</t>
  </si>
  <si>
    <t xml:space="preserve">   125,39</t>
  </si>
  <si>
    <t>Revestimento de parede com cerâmica Portobello ou similar, linha Prisma, de (7,5x7,5)cm, inclusive a superfície chapiscada e emboçada com argamassa de cimento, saibro e areia no traço 1:3:3, assentadas e reajuntadas com pasta de cimento branco e corante.</t>
  </si>
  <si>
    <t>RV 10.15.0253 (A)</t>
  </si>
  <si>
    <t xml:space="preserve">   100,47</t>
  </si>
  <si>
    <t>Revestimento de paredes com cerâmica Portobello ou similar, linha Vitreaux, de (7,5x7,5)cm, inclusive assentamento e rejunte com cimento branco e corante.</t>
  </si>
  <si>
    <t>RV 10.15.0250 (A)</t>
  </si>
  <si>
    <t xml:space="preserve">   141,50</t>
  </si>
  <si>
    <t>Revestimento de paredes com cerâmica Gail, coleção natural ou similar, de (24x11,60x0,09)cm, assentes com argamassa de cimento, cal e areia no traço 1:3:5, juntas reentrantes de 1cm de largura.</t>
  </si>
  <si>
    <t>RV 10.15.0203 (A)</t>
  </si>
  <si>
    <t xml:space="preserve">   145,56</t>
  </si>
  <si>
    <t>Revestimento de paredes com cerâmica Gail, coleção natural ou similar, de (11,60x11,60x0,09)cm, assentes com argamassa de cimento, cal e areia no traço 1:3:5, juntas reentrantes de 1cm de largura.</t>
  </si>
  <si>
    <t>RV 10.15.0200 (A)</t>
  </si>
  <si>
    <t xml:space="preserve">   111,27</t>
  </si>
  <si>
    <t>Revestimento de paredes com cerâmica Cecrisa ou similar, de (10x10)cm, inclusive superfície chapiscada e assentes com argamassa de cimento, saibro e areia no traço 1:3:3, rejuntadas com cimento branco e corante.</t>
  </si>
  <si>
    <t>RV 10.15.0153 (/)</t>
  </si>
  <si>
    <t xml:space="preserve">   125,53</t>
  </si>
  <si>
    <t>Revestimento de paredes com cerâmica Cecrisa ou similar, linha mosaico na cor branca, de (10x10)cm, inclusive superfície chapiscada e assentes com argamassa de cimento, saibro e areia no traço1:3:3, rejuntadas com cimento branco e corante.</t>
  </si>
  <si>
    <t>RV 10.15.0150 (/)</t>
  </si>
  <si>
    <t xml:space="preserve">   125,93</t>
  </si>
  <si>
    <t>Revestimento de paredes com tijolo cerâmico tipo 4 faces, dando 4 placas cada unidade, por fendilhamento, inclusive a superfície chapiscada, emboçada com argamassa de cimento, saibro e areia no traço 1:2:2, juntas reentrantes, de 1cm de largura, tomadas com argamassa de cimento e areia fina no traço 1:3 e lavagem geral com água acidulada.</t>
  </si>
  <si>
    <t>RV 10.15.0100 (B)</t>
  </si>
  <si>
    <t xml:space="preserve">   312,35</t>
  </si>
  <si>
    <t>Painel decorativo em mosaico de cerâmica, assente com argamassa Ciment-Cola sobre base devidamente nivelada e rejuntado com rejunte da Quartzolit ou similar, inclusive elaboração do projeto artístico.</t>
  </si>
  <si>
    <t>RV 10.15.0050 (/)</t>
  </si>
  <si>
    <t>RV 10.15 Revestimentos Cerâmicos</t>
  </si>
  <si>
    <t xml:space="preserve">   107,56</t>
  </si>
  <si>
    <t>Revestimentos de azulejos de cor, (15x15)cm, 1ª qualidade, inclusive a superfície chapiscada, emboçada com argamassa de cimento e saibro no traço 1:8, juntas corridas ou alternadas, assentes com nata de cimento comum e rejuntadas com pasta de cimento branco.</t>
  </si>
  <si>
    <t>RV 10.10.0106 (/)</t>
  </si>
  <si>
    <t xml:space="preserve">   122,29</t>
  </si>
  <si>
    <t>Revestimentos de azulejos de cor, (15x15)cm, qualidade extra, inclusive a superfície chapiscada, emboçada com argamassa de cimento e saibro no traço 1:8, juntas corridas, com 2mm, assentes com nata de cimento comum e rejuntadas com pasta de cimento branco.</t>
  </si>
  <si>
    <t>RV 10.10.0103 (/)</t>
  </si>
  <si>
    <t>Revestimentos de azulejos brancos, (15x15)cm, 1ª qualidade, inclusive a superfície chapiscada, emboçada com argamassa de cimento e saibro no traço 1:8, juntas corridas ou alternadas, assentes com nata de cimento comum e rejuntadas com pasta de cimento branco.</t>
  </si>
  <si>
    <t>RV 10.10.0053 (/)</t>
  </si>
  <si>
    <t xml:space="preserve">   117,78</t>
  </si>
  <si>
    <t>Revestimentos de azulejos brancos, (15x15)cm, qualidade extra, inclusive a superfície chapiscada, emboçada com argamassa de cimento e saibro no traço 1:8, juntas corridas, com 2mm, assentes com nata de cimento comum e rejuntadas com pasta de cimento branco.</t>
  </si>
  <si>
    <t>RV 10.10.0050 (/)</t>
  </si>
  <si>
    <t>RV 10.10 Revestimento com Azulejos</t>
  </si>
  <si>
    <t xml:space="preserve">     6,75</t>
  </si>
  <si>
    <t>Moldura externa executada no perímetro das esquadrias com argamassa de ciemnto, saibro macio e areia fina no traço 1:3:3, com largura de 10cm e espessura de 1,5cm.</t>
  </si>
  <si>
    <t>RV 10.05.0650 (B)</t>
  </si>
  <si>
    <t xml:space="preserve">    31,53</t>
  </si>
  <si>
    <t>Regularização com argamassa de cimento e areia, com 2cm de espessura no traço 1:3.</t>
  </si>
  <si>
    <t>RV 10.05.0600 (A)</t>
  </si>
  <si>
    <t xml:space="preserve">    18,48</t>
  </si>
  <si>
    <t>Reboco interno com massa especial interna branca ou similar na espessura de 2mm.</t>
  </si>
  <si>
    <t>RV 10.05.0550 (A)</t>
  </si>
  <si>
    <t xml:space="preserve">    14,71</t>
  </si>
  <si>
    <t>Revestimento com nata de cimento e adesivo aplicado uniformemente sobre superfície de azulejo, pastilha ou cerâmica, alisada a colher e lixada.</t>
  </si>
  <si>
    <t>RV 10.05.0500 (/)</t>
  </si>
  <si>
    <t xml:space="preserve">    56,71</t>
  </si>
  <si>
    <t>Revestimento externo, em 2 massas, sobre superfície chapiscada, sendo o emboço com argamassa de cimento, saibro e areia no traço 1:2:2, e o reboco com argamassa Rebotex com silicone ou similar, com 3cm de espessura.</t>
  </si>
  <si>
    <t>RV 10.05.0400 (A)</t>
  </si>
  <si>
    <t xml:space="preserve">    28,87</t>
  </si>
  <si>
    <t>Revestimento interno ou externo, de 1 vez, com argamassa de cimento, saibro macio e areia fina no traço 1:3:3, com 3cm de espessura.</t>
  </si>
  <si>
    <t>RV 10.05.0353 (A)</t>
  </si>
  <si>
    <t xml:space="preserve">    29,73</t>
  </si>
  <si>
    <t>Revestimento interno ou externo, de 1 vez, com argamassa de cimento, saibro macio e areia fina no traço 1:2:2, com 3cm de espessura.</t>
  </si>
  <si>
    <t>RV 10.05.0350 (A)</t>
  </si>
  <si>
    <t xml:space="preserve">    49,66</t>
  </si>
  <si>
    <t>Revestimento externo, em 2 massas, sobre superfície chapiscada, sendo o emboço com argamassa de cimento, saibro e areia no traço 1:3:3, e o reboco com cimento, cal hidratada em pó e areia fina no traço 1:3:5, com 3cm de espessura.</t>
  </si>
  <si>
    <t>RV 10.05.0300 (B)</t>
  </si>
  <si>
    <t xml:space="preserve">    22,65</t>
  </si>
  <si>
    <t>Revestimento externo com reboco tipo Massa Especial Externa Branca ou similar, cor clara, na espessura de 3mm, sobre emboço existente.</t>
  </si>
  <si>
    <t>RV 10.05.0262 (/)</t>
  </si>
  <si>
    <t xml:space="preserve">    28,29</t>
  </si>
  <si>
    <t>Revestimento externo com reboco tipo Rebotex com silicone ou similar, cor clara, na espessura de 3mm, sobre emboço existente.</t>
  </si>
  <si>
    <t>RV 10.05.0256 (/)</t>
  </si>
  <si>
    <t xml:space="preserve">    42,69</t>
  </si>
  <si>
    <t>Revestimento externo em massa única com argamassa de cimento e areia termotratada (Qualimassa ou similar) na espessura de 3cm sobre chapisco, exclusive este.</t>
  </si>
  <si>
    <t>RV 10.05.0250 (/)</t>
  </si>
  <si>
    <t xml:space="preserve">    48,81</t>
  </si>
  <si>
    <t>Revestimento externo, de 1 vez, com argamassa de cimento, saibro macio e areia fina no traço 1:5:2, com 3cm de espessura, inclusive chapisco.</t>
  </si>
  <si>
    <t>RV 10.05.0215 (/)</t>
  </si>
  <si>
    <t xml:space="preserve">    38,30</t>
  </si>
  <si>
    <t>Revestimento externo (emboço), de 1 vez, com argamassa de cimento, saibro macio e areia peneirada no traço 1:3:3 com 3cm de espessura, inclusive chapisco.</t>
  </si>
  <si>
    <t>RV 10.05.0212 (A)</t>
  </si>
  <si>
    <t xml:space="preserve">    39,76</t>
  </si>
  <si>
    <t>Revestimento externo, de 1 vez, com argamassa de cimento, saibro macio e areia fina no traço 1:2:2, com 3cm de espessura, inclusive chapisco.</t>
  </si>
  <si>
    <t>RV 10.05.0209 (A)</t>
  </si>
  <si>
    <t xml:space="preserve">    33,67</t>
  </si>
  <si>
    <t>Revestimento externo, de 1 vez, com argamassa de cimento e terra preta de emboço no traço 1:6, com 3cm de espessura, inclusive chapisco.</t>
  </si>
  <si>
    <t>RV 10.05.0206 (/)</t>
  </si>
  <si>
    <t xml:space="preserve">    34,78</t>
  </si>
  <si>
    <t>Revestimento externo, de 1 vez, com argamassa de cimento e terra preta de emboço no traço 1:4, com 3cm de espessura, inclusive chapisco.</t>
  </si>
  <si>
    <t>RV 10.05.0203 (/)</t>
  </si>
  <si>
    <t xml:space="preserve">    46,96</t>
  </si>
  <si>
    <t>Revestimento interno, em 2 massas, sendo o emboço com argamassa de cimento e saibro no traço 1:4 com espessura de 2,5cm e o reboco com massa especial branca ou similar, na espessura de 2mm.</t>
  </si>
  <si>
    <t>RV 10.05.0162 (A)</t>
  </si>
  <si>
    <t xml:space="preserve">    28,59</t>
  </si>
  <si>
    <t>Revestimento interno em massa única com argamassa de cimento e areia termotratada (Qualimassa ou similar) na espessura de 2cm sobre chapisco, exclusive este.</t>
  </si>
  <si>
    <t>RV 10.05.0159 (/)</t>
  </si>
  <si>
    <t xml:space="preserve">    25,05</t>
  </si>
  <si>
    <t>Revestimento interno, de 1 vez, com argamassa de cimento e saibro no traço 1:8, com 2,50cm de espessura.</t>
  </si>
  <si>
    <t>RV 10.05.0156 (A)</t>
  </si>
  <si>
    <t xml:space="preserve">    25,51</t>
  </si>
  <si>
    <t>Revestimento interno, de 1 vez, com argamassa de cimento e saibro no traço 1:6, com 2,50cm de espessura.</t>
  </si>
  <si>
    <t>RV 10.05.0153 (A)</t>
  </si>
  <si>
    <t xml:space="preserve">    28,00</t>
  </si>
  <si>
    <t>Revestimento interno, de 1 vez, emboço paulista, com argamassa de cimento, cal, saibro e areia fina no traço 1:4:4:4, com acabamento a camurça ou saco, com 2,50cm de espessura.</t>
  </si>
  <si>
    <t>RV 10.05.0150 (/)</t>
  </si>
  <si>
    <t xml:space="preserve">    32,56</t>
  </si>
  <si>
    <t>Emboço com argamassa de cimento e areia, no traço 1:4, com 1,50cm de espessura, inclusive chapisco.</t>
  </si>
  <si>
    <t>RV 10.05.0115 (A)</t>
  </si>
  <si>
    <t xml:space="preserve">    57,35</t>
  </si>
  <si>
    <t>Emboço com argamassa de cimento e areia, no traço 1:3 com Sikafix ou similar, na espessura de 2,50cm, inclusive chapisco.</t>
  </si>
  <si>
    <t>RV 10.05.0112 (A)</t>
  </si>
  <si>
    <t xml:space="preserve">    33,17</t>
  </si>
  <si>
    <t>Emboço com argamassa de cimento e areia, no traço 1:3, com 1,50cm de espessura, inclusive chapisco.</t>
  </si>
  <si>
    <t>RV 10.05.0106 (A)</t>
  </si>
  <si>
    <t xml:space="preserve">    34,54</t>
  </si>
  <si>
    <t>Emboço com argamassa de cimento e areia, no traço 1:1,5, com 1,50cm  de espessura, inclusive chapisco.</t>
  </si>
  <si>
    <t>RV 10.05.0100 (A)</t>
  </si>
  <si>
    <t xml:space="preserve">     5,37</t>
  </si>
  <si>
    <t>Chapisco de superfície de concreto ou alvenaria, usando máquina manual, com argamassa de cimento e areia no traço 1:6.</t>
  </si>
  <si>
    <t>RV 10.05.0059 (A)</t>
  </si>
  <si>
    <t xml:space="preserve">    10,22</t>
  </si>
  <si>
    <t>Chapisco em argamassa de cimento e areia no traço 1:3 em volume, aditivado com resina acrílica da Reax ou similar.</t>
  </si>
  <si>
    <t>RV 10.05.0056 (/)</t>
  </si>
  <si>
    <t xml:space="preserve">    12,07</t>
  </si>
  <si>
    <t>Chapiscado (Revestimento) de cimento e areia no traço 1:3 peneirado, espessura de 9mm, aplicado sobre emboço existente.</t>
  </si>
  <si>
    <t>RV 10.05.0053 (/)</t>
  </si>
  <si>
    <t xml:space="preserve">    10,03</t>
  </si>
  <si>
    <t>Chapisco de superfície de concreto ou alvenaria, com argamassa de cimento e areia no traço 1:3.</t>
  </si>
  <si>
    <t>RV 10.05.0050 (/)</t>
  </si>
  <si>
    <t>RV 10.05 Revestimento com Argamassa em Paredes e Tetos</t>
  </si>
  <si>
    <t xml:space="preserve">   348,97</t>
  </si>
  <si>
    <t>Recomposição e consolidação de elementos decorativos das fachadas - sobre-vergas.</t>
  </si>
  <si>
    <t>RV 05.15.0500 (/)</t>
  </si>
  <si>
    <t xml:space="preserve">   176,75</t>
  </si>
  <si>
    <t>Consolidação de cimalhas em argamassa das fachadas das edificações.</t>
  </si>
  <si>
    <t>RV 05.15.0050 (/)</t>
  </si>
  <si>
    <t>RV 05.15 Consolidações</t>
  </si>
  <si>
    <t xml:space="preserve">   390,12</t>
  </si>
  <si>
    <t>Argamassa de cimento, saibro e areia, no traço 1:3:5.</t>
  </si>
  <si>
    <t>RV 05.10.0459 (A)</t>
  </si>
  <si>
    <t xml:space="preserve">   399,22</t>
  </si>
  <si>
    <t>Argamassa de cimento, saibro e areia, no traço 1:3:3.</t>
  </si>
  <si>
    <t>RV 05.10.0456 (A)</t>
  </si>
  <si>
    <t xml:space="preserve">   415,06</t>
  </si>
  <si>
    <t>Argamassa de cimento, saibro e areia, no traço 1:2:3.</t>
  </si>
  <si>
    <t>RV 05.10.0453 (A)</t>
  </si>
  <si>
    <t xml:space="preserve">   426,76</t>
  </si>
  <si>
    <t>Argamassa de cimento, saibro e areia, no traço 1:2:2.</t>
  </si>
  <si>
    <t>RV 05.10.0450 (A)</t>
  </si>
  <si>
    <t xml:space="preserve">   333,80</t>
  </si>
  <si>
    <t>Argamassa de cimento e saibro, no traço 1:8.</t>
  </si>
  <si>
    <t>RV 05.10.0409 (A)</t>
  </si>
  <si>
    <t xml:space="preserve">   351,13</t>
  </si>
  <si>
    <t>Argamassa de cimento e saibro, no traço 1:6.</t>
  </si>
  <si>
    <t>RV 05.10.0406 (A)</t>
  </si>
  <si>
    <t xml:space="preserve">   381,58</t>
  </si>
  <si>
    <t>Argamassa de cimento e saibro, no traço 1:4.</t>
  </si>
  <si>
    <t>RV 05.10.0403 (A)</t>
  </si>
  <si>
    <t xml:space="preserve">   446,94</t>
  </si>
  <si>
    <t>Argamassa de cimento e saibro, no traço 1:2.</t>
  </si>
  <si>
    <t>RV 05.10.0400 (A)</t>
  </si>
  <si>
    <t xml:space="preserve">   375,92</t>
  </si>
  <si>
    <t>Argamassa de cimento e pó-de-pedra, no traço 1:4.</t>
  </si>
  <si>
    <t>RV 05.10.0353 (A)</t>
  </si>
  <si>
    <t xml:space="preserve">   397,84</t>
  </si>
  <si>
    <t>Argamassa de cimento e pó-de-pedra, no traço 1:3.</t>
  </si>
  <si>
    <t>RV 05.10.0350 (A)</t>
  </si>
  <si>
    <t xml:space="preserve">   345,92</t>
  </si>
  <si>
    <t>Argamassa de cimento e terra preta de emboço, no traço 1:6.</t>
  </si>
  <si>
    <t>RV 05.10.0306 (A)</t>
  </si>
  <si>
    <t xml:space="preserve">   413,64</t>
  </si>
  <si>
    <t>Argamassa de cimento, cal, saibro e areia, no traço 1:2:4:4.</t>
  </si>
  <si>
    <t>RV 05.10.0250 (A)</t>
  </si>
  <si>
    <t xml:space="preserve">   455,08</t>
  </si>
  <si>
    <t>Argamassa de cimento, cal e areia fina, no traço 1:3:8.</t>
  </si>
  <si>
    <t>RV 05.10.0203 (A)</t>
  </si>
  <si>
    <t xml:space="preserve">   481,20</t>
  </si>
  <si>
    <t>Argamassa de cimento, cal e areia fina, no traço 1:3:5.</t>
  </si>
  <si>
    <t>RV 05.10.0200 (A)</t>
  </si>
  <si>
    <t xml:space="preserve">   724,09</t>
  </si>
  <si>
    <t>Argamassa de cimento branco, cal e pó-de-mármore, no traço 1:1:3.</t>
  </si>
  <si>
    <t>RV 05.10.0150 (A)</t>
  </si>
  <si>
    <t xml:space="preserve">   630,82</t>
  </si>
  <si>
    <t>Argamassa de cimento e areia no traço 1:3 e Sika Fix ou similar.</t>
  </si>
  <si>
    <t>RV 05.10.0100 (A)</t>
  </si>
  <si>
    <t xml:space="preserve">  1461,36</t>
  </si>
  <si>
    <t>Argamassa de cimento e areia no traço 1:3 para recomposição do capeamento de concreto pequenos espessuras em serviços de recuperação estrutural, aditivada com resina acrílica na proporção de 50ml/m3 de argamassa e sílica ativa na proporção de 5% a 10% de cimento.</t>
  </si>
  <si>
    <t>RV 05.10.0074 (/)</t>
  </si>
  <si>
    <t xml:space="preserve">   332,71</t>
  </si>
  <si>
    <t>Argamassa de cimento e areia, no traço 1:8.</t>
  </si>
  <si>
    <t>RV 05.10.0071 (A)</t>
  </si>
  <si>
    <t xml:space="preserve">   354,99</t>
  </si>
  <si>
    <t>Argamassa de cimento e areia, no traço 1:6.</t>
  </si>
  <si>
    <t>RV 05.10.0068 (A)</t>
  </si>
  <si>
    <t xml:space="preserve">   371,62</t>
  </si>
  <si>
    <t>Argamassa de cimento e areia, no traço 1:5.</t>
  </si>
  <si>
    <t>RV 05.10.0065 (A)</t>
  </si>
  <si>
    <t xml:space="preserve">   395,98</t>
  </si>
  <si>
    <t>Argamassa de cimento e areia, no traço 1:4.</t>
  </si>
  <si>
    <t>RV 05.10.0062 (A)</t>
  </si>
  <si>
    <t xml:space="preserve">   435,12</t>
  </si>
  <si>
    <t>Argamassa de cimento e areia, no traço 1:3.</t>
  </si>
  <si>
    <t>RV 05.10.0059 (A)</t>
  </si>
  <si>
    <t xml:space="preserve">   492,89</t>
  </si>
  <si>
    <t>Argamassa de cimento e areia, no traço 1:2.</t>
  </si>
  <si>
    <t>RV 05.10.0056 (A)</t>
  </si>
  <si>
    <t xml:space="preserve">   521,68</t>
  </si>
  <si>
    <t>Argamassa de cimento e areia, no traço 1:1,5.</t>
  </si>
  <si>
    <t>RV 05.10.0053 (A)</t>
  </si>
  <si>
    <t xml:space="preserve">   576,25</t>
  </si>
  <si>
    <t>Argamassa de cimento e areia, no traço 1:1.</t>
  </si>
  <si>
    <t>RV 05.10.0050 (A)</t>
  </si>
  <si>
    <t>RV 05.10 Argamassas</t>
  </si>
  <si>
    <t xml:space="preserve">  2970,44</t>
  </si>
  <si>
    <t>Pasta de Gesso.</t>
  </si>
  <si>
    <t>RV 05.05.0250 (A)</t>
  </si>
  <si>
    <t xml:space="preserve">   559,80</t>
  </si>
  <si>
    <t>Pasta de cimento comum.</t>
  </si>
  <si>
    <t>RV 05.05.0200 (/)</t>
  </si>
  <si>
    <t xml:space="preserve">   605,21</t>
  </si>
  <si>
    <t>Pasta de cal.</t>
  </si>
  <si>
    <t>RV 05.05.0150 (A)</t>
  </si>
  <si>
    <t xml:space="preserve">  1295,00</t>
  </si>
  <si>
    <t>Pasta de cimento branco e cal, no traço 1:1.</t>
  </si>
  <si>
    <t>RV 05.05.0100 (A)</t>
  </si>
  <si>
    <t xml:space="preserve">  1897,30</t>
  </si>
  <si>
    <t>Pasta de cimento branco.</t>
  </si>
  <si>
    <t>RV 05.05.0050 (/)</t>
  </si>
  <si>
    <t>RV 05.05 Pastas</t>
  </si>
  <si>
    <t xml:space="preserve">    37,09</t>
  </si>
  <si>
    <t>Textura acrílica cor branca, acabamento riscado, inclusive preparo da superfície.  Fornecimento e aplicação.</t>
  </si>
  <si>
    <t>PT 10.05.0100 (/)</t>
  </si>
  <si>
    <t>PT 10.05 Texturas Acrílicas</t>
  </si>
  <si>
    <t>Pintura externa antipichação sobre concreto ou aço em superfície preparada.  Exclusive o preparo.</t>
  </si>
  <si>
    <t>PT 05.65.0100 (/)</t>
  </si>
  <si>
    <t>PT 05.65 Pinturas Antipichação</t>
  </si>
  <si>
    <t xml:space="preserve">   413,62</t>
  </si>
  <si>
    <t>Pintura de poste de aço reto, de 16m até 20m, com 1 demão de tinta Primer ou similar e 2 demãos de tinta Alumilack ou similar.</t>
  </si>
  <si>
    <t>PT 05.60.0300 (/)</t>
  </si>
  <si>
    <t xml:space="preserve">   333,49</t>
  </si>
  <si>
    <t>Pintura de poste de aço reto, de 10m até 15m, com 1 demão de tinta Primer ou similar e 2 demãos de tinta Alumilack ou similar.</t>
  </si>
  <si>
    <t>PT 05.60.0250 (/)</t>
  </si>
  <si>
    <t xml:space="preserve">   185,60</t>
  </si>
  <si>
    <t>Pintura de poste de aço reto, de 7m até 9m, com 1 demão de tinta Primer ou similar e 2 demãos de tinta Alumilack ou similar.</t>
  </si>
  <si>
    <t>PT 05.60.0200 (/)</t>
  </si>
  <si>
    <t xml:space="preserve">   103,58</t>
  </si>
  <si>
    <t>Pintura de poste de aço reto, de 4,5m até 6,0m, com 1 demão de tinta Primer ou similar e 2 demãos de tinta Alumilack ou similar.</t>
  </si>
  <si>
    <t>PT 05.60.0150 (/)</t>
  </si>
  <si>
    <t>Pintura de poste de aço reto, de 3,50m, com 1 demão de tinta Primer ou similar e 2 demãos de tinta Alumilack ou similar.</t>
  </si>
  <si>
    <t>PT 05.60.0100 (/)</t>
  </si>
  <si>
    <t>PT 05.60 Pintura de Poste</t>
  </si>
  <si>
    <t xml:space="preserve">   105,65</t>
  </si>
  <si>
    <t>Pintura de superfície de concreto ou aço com tinta epóxi tolerante à superfície molhada para isolamento elétrico, inclusive preparo desta, compreendendo desengraxamento com a utilização de detergente biodegradável e lavagem com água doce, remoção da camada de óxido de zinco e outras impurezas através de limpeza com escova manual e posterior trapeamento, aplicação de tinta de aderência epóxi-isocianato com espessura mínima de 20 µm e posterior aplicação de duas demãos da tinta epóxi isolante com espessura mínima de 300 µm.</t>
  </si>
  <si>
    <t>PT 05.55.0101 (/)</t>
  </si>
  <si>
    <t xml:space="preserve">   167,99</t>
  </si>
  <si>
    <t>Pintura Epóxi, com preparo em massa Epóxi.</t>
  </si>
  <si>
    <t>PT 05.55.0050 (/)</t>
  </si>
  <si>
    <t>PT 05.55 Pinturas em Epóxi</t>
  </si>
  <si>
    <t xml:space="preserve">    24,29</t>
  </si>
  <si>
    <t>Pintura com tinta acrílica tipo rugoso com adição de quartzo equivalente a Viwacril-Sambódromo ou similar, sobre concreto ou asfalto, constando de 2 demãos.</t>
  </si>
  <si>
    <t>PT 05.50.0050 (/)</t>
  </si>
  <si>
    <t>PT 05.50 Pinturas a Base de PVC e Acrílico sobre Concreto ou Asfalto</t>
  </si>
  <si>
    <t xml:space="preserve">    43,64</t>
  </si>
  <si>
    <t>Pintura de quadra de esporte em piso cimentado, com tinta 100% acrílica equivalente a Suvinil piso, Nova Cor ou Coral Piso ou similar, considerando-se a limpeza da superfície e 2 demãos de acabamento.</t>
  </si>
  <si>
    <t>PT 05.45.0100 (/)</t>
  </si>
  <si>
    <t>Marcação de quadra de esporte, com tintura Supercril ou similar, em 2 demãos.  Medida pela área efetiva de pintura.</t>
  </si>
  <si>
    <t>PT 05.45.0050 (/)</t>
  </si>
  <si>
    <t xml:space="preserve">    41,54</t>
  </si>
  <si>
    <t>Marcação de quadra de esporte com tinta látex à base de resina acrílica e pigmentos minerais, Viwacril Acrílico Piso ou similar, considerando a limpeza da superfície e 2 demãos de acabamento, medida pela área efetiva de pintura.</t>
  </si>
  <si>
    <t>PT 05.45.0040 (/)</t>
  </si>
  <si>
    <t>PT 05.45 Marcação e Pintura de Quadra de Esporte</t>
  </si>
  <si>
    <t xml:space="preserve">    16,96</t>
  </si>
  <si>
    <t>Repintura interna ou externa sobre ferro, inclusive lixamento, limpeza, demão de tinta anti óxido Ferrolóide ou similar e outra de tinta alquídica esmaltada Condor ou similar.</t>
  </si>
  <si>
    <t>PT 05.40.0400 (/)</t>
  </si>
  <si>
    <t xml:space="preserve">    15,69</t>
  </si>
  <si>
    <t>Repintura interna ou externa sobre ferro, inclusive lixamento, limpeza, demão de zarcão secagem rápida, cor laranja e outra de esmalte sintético Duralack ou similar.</t>
  </si>
  <si>
    <t>PT 05.40.0350 (/)</t>
  </si>
  <si>
    <t xml:space="preserve">    22,98</t>
  </si>
  <si>
    <t>Repintura interna ou externa na cor existente, sobre ferro com superfície em bom estado, nas condições do item PT 05.40.0103.</t>
  </si>
  <si>
    <t>PT 05.40.0300 (/)</t>
  </si>
  <si>
    <t>Repintura interna ou externa sobre ferro, com tinta a óleo brilhante Marveline ou Coral Óleo ou similar, inclusive lixamento, limpeza, demão de tinta anti óxido e 1 de acabamento.</t>
  </si>
  <si>
    <t>PT 05.40.0250 (/)</t>
  </si>
  <si>
    <t xml:space="preserve">    25,72</t>
  </si>
  <si>
    <t>Pintura interna ou externa sobre galvanizado com esmalte sintético, inclusive limpeza, desengorduramento, secagem, aplicação de 1 demão de Wash Primer ou similar e 2 demãos de acabamento.</t>
  </si>
  <si>
    <t>PT 05.40.0200 (/)</t>
  </si>
  <si>
    <t xml:space="preserve">    23,65</t>
  </si>
  <si>
    <t>Pintura interna ou externa sobre ferro, com tinta alquídica esmaltada Condor ou similar, inclusive lixamento, limpeza, demão de tinta anti óxido Ferrolack ou similar e 2 demãos de acabamento.</t>
  </si>
  <si>
    <t>PT 05.40.0150 (/)</t>
  </si>
  <si>
    <t xml:space="preserve">    22,24</t>
  </si>
  <si>
    <t>Pintura interna ou externa sobre ferro, com esmalte sintético Duralack ou Lagomix ou similar, inclusive lixamento, limpeza, demão de zarcão de secagem rápida, cor laranja e 2 demãos de acabamento.</t>
  </si>
  <si>
    <t>PT 05.40.0106 (/)</t>
  </si>
  <si>
    <t xml:space="preserve">    27,26</t>
  </si>
  <si>
    <t>Pintura interna ou externa sobre ferro, com tinta de base alquídica esmaltada brilhante, equivalente a Lagoline ou similar, inclusive lixamento, limpeza, desengorduramento, aplicação de zarcão de secagem rápida, cor laranja e 2 demãos de acabamento.</t>
  </si>
  <si>
    <t>PT 05.40.0103 (/)</t>
  </si>
  <si>
    <t xml:space="preserve">    21,69</t>
  </si>
  <si>
    <t>Pintura interna ou externa sobre ferro, com tinta a óleo brilhante Marveline ou Coral Óleo ou similar, inclusive lixamento, limpeza e demão de tinta anti óxido Ferrolóide ou similar e 2 demãos de acabamento.</t>
  </si>
  <si>
    <t>PT 05.40.0100 (/)</t>
  </si>
  <si>
    <t xml:space="preserve">    16,41</t>
  </si>
  <si>
    <t>Primer convertedor de ferrugem em fundo de proteção, (P.C.F) ou similar.  Fornecimento e aplicação com 2 demãos.</t>
  </si>
  <si>
    <t>PT 05.40.0050 (/)</t>
  </si>
  <si>
    <t>PT 05.40 Pintura a Óleo e Alquídico sobre Ferro</t>
  </si>
  <si>
    <t xml:space="preserve">     6,39</t>
  </si>
  <si>
    <t>Pintura imunizante sobre madeira com 1 demão Pentox ou similar.</t>
  </si>
  <si>
    <t>PT 05.35.0100 (/)</t>
  </si>
  <si>
    <t xml:space="preserve">     2,50</t>
  </si>
  <si>
    <t>Pintura com emulsão oleosa Separol ou similar, para desmoldagem de formas.</t>
  </si>
  <si>
    <t>PT 05.35.0050 (/)</t>
  </si>
  <si>
    <t>PT 05.35 Imunizantes</t>
  </si>
  <si>
    <t xml:space="preserve">    18,10</t>
  </si>
  <si>
    <t>Verniz acrílico incolor, em 3 demãos, aplicado sobre superfície lisa de concreto ou tijolo aparente, para interior.</t>
  </si>
  <si>
    <t>PT 05.30.0300 (/)</t>
  </si>
  <si>
    <t xml:space="preserve">    28,14</t>
  </si>
  <si>
    <t>Pintura sobre concreto com uma demão de Primer e acabamento com 2 demãos de verniz acrílico pigmentado na cor concreto.</t>
  </si>
  <si>
    <t>PT 05.30.0250 (/)</t>
  </si>
  <si>
    <t xml:space="preserve">    15,20</t>
  </si>
  <si>
    <t>Envernizamento de tijolos ou concreto, para interior, com verniz Carriage ou similar, inclusive lixamento e 2 demãos de acabamento.</t>
  </si>
  <si>
    <t>PT 05.30.0200 (/)</t>
  </si>
  <si>
    <t xml:space="preserve">    10,50</t>
  </si>
  <si>
    <t>Envernizamento de rodapés com verniz Copal ou similar, inclusive lixamento, 1 demão de verniz isolante de anilina, e 2 demãos de acabamento.</t>
  </si>
  <si>
    <t>PT 05.30.0150 (/)</t>
  </si>
  <si>
    <t xml:space="preserve">    77,24</t>
  </si>
  <si>
    <t>Envernizamento de madeira com verniz a boneca, de Goma Laca ou similar, importada, dissolvida em álcool, inclusive lixamento e aplicação de sucessivas demãos de acabamento até a obtenção do brilho.</t>
  </si>
  <si>
    <t>PT 05.30.0106 (A)</t>
  </si>
  <si>
    <t xml:space="preserve">    27,56</t>
  </si>
  <si>
    <t>Envernizamento de madeira com verniz Sparlack Cetol (cores) ou similar, para interior e exterior, inclusive lixamento, demão de verniz seladora, e 2 demãos de acabamento.</t>
  </si>
  <si>
    <t>PT 05.30.0103 (/)</t>
  </si>
  <si>
    <t xml:space="preserve">    17,23</t>
  </si>
  <si>
    <t>Envernizamento de madeira com verniz Copal ou similar, para interior, inclusive lixamento, demão de verniz isolante, de anilina, e 1 demão de acabamento.</t>
  </si>
  <si>
    <t>PT 05.30.0100 (/)</t>
  </si>
  <si>
    <t xml:space="preserve">    69,26</t>
  </si>
  <si>
    <t>Enceramento de madeira, inclusive lixamento, demão de verniz isolante e 3 demãos de cera, cada qual seguida de abertura de brilho, a escova e flanela.</t>
  </si>
  <si>
    <t>PT 05.30.0050 (A)</t>
  </si>
  <si>
    <t>PT 05.30 Envernizamento e Enceramento</t>
  </si>
  <si>
    <t xml:space="preserve">    22,19</t>
  </si>
  <si>
    <t>Repintura a base de Primer e esmalte sintético.</t>
  </si>
  <si>
    <t>PT 05.25.0509 (/)</t>
  </si>
  <si>
    <t xml:space="preserve">    16,40</t>
  </si>
  <si>
    <t>Repintura interna ou externa na cor existente sobre madeira em bom estado, com esmalte sintético Duralack ou similar, inclusive lixamento, limpeza e 2 demãos de acabamento.</t>
  </si>
  <si>
    <t>PT 05.25.0506 (/)</t>
  </si>
  <si>
    <t xml:space="preserve">    16,47</t>
  </si>
  <si>
    <t>Repintura interna ou externa na cor existente sobre madeira em bom estado, com tinta esmaltada tipo Condor ou Lagoline ou similar, inclusive lixamento, limpeza e 2 demãos de acabamento.</t>
  </si>
  <si>
    <t>PT 05.25.0503 (/)</t>
  </si>
  <si>
    <t xml:space="preserve">    14,93</t>
  </si>
  <si>
    <t>Repintura interna ou externa sobre madeira em bom estado na cor existente com tinta de base alquídica, semi-brilho, equivalente a Coralsint ou Super Lagomix ou fosco acetinado equivalente a Coralite ou similar, inclusive lixamento, limpeza e 2 demãos de acabamento.</t>
  </si>
  <si>
    <t>PT 05.25.0500 (/)</t>
  </si>
  <si>
    <t xml:space="preserve">    14,10</t>
  </si>
  <si>
    <t>Pintura interna ou externa sobre madeira, com tinta a óleo brilhante auto seladora, fundo sintético fosco, inclusive lixamento e 2 demãos de acabamento.</t>
  </si>
  <si>
    <t>PT 05.25.0206 (/)</t>
  </si>
  <si>
    <t xml:space="preserve">     9,10</t>
  </si>
  <si>
    <t>Pintura interna ou externa sobre madeira, com tinta a óleo brilhante equivalente a Marveline ou Coral Óleo ou similar, inclusive 2 demãos de acabamento sobre superfície preparada conforme o item PT 05.25.0050, exclusive este preparo.</t>
  </si>
  <si>
    <t>PT 05.25.0203 (/)</t>
  </si>
  <si>
    <t xml:space="preserve">    36,94</t>
  </si>
  <si>
    <t>Pintura interna ou externa sobre madeira, com tinta a óleo brilhante equivalente a Marveline ou Coral Óleo ou similar, inclusive lixa, demão de tinta isolante, de meia massa e 2 demãos de acabamento.</t>
  </si>
  <si>
    <t>PT 05.25.0200 (/)</t>
  </si>
  <si>
    <t xml:space="preserve">    10,11</t>
  </si>
  <si>
    <t>Pintura interna ou externa sobre madeira, com tinta de base alquídica semi-brilho equivalente a Coralsint ou similar, ou fosca acetinada, equivalente a Coralite ou similar, acabamento padrão, sobre superfície preparada conforme o item PT 05.25.0050, exclusive este preparo, inclusive 2 demãos de acabamento.</t>
  </si>
  <si>
    <t>PT 05.25.0150 (/)</t>
  </si>
  <si>
    <t xml:space="preserve">    10,90</t>
  </si>
  <si>
    <t>Pintura de rodapé com tinta a óleo brilhante equivalente a Marveline ou Coral óleo ou similar, inclusive 2 lixamentos, tinta isolante, massa e 2 demãos de acabamento.</t>
  </si>
  <si>
    <t>PT 05.25.0115 (/)</t>
  </si>
  <si>
    <t xml:space="preserve">    27,17</t>
  </si>
  <si>
    <t>Pintura em madeira, com tinta Colorgin luminoso ou similar, em faixas.</t>
  </si>
  <si>
    <t>PT 05.25.0112 (/)</t>
  </si>
  <si>
    <t xml:space="preserve">    35,35</t>
  </si>
  <si>
    <t>Pintura interna ou externa sobre madeira, com esmalte sintético equivalente à Duralack ou similar, inclusive lixamento, demão de verniz isolante, de tinta de fundo e 2 demãos de acabamento.</t>
  </si>
  <si>
    <t>PT 05.25.0109 (/)</t>
  </si>
  <si>
    <t xml:space="preserve">    23,48</t>
  </si>
  <si>
    <t>Pintura interna sobre madeira, com tinta de base alquídica esmaltada equivalente à Condor ou similar, acabamento de alta classe, sobre a superfície preparada conforme item PT 05.25.0050, exclusive este preparo, inclusive demão de tinta de base, de massa corrida e 2 demãos de acabamento.</t>
  </si>
  <si>
    <t>PT 05.25.0106 (/)</t>
  </si>
  <si>
    <t xml:space="preserve">    37,45</t>
  </si>
  <si>
    <t>Pintura interna ou externa sobre madeira com tinta esmaltada tipo Lagoline ou similar, sobre superfície preparada conforme item PT 05.25.0050, exclusive este, inclusive lixamento, demão de tinta primária tipo Surfacer e 2 demãos de acabamento de alta classe.</t>
  </si>
  <si>
    <t>PT 05.25.0103 (/)</t>
  </si>
  <si>
    <t xml:space="preserve">    22,29</t>
  </si>
  <si>
    <t>Pintura interna sobre madeira, com esmalte sintético equivalente à Duralack ou similar, sobre superfície preparada conforme item PT 05.25.0050, exclusive este preparo, inclusive demão de tinta de base.</t>
  </si>
  <si>
    <t>PT 05.25.0100 (/)</t>
  </si>
  <si>
    <t xml:space="preserve">    34,98</t>
  </si>
  <si>
    <t>Preparo de madeira nova, inclusive lixamento, limpeza, demão de impermeabilizante tipo verniz Knotting ou similar, 2 demãos de massa corrida, novo lixamento, demão de tinta primária tipo Nivelite ou Surfacer.</t>
  </si>
  <si>
    <t>PT 05.25.0050 (A)</t>
  </si>
  <si>
    <t>PT 05.25 Pinturas a Óleo e Alquídicos sobre Madeira</t>
  </si>
  <si>
    <t xml:space="preserve">    13,73</t>
  </si>
  <si>
    <t>Repintura interna ou externa, na cor existente, sobre revestimento liso em bom estado, com tinta a óleo brilhante Marveline ou Coral Óleo ou similar, inclusive lixamento e 2 demãos de acabamento.</t>
  </si>
  <si>
    <t>PT 05.20.0500 (/)</t>
  </si>
  <si>
    <t xml:space="preserve">    24,32</t>
  </si>
  <si>
    <t>Pintura interna em superfície com revestimento liso, a óleo brilhante, equivalente a Marveline ou Coral Óleo ou similar, inclusive lixamento, demão de impermeabilizante, demão de meia massa, lixa e 2 demãos de acabamento.</t>
  </si>
  <si>
    <t>PT 05.20.0200 (A)</t>
  </si>
  <si>
    <t xml:space="preserve">    10,17</t>
  </si>
  <si>
    <t>Pintura com tinta de base alquídica,  para interior, semi-brilho, equivalente a Coralsint ou similar, ou fosca acetinada, equivalente a Coralite ou similar, acabamento padrão, inclusive 2 demãos sobre a superfície preparada conforme o item PT 05.20.0050, exclusive este preparo.</t>
  </si>
  <si>
    <t>PT 05.20.0106 (/)</t>
  </si>
  <si>
    <t xml:space="preserve">    37,81</t>
  </si>
  <si>
    <t>Pintura com tinta alquídica esmaltada,  para interior, equivalente a Condo ou similar, acabamento alta classe, sobre a superfície preparada conforme o item PT 05.20.0050, exclusive este preparo, inclusive 3 lixamentos, 2 demãos de massa corrida e 3 de acabamento.</t>
  </si>
  <si>
    <t>PT 05.20.0103 (/)</t>
  </si>
  <si>
    <t xml:space="preserve">    38,04</t>
  </si>
  <si>
    <t>Pintura interna com esmalte sintético equivalente a Duralack ou similar, acabamento de alta classe, sobre a superfície preparada conforme o item PT 05.20.0050, exclusive 2 lixamentos, 2 demãos de massa corrida, e 3 demãos de acabamento.</t>
  </si>
  <si>
    <t>PT 05.20.0100 (/)</t>
  </si>
  <si>
    <t xml:space="preserve">    27,68</t>
  </si>
  <si>
    <t>Preparo de superfícies novas, com revestimento liso, inclusive lixamento, limpeza, demão de impermeabilizante, demão de massa corrida a óleo e novo lixamento.</t>
  </si>
  <si>
    <t>PT 05.20.0050 (A)</t>
  </si>
  <si>
    <t>PT 05.20 Pinturas a Óleo e Alquídicos sobre Paredes, Tetos e Telhas</t>
  </si>
  <si>
    <t xml:space="preserve">     9,61</t>
  </si>
  <si>
    <t>Repintura com tinta plástica acetinada à base de PVA, equivalente a Super Concretina, para exterior sobre superfície em bom estado e na cor existente, inclusive limpeza, leve lixamento com lixa fina e 1 demão de acabamento.</t>
  </si>
  <si>
    <t>PT 05.15.0550 (/)</t>
  </si>
  <si>
    <t>Repintura com tinta plástica à base de PVA, equivalente a Suvinil Latex, para interior sobre superfície em bom estado e na cor existente, inclusive limpeza, leve lixamento com lixa fina e 1 demão de acabamento.</t>
  </si>
  <si>
    <t>PT 05.15.0500 (/)</t>
  </si>
  <si>
    <t>Pintura com Liquibrilho ou similar, em 3 demãos, adicionado ou sobre PVA.</t>
  </si>
  <si>
    <t>PT 05.15.0250 (/)</t>
  </si>
  <si>
    <t xml:space="preserve">     4,20</t>
  </si>
  <si>
    <t>Uma demão adicional de acabamento no serviço do item PT 05.15.0150.</t>
  </si>
  <si>
    <t>PT 05.15.0209 (/)</t>
  </si>
  <si>
    <t xml:space="preserve">     3,83</t>
  </si>
  <si>
    <t>Uma demão adicional de acabamento no serviço do item PT 05.15.0112.</t>
  </si>
  <si>
    <t>PT 05.15.0206 (/)</t>
  </si>
  <si>
    <t>Uma demão adicional de acabamento nos serviços do item PT 05.15.0109.</t>
  </si>
  <si>
    <t>PT 05.15.0203 (/)</t>
  </si>
  <si>
    <t xml:space="preserve">     3,44</t>
  </si>
  <si>
    <t>Uma demão adicional de acabamento nos serviços dos itens PT 05.15.0100, PT 05.15.0103 e PT 05.15.0106.</t>
  </si>
  <si>
    <t>PT 05.15.0200 (/)</t>
  </si>
  <si>
    <t xml:space="preserve">    30,59</t>
  </si>
  <si>
    <t>Pintura com tinta acrílica base solvente na cor concreto para exterior sobre concreto com 1 demão de selador acrílico base água e 2 demãos de acabamento, inclusive lixamento.</t>
  </si>
  <si>
    <t>PT 05.15.0162 (/)</t>
  </si>
  <si>
    <t xml:space="preserve">    36,14</t>
  </si>
  <si>
    <t>Pintura com tinta Supercril ou similar, para interior e exterior, incolor ou colorida, em 2 demãos.  Fornecimento e colocação.</t>
  </si>
  <si>
    <t>PT 05.15.0159 (/)</t>
  </si>
  <si>
    <t xml:space="preserve">    46,52</t>
  </si>
  <si>
    <t>Pintura com tinta plástica à base de acrílico, semi-brilhante, para interior e exterior, incolor ou colorida, equivalente à Metalatex ou similar, inclusive lixamento, 1 demão de selador acrílico Metalatex ou similar, 2 demãos de massa corrida acrílica Metalatex ou similar lixadas e 2 demãos de acabamento.</t>
  </si>
  <si>
    <t>PT 05.15.0153 (A)</t>
  </si>
  <si>
    <t xml:space="preserve">    27,57</t>
  </si>
  <si>
    <t>Pintura com tinta plástica à base de acrílico, semi-brilhante, para interior e exterior, incolor ou colorida, equivalente à Metalatex ou similar, sobre tijolo, concreto liso, cimento amianto, revestimento, madeira e ferro, inclusive lixamento, 1 demão de selador acrílico Metalatex ou similar e 2 demãos de acabamento.</t>
  </si>
  <si>
    <t>PT 05.15.0150 (/)</t>
  </si>
  <si>
    <t>Pintura com tinta plástica acetinada à base de PVA, para exterior, equivalente à Coralmur ou similar, inclusive raspagem, demão de impermeabilizante e 2 demãos de acabamento.</t>
  </si>
  <si>
    <t>PT 05.15.0112 (A)</t>
  </si>
  <si>
    <t xml:space="preserve">    25,44</t>
  </si>
  <si>
    <t>Pintura com tinta plástica acetinada à base de PVA, para exterior, equivalente à Super Concretina ou similar, inclusive raspagem, demão de impermeabilização e 2 demãos de acabamento.</t>
  </si>
  <si>
    <t>PT 05.15.0109 (A)</t>
  </si>
  <si>
    <t xml:space="preserve">    15,21</t>
  </si>
  <si>
    <t>Pintura com tinta plástica fosco aveludada à base de PVA, para interior, equivalente à Suvinil Latex ou similar, inclusive demão de massa, lixamento e 2 demãos de acabamento.</t>
  </si>
  <si>
    <t>PT 05.15.0106 (A)</t>
  </si>
  <si>
    <t xml:space="preserve">    33,73</t>
  </si>
  <si>
    <t>Pintura com tinta plástica fosco aveludada à base de PVA, para interior, equivalente à Suvinil Latex ou similar, acabamento de alta classe sobre a superfície preparada conforme o item PT 05.15.0050, exclusive este preparo, inclusive 3 lixamentos, 2 demãos de massa corrida e 3 demãos de acabamento.</t>
  </si>
  <si>
    <t>PT 05.15.0103 (/)</t>
  </si>
  <si>
    <t xml:space="preserve">     9,08</t>
  </si>
  <si>
    <t>Pintura com tinta plástica fosco aveludada à base de PVA, para interior, equivalente à Suvinil Latex ou similar, acabamento padrão, inclusive 2 demãos sobre a superfície preparada conforme o item PT 05.15.0050, exclusive este preparo.</t>
  </si>
  <si>
    <t>PT 05.15.0100 (/)</t>
  </si>
  <si>
    <t xml:space="preserve">    43,80</t>
  </si>
  <si>
    <t>Preparo de superfície interna ou externa de revestimento liso, inclusive demão de impermeabilizante selador, com 2 demãos de massa acrílica e lixamentos necessários.</t>
  </si>
  <si>
    <t>PT 05.15.0056 (/)</t>
  </si>
  <si>
    <t>Preparo de superfícies novas, com revestimento liso, inclusive raspagem, limpeza, demão de impermeabilizante, de massa corrida plástica e lixamento.</t>
  </si>
  <si>
    <t>PT 05.15.0050 (B)</t>
  </si>
  <si>
    <t>PT 05.15 Pinturas a Base de PVA, PVC e Acrílico sobre Paredes e Tetos</t>
  </si>
  <si>
    <t xml:space="preserve">     3,61</t>
  </si>
  <si>
    <t>Pintura com nata de cimento, 1 demão, após limpeza da área.</t>
  </si>
  <si>
    <t>PT 05.10.0150 (/)</t>
  </si>
  <si>
    <t xml:space="preserve">    11,52</t>
  </si>
  <si>
    <t>Caiação interna ou externa sobre revestimento liso, com adoção de fixador, com 3 demãos.</t>
  </si>
  <si>
    <t>PT 05.10.0103 (/)</t>
  </si>
  <si>
    <t xml:space="preserve">     8,69</t>
  </si>
  <si>
    <t>Caiação interna ou externa sobre revestimento liso, com adoção de fixador, com 2 demãos.</t>
  </si>
  <si>
    <t>PT 05.10.0100 (/)</t>
  </si>
  <si>
    <t xml:space="preserve">     6,02</t>
  </si>
  <si>
    <t>Caiação interna ou externa sobre revestimento liso, com adição de fixador, com 1 demão.</t>
  </si>
  <si>
    <t>PT 05.10.0050 (A)</t>
  </si>
  <si>
    <t>PT 05.10 Pinturas Minerais sobre Paredes e Tetos</t>
  </si>
  <si>
    <t>Remoção de pintura a óleo, pintura alquídica e vernizes.</t>
  </si>
  <si>
    <t>PT 05.05.0150 (/)</t>
  </si>
  <si>
    <t xml:space="preserve">     7,19</t>
  </si>
  <si>
    <t>Remoção de pintura plástica, PVA e semelhantes.</t>
  </si>
  <si>
    <t>PT 05.05.0100 (/)</t>
  </si>
  <si>
    <t xml:space="preserve">     5,55</t>
  </si>
  <si>
    <t>Remoção de caiação existente ou pintura a gesso e cola.</t>
  </si>
  <si>
    <t>PT 05.05.0050 (/)</t>
  </si>
  <si>
    <t>PT 05.05 Remoção de Pinturas</t>
  </si>
  <si>
    <t xml:space="preserve">    77,26</t>
  </si>
  <si>
    <t>Vaso plástico redondo, na cor terracota, cerâmica ou cinza, com diâmetro entre 41cm e 50cm e altura entre 36cm e 40cm, inclusive prato.  Fornecimento.</t>
  </si>
  <si>
    <t>PJ 99.99.0306 (/)</t>
  </si>
  <si>
    <t xml:space="preserve">    49,60</t>
  </si>
  <si>
    <t>Vaso plástico quadrado, na cor terracota, cerâmica ou cinza, com lados entre 34cm e 40cm e altura entre 28cm e 34cm, inclusive prato.  Fornecimento.</t>
  </si>
  <si>
    <t>PJ 99.99.0303 (/)</t>
  </si>
  <si>
    <t xml:space="preserve">    22,90</t>
  </si>
  <si>
    <t>Vaso plástico redondo, na cor terracota, cerâmica ou cinza, com diâmetro entre 30cm e 40cm e altura entre 30cm e 35cm, inclusive prato.  Fornecimento.</t>
  </si>
  <si>
    <t>PJ 99.99.0300 (/)</t>
  </si>
  <si>
    <t xml:space="preserve">   182,68</t>
  </si>
  <si>
    <t>Papeleira plástica para vias e praças públicas em polietileno (DIN), capacidade para 50l, medindo (75,50x34,50x43,50)cm.  Fornecimento e colocação.</t>
  </si>
  <si>
    <t>PJ 99.99.0200 (/)</t>
  </si>
  <si>
    <t xml:space="preserve">  4813,31</t>
  </si>
  <si>
    <t>Jardineira tipo vaso "big pot", em concreto armado, com 2m de diâmetro e 1m de altura, inclusive pintura, presilhas com cabo de aço para tutoramento, carga, descarga e transporte.  Fornecimento.</t>
  </si>
  <si>
    <t>PJ 99.99.0160 (/)</t>
  </si>
  <si>
    <t xml:space="preserve">   930,52</t>
  </si>
  <si>
    <t>Grampo de apoio em tubos de aço galvanizado (externa e internamente), com (1,20x1,36)m, formado por 2 tubos de 4" na vertical e 1 tubo de 2" e espessura de parede de 1/8" na horizontal, fixados por encaixe, com tratamento anticorrosivo e pintura.  Fornecimento e colocação.</t>
  </si>
  <si>
    <t>PJ 99.99.0150 (B)</t>
  </si>
  <si>
    <t xml:space="preserve">    22,70</t>
  </si>
  <si>
    <t>Fitilho de nylon brancoredondo.  Fornecimento.</t>
  </si>
  <si>
    <t>PJ 99.99.0100 (/)</t>
  </si>
  <si>
    <t xml:space="preserve">   893,89</t>
  </si>
  <si>
    <t>Escultura para mosaicultura, compreendendo: estrutura em barras de aço, tela de aço, com malha de (10 x 10)cm, inclusive pintura, recoberta por tela de Nylon, Sombrit ou similar e amarrações com abraçadeiras de Nylon, enchimento com adubo orgânico, exclusive espécies vegetais.  Fornecimento e confecção.</t>
  </si>
  <si>
    <t>PJ 99.99.0070 (/)</t>
  </si>
  <si>
    <t xml:space="preserve">   370,00</t>
  </si>
  <si>
    <t>Contentor plástico em polietileno, com duas rodas maciças de borracha, capacidade para 240 litros.  Fornecimento.</t>
  </si>
  <si>
    <t>PJ 99.99.0053 (/)</t>
  </si>
  <si>
    <t xml:space="preserve">  1589,00</t>
  </si>
  <si>
    <t>Contentor plástico para coleta de lixo domiciliar em polietileno (DIN) de 360l.  Fornecimento.</t>
  </si>
  <si>
    <t>PJ 99.99.0050 (/)</t>
  </si>
  <si>
    <t>PJ 99.99 Diversos</t>
  </si>
  <si>
    <t xml:space="preserve">    55,64</t>
  </si>
  <si>
    <t>Tratamento fitossanitário para o combate a seca de árvores, compreendendo: aplicação de fungicida e repelente e incorporação de materias para enriquecimento do solo, exclusive mão-de-obra.</t>
  </si>
  <si>
    <t>PJ 40.10.0359 (/)</t>
  </si>
  <si>
    <t xml:space="preserve">  2319,04</t>
  </si>
  <si>
    <t>Tratamento fitossanitário em árvores, compreendendo: execução de pequenas podas (galhos e ramos comprometidos); raspagem de material necrosado; aplicação de fungicidas, inseticidas, hormônios, impermeabilizantes e fertilizantes; alargamento de golas; revolvimento de solo, remoção e transporte de material; recomposição e plantio de cobertura nas golas.</t>
  </si>
  <si>
    <t>PJ 40.10.0356 (/)</t>
  </si>
  <si>
    <t xml:space="preserve">   137,71</t>
  </si>
  <si>
    <t>Tratamento de árvores com lesões até 0,50m2, compreendendo: raspagem do material necrosado, aplicação de fungicidas, inseticidas, hormônios e impermeabilizantes, fechamento das cavidades com espuma de poliuretano coberta com nata de cimento e incorporação de materias para enriquecimento do solo, exclusive mão-de-obra.</t>
  </si>
  <si>
    <t>PJ 40.10.0353 (/)</t>
  </si>
  <si>
    <t xml:space="preserve">   176,15</t>
  </si>
  <si>
    <t>Tratamento de árvores com lesões acima de 0,50m2, compreendendo: raspagem do material necrosado, aplicação de fungicidas, inseticidas, hormônios e impermeabilizantes, fechamento das cavidades com espuma de poliuretano coberta com nata de cimento e incorporação de materias para enriquecimento do solo, exclusive mão-de-obra.</t>
  </si>
  <si>
    <t>PJ 40.10.0350 (/)</t>
  </si>
  <si>
    <t xml:space="preserve">    29,82</t>
  </si>
  <si>
    <t>Retutoramento de espécies vegetais de qualquer natureza.</t>
  </si>
  <si>
    <t>PJ 40.10.0300 (/)</t>
  </si>
  <si>
    <t xml:space="preserve">    39,84</t>
  </si>
  <si>
    <t>Pincelamento em lesão de espécies vegetais de qualquer natureza.</t>
  </si>
  <si>
    <t>PJ 40.10.0250 (/)</t>
  </si>
  <si>
    <t xml:space="preserve">   882,40</t>
  </si>
  <si>
    <t>Dendrocirurgia em espécies vegetais de qualquer natureza.</t>
  </si>
  <si>
    <t>PJ 40.10.0200 (/)</t>
  </si>
  <si>
    <t xml:space="preserve">   299,61</t>
  </si>
  <si>
    <t>Controle químico de espécies vegetais de qualquer natureza.</t>
  </si>
  <si>
    <t>PJ 40.10.0150 (/)</t>
  </si>
  <si>
    <t xml:space="preserve">     2,39</t>
  </si>
  <si>
    <t>Adubação química com fórmula completa (NPK-10-10-10) em golas de árvore, inclusive limpeza e revolvimento de solo.</t>
  </si>
  <si>
    <t>PJ 40.10.0053 (/)</t>
  </si>
  <si>
    <t xml:space="preserve">    84,53</t>
  </si>
  <si>
    <t>Adubação diferenciada em espécies vegetais de qualquer natureza.</t>
  </si>
  <si>
    <t>PJ 40.10.0050 (/)</t>
  </si>
  <si>
    <t>PJ 40.10 Tratamento Fitossanitário</t>
  </si>
  <si>
    <t xml:space="preserve">  3146,84</t>
  </si>
  <si>
    <t>Transplante de árvores/palmeiras com DAP acima de 35cm e altura acima de 10,00m, incluindo arrancamento, replantio considerando abertura de cova de (250 x 250 x 100)cm, terra estrumada, escoramento com estaca de madeira e retirada do material excedente, irrigação 1 vez/dia durante 30 dias, exclusive transporte da espécie, tento, demolição e recomposição de passeio.</t>
  </si>
  <si>
    <t>PJ 40.05.0225 (/)</t>
  </si>
  <si>
    <t xml:space="preserve">  1941,46</t>
  </si>
  <si>
    <t>Transplante de árvores/palmeiras com DAP entre 20cm a 35cm e altura entre 6,00m a 15,00m, incluindo arrancamento, replantio considerando abertura de cova de (180 x 180 x 80)cm, terra estrumada, escoramento com estaca de madeira e retirada do material excedente, irrigação 1 vez/dia durante 30 dias, exclusive transporte da espécie, tento, demolição e recomposição de passeio.</t>
  </si>
  <si>
    <t>PJ 40.05.0220 (/)</t>
  </si>
  <si>
    <t xml:space="preserve">  1178,57</t>
  </si>
  <si>
    <t>Transplante de árvores/palmeiras com DAP entre 10cm a 20cm e altura entre 4,00m a 8,00m, incluindo arrancamento, replantio considerando abertura de cova de (140 x 140 x 80)cm, terra estrumada, escoramento com estaca de madeira e retirada do material excedente, irrigação 1 vez/dia durante 30 dias, exclusive transporte da espécie, tento, demolição e recomposição de passeio.</t>
  </si>
  <si>
    <t>PJ 40.05.0215 (/)</t>
  </si>
  <si>
    <t xml:space="preserve">   820,45</t>
  </si>
  <si>
    <t>Transplante de árvores/palmeiras com DAP entre 5cm a 10cm e altura entre 3,00m a 5,00m, incluindo arrancamento, replantio considerando abertura de cova de (100 x 100 x 80)cm, terra estrumada, escoramento com estaca de madeira e retirada do material excedente, irrigação 1 vez/dia durante 30 dias, exclusive transporte da espécie, tento, demolição e recomposição de passeio.</t>
  </si>
  <si>
    <t>PJ 40.05.0210 (/)</t>
  </si>
  <si>
    <t xml:space="preserve">   641,66</t>
  </si>
  <si>
    <t>Transplante de árvores/palmeiras com DAP entre 3cm a 5cm e altura entre 2,50m a 3,50m, incluindo arrancamento, replantio considerando abertura de cova de (80 x 80 x 80)cm, terra estrumada, escoramento com estaca de madeira e retirada do material excedente, irrigação 1 vez/dia durante 30 dias, exclusive transporte da espécie, tento, demolição e recomposição de passeio.</t>
  </si>
  <si>
    <t>PJ 40.05.0205 (/)</t>
  </si>
  <si>
    <t xml:space="preserve">   241,95</t>
  </si>
  <si>
    <t>Transplante de vegetais de  porte pequeno (entre 2m e 4m de altura), inclusive carga, descarga e transporte do material até 30Km.</t>
  </si>
  <si>
    <t>PJ 40.05.0200 (/)</t>
  </si>
  <si>
    <t xml:space="preserve">   601,63</t>
  </si>
  <si>
    <t>Remoção de espécies vegetais, porte grande (acima de 6m de altura), inclusive carga, descarga e transporte do material até 30Km.</t>
  </si>
  <si>
    <t>PJ 40.05.0159 (/)</t>
  </si>
  <si>
    <t xml:space="preserve">   299,49</t>
  </si>
  <si>
    <t>Remoção de espécies vegetais, porte médio (entre 4m e 6m de altura), inclusive carga, descarga e transporte do material até 30Km.</t>
  </si>
  <si>
    <t>PJ 40.05.0156 (/)</t>
  </si>
  <si>
    <t xml:space="preserve">   118,87</t>
  </si>
  <si>
    <t>Remoção de espécies vegetais, porte pequeno (entre 2m e 4m de altura), inclusive carga, descarga e transporte do material até 30Km.</t>
  </si>
  <si>
    <t>PJ 40.05.0153 (/)</t>
  </si>
  <si>
    <t xml:space="preserve">    30,21</t>
  </si>
  <si>
    <t>Remoção de espécies vegetais, porte muda (até 2m de altura), inclusive carga, descarga e transporte do material até 30Km.</t>
  </si>
  <si>
    <t>PJ 40.05.0150 (/)</t>
  </si>
  <si>
    <t xml:space="preserve">   414,76</t>
  </si>
  <si>
    <t>Poda de espécies vegetais de alto nível de dificuldade, exclusive transporte do material resultante.</t>
  </si>
  <si>
    <t>PJ 40.05.0106 (/)</t>
  </si>
  <si>
    <t xml:space="preserve">   229,08</t>
  </si>
  <si>
    <t>Poda de espécies vegetais de médio nível de dificuldade, exclusive transporte do material resultante.</t>
  </si>
  <si>
    <t>PJ 40.05.0103 (/)</t>
  </si>
  <si>
    <t xml:space="preserve">   112,43</t>
  </si>
  <si>
    <t>Poda de espécies vegetais de baixo nível de dificuldade, exclusive transporte do material resultante.</t>
  </si>
  <si>
    <t>PJ 40.05.0100 (/)</t>
  </si>
  <si>
    <t>Arrancamento e replantio de arbusto com até 2m de altura.</t>
  </si>
  <si>
    <t>PJ 40.05.0050 (/)</t>
  </si>
  <si>
    <t>PJ 40.05 Remoção, Transplante e Poda de Vegetais</t>
  </si>
  <si>
    <t xml:space="preserve">    17,00</t>
  </si>
  <si>
    <t>Mudas de espécies florestais nativas com altura entre 1,30m e 1,60m. Fornecimento.</t>
  </si>
  <si>
    <t>PJ 35.05.0850 (/)</t>
  </si>
  <si>
    <t>Mudas de espécies florestais nativas com altura entre 1,00m e 1,30m. Fornecimento.</t>
  </si>
  <si>
    <t>PJ 35.05.0800 (/)</t>
  </si>
  <si>
    <t xml:space="preserve">     4,00</t>
  </si>
  <si>
    <t>Mudas de espécies florestais nativas com altura entre 0,70m e 1,00m. Fornecimento.</t>
  </si>
  <si>
    <t>PJ 35.05.0750 (/)</t>
  </si>
  <si>
    <t>Mudas de espécies florestais nativas com altura entre 0,50m e 0,70m. Fornecimento.</t>
  </si>
  <si>
    <t>PJ 35.05.0700 (/)</t>
  </si>
  <si>
    <t>Plantio de mudas de 50 cm a 70 cm de altura em encosta, exclusive tutor, exclusive abertura de cova.</t>
  </si>
  <si>
    <t>PJ 35.05.0600 (/)</t>
  </si>
  <si>
    <t>Plantio de muda de espécies de manguezal, de 50 a 70 cm de altura, e abertura de cova de (10x10x20)cm.  Inclusive o fornecimento da muda.</t>
  </si>
  <si>
    <t>PJ 35.05.0503 (/)</t>
  </si>
  <si>
    <t xml:space="preserve">     2,54</t>
  </si>
  <si>
    <t>Plantio de muda de espécie de manguezal, de 50 a 70 cm de altura, e abertura de cova de (10x10x20)cm.  Exclusive o fornecimento da muda.</t>
  </si>
  <si>
    <t>PJ 35.05.0500 (/)</t>
  </si>
  <si>
    <t xml:space="preserve">     0,21</t>
  </si>
  <si>
    <t>Plantio de mudas de vegetação reptante, exclusive o fornecimento de muda, em área de restinga plana.</t>
  </si>
  <si>
    <t>PJ 35.05.0406 (/)</t>
  </si>
  <si>
    <t xml:space="preserve">     0,75</t>
  </si>
  <si>
    <t>Plantio de mudas de vegetação cactáceas, exclusive o fornecimento de muda, em área de restinga plana.</t>
  </si>
  <si>
    <t>PJ 35.05.0403 (/)</t>
  </si>
  <si>
    <t xml:space="preserve">     1,99</t>
  </si>
  <si>
    <t>Plantio de mudas de vegetação arbustiva, exclusive o fornecimento de muda, em área de restinga plana.</t>
  </si>
  <si>
    <t>PJ 35.05.0400 (/)</t>
  </si>
  <si>
    <t xml:space="preserve">    16,68</t>
  </si>
  <si>
    <t>Plantio de grama em placas, em encosta, tipo São Carlos, Batatais ou Larga, inclusive compra e arrancamento no local de origem, carga, transporte manual encosta acima, descarga e preparo do terreno.</t>
  </si>
  <si>
    <t>PJ 35.05.0300 (/)</t>
  </si>
  <si>
    <t xml:space="preserve">     0,34</t>
  </si>
  <si>
    <t>Limpeza manual de materiais diversos em área de manguezal (lixo).</t>
  </si>
  <si>
    <t>PJ 35.05.0245 (/)</t>
  </si>
  <si>
    <t xml:space="preserve">     0,54</t>
  </si>
  <si>
    <t>Capina de vegetação gramínea em área de encosta em curva de nível, em fase de manutenção.</t>
  </si>
  <si>
    <t>PJ 35.05.0203 (/)</t>
  </si>
  <si>
    <t xml:space="preserve">     0,66</t>
  </si>
  <si>
    <t>Capina de vegetação gramínea em área de encosta em curva de nível, inclusive marcação de faixas em curva de nível, em fase de implantação.</t>
  </si>
  <si>
    <t>PJ 35.05.0200 (/)</t>
  </si>
  <si>
    <t xml:space="preserve">     0,63</t>
  </si>
  <si>
    <t>Capina de aceiro em encosta em área previamente roçada, em fase de manutenção.</t>
  </si>
  <si>
    <t>PJ 35.05.0153 (/)</t>
  </si>
  <si>
    <t xml:space="preserve">     0,88</t>
  </si>
  <si>
    <t>Capina de aceiro em encosta em área previamente roçada, em fase de implantação.</t>
  </si>
  <si>
    <t>PJ 35.05.0150 (/)</t>
  </si>
  <si>
    <t xml:space="preserve">     1,05</t>
  </si>
  <si>
    <t>Gel para plantio (polímero hidrorretentor) de mudas de espécies florestais arbóreas para reflorestamento, inclusive aplicação na cova, exclusive transporte do material, e medido por cova.</t>
  </si>
  <si>
    <t>PJ 35.05.0120 (/)</t>
  </si>
  <si>
    <t>Adubação e calagem, usando adubo orgânico/mineral, em mudas plantadas em encostas.</t>
  </si>
  <si>
    <t>PJ 35.05.0100 (/)</t>
  </si>
  <si>
    <t xml:space="preserve">     0,87</t>
  </si>
  <si>
    <t>Abertura de cova (30x30x30)cm, incluindo incorporação de esterco curtido, para plantio de vegetação arbustiva em área de restinga plana.</t>
  </si>
  <si>
    <t>PJ 35.05.0062 (/)</t>
  </si>
  <si>
    <t xml:space="preserve">     1,49</t>
  </si>
  <si>
    <t>Abertura de cova (20x20x20)cm, incluindo incorporação de esterco curtido, para plantio de vegetação cactáceas em área de restinga plana.</t>
  </si>
  <si>
    <t>PJ 35.05.0059 (/)</t>
  </si>
  <si>
    <t>Abertura de cova (15x15x15)cm, incluindo incorporação de esterco curtido, para plantio de vegetação reptante em área de restinga plana.</t>
  </si>
  <si>
    <t>PJ 35.05.0056 (/)</t>
  </si>
  <si>
    <t>Abertura de cova (30x30x30)cm, em banqueta, em encosta, inclusive marcação.</t>
  </si>
  <si>
    <t>PJ 35.05.0050 (/)</t>
  </si>
  <si>
    <t>PJ 35.05 Reflorestamento</t>
  </si>
  <si>
    <t xml:space="preserve">   126,00</t>
  </si>
  <si>
    <t>Vaso plástico tronco cônico flexível de 85 litros para produção de mudas arbóreas com altura de 48,00 cm, diâmetro superior de 54,00 cm e diâmetro inferior de 43,50 cm.  Fornecimento.</t>
  </si>
  <si>
    <t>PJ 30.05.1000 (/)</t>
  </si>
  <si>
    <t xml:space="preserve">    21,90</t>
  </si>
  <si>
    <t>Saco plástico para produção de mudas na medida de (28x35)cmx0,22mm.  Fornecimento.</t>
  </si>
  <si>
    <t>PJ 30.05.0356 (/)</t>
  </si>
  <si>
    <t>Saco plástico para produção de mudas na medida de (20x30)cmx0,20mm.  Fornecimento.</t>
  </si>
  <si>
    <t>PJ 30.05.0353 (/)</t>
  </si>
  <si>
    <t>Saco plástico para produção de mudas na medida de (15x25)cmx0,15mm.  Fornecimento.</t>
  </si>
  <si>
    <t>PJ 30.05.0350 (/)</t>
  </si>
  <si>
    <t>Repicagem e desbaste de mudas de essências florestais.  Cada 100 unidades.</t>
  </si>
  <si>
    <t>PJ 30.05.0300 (/)</t>
  </si>
  <si>
    <t xml:space="preserve">     5,29</t>
  </si>
  <si>
    <t>Reenvasamento de muda arbórea em vaso plástico flexível de 85 litros.</t>
  </si>
  <si>
    <t>PJ 30.05.0275 (/)</t>
  </si>
  <si>
    <t xml:space="preserve">     9,76</t>
  </si>
  <si>
    <t>Preparo de estacas para produção de mudas de essências florestais, custo válido para cada 100 unidades.</t>
  </si>
  <si>
    <t>PJ 30.05.0250 (/)</t>
  </si>
  <si>
    <t xml:space="preserve">    13,50</t>
  </si>
  <si>
    <t>Preparo de substrato para serviços executados em horto.</t>
  </si>
  <si>
    <t>PJ 30.05.0200 (/)</t>
  </si>
  <si>
    <t xml:space="preserve">    36,89</t>
  </si>
  <si>
    <t>Encanteiramento dos sacos plásticos para produção de mudas de essências florestais, custo válido para cada 100 unidades, medindo 35cm de altura e 25cm de largura.</t>
  </si>
  <si>
    <t>PJ 30.05.0156 (/)</t>
  </si>
  <si>
    <t xml:space="preserve">    11,42</t>
  </si>
  <si>
    <t>Encanteiramento dos sacos plásticos para produção de mudas de essências florestais, custo válido para cada 100 unidades, com altura de 30 cm, largura de 15cm.</t>
  </si>
  <si>
    <t>PJ 30.05.0153 (/)</t>
  </si>
  <si>
    <t xml:space="preserve">     7,40</t>
  </si>
  <si>
    <t>Encanteiramento dos sacos plásticos para produção de mudas de essências florestais, custo válido para cada 100 unidades, com altura de 20 cm, largura de 13cm.</t>
  </si>
  <si>
    <t>PJ 30.05.0150 (/)</t>
  </si>
  <si>
    <t xml:space="preserve">   144,48</t>
  </si>
  <si>
    <t>Enchimento de sacos plásticos para produção de mudas de essências florestais, com costura e perfurados, inclusive fornecimento, custo válido para cada 100 unidades, com dimensões de (25x35)cmx0,22mm.</t>
  </si>
  <si>
    <t>PJ 30.05.0121 (/)</t>
  </si>
  <si>
    <t xml:space="preserve">    60,54</t>
  </si>
  <si>
    <t>Enchimento de sacos plásticos para produção de mudas de essências florestais, com costura e perfurados, na cor preta, inclusive fornecimento, custo válido para cada 100 unidades, com dimensões de (22x27)cmx0,15mm.</t>
  </si>
  <si>
    <t>PJ 30.05.0118 (/)</t>
  </si>
  <si>
    <t xml:space="preserve">    48,30</t>
  </si>
  <si>
    <t>Enchimento de sacos plásticos para produção de mudas de essências florestais, com costura e perfurados, inclusive fornecimento, custo válido para cada 100 unidades, com dimensões de (17x30)cmx0,15mm.</t>
  </si>
  <si>
    <t>PJ 30.05.0115 (/)</t>
  </si>
  <si>
    <t>Enchimento de sacos plásticos para produção de mudas de essências florestais, com costura e perfurados, inclusive fornecimento, custo válido para cada 100 unidades, com dimensões de (14x20)cmx0,15mm.</t>
  </si>
  <si>
    <t>PJ 30.05.0112 (/)</t>
  </si>
  <si>
    <t xml:space="preserve">    24,23</t>
  </si>
  <si>
    <t>Enchimento de sacos plásticos para produção de mudas de essências florestais, com costura e perfurados, na cor preta, inclusive fornecimento, custo válido para cada 100 unidades, com dimensões de (14x18)cmx0,15mm.</t>
  </si>
  <si>
    <t>PJ 30.05.0109 (/)</t>
  </si>
  <si>
    <t xml:space="preserve">    16,20</t>
  </si>
  <si>
    <t>Enchimento de sacos plásticos para produção de mudas de essências florestais, com costura e perfurados, na cor preta, inclusive fornecimento, custo válido para cada 100 unidades, com dimensões de (13x14)cmx0,15mm.</t>
  </si>
  <si>
    <t>PJ 30.05.0106 (/)</t>
  </si>
  <si>
    <t xml:space="preserve">    11,10</t>
  </si>
  <si>
    <t>Enchimento de sacos plásticos para produção de mudas de essências florestais, com costura e perfurados, inclusive fornecimento, custo válido para cada 100 unidades, com dimensões de (10x15)cmx0,10mm.</t>
  </si>
  <si>
    <t>PJ 30.05.0103 (/)</t>
  </si>
  <si>
    <t xml:space="preserve">    27,53</t>
  </si>
  <si>
    <t>Enchimento de sacos plásticos para mudas de essências florestais.  Para 100 unidades.</t>
  </si>
  <si>
    <t>PJ 30.05.0100 (/)</t>
  </si>
  <si>
    <t xml:space="preserve">     2,12</t>
  </si>
  <si>
    <t>Encanteiramento de vaso plástico flexível de 85 litros com muda arbórea.</t>
  </si>
  <si>
    <t>PJ 30.05.0075 (/)</t>
  </si>
  <si>
    <t xml:space="preserve">     3,68</t>
  </si>
  <si>
    <t>Encanteiramento dos sacos plásticos para produção de mudas de essências florestais, com altura de 14cm, largura de 10cm.  Custo válido para cada 100 unidades.</t>
  </si>
  <si>
    <t>PJ 30.05.0053 (/)</t>
  </si>
  <si>
    <t xml:space="preserve">    14,34</t>
  </si>
  <si>
    <t>Encanteiramento de sacos plásticos para produção de mudas de essências florestais.  Cada 100 unidades.</t>
  </si>
  <si>
    <t>PJ 30.05.0050 (/)</t>
  </si>
  <si>
    <t>PJ 30.05 Manutenção</t>
  </si>
  <si>
    <t xml:space="preserve">   445,24</t>
  </si>
  <si>
    <t>Tubo de ferro galvanizado de 1", tipo cano bombeiro, para servir de escorregador nos brinquedos de eucalipto, compreendendo retirada do danificado, substituição por novo considerando a pintura.</t>
  </si>
  <si>
    <t>PJ 25.30.0700 (A)</t>
  </si>
  <si>
    <t xml:space="preserve">   365,62</t>
  </si>
  <si>
    <t>Travessão de sustentação em madeira de reflorestamento dos balanços (com dois lugares): troca da peça, retirada e remontagem do brinquedo de madeira de reflorestamento.</t>
  </si>
  <si>
    <t>PJ 25.30.0653 (/)</t>
  </si>
  <si>
    <t xml:space="preserve">   524,52</t>
  </si>
  <si>
    <t>Travessão de sustentação em madeira de reflorestamento dos balanços (com três lugares): troca da peça, retirada e remontagem do brinquedo de madeira de reflorestamento.</t>
  </si>
  <si>
    <t>PJ 25.30.0650 (/)</t>
  </si>
  <si>
    <t xml:space="preserve">   493,92</t>
  </si>
  <si>
    <t>Prancha do escorregador: troca do esqueleto de sustentação do leito do escorregador com retirada do danificado e remontagem do brinquedo de eucalipto.</t>
  </si>
  <si>
    <t>PJ 25.30.0606 (/)</t>
  </si>
  <si>
    <t xml:space="preserve">    91,03</t>
  </si>
  <si>
    <t>Ponte pensil: substituição de tronco de madeira de reflorestamento que compõe o piso da ponte do brinquedo de madeira de reflorestamento, compreendendo a retirada do danificado e colocação de novo tronco.</t>
  </si>
  <si>
    <t>PJ 25.30.0565 (/)</t>
  </si>
  <si>
    <t xml:space="preserve">   109,67</t>
  </si>
  <si>
    <t>Ponte pensil: substituição do guarda corpo de correntes do brinquedo de eucalipto, compreendendo a retirada do danificado e colocação de correntes novas.</t>
  </si>
  <si>
    <t>PJ 25.30.0562 (/)</t>
  </si>
  <si>
    <t xml:space="preserve">    29,13</t>
  </si>
  <si>
    <t>Ponte pensil: substituição do guarda corpo de corda do brinquedo de eucalipto, compreendo a retirada do danificado e colocação de cordas novas.</t>
  </si>
  <si>
    <t>PJ 25.30.0559 (/)</t>
  </si>
  <si>
    <t xml:space="preserve">    63,38</t>
  </si>
  <si>
    <t>Ponte pensil: substituição do guarda corpo de tronco da ponte de madeira de reflorestamento, compreendendo a retirada do danificado e colocação de guarda corpo novo.</t>
  </si>
  <si>
    <t>PJ 25.30.0556 (/)</t>
  </si>
  <si>
    <t xml:space="preserve">   249,56</t>
  </si>
  <si>
    <t>Ponte pensil: troca das correntes de troncos das pontes dos brinquedos de eucalipto, considerando-se a retirada das correntes danificadas e colocação de novas correntes.</t>
  </si>
  <si>
    <t>PJ 25.30.0553 (/)</t>
  </si>
  <si>
    <t xml:space="preserve">   207,76</t>
  </si>
  <si>
    <t>Ponte pensil: troca de cabo de aço das pontes dos brinquedos de eucalipto, considerando-se retirada e reposição de cabo de aço.</t>
  </si>
  <si>
    <t>PJ 25.30.0550 (/)</t>
  </si>
  <si>
    <t xml:space="preserve">   117,42</t>
  </si>
  <si>
    <t>Peça em tubo de ferro galvanizado de 3/4": retirada da peça danificada e instalação de peça nova com ou sem curvatura, inclusive pintura.</t>
  </si>
  <si>
    <t>PJ 25.30.0500 (A)</t>
  </si>
  <si>
    <t xml:space="preserve">   271,97</t>
  </si>
  <si>
    <t>Jangadas: Substituição de pneus em equipamentos onde estes estejam fixados ao mesmo por parafusos, considerando retirada do pneu e remontagem do brinquedo de eucalipto.</t>
  </si>
  <si>
    <t>PJ 25.30.0450 (/)</t>
  </si>
  <si>
    <t xml:space="preserve">   353,57</t>
  </si>
  <si>
    <t>Gangorra simples: retirada e remontagem do tronco principal de madeira de reflorestamento, do eixo principal e dos apoios de mão.</t>
  </si>
  <si>
    <t>PJ 25.30.0406 (A)</t>
  </si>
  <si>
    <t xml:space="preserve">   126,74</t>
  </si>
  <si>
    <t>Gangorra simples: retirada e reinstalação dos apoios de mão do brinquedo de eucalipto.</t>
  </si>
  <si>
    <t>PJ 25.30.0403 (A)</t>
  </si>
  <si>
    <t xml:space="preserve">    93,70</t>
  </si>
  <si>
    <t>Gangorra simples: retirada e remontagem do eixo principal de sustentação do brinquedo de eucalipto.</t>
  </si>
  <si>
    <t>PJ 25.30.0400 (A)</t>
  </si>
  <si>
    <t xml:space="preserve">   185,26</t>
  </si>
  <si>
    <t>Estrutura em troncos de madeira de reflorestamento: substituição de tronco, retirada e remontagem.</t>
  </si>
  <si>
    <t>PJ 25.30.0350 (/)</t>
  </si>
  <si>
    <t xml:space="preserve">   822,53</t>
  </si>
  <si>
    <t>Escadas de acesso aos patamares ou casinhas de eucalipto: substituição de tubos e peças danificadas nos brinquedos de eucalipto por novos.</t>
  </si>
  <si>
    <t>PJ 25.30.0315 (A)</t>
  </si>
  <si>
    <t xml:space="preserve">   622,56</t>
  </si>
  <si>
    <t>Escadas de acesso aos patamares ou casinhas de eucalipto: substituição de cordas e peças danificadas nos brinquedos de eucalipto por novas.</t>
  </si>
  <si>
    <t>PJ 25.30.0312 (A)</t>
  </si>
  <si>
    <t xml:space="preserve">   994,94</t>
  </si>
  <si>
    <t>Escada de acesso ao escorregador: troca da escada, corrimão e retirada da peça danificada e remontagem do brinquedo de madeira de reflorestamento.</t>
  </si>
  <si>
    <t>PJ 25.30.0309 (A)</t>
  </si>
  <si>
    <t xml:space="preserve">   254,51</t>
  </si>
  <si>
    <t>Escada de acesso ao escarregador: troca de corrimão, retirada do danificado e remontagem com pintura do brinquedo de eucalipto.</t>
  </si>
  <si>
    <t>PJ 25.30.0306 (A)</t>
  </si>
  <si>
    <t xml:space="preserve">   124,32</t>
  </si>
  <si>
    <t>Escada horizontal: substituição de uma coluna de sustentação do brinquedo de madeira de reflorestamento por nova, considerando-se retirada e remontagem.</t>
  </si>
  <si>
    <t>PJ 25.30.0303 (A)</t>
  </si>
  <si>
    <t xml:space="preserve">   950,77</t>
  </si>
  <si>
    <t>Escada horizontal: substituição da parte superior do brinquedo de madeira de reflorestamento por outra completa.</t>
  </si>
  <si>
    <t>PJ 25.30.0300 (A)</t>
  </si>
  <si>
    <t xml:space="preserve">    71,89</t>
  </si>
  <si>
    <t>Cordas dos brinquedos de eucalipto: substituição de corda dos brinquedos onde estas estiverem danificadas, compreendendo a retirada do danificado e colocação de cordas novas.</t>
  </si>
  <si>
    <t>PJ 25.30.0250 (/)</t>
  </si>
  <si>
    <t xml:space="preserve">   744,34</t>
  </si>
  <si>
    <t>Cercas de madeira de reflorestamento em laterais de casinhas e/ou patamares dos brinquedos de madeira de reflorestamento: substituição de troncos de madeira de reflorestamento auto clavada com diâmetro de 6 a 8cm, considerando-se a retirada do danificado e instalação de novos troncos (quatro por lateral com 2m de comprimento).</t>
  </si>
  <si>
    <t>PJ 25.30.0200 (/)</t>
  </si>
  <si>
    <t xml:space="preserve">   202,64</t>
  </si>
  <si>
    <t>Casinhas: substituição de 1 (uma) viga de sustentação de assoalho em toras de madeira de reflorestamento, considerando-se a retirada da viga e colocação de nova, com a remontagem do brinquedo.</t>
  </si>
  <si>
    <t>PJ 25.30.0162 (A)</t>
  </si>
  <si>
    <t xml:space="preserve">  1414,27</t>
  </si>
  <si>
    <t>Casinhas: substituição das vigas de sustentação de assoalhos em toras de madeira de reflorestamenteo, considerando-se retirada das vigas e colocação de novas, com a remontagem do brinquedo.</t>
  </si>
  <si>
    <t>PJ 25.30.0159 (A)</t>
  </si>
  <si>
    <t xml:space="preserve">   137,80</t>
  </si>
  <si>
    <t>Casinhas: substituição de 1(uma) peça de assoalho danificado, compreendendo retirado do meio tronco e colocação de um novo, com a remontagem do brinquedo de madeira de reflorestamento.</t>
  </si>
  <si>
    <t>PJ 25.30.0156 (/)</t>
  </si>
  <si>
    <t xml:space="preserve">  1377,87</t>
  </si>
  <si>
    <t>Casinhas: substituição total do assoalho em troncos de madeira de reflorestamento, meia cana ou roliços, por outro completo em meia cana, considerando-se retirada e remontagem do brinquedo de madeira de reflorestamento.</t>
  </si>
  <si>
    <t>PJ 25.30.0153 (/)</t>
  </si>
  <si>
    <t xml:space="preserve">  1775,09</t>
  </si>
  <si>
    <t>Casinhas: substituição de telhado, compreendendo retirada do telhado danificado em meio tronco e colocação de novo telhado completo, com a remontagem do brinquedo de madeira de reflorestamento.</t>
  </si>
  <si>
    <t>PJ 25.30.0150 (/)</t>
  </si>
  <si>
    <t xml:space="preserve">   299,02</t>
  </si>
  <si>
    <t>Balanço com assento em madeira suspenso por correntes: troca de assento, das correntes e retirada do acessório danificado, com remontagem do brinquedo de madeira de reflorestamento.</t>
  </si>
  <si>
    <t>PJ 25.30.0106 (/)</t>
  </si>
  <si>
    <t xml:space="preserve">   139,68</t>
  </si>
  <si>
    <t>Balanço com assento de pneu suspenso por cordas de nylon n.º 12: com troca de pneu e vazamento do mesmo para escoamento, troca das cordas e retirada do acessório danificado, incluindo remontagem do brinquedo de eucalipto.</t>
  </si>
  <si>
    <t>PJ 25.30.0103 (/)</t>
  </si>
  <si>
    <t xml:space="preserve">   184,27</t>
  </si>
  <si>
    <t>Balanço (com um lugar): troca do travessão de sustentação, com retirada da viga danificada e remontagem do brinquedo de madeira de reflorestamento.</t>
  </si>
  <si>
    <t>PJ 25.30.0100 (/)</t>
  </si>
  <si>
    <t xml:space="preserve">   126,73</t>
  </si>
  <si>
    <t>Apoio e corrimão tubulares em brinquedos de eucalipto, substituição das peças considerando retirada e colocação de peças novas pintadas.</t>
  </si>
  <si>
    <t>PJ 25.30.0050 (A)</t>
  </si>
  <si>
    <t>PJ 25.30 Recuperação de Equipamentos</t>
  </si>
  <si>
    <t xml:space="preserve">   305,23</t>
  </si>
  <si>
    <t>Frade metálico, em ferro fundido, modelo ciclovia, inclusive escavação, chumbamento com concreto FCK = 15 Mpa, pintura em esmalte sintético e retirada do material excedente, exclusive demolição e recomposição de passeio.  Fornecimento e colocação.</t>
  </si>
  <si>
    <t>PJ 25.25.0106 (A)</t>
  </si>
  <si>
    <t xml:space="preserve">   183,47</t>
  </si>
  <si>
    <t>Frade esfera em concreto, 30cm de diâmetro, com Fck=25 MPa, para proteção de calçadas, inclusive furação, exclusive transporte.  Fornecimento e colocação.</t>
  </si>
  <si>
    <t>PJ 25.25.0104 (/)</t>
  </si>
  <si>
    <t xml:space="preserve">   103,86</t>
  </si>
  <si>
    <t>Frade de concreto com Fck=11 MPa, para proteção de calçada, liso. inclusive escavação e reaterro, exclusive transporte.  Fornecimento e colocação.</t>
  </si>
  <si>
    <t>PJ 25.25.0103 (A)</t>
  </si>
  <si>
    <t xml:space="preserve">   167,60</t>
  </si>
  <si>
    <t>Frade de concreto com fck=11 MPa, para proteção de calçada, apicoado e pintado a verniz, inclusive escavação e reaterro, exclusive transporte.  Fornecimento e colocação.</t>
  </si>
  <si>
    <t>PJ 25.25.0100 (A)</t>
  </si>
  <si>
    <t xml:space="preserve">   634,65</t>
  </si>
  <si>
    <t>Balizador tipo 'Rio Cidade Olegário Maciel' com 830 mm de altura em tubo galvanizado com diâmetro de 3", com 3 a 3,2 mm de espessura com peso mínimo de 12 kg. Tampa torneada fixada com pino prisioneiro. Acabamento em pintura eletrostática em toda a peça e tampa vermelha. Fixação com vergalhão de construção estriado de 1/2" soldado na parte inferior do tubo. Fornecimento e instalação.</t>
  </si>
  <si>
    <t>PJ 25.25.0060 (/)</t>
  </si>
  <si>
    <t xml:space="preserve">   384,76</t>
  </si>
  <si>
    <t>Balizador modelo Copacabana, cilíndrico, liso, pré-fabricado em concreto FCK=18MPa, com reforço interno de malha de vergalhão curvado de 1/2", embutido no piso, com 40cm de diâmetro e altura de 46,50cm.  Fornecimento e colocação.</t>
  </si>
  <si>
    <t>PJ 25.25.0050 (B)</t>
  </si>
  <si>
    <t>PJ 25.25 Frades</t>
  </si>
  <si>
    <t xml:space="preserve">   539,59</t>
  </si>
  <si>
    <t>Bicicletário em tudo de ferro galvanizado (externa e internamente) com diâmetro e 1 1/2", espessura da parede de 3,35mm, dobrado a frio em um ângulos de 180º, chumbado em dois bloco de concreto FCK=13,5Mpa com dimensões de (0,75x0,30x0,25)m, com gola de proteção, inclusive demolição e recomposição de calçada, retirada do material excedente e limpeza desengordurante, inclusive com pintura de base alquídica e 2 demãos de acabamento com esmalte, conforme Anexo II da Resolução SMAC nº498 de 21 de setembro de 2011.  Fornecimento e colocação.</t>
  </si>
  <si>
    <t>PJ 25.20.0070 (/)</t>
  </si>
  <si>
    <t xml:space="preserve">   587,01</t>
  </si>
  <si>
    <t>Bicicletário em tubo de ferro galvanizado (externa e internamente) com diâmetro de 1 1/2" e espessura de parede de 1/8", espessura da parede de 2,65mm, dobrado a frio em dois ângulos de 90º e um ângulo de 180º, chumbado em bloco de concreto FCK=13,5Mpa com dimensões de (0,30x0,30x0,250)m, com gola de proteção na junção tubo/concreto, inclusive demolição e recomposição de calçada, retirada do material excedente e limpeza desengordurante, exclusive pintura, conforme projeto SMAC.  Fornecimento e colocação.</t>
  </si>
  <si>
    <t>PJ 25.20.0061 (A)</t>
  </si>
  <si>
    <t xml:space="preserve">   540,82</t>
  </si>
  <si>
    <t>Bicicletário em tubo de ferro galvanizado (externa e internamente) com diâmetro de 1 1/4" e espessura de parede de 1/8", espessura da parede de 2,65mm, dobrado a frio em dois ângulos de 90º e um ângulo de 180º, chumbado em bloco de concreto FCK=13,5Mpa com dimensões de (0,30x0,30x0,50)m, com gola de proteção na junção tubo/concreto, inclusive demolição e recomposição de calçada, retirada do material excedente e limpeza desengordurante, exclusive pintura, conforme projeto SMAC.  Fornecimento e colocação.</t>
  </si>
  <si>
    <t>PJ 25.20.0059 (C)</t>
  </si>
  <si>
    <t xml:space="preserve">   465,89</t>
  </si>
  <si>
    <t>Bicicletário em tudo de ferro galvanizado (externa e internamente) com diâmetro e 1 1/2", espessura da parede de 3,35mm, dobrado a frio em 2 ângulos de 90º, chumbado em dois blocos de concreto fck=13,5MPa com dimensões de (0,30x0,30x0,25)m, inclusive demolição e recomposição de calçada, retirada do material excedente e limpeza desengordurante, inclusive com pintura de base alquídica e 2 demãos de acabamento com esmalte, conforme Anexo I da Resolução SMAC nº498 de 21 de setembro de 2011.  Fornecimento e colocação.</t>
  </si>
  <si>
    <t>PJ 25.20.0040 (/)</t>
  </si>
  <si>
    <t>PJ 25.20 Bicicletários</t>
  </si>
  <si>
    <t xml:space="preserve">  3519,00</t>
  </si>
  <si>
    <t>Trave desmontável para futebol de salão em tubo de ferro galvanizado (externa e internamente) e espessura de parede de 1/8" e buchas.  Fornecimento.</t>
  </si>
  <si>
    <t>PJ 25.15.0300 (/)</t>
  </si>
  <si>
    <t xml:space="preserve">  1806,43</t>
  </si>
  <si>
    <t>Tabela de basquete em compensado naval, tamanho oficial com aro e rede.  Fornecimento e colocação.</t>
  </si>
  <si>
    <t>PJ 25.15.0250 (/)</t>
  </si>
  <si>
    <t xml:space="preserve">   129,95</t>
  </si>
  <si>
    <t>Rede de vôlei oficial com cabo de aço.  Fornecimento.</t>
  </si>
  <si>
    <t>PJ 25.15.0206 (/)</t>
  </si>
  <si>
    <t xml:space="preserve">  1172,83</t>
  </si>
  <si>
    <t>Baliza de vôlei em tubos de ferro galvanizado (externa e internamente) de 3" e espessura de parede de 1/8", com pintura de base Galvite ou similar e 2 demãos de acabamento.  Fornecimento e colocação.</t>
  </si>
  <si>
    <t>PJ 25.15.0204 (A)</t>
  </si>
  <si>
    <t xml:space="preserve">   143,00</t>
  </si>
  <si>
    <t>Rede de nylon para futebol de salão.  Fornecimento.</t>
  </si>
  <si>
    <t>PJ 25.15.0200 (/)</t>
  </si>
  <si>
    <t xml:space="preserve">  3371,00</t>
  </si>
  <si>
    <t>Estrutura para basquete, metálica, fixa, com avanço livre de 1,30m, com tabelas de compensado naval, aros e redes.  Fornecimento e colocação, exclusive furação do piso.</t>
  </si>
  <si>
    <t>PJ 25.15.0150 (A)</t>
  </si>
  <si>
    <t xml:space="preserve">  1705,31</t>
  </si>
  <si>
    <t>Baliza de futebol de salão em tubo de ferro galvanizado (externa e internamente) de 4" e espessura de parede de 1/8", pintura de base Galvite ou similar e 2 demãos de acabamento, conforme projeto FPJ.  Fornecimento e colocação.</t>
  </si>
  <si>
    <t>PJ 25.15.0053 (B)</t>
  </si>
  <si>
    <t xml:space="preserve">  2587,38</t>
  </si>
  <si>
    <t>Baliza de futebol, tamanho oficial, em tubos de ferro galvanizado (externa e internamente) de 4" e espessura de parede de 1/8", com pintura de base Galvite ou similar e 2 demãos de acabamento.  Fornecimento e colocação.</t>
  </si>
  <si>
    <t>PJ 25.15.0050 (C)</t>
  </si>
  <si>
    <t>PJ 25.15 Material Esportivo</t>
  </si>
  <si>
    <t xml:space="preserve">  3005,45</t>
  </si>
  <si>
    <t>Surf duplo conjugado,  em tubo de aço arbono, pintura no processo eletrostático - Academia da Terceira Idade. Fornecimento e instalação.</t>
  </si>
  <si>
    <t>PJ 25.13.1200 (/)</t>
  </si>
  <si>
    <t xml:space="preserve">  7127,20</t>
  </si>
  <si>
    <t>Simulador de caminhada, triplo conjugado,  em tubo de aço arbono, pintura no processo eletrostático - Academia da Terceira Idade. Fornecimento e instalação.</t>
  </si>
  <si>
    <t>PJ 25.13.1100 (/)</t>
  </si>
  <si>
    <t xml:space="preserve">  5487,45</t>
  </si>
  <si>
    <t>Pressão de pernas triplo conjugado,  em tubo de aço arbono, pintura no processo eletrostático - Academia da Terceira Idade. Fornecimento e instalação.</t>
  </si>
  <si>
    <t>PJ 25.13.1000 (/)</t>
  </si>
  <si>
    <t xml:space="preserve">  3756,31</t>
  </si>
  <si>
    <t>Placa orientativa, em tubo de aço arbono, pintura no processo eletrostático - Academia da Terceira Idade. Fornecimento e instalação.</t>
  </si>
  <si>
    <t>PJ 25.13.0900 (/)</t>
  </si>
  <si>
    <t xml:space="preserve">  3910,95</t>
  </si>
  <si>
    <t>Rotação vertical, aparelho triplo conjugado, em tubo de aço arbono, pintura no processo eletrostático - Academia da Terceira Idade. Fornecimento e instalação.</t>
  </si>
  <si>
    <t>PJ 25.13.0800 (/)</t>
  </si>
  <si>
    <t xml:space="preserve">  3984,45</t>
  </si>
  <si>
    <t>Rotação diagonal dupla, aparelho triplo conjugado, em tubo de aço arbono, pintura no processo eletrostático - Academia da Terceira Idade. Fornecimento e instalação.</t>
  </si>
  <si>
    <t>PJ 25.13.0700 (/)</t>
  </si>
  <si>
    <t xml:space="preserve">  3139,11</t>
  </si>
  <si>
    <t>Remada sentada, em tubo de aço arbono, pintura no processo eletrostático - Academia da Terceira Idade. Fornecimento e instalação.</t>
  </si>
  <si>
    <t>PJ 25.13.0600 (/)</t>
  </si>
  <si>
    <t xml:space="preserve">  6489,18</t>
  </si>
  <si>
    <t>Multi-exercitador conjugado com seis funções distintas, em tubo de aço arbono, pintura no processo eletrostático - Academia da Terceira Idade. Fornecimento e instalação.</t>
  </si>
  <si>
    <t>PJ 25.13.0500 (/)</t>
  </si>
  <si>
    <t xml:space="preserve">  7534,18</t>
  </si>
  <si>
    <t>Esqui triplo conjugado, em tubo de aço arbono, pintura no processo eletrostático - Academia da Terceira Idade. Fornecimento e instalação.</t>
  </si>
  <si>
    <t>PJ 25.13.0400 (/)</t>
  </si>
  <si>
    <t xml:space="preserve">  3374,45</t>
  </si>
  <si>
    <t>Alongador com três alturas conjugado, em tubo de aço carbono, pintura no processo eletrostático - Academia da Terceira Idade. Fornecimento e instalação.</t>
  </si>
  <si>
    <t>PJ 25.13.0300 (/)</t>
  </si>
  <si>
    <t>PJ 25.13 Equipamentos para Ginastica da 3ª Idade</t>
  </si>
  <si>
    <t xml:space="preserve">  1076,63</t>
  </si>
  <si>
    <t>Prancha para abdominal, em madeira aparelhada e estrutura tubular (externa e internamente) de 2" e espessura de parede de 1/8", fixada em blocos de concreto, com pintura de base Galvite ou similar, 2 demãos de acabamento, conforme projeto FPJ.  Fornecimento e colocação.</t>
  </si>
  <si>
    <t>PJ 25.10.1000 (B)</t>
  </si>
  <si>
    <t xml:space="preserve">  1534,86</t>
  </si>
  <si>
    <t>Prancha rema-rema de madeira aparelhada, conforme projeto FPJ, completa com ferragens, braçadeiras, rolamentos, etc., pintura e transporte com desmontagem da danificada.  Fornecimento e colocação.</t>
  </si>
  <si>
    <t>PJ 25.10.0900 (A)</t>
  </si>
  <si>
    <t xml:space="preserve">  1286,37</t>
  </si>
  <si>
    <t>Prancha de gangorra completa, inclusive patamar, conforme projeto FPJ, com pintura, transporte e desmontagem da danificada.  Fornecimento e colocação.</t>
  </si>
  <si>
    <t>PJ 25.10.0850 (A)</t>
  </si>
  <si>
    <t xml:space="preserve">   728,31</t>
  </si>
  <si>
    <t>Grampos de proteção para calçada em tubos de ferro galvanizado (externa e internamente) de 2" e espessura de parede de 1/8", chumbados em blocos de concreto, inclusive demolição e recomposição da calçada e transporte do material excedente, com pintura de base alquídica e 2 demãos de acabamento com esmalte e conexões, conforme projeto FPJ.  Fornecimento e colocação.</t>
  </si>
  <si>
    <t>PJ 25.10.0753 (A)</t>
  </si>
  <si>
    <t xml:space="preserve">   687,43</t>
  </si>
  <si>
    <t>Grampos de proteção para calçada em tubos de ferro galvanizado (externa e internamente) de 2" e espessura de parede de 1/8", chumbados em blocos de concreto, inclusive demolição e recomposição da calçada e transporte do material excedente, com pintura de base alquídica e 2 demãos de acabamento com esmalte e exclusive conexões, conforme projeto FPJ.  Fornecimento e colocação.</t>
  </si>
  <si>
    <t>PJ 25.10.0750 (C)</t>
  </si>
  <si>
    <t xml:space="preserve">  7456,68</t>
  </si>
  <si>
    <t>Gaiola gínica (trepa-trepa) em tubos de ferro galvanizado (externa e internamente) de 1" horizontais e verticais de 1 1/2" e espessura de parede de 1/8", chumbados em blocos de concreto e com pintura de base Galvite ou similar e 2 demãos de acabamento, conforme projeto FPJ.  Fornecimento e colocação.</t>
  </si>
  <si>
    <t>PJ 25.10.0700 (C)</t>
  </si>
  <si>
    <t xml:space="preserve">  2401,29</t>
  </si>
  <si>
    <t>Gangorra de 5/10 anos com 2 pranchas de madeira aparelhada, estas fixadas em tubo de ferro galvanizado (externa e internamente) de 2" e 2 1/2" e espessura de parede de 1/8", com pintura de base Galvite ou similar e 2 demãos de acabamento, conforme modelo FPJ.  Fornecimento e colocação.</t>
  </si>
  <si>
    <t>PJ 25.10.0655 (D)</t>
  </si>
  <si>
    <t xml:space="preserve">  2042,39</t>
  </si>
  <si>
    <t>Gangorra de 0/4 anos com 2 pranchas de madeira aparelhada, estas fixadas em tubo de ferro galvanizado (externa e internamente) de 2" e espessura de parede de 1/8", com pintura de base Galvite ou similar e 2 demãos de acabamento, conforme modelo FPJ.  Fornecimento e colocação.</t>
  </si>
  <si>
    <t>PJ 25.10.0654 (A)</t>
  </si>
  <si>
    <t xml:space="preserve">   838,24</t>
  </si>
  <si>
    <t>Escada de escorrega completa, inclusive patamar, conforme projeto FPJ, com pintura, transporte e desmontagem da danificada.  Fornecimento e colocação.</t>
  </si>
  <si>
    <t>PJ 25.10.0553 (B)</t>
  </si>
  <si>
    <t xml:space="preserve">  3084,49</t>
  </si>
  <si>
    <t>Escorrega de 5/10 anos com altura de 1,57m em madeira aparelhada e tubos de ferro galvanizado (externa e internamente) de 3/4" e 2" e espessura de parede de 1/8", conforme projeto FPJ, com pintura de base galvite ou similar, 2 demãos de acabamento.  Fornecimento e colocação.</t>
  </si>
  <si>
    <t>PJ 25.10.0547 (C)</t>
  </si>
  <si>
    <t xml:space="preserve">  2479,83</t>
  </si>
  <si>
    <t>Escorrega de 0/4 anos com altura de 1,17m em madeira aparelhada e tubos de ferro galvanizado (externa e internamente) de 3/4" e 2" e espessura de parede de 1/8", conforme projeto FPJ, com pintura de base Galvite ou similar, 2 demãos de acabamento.  Fornecimento e colocação.</t>
  </si>
  <si>
    <t>PJ 25.10.0540 (A)</t>
  </si>
  <si>
    <t xml:space="preserve">  1283,92</t>
  </si>
  <si>
    <t>Escada em árvore, referência M-07, conforme o modelo Pactaplayground ou similar.  Fornecimento e colocação.</t>
  </si>
  <si>
    <t>PJ 25.10.0506 (/)</t>
  </si>
  <si>
    <t xml:space="preserve">  1306,21</t>
  </si>
  <si>
    <t>Bola ao aro em tubo de ferro galvanizado (externa e internamente) de 3", 2" e 3/4" e espessura de parede de 1/8", pintura com uma demão de galvite e duas demãos de esmalte sintético, conforme projeto FPJ.  Fornecimento e colocação.</t>
  </si>
  <si>
    <t>PJ 25.10.0225 (/)</t>
  </si>
  <si>
    <t xml:space="preserve">   921,38</t>
  </si>
  <si>
    <t>Cadeira de balanço completa, com correntes, braçadeiras, rolamentos, parafusos, barras, etc., inclusive desmontagem da danificada, pintura e transporte, conforme projeto FPJ.  Fornecimento e colocação.</t>
  </si>
  <si>
    <t>PJ 25.10.0156 (A)</t>
  </si>
  <si>
    <t xml:space="preserve">  3057,37</t>
  </si>
  <si>
    <t>Balanço de 5/10 anos composto com 2 cadeiras, presas em correntes galvanizadas, fixadas por meio de braçadeiras, em travessão de tubo de ferro galvanizado (externa e internamente) de 2 1/2" e espessura de parede de 1/8", suspensas em cavaletes de tubo de ferro galvanizado de 2", chumbados em sapatas de concreto, pintados com base Galvite ou similar e 2 demãos de acabamento, conforme projeto FPJ.  Fornecimento e colocação.</t>
  </si>
  <si>
    <t>PJ 25.10.0152 (D)</t>
  </si>
  <si>
    <t xml:space="preserve">  2679,99</t>
  </si>
  <si>
    <t>Balanço de 0/4 anos composto com 2 cadeiras, presas em correntes galvanizadas, fixadas por meio de braçadeiras, em travessão de tubo de ferro galvanizado (externa e internamente) de 2 1/2" e espessura de parede de 1/8", suspensas em cavaletes de tubo de ferro galvanizado de 2", chumbados em sapatas de concreto, pintados com base Galvite ou similar e 2 demãos de acabamento, conforme projeto FPJ.  Fornecimento e colocação.</t>
  </si>
  <si>
    <t>PJ 25.10.0147 (A)</t>
  </si>
  <si>
    <t xml:space="preserve"> 12717,85</t>
  </si>
  <si>
    <t>Balanço multiuso em estrutura de ferro galvanizado (externa e internamente) de 2 1/2", 2" e 1" e espessura de parede de 1/8", composto de 2 balanços simples com assento de madeira aparelhada, 1 escada dupla, 1 barra simples e 1 balanço para cadeira de rodas com rampa de acesso pivotante, trava para cadeira e para balanço, piso em madeira intertravada reforçada com capacidade de carga de 200 Kg, pintura com uma demão de galvite e duas demãos de tinta esmalte sintético, conforme projeto FPJ.  Fornecimento e colocação.</t>
  </si>
  <si>
    <t>PJ 25.10.0125 (/)</t>
  </si>
  <si>
    <t xml:space="preserve">  1620,30</t>
  </si>
  <si>
    <t>Barra paralelas para ginástica, em tubos de ferro galvanizado (externa e internamente) de 2" e espessura de parede de 1/8", chumbados em blocos de concreto com pintura de base Galvite ou similar e 2 demãos de acabamento, conforme projeto FPJ.  Fornecimento e colocação.</t>
  </si>
  <si>
    <t>PJ 25.10.0109 (C)</t>
  </si>
  <si>
    <t xml:space="preserve">  1855,63</t>
  </si>
  <si>
    <t>Barra dupla para ginástica em tubo de ferro galvanizado (externa e internamente) de 1" e espessura de parede de 1/8" horizontais e montantes de 4", chumbados em blocos de concreto, com pintura de base Galvite ou similar e 2 demãos de acabamento, conforme projeto FPJ.  Fornecimento e colocação.</t>
  </si>
  <si>
    <t>PJ 25.10.0103 (C)</t>
  </si>
  <si>
    <t xml:space="preserve">  1535,55</t>
  </si>
  <si>
    <t>Barra simples para ginástica, em tubos de ferro galvanizado (externa e internamente) de 1 1/2" e 4" e espessura de parede de 1/8", chumbados em blocos de concreto com pintura de base Galvite ou similar e 2 demãos de acabamento, conforme projeto FPJ.  Fornecimento e colocação.</t>
  </si>
  <si>
    <t>PJ 25.10.0100 (C)</t>
  </si>
  <si>
    <t xml:space="preserve">  2402,98</t>
  </si>
  <si>
    <t>Arco simples em tubos de ferro galvanizado (externa e internamente) de 1" e 2" e espessura de parede de 1/8", chumbados em blocos de concreto, com pintura de base Galvite ou similar e 2 demãos de acabamento, conforme projeto FPJ.  Fornecimento e colocação.</t>
  </si>
  <si>
    <t>PJ 25.10.0060 (C)</t>
  </si>
  <si>
    <t xml:space="preserve">   658,01</t>
  </si>
  <si>
    <t>Amarelinha em blocos de concreto pré-moldadas com aplicação de letras e números coloridos em baixo relevo.  Fornecimento e aplicação.</t>
  </si>
  <si>
    <t>PJ 25.10.0050 (A)</t>
  </si>
  <si>
    <t>PJ 25.10 Equipamentos para Praças e Jardins</t>
  </si>
  <si>
    <t xml:space="preserve">    94,47</t>
  </si>
  <si>
    <t>Régua de madeira aparelhada para bancos de jardins, com secção de (3x1,5)cm e comprimento de 1m, presas com parafusos de porcas nos pés de ferro e envernizada na cor a ser indicada.  Fornecimento e colocação.</t>
  </si>
  <si>
    <t>PJ 25.05.0253 (/)</t>
  </si>
  <si>
    <t xml:space="preserve">    86,42</t>
  </si>
  <si>
    <t>Régua madeira aparelhada para bancos de jardins, com secção de (5,5 x 3,75)cm e comprimento de 2m, presas com parafusos de porcas nos pés de ferro fundido e pintura na cor a ser indicada.  Fornecimento e colocação.</t>
  </si>
  <si>
    <t>PJ 25.05.0250 (/)</t>
  </si>
  <si>
    <t xml:space="preserve">   196,73</t>
  </si>
  <si>
    <t>Prancha em madeira aparelhada para bancos de jardins, com seção de (15x4,5)cm e comprimento de 2,20m, presa com parafusos e porcas nos pés de ferro e pintura na cor a ser indicada.  Fornecimento e colocação.</t>
  </si>
  <si>
    <t>PJ 25.05.0200 (/)</t>
  </si>
  <si>
    <t xml:space="preserve">  1590,12</t>
  </si>
  <si>
    <t>Mesa de jogos com 4 bancos, tampo de mesa em marmorite armado, na cor natural, tendo no centro tabuleiro de xadrez em marmorite nas cores branca e preta, pés (mesa e bancos) de concreto armado, conforme projeto FPJ.  Fornecimento e colocação.</t>
  </si>
  <si>
    <t>PJ 25.05.0153 (B)</t>
  </si>
  <si>
    <t xml:space="preserve">  1121,83</t>
  </si>
  <si>
    <t>Banco padrão "Rio Cidade Leblon" com assento em ripas de maçaranduba envernizadas, presas por cabo de aço. Suporte em barras de aço galvanizada dobradas, na cor prata. Fornecimento e instalação.</t>
  </si>
  <si>
    <t>PJ 25.05.0120 (/)</t>
  </si>
  <si>
    <t xml:space="preserve">  1472,07</t>
  </si>
  <si>
    <t>Banco com 14 réguas de madeira aparelhada secção de (5,5 x 3,75) cm e comprimento de 1,00 m, presas com parafusos e porcas em tubo de aço galvanizado de 4" de diâmetro, nas dimensões de 1 m de largura, 70 cm de altura e angulo de 62º com a horizontal, padrão RIO CIDADE VILA ISABEL, base de concreto de (90 x 65 x 25) cm, e pintura na cor a ser indicada. Fornecimento e instalação.</t>
  </si>
  <si>
    <t>PJ 25.05.0110 (/)</t>
  </si>
  <si>
    <t xml:space="preserve">   743,92</t>
  </si>
  <si>
    <t>Banco rústico, referência M-25, conforme o modelo Pactaplayground ou similar.  Fornecimento e colocação.</t>
  </si>
  <si>
    <t>PJ 25.05.0106 (/)</t>
  </si>
  <si>
    <t xml:space="preserve">  1551,72</t>
  </si>
  <si>
    <t>Bancos para jardim com 14 réguas de madeira aparelhada, secção de (5,5 x 3,75)cm e comprimento de 2m, presas com parafusos de porca nos pés de ferro fundido, estes com 14Kg, barra de ferro ao centro do assentamento, inclusive espigão de fixação, 4 bases de concreto de (15x15x30)cm, e pintura na cor a ser indicada.</t>
  </si>
  <si>
    <t>PJ 25.05.0103 (/)</t>
  </si>
  <si>
    <t xml:space="preserve">   753,83</t>
  </si>
  <si>
    <t>Banco de concreto aparente, medindo 2x0,40x0,20m, fixados sobre apoio do mesmo material, seção de 10x30cm, inclusive carga, descarga e transporte, conforme projeto FPJ.  Fornecimento e colocação.</t>
  </si>
  <si>
    <t>PJ 25.05.0056 (A)</t>
  </si>
  <si>
    <t xml:space="preserve">   407,86</t>
  </si>
  <si>
    <t>Banco contínuo em concreto armado, aparente, assento com 50cm de largura e 15cm de espessura, sobre apoios do mesmo material, com seção de (15 x 30)cm, inclusive lixamento, pintura com verniz acrílico, escavação e reaterro.</t>
  </si>
  <si>
    <t>PJ 25.05.0054 (/)</t>
  </si>
  <si>
    <t xml:space="preserve">   202,57</t>
  </si>
  <si>
    <t>Banco de concreto aparente, com 45cm de largura e 10cm de espessura, sobre 2 apoios do mesmo material, com secção de (10x30)cm.</t>
  </si>
  <si>
    <t>PJ 25.05.0053 (A)</t>
  </si>
  <si>
    <t xml:space="preserve">  1010,84</t>
  </si>
  <si>
    <t>Banco em concreto armado, sem encosto, medindo (225x50x50)cm, modelo B7 da Neorex ou similar.  Fornecimento.</t>
  </si>
  <si>
    <t>PJ 25.05.0050 (/)</t>
  </si>
  <si>
    <t>PJ 25.05 Bancos e Mesas de Jardim</t>
  </si>
  <si>
    <t xml:space="preserve">    95,94</t>
  </si>
  <si>
    <t>Remoção manual de raízes de árvores, incluindo abertura de cava com 30 cm de profundidade média, reaterro, sinalização de desvio de tráfego de veículos, pedestres, equipamento de segurança, carga, descarga e transporte do material resultante até 30 Km.</t>
  </si>
  <si>
    <t>PJ 20.10.0500 (/)</t>
  </si>
  <si>
    <t xml:space="preserve">  2926,17</t>
  </si>
  <si>
    <t>Remoção de árvore de grande porte, compreendendo a poda com o emprego de Caminhão de Carroceria Fixa, elevador equipado com caçamba atingindo altura média de 15m, moto serra, escada, corda, serrote, machados, sinalização de desvio de tráfego de veículos, pedestres, equipamento de segurança, compreendendo somatório de volume até 8m3 e destocamento acima de 61cm dap e raízes profundas, com auxílio mecânico, inclusive carga, descarga e transporte do material resultante até 30Km.</t>
  </si>
  <si>
    <t>PJ 20.10.0306 (A)</t>
  </si>
  <si>
    <t xml:space="preserve">  1688,07</t>
  </si>
  <si>
    <t>Remoção de árvore de médio porte, compreendendo a poda com o emprego de Caminhão de Carroceria Fixa, elevador equipado com caçamba atingindo altura média de 15m, moto serra, escada, corda, serrote, machados, sinalização de desvio de tráfego de veículos, pedestres, equipamento de segurança, compreendendo somatório de volume até 4m3 e destocamento até 60cm DAP e raízes profundas, com auxílio mecânico, inclusive carga, descarga e transporte do material resultante até 30Km.</t>
  </si>
  <si>
    <t>PJ 20.10.0300 (A)</t>
  </si>
  <si>
    <t xml:space="preserve">  1532,52</t>
  </si>
  <si>
    <t>Poda de árvore de grande porte para remoção de árvores, compreendendo o emprego de Caminhão Carroceria Fixa de 7,5t, elevador equipado com caçamba atingindo altura média de 15m, moto serra, escada, corda, serrote, machados, equipamento de segurança, compreendendo somatório de volume até 8m3.</t>
  </si>
  <si>
    <t>PJ 20.10.0253 (A)</t>
  </si>
  <si>
    <t xml:space="preserve">   766,25</t>
  </si>
  <si>
    <t>Poda de árvore de médio porte para remoçào de árvores, compreendendo o emprego de Caminhão Carroceria Fixa de 7,5t, elevador equipado com caçamba atingindo altura média de 15m, moto serra, escada, corda, serrote, machados, equipamento de segurança, compreendendo somatório de volume até 4m3.</t>
  </si>
  <si>
    <t>PJ 20.10.0250 (A)</t>
  </si>
  <si>
    <t xml:space="preserve">  1125,00</t>
  </si>
  <si>
    <t>Poda em árvores de médio e grande porte, compreendendo o emprego de Caminhão Carroceria Fixa de 7,5t, elevador equipado com caçamba atingindo a altura de mais ou menos de 18m, moto serra, escada, cordas, serrotes, machadinhas, incluindo carga, descarga e transporte de material resultante até 30Km (volume em torno de 6m3) e equipe mínima composta de 3 serventes, 3 arboricultores, 1 operador de moto-serra e 1 encarregado.</t>
  </si>
  <si>
    <t>PJ 20.10.0203 (A)</t>
  </si>
  <si>
    <t xml:space="preserve">   750,00</t>
  </si>
  <si>
    <t>Poda em árvores de médio e grande porte, compreendendo o emprego de Caminhão Carroceria Fixa de 7,5t, elevador equipado com caçamba atingindo a altura de mais ou menos de 18m, moto serra, escada, cordas, serrotes, machadinhas, incluindo carga, descarga e transporte de material resultante até 30Km (volume em torno de 4m3) e equipe mínima composta de 3 serventes, 3 arboricultores, 1 operador de moto-serra e 1 encarregado.</t>
  </si>
  <si>
    <t>PJ 20.10.0200 (A)</t>
  </si>
  <si>
    <t xml:space="preserve">     4,43</t>
  </si>
  <si>
    <t>Poda de condução de muda de árvore até 3m de altura, inclusive carga, descarga e transporte do material resultante.</t>
  </si>
  <si>
    <t>PJ 20.10.0156 (A)</t>
  </si>
  <si>
    <t xml:space="preserve">   284,01</t>
  </si>
  <si>
    <t>Poda leve em árvores de grande porte, compreendendo o emprego de Caminhão Carroceria Fixa de 7,5t, elevador equipado com caçamba atingindo a altura de mais ou menos de 18m, moto serra, escada, cordas, serrotes, machadinhas, incluindo carga, descarga e transporte de material resultante até 30Km (volume em torno de 2m3) e equipe mínima composta de 2 serventes, 2 arboricultores, 1 operador de moto-serra e 1 encarregado.</t>
  </si>
  <si>
    <t>PJ 20.10.0153 (A)</t>
  </si>
  <si>
    <t xml:space="preserve">   128,92</t>
  </si>
  <si>
    <t>Poda leve em árvores de pequeno e médio porte, compreendendo o emprego de Caminhão Carroceria Fixa de 7,5t, moto serra, escada, cordas, serrotes, machadinhas, incluindo carga, descarga e transporte de material resultante até 30Km (volume em torno de 1m3) e equipe mínima composta de 2 serventes, 2 arboricultores, 1 operador de moto-serra e 1 encarregado.</t>
  </si>
  <si>
    <t>PJ 20.10.0150 (A)</t>
  </si>
  <si>
    <t xml:space="preserve">  1393,65</t>
  </si>
  <si>
    <t>Destocamento de árvores de grande porte acima de 61cm DAP e raízes profundas, com auxílio mecânico, inclusive carga, descarga e transporte do material resultante até 30Km.</t>
  </si>
  <si>
    <t>PJ 20.10.0103 (/)</t>
  </si>
  <si>
    <t xml:space="preserve">   921,82</t>
  </si>
  <si>
    <t>Destocamento de árvores de médio porte até 60cm DAP e raízes profundas, com auxílio mecânico, inclusive carga, descarga e transporte do material resultante até 30Km.</t>
  </si>
  <si>
    <t>PJ 20.10.0100 (/)</t>
  </si>
  <si>
    <t xml:space="preserve">   171,86</t>
  </si>
  <si>
    <t>Arrancamento e replantio de árvore adulta, entre 3m e 5m de altura e até 20cm de diâmetro, inclusive escavação e rega durante 15 dias, exclusive transporte.</t>
  </si>
  <si>
    <t>PJ 20.10.0050 (/)</t>
  </si>
  <si>
    <t>PJ 20.10 Poda e Destocamento de Árvores</t>
  </si>
  <si>
    <t xml:space="preserve">   327,33</t>
  </si>
  <si>
    <t>Varredura de folhas, papéis e etc., em área pavimentada.</t>
  </si>
  <si>
    <t>PJ 20.05.0909 (A)</t>
  </si>
  <si>
    <t xml:space="preserve">   409,17</t>
  </si>
  <si>
    <t>Varredura de folhas, papéis e etc., em área gramada.</t>
  </si>
  <si>
    <t>PJ 20.05.0906 (A)</t>
  </si>
  <si>
    <t xml:space="preserve">   360,07</t>
  </si>
  <si>
    <t>Varredura de folhas, papéis e etc., em área ensaibrada.</t>
  </si>
  <si>
    <t>PJ 20.05.0903 (A)</t>
  </si>
  <si>
    <t xml:space="preserve">     0,55</t>
  </si>
  <si>
    <t>Varredura de folhas, papéis, etc, em área de brita.</t>
  </si>
  <si>
    <t>PJ 20.05.0900 (A)</t>
  </si>
  <si>
    <t>Revolvimento de solo até 20cm de profundidade.</t>
  </si>
  <si>
    <t>PJ 20.05.0870 (/)</t>
  </si>
  <si>
    <t>Retirada de galhos secos e de parasitas em árvores.</t>
  </si>
  <si>
    <t>PJ 20.05.0850 (A)</t>
  </si>
  <si>
    <t xml:space="preserve">    13,54</t>
  </si>
  <si>
    <t>Retirada de protetor de árvore, inclusive carga, descarga e transporte.</t>
  </si>
  <si>
    <t>PJ 20.05.0800 (/)</t>
  </si>
  <si>
    <t xml:space="preserve">   131,67</t>
  </si>
  <si>
    <t>Retirada de peixes de lagos e bacias de chafarizes, exclusive transporte.</t>
  </si>
  <si>
    <t>PJ 20.05.0780 (A)</t>
  </si>
  <si>
    <t>Retirada de material proveniente de poda de varredura ou de limpeza diversas, a ser feita em caminhão com no mínimo 4m3 de capacidade, compreendendo carga, descarga e transporte até 30Km de distância.</t>
  </si>
  <si>
    <t>PJ 20.05.0750 (/)</t>
  </si>
  <si>
    <t>Retirada de cobertura vegetal de piso de junta seca.</t>
  </si>
  <si>
    <t>PJ 20.05.0703 (A)</t>
  </si>
  <si>
    <t xml:space="preserve">     2,28</t>
  </si>
  <si>
    <t>Retirada de gramineas em piso de pedra portuguesa, utilizando roçadeira costal.</t>
  </si>
  <si>
    <t>PJ 20.05.0700 (A)</t>
  </si>
  <si>
    <t>dam2</t>
  </si>
  <si>
    <t>Rega de jardim ou gramado, com esguicho, usando água local canalizada.</t>
  </si>
  <si>
    <t>PJ 20.05.0650 (/)</t>
  </si>
  <si>
    <t xml:space="preserve">  3066,74</t>
  </si>
  <si>
    <t>Nivelamento e compactação de áreas ensaibradas.</t>
  </si>
  <si>
    <t>PJ 20.05.0600 (/)</t>
  </si>
  <si>
    <t xml:space="preserve">     1,27</t>
  </si>
  <si>
    <t>Manutenção e recomposição de áreas ajardinadas, corte de folhas e ramos secos, retirada de parasitas, limpeza e replantio de arbustos.</t>
  </si>
  <si>
    <t>PJ 20.05.0550 (A)</t>
  </si>
  <si>
    <t xml:space="preserve">   163,67</t>
  </si>
  <si>
    <t>Limpeza de folhas e papéis flutuando em lago e/ou canal.</t>
  </si>
  <si>
    <t>PJ 20.05.0506 (A)</t>
  </si>
  <si>
    <t>Limpeza de caixa de ralo em praça e/ou parque.</t>
  </si>
  <si>
    <t>PJ 20.05.0503 (A)</t>
  </si>
  <si>
    <t>Limpeza, após esvaziamento, de fundo de lago e/ou canal.</t>
  </si>
  <si>
    <t>PJ 20.05.0500 (A)</t>
  </si>
  <si>
    <t xml:space="preserve">    65,79</t>
  </si>
  <si>
    <t>Limpeza de superfície e fundo de lagos e bacias de chafarizes e entornos, sem esvaziamento, exclusive transporte.</t>
  </si>
  <si>
    <t>PJ 20.05.0497 (A)</t>
  </si>
  <si>
    <t xml:space="preserve">     0,95</t>
  </si>
  <si>
    <t>Irrigação de árvore e/ou palmeira com Caminhão Pipa, inclusive fornecimento da água.</t>
  </si>
  <si>
    <t>PJ 20.05.0454 (A)</t>
  </si>
  <si>
    <t xml:space="preserve">     0,80</t>
  </si>
  <si>
    <t>Irrigação de árvore e/ou palmeira com Caminhão Pipa, exclusive o fornecimento da água.</t>
  </si>
  <si>
    <t>PJ 20.05.0453 (A)</t>
  </si>
  <si>
    <t xml:space="preserve">     0,25</t>
  </si>
  <si>
    <t>Irrigação de gramado e/ou canteiros com Caminhão Pipa, inclusive fornecimento da água.</t>
  </si>
  <si>
    <t>PJ 20.05.0451 (A)</t>
  </si>
  <si>
    <t xml:space="preserve">     0,10</t>
  </si>
  <si>
    <t>Irrigação de gramado e/ou canteiro com Caminhão Pipa, exclusive o fornecimento da água.</t>
  </si>
  <si>
    <t>PJ 20.05.0450 (A)</t>
  </si>
  <si>
    <t xml:space="preserve">    26,18</t>
  </si>
  <si>
    <t>Catação manual de papéis em superfície gramada.</t>
  </si>
  <si>
    <t>PJ 20.05.0400 (A)</t>
  </si>
  <si>
    <t xml:space="preserve">   356,93</t>
  </si>
  <si>
    <t>Combate de formigas, com aplicação de formicida, em encosta.</t>
  </si>
  <si>
    <t>PJ 20.05.0390 (/)</t>
  </si>
  <si>
    <t xml:space="preserve">  1725,30</t>
  </si>
  <si>
    <t>Corte de grama com máquinas motorizadas, inclusive varredura e recolhimento de resíduos.</t>
  </si>
  <si>
    <t>PJ 20.05.0380 (A)</t>
  </si>
  <si>
    <t xml:space="preserve">    54,24</t>
  </si>
  <si>
    <t>Cesto de tela para retirada de lixo, confeccionado em aço e sombrit, modelo COMLURB.  Fornecimento.</t>
  </si>
  <si>
    <t>PJ 20.05.0375 (/)</t>
  </si>
  <si>
    <t>Capina manual, remoção e seleção de mudas de essências florestais, custo válido para cada 100 unidades, com altura de 35cm e largura de 25cm.</t>
  </si>
  <si>
    <t>PJ 20.05.0359 (A)</t>
  </si>
  <si>
    <t xml:space="preserve">     2,78</t>
  </si>
  <si>
    <t>Capina manual, remoção e seleção de mudas de essências florestais, custo válido para cada 100 unidades, com altura de 30cm e largura de 15cm.</t>
  </si>
  <si>
    <t>PJ 20.05.0356 (A)</t>
  </si>
  <si>
    <t xml:space="preserve">     2,13</t>
  </si>
  <si>
    <t>Capina manual, remoção e seleção de mudas de essências florestais, custo válido para cada 100 unidades, com altura de 20cm e largura de 13cm.</t>
  </si>
  <si>
    <t>PJ 20.05.0353 (A)</t>
  </si>
  <si>
    <t xml:space="preserve">     1,31</t>
  </si>
  <si>
    <t>Capina manual, remoção e seleção de mudas de essências florestais, custo válido para cada 100 unidades, com altura de 14cm, largura de 10cm.</t>
  </si>
  <si>
    <t>PJ 20.05.0350 (A)</t>
  </si>
  <si>
    <t>Capina para construção de trilhas e aceiros, sobre material de 1ª categoria, a céu aberto, até a profundidade de 0,10m.</t>
  </si>
  <si>
    <t>PJ 20.05.0309 (A)</t>
  </si>
  <si>
    <t xml:space="preserve">     1,64</t>
  </si>
  <si>
    <t>Capina de conservação em superfície ensaibrada, gramada, etc.</t>
  </si>
  <si>
    <t>PJ 20.05.0306 (A)</t>
  </si>
  <si>
    <t xml:space="preserve">     0,20</t>
  </si>
  <si>
    <t>Capina de ervas, gramíneas e etc., em superfície ensaibrada.</t>
  </si>
  <si>
    <t>PJ 20.05.0303 (A)</t>
  </si>
  <si>
    <t>Capina de ervas, gramíneas, etc, em área de brita.</t>
  </si>
  <si>
    <t>PJ 20.05.0300 (A)</t>
  </si>
  <si>
    <t xml:space="preserve">  1077,40</t>
  </si>
  <si>
    <t>Calagem de gramados (1 vez por ano).</t>
  </si>
  <si>
    <t>PJ 20.05.0250 (A)</t>
  </si>
  <si>
    <t xml:space="preserve">   215,80</t>
  </si>
  <si>
    <t>Aterro com terra preta simples, para execução de gramados.</t>
  </si>
  <si>
    <t>PJ 20.05.0200 (/)</t>
  </si>
  <si>
    <t>Arrancamento de ervas daninhas pela raiz, em área gramada.</t>
  </si>
  <si>
    <t>PJ 20.05.0150 (A)</t>
  </si>
  <si>
    <t>Aparo manual de capim, com tesoura, ao redor de mudas vegetais.</t>
  </si>
  <si>
    <t>PJ 20.05.0103 (A)</t>
  </si>
  <si>
    <t>Aparo manual, com enxadão ou tesoura, de beiral de gramado.</t>
  </si>
  <si>
    <t>PJ 20.05.0100 (A)</t>
  </si>
  <si>
    <t xml:space="preserve">   170,00</t>
  </si>
  <si>
    <t>Terra tipo capa de morro, inclusive carga, descarga e transporte.  Fornecimento.</t>
  </si>
  <si>
    <t>PJ 20.05.0070 (/)</t>
  </si>
  <si>
    <t>Terra estrumada, inclusive carga, transporte e descarga.  Fornecimento.</t>
  </si>
  <si>
    <t>PJ 20.05.0060 (/)</t>
  </si>
  <si>
    <t xml:space="preserve">  2065,33</t>
  </si>
  <si>
    <t>Adubação química com fórmula completa (NPK-04-14-08), em gramados (1 vez por ano).</t>
  </si>
  <si>
    <t>PJ 20.05.0053 (/)</t>
  </si>
  <si>
    <t>Adubo orgânico (esterco de gado).  Fornecimento.</t>
  </si>
  <si>
    <t>PJ 20.05.0050 (/)</t>
  </si>
  <si>
    <t>PJ 20.05 Tratamento, Conservação e Limpeza</t>
  </si>
  <si>
    <t xml:space="preserve">   137,63</t>
  </si>
  <si>
    <t>Reuperação do apoio de alambrado em campo de saibro, considerando-se a substituição de 50 cm de tubo de ferro galvanizado de 2" na base, pintura, escavação, demolição e confecção de bloco de concreto.</t>
  </si>
  <si>
    <t>PJ 15.15.1600 (/)</t>
  </si>
  <si>
    <t xml:space="preserve">   112,27</t>
  </si>
  <si>
    <t>Reuperação do apoio de alambrado em quadra polivalente com pavimento rígido, considerando-se a substituição de 30 cm de tubo de ferro galvanizado de 2" na base, pintura, demolição e recomposição de pavimento rígido.</t>
  </si>
  <si>
    <t>PJ 15.15.1500 (/)</t>
  </si>
  <si>
    <t xml:space="preserve">   240,36</t>
  </si>
  <si>
    <t>Contraventamento de alambrado com tubos de ferro galvanizado (externa e internamente), com diâmetro interno de 3" e espessura de parede de 1/8", sem costura.  Fornecimento e colocação.</t>
  </si>
  <si>
    <t>PJ 15.15.0500 (/)</t>
  </si>
  <si>
    <t xml:space="preserve">   176,84</t>
  </si>
  <si>
    <t>Contraventamento de alambrado com tubos de ferro galvanizado (externa e internamente), com diâmetro interno de 2 1/2" e espessura de parede de 1/8", sem costura.  Fornecimento e colocação.</t>
  </si>
  <si>
    <t>PJ 15.15.0400 (/)</t>
  </si>
  <si>
    <t xml:space="preserve">   163,84</t>
  </si>
  <si>
    <t>Contraventamento de alambrado com tubos de ferro galvanizado (externa e internamente), com diâmetro interno de 2" e espessura de parede de 1/8", com costura.  Fornecimento e colocação.</t>
  </si>
  <si>
    <t>PJ 15.15.0303 (/)</t>
  </si>
  <si>
    <t>Contraventamento de alambrado com tubos de ferro galvanizado (externa e internamente), com diâmetro interno de 2" e espessura de parede de 1/8".  Fornecimento e colocação.</t>
  </si>
  <si>
    <t>PJ 15.15.0300 (A)</t>
  </si>
  <si>
    <t xml:space="preserve">   348,12</t>
  </si>
  <si>
    <t>Alambrado para cabeceira de campo de esporte, executado com postes de tubo de ferro galvanizado (externa e internamente) de 2" e espessura de parede de 1/8", com altura livre de 5,30m, ficando 0,70m enterrados em prismas de concreto de 18MPa, medindo (0,30x0,30x0,75)m, estando os postes espaçados de 2m, com 3 tubos horizontais e 1 de contraventagem, também, a cada 2m, todos de 2", e sobre estes fixada tela de arame nº 12 plastificado, malha de 7,5cm, inclusive 3 cruzetas, curvas, fundações.  Fornecimento e colocação.</t>
  </si>
  <si>
    <t>PJ 15.15.0250 (/)</t>
  </si>
  <si>
    <t xml:space="preserve">   309,74</t>
  </si>
  <si>
    <t>Alambrado para campo de esporte, constando de postes de tubo de ferro galvanizado (externa e internamente), espaçados de 2m, com diâmetro de 2" e espessura de parede de 1/8", e altura de 3m livres sobre o solo, fixados em prismas de concreto com fck=18MPa, medindo (0,30x0,30x1,00)m, e sobre estes postes fixada tela de arame nº 12 plastificado, malha de 7,5cm, presa em 2 arames nº 12 plastificados, colocados transversalmente e atravessando os tubos superior e inferiormente, com um T e uma cruzeta de 2", respectivamente.  Fornecimento e colocação.</t>
  </si>
  <si>
    <t>PJ 15.15.0206 (/)</t>
  </si>
  <si>
    <t xml:space="preserve">   344,86</t>
  </si>
  <si>
    <t>Alambrado para campo de esporte, constando de poste de tubo de ferro galvanizado (externa e internamente), espaçados de 2m, com diâmetro de 2" e espessura de parede de 1/8", e altura de 3m livres sobre o solo, fixados em prisma de concreto com Fck=15MPa, medindo (0,30x0,30x1,00)m, sobre estes postes fixada tela de arame nº 12 plastificada, malha de 5,0cm, presa em 2 arames nº 12 plastificados, colocados transversalmente e atravessando os tubos superior e inferiormente, com um T e uma cruzeta de 2", respectivamente.  Fornecimento e colocação.</t>
  </si>
  <si>
    <t>PJ 15.15.0203 (A)</t>
  </si>
  <si>
    <t xml:space="preserve">   199,61</t>
  </si>
  <si>
    <t>Alambrado campo de esporte, vôlei ou basquete, com 1m de altura, em tubo galvanizado (externa e internamente) de 2" e espessura de parede de 1/8" horizontal e montantes do mesmo material espaçados a cada 2m e chumbados no solo,  exclusive a base de fundação.  Fornecimento e colocação.</t>
  </si>
  <si>
    <t>PJ 15.15.0200 (/)</t>
  </si>
  <si>
    <t xml:space="preserve">   286,68</t>
  </si>
  <si>
    <t>Alambrado em tela de arame plastificado nº 12, malha losango de 5cm, fixada em tubos de ferro galvanizado (externa e internamente) de 2" e espessura de parede de 1/8", espaçados de 2m, chumbados em blocos de concreto com fck=15Mpa, medindo (0,30x0,30x1,00)m, tela presa em arame nº 12 plastificada, inclusive escavação, reaterro, transporte, carga, descarga e pintura dos tubos, com 2 demãos de acabamento.  Fornecimento e colocação.</t>
  </si>
  <si>
    <t>PJ 15.15.0150 (B)</t>
  </si>
  <si>
    <t xml:space="preserve">   184,68</t>
  </si>
  <si>
    <t>Alambrado tela de arame galvanizado nº 14, malha losango de 6cm de lado, presa à armação de tubos galvanizados (externa e internamente), com elementos horizontais e verticais, sendo estes fixados em bloco de concreto de (0,30x0,30x0,60)m, fck=15MPa, espaçados de 3m com altura total de 2,50m acima do terreno.  Os tubos horizontais serão 2, ambos com 1 1/2" de diâmetro e espessura de parede de 1/8", assim como os verticais, as emendas serão soldadas.  Fornecimento e colocação.</t>
  </si>
  <si>
    <t>PJ 15.15.0118 (/)</t>
  </si>
  <si>
    <t xml:space="preserve">   508,61</t>
  </si>
  <si>
    <t>Alambrado com 7,5m de altura, em tela galvanizada nº 12, malha losango de 5cm, fixada em tubos de ferro galvanizado (externa e internamente) com diâmetro interno de 3" e espessura de parede de 1/8", em módulos de (2x1,50)m, chumbados em blocos de concreto, inclusive escavação, reaterro, carga, descarga, transporte e pintura dos tubos, com 2 demãos de acabamento.  Fornecimento e colocação.</t>
  </si>
  <si>
    <t>PJ 15.15.0117 (A)</t>
  </si>
  <si>
    <t xml:space="preserve">   389,22</t>
  </si>
  <si>
    <t>Alambrado com 7,5m de altura, em tela galvanizada nº 12, malha losango de 5cm, fixada em tubos de ferro galvanizado (externa e internamente) sem com diâmetro interno de 2 1/2" e espessura de parede de 1/8", sem costura, em módulos de (2x1,50)m, chumbados em blocos de concreto, inclusive escavação, reaterro, carga, descarga, transporte e pintura dos tubos, com 2 demãos de acabamento.  Fornecimento e colocação.</t>
  </si>
  <si>
    <t>PJ 15.15.0116 (/)</t>
  </si>
  <si>
    <t xml:space="preserve">   370,40</t>
  </si>
  <si>
    <t>Alambrado com 7,5m de altura, em tela galvanizada nº12, malha losango de 5cm, fixada em tubos de ferro galvanizado (externa e internamente) com diâmetro interno de 2" e espessura de parede de 1/8", em módulos de (2x1,50)m, chumbados em blocos de concreto, inclusive escavação, reaterro, carga, descarga, transporte e pintura dos tubos, com 2 demãos de acabamento.  Fornecimento e colocação.</t>
  </si>
  <si>
    <t>PJ 15.15.0115 (B)</t>
  </si>
  <si>
    <t xml:space="preserve">   427,77</t>
  </si>
  <si>
    <t>Alambrado com 6m de altura, em tela galvanizada nº 12, malha losango de 5cm, fixada em tubos de ferro galvanizado (externa e internamente) com diâmetro interno de 3" e espessura de parede de 1/8", sem costura, em módulos de (3x1,50)m, chumbados em blocos de concreto, inclusive escavação, reaterro, carga, descarga, transporte e pintura dos tubos, com 2 demãos de acabamento.  Fornecimento e colocação.</t>
  </si>
  <si>
    <t>PJ 15.15.0113 (/)</t>
  </si>
  <si>
    <t xml:space="preserve">   319,71</t>
  </si>
  <si>
    <t>Alambrado com 6m de altura, em tela galvanizada nº12, malha losango de 5cm, fixada em tubos de ferro galvanizado (externa e internamente) com diâmetro interno de 2" e espessura de parede de 1/8", com costura, em módulos de (3x1,50)m, chumbados em blocos de concreto, inclusive escavação, reaterro, carga, descarga, transporte e pintura dos tubos, com 2 demãos de acabamento.  Fornecimento e colocação.</t>
  </si>
  <si>
    <t>PJ 15.15.0112 (A)</t>
  </si>
  <si>
    <t xml:space="preserve">   336,70</t>
  </si>
  <si>
    <t>Alambrado com 6m de altura, em tela galvanizada nº 12, malha losango de 5cm, fixada em tubos de ferro galvanizado (externa e internamente) com diâmetro interno de 2 1/2" e espessura de parede de 1/8", sem costura, em módulos de (3x1,50)m, chumbados em blocos de concreto, inclusive escavação, reaterro, carga, descarga, transporte e pintura dos tubos, com 2 demãos de acabamento.  Fornecimento e colocação.</t>
  </si>
  <si>
    <t>PJ 15.15.0110 (/)</t>
  </si>
  <si>
    <t>Alambrado com 6m de altura, em tela galvanizada nº12, malha losango de 5cm, fixada em tubos de ferro galvanizado (externa e internamente) com diâmetro interno de 2" e espessura de parede de 1/8", em módulos de (3x1,50)m, chumbados em blocos de concreto, inclusive escavação, reaterro, carga, descarga, transporte e pintura dos tubos, com 2 demãos de acabamento.  Fornecimento e colocação.</t>
  </si>
  <si>
    <t>PJ 15.15.0109 (B)</t>
  </si>
  <si>
    <t xml:space="preserve">   252,63</t>
  </si>
  <si>
    <t>Alambrado em tela de arame galvanizado nº 12, malha losango de 5cm, fixada em tubos de ferro galvanizado (externa e internamente) de 2" e espessura de parede de 1/8", chumbados em blocos de concreto, inclusive escavação, reaterro, transporte, carga, descarga e pintura dos tubos, com 2 demãos de acabamento.  Fornecimento e colocação.</t>
  </si>
  <si>
    <t>PJ 15.15.0106 (C)</t>
  </si>
  <si>
    <t xml:space="preserve">   427,87</t>
  </si>
  <si>
    <t>Alambrado com 4,5m de altura, em tela de arame galvanizado nº 12, malha losango de 5cm, fixada em tubos de ferro galvanizado (externa e internamente) com diâmetro interno de 3" e espessura de parede de 1/8", sem costura, em modulos de (3,00x1,50)m, chumbados em blocos de concreto, inclusive escavação, reaterro, carga, descarga, transporte e pintura dos tubos, com 2 demãos de acabamento.  Fornecimento e colocação.</t>
  </si>
  <si>
    <t>PJ 15.15.0105 (/)</t>
  </si>
  <si>
    <t xml:space="preserve">   334,31</t>
  </si>
  <si>
    <t>Alambrado com 4,5m de altura, em tela de arame galvanizado nº 12, malha losango de 5cm, fixada em tubos de ferro galvanizado (externa e internamente) com diâmetro interno de 2 1/2" e espessura de parede de 1/8", sem costura, em modulos de (3,00x1,50)m, chumbados em blocos de concreto, inclusive escavação, reaterro, carga, descarga, transporte e pintura dos tubos, com 2 demãos de acabamento.  Fornecimento e colocação.</t>
  </si>
  <si>
    <t>PJ 15.15.0104 (/)</t>
  </si>
  <si>
    <t xml:space="preserve">   314,93</t>
  </si>
  <si>
    <t>Alambrado com 4,5m de altura, em tela de arame galvanizado nº 12, malha losango de 5cm, fixada em tubos de ferro galvanizado (externa e internamente) com diâmetro interno de 2" e espessura de parede de 1/8", em modulos de (3,00x1,50)m, chumbados em blocos de concreto, inclusive escavação, reaterro, carga, descarga, transporte e pintura dos tubos, com 2 demãos de acabamento.  Fornecimento e colocação.</t>
  </si>
  <si>
    <t>PJ 15.15.0103 (C)</t>
  </si>
  <si>
    <t xml:space="preserve">   402,39</t>
  </si>
  <si>
    <t>Alambrado com 3,0m de altura, em tela de arame galvanizado nº 12, malha losango de 5cm, fixada em tubos de ferro galvanizado (externa e internamente) com diâmetro interno de 3" e espessura de parede de 1/8", sem costura, em modulos de (3,00x1,50)m, chumbados em blocos de concreto, inclusive escavação, reaterro, carga, descarga, transporte e pintura dos tubos, com 2 demãos de acabamento.  Fornecimento e colocação.</t>
  </si>
  <si>
    <t>PJ 15.15.0102 (/)</t>
  </si>
  <si>
    <t xml:space="preserve">   307,59</t>
  </si>
  <si>
    <t>Alambrado com 3,0m de altura, em tela de arame galvanizado nº 12, malha losango de 5cm, fixada em tubos de ferro galvanizado (externa e internamente) com diâmetro interno de 2 1/2" e espessura de parede de 1/8", em modulos de (3,00x1,50)m, chumbados em blocos de concreto, inclusive escavação, reaterro, carga, descarga, transporte e pintura dos tubos, com 2 demãos de acabamento.  Fornecimento e colocação.</t>
  </si>
  <si>
    <t>PJ 15.15.0101 (A)</t>
  </si>
  <si>
    <t xml:space="preserve">   286,97</t>
  </si>
  <si>
    <t>Alambrado com 3,0m de altura, em tela de arame galvanizado nº 12, malha losango de 5cm, fixada em tubos de ferro galvanizado (externa e internamente) de diâmetro interno de 2" e espessura de parede de 1/8", em modulos de (3,00x1,50)m, chumbados em blocos de concreto, inclusive escavação, reaterro, carga, descarga, transporte e pintura dos tubos, com 2 demãos de acabamento.  Fornecimento e colocação.</t>
  </si>
  <si>
    <t>PJ 15.15.0100 (C)</t>
  </si>
  <si>
    <t xml:space="preserve">   200,27</t>
  </si>
  <si>
    <t>Alambrado com até 2m de altura, com tela de arame galvanizado nº 12, malha quadrada de 1", formando quadros contornados de cantoneira de (3/4"x3/4"x1/8"), fixados em montantes de tubos galvanizados (externa e internamente) de 2" e espessura de parede de 1/8" com carapuças de fechamento superior, espaçados a cada 2,50m e chumbados no solo, exclusive a base de fixação.  Fornecimento e colocação.</t>
  </si>
  <si>
    <t>PJ 15.15.0050 (/)</t>
  </si>
  <si>
    <t>PJ 15.15 Alambrados</t>
  </si>
  <si>
    <t xml:space="preserve">    26,66</t>
  </si>
  <si>
    <t>Tela em polietileno de alta densidade, 100% virgem, com malha de (5x5)cm, com resistência a tração de 500Kgf.  Fornecimento e colocação.</t>
  </si>
  <si>
    <t>PJ 15.10.0900 (/)</t>
  </si>
  <si>
    <t xml:space="preserve">   102,24</t>
  </si>
  <si>
    <t>Tela de arame galvanizado n° 12, revestido de PVC, com malha losangular de 5cm, fixada com arame galvanizado nº 12, à armação tubular de ferro galvanizado (exclusive esta). Fornecimento e colocação.</t>
  </si>
  <si>
    <t>PJ 15.10.0500 (/)</t>
  </si>
  <si>
    <t xml:space="preserve">    71,24</t>
  </si>
  <si>
    <t>Tela de arame galvanizado nº 12, com malha losangular de 5cm, fixada com arame galvanizado nº 12, à armação tubular de ferro galvanizado (exclusive esta).  Fornecimento e colocação.</t>
  </si>
  <si>
    <t>PJ 15.10.0203 (A)</t>
  </si>
  <si>
    <t xml:space="preserve">    35,94</t>
  </si>
  <si>
    <t>Tela de arame galvanizado nº 12, com malha losangular de 5cm.  Fornecimento.</t>
  </si>
  <si>
    <t>PJ 15.10.0200 (/)</t>
  </si>
  <si>
    <t xml:space="preserve">   271,81</t>
  </si>
  <si>
    <t>Tela de arame galvanizado nº 08, com malha quadrada (fios ondulados) de (2 x 2)cm.  Fornecimento.</t>
  </si>
  <si>
    <t>PJ 15.10.0150 (/)</t>
  </si>
  <si>
    <t xml:space="preserve">    32,61</t>
  </si>
  <si>
    <t>Tela de arame galvanizado nº 08, com malha losangular de 1 1/2", soldada em quadro de ferro.  Colocação.</t>
  </si>
  <si>
    <t>PJ 15.10.0103 (/)</t>
  </si>
  <si>
    <t xml:space="preserve">    56,39</t>
  </si>
  <si>
    <t>Tela de arame galvanizado nº 08, com malha losangular de 1 1/2".  Fornecimento.</t>
  </si>
  <si>
    <t>PJ 15.10.0100 (/)</t>
  </si>
  <si>
    <t xml:space="preserve">    82,70</t>
  </si>
  <si>
    <t>Tela de arame galvanizado nº 12, com malha losangular de 1".  Fornecimento.</t>
  </si>
  <si>
    <t>PJ 15.10.0050 (/)</t>
  </si>
  <si>
    <t xml:space="preserve">   181,77</t>
  </si>
  <si>
    <t>Tela de arame galvanizado nº 14, com malha losangular de 1/2".  Fornecimento.</t>
  </si>
  <si>
    <t>PJ 15.10.0030 (/)</t>
  </si>
  <si>
    <t>PJ 15.10 Telas</t>
  </si>
  <si>
    <t xml:space="preserve">    69,70</t>
  </si>
  <si>
    <t>Retentor flutuante para proteção de manguezal. Confecção e instalação.</t>
  </si>
  <si>
    <t>PJ 15.05.0700 (/)</t>
  </si>
  <si>
    <t xml:space="preserve">   647,70</t>
  </si>
  <si>
    <t>Protetor de canteiro em tubos de aço galvanizado (externa e internamente), com (1,20x0,30)m, formado por 2 tubos de 3" e espessura de parede de 1/8" na vertical e 1 tubo de 1 1/2" na horizontal, fixados por encaixe, com tratamento anticorrosivo e pintura.  Fornecimento e colocação.</t>
  </si>
  <si>
    <t>PJ 15.05.0200 (B)</t>
  </si>
  <si>
    <t xml:space="preserve">  1250,33</t>
  </si>
  <si>
    <t>Protetor (gola) de árvore em ferro fundido nodular, nas dimensões de (1,28x1,28x0,90)m.  Fornecimento.</t>
  </si>
  <si>
    <t>PJ 15.05.0166 (/)</t>
  </si>
  <si>
    <t xml:space="preserve">   518,95</t>
  </si>
  <si>
    <t>Protetor (gola) de árvore em ferro fundido nodular, nas dimensões de (1,00x1,00x0,60)m.  Fornecimento.</t>
  </si>
  <si>
    <t>PJ 15.05.0160 (/)</t>
  </si>
  <si>
    <t xml:space="preserve">   130,27</t>
  </si>
  <si>
    <t>Protetor de arvore em ferro de 3/8", circular com diâmetro de 40cm, altura de 2m, base em concreto, engastado no solo de 50cm, inclusive pintura a óleo.  Fornecimento e colocação.</t>
  </si>
  <si>
    <t>PJ 15.05.0153 (A)</t>
  </si>
  <si>
    <t xml:space="preserve">    99,66</t>
  </si>
  <si>
    <t>Protetor de arvore em ferro de 3/8", circular com diâmetro de 30cm, altura de 2m, base em concreto, engastado no solo de 50cm, inclusive pintura a óleo.  Fornecimento e colocação.</t>
  </si>
  <si>
    <t>PJ 15.05.0150 (A)</t>
  </si>
  <si>
    <t xml:space="preserve">    64,31</t>
  </si>
  <si>
    <t>Moirão em madeira de reflorestamento, para sustentação de retentores em área de manguezal, com seção de diâmetro de 15cm, altura livre média de 2,00m, enterrado a 1,00m de profundidade, incluindo escavação manual de cova.  Fornecimento e colocação.</t>
  </si>
  <si>
    <t>PJ 15.05.0125 (/)</t>
  </si>
  <si>
    <t xml:space="preserve">     8,58</t>
  </si>
  <si>
    <t>Limitador de grama em polietileno - Linha Plana.  Fornecimento e colocação</t>
  </si>
  <si>
    <t>PJ 15.05.0113 (A)</t>
  </si>
  <si>
    <t xml:space="preserve">     6,91</t>
  </si>
  <si>
    <t>Limitador de grama em polietileno - Linha Borda.  Fornecimento e colocação.</t>
  </si>
  <si>
    <t>PJ 15.05.0110 (A)</t>
  </si>
  <si>
    <t xml:space="preserve">    38,08</t>
  </si>
  <si>
    <t>Guarda-corpo em toras de madeira de reflorestamento e entrelaçado com corda sizal.  Fornecimento e colocação.</t>
  </si>
  <si>
    <t>PJ 15.05.0100 (/)</t>
  </si>
  <si>
    <t xml:space="preserve">   203,85</t>
  </si>
  <si>
    <t>Cerca protetora de jardim com 30cm de altura, em tela em chapa de metal expandido, malha de (8"x3"), chapa de 3/16", soldada em tubo de aço galvanizado com diâmetro interno de 2", chumbados em blocos de concreto a cada 80cm, inclusive escavação, reaterro, carga, descarga, transporte e pintura.  Fornecimento e colocação.</t>
  </si>
  <si>
    <t>PJ 15.05.0059 (A)</t>
  </si>
  <si>
    <t xml:space="preserve">   310,38</t>
  </si>
  <si>
    <t>Cerca protetora para jardim, em tela em chapa de metal expandido, malha de (8"x3"), chapa de 3/16", inclusive pintura.  Fornecimento e colocação.</t>
  </si>
  <si>
    <t>PJ 15.05.0053 (A)</t>
  </si>
  <si>
    <t xml:space="preserve">   135,86</t>
  </si>
  <si>
    <t>Cerca protetora de jardim, tipo capelinha, em módulos de 1,20m.  Fornecimento e colocação.</t>
  </si>
  <si>
    <t>PJ 15.05.0050 (B)</t>
  </si>
  <si>
    <t xml:space="preserve">   129,11</t>
  </si>
  <si>
    <t>Cerca protetora de jardim com 18cm de altura, em barra chata de aço ASTM 588 de (3" x 1/4"), com montantes do mesmo material, distanciados de 1,00m, chumbados em bloco de concreto, inclusive escavação, reaterro, carga, descarga e transporte.</t>
  </si>
  <si>
    <t>PJ 15.05.0044 (A)</t>
  </si>
  <si>
    <t xml:space="preserve">   105,13</t>
  </si>
  <si>
    <t>Cerca protetora de jardim, formando arcos com 46cm de diâmetro em aço redondo liso de 1/2", superpostos de 10cm, soldados em barra de (1 1/2"x3/8"), com montantes do mesmo material, distanciados de 75cm, chumbados em blocos de concreto, inclusive escavação, reaterro, carga, descarga e transporte.  Fornecimento e colocação.</t>
  </si>
  <si>
    <t>PJ 15.05.0040 (A)</t>
  </si>
  <si>
    <t>PJ 15.05 Cercas e Protetores</t>
  </si>
  <si>
    <t xml:space="preserve">   280,00</t>
  </si>
  <si>
    <t>Espécies vegetais com altura de (6,00 a 7,00)m Tipo Palmeira Syagrus Romanzoffiana (Baba-de-Boi / Gerivá); Aiphanes Caryotifolia (Palmeira "Spine"); Livistonia Chinensis (Leque da China / Falsa Latânia); Roystonea Oleracea (Palmeira Real) ou similar.  Fornecimento.</t>
  </si>
  <si>
    <t>PJ 10.60.0152 (/)</t>
  </si>
  <si>
    <t xml:space="preserve">   135,00</t>
  </si>
  <si>
    <t>Espécies vegetais com altura de (2,50 a 3,50)m, tipo Palmeira Syagrus Romanzoffiana (Baba-de-Boi / Gerivá), Aiphanes Caryotifolia (Palmeira "Spine"), Livistonia Chinensis (Leque da China / Falsa Latânia), Rhapis Excelsa (Palmeira Ráfia), Roystonea Oleracea (Palmeira Real) ou similar.  Fornecimento.</t>
  </si>
  <si>
    <t>PJ 10.60.0151 (/)</t>
  </si>
  <si>
    <t xml:space="preserve">    68,00</t>
  </si>
  <si>
    <t>Espécies vegetais com altura de (0,60 a 1,00)m, tipo Palmeira Phoenix Roebelenii (Tamareira Anã), Coccothrinax SP (Leque-Prateada), Elaeis Guineensis (Dendezeiro), Gaussia Maya (Palmeira Maia) ou similar.  Fornecimento.</t>
  </si>
  <si>
    <t>PJ 10.60.0100 (/)</t>
  </si>
  <si>
    <t>PJ 10.60 Palmeiras</t>
  </si>
  <si>
    <t>Espécies vegetais nativas com CAP (Circunferência na Altura do Peito) variando entre 0,20m e 0,25m e altura entre 3,50m e 4,00m.  Fornecimento.</t>
  </si>
  <si>
    <t>PJ 10.50.0600 (/)</t>
  </si>
  <si>
    <t xml:space="preserve">   100,00</t>
  </si>
  <si>
    <t>Espécies vegetais nativas com CAP (Circunferência na Altura do Peito) variando entre 0,15m e 0,20m e altura entre 3,00m e 3,50m.  Fornecimento.</t>
  </si>
  <si>
    <t>PJ 10.50.0550 (/)</t>
  </si>
  <si>
    <t>Espécies vegetais nativas com CAP (Circunferência na Altura do Peito) variando entre 0,10m e 0,15m e altura entre 2,50m e 3,00m.  Fornecimento.</t>
  </si>
  <si>
    <t>PJ 10.50.0500 (/)</t>
  </si>
  <si>
    <t>PJ 10.50 Árvores</t>
  </si>
  <si>
    <t>Espécies vegetais com altura de (0,40 a 2,00)m, tipo Arbusto Philodendron Bipinnatifidum (Banana de Macaco), Agave Americana (Pita Azul), Agave Americana Marginata (Agave), Codiaeum variegatum (Cróton), Colocasia Esculenta (Inhame Branco), Cordia Lutea (Cordia Amarela), Dracaena Fragans (Coqueiro de Vênus, Pau D'Água), Ligustrum Sinensi (Ligustro Chines), Musa Coccinea (Bananeira Florida, Bananeira Vermelha), Myrthus Communs (Murta), Nerium Oleander (Espirradeira), Philodendron Selloum (Guaimbê), Philodendron Speciosum (Filodendro Imperial), Philodendron Wilsonii (Filodendro), Polyscias Fruticosa (Árvore da Felicidade), Rhododendron x Simsii (Azaléia Belga), Senna Alata (Maria Preta), Stenolobium Stans/Tecoma Stans (Ipê de Jardim) ou similar.  Fornecimento.</t>
  </si>
  <si>
    <t>PJ 10.30.0300 (/)</t>
  </si>
  <si>
    <t xml:space="preserve">    35,00</t>
  </si>
  <si>
    <t>Espécies vegetais com altura de (0,30 a 2,00)m, tipo Arbusto  Dracaena Marginata (Dracena de Madagascar), Agave Attenuata (Agave Dragão), Agave Angustifolia (Piteira do Caribe), Arbusto Clusia Rosea (Clusia), CortadoriaSelloana (Pluma, Capim dos Pampas), Dracaena Arborea (Dracena), Eugenia Sprengelii (Murta), Euphorbia Cotinifolia (Caracasana), Philodendron Gloriosum (Filodendro Glorioso), Philodendron Undulatum (Guaimbê da Folha Ondulada), Tibouchina Grandifolia (Orelha de Onça), Yucca Elephantipes (iúca Elefante) ou similar.  Fornecimento.</t>
  </si>
  <si>
    <t>PJ 10.30.0100 (/)</t>
  </si>
  <si>
    <t>PJ 10.30 Espécies Vegetais - Fornecimento</t>
  </si>
  <si>
    <t xml:space="preserve">   500,04</t>
  </si>
  <si>
    <t>Plantio de arvore de 2,50m de altura, de qualquer especie, em logradouro publico, inclusive transporte, abertura de cova de (1,50 x 1,50 x 1,00)m, terra estrumada, estaca de madeira (tutor), amarrio com fitilho e retirada do material excedente, exclusive o fornecimento da arvore, plantio de cobertura, tento, demolicao e recomposicao de passeio.</t>
  </si>
  <si>
    <t>PJ 10.05.0255 (/)</t>
  </si>
  <si>
    <t xml:space="preserve">   470,20</t>
  </si>
  <si>
    <t>Plantio de arvore de 2,50m de altura, de qualquer especie, em logradouro publico, inclusive transporte, abertura de cova de (1,40 x 1,50 x 1,00)m, terra estrumada, estaca de madeira (tutor), amarrio com fitilho e retirada do material excedente, exclusive o fornecimento da arvore, plantio de cobertura, tento, demolicao e recomposicao de passeio.</t>
  </si>
  <si>
    <t>PJ 10.05.0245 (/)</t>
  </si>
  <si>
    <t xml:space="preserve">   440,37</t>
  </si>
  <si>
    <t>Plantio de arvore de 2,50m de altura, de qualquer especie, em logradouro publico, inclusive transporte, abertura de cova de (1,30 x 1,50 x 1,00)m, terra estrumada, estaca de madeira (tutor), amarrio com fitilho e retirada do material excedente, exclusive o fornecimento da arvore, plantio de cobertura, tento, demolicao e recomposicao de passeio.</t>
  </si>
  <si>
    <t>PJ 10.05.0240 (/)</t>
  </si>
  <si>
    <t xml:space="preserve">   410,53</t>
  </si>
  <si>
    <t>Plantio de arvore de 2,50m de altura, de qualquer especie, em logradouro publico, inclusive transporte, abertura de cova de (1,20 x 1,50 x 1,00)m, terra estrumada, estaca de madeira (tutor), amarrio com fitilho e retirada do material excedente, exclusive o fornecimento da arvore, plantio de cobertura, tento, demolicao e recomposicao de passeio.</t>
  </si>
  <si>
    <t>PJ 10.05.0235 (/)</t>
  </si>
  <si>
    <t xml:space="preserve">   380,69</t>
  </si>
  <si>
    <t>Plantio de arvore de 2,50m de altura, de qualquer especie, em logradouro publico, inclusive transporte, abertura de cova de (1,10 x 1,50 x 1,00)m, terra estrumada, estaca de madeira (tutor), amarrio com fitilho e retirada do material excedente, exclusive o fornecimento da arvore, plantio de cobertura, tento, demolicao e recomposicao de passeio.</t>
  </si>
  <si>
    <t>PJ 10.05.0230 (/)</t>
  </si>
  <si>
    <t xml:space="preserve">   350,86</t>
  </si>
  <si>
    <t>Plantio de arvore de 2,50m de altura, de qualquer especie, em logradouro publico, inclusive transporte, abertura de cova de (1,00 x 1,50 x 1,00)m, terra estrumada, estaca de madeira (tutor), amarrio com fitilho e retirada do material excedente, exclusive o fornecimento da arvore, plantio de cobertura, tento, demolicao e recomposicao de passeio.</t>
  </si>
  <si>
    <t>PJ 10.05.0225 (/)</t>
  </si>
  <si>
    <t xml:space="preserve">   321,03</t>
  </si>
  <si>
    <t>Plantio de arvore de 2,50m de altura, de qualquer especie, em logradouro publico, inclusive transporte, abertura de cova de (0,90 x 1,50 x 1,00)m, terra estrumada, estaca de madeira (tutor), amarrio com fitilho e retirada do material excedente, exclusive o fornecimento da arvore, plantio de cobertura, tento, demolicao e recomposicao de passeio.</t>
  </si>
  <si>
    <t>PJ 10.05.0220 (/)</t>
  </si>
  <si>
    <t xml:space="preserve">   291,19</t>
  </si>
  <si>
    <t>Plantio de arvore de 2,50m de altura, de qualquer especie, em logradouro publico, inclusive transporte, abertura de cova de (0,80 x 1,50 x 1,00)m, terra estrumada, estaca de madeira (tutor), amarrio com fitilho e retirada do material excedente, exclusive o fornecimento da arvore, plantio de cobertura, tento, demolicao e recomposicao de passeio.</t>
  </si>
  <si>
    <t>PJ 10.05.0215 (/)</t>
  </si>
  <si>
    <t xml:space="preserve">   261,35</t>
  </si>
  <si>
    <t>Plantio de árvore de 2,50m de altura, de qualquer especie, em logradouro publico, inclusive transporte, abertura de cova de (0,70 x 1,50 x 1,00)m, terra estrumada, estaca de madeira (tutor), amarrio com fitilho e retirada do material excedente, exclusive o fornecimento da arvore, plantio de cobertura, tento, demolicao e recomposicao de passeio.</t>
  </si>
  <si>
    <t>PJ 10.05.0210 (/)</t>
  </si>
  <si>
    <t xml:space="preserve">   231,51</t>
  </si>
  <si>
    <t>Plantio de árvore de 2,50m de altura, de qualquer espécie, em logradouro público, inclusive transporte, abertura de cova de (0,60 x 1,50 x 1,00)m, terra estrumada, estaca de madeira (tutor), amarrio com fitilho e retirada do material excedente, exclusive o fornecimento da árvore, plantio de cobertura, tento, demolição e recomposição de passeio.</t>
  </si>
  <si>
    <t>PJ 10.05.0205 (/)</t>
  </si>
  <si>
    <t xml:space="preserve">   194,89</t>
  </si>
  <si>
    <t>Plantio de árvore de 2,50m de altura, de qualquer espécie, em logradouro público, inclusive transporte, abertura de cova de (80 x 80 x 80)cm, terra estrumada, estaca de madeira (tutor), amarrio com fitilho e retirada do material excedente, exclusive o fornecimento da árvore, tento, demolição e recomposição de passeio.</t>
  </si>
  <si>
    <t>PJ 10.05.0201 (/)</t>
  </si>
  <si>
    <t xml:space="preserve">     2,62</t>
  </si>
  <si>
    <t>Mudas com 50cm a 70cm de altura, plantio em encosta, exclusive tutor, inclusive abertura da cova.</t>
  </si>
  <si>
    <t>PJ 10.05.0150 (/)</t>
  </si>
  <si>
    <t>Plantio de arbusto para jardim, conforme Projeto FPJ.</t>
  </si>
  <si>
    <t>PJ 10.05.0100 (A)</t>
  </si>
  <si>
    <t>Amarrio de mudas de árvore ao tutor, com fitilho plástico, exclusive este.</t>
  </si>
  <si>
    <t>PJ 10.05.0050 (/)</t>
  </si>
  <si>
    <t>PJ 10.05 Plantio de Árvores e Arbustos</t>
  </si>
  <si>
    <t xml:space="preserve">     5,89</t>
  </si>
  <si>
    <t>Remoção de grama sintética, inclusive carga, descarga e transporte a 30 Km.</t>
  </si>
  <si>
    <t>PJ 05.20.0500 (/)</t>
  </si>
  <si>
    <t xml:space="preserve">   190,46</t>
  </si>
  <si>
    <t>Piso de grama sintética, em rolo, com fios de 50mm de altura, na cor verde, demarcação de linhas com grama na cor branca, sistema de amortecimento composto com as seguintes características mínimas:  Camada de areia especial com 1cm de espessura (20 Kg/m2) e grânulos de borracha de granulometria de 0,6 a 2mm (9 Kg/m2) e mão de obra especializada para instalação; base asfáltica drenante composta de camadas niveladas de brita Nº 2 e pedrisco, imprimadas com emulsão asfáltica e compactadas na espessura de 10cm, mureta perimetral em blocos de concreto de (15 x 20 x 40)cm para contenção da base; exclusive canaleta perimetral para coleta e escoamento da água e preparo de terreno.  Fornecimento e colocação.</t>
  </si>
  <si>
    <t>PJ 05.20.0105 (/)</t>
  </si>
  <si>
    <t>Grama sintética européia auto-drenante em rolos para campo de futebol e afins, composto de base primária em ráfia de PP (polipropileno) adicionada de reforço dimensional tipo "cabelo de anjo" revestidos por baixo com camada de latex preto de alta resistência e microporos para drenagem de águas pluviais, tufada com fios de 30mm de altura em fibra de PP (polipropileno) fibrilado 8800 DTEX, na cor verde, com densidade de 16.400 pontos por metro quadrado, rolos unidos com fita especial em tecido de poliester e adesivo de poliuretano bicomponente a prova d'água e demarcação com linhas de grama branca do mesmo material e preenchida com lastro de 30Kg/m2 de areia quartsoza tipo AB40/50.  Colocação.</t>
  </si>
  <si>
    <t>PJ 05.20.0100 (/)</t>
  </si>
  <si>
    <t xml:space="preserve">   145,00</t>
  </si>
  <si>
    <t>Piso de grama sintética, em rolo, com fios de 50mm de altura, na cor verde, demarcação de linhas com grama na cor branca, sistema de amortecimento composto com as seguintes características mínimas:  Camada de areia especial com 1cm de espessura (20 Kg/m2) e grânulos de borracha de granulometria de 0,6 a 2mm (9 Kg/m2) e mão de obra especializada para instalação; exclusive base asfáltica, mureta perimetral para contenção da base, canaleta perimetral para coleta e escoamento da água e preparo de terreno.  Fornecimento e colocação.</t>
  </si>
  <si>
    <t>PJ 05.20.0055 (/)</t>
  </si>
  <si>
    <t xml:space="preserve">    98,47</t>
  </si>
  <si>
    <t>Grama sintética Européia, em rolos, com fios de 28mm de comprimento, Flexigrass FLP PP 28mm ou similar, na cor verde, inclusive mão-de-obra especializada para execução de serviços, fornecimento e instalação de faixas de grama sintética branca para as demarcações do campo, regularização com areia adequada e transporte do material até o local dos serviços.  Fornecimento e colocação.</t>
  </si>
  <si>
    <t>PJ 05.20.0050 (/)</t>
  </si>
  <si>
    <t>PJ 05.20 Gramas Sintéticas</t>
  </si>
  <si>
    <t xml:space="preserve">    48,16</t>
  </si>
  <si>
    <t>Biomanta vegetal para quantidades superiores a 1.000,00m2, incluindo coveamento, plantio de sementes de espécies nativas da região, insumos para adubação e irrigação.  Fornecimento e colocação.</t>
  </si>
  <si>
    <t>PJ 05.10.0600 (/)</t>
  </si>
  <si>
    <t xml:space="preserve">    52,42</t>
  </si>
  <si>
    <t>Biomanta vegetal para quantidades de 501,00m2 a 1.000,00m2, incluindo coveamento, plantio de sementes de espécies nativas da região, insumos para adubação e irrigação.  Fornecimento e colocação.</t>
  </si>
  <si>
    <t>PJ 05.10.0550 (/)</t>
  </si>
  <si>
    <t xml:space="preserve">    56,68</t>
  </si>
  <si>
    <t>Biomanta vegetal para quantidades de até 500,00m2, incluindo coveamento, plantio de sementes de espécies nativas da região, insumos para adubação e irrigação.  Fornecimento e colocação.</t>
  </si>
  <si>
    <t>PJ 05.10.0500 (/)</t>
  </si>
  <si>
    <t>Plantio de grama em placas, tipo São Carlos, Batatais ou Larga, inclusive compra e arrancamento no local de origem, carga, transporte, descarga e preparo do terreno, para recomposição de áreas gramadas eventualmente danificadas.</t>
  </si>
  <si>
    <t>PJ 05.10.0150 (/)</t>
  </si>
  <si>
    <t xml:space="preserve">    12,64</t>
  </si>
  <si>
    <t>Plantio de grama, tipo Zoizia Japonica, inclusive fornecimento.</t>
  </si>
  <si>
    <t>PJ 05.10.0112 (/)</t>
  </si>
  <si>
    <t xml:space="preserve">    26,19</t>
  </si>
  <si>
    <t>Plantio de grama, tipo Stenotaphrum Secundatum Variação Variegatum, inclusive transporte e fornecimento.</t>
  </si>
  <si>
    <t>PJ 05.10.0109 (/)</t>
  </si>
  <si>
    <t>Plantio de grama, incluindo preparo do terreno com 10cm de saibro e 5cm de terra estrumada, exclusive fornecimento da grama.</t>
  </si>
  <si>
    <t>PJ 05.10.0106 (/)</t>
  </si>
  <si>
    <t>Plantio de grama em placas, tipo São Carlos, Batatais ou Larga, inclusive o fornecimento da grama  e preparo de terreno.</t>
  </si>
  <si>
    <t>PJ 05.10.0100 (A)</t>
  </si>
  <si>
    <t xml:space="preserve">    11,00</t>
  </si>
  <si>
    <t>Plantio de cobertura vegetal, considerando 25 mudas por m2.</t>
  </si>
  <si>
    <t>PJ 05.10.0065 (/)</t>
  </si>
  <si>
    <t xml:space="preserve">     7,04</t>
  </si>
  <si>
    <t>Plantio de cobertura vegetal, considerando 16 mudas por m2.</t>
  </si>
  <si>
    <t>PJ 05.10.0059 (/)</t>
  </si>
  <si>
    <t>Plantio de cobertura vegetal, considerando 12 mudas por m2.</t>
  </si>
  <si>
    <t>PJ 05.10.0056 (/)</t>
  </si>
  <si>
    <t xml:space="preserve">     3,52</t>
  </si>
  <si>
    <t>Plantio de cobertura vegetal, considerando 8 mudas por m2.</t>
  </si>
  <si>
    <t>PJ 05.10.0053 (/)</t>
  </si>
  <si>
    <t xml:space="preserve">     1,76</t>
  </si>
  <si>
    <t>Plantio de cobertura vegetal, considerando 4 mudas por m2.</t>
  </si>
  <si>
    <t>PJ 05.10.0052 (/)</t>
  </si>
  <si>
    <t xml:space="preserve">     0,44</t>
  </si>
  <si>
    <t>Plantio de plantas de cobertura, conforme Projeto FPJ.</t>
  </si>
  <si>
    <t>PJ 05.10.0050 (A)</t>
  </si>
  <si>
    <t>PJ 05.10 Plantio de Gramas e Leguminosas</t>
  </si>
  <si>
    <t>Espécies vegetais com altura de (0,15 a 0,30)m, tipo Ophiopogon jaburan (Barba - de - Serpente), Kalanchoe Blossfeldiana (Calancoê), Maranta Bicolor (Caetê) ou similar e considerando 25 mudas por m2.  Fornecimento.</t>
  </si>
  <si>
    <t>PJ 05.05.0860 (/)</t>
  </si>
  <si>
    <t xml:space="preserve">    75,00</t>
  </si>
  <si>
    <t>Espécies vegetais com altura de (0,10 a 0,20)m, tipo Hemerocallis Flava (Hemerocacalis, Lirio), Begonia Cucullata ou Semperflorens (Azedinha do Brejo), Coreopsis Grandiflora (Camomila), Episcia Cupreata (Violeta Vermelha), Fittonia Verschaffeltii (Planta Mosaico), Impatiens Waleriana (Maria-Sem-Vergonha), Maranta Leuconeura (Barriga de Sapo), Petúnia Hybrida (Petúnia), Tagetes Patula (Cravo-Francês), Verbena Hibrida (Verbena / Camaradinha) ou similar e considerando 25 mudas por m2.  Fornecimento.</t>
  </si>
  <si>
    <t>PJ 05.05.0830 (/)</t>
  </si>
  <si>
    <t xml:space="preserve">    20,00</t>
  </si>
  <si>
    <t>Espécies vegetais com altura de (0,10 a 0,30)m, tipo Lantana Camara (Cambará), Ajuga Reptans (Ajuga), barleria Repens (Barléria-Vermelha), Catharanthuns Roseus (Vinca), Coreopsis Lanceolata (Margaridinha Amarela), Euphorbia Millii (Coroa-de-Cristo Pequena), Iresine Herbstii (Orelha-de-Macaco), Lantana Sellowiana (Lantana), Lantana Undulata (Lantana Branca), Plectranthus Nummlarius (Dólar), Portulaca Grandiflora (Onze-Horas), Salvia Splendens (Sálvia), Selaginella Umbrosa (Selaginela), Senecio Douglasii (Cinerária), Solanum Violaefolium (Solano- Rasteiro), Tulbaghia Violacea (Junquilho-Alho-Social), Unxia Kubitzkii (Botão-de-Ouro) ou similar e considerando 25 mudas por m2.  Fornecimento.</t>
  </si>
  <si>
    <t>PJ 05.05.0820 (/)</t>
  </si>
  <si>
    <t>Espécies vegetais com altura de (0,10 a 0,20)m, tipo Cuphea Gracilis (Érica), Acalypha Reptans (Rabo de Gato / Mini Acalifa), Arachis Repens (Grama Amendoim), Asystasia Gangetica ou Coromandedeliana (Asistásia), Bulbeline Frutescens ou Caulescens (Bulbine), Chlorophytum Comosum Variegatum (Clorofito), Duranta Repens (Pingo de Ouro / Violeteira), Evolvulus Glomeratus (Evolvolo), Hemigrafhis Colorata (Hera-Roxa), Ophiopogon Japonicus (Pele-de-Urso), Peristrophe Augustifolia (Periquito Amarelo), Pilea Cadierei (Piléia / Planta Alumínio), Pilea Microphylla (Brilhantina), Ruellia Squarrosa (Ruélia-Roxa), Schizocentron Elegans (Quaresminha), Scindapsus Aureus (Jibóia), Setcreasea Purpurea ou Trandescantia Pallida (Setcresea), Spilanthes Repens (Margaridinha Rasteira), Syngonium Podophyllum (Maracanã Rajado), Tradescantia Zebrina ou Zebrina Pendula (Trapoeraba Roxa), Tradescantia Zebrina Purpusii ou Zebrina Purpusii (Trapoeraba Roxa), Wedelia Paludosa ou Spangineticola Trilobata (Margaridão) ou similar e considerando 25 mudas por m2.  Fornecimento.</t>
  </si>
  <si>
    <t>PJ 05.05.0800 (/)</t>
  </si>
  <si>
    <t xml:space="preserve">    60,80</t>
  </si>
  <si>
    <t>Espécies vegetais com altura de (0,20 a 0,40)m, tipo Ctenanthe Setosa (Maranta Cinza), Calathea Makoyana (Maranta Pavão), Belamcanda Chinensis (Flor Leopardo), Miscanthus Sinensis (Capim Zebra), Nephrolepis Pectinata (Samambaia Paulista), Sansevieira Trifasciata "Laurentii" (Espada de São Jorge) ou similar e considerando 16 mudas por m2.  Fornecimento.</t>
  </si>
  <si>
    <t>PJ 05.05.0720 (/)</t>
  </si>
  <si>
    <t>Espécies vegetais com altura de (0,15 a 0,40)m, tipo Pachystachys Lutea (Camarão Amarelo), Asparagus Densiflorus "Sprengeri" (Aspasgo/Bambuzinho), Justiça Brandegeana / Beloperone Guttata (Camarão Vermelho), Penta Laceolata (Penta), Strobilanthes Dyerianus (Escudo Persa), Nephrolepis Exaltata (Samambaia Crespa) ou similar e considerando 16 mudas por m2.  Fornecimento.</t>
  </si>
  <si>
    <t>PJ 05.05.0710 (/)</t>
  </si>
  <si>
    <t>Espécies vegetais com altura de (0,20 a 0,80)m, tipo Helicônia Psittacorum (Helicônia Papagaio), Xanthosoma Lindeni (Xantia), Calathea Zebrina (Calatea Zebra), Jasminum Sambac (Bogari) ou similar e considerando 12 mudas por m2.  Fornecimento.</t>
  </si>
  <si>
    <t>PJ 05.05.0630 (/)</t>
  </si>
  <si>
    <t xml:space="preserve">    50,40</t>
  </si>
  <si>
    <t>Espécies vegetais com altura de (0,10 a 0,40)m, tipo Jasminum Nitidum (Jasmim Estrela), Barleria Cristata (Caetizinho), Canna Denudata (Cana da India), Canna x Generallis (Cana-Indica, Biri), Curculigo Capitulata (Curculigo), Dichorisandra Thyrsiflora (Gengibre Azul), Ixora SP (Ixora Anã), Kalanchoe Gastonis-Bonnieri (Planta da Vida), Maranta Arundinacea (Araruta), Tradescantia Spathacea (Rhoeo), Zantedeschia Aethiopica (Copo de Leite) ou similar e considerando 12 mudas por m2.  Fornecimento.</t>
  </si>
  <si>
    <t>PJ 05.05.0610 (/)</t>
  </si>
  <si>
    <t xml:space="preserve">   160,00</t>
  </si>
  <si>
    <t>Espécies vegetais com altura de (0,40 a 1,50)m, tipo Arundina Bambusifolia (Orquidea Bambu), Jatropha Podagrica (Batata do Inferno), Strelitzia Reginae (Flor Ave do Paraiso), Heliconia Angusta (Falsa Ave do Paraiso) ou similar e considerando 8 mudas por m2.  Fornecimento.</t>
  </si>
  <si>
    <t>PJ 05.05.0530 (/)</t>
  </si>
  <si>
    <t>Espécies vegetais com altura de (0,25 a 1,00)m, tipo Sanchezia Nobilis (Sanquésia), Allamanda SP (Alamanda), Anthurium Andraeanum (Antúrio de Flor), Alocasia Cucullata (Inhame Chines), Crinum Asiaticum (Crino Branco), Panbanus Veitchi (Pandano Veitchi), Spathoglottis Plicata (Orquidea Violeta) ou similar e considerando 8 mudas por m2.  Fornecimento.</t>
  </si>
  <si>
    <t>PJ 05.05.0520 (/)</t>
  </si>
  <si>
    <t xml:space="preserve">    60,00</t>
  </si>
  <si>
    <t>Espécies vegetais com altura de (0,60 a 1,50)m, tipo Calliandra Tweedii (Esponjinha Vermelha), Hibiscus Rosa-Sinensis (Hibisco Argentino), Malvaviscus Arboreus (Hibisco Colibri) ou similar e considerando 4 mudas por m2.  Fornecimento.</t>
  </si>
  <si>
    <t>PJ 05.05.0420 (/)</t>
  </si>
  <si>
    <t xml:space="preserve">    72,00</t>
  </si>
  <si>
    <t>Espécies vegetais com altura de (0,40 a 1,50)m, tipo Gardenia Jasminóides (Jasmim do Cabo), Alpínia Purpurata (Gengibre Vermelho), Cordyline Terminalis (Dracena Vermelha), Dieffenbachia Amoema (Comigo Ninguém Pode) ou similar e considerando 4 mudas por m2.  Fornecimento.</t>
  </si>
  <si>
    <t>PJ 05.05.0410 (/)</t>
  </si>
  <si>
    <t>PJ 05.05 Fornecimento de Plantas de Cobertura</t>
  </si>
  <si>
    <t xml:space="preserve">     0,62</t>
  </si>
  <si>
    <t>Espalhamento de material de 1ª categoria com motoniveladora, exclusive o fornecimento do material.</t>
  </si>
  <si>
    <t>MT 20.05.0050 (/)</t>
  </si>
  <si>
    <t>MT 20.05 Espalhamento de Solo Mecânico</t>
  </si>
  <si>
    <t xml:space="preserve">    12,56</t>
  </si>
  <si>
    <t>Preparo de solo até 30cm de profundidade, compreedendo escavação e acerto manuais e compactação mecânica com remoção até 20m.</t>
  </si>
  <si>
    <t>MT 15.15.0050 (A)</t>
  </si>
  <si>
    <t>MT 15.15 Preparo do Solo</t>
  </si>
  <si>
    <t xml:space="preserve">     4,15</t>
  </si>
  <si>
    <t>Aterro de vala com trator carregadeira e retro-escavadeira, com material de boa qualidade, em camadas de 20cm, utilizando  Vibro Compactador Portátil e operador, com intervenção de 2 serventes,  exclusive o fornecimento do material.</t>
  </si>
  <si>
    <t>MT 15.10.0100 (/)</t>
  </si>
  <si>
    <t xml:space="preserve">     3,50</t>
  </si>
  <si>
    <t>Aterro com material de 1ª categoria, espalhado com retro-escavadeira, em camadas de 20cm, utilizando rolo compactador, com intervenção de 2 serventes, inclusive rega, exclusive fornecimento do material.</t>
  </si>
  <si>
    <t>MT 15.10.0075 (/)</t>
  </si>
  <si>
    <t xml:space="preserve">     1,26</t>
  </si>
  <si>
    <t>Aterro com material de 1ª categoria, espalhado com motoniveladora,  em camadas de 20cm de material adensado, regado por Caminhão Tanque e compactado a 95% com Rolo Pé de Carneiro, auto propelido,  intervindo 2 serventes, exclusive o fornecimento do material.</t>
  </si>
  <si>
    <t>MT 15.10.0050 (/)</t>
  </si>
  <si>
    <t>MT 15.10 Aterro e Compactação Mecânica</t>
  </si>
  <si>
    <t xml:space="preserve">   108,74</t>
  </si>
  <si>
    <t>Reaterro de vala, com pó-de-pedra, compactado manualmente, inclusive fornecimento do material.</t>
  </si>
  <si>
    <t>MT 15.05.0300 (/)</t>
  </si>
  <si>
    <t xml:space="preserve">    34,37</t>
  </si>
  <si>
    <t>Reaterro de vala, compactado a maço, em camadas de 30cm de espessura máxima, com material de boa qualidade.</t>
  </si>
  <si>
    <t>MT 15.05.0250 (/)</t>
  </si>
  <si>
    <t xml:space="preserve">    42,55</t>
  </si>
  <si>
    <t>Compactação de material de 1ª categoria, inclusive descarga de Caminhão Basculante, movimentação a 1 tiro de pá, espalhamento e compactação manual em camadas de 30cm de material apiloado, exclusive material.</t>
  </si>
  <si>
    <t>MT 15.05.0200 (/)</t>
  </si>
  <si>
    <t xml:space="preserve">    40,92</t>
  </si>
  <si>
    <t>Compactação de aterro em camadas de 20cm, com maço.</t>
  </si>
  <si>
    <t>MT 15.05.0150 (/)</t>
  </si>
  <si>
    <t xml:space="preserve">    45,82</t>
  </si>
  <si>
    <t>Compactação de aterro em camadas de 15cm, com maço.</t>
  </si>
  <si>
    <t>MT 15.05.0100 (/)</t>
  </si>
  <si>
    <t>Aterro com material de 1ª categoria, compactado manualmente em camadas de 20cm, incluindo 2 tiros de pá, inclusive espalhamento e rega, exclusive material e transporte.</t>
  </si>
  <si>
    <t>MT 15.05.0050 (/)</t>
  </si>
  <si>
    <t>MT 15.05 Aterro e Compactação Manual</t>
  </si>
  <si>
    <t xml:space="preserve">   459,18</t>
  </si>
  <si>
    <t>Escavação em material de 3ª categoria (rocha sã fraturada), sem uso de explosivos, utilizando equipamento de ar comprimido e encunhamento generalizado.  O preço se refere a taludes ou valas com largura mínima de 3m até 1,50m de profundidade, exclusive escoramento e limpeza.</t>
  </si>
  <si>
    <t>MT 10.25.0350 (/)</t>
  </si>
  <si>
    <t xml:space="preserve">  1068,87</t>
  </si>
  <si>
    <t>Escavação em material de 3ª categoria (rocha viva), sem uso de explosivos, utilizando equipamento de ar comprimido e serração com brocas, seguida de encunhamento.  O preço se refere a taludes com largura mínima de 3m, inclusive limpeza manual.</t>
  </si>
  <si>
    <t>MT 10.25.0300 (/)</t>
  </si>
  <si>
    <t xml:space="preserve">  1293,21</t>
  </si>
  <si>
    <t>Escavação em material de 3ª categoria (rocha viva), sem uso de explosivos, utilizando equipamento de ar comprimido e serração com brocas, seguida de encunhamento.  O preço se refere a taludes com largura mínima de 1,50m até 3m, inclusive limpeza com trator carregadeira e retro escavadeira, com motor diesel de 79CV e capacidade da caçamba de 0,76m3, com operador.</t>
  </si>
  <si>
    <t>MT 10.25.0250 (/)</t>
  </si>
  <si>
    <t xml:space="preserve">   447,54</t>
  </si>
  <si>
    <t>Escavação em material de 2ª categoria (rocha decomposta), sem uso de explosivos, utilizando equipamento de ar comprimido.  O preço se refere a taludes ou valas com largura mínima de 3m até 1,50m de profundidade, exclusive escoramento e limpeza.</t>
  </si>
  <si>
    <t>MT 10.25.0200 (/)</t>
  </si>
  <si>
    <t xml:space="preserve">   154,78</t>
  </si>
  <si>
    <t>Escavação em material de 2ª categoria (moledo ou rocha muito decomposta), com equipamento de ar comprimido, sem utilização de explosivos, em taludes ou valas com largura mínima de 3m até 1,50m profundidade, exclusive escoramento e limpeza.</t>
  </si>
  <si>
    <t>MT 10.25.0150 (/)</t>
  </si>
  <si>
    <t xml:space="preserve">   165,94</t>
  </si>
  <si>
    <t>Desmonte de bloco de material de 3ª categoria (rocha viva), com equipamento de ar comprimido, sem a utilização de explosivos, com volume até 1m3, inclusive redução a pedra-de-mão com o mesmo equipamento.</t>
  </si>
  <si>
    <t>MT 10.25.0100 (/)</t>
  </si>
  <si>
    <t xml:space="preserve">   377,14</t>
  </si>
  <si>
    <t>Desmonte de bloco de material de 2ª categoria, sem utilização de explosivos, com rompedor a ar comprimido.</t>
  </si>
  <si>
    <t>MT 10.25.0050 (/)</t>
  </si>
  <si>
    <t>MT 10.25 Escavação com Equipamento de Ar Comprimido</t>
  </si>
  <si>
    <t xml:space="preserve">     5,00</t>
  </si>
  <si>
    <t>Dragagem de leito de rio ou canal, em material mole, utilizando escavadeira sobre esteiras, versão Clam-Shell, com capacidade de 0,78m3.</t>
  </si>
  <si>
    <t>MT 10.20.0150 (/)</t>
  </si>
  <si>
    <t>Dragagem de leito de rio ou canal, em material mole, utilizando escavadeira sobre esteiras, versão Drag-Line, com capacidade de 0,78m3.</t>
  </si>
  <si>
    <t>MT 10.20.0100 (/)</t>
  </si>
  <si>
    <t>MT 10.20 Dragagem</t>
  </si>
  <si>
    <t xml:space="preserve">     0,93</t>
  </si>
  <si>
    <t>Escavação mecânica com trator tipo D-6R, em material de 1ª categoria, com transporte a 20m.</t>
  </si>
  <si>
    <t>MT 10.15.0050 (/)</t>
  </si>
  <si>
    <t>MT 10.15 Escavação e Remoção Mecânica a Céu Aberto com Trator</t>
  </si>
  <si>
    <t xml:space="preserve">    18,22</t>
  </si>
  <si>
    <t>Escavação mecânica em material mole, com escavadeira sobre esteiras tipo clam-shell, dentro da calha do rio, com alto grau de depreciação e desgaste mecânico, com presença de lamina d'água, sobre estrado de madeira apoiada no fundo do rio, onde o acesso pelas margens é inexistente, inclusive movimentação do estrado de madeira com a própria escavadeira.</t>
  </si>
  <si>
    <t>MT 10.10.0100 (/)</t>
  </si>
  <si>
    <t>Escavação mecânica, em material de 1ª categoria (areia, argila ou piçarra), utilizando Escavadeira Hidráulica de 0,78m3.</t>
  </si>
  <si>
    <t>MT 10.10.0050 (/)</t>
  </si>
  <si>
    <t>MT 10.10 Escavação Mecânica com Escavadeira Hidráulica</t>
  </si>
  <si>
    <t>Escavação mecânica, em material de 1ª categoria (areia, argila ou piçarra),  utilizando Retro-Escavadeira.</t>
  </si>
  <si>
    <t>MT 10.05.0050 (/)</t>
  </si>
  <si>
    <t>MT 10.05 Escavação Mecânica com Retro - Escavadeira</t>
  </si>
  <si>
    <t xml:space="preserve">   141,23</t>
  </si>
  <si>
    <t>Escavação de rocha ou material de 3ª categoria, com utilização de fogo cuidadoso (Smootuing blasting), a céu aberto, em área urbana.</t>
  </si>
  <si>
    <t>MT 05.45.0150 (A)</t>
  </si>
  <si>
    <t xml:space="preserve">   177,44</t>
  </si>
  <si>
    <t>Desmonte a fogo de bloco de material de 2ª categoria (moledo ou rocha em decomposição), com volume de 1m3 a 50m3, sendo a ar comprimido tanto a perfuração como a redução a pedra-de-mão, e a explosão pelo sistema de iniciação não elétrico, e a redução a rompedor.</t>
  </si>
  <si>
    <t>MT 05.45.0100 (/)</t>
  </si>
  <si>
    <t xml:space="preserve">   175,31</t>
  </si>
  <si>
    <t>Desmonte a fogo de bloco de material de 3ª categoria (rocha viva), com volume de 1m3 a 50m3, sendo a ar comprimido tanto a perfuração como a redução a pedra-de-mão, e a explosão pelo sistema de iniciação não elétrico.</t>
  </si>
  <si>
    <t>MT 05.45.0050 (/)</t>
  </si>
  <si>
    <t>MT 05.45 Escavação e Desmonte a Fogo</t>
  </si>
  <si>
    <t xml:space="preserve">     4,53</t>
  </si>
  <si>
    <t>Retirada e recolocação de cerca protetora de vala, construída com montantes de (3"x3") de Pinho de 3ª, com 1,50m de comprimento, com intervalo de 6m e 1 linha de fita plástica zebrada, horizontal, exceto materiais.</t>
  </si>
  <si>
    <t>MT 05.40.0250 (/)</t>
  </si>
  <si>
    <t xml:space="preserve">    12,57</t>
  </si>
  <si>
    <t>Retirada e recolocação de cerca protetora de borda de vala, construída com montantes de (3"x3") de Pinho de 3ª, com 1,50m de comprimento, com intervalo de 2m e 2 tábuas de (1"x12") e (1"x9"), horizontais, com 0,40m de separação, exceto materiais.</t>
  </si>
  <si>
    <t>MT 05.40.0200 (/)</t>
  </si>
  <si>
    <t xml:space="preserve">     3,63</t>
  </si>
  <si>
    <t>Cerca protetora de borda de vala, construída com montantes de madeira serrada de (7,5 x 7,5)cm, com 1,50m de comprimento, ficando 0,50m enterrado, com intervalo de 6m e 1 linha de fita plástica zebrada, horizontal, com aproveitamento de 3 vezes da madeira.</t>
  </si>
  <si>
    <t>MT 05.40.0150 (/)</t>
  </si>
  <si>
    <t xml:space="preserve">     5,39</t>
  </si>
  <si>
    <t>Cerca protetora de borda de vala, construída com montantes de madeira serrada de (7,5 x 7,5)cm, com 1,50m de comprimento, ficando 0,50m enterrado, com intervalo de 5m e 3 linhas de fita plástica zebrada, horizontais, com 0,30m de separação, com reaproveitamento da madeira por 3 vezes.</t>
  </si>
  <si>
    <t>MT 05.40.0100 (/)</t>
  </si>
  <si>
    <t xml:space="preserve">    17,21</t>
  </si>
  <si>
    <t>Cerca protetora de borda de vala, construída com montantes de (7,5 x 7,5)cm de madeira serrada, com 1,50m de comprimento, ficando 0,50m enterrado, com intervalo de 2m e 2 tábuas de madeira serrada de (2,5 x 30)cm e (2,5 x 20)cm, horizontais, com 0,40m de separação, com reaproveitamento da madeira por 3 vezes.</t>
  </si>
  <si>
    <t>MT 05.40.0050 (/)</t>
  </si>
  <si>
    <t>MT 05.40 Proteção de Valas</t>
  </si>
  <si>
    <t xml:space="preserve">    88,15</t>
  </si>
  <si>
    <t>Escoramento simples, fechado, de vala de pouca profundidade, inclusive fornecimento dos materiais (peças de madeira serrada - 1 x 12" e 3" x 6").</t>
  </si>
  <si>
    <t>MT 05.35.0100 (B)</t>
  </si>
  <si>
    <t xml:space="preserve">    43,09</t>
  </si>
  <si>
    <t>Escoramento simples, aberto, de vala de pouca profundidade, inclusive fornecimento dos materiais (peças de madeira serrada - 1" x 12" e 3" x 6").</t>
  </si>
  <si>
    <t>MT 05.35.0050 (B)</t>
  </si>
  <si>
    <t>MT 05.35 Escoramento de Vala Pouca Profundidade</t>
  </si>
  <si>
    <t>Escavação manual em material de 1ª categoria, a céu aberto, para profundidades maiores que 0,50m, com remoção até 10m (1dam).</t>
  </si>
  <si>
    <t>MT 05.30.0100 (/)</t>
  </si>
  <si>
    <t xml:space="preserve">    39,28</t>
  </si>
  <si>
    <t>Escavação manual em material de 1ª categoria, a céu aberto, até 0,50m de profundidade com remoção até 1 dam.</t>
  </si>
  <si>
    <t>MT 05.30.0050 (/)</t>
  </si>
  <si>
    <t>MT 05.30 Escavação a Céu Aberto - Material de 1ª Categoria</t>
  </si>
  <si>
    <t xml:space="preserve">    84,22</t>
  </si>
  <si>
    <t>Desmonte manual de bloco de material de 3ª categoria (rocha viva), inclusive redução a pedra-de-mão.</t>
  </si>
  <si>
    <t>MT 05.25.0050 (/)</t>
  </si>
  <si>
    <t>MT 05.25 Desmonte Manual - Material 3ª Categoria</t>
  </si>
  <si>
    <t xml:space="preserve">    40,26</t>
  </si>
  <si>
    <t>Escavação e reaterro de vala, em material de 1ª categoria, para ligação predial de esgoto sanitário.</t>
  </si>
  <si>
    <t>MT 05.20.0100 (/)</t>
  </si>
  <si>
    <t>Escavação e reaterro de vala, em material de 1ª categoria, para ligação de água potavél.</t>
  </si>
  <si>
    <t>MT 05.20.0050 (/)</t>
  </si>
  <si>
    <t>MT 05.20 Escavação Manual de Valas e Reaterro para Ligações Prediais</t>
  </si>
  <si>
    <t xml:space="preserve">    90,02</t>
  </si>
  <si>
    <t>Escavação manual de vala em lodo, até 1,50m de profundidade, exclusive escoramento e esgotamento.</t>
  </si>
  <si>
    <t>MT 05.15.0050 (/)</t>
  </si>
  <si>
    <t xml:space="preserve">     5,93</t>
  </si>
  <si>
    <t>Escavação manual de cova em área de manguezal, com 1,00m de profundidade e 0,15 de diâmetro.</t>
  </si>
  <si>
    <t>MT 05.15.0015 (/)</t>
  </si>
  <si>
    <t>MT 05.15 Escavação Manual de Vala em Lodo</t>
  </si>
  <si>
    <t xml:space="preserve">    33,62</t>
  </si>
  <si>
    <t>Marroamento de material de 2ª categoria (rocha decomposta), com volume máximo de 0,064m3, para redução a pedra-de-mão, referindo-se o preço ao material solto, depois de marroado.</t>
  </si>
  <si>
    <t>MT 05.10.0200 (/)</t>
  </si>
  <si>
    <t xml:space="preserve">    87,82</t>
  </si>
  <si>
    <t>Escavação manual de vala a frio em material de 2ª categoria (moledo ou rocha decomposta) de 1,50m e 3m de profundidade, exclusive escoramento e esgotamento.</t>
  </si>
  <si>
    <t>MT 05.10.0150 (/)</t>
  </si>
  <si>
    <t xml:space="preserve">    82,13</t>
  </si>
  <si>
    <t>Escavação manual de vala a frio em material de 2ª categoria (moledo ou rocha decomposta) até 1,50m de profundidade, exclusive escoramento e esgotamento.</t>
  </si>
  <si>
    <t>MT 05.10.0100 (/)</t>
  </si>
  <si>
    <t xml:space="preserve">    75,80</t>
  </si>
  <si>
    <t>Desmonte manual em material de 2ª categoria (moledo ou rocha decomposta).</t>
  </si>
  <si>
    <t>MT 05.10.0050 (/)</t>
  </si>
  <si>
    <t>MT 05.10 Escavação Manual de Vala - Material de 2ª Categoria</t>
  </si>
  <si>
    <t xml:space="preserve">   130,93</t>
  </si>
  <si>
    <t>Escavação manual de vala em material de 1ª categoria (areia, argila ou piçarra), acima de  4,50m até 6m de profundidade, exclusive escoramento e esgotamento.</t>
  </si>
  <si>
    <t>MT 05.05.0200 (/)</t>
  </si>
  <si>
    <t xml:space="preserve">    98,20</t>
  </si>
  <si>
    <t>Escavação manual de vala em material de 1ª categoria (areia, argila ou piçarra), acima de 3m até 4,50m de profundidade, exclusive escoramento e esgotamento.</t>
  </si>
  <si>
    <t>MT 05.05.0150 (/)</t>
  </si>
  <si>
    <t>Escavação manual de vala em material de 1ª categoria (areia, argila ou piçarra), acima de 1,50m até 3m de profundidade, exclusive escoramento e esgotamento.</t>
  </si>
  <si>
    <t>MT 05.05.0100 (/)</t>
  </si>
  <si>
    <t>Escavação manual de vala em material de 1ª categoria (areia, argila ou piçarra), até 1,50m,  exclusive escoramento e esgotamento.</t>
  </si>
  <si>
    <t>MT 05.05.0050 (/)</t>
  </si>
  <si>
    <t>MT 05.05 Escavação Manual de Vala - Material de 1ª Categoria</t>
  </si>
  <si>
    <t xml:space="preserve">   388,81</t>
  </si>
  <si>
    <t>Serviço  de usinagem de peças para Usinas de Asfalto, exclusive materiais.</t>
  </si>
  <si>
    <t>MP 50.20.0400 (/)</t>
  </si>
  <si>
    <t xml:space="preserve">  1538,76</t>
  </si>
  <si>
    <t>Serviço de manutenção e regulagem de queimadores a gás de secadores e geradores de calor de Usinas de Asfálto, exclusive peças.</t>
  </si>
  <si>
    <t>MP 50.20.0350 (/)</t>
  </si>
  <si>
    <t xml:space="preserve">   233,30</t>
  </si>
  <si>
    <t>Serviço de calibragem de dispositivos de controle (balanças, termômetros, tacômetros, pressostatos, etc.) de Usinas de Asfalto, exclusive peças.</t>
  </si>
  <si>
    <t>MP 50.20.0300 (/)</t>
  </si>
  <si>
    <t>MP 50.20 Serviço de Manutenção</t>
  </si>
  <si>
    <t xml:space="preserve">   129,86</t>
  </si>
  <si>
    <t>Equipe de serviços atuando na manutenção preventiva de sistema de chafarizes, realizando testes e verificações periódicas com reparos dos defeitos encontrados, exclusive fornecimento de peças e transporte.</t>
  </si>
  <si>
    <t>MP 20.05.0150 (A)</t>
  </si>
  <si>
    <t>Equipe de serviços atuando corretivamente em chafarizes para retirada de peças hidráulicas e/ou elétricas, exclusive transporte.</t>
  </si>
  <si>
    <t>MP 20.05.0100 (A)</t>
  </si>
  <si>
    <t xml:space="preserve">    66,99</t>
  </si>
  <si>
    <t>Equipe de serviços atuando corretivamente em chafarizes para retirada, desobstrução e recolocação de bicos, exclusive transporte.</t>
  </si>
  <si>
    <t>MP 20.05.0050 (/)</t>
  </si>
  <si>
    <t>MP 20.05 Equipe de Serviços</t>
  </si>
  <si>
    <t xml:space="preserve">   147,40</t>
  </si>
  <si>
    <t>Análise microbiológica do ar interior de ambiente climatizado em unidade hospitalar, inclusive coleta de amostra e laudo físico-químico e microbiológico, conforme Resolução RE nº 09 de 16/01/2003 da ANVISA.</t>
  </si>
  <si>
    <t>MP 15.10.0300 (/)</t>
  </si>
  <si>
    <t xml:space="preserve">    32,33</t>
  </si>
  <si>
    <t>Execução de limpeza, higienização e descontaminação de rede de dutos dos sistemas de ar condicionado, conforme Portaria 3523 do Ministério da Saúde e Norma Técnica RE-09, bem como posteriores, incluindo relatório técnico.</t>
  </si>
  <si>
    <t>MP 15.10.0200 (A)</t>
  </si>
  <si>
    <t xml:space="preserve">  1599,58</t>
  </si>
  <si>
    <t>Tratamento químico da água dos sistemas de ar condicionado central, inclusive coleta e relatório de amostra para controle (incluindo bacias das torres e tanques de expansão).</t>
  </si>
  <si>
    <t>MP 15.10.0100 (/)</t>
  </si>
  <si>
    <t xml:space="preserve">   221,35</t>
  </si>
  <si>
    <t>Serviços de manutenção preventiva de sistema de refrigeração, constando de fornecimento de todos os materiais necessários para sua execução, incluindo substituição e/ou recuperação dos elementos que compõe o sistema.  Executando substituição e/ou recuperação de: serpentinas, trocador shell and tube, compressor, válvulas 3 vias, válvulas de expansão, conjunto de ventilação e placas eletrônicas, para equipamentos com capacidade superior a 7,5TR.</t>
  </si>
  <si>
    <t>MP 15.10.0050 (/)</t>
  </si>
  <si>
    <t>MP 15.10 Serviço</t>
  </si>
  <si>
    <t xml:space="preserve">    20,57</t>
  </si>
  <si>
    <t>Operador de equipamentos (Ar Condicionado central Self / Exp. direta, Caldeira, Gerador, Subestação e Elevador), inclusive encargos sociais e insalubridade.</t>
  </si>
  <si>
    <t>MP 15.05.0600 (/)</t>
  </si>
  <si>
    <t xml:space="preserve">    15,65</t>
  </si>
  <si>
    <t>Meio oficial de instalação e manutenção de equipamentos (Ar Condicionado central Self / Exp. direta, Caldeira, Gerador, Subestação e Elevador), inclusive encargos sociais e insalubridade.</t>
  </si>
  <si>
    <t>MP 15.05.0400 (/)</t>
  </si>
  <si>
    <t xml:space="preserve">    24,22</t>
  </si>
  <si>
    <t>Mecânico de instalação e manutenção de equipamentos (Ar Condicionado central Self / Exp. direta, Caldeira, Gerador, Subestação e Elevador), inclusive encargos sociais e periculosidade.</t>
  </si>
  <si>
    <t>MP 15.05.0300 (/)</t>
  </si>
  <si>
    <t xml:space="preserve">   114,58</t>
  </si>
  <si>
    <t>Engenheiro mecânico ou eletricista de instalação e manutenção de equipamentos (Ar Condicionado central Self / Exp. direta, Caldeira, Gerador, Subestação e Elevador), inclusive encargos sociais e insalubridade.</t>
  </si>
  <si>
    <t>MP 15.05.0250 (/)</t>
  </si>
  <si>
    <t xml:space="preserve">    26,73</t>
  </si>
  <si>
    <t>Encarregado de instalação e manutenção de equipamentos (Ar Condicionado central Self / Exp. direta, Caldeira, Gerador, Subestação e Elevador), inclusive encargos sociais e insalubridade.</t>
  </si>
  <si>
    <t>MP 15.05.0200 (/)</t>
  </si>
  <si>
    <t>Eletricista de instalação e manutenção de equipamentos (Ar Condicionado central Self / Exp. direta, Caldeira, Gerador, Subestação e Elevador), inclusive encargos sociais e periculosidade.</t>
  </si>
  <si>
    <t>MP 15.05.0150 (/)</t>
  </si>
  <si>
    <t xml:space="preserve">    14,67</t>
  </si>
  <si>
    <t>Ajudante de instalação e manutenção de equipamentos (Ar Condicionado central Self / Exp. direta, Caldeira, Gerador, Subestação e Elevador), inclusive encargos sociais e insalubridade.</t>
  </si>
  <si>
    <t>MP 15.05.0050 (/)</t>
  </si>
  <si>
    <t>MP 15.05 Mão de Obra</t>
  </si>
  <si>
    <t xml:space="preserve"> 39627,73</t>
  </si>
  <si>
    <t>Aerador mecânico superficial de 30,0 CV, de fluxo descendente, alta rotação, fornecimento e instalação.</t>
  </si>
  <si>
    <t>IT 50.05.0200 (/)</t>
  </si>
  <si>
    <t xml:space="preserve"> 26747,27</t>
  </si>
  <si>
    <t>Aerador mecânico superficial de 25,0 CV, de fluxo descendente, alta rotação, fornecimento e instalação.</t>
  </si>
  <si>
    <t>IT 50.05.0150 (/)</t>
  </si>
  <si>
    <t xml:space="preserve"> 20969,15</t>
  </si>
  <si>
    <t>Aerador mecânico superficial de 15,0 CV, de fluxo descendente, alta rotação, fornecimento e instalação.</t>
  </si>
  <si>
    <t>IT 50.05.0100 (/)</t>
  </si>
  <si>
    <t xml:space="preserve"> 12947,27</t>
  </si>
  <si>
    <t>Aerador mecânico superficial de 3,0 CV, de fluxo descendente, alta rotação, fornecimento e instalação.</t>
  </si>
  <si>
    <t>IT 50.05.0050 (/)</t>
  </si>
  <si>
    <t>IT 50.05 Aerador Mecânico Superficial, de Fluxo Descendente, Alta Rotação</t>
  </si>
  <si>
    <t xml:space="preserve">  2052,75</t>
  </si>
  <si>
    <t>Freio hidráulico de 400mm para enchimento dos reservatórios de AAC, através de fluxo ascendente. Fornecimento.</t>
  </si>
  <si>
    <t>IT 40.05.1100 (/)</t>
  </si>
  <si>
    <t xml:space="preserve">  1482,25</t>
  </si>
  <si>
    <t>Freio hidráulico de 200mm para enchimento dos reservatórios de AAC, através de fluxo ascendente. Fornecimento.</t>
  </si>
  <si>
    <t>IT 40.05.1050 (/)</t>
  </si>
  <si>
    <t xml:space="preserve">   136,50</t>
  </si>
  <si>
    <t>Freio hidráulico de 100mm para enchimento dos reservatórios de AAC, através de fluxo ascendente. Fornecimento.</t>
  </si>
  <si>
    <t>IT 40.05.1000 (/)</t>
  </si>
  <si>
    <t xml:space="preserve"> 13650,00</t>
  </si>
  <si>
    <t>Filtro para aproveitamento de água de chuva (AAC) auto-limpante para áreas até 1.500 m². Elemento filtrante de inox. Retenção e descarga de sólidos superiores a 0,55mm. Duas entradas de AP de 250mm, saídas de água filtrada de 200mm, dimensionamento do descarte estabelecido em projeto. Instalado em caixa conectora em alvenaria, bloco de concreto ou fibra de vidro. Vazão máxima do Filtro modelo VF-6 (70 L/S). Fornecimento.</t>
  </si>
  <si>
    <t>IT 40.05.0550 (/)</t>
  </si>
  <si>
    <t xml:space="preserve">  2089,50</t>
  </si>
  <si>
    <t>Filtro para aproveitamento de água de chuva (AAC) auto-limpante para áreas até 200m², composto por caixa fabricada em polietileno e o elemento filtrante de inox. Retenção e descarga de sólidos superiores a 0,26mm. Duas entradas de AP de 100mm, saídas de descarte e água filtrada de 100mm. Vazão máxima do Filtro modelo VF-1 (09 L/S). Fornecimento.</t>
  </si>
  <si>
    <t>IT 40.05.0500 (/)</t>
  </si>
  <si>
    <t xml:space="preserve">  3459,75</t>
  </si>
  <si>
    <t>Extravasor, sifão/ladrão, de 400mm, para excesso de água, retirada de impurezas da superfície e manutenção do nível máximo determinado para os reservatórios de AAC. Bloqueia cheiros da galeria pluvial e dificulta entrada de pragas. Fornecimento.</t>
  </si>
  <si>
    <t>IT 40.05.0250 (/)</t>
  </si>
  <si>
    <t xml:space="preserve">  1869,00</t>
  </si>
  <si>
    <t>Extravasor, sifão/ladrão, de 200mm, para excesso de água, retirada de impurezas da superfície e manutenção do nível máximo determinado para os reservatórios de AAC. Bloqueia cheiros da galeria pluvial e dificulta entrada de pragas. Fornecimento.</t>
  </si>
  <si>
    <t>IT 40.05.0200 (/)</t>
  </si>
  <si>
    <t xml:space="preserve">   336,00</t>
  </si>
  <si>
    <t>Extravasor, sifão/ladrão, de 100mm, para excesso de água, retirada de impurezas da superfície e manutenção do nível máximo determinado para os reservatórios de AAC. Bloqueia cheiros da galeria pluvial e dificulta entrada de pragas. Fornecimento.</t>
  </si>
  <si>
    <t>IT 40.05.0150 (/)</t>
  </si>
  <si>
    <t xml:space="preserve">  1086,80</t>
  </si>
  <si>
    <t>Conjunto flutuante de sucção / recalque de 2" para AAC, para instalação no interior dos reservatórios de AAC, composto de mangueira plástica flexível não dobrável e ponteira em metal. Fornecimento.</t>
  </si>
  <si>
    <t>IT 40.05.0100 (/)</t>
  </si>
  <si>
    <t xml:space="preserve">   631,80</t>
  </si>
  <si>
    <t>Conjunto flutuante de sucção / recalque de 1" para AAC, para instalação no interior dos reservatórios de AAC, composto de mangueira plástica flexível não dobrável e ponteira em metal. Fornecimento.</t>
  </si>
  <si>
    <t>IT 40.05.0050 (/)</t>
  </si>
  <si>
    <t>IT 40.05 Filtros e Acessórios</t>
  </si>
  <si>
    <t xml:space="preserve">  4030,67</t>
  </si>
  <si>
    <t>Painel de cabeceira de leito hospitalar, segundo portaria ANVISA/MS e norma ABNT NBR 12188, comprimento de 1,45m e altura de 0,30m, composta de: 2 saídas para oxigênio, 2 saídas para ar comprimido, 2 saídas para vácuo, padrões ABNT, 11 tomadas elétricas de 110V, 2 tomadas elétricas de 220V, 2 tomadas lógica, 1 chamada de enfermagem tipo pêra, luz de descanso, em perfil de alumínio, com utilização em áreas de isolamento, CTI, politrauma, semi intensiva e RPA.  Fornecimento e instalação.</t>
  </si>
  <si>
    <t>IT 35.10.0100 (/)</t>
  </si>
  <si>
    <t xml:space="preserve">  3248,06</t>
  </si>
  <si>
    <t>Painel de cabeceira de leito hospitalar, segundo portaria 1884 da ANVISA/MS e norma ABNT NBR 12188, comprimento 1,00m e altura de 0,30m, composta de: 1 saída para oxigênio, 1 saída para ar comprimido, 1 saída para vácuo, padrões ABNT, 4 tomadas elétricas de 110V, 1 tomada elétrica de 220v, 1 chamada de enfermagem tipo pêra, luz de descanso, em perfil de alumínio, com utilização nas áreas de observação infantil, observação masculina, observação feminina e enfermaria.  Fornecimento e instalação.</t>
  </si>
  <si>
    <t>IT 35.10.0050 (/)</t>
  </si>
  <si>
    <t>IT 35.10 Painel de Cabeceira de Leito Hospitalar</t>
  </si>
  <si>
    <t xml:space="preserve">   176,06</t>
  </si>
  <si>
    <t>Luminaria articulada para cabeceira de leito hospitalar, com 1 lâmpada fluorescente compacta, espiral, 15W, base E-27, 127V, cor amarela. Fornecimento e instalação.</t>
  </si>
  <si>
    <t>IT 35.05.0050 (B)</t>
  </si>
  <si>
    <t>IT 35.05 Luminárias para Cabeceira de Leito Hospitalar</t>
  </si>
  <si>
    <t xml:space="preserve">    23,96</t>
  </si>
  <si>
    <t>Lâmpada halógena de 300W, tipo lapiseira ou palito.  Fornecimento e instalação.</t>
  </si>
  <si>
    <t>IT 30.45.0300 (/)</t>
  </si>
  <si>
    <t>IT 30.45 Lâmpadas Halógenas</t>
  </si>
  <si>
    <t xml:space="preserve">    74,90</t>
  </si>
  <si>
    <t>Lâmpada de vapor de sódio de 220Vx250W, bulbo ovóide.  Fornecimento e instalação.</t>
  </si>
  <si>
    <t>IT 30.40.0050 (/)</t>
  </si>
  <si>
    <t>IT 30.40 Lâmpadas Vapor de Sódio</t>
  </si>
  <si>
    <t xml:space="preserve">   219,74</t>
  </si>
  <si>
    <t>Lâmpada a vapor metálico, tubular, de 150W, fluxo luminoso mínimo 1200 lumens, temperatura de cor 3000K, índice de reprodução de cores 80, base G12, vida útil mínima 10.000h, OSRAM Powerstar HQI-T 150 WDL ou similar.  Fornecimento e instalação.</t>
  </si>
  <si>
    <t>IT 30.35.0068 (/)</t>
  </si>
  <si>
    <t xml:space="preserve">   177,48</t>
  </si>
  <si>
    <t>Lâmpada multivapor metálico (MVM) de 70W, com duplo contato, bulbo externo de quartzo e um tubo de descarga de quartzo, temperatura de cor na ordem de 3000°K.  Fornecimento e instalação.</t>
  </si>
  <si>
    <t>IT 30.35.0056 (/)</t>
  </si>
  <si>
    <t>IT 30.35 Lâmpadas Multivapor de Mercúrio</t>
  </si>
  <si>
    <t xml:space="preserve">    82,87</t>
  </si>
  <si>
    <t>Lâmpada fluorescente compacta, espiral, 85W, base E-27, 220V, cor branca. Fornecimento e instalação.</t>
  </si>
  <si>
    <t>IT 30.30.0090 (/)</t>
  </si>
  <si>
    <t xml:space="preserve">    67,60</t>
  </si>
  <si>
    <t>Lâmpada fluorescente compacta, espiral, 58W, base E-27, 220V, cor branca. Fornecimento e instalação.</t>
  </si>
  <si>
    <t>IT 30.30.0080 (/)</t>
  </si>
  <si>
    <t xml:space="preserve">    12,83</t>
  </si>
  <si>
    <t>Lâmpada fluorescente tubular, fluxo luminoso mínimo 3350lm, cor 840, índice de reprodução de cores 85, base G13, vida útil mínima de 7500h, potência de 36W.  Fornecimento e instalação.</t>
  </si>
  <si>
    <t>IT 30.30.0068 (/)</t>
  </si>
  <si>
    <t xml:space="preserve">    15,47</t>
  </si>
  <si>
    <t>Lâmpada fluorescente de 40W.  Fornecimento e instalação.</t>
  </si>
  <si>
    <t>IT 30.30.0065 (/)</t>
  </si>
  <si>
    <t xml:space="preserve">    12,25</t>
  </si>
  <si>
    <t>Lâmpada fluorescente tubular de 32W, fluxo luminoso mínimo 1200 lumens, cor 840, índice de reprodução de cores 85, base G13, vida útil mínima 7500h, OSRAM Energy Saver L16/21-840 ou similar.  Fornecimento e instalação.</t>
  </si>
  <si>
    <t>IT 30.30.0062 (/)</t>
  </si>
  <si>
    <t xml:space="preserve">    14,98</t>
  </si>
  <si>
    <t>Lâmpada fluorescente compacta eletrônica de 23W, com reator incorporado, fluxo luminoso mínimo 1500 lumens, cor 41, base E27, vida útil mínima 10.000h, OSRAM Dulux EL 23W/41 ou similar.  Fornecimento e instalação.</t>
  </si>
  <si>
    <t>IT 30.30.0059 (/)</t>
  </si>
  <si>
    <t>Lâmpada fluorescente de 20W.  Fornecimento e instalação.</t>
  </si>
  <si>
    <t>IT 30.30.0056 (/)</t>
  </si>
  <si>
    <t xml:space="preserve">    11,77</t>
  </si>
  <si>
    <t>Lâmpada fluorescente tubular de 16W, fluxo luminoso mínimo 1200 lumens, cor 840, índice de reprodução de cores 85, base G13, vida útil mínima 7500h, OSRAM Energy Saver L16/21-840 ou similar.  Fornecimento e instalação.</t>
  </si>
  <si>
    <t>IT 30.30.0053 (/)</t>
  </si>
  <si>
    <t xml:space="preserve">    13,17</t>
  </si>
  <si>
    <t>Lâmpada fluorescente compacta, espiral, 15W, base E-27, 127V, cor amarela. Fornecimento e instalação</t>
  </si>
  <si>
    <t>IT 30.30.0050 (/)</t>
  </si>
  <si>
    <t>IT 30.30 Lâmpadas Fluorescentes</t>
  </si>
  <si>
    <t xml:space="preserve">    37,98</t>
  </si>
  <si>
    <t>Lâmpada dicróica de 75W, 110/130V, com 38° de abertura.  Fornecimento e colcação.</t>
  </si>
  <si>
    <t>IT 30.25.0162 (/)</t>
  </si>
  <si>
    <t xml:space="preserve">     3,42</t>
  </si>
  <si>
    <t>Lâmpada incandescente de 100W.  Fornecimento e instalação.</t>
  </si>
  <si>
    <t>IT 30.25.0062 (/)</t>
  </si>
  <si>
    <t>IT 30.25 Lâmpadas Incandescentes</t>
  </si>
  <si>
    <t xml:space="preserve">    95,30</t>
  </si>
  <si>
    <t>Refletor, incluindo lâmpada halógena de 300W, referência F-5050, Projetos ou similar.  Fornecimento e instalação.</t>
  </si>
  <si>
    <t>IT 30.20.0609 (/)</t>
  </si>
  <si>
    <t xml:space="preserve">   179,36</t>
  </si>
  <si>
    <t>Refletor, incluindo lâmpada halógena de 300W, referência PT-87, Wetzel ou similar.  Fornecimento e instalação.</t>
  </si>
  <si>
    <t>IT 30.20.0600 (/)</t>
  </si>
  <si>
    <t xml:space="preserve">  2250,00</t>
  </si>
  <si>
    <t>Projetor subaquático, de 290mm de diâmetro; 360mm de altura, base E-40, com lâmpada mista de 500W/220V, modelo PM-500.  Fornecimento.</t>
  </si>
  <si>
    <t>IT 30.20.0553 (/)</t>
  </si>
  <si>
    <t xml:space="preserve">  1300,00</t>
  </si>
  <si>
    <t>Projetor subaquático, de 260mm de diâmetro; 120mm de altura, base R7S, com lâmpada halôgena 500W e 127/220V, modelo PH-500.  Fornecimento.</t>
  </si>
  <si>
    <t>IT 30.20.0550 (/)</t>
  </si>
  <si>
    <t>Projetor subaquático, de 260mm de diâmetro; 120mm de altura, base R7S, com lâmpada halôgena 300W e 127/220V, modelo PH-300.  Fornecimento.</t>
  </si>
  <si>
    <t>IT 30.20.0500 (/)</t>
  </si>
  <si>
    <t xml:space="preserve">  1720,00</t>
  </si>
  <si>
    <t>Projetor subaquático, de 220mm de diâmetro; 270mm de altura, base E-27, com lâmpada mista de 250W/220V, modelo PM-250.  Fornecimento.</t>
  </si>
  <si>
    <t>IT 30.20.0450 (/)</t>
  </si>
  <si>
    <t xml:space="preserve">  1595,00</t>
  </si>
  <si>
    <t>Projetor subaquático, de 220mm de diâmetro; 270mm de altura, base E-27, com lâmpada mista de 160W/220V, modelo PM-160.  Fornecimento.</t>
  </si>
  <si>
    <t>IT 30.20.0400 (/)</t>
  </si>
  <si>
    <t xml:space="preserve">  1150,00</t>
  </si>
  <si>
    <t>Projetor subaquático, de 190mm de diâmetro; 190mm de altura, base E-27, com lâmpada incandescente de 150/200W e 127/220V, modelo PI-200.  Fornecimento.</t>
  </si>
  <si>
    <t>IT 30.20.0350 (/)</t>
  </si>
  <si>
    <t xml:space="preserve">   438,40</t>
  </si>
  <si>
    <t>Projetor subaquático, de 120mm de diâmetro; 110mm de altura, base GU5,3, com lâmpada halôgena dicróica de 50W e 127/220V, modelo PD-50.  Fornecimento.</t>
  </si>
  <si>
    <t>IT 30.20.0300 (/)</t>
  </si>
  <si>
    <t xml:space="preserve">  1337,29</t>
  </si>
  <si>
    <t>Projetor para iluminação de quadras, pátios ou fachadas, para lâmpada Standard até 500W, ou mista até 250W, modelo LE-512, Lumen Eletrometalúrgica ou similar.  Fornecimento e instalação.</t>
  </si>
  <si>
    <t>IT 30.20.0100 (/)</t>
  </si>
  <si>
    <t xml:space="preserve">    92,77</t>
  </si>
  <si>
    <t>Projetor para iluminação interna, de embutir, fechado para lâmpada de vapor metálico de 70W ou 150W, com corpo em chapa de aço pintada com tinta Epóxi, contendo vidro temperado resistente às temperaturas de operação.  Fornecimento e instalação.</t>
  </si>
  <si>
    <t>IT 30.20.0050 (/)</t>
  </si>
  <si>
    <t>IT 30.20 Projetores e Refletores</t>
  </si>
  <si>
    <t xml:space="preserve">   178,91</t>
  </si>
  <si>
    <t>Luminária para lâmpada a vapor metálico, com alojamento para reator, ignitor e capacitor, montagem aparente sobreposta, corpo em chapa de aço carbono com pintura eletrostática, rendimento mínimo de 70%, Lumicenter RSMV 150 ou similar.  Fornecimento e instalação.</t>
  </si>
  <si>
    <t>IT 30.15.0600 (/)</t>
  </si>
  <si>
    <t xml:space="preserve">   343,29</t>
  </si>
  <si>
    <t>Luminária para quadra de esportes, com lâmpada mista de vapor de mercúrio 250W, reator de partida rápida e alto fator de potência, com grade protetora, modelo T-39/3 completa, Peterco ou similar.  Fornecimento e instalação.</t>
  </si>
  <si>
    <t>IT 30.15.0550 (/)</t>
  </si>
  <si>
    <t xml:space="preserve">   172,84</t>
  </si>
  <si>
    <t>Luminária à prova de explosão, fabricação Lumen ou similar, modelo NLPE-751/3.  Fornecimento e instalação.</t>
  </si>
  <si>
    <t>IT 30.15.0500 (/)</t>
  </si>
  <si>
    <t xml:space="preserve">   196,15</t>
  </si>
  <si>
    <t>Luminária fabricação Relumi ou similar, modelo D1290, fechada, corpo e grade de proteção em liga de alumínio fundido com lâmpada incandescente de 100W.  Fornecimento e instalação.</t>
  </si>
  <si>
    <t>IT 30.15.0450 (A)</t>
  </si>
  <si>
    <t xml:space="preserve">    48,02</t>
  </si>
  <si>
    <t>Luminária de sobrepor, modelo C-2044/M, fabricação Lustres Projeto ou similar, equipada com 1 lâmpada incandescente de 100W.  Fornecimento.</t>
  </si>
  <si>
    <t>IT 30.15.0409 (/)</t>
  </si>
  <si>
    <t xml:space="preserve">   131,19</t>
  </si>
  <si>
    <t>Luminária de sobrepor/arandela, modelo F-5011, fabricação Lustres Projeto ou similar, equipada com 1 lâmpada incandescente de 100W.  Fornecimento.</t>
  </si>
  <si>
    <t>IT 30.15.0403 (/)</t>
  </si>
  <si>
    <t xml:space="preserve">   113,84</t>
  </si>
  <si>
    <t>Luminária fabricação Unilux ou similar, modelo ULD 50/12V, completa, inclusive lâmpada dicróica e canopla.  Fornecimento e instalação.</t>
  </si>
  <si>
    <t>IT 30.15.0353 (/)</t>
  </si>
  <si>
    <t xml:space="preserve">   431,45</t>
  </si>
  <si>
    <t>Luminária hermética de embutir, com difusor em vidro cristal plano temperado e pintura eletrostática na cor branca, (4x40W), fixadas com tirantes já existentes na luminária.  Fornecimento e instalação.</t>
  </si>
  <si>
    <t>IT 30.15.0306 (/)</t>
  </si>
  <si>
    <t xml:space="preserve">   476,49</t>
  </si>
  <si>
    <t>Luminária, vedada de sobrepor, corpo e refletor em chapa de aço tratada e pintura eletrostática na cor branca, moldura basculante em fechos rápidos e vidro protetor transparente temperado com instalação direta na laje e própria para ambientes sujeitos a pó e a umidade, não inflamável, com 2 lâmpadas de 40W e reator com partida rápida, modelo LPT100 da Itaim ou similar.  Fornecimento e instalação.</t>
  </si>
  <si>
    <t>IT 30.15.0303 (A)</t>
  </si>
  <si>
    <t xml:space="preserve">   432,85</t>
  </si>
  <si>
    <t>Luminária hermética de embutir, com difusor em vidro cristal plano temperado e pintura eletrostática na cor branca, (2x40W), fixadas com tirantes já existentes na luminária.  Fornecimento e instalação.</t>
  </si>
  <si>
    <t>IT 30.15.0300 (/)</t>
  </si>
  <si>
    <t xml:space="preserve">   248,41</t>
  </si>
  <si>
    <t>Luminária de sobrepor, fixada em laje ou forro, tipo calha chanfrada ou prismática em lâmpadas aparentes, esmaltadas, completa, equipada com starters, reatores simples de partida convencional e lâmpadas fluorescentes (4x40W).  Fornecimento e instalação.</t>
  </si>
  <si>
    <t>IT 30.15.0259 (/)</t>
  </si>
  <si>
    <t xml:space="preserve">   209,41</t>
  </si>
  <si>
    <t>Luminária de sobrepor, fixada em laje ou forro, tipo calha chanfrada ou prismática em lâmpadas aparentes, esmaltadas, completa, equipada com starters, reatores simples de partida convencional e lâmpadas fluorescentes (3x40W).  Fornecimento e instalação.</t>
  </si>
  <si>
    <t>IT 30.15.0256 (/)</t>
  </si>
  <si>
    <t xml:space="preserve">   293,68</t>
  </si>
  <si>
    <t>Luminária de sobrepor, fixada em laje ou forro, tipo calha, chanfrada ou prismática, com lâmpadas aparentes, esmaltada, completa, equipada com reatores de partida rápida e lâmpadas fluorescentes (4x40W).  Fornecimento e instalação.</t>
  </si>
  <si>
    <t>IT 30.15.0253 (/)</t>
  </si>
  <si>
    <t xml:space="preserve">   236,85</t>
  </si>
  <si>
    <t>Luminária de sobrepor, fixada em laje ou forro, tipo calha, chanfrada ou prismática, com lâmpadas aparentes, esmaltada, completa, equipada com reatores de partida rápida e lâmpadas fluorescentes (3x40W).  Fornecimento e instalação.</t>
  </si>
  <si>
    <t>IT 30.15.0250 (/)</t>
  </si>
  <si>
    <t xml:space="preserve">   278,40</t>
  </si>
  <si>
    <t>Luminária de sobrepor/embutir, equipada com 2 lâmpadas fluorescentes de 40W, modelo C-2155, Lustres Projeto ou similar.  Fornecimento.</t>
  </si>
  <si>
    <t>IT 30.15.0212 (/)</t>
  </si>
  <si>
    <t xml:space="preserve">   540,55</t>
  </si>
  <si>
    <t>Luminária elevada MM-100, A1/M, para circuito paralelo ou similar, com refrator prismático em borosilicato, na cor amarela, com lâmpada incandescente em 40W/220V, com filamento reforçado.  Fornecimento.</t>
  </si>
  <si>
    <t>IT 30.15.0209 (/)</t>
  </si>
  <si>
    <t xml:space="preserve">   152,54</t>
  </si>
  <si>
    <t>Luminária de sobrepor, fixada em laje ou forro, tipo calha, chanfrada ou prismática, com lâmpadas aparentes, esmaltada, completa, equipada com starters, reatores simples de partida convencional e lâmpadas fluorescentes (2x40W).  Fornecimento e instalação.</t>
  </si>
  <si>
    <t>IT 30.15.0206 (/)</t>
  </si>
  <si>
    <t xml:space="preserve">   181,23</t>
  </si>
  <si>
    <t>Luminária de sobrepor, fixada em laje ou forro, tipo calha, chanfrada ou prismática, com lâmpadas aparentes, esmaltada, completa, equipada com reatores de partida rápida e lâmpadas fluorescentes (2x40W).  Fornecimento e instalação.</t>
  </si>
  <si>
    <t>IT 30.15.0203 (/)</t>
  </si>
  <si>
    <t xml:space="preserve">    68,56</t>
  </si>
  <si>
    <t>Calha chanfrada de sobrepor, fixada em laje ou forro, em chapa de aço fosfatizada, esmaltada em estufa a 150°C, para lâmpadas fluorescente de (2x40W), exclusive reatores, starters e lâmpadas.  Fornecimento e instalação.</t>
  </si>
  <si>
    <t>IT 30.15.0200 (/)</t>
  </si>
  <si>
    <t xml:space="preserve">   240,88</t>
  </si>
  <si>
    <t>Luminária de alto rendimento para lâmpada fluorescente tubular, (2x32W), montagem sobreposta, corpo em chapa de aço com pintura eletrostática, alojamento para reator na cabeça da luminária, dotado de refletores em alumínio anodizado de alta pureza, rendimento mínimo de 81%, Itaim 332 2x32 ou similar.  Fornecimento e instalação.</t>
  </si>
  <si>
    <t>IT 30.15.0109 (/)</t>
  </si>
  <si>
    <t xml:space="preserve">   283,67</t>
  </si>
  <si>
    <t>Luminária de sobrepor para iluminação comercial de interiores, para 2 lâmpadas fluorescentes possuindo aletas anti-ofuscantes, equipada com lâmpadas de 32W e reator eletrônico em 220V.  Fornecimento e instalação.</t>
  </si>
  <si>
    <t>IT 30.15.0103 (/)</t>
  </si>
  <si>
    <t xml:space="preserve">   222,83</t>
  </si>
  <si>
    <t>Luminária de sobrepor para iluminação comercial ou industrial de interiores, para 2 lâmpadas fluorescentes, corpo em chapa de aço com pintura eletrostática, cabeceiras em plástico e refletor fixado na lateral do corpo com pintura eletrostática, equipada com 2 lâmpadas fluorescentes de 32W e reator eletrônico.  Fornecimento e instalação.</t>
  </si>
  <si>
    <t>IT 30.15.0100 (/)</t>
  </si>
  <si>
    <t xml:space="preserve">   209,26</t>
  </si>
  <si>
    <t>Luminária de sobrepor, fixada em laje ou forro, tipo calha, chanfrada ou prismática, com lâmpadas aparentes, esmaltada, completa, equipada com starters, reatores simples de partida convencional e lâmpadas fluorescentes (4x20W).  Fornecimento e instalação.</t>
  </si>
  <si>
    <t>IT 30.15.0062 (/)</t>
  </si>
  <si>
    <t xml:space="preserve">   128,28</t>
  </si>
  <si>
    <t>Luminária de sobrepor, fixada em laje ou forro, tipo calha, chanfrada ou prismática, com lâmpadas aparentes, esmaltada, completa, equipada com starters, reatores simples de partida convencional e lâmpadas fluorescentes (2x20W).  Fornecimento e instalação.</t>
  </si>
  <si>
    <t>IT 30.15.0056 (/)</t>
  </si>
  <si>
    <t xml:space="preserve">   162,72</t>
  </si>
  <si>
    <t>Luminária de sobrepor, fixada em laje ou forro, tipo calha, chanfrada ou prismática, com lâmpadas aparentes, esmaltadas, completa, equipada com reatores de partida rápida e lâmpadas fluorescentes (2x20W).  Fornecimento e instalação.</t>
  </si>
  <si>
    <t>IT 30.15.0053 (/)</t>
  </si>
  <si>
    <t xml:space="preserve">    74,48</t>
  </si>
  <si>
    <t>Luminária de sobrepor, fixada em laje ou forro, tipo calha, chanfrada ou prismática, com lâmpadas aparentes, esmaltada, completa, equipada com starters, reatores simples de partida convencional e lâmpada fluorescente (1x20W).  Fornecimento e instalação.</t>
  </si>
  <si>
    <t>IT 30.15.0050 (/)</t>
  </si>
  <si>
    <t>IT 30.15 Luminárias de Sobrepor</t>
  </si>
  <si>
    <t xml:space="preserve">   740,58</t>
  </si>
  <si>
    <t>Luminária de embutir para lâmpada de vapor metálico de 400W tipo E-2020/400 da Lumini ou similar.  Fornecimento e instalação.</t>
  </si>
  <si>
    <t>IT 30.10.0500 (/)</t>
  </si>
  <si>
    <t xml:space="preserve">    44,28</t>
  </si>
  <si>
    <t>Luminária de embutir, equipada com 1 lâmpada incandescente de 150W/220V, modelo C-2107/G, Lustres Projeto ou similar.  Fornecimento.</t>
  </si>
  <si>
    <t>IT 30.10.0200 (/)</t>
  </si>
  <si>
    <t xml:space="preserve">    62,35</t>
  </si>
  <si>
    <t>Luminária de embutir, modelo C-2169, fabricação Lustres Projeto ou similar, equipada com 1 lâmpada dicróica de 50W e transformador para 12V.  Fornecimento.</t>
  </si>
  <si>
    <t>IT 30.10.0150 (/)</t>
  </si>
  <si>
    <t xml:space="preserve">   250,55</t>
  </si>
  <si>
    <t>Luminária de embutir para iluminação comercial de interiores, para 2 lâmpadas fluorescentes possuindo aletas anti-ofuscantes, equipada com lâmpadas de 32W e reator eletrônico em 220V.  Fornecimento e instalação.</t>
  </si>
  <si>
    <t>IT 30.10.0100 (/)</t>
  </si>
  <si>
    <t xml:space="preserve">   108,78</t>
  </si>
  <si>
    <t>Luminária de embutir para iluminação comercial ou residencial de interiores, para 1 lâmpada com porta-lâmpada E-27, equipada com 1 lâmpada fluorescente compacta PLE 23W em 220V com reator incorporado.  Fornecimento e instalação.</t>
  </si>
  <si>
    <t>IT 30.10.0050 (/)</t>
  </si>
  <si>
    <t>IT 30.10 Luminárias de Embutir</t>
  </si>
  <si>
    <t xml:space="preserve">    12,15</t>
  </si>
  <si>
    <t>Spot embutido para lâmpada de 60W.  Fornecimento.</t>
  </si>
  <si>
    <t>IT 30.05.0650 (/)</t>
  </si>
  <si>
    <t xml:space="preserve">     5,94</t>
  </si>
  <si>
    <t>Receptáculo de louça para lâmpada.  Fornecimento e instalação.</t>
  </si>
  <si>
    <t>IT 30.05.0600 (/)</t>
  </si>
  <si>
    <t xml:space="preserve">    25,50</t>
  </si>
  <si>
    <t>Plafonier repuxado de alumínio, com receptáculo de louça.  Fornecimento e instalação.</t>
  </si>
  <si>
    <t>IT 30.05.0550 (A)</t>
  </si>
  <si>
    <t xml:space="preserve">   156,10</t>
  </si>
  <si>
    <t>Plafonier em alumínio pintado para 1 lâmpada vapor metálico de 70W, tipo C-2208 da Projeto ou similar.  Fornecimento e instalação.</t>
  </si>
  <si>
    <t>IT 30.05.0501 (/)</t>
  </si>
  <si>
    <t xml:space="preserve">   352,58</t>
  </si>
  <si>
    <t>Luminária fabricação, completa, inclusive lâmpada incandescente de 100W, modelo UD 540/1, Unilux ou similar.  Fornecimento e instalação.</t>
  </si>
  <si>
    <t>IT 30.05.0400 (/)</t>
  </si>
  <si>
    <t xml:space="preserve">    35,77</t>
  </si>
  <si>
    <t>Globo de vidro fosco, plafonier tipo drops para lâmpada incandescente de 100W tipo   C-2019M da Projeto ou similar.  Fornecimento e instalação.</t>
  </si>
  <si>
    <t>IT 30.05.0312 (/)</t>
  </si>
  <si>
    <t xml:space="preserve">    46,99</t>
  </si>
  <si>
    <t>Globo esférico, plafonier repuxado de alumínio com difusor em base de vidro de 4"x6".  Fornecimento e instalação.</t>
  </si>
  <si>
    <t>IT 30.05.0300 (A)</t>
  </si>
  <si>
    <t xml:space="preserve">   108,38</t>
  </si>
  <si>
    <t>Arandela oval em alumínio fundido com grade de proteção e vidro temperado para lâmpada incandescente de 100W tipo RPI-3016/G da Raphael Paci ou similar.  Fornecimento e instalação.</t>
  </si>
  <si>
    <t>IT 30.05.0253 (/)</t>
  </si>
  <si>
    <t>Arandela oval em alumínio fundido com grade de proteção e vidro temperado para lâmpada incandescente de 100W tipo RPI-3017/P da Raphael Paci ou similar.  Fornecimento e instalação.</t>
  </si>
  <si>
    <t>IT 30.05.0250 (/)</t>
  </si>
  <si>
    <t xml:space="preserve">   206,21</t>
  </si>
  <si>
    <t>Arandela oval em aluminio fundido com grade de proteção e vidro temperado modelo RPI-3017/P marca Raphael Paci ou similar, para lâmpada fluorescente compacta, espiral, 15W, base E-27, 127V, cor amarela. Fornecimento e instalação.</t>
  </si>
  <si>
    <t>IT 30.05.0203 (A)</t>
  </si>
  <si>
    <t>Arandela oval em alumínio fundido com grade de proteção e vidro temperado modelo RPI-3016/P marca Raphael Paci ou similar, para lâmpada fluorescente compacta, espiral, 15W, base E-27, 127V, cor amarela. Fornecimento e instalação</t>
  </si>
  <si>
    <t>IT 30.05.0200 (A)</t>
  </si>
  <si>
    <t xml:space="preserve">   186,65</t>
  </si>
  <si>
    <t>Arandela de parede para lâmpada incandescente até 100W tipo A-005 da Lumini ou similar.  Fornecimento e instalação.</t>
  </si>
  <si>
    <t>IT 30.05.0150 (/)</t>
  </si>
  <si>
    <t>Arandela em alumínio fundido com grade de proteção e vidro temperado para lâmpada incandescente de 100W, tipo RPI 3017 G da Raphael Paci ou similar.  Fornecimento e instalação.</t>
  </si>
  <si>
    <t>IT 30.05.0100 (/)</t>
  </si>
  <si>
    <t xml:space="preserve">   209,50</t>
  </si>
  <si>
    <t>Arandela completa com receptáculo para lâmpada incandescente de referência 1670 da Lorenzetti ou similar.  Fornecimento e instalação.</t>
  </si>
  <si>
    <t>IT 30.05.0050 (/)</t>
  </si>
  <si>
    <t>IT 30.05 Arandelas, Globos, Spots e Receptáculos</t>
  </si>
  <si>
    <t xml:space="preserve">   156,65</t>
  </si>
  <si>
    <t>Voltímetro (96x96)mm com escala de 0A a 250V.  Fornecimento e instalação.</t>
  </si>
  <si>
    <t>IT 25.99.0500 (/)</t>
  </si>
  <si>
    <t xml:space="preserve">   239,95</t>
  </si>
  <si>
    <t>Timer Switch com acionamento liga/desliga até 7 opções de horário por 24 horas, operando em 120V ou 220V.  Fornecimento e instalação.</t>
  </si>
  <si>
    <t>IT 25.99.0450 (/)</t>
  </si>
  <si>
    <t xml:space="preserve">   245,90</t>
  </si>
  <si>
    <t>Temporizador  LA2-D22 para bomba de 30CV.  Fornecimento e instalação.</t>
  </si>
  <si>
    <t>IT 25.99.0400 (/)</t>
  </si>
  <si>
    <t xml:space="preserve">   214,99</t>
  </si>
  <si>
    <t>Sinaleira para entrada/saída de veículos, completa (com lâmpadas e cigarra), lentes na cor âmbar ou vermelha. Fornecimento e instalação.</t>
  </si>
  <si>
    <t>IT 25.99.0301 (/)</t>
  </si>
  <si>
    <t xml:space="preserve">    84,80</t>
  </si>
  <si>
    <t>Kit emenda para cabos classe 0,6/1,0Kv.  Fornecimento e instalação.</t>
  </si>
  <si>
    <t>IT 25.99.0300 (/)</t>
  </si>
  <si>
    <t>Instalação de cabo em eletroduto com diâmetro de 1" até 3", exclusive fornecimento do eletroduto e cabos.</t>
  </si>
  <si>
    <t>IT 25.99.0250 (A)</t>
  </si>
  <si>
    <t xml:space="preserve">    96,10</t>
  </si>
  <si>
    <t>Botão de comando Rafix, modelo K3 - 01, Siemens ou similar.  Fornecimento e instalação.</t>
  </si>
  <si>
    <t>IT 25.99.0150 (/)</t>
  </si>
  <si>
    <t xml:space="preserve">   465,00</t>
  </si>
  <si>
    <t>Tampa de ferro retangular, medindo (1,07x0,52)m, para caixa subterrânea, modelo QC-43, padrão Telerj.  Fornecimento.</t>
  </si>
  <si>
    <t>IT 25.99.0103 (/)</t>
  </si>
  <si>
    <t>Base de ferro retangular, para caixa subterrânea, modelo QC-43, padrão Telerj.  Fornecimento.</t>
  </si>
  <si>
    <t>IT 25.99.0100 (/)</t>
  </si>
  <si>
    <t xml:space="preserve">   140,50</t>
  </si>
  <si>
    <t>Amperímetro (96x96)mm com escala de 0A a 500A.  Fornecimento e instalação.</t>
  </si>
  <si>
    <t>IT 25.99.0050 (/)</t>
  </si>
  <si>
    <t>IT 25.99 Diversos</t>
  </si>
  <si>
    <t xml:space="preserve">     8,97</t>
  </si>
  <si>
    <t>Braçadeira para fixação de eletroduto de ferro galvanizado, diâmetro de 75mm (3").  Fornecimento e instalação.</t>
  </si>
  <si>
    <t>IT 25.74.0071 (A)</t>
  </si>
  <si>
    <t xml:space="preserve">     9,05</t>
  </si>
  <si>
    <t>Braçadeira para fixação de eletroduto de ferro galvanizado, diâmetro de 50mm (2").  Fornecimento e instalação.</t>
  </si>
  <si>
    <t>IT 25.74.0065 (A)</t>
  </si>
  <si>
    <t xml:space="preserve">     8,47</t>
  </si>
  <si>
    <t>Braçadeira para fixação de eletroduto de ferro galvanizado, diâmetro de 40mm (1 1/2").  Fornecimento e instalação.</t>
  </si>
  <si>
    <t>IT 25.74.0062 (A)</t>
  </si>
  <si>
    <t xml:space="preserve">     9,12</t>
  </si>
  <si>
    <t>Braçadeira para fixação de eletroduto de ferro galvanizado, diâmetro de 25mm (1").  Fornecimento e instalação.</t>
  </si>
  <si>
    <t>IT 25.74.0059 (A)</t>
  </si>
  <si>
    <t xml:space="preserve">     8,48</t>
  </si>
  <si>
    <t>Braçadeira para fixação de eletroduto de ferro galvanizado, diâmetro de 19mm (3/4").  Fornecimento e instalação.</t>
  </si>
  <si>
    <t>IT 25.74.0050 (/)</t>
  </si>
  <si>
    <t>IT 25.74 Fixação de Tubulações</t>
  </si>
  <si>
    <t>108080,80</t>
  </si>
  <si>
    <t>Transformador de potência a seco, uso interno, classe 15Kv, tensão primária de 13,8Kv, tensão secundária de 220/127V, potência de 1500Kva, com acessórios.  Fornecimento e instalação.</t>
  </si>
  <si>
    <t>IT 25.72.0515 (/)</t>
  </si>
  <si>
    <t xml:space="preserve"> 69904,16</t>
  </si>
  <si>
    <t>Transformador de potência a seco, uso interno, classe 15Kv, tensão primária de 13,8Kv, tensão secundária de 220/127V, potência de 1000Kva, com acessórios.  Fornecimento e instalação.</t>
  </si>
  <si>
    <t>IT 25.72.0512 (/)</t>
  </si>
  <si>
    <t xml:space="preserve"> 67526,80</t>
  </si>
  <si>
    <t>Transformador de potência a seco, uso interno, classe 15Kv, tensão primária de 13,8Kv, tensão secundária de 220/127V, potência de 750Kva, com acessórios.  Fornecimento e instalação.</t>
  </si>
  <si>
    <t>IT 25.72.0509 (/)</t>
  </si>
  <si>
    <t xml:space="preserve"> 48412,02</t>
  </si>
  <si>
    <t>Transformador de potência a seco, uso interno, classe 15Kv, tensão primária de 13,8Kv, tensão secundária de 220/127V, potência de 500Kva, com acessórios.  Fornecimento e instalação.</t>
  </si>
  <si>
    <t>IT 25.72.0506 (/)</t>
  </si>
  <si>
    <t xml:space="preserve"> 37835,80</t>
  </si>
  <si>
    <t>Transformador de potência a seco, uso interno, classe 15Kv, tensão primária de 13,8Kv, tensão secundária de 220/127V, potência de 300Kva, com acessórios.  Fornecimento e instalação.</t>
  </si>
  <si>
    <t>IT 25.72.0503 (/)</t>
  </si>
  <si>
    <t xml:space="preserve"> 21668,59</t>
  </si>
  <si>
    <t>Transformador de distribuição trifásico, de 112,5Kva, 60Hz.  Fornecimento e instalação.</t>
  </si>
  <si>
    <t>IT 25.72.0500 (/)</t>
  </si>
  <si>
    <t xml:space="preserve">  8201,11</t>
  </si>
  <si>
    <t>Transformador de distribuição trifásico, de 30Kva, tensão primária de 13,2Kv, tensão secundaria de 127/220V.  Fornecimento e instalação.</t>
  </si>
  <si>
    <t>IT 25.72.0150 (/)</t>
  </si>
  <si>
    <t>128771,39</t>
  </si>
  <si>
    <t>Transformador de potência a óleo mineral, uso interno, classe 15Kv, tensão primária de 13,8Kv, tensão secundária de 220/127V, potência de 2750Kva, com acessórios.  Fornecimento e instalação.</t>
  </si>
  <si>
    <t>IT 25.72.0115 (/)</t>
  </si>
  <si>
    <t>121080,80</t>
  </si>
  <si>
    <t>Transformador de potência a óleo mineral, uso interno, classe 15Kv, tensão primária de 13,8Kv, tensão secundária de 220/127V, potência de 2000Kva, com acessórios.  Fornecimento e instalação.</t>
  </si>
  <si>
    <t>IT 25.72.0112 (/)</t>
  </si>
  <si>
    <t xml:space="preserve"> 73724,08</t>
  </si>
  <si>
    <t>Transformador de potência a óleo mineral, uso interno, classe 15Kv, tensão primária de 13,8Kv, tensão secundária de 220/127V, potência de 1500Kva, com acessórios.  Fornecimento e instalação.</t>
  </si>
  <si>
    <t>IT 25.72.0109 (/)</t>
  </si>
  <si>
    <t xml:space="preserve"> 70380,80</t>
  </si>
  <si>
    <t>Transformador de potência a óleo mineral, uso interno, classe 15Kv, tensão primária de 13,8Kv, tensão secundária de 220/127V, potência de 1000Kva, com acessórios.  Fornecimento e instalação.</t>
  </si>
  <si>
    <t>IT 25.72.0106 (/)</t>
  </si>
  <si>
    <t xml:space="preserve"> 56453,26</t>
  </si>
  <si>
    <t>Transformador de potência a óleo mineral, uso interno, classe 15Kv, tensão primária de 13,8Kv, tensão secundária de 220/127V, potência de 750Kva, com acessórios.  Fornecimento e instalação.</t>
  </si>
  <si>
    <t>IT 25.72.0103 (/)</t>
  </si>
  <si>
    <t xml:space="preserve"> 47493,80</t>
  </si>
  <si>
    <t>Transformador de potência a óleo mineral, uso interno, classe 15Kv, tensão primária de 13,8Kv, tensão secundária de 220/127V, potência de 500Kva, com acessórios.  Fornecimento e instalação.</t>
  </si>
  <si>
    <t>IT 25.72.0100 (A)</t>
  </si>
  <si>
    <t xml:space="preserve"> 24652,00</t>
  </si>
  <si>
    <t>Transformador de potência a óleo mineral, uso interno, classe 15Kv, tensão primária de 13,8Kv, tensão secundária de 220/127V, potência de 300Kva, com acessórios.  Fornecimento e instalação.</t>
  </si>
  <si>
    <t>IT 25.72.0097 (/)</t>
  </si>
  <si>
    <t xml:space="preserve">  3989,45</t>
  </si>
  <si>
    <t>Transformador de corrente, classe 15Kv, para sistema de proteção, relação 100/5A.   Fornecimento e instalação.</t>
  </si>
  <si>
    <t>IT 25.72.0050 (/)</t>
  </si>
  <si>
    <t>IT 25.72 Transformadores</t>
  </si>
  <si>
    <t xml:space="preserve">  4436,89</t>
  </si>
  <si>
    <t>Sistema de aterramento específico para sala radiológica, com 3 hastes em cobre com diâmetro de 3/4", equidistantes de 1500mm umas das outras, inclusive caixa de inspeção, gel, conectores e cabos de transmissão de 70mm2, em distância de 10 a 20m.</t>
  </si>
  <si>
    <t>IT 25.70.0350 (A)</t>
  </si>
  <si>
    <t xml:space="preserve">   257,17</t>
  </si>
  <si>
    <t>Pára-raio de distribuição em corpo polimérico de ZNO, para 15Kv/10Ka.  Fornecimento e instalação.</t>
  </si>
  <si>
    <t>IT 25.70.0150 (A)</t>
  </si>
  <si>
    <t xml:space="preserve">   175,77</t>
  </si>
  <si>
    <t>Haste para aterramento, tipo Copperweld, de 5/8" (16mm), com 2,40m de comprimento, referência PK-065, Paraklin ou similar.  Fornecimento e instalação.</t>
  </si>
  <si>
    <t>IT 25.70.0103 (A)</t>
  </si>
  <si>
    <t xml:space="preserve">   175,35</t>
  </si>
  <si>
    <t>Haste para aterramento, de cobre, de 5/8", com 3m de comprimento.  Fornecimento e instalação.</t>
  </si>
  <si>
    <t>IT 25.70.0100 (A)</t>
  </si>
  <si>
    <t>107350,00</t>
  </si>
  <si>
    <t>Fonte de Emergência, No Break, trifásico, potência de 50Kva, on-line, tensão de entrada e saída de 220V, banco de baterias seladas em gabinete para autonomia à plena carga de 10 a 25 minutos, modelo série 300, Liebert ou similar.  Fornecimento.</t>
  </si>
  <si>
    <t>IT 25.70.0050 (/)</t>
  </si>
  <si>
    <t>IT 25.70 Sistema de Proteção de Descargas  Atmosférica, Aterramento e Proteção</t>
  </si>
  <si>
    <t xml:space="preserve"> 14209,72</t>
  </si>
  <si>
    <t>Chave seccionada, tripolar, abertura com carga, comando manual em grupo, instalação abrigada, com chave de bloqueio mecânico tipo kirk, 630A/17,5Kv e porta fusíveis HH, referência NAL-17,5, ABB-SACE ou similar.  Fornecimento e instalação.</t>
  </si>
  <si>
    <t>IT 25.68.0300 (A)</t>
  </si>
  <si>
    <t xml:space="preserve">  1655,90</t>
  </si>
  <si>
    <t>Chave seccionada, tripolar, abertura sem carga, comando manual em grupo, instalação abrigada, com chave de bloqueio mecânico tipo kirk, 400A/17,5Kv, referência NTL2-17,5, ABB-SACE ou similar.  Fornecimento e instalação.</t>
  </si>
  <si>
    <t>IT 25.68.0250 (/)</t>
  </si>
  <si>
    <t xml:space="preserve">  1137,40</t>
  </si>
  <si>
    <t>Seccionador tripolar, acionamento simultâneo, comando por vara de manobra, 15Kv-400A.  Fornecimento e instalação.</t>
  </si>
  <si>
    <t>IT 25.68.0200 (/)</t>
  </si>
  <si>
    <t xml:space="preserve">  1501,21</t>
  </si>
  <si>
    <t>Seccionador tripolar, com fusíveis, acionamento simultâneo, comando por vara de manobra, 15Kv-400A.  Fornecimento e instalação.</t>
  </si>
  <si>
    <t>IT 25.68.0150 (/)</t>
  </si>
  <si>
    <t xml:space="preserve">  1865,03</t>
  </si>
  <si>
    <t>Seccionador tripolar, com fusíveis, acionamento simultâneo, comando por punho, 15Kv-400A.  Fornecimento e instalação.</t>
  </si>
  <si>
    <t>IT 25.68.0100 (/)</t>
  </si>
  <si>
    <t xml:space="preserve">  1322,08</t>
  </si>
  <si>
    <t>Seccionador tripolar, acionamento simultâneo, comando por punho, 15Kv-400A.  Fornecimento e instalação.</t>
  </si>
  <si>
    <t>IT 25.68.0050 (/)</t>
  </si>
  <si>
    <t>IT 25.68 Seccionadores</t>
  </si>
  <si>
    <t xml:space="preserve"> 29762,01</t>
  </si>
  <si>
    <t>Subestação simplificada, padrão Light, com transformador trifásico de 225Kva, 13,8V/220-127V, 2 postes de concreto armado com seção circular com 11m e carga nominal de 600Kg, inclusive todos os materiais necessários, exclusive cabine de medição.  Fornecimento e montagem.</t>
  </si>
  <si>
    <t>IT 25.66.0500 (B)</t>
  </si>
  <si>
    <t xml:space="preserve"> 10942,35</t>
  </si>
  <si>
    <t>Entrada de serviço (PC), padrão LIGHT, para medição trifásica entre 82,5 e 98,8Kva, quadro para instalação de medidor tipo M-3, com disjuntor 3x250A, caixa para transformadores de corrente tipo TR-5 e caixa terminal T-5, com base fusível de 600A, fusíveis de 500A, obras civis, fornecimento e montagem.</t>
  </si>
  <si>
    <t>IT 25.66.0300 (B)</t>
  </si>
  <si>
    <t>108885,64</t>
  </si>
  <si>
    <t>Cubículo tipo Metal-Clad, 17,5Kva, 2500A, referência versão 1 ABB-SACE.  Fornecimento e instalação.</t>
  </si>
  <si>
    <t>IT 25.66.0162 (/)</t>
  </si>
  <si>
    <t xml:space="preserve">  3155,79</t>
  </si>
  <si>
    <t>Cubículo de medição, padrão LIGHT, para alta tensão.  Fornecimento e instalação.</t>
  </si>
  <si>
    <t>IT 25.66.0153 (/)</t>
  </si>
  <si>
    <t xml:space="preserve"> 12001,08</t>
  </si>
  <si>
    <t>Cabine especial de energia, padrão LIGHT, com montagem e instalação de equipamentos e dispositivos elétricos de comando de manobra e aterramento, incluindo circuitos, quadro para instalação de medidor tipo M-3, caixa para transformador de corrente TR-5 e caixa terminal TR-5, base e fusíveis de 630A.</t>
  </si>
  <si>
    <t>IT 25.66.0150 (B)</t>
  </si>
  <si>
    <t xml:space="preserve">   210,59</t>
  </si>
  <si>
    <t>Fornecimento e instalação de armação secundária ou Rex, para 3 linhas, completa.</t>
  </si>
  <si>
    <t>IT 25.66.0050 (/)</t>
  </si>
  <si>
    <t>IT 25.66 Subestações, Entradas de Energia e Cubículos de Medição</t>
  </si>
  <si>
    <t xml:space="preserve">   121,60</t>
  </si>
  <si>
    <t>Relé de tempo, modelo 7PU 60, Siemens ou similar.  Fornecimento e instalação.</t>
  </si>
  <si>
    <t>IT 25.64.0200 (/)</t>
  </si>
  <si>
    <t xml:space="preserve">   310,56</t>
  </si>
  <si>
    <t>Relé de falta de fase, 220V/60Hz.  Fornecimento e instalação.</t>
  </si>
  <si>
    <t>IT 25.64.0150 (/)</t>
  </si>
  <si>
    <t xml:space="preserve">   399,09</t>
  </si>
  <si>
    <t>Relé térmico de 38 A a 50 A, modelo LR1 06 3357 ou similar.  Fornecimento e instalação.</t>
  </si>
  <si>
    <t>IT 25.64.0118 (/)</t>
  </si>
  <si>
    <t xml:space="preserve">   194,74</t>
  </si>
  <si>
    <t>Relé térmico de 16 A a 25 A.  Fornecimento e instalação.</t>
  </si>
  <si>
    <t>IT 25.64.0109 (/)</t>
  </si>
  <si>
    <t xml:space="preserve">   173,74</t>
  </si>
  <si>
    <t>Relé térmico de 10 A a 15 A.  Fornecimento e instalação.</t>
  </si>
  <si>
    <t>IT 25.64.0106 (/)</t>
  </si>
  <si>
    <t xml:space="preserve">   137,36</t>
  </si>
  <si>
    <t>Relé térmico de 4 A a 6 A, modelo 3UA 50 ou similar.  Fornecimento e instalação.</t>
  </si>
  <si>
    <t>IT 25.64.0103 (/)</t>
  </si>
  <si>
    <t xml:space="preserve">   227,16</t>
  </si>
  <si>
    <t>Relé térmico de 4 A a 6 A, modelo LR1 D12316 ou similar.  Fornecimento e instalação.</t>
  </si>
  <si>
    <t>IT 25.64.0100 (/)</t>
  </si>
  <si>
    <t xml:space="preserve">  3706,75</t>
  </si>
  <si>
    <t>Relé bimetálico de 90 A a 120 A, modelo 3UA 62, Siemens ou similar.  Fornecimento e instalação.</t>
  </si>
  <si>
    <t>IT 25.64.0068 (/)</t>
  </si>
  <si>
    <t xml:space="preserve">   183,19</t>
  </si>
  <si>
    <t>Relé bimetálico de 25 A a 36 A, modelo 3UA 54, Siemens ou similar.  Fornecimento e instalação.</t>
  </si>
  <si>
    <t>IT 25.64.0059 (/)</t>
  </si>
  <si>
    <t xml:space="preserve">   144,39</t>
  </si>
  <si>
    <t>Relé térmico de 2,5 A a 4 A, modelo 30U 5000, Siemens ou similar.  Fornecimento e instalação.</t>
  </si>
  <si>
    <t>IT 25.64.0050 (/)</t>
  </si>
  <si>
    <t>IT 25.64 Relés</t>
  </si>
  <si>
    <t xml:space="preserve">   117,28</t>
  </si>
  <si>
    <t>Reator fabricado com chapa de aço protegida por uma camada anticorrosiva e acabamento em esmalte, tendo ignitor incorporado para funcionar em 60Hz e 220V em rede, para acendimento de lâmpada multi vapor metálico de 70W.  Fornecimento e instalação.</t>
  </si>
  <si>
    <t>IT 25.62.0400 (/)</t>
  </si>
  <si>
    <t xml:space="preserve">   107,24</t>
  </si>
  <si>
    <t>Reator para lâmpada a vapor metálico de 150W, tensão 220V, fator de potência mínimo 0,88, com ignitor e capacitor incorporados, perda máxima igual a 10% do conjunto, vida útil mínima de 20.000h,  Osram RQI 150 Ig 400 ou similar.  Fornecimento e instalação.</t>
  </si>
  <si>
    <t>IT 25.62.0350 (/)</t>
  </si>
  <si>
    <t xml:space="preserve">    28,33</t>
  </si>
  <si>
    <t>Reator eletrônico para 02 lâmpadas fluorescentes tubulares de 36W, tensão de entrada de 220V, partida instantânea, fator de potência mínimo 0,98, perdas inferiores a 8% do conjunto, distorção harmônica inferior a 15%, fator de fluxo luminoso igual ou superior a 90%, vida útil mínima de 20.000h.  Fornecimento e instalação.</t>
  </si>
  <si>
    <t>IT 25.62.0300 (/)</t>
  </si>
  <si>
    <t xml:space="preserve">    33,77</t>
  </si>
  <si>
    <t>Reator eletrônico para 2 lâmpadas florescentes tubulares de 32w, tensão de entrada de 110V, partida instantânea, fator de potência mínimo 0,98, perdas inferiores a 8% do conjunto, distorção harmônica inferior a 15%, fator de fluxo luminoso igual ou superior a 90%, vida útil mínima  de 20.000h, Osram Quicktronic QTIS 16/32W ou similar.  Fornecimento e instalação.</t>
  </si>
  <si>
    <t>IT 25.62.0250 (A)</t>
  </si>
  <si>
    <t xml:space="preserve">    62,03</t>
  </si>
  <si>
    <t>Reator eletrônico para 2 lâmpadas florescentes tubulares de 16w, tensão de entrada de 110V, partida instantânea, fator de potência mínimo 0,98, perdas inferiores a 8% do conjunto, distorção harmônica inferior a 15%, fator de fluxo luminoso igual ou superior a 90%, vida útil mínima  de 20.000h, Osram Quicktronic QTIS 16/32W ou similar.  Fornecimento e instalação.</t>
  </si>
  <si>
    <t>IT 25.62.0200 (A)</t>
  </si>
  <si>
    <t>Reator para lâmpadas fluorescentes de 2x40W, partida rápida.  Fornecimento e instalação.</t>
  </si>
  <si>
    <t>IT 25.62.0153 (/)</t>
  </si>
  <si>
    <t xml:space="preserve">    13,18</t>
  </si>
  <si>
    <t>Reator para lâmpada fluorescente de 1x40W, partida rápida.  Fornecimento e instalação.</t>
  </si>
  <si>
    <t>IT 25.62.0150 (/)</t>
  </si>
  <si>
    <t xml:space="preserve">    51,56</t>
  </si>
  <si>
    <t>Reator para lâmpadas fluorescentes de 2x20W, partida rápida.  Fornecimento e instalação.</t>
  </si>
  <si>
    <t>IT 25.62.0100 (/)</t>
  </si>
  <si>
    <t xml:space="preserve">    15,50</t>
  </si>
  <si>
    <t>Reator de partida convencional, fator de potência natural, para lâmpada fluorescente de 1x40W.  Fornecimento e instalação.</t>
  </si>
  <si>
    <t>IT 25.62.0062 (/)</t>
  </si>
  <si>
    <t xml:space="preserve">    11,62</t>
  </si>
  <si>
    <t>Reator simples, partida convencional 220V/60Hz, baixo fator de potência,  para lâmpada fluorescente (PL) compacta de 26W.  Fornecimento.</t>
  </si>
  <si>
    <t>IT 25.62.0053 (/)</t>
  </si>
  <si>
    <t xml:space="preserve">     9,17</t>
  </si>
  <si>
    <t>Reator de partida convencional 220V/60Hz,  para lâmpada PLC 18W.  Fornecimento.</t>
  </si>
  <si>
    <t>IT 25.62.0050 (/)</t>
  </si>
  <si>
    <t>IT 25.62 Reatores</t>
  </si>
  <si>
    <t xml:space="preserve">    71,04</t>
  </si>
  <si>
    <t>Terminal mecânico de cabo de 500mm2.  Fornecimento e instalação.</t>
  </si>
  <si>
    <t>IT 25.60.0450 (/)</t>
  </si>
  <si>
    <t xml:space="preserve">    33,04</t>
  </si>
  <si>
    <t>Terminal mecânico de cabo de 240mm2.  Fornecimento e instalação.</t>
  </si>
  <si>
    <t>IT 25.60.0387 (/)</t>
  </si>
  <si>
    <t xml:space="preserve">    19,83</t>
  </si>
  <si>
    <t>Terminal mecânico de cabo de 150mm2.  Fornecimento e instalação.</t>
  </si>
  <si>
    <t>IT 25.60.0371 (/)</t>
  </si>
  <si>
    <t xml:space="preserve">     3,69</t>
  </si>
  <si>
    <t>Terminal mecânico de cabo de 25mm2.  Fornecimento e instalação.</t>
  </si>
  <si>
    <t>IT 25.60.0359 (/)</t>
  </si>
  <si>
    <t xml:space="preserve">     2,74</t>
  </si>
  <si>
    <t>Terminal mecânico de cabo de 16mm2.  Fornecimento e instalação.</t>
  </si>
  <si>
    <t>IT 25.60.0356 (/)</t>
  </si>
  <si>
    <t xml:space="preserve">    10,35</t>
  </si>
  <si>
    <t>Conector de parafusos fendido KS-17, Burndy ou similar.  Fornecimento e instalação.</t>
  </si>
  <si>
    <t>IT 25.60.0250 (/)</t>
  </si>
  <si>
    <t>IT 25.60 Conectores e Terminais</t>
  </si>
  <si>
    <t>Contactor magnético, modelo E-111 Rafix, Siemens ou similar.  Fornecimento e instalação.</t>
  </si>
  <si>
    <t>IT 25.58.0650 (/)</t>
  </si>
  <si>
    <t xml:space="preserve">   193,41</t>
  </si>
  <si>
    <t>Contactor magnético, com bobina de 220V/60Hz, modelo CA2 DN40 ou similar.  Fornecimento e instalação.</t>
  </si>
  <si>
    <t>IT 25.58.0600 (/)</t>
  </si>
  <si>
    <t xml:space="preserve">   686,72</t>
  </si>
  <si>
    <t>Contactor magnético, com bobina de 220V/60Hz, modelo LC1 D-4011 ou similar.  Fornecimento e instalação.</t>
  </si>
  <si>
    <t>IT 25.58.0550 (/)</t>
  </si>
  <si>
    <t xml:space="preserve">   842,23</t>
  </si>
  <si>
    <t>Contactor magnético, com bobina de 220V/60Hz, modelo LC1 D-5011 ou similar.  Fornecimento e instalação.</t>
  </si>
  <si>
    <t>IT 25.58.0500 (/)</t>
  </si>
  <si>
    <t xml:space="preserve">   316,35</t>
  </si>
  <si>
    <t>Contactor magnético, com bobina de 220V/60Hz, modelo LC1 D-2510 ou similar.  Fornecimento e instalação.</t>
  </si>
  <si>
    <t>IT 25.58.0450 (/)</t>
  </si>
  <si>
    <t xml:space="preserve">   229,02</t>
  </si>
  <si>
    <t>Contactor magnético, com bobina de 220V/60Hz, modelo LC1 D-0910 ou similar.  Fornecimento e instalação.</t>
  </si>
  <si>
    <t>IT 25.58.0400 (/)</t>
  </si>
  <si>
    <t xml:space="preserve">  1580,78</t>
  </si>
  <si>
    <t>Contactor magnético, com bobina de 110A, 220V/60Hz, modelo 3TB-50, Siemens ou similar.  Fornecimento e instalação.</t>
  </si>
  <si>
    <t>IT 25.58.0350 (/)</t>
  </si>
  <si>
    <t xml:space="preserve">   204,36</t>
  </si>
  <si>
    <t>Contactor magnético, com bobina de 220V/60Hz, modelo 3RT10 25-1AN10, Siemens ou similar.  Fornecimento e instalação.</t>
  </si>
  <si>
    <t>IT 25.58.0326 (/)</t>
  </si>
  <si>
    <t xml:space="preserve">   329,58</t>
  </si>
  <si>
    <t>Contactor magnético, com bobina de 220V/60Hz, modelo 3RT10 17-1AN11, Siemens ou similar.  Fornecimento e instalação.</t>
  </si>
  <si>
    <t>IT 25.58.0320 (/)</t>
  </si>
  <si>
    <t xml:space="preserve">   902,19</t>
  </si>
  <si>
    <t>Contactor magnético, com bobina de 220V/60Hz, modelo 3TB-48, Siemens ou similar.  Fornecimento e instalação.</t>
  </si>
  <si>
    <t>IT 25.58.0300 (/)</t>
  </si>
  <si>
    <t xml:space="preserve">   879,97</t>
  </si>
  <si>
    <t>Contactor magnético, com bobina de 63A, 220V/60Hz, modelo 3TB-47, Siemens ou similar.  Fornecimento e instalação.</t>
  </si>
  <si>
    <t>IT 25.58.0250 (/)</t>
  </si>
  <si>
    <t xml:space="preserve">   604,54</t>
  </si>
  <si>
    <t>Contactor magnético, com bobina de 220V/60Hz, modelo 3TB-46, Siemens ou similar.  Fornecimento e instalação.</t>
  </si>
  <si>
    <t>IT 25.58.0200 (/)</t>
  </si>
  <si>
    <t xml:space="preserve">   416,36</t>
  </si>
  <si>
    <t>Contactor magnético, com bobina de 32A, 220V/60Hz, modelo 3TB-44, Siemens ou similar.  Fornecimento e instalação.</t>
  </si>
  <si>
    <t>IT 25.58.0150 (/)</t>
  </si>
  <si>
    <t xml:space="preserve">   261,79</t>
  </si>
  <si>
    <t>Contactor magnético, com bobina de 220V/60Hz, modelo 3TB-43, Siemens ou similar.  Fornecimento e instalação.</t>
  </si>
  <si>
    <t>IT 25.58.0100 (/)</t>
  </si>
  <si>
    <t xml:space="preserve">   154,99</t>
  </si>
  <si>
    <t>Contactor magnético, com bobina de 220V/60Hz, modelo 3TB-40, Siemens ou similar.  Fornecimento e instalação.</t>
  </si>
  <si>
    <t>IT 25.58.0050 (/)</t>
  </si>
  <si>
    <t>IT 25.58 Contactores</t>
  </si>
  <si>
    <t xml:space="preserve">  2543,95</t>
  </si>
  <si>
    <t>Capacitor trifásico de 15Kv, 220V, 60Hz.  Fornecimento e instalação.</t>
  </si>
  <si>
    <t>IT 25.56.0200 (/)</t>
  </si>
  <si>
    <t xml:space="preserve">  2364,33</t>
  </si>
  <si>
    <t>Capacitor trifásico de 10Kv, 220V, 60Hz.  Fornecimento e instalação.</t>
  </si>
  <si>
    <t>IT 25.56.0050 (/)</t>
  </si>
  <si>
    <t>IT 25.56 Capacitores</t>
  </si>
  <si>
    <t xml:space="preserve">    49,11</t>
  </si>
  <si>
    <t>Fusíveis NH, tamanho 1, corrente nominal de 224 à 250A , 500V.  Fornecimento e instalação.</t>
  </si>
  <si>
    <t>IT 25.54.0700 (/)</t>
  </si>
  <si>
    <t xml:space="preserve">    41,91</t>
  </si>
  <si>
    <t>Fusíveis NH, tamanho 1, corrente nominal de 36 à 200A , 500V.  Fornecimento e instalação.</t>
  </si>
  <si>
    <t>IT 25.54.0650 (/)</t>
  </si>
  <si>
    <t>Fusível NH, tamanho 00, corrente nominal de 80A.  Fornecimento e instalação.</t>
  </si>
  <si>
    <t>IT 25.54.0600 (/)</t>
  </si>
  <si>
    <t xml:space="preserve">    30,30</t>
  </si>
  <si>
    <t>Fuzível Diazed, de 100A, com base, tampa, anel e parafuso de ajuste, Siemens ou similar.  Fornecimento e instalação.</t>
  </si>
  <si>
    <t>IT 25.54.0550 (/)</t>
  </si>
  <si>
    <t xml:space="preserve">    35,89</t>
  </si>
  <si>
    <t>Fuzível Diazed, de 63A, com base, tampa, anel e parafuso de ajuste, Siemens ou similar.  Fornecimento e instalação.</t>
  </si>
  <si>
    <t>IT 25.54.0500 (/)</t>
  </si>
  <si>
    <t xml:space="preserve">    75,85</t>
  </si>
  <si>
    <t>Fuzível Diazed, de 30A, com base, tampa, anel e parafuso de ajuste,  Siemens ou similar.  Fornecimento e instalação.</t>
  </si>
  <si>
    <t>IT 25.54.0450 (/)</t>
  </si>
  <si>
    <t xml:space="preserve">    30,37</t>
  </si>
  <si>
    <t>Fuzível Diazed, de 16A, com base, tampa, anel e parafuso de ajuste, Siemens ou similar.  Fornecimento e instalação.</t>
  </si>
  <si>
    <t>IT 25.54.0400 (/)</t>
  </si>
  <si>
    <t xml:space="preserve">    45,86</t>
  </si>
  <si>
    <t>Fuzível Diazed, de 10A, com base, tampa, anel e parafuso de ajuste, Siemens ou similar.  Fornecimento e instalação.</t>
  </si>
  <si>
    <t>IT 25.54.0350 (/)</t>
  </si>
  <si>
    <t>Fuzível Diazed, de 2A, com base, tampa, anel e parafuso de ajuste, Siemens ou similar.  Fornecimento e instalação.</t>
  </si>
  <si>
    <t>IT 25.54.0300 (/)</t>
  </si>
  <si>
    <t xml:space="preserve">    10,04</t>
  </si>
  <si>
    <t>Fusível cartucho de 35A a 60A, 250V.  Fornecimento e instalação.</t>
  </si>
  <si>
    <t>IT 25.54.0100 (/)</t>
  </si>
  <si>
    <t xml:space="preserve">     8,82</t>
  </si>
  <si>
    <t>Fusível cartucho de 15A a 30A, 250V.  Fornecimento e instalação.</t>
  </si>
  <si>
    <t>IT 25.54.0050 (/)</t>
  </si>
  <si>
    <t>IT 25.54 Fusíveis</t>
  </si>
  <si>
    <t xml:space="preserve">   242,97</t>
  </si>
  <si>
    <t>Chave bóia, automática, de mercúrio, unipolar.  Fornecimento e instalação.</t>
  </si>
  <si>
    <t>IT 25.52.0600 (/)</t>
  </si>
  <si>
    <t xml:space="preserve">   146,75</t>
  </si>
  <si>
    <t>Chave guarda motor, trifásica, até 7,5/10CV, 220V, compreendendo chave magnética SA-32 com  relé térmico e botoeira liga/desliga, Eletromar ou similar.  Fornecimento e instalação.</t>
  </si>
  <si>
    <t>IT 25.52.0412 (/)</t>
  </si>
  <si>
    <t xml:space="preserve">   470,99</t>
  </si>
  <si>
    <t>Chave guarda motor, trifásica, até 5CV, 220V, compreendendo chave magnético SA-16 com relé térmico e botoeira liga/desliga, Eletromar ou similar.  Fornecimento e instalação.</t>
  </si>
  <si>
    <t>IT 25.52.0409 (/)</t>
  </si>
  <si>
    <t xml:space="preserve">   230,59</t>
  </si>
  <si>
    <t>Chave guarda motor, trifásica, até 3CV, 220V, compreendendo chave magnética SA-10 com relé térmico e botoeira liga/desliga, Eletromar ou similar.  Fornecimento e instalação.</t>
  </si>
  <si>
    <t>IT 25.52.0403 (/)</t>
  </si>
  <si>
    <t xml:space="preserve">    65,24</t>
  </si>
  <si>
    <t>Chave tipo faca aberta, reforçada de reversão, base de mármore 250V, tripolar de 60A.  Fornecimento e instalação.</t>
  </si>
  <si>
    <t>IT 25.52.0350 (/)</t>
  </si>
  <si>
    <t xml:space="preserve">    47,17</t>
  </si>
  <si>
    <t>Chave tipo faca aberta, reforçada de reversão, base de mármore 250V, bipolar de 60A.  Fornecimento e instalação.</t>
  </si>
  <si>
    <t>IT 25.52.0315 (/)</t>
  </si>
  <si>
    <t xml:space="preserve">   155,07</t>
  </si>
  <si>
    <t>Chave tipo faca aberta, reforçada de reversão, base de mármore 250V, bipolar, de 30A.  Fornecimento e instalação.</t>
  </si>
  <si>
    <t>IT 25.52.0306 (/)</t>
  </si>
  <si>
    <t xml:space="preserve">  1099,50</t>
  </si>
  <si>
    <t>Chave blindada tripolar, SCHAK de 400A ou similar.  Fornecimento e instalação.</t>
  </si>
  <si>
    <t>IT 25.52.0290 (/)</t>
  </si>
  <si>
    <t xml:space="preserve">   654,86</t>
  </si>
  <si>
    <t>Chave faca, base ardósia, 250V, com porta fusíveis, tripolar de 400A.  Fornecimento e instalação.</t>
  </si>
  <si>
    <t>IT 25.52.0274 (/)</t>
  </si>
  <si>
    <t xml:space="preserve">   107,84</t>
  </si>
  <si>
    <t>Chave faca, base ardósia, 250V, com porta fusíveis, tripolar de 100A.  Fornecimento e instalação.</t>
  </si>
  <si>
    <t>IT 25.52.0262 (/)</t>
  </si>
  <si>
    <t xml:space="preserve">   227,87</t>
  </si>
  <si>
    <t>Chave faca blindada, completa, 80A, modelo 3NP4, da Siemens ou similar.  Fornecimento e instalação.</t>
  </si>
  <si>
    <t>IT 25.52.0259 (/)</t>
  </si>
  <si>
    <t xml:space="preserve">    50,38</t>
  </si>
  <si>
    <t>Chave faca, base ardósia, 250V, com porta fusíveis, tripolar de 30A .  Fornecimento e instalação.</t>
  </si>
  <si>
    <t>IT 25.52.0253 (/)</t>
  </si>
  <si>
    <t xml:space="preserve">   521,52</t>
  </si>
  <si>
    <t>Chave Pacco interruptora referência P100 1/3hs CN 100A.  Fornecimento e instalação.</t>
  </si>
  <si>
    <t>IT 25.52.0209 (/)</t>
  </si>
  <si>
    <t xml:space="preserve">   300,49</t>
  </si>
  <si>
    <t>Chave Pacco interruptora referência P63 1/3hs CN 63A.  Fornecimento e instalação.</t>
  </si>
  <si>
    <t>IT 25.52.0200 (/)</t>
  </si>
  <si>
    <t xml:space="preserve">   175,72</t>
  </si>
  <si>
    <t>Chave comutadora com botão XB2 BD21 ou similar.  Fornecimento e instalação.</t>
  </si>
  <si>
    <t>IT 25.52.0150 (/)</t>
  </si>
  <si>
    <t xml:space="preserve">  6037,48</t>
  </si>
  <si>
    <t>Chave comutadora de 630A modelo 3Kw 1- 627, Siemens ou similar.  Fornecimento e instalação.</t>
  </si>
  <si>
    <t>IT 25.52.0109 (/)</t>
  </si>
  <si>
    <t xml:space="preserve">  3299,00</t>
  </si>
  <si>
    <t>Chave comutadora de 250A modelo 3Kw 1- 314, Siemens ou similar.  Fornecimento e instalação.</t>
  </si>
  <si>
    <t>IT 25.52.0100 (/)</t>
  </si>
  <si>
    <t xml:space="preserve">  1095,59</t>
  </si>
  <si>
    <t>Chave blindada, tripolar de 250V de 400A, Continental ou similar.  Fornecimento e instalação.</t>
  </si>
  <si>
    <t>IT 25.52.0086 (/)</t>
  </si>
  <si>
    <t xml:space="preserve">   400,59</t>
  </si>
  <si>
    <t>Chave blindada, tripolar de 250V de 200A, Continental ou similar.  Fornecimento e instalação.</t>
  </si>
  <si>
    <t>IT 25.52.0074 (/)</t>
  </si>
  <si>
    <t xml:space="preserve">  1038,91</t>
  </si>
  <si>
    <t>Chave blindada, tripolar de 250V de 100A, Continental ou similar.  Fornecimento e instalação.</t>
  </si>
  <si>
    <t>IT 25.52.0062 (/)</t>
  </si>
  <si>
    <t>IT 25.52 Chaves</t>
  </si>
  <si>
    <t xml:space="preserve"> 56706,87</t>
  </si>
  <si>
    <t>Disjuntor de volume reduzido de óleo tripolar, classe 15Kv, corrente nominal de 800A/500MVA, com os acessórios: carregador de mola motorizado, relés de abertura e fechamento, bloqueio mecânico Kirk.  Fornecimento e instalação.</t>
  </si>
  <si>
    <t>IT 25.50.0550 (A)</t>
  </si>
  <si>
    <t xml:space="preserve">  2555,06</t>
  </si>
  <si>
    <t>Disjuntor termomagnético, tripolar de 400A, 35KA, referência XE600NS, Terasaki ou similar.  Fornecimento e instalação.</t>
  </si>
  <si>
    <t>IT 25.50.0468 (/)</t>
  </si>
  <si>
    <t xml:space="preserve">   901,70</t>
  </si>
  <si>
    <t>Disjuntor termomagnético, tripolar de 225A, 35/50KA, referência XS225NS, Terasaki ou similar.  Fornecimento e instalação.</t>
  </si>
  <si>
    <t>IT 25.50.0459 (/)</t>
  </si>
  <si>
    <t xml:space="preserve">   820,80</t>
  </si>
  <si>
    <t>Disjuntor termomagnético, tripolar de 125A, 35/50KA, referência XS225NS, Terasaki ou similar.  Fornecimento e instalação.</t>
  </si>
  <si>
    <t>IT 25.50.0453 (/)</t>
  </si>
  <si>
    <t xml:space="preserve">   466,37</t>
  </si>
  <si>
    <t>Disjuntor termomagnético, tripolar de 100A, 35/50KA, referência XS100NS, Terasaki ou similar.  Fornecimento e instalação.</t>
  </si>
  <si>
    <t>IT 25.50.0450 (A)</t>
  </si>
  <si>
    <t xml:space="preserve">   488,59</t>
  </si>
  <si>
    <t>Disjuntor termomagnético, tripolar de 200A, 25KA, referência XE225NC, Terasaki ou similar.  Fornecimento e instalação.</t>
  </si>
  <si>
    <t>IT 25.50.0400 (/)</t>
  </si>
  <si>
    <t xml:space="preserve"> 54014,38</t>
  </si>
  <si>
    <t>Disjuntor tripolar de média tensão a gás SF6, tipo HAD-170616, 630A/17,5Kv, 16KA, com relé antipumping, até 24Kv, TC PR511, contatos auxiliares 5NA+5NF e bloqueio Kirk simples, com terminais de conexão para versão fixa, mecanismo de operação manual, contador de operações, sinalização de mola carregada/ descarregada e disjuntor aberto/fechado. Fornecimento e instalação.</t>
  </si>
  <si>
    <t>IT 25.50.0350 (B)</t>
  </si>
  <si>
    <t xml:space="preserve">  2392,80</t>
  </si>
  <si>
    <t>Disjuntor, tripolar, tipo DA, 250A a 400A, Eletromar ou similar.  Fornecimento e instalação.</t>
  </si>
  <si>
    <t>IT 25.50.0300 (/)</t>
  </si>
  <si>
    <t xml:space="preserve">   622,84</t>
  </si>
  <si>
    <t>Disjuntor, tripolar de 125A.  Fornecimento e instalação.</t>
  </si>
  <si>
    <t>IT 25.50.0220 (/)</t>
  </si>
  <si>
    <t xml:space="preserve">    83,77</t>
  </si>
  <si>
    <t>Disjuntor, tripolar, tipo C, de 60A a 100A, Eletromar ou similar.  Fornecimento e instalação.</t>
  </si>
  <si>
    <t>IT 25.50.0212 (/)</t>
  </si>
  <si>
    <t>Disjuntor, tripolar de 50A.  Fornecimento e instalação.</t>
  </si>
  <si>
    <t>IT 25.50.0206 (/)</t>
  </si>
  <si>
    <t xml:space="preserve">    83,68</t>
  </si>
  <si>
    <t>Disjuntor, tripolar de 40A.  Fornecimento e instalação.</t>
  </si>
  <si>
    <t>IT 25.50.0203 (/)</t>
  </si>
  <si>
    <t xml:space="preserve">    90,37</t>
  </si>
  <si>
    <t>Disjuntor, tripolar, tipo C, de 10A a 50A, Eletromar ou similar.  Fornecimento e instalação.</t>
  </si>
  <si>
    <t>IT 25.50.0200 (/)</t>
  </si>
  <si>
    <t xml:space="preserve">    90,65</t>
  </si>
  <si>
    <t>Disjuntor termomagnético em caixa moldada, unipolar de 70A.  Fornecimento e instalação.</t>
  </si>
  <si>
    <t>IT 25.50.0150 (/)</t>
  </si>
  <si>
    <t xml:space="preserve">    34,14</t>
  </si>
  <si>
    <t>Disjuntor, unipolar, do tipo Quicklag de 35A.  Fornecimento e instalação.</t>
  </si>
  <si>
    <t>IT 25.50.0053 (/)</t>
  </si>
  <si>
    <t xml:space="preserve">    24,18</t>
  </si>
  <si>
    <t>Disjuntor, unipolar, do tipo Quicklag de 10A a 30A.  Fornecimento e instalação.</t>
  </si>
  <si>
    <t>IT 25.50.0050 (/)</t>
  </si>
  <si>
    <t>IT 25.50 Disjuntores</t>
  </si>
  <si>
    <t xml:space="preserve"> 15204,03</t>
  </si>
  <si>
    <t>Quadro de partida e comando para grupo gerador fixo existente com potência de 145Kva.  Fornecimento e instalação</t>
  </si>
  <si>
    <t>IT 25.48.0600 (/)</t>
  </si>
  <si>
    <t xml:space="preserve">  1170,86</t>
  </si>
  <si>
    <t>Quadro monobloco em chapa de aço com 1,5mm de espessura, medindo (1200x600x300)mm, referência EE-362 ou similar.  Fornecimento e instalação.</t>
  </si>
  <si>
    <t>IT 25.48.0550 (/)</t>
  </si>
  <si>
    <t xml:space="preserve">  1529,75</t>
  </si>
  <si>
    <t>Base de armário Ardsal 10/14.  Fornecimento.</t>
  </si>
  <si>
    <t>IT 25.48.0500 (/)</t>
  </si>
  <si>
    <t xml:space="preserve">  1973,36</t>
  </si>
  <si>
    <t>Quadro de distribuição de energia para disjuntores termo-magnéticos unipolares, de embutir, com porta e barramento neutro e trifásico, para instalação de até 50 disjuntores, com dispositivo para chave geral.  Fornecimento e instalação.</t>
  </si>
  <si>
    <t>IT 25.48.0400 (/)</t>
  </si>
  <si>
    <t xml:space="preserve">   640,52</t>
  </si>
  <si>
    <t>Quadro de distribuição de energia para disjuntores termo-magnéticos unipolares, de embutir, com porta e barramento neutro e trifásico, para instalação de até 40 disjuntores, com dispositivo para chave geral.  Fornecimento e instalação.</t>
  </si>
  <si>
    <t>IT 25.48.0350 (/)</t>
  </si>
  <si>
    <t xml:space="preserve">   330,93</t>
  </si>
  <si>
    <t>Quadro de distribuição de energia para disjuntores termo-magnéticos unipolares, de embutir, com porta e barramento neutro e trifásico, para instalação de até 32 disjuntores, com dispositivo para chave geral.  Fornecimento e instalação.</t>
  </si>
  <si>
    <t>IT 25.48.0300 (/)</t>
  </si>
  <si>
    <t xml:space="preserve">   255,45</t>
  </si>
  <si>
    <t>Quadro de distribuição de energia para disjuntores termo-magnéticos unipolares, de embutir, com porta e barramento neutro e trifásico, para instalação de até 24 disjuntores, com dispositivo para chave geral.  Fornecimento e instalação.</t>
  </si>
  <si>
    <t>IT 25.48.0250 (/)</t>
  </si>
  <si>
    <t xml:space="preserve">   203,40</t>
  </si>
  <si>
    <t>Quadro de distribuição de energia, para disjuntores termo-magnéticos unipolares, de embutir, com porta e barramento neutro e trifásicos, para instalação de até 18 disjuntores, com dispositivo para chave geral.  Fornecimento e instalação.</t>
  </si>
  <si>
    <t>IT 25.48.0200 (/)</t>
  </si>
  <si>
    <t xml:space="preserve">   633,50</t>
  </si>
  <si>
    <t>Quadro de distribuição de energia, trifásico, para 12 circuitos.  Fornecimento e instalação.</t>
  </si>
  <si>
    <t>IT 25.48.0156 (/)</t>
  </si>
  <si>
    <t xml:space="preserve">   177,37</t>
  </si>
  <si>
    <t>Quadro de distribuição de energia, para disjuntores termo-magnéticos unipolares, de embutir, com porta e barramento neutro, para instalação de até 12 disjuntores, sem dispositivo para chave geral.  Fornecimento e instalação.</t>
  </si>
  <si>
    <t>IT 25.48.0150 (/)</t>
  </si>
  <si>
    <t xml:space="preserve">   109,71</t>
  </si>
  <si>
    <t>Quadro de distribuição de energia para disjuntores termo-magnéticos unipolares, de embutir, com porta, para instalação de até 6 disjuntores, sem dispositivo para chave geral.  Fornecimento e instalação.</t>
  </si>
  <si>
    <t>IT 25.48.0106 (/)</t>
  </si>
  <si>
    <t xml:space="preserve">   106,77</t>
  </si>
  <si>
    <t>Centro de distribuição da Dutoplast ou similar, modelo externo, com previsão para instalação de 6 disjuntores.  Fornecimento e instalação.</t>
  </si>
  <si>
    <t>IT 25.48.0100 (/)</t>
  </si>
  <si>
    <t xml:space="preserve">    96,53</t>
  </si>
  <si>
    <t>Quadro de distribuição de energia para disjuntores termo-magnéticos unipolares, de embutir, com porta e barramento neutro, para instalação de até 3 disjuntores, sem dispositivo para chave geral.  Fornecimento e instalação.</t>
  </si>
  <si>
    <t>IT 25.48.0050 (/)</t>
  </si>
  <si>
    <t>IT 25.48 Centros e Quadros de Distribuição</t>
  </si>
  <si>
    <t xml:space="preserve">    24,27</t>
  </si>
  <si>
    <t>Caixa de ligação de alumínio silício, tipo Condulets ou similar, no formato X com diâmetro de 1",fornecimento e instalação.</t>
  </si>
  <si>
    <t>IT 25.46.0418 (A)</t>
  </si>
  <si>
    <t xml:space="preserve">    19,47</t>
  </si>
  <si>
    <t>Caixa de ligação de alumínio silício, tipo Condulete ou similar, no formato T com diâmetro de 1", fornecimento e instalação.</t>
  </si>
  <si>
    <t>IT 25.46.0415 (A)</t>
  </si>
  <si>
    <t xml:space="preserve">    20,09</t>
  </si>
  <si>
    <t>Caixa de ligação de alumínio silício, tipo Condulete ou similar, no formato LL com diâmetro de 1", fornecimento e instalação.</t>
  </si>
  <si>
    <t>IT 25.46.0412 (A)</t>
  </si>
  <si>
    <t xml:space="preserve">    17,61</t>
  </si>
  <si>
    <t>Caixa de ligação de alumínio silício, tipo Condulete ou similar, no formato LB com diâmetro de 1", fornecimento e instalação.</t>
  </si>
  <si>
    <t>IT 25.46.0409 (A)</t>
  </si>
  <si>
    <t>Caixa de ligação de alumínio silício, tipo Condulete ou similar, no formato E com diâmetro de 1",fornecimento e instalação.</t>
  </si>
  <si>
    <t>IT 25.46.0406 (A)</t>
  </si>
  <si>
    <t xml:space="preserve">    19,56</t>
  </si>
  <si>
    <t>Caixa de ligação de alumínio silício, tipo Condulete ou similar, no formato C com diâmetro de 1", fornecimento e instalação.</t>
  </si>
  <si>
    <t>IT 25.46.0403 (A)</t>
  </si>
  <si>
    <t>Caixa de ligação de alumínio silício, tipo Condulete ou similar, no formato B com diâmetro de 1", fornecimento e instalação.</t>
  </si>
  <si>
    <t>IT 25.46.0400 (A)</t>
  </si>
  <si>
    <t xml:space="preserve">   119,43</t>
  </si>
  <si>
    <t>Reparo em caixa de passagem de energia elétrica de alvenaria de (60x60)cm, com troca de tampa de concreto, com espessuras de 6cm.</t>
  </si>
  <si>
    <t>IT 25.46.0200 (A)</t>
  </si>
  <si>
    <t xml:space="preserve">   429,38</t>
  </si>
  <si>
    <t>Caixa de passagem em alvenaria, dimensões de (80x80x80)cm, com tampão de ferro. Construção.</t>
  </si>
  <si>
    <t>IT 25.46.0153 (/)</t>
  </si>
  <si>
    <t xml:space="preserve">   355,68</t>
  </si>
  <si>
    <t>Caixa de passagem em alvenaria, dimensões de (60x60x60)cm, com tampão de ferro.  Construção.</t>
  </si>
  <si>
    <t>IT 25.46.0150 (/)</t>
  </si>
  <si>
    <t xml:space="preserve">   850,62</t>
  </si>
  <si>
    <t>Caixa de passagem para telefone, conforme especificação da Telebrás, nas dimensões (150x150x12)cm.  Fornecimento e instalação.</t>
  </si>
  <si>
    <t>IT 25.46.0124 (/)</t>
  </si>
  <si>
    <t xml:space="preserve">   824,35</t>
  </si>
  <si>
    <t>Caixa de passagem para telefone, conforme especificação da Telebrás, nas dimensões (120x120x12)cm.  Fornecimento e instalação.</t>
  </si>
  <si>
    <t>IT 25.46.0121 (/)</t>
  </si>
  <si>
    <t xml:space="preserve">   504,47</t>
  </si>
  <si>
    <t>Caixa de passagem para telefone, conforme especificação da Telebrás, nas dimensões (80x80x12)cm.  Fornecimento e instalação.</t>
  </si>
  <si>
    <t>IT 25.46.0118 (/)</t>
  </si>
  <si>
    <t xml:space="preserve">   224,25</t>
  </si>
  <si>
    <t>Caixa de passagem para telefone, conforme especificação da Telebrás, nas dimensões (60x60x12)cm.  Fornecimento e instalação.</t>
  </si>
  <si>
    <t>IT 25.46.0115 (/)</t>
  </si>
  <si>
    <t xml:space="preserve">   134,56</t>
  </si>
  <si>
    <t>Caixa de passagem para telefone, conforme especificação da Telebrás, nas dimensões (40x40x12)cm.  Fornecimento e instalação.</t>
  </si>
  <si>
    <t>IT 25.46.0112 (/)</t>
  </si>
  <si>
    <t xml:space="preserve">    45,83</t>
  </si>
  <si>
    <t>Caixa de passagem para telefone, conforme especificação da Telebrás, nas dimensões (20x20x12)cm.  Fornecimento e instalação.</t>
  </si>
  <si>
    <t>IT 25.46.0109 (/)</t>
  </si>
  <si>
    <t xml:space="preserve">    89,86</t>
  </si>
  <si>
    <t>Caixa de passagem em chapa com tampa aparafusada de (20x20x10)cm.  Fornecimento e instalação.</t>
  </si>
  <si>
    <t>IT 25.46.0106 (/)</t>
  </si>
  <si>
    <t xml:space="preserve">    11,85</t>
  </si>
  <si>
    <t>Caixa de passagem em aço estampado, de 4"x4", exclusive abertura e fechamento do rasgo.  Fornecimento e instalação.</t>
  </si>
  <si>
    <t>IT 25.46.0103 (/)</t>
  </si>
  <si>
    <t xml:space="preserve">     8,26</t>
  </si>
  <si>
    <t>Caixa de passagem em aço estampado, de 4"x2", exclusive abertura e fechamento do rasgo.  Fornecimento e instalação.</t>
  </si>
  <si>
    <t>IT 25.46.0100 (/)</t>
  </si>
  <si>
    <t xml:space="preserve">    13,51</t>
  </si>
  <si>
    <t>Caixa estampada de 4"x4", inclusive buchas e arruelas.  Fornecimento e instalação.</t>
  </si>
  <si>
    <t>IT 25.46.0056 (/)</t>
  </si>
  <si>
    <t xml:space="preserve">    12,03</t>
  </si>
  <si>
    <t>Caixa estampada de 3"x3", inclusive buchas e arruelas.  Fornecimento e instalação.</t>
  </si>
  <si>
    <t>IT 25.46.0053 (/)</t>
  </si>
  <si>
    <t xml:space="preserve">    12,76</t>
  </si>
  <si>
    <t>Caixa estampada de 2"x4", inclusive buchas e arruelas.  Fornecimento e instalação.</t>
  </si>
  <si>
    <t>IT 25.46.0050 (/)</t>
  </si>
  <si>
    <t>IT 25.46 Caixas de Passagem</t>
  </si>
  <si>
    <t xml:space="preserve">    25,55</t>
  </si>
  <si>
    <t>Fio de cobre nu, na bitola de 16mm2.  Fornecimento e instalação.</t>
  </si>
  <si>
    <t>IT 25.44.0071 (/)</t>
  </si>
  <si>
    <t xml:space="preserve">    10,58</t>
  </si>
  <si>
    <t>Fio de cobre nu, na bitola de 10mm2.  Fornecimento e instalação.</t>
  </si>
  <si>
    <t>IT 25.44.0068 (/)</t>
  </si>
  <si>
    <t xml:space="preserve">     7,62</t>
  </si>
  <si>
    <t>Fio de cobre nu, na bitola de 6mm2.  Fornecimento e instalação.</t>
  </si>
  <si>
    <t>IT 25.44.0065 (/)</t>
  </si>
  <si>
    <t xml:space="preserve">     5,74</t>
  </si>
  <si>
    <t>Fio de cobre nu, na bitola de 4mm2.  Fornecimento e instalação.</t>
  </si>
  <si>
    <t>IT 25.44.0062 (/)</t>
  </si>
  <si>
    <t xml:space="preserve">     2,65</t>
  </si>
  <si>
    <t>Fio de cobre nu, na bitola de 2,5mm2.  Fornecimento e instalação.</t>
  </si>
  <si>
    <t>IT 25.44.0059 (/)</t>
  </si>
  <si>
    <t xml:space="preserve">     2,18</t>
  </si>
  <si>
    <t>Fio de cobre nu, na bitola de 1,5mm2.  Fornecimento e instalação.</t>
  </si>
  <si>
    <t>IT 25.44.0056 (/)</t>
  </si>
  <si>
    <t xml:space="preserve">     1,56</t>
  </si>
  <si>
    <t>Fio de cobre nu, na bitola de 1mm2.  Fornecimento e instalação.</t>
  </si>
  <si>
    <t>IT 25.44.0053 (/)</t>
  </si>
  <si>
    <t>IT 25.44 Fios de Cobre Nu</t>
  </si>
  <si>
    <t xml:space="preserve">     8,01</t>
  </si>
  <si>
    <t>Fio de cobre flexível, paralelo, com isolamento termoplástico, 300V, na bitola de (2x4)mm2.  Fornecimento e instalação.</t>
  </si>
  <si>
    <t>IT 25.42.0112 (/)</t>
  </si>
  <si>
    <t xml:space="preserve">     6,24</t>
  </si>
  <si>
    <t>Fio paralelo, com isolamento termoplástico, na bitola de (2x2,5)mm2.  Fornecimento e instalação.</t>
  </si>
  <si>
    <t>IT 25.42.0109 (/)</t>
  </si>
  <si>
    <t xml:space="preserve">     5,21</t>
  </si>
  <si>
    <t>Fio de cobre flexível, paralelo, com isolamento termoplástico, 300V, na bitola de (2x1,5)mm2.  Fornecimento e instalação.</t>
  </si>
  <si>
    <t>IT 25.42.0106 (/)</t>
  </si>
  <si>
    <t xml:space="preserve">    14,53</t>
  </si>
  <si>
    <t>Fio de cobre rígido, com isolamento termoplástico, antichama, compreendendo: preparo, corte e enfiação em eletrodutos, na bitola de 10mm2.  Fornecimento e instalação.</t>
  </si>
  <si>
    <t>IT 25.42.0068 (/)</t>
  </si>
  <si>
    <t xml:space="preserve">     5,87</t>
  </si>
  <si>
    <t>Fio de cobre rígido, com isolamento termoplástico, antichama, compreendendo: preparo, corte e enfiação em eletrodutos, na bitola de 6mm2.  Fornecimento e instalação.</t>
  </si>
  <si>
    <t>IT 25.42.0065 (/)</t>
  </si>
  <si>
    <t>Fio de cobre rígido, com isolamento termoplástico, antichama, compreendendo: preparo, corte e enfiação em eletrodutos, na bitola de 4mm2.  Fornecimento e instalação.</t>
  </si>
  <si>
    <t>IT 25.42.0062 (/)</t>
  </si>
  <si>
    <t xml:space="preserve">     4,25</t>
  </si>
  <si>
    <t>Fio de cobre rígido, com isolamento termoplástico, antichama, compreendendo: preparo, corte e enfiação em eletrodutos, na bitola de 2,5mm2.  Fornecimento e instalação.</t>
  </si>
  <si>
    <t>IT 25.42.0059 (/)</t>
  </si>
  <si>
    <t xml:space="preserve">     3,27</t>
  </si>
  <si>
    <t>Fio de cobre rígido, com isolamento termoplástico, antichama, compreendendo: preparo, corte e enfiação em eletrodutos, na bitola de 1,5mm2.  Fornecimento e instalação.</t>
  </si>
  <si>
    <t>IT 25.42.0056 (/)</t>
  </si>
  <si>
    <t xml:space="preserve">     2,30</t>
  </si>
  <si>
    <t>Fio de cobre rígido, com isolamento termoplástico, antichama, compreendendo: preparo, corte e enfiação em eletrodutos, na bitola de 1mm2.  Fornecimento e instalação.</t>
  </si>
  <si>
    <t>IT 25.42.0053 (/)</t>
  </si>
  <si>
    <t>IT 25.42 Fios com Isolamento Termoplástico, para Instalação Interna de Luz e Força - Tensão Nominal 450/750 Volts</t>
  </si>
  <si>
    <t xml:space="preserve">   116,53</t>
  </si>
  <si>
    <t>Cabo de cobre nu, seção de 50mm2.  Fornecimento e instalação (1kg = 2,27 metros).</t>
  </si>
  <si>
    <t>IT 25.40.0077 (/)</t>
  </si>
  <si>
    <t xml:space="preserve">   125,09</t>
  </si>
  <si>
    <t>Cabo de cobre nu, seção de 35mm2.  Fornecimento e instalação (1kg = 3,16 metros).</t>
  </si>
  <si>
    <t>IT 25.40.0074 (/)</t>
  </si>
  <si>
    <t xml:space="preserve">    89,05</t>
  </si>
  <si>
    <t>Cabo de cobre nu, seção de 25mm2.  Fornecimento e instalação (1kg = 4,51 metros).</t>
  </si>
  <si>
    <t>IT 25.40.0071 (/)</t>
  </si>
  <si>
    <t xml:space="preserve">    57,73</t>
  </si>
  <si>
    <t>Cabo de cobre nu, seção de 16mm2.  Fornecimento e instalação (1kg = 7,04 metros).</t>
  </si>
  <si>
    <t>IT 25.40.0068 (/)</t>
  </si>
  <si>
    <t xml:space="preserve">    59,74</t>
  </si>
  <si>
    <t>Cabo de cobre nu, seção de 6mm2.  Fornecimento e instalação (1kg = 18,87 metros).</t>
  </si>
  <si>
    <t>IT 25.40.0062 (/)</t>
  </si>
  <si>
    <t>IT 25.40 Cabos de Cobre Nu</t>
  </si>
  <si>
    <t xml:space="preserve">    51,68</t>
  </si>
  <si>
    <t>Fio telefônico tipo FE, bitola de 1mm2, para instalações áreas.  Fornecimento e instalação.</t>
  </si>
  <si>
    <t>IT 25.38.0300 (/)</t>
  </si>
  <si>
    <t xml:space="preserve">     6,05</t>
  </si>
  <si>
    <t>Cabo telefônico de cobre estanhado, tipo CCI, sem blindagem, 0,50mm2, 6 pares, para instalações internas secundárias.  Fornecimento e instalação.</t>
  </si>
  <si>
    <t>IT 25.38.0166 (A)</t>
  </si>
  <si>
    <t xml:space="preserve">     3,65</t>
  </si>
  <si>
    <t>Cabo telefônico de cobre estanhado, tipo CCI, sem blindagem, 0,50mm2, 4 pares, para instalações internas secundárias.  Fornecimento e instalação.</t>
  </si>
  <si>
    <t>IT 25.38.0103 (A)</t>
  </si>
  <si>
    <t xml:space="preserve">     1,92</t>
  </si>
  <si>
    <t>Cabo telefônico de cobre estanhado, tipo CCI, sem blindagem, 0,50mm2, 2 pares, para instalações internas secundárias.  Fornecimento e instalação.</t>
  </si>
  <si>
    <t>IT 25.38.0100 (A)</t>
  </si>
  <si>
    <t>Cabo telefônico de cobre recozido estanhado, tipo CI, uso interno, 0,40mm2, 20 pares, para instalações internas primárias.  Fornecimento e instalação.</t>
  </si>
  <si>
    <t>IT 25.38.0071 (A)</t>
  </si>
  <si>
    <t xml:space="preserve">     7,09</t>
  </si>
  <si>
    <t>Cabo telefônico de cobre recozido estanhado, tipo CI, uso interno, 0,40mm2, 10 pares, para instalações internas primárias.  Fornecimento e instalação.</t>
  </si>
  <si>
    <t>IT 25.38.0059 (A)</t>
  </si>
  <si>
    <t>IT 25.38 Cabos e Fios Telefônicos</t>
  </si>
  <si>
    <t xml:space="preserve">    51,45</t>
  </si>
  <si>
    <t>Cabo de cobre isolado EPR, unipolar, 50mm2, 8,7/15Kv, referência Epotrenax FX-3, Pirelli ou similar. Fornecimento e instalação.</t>
  </si>
  <si>
    <t>IT 25.36.0050 (/)</t>
  </si>
  <si>
    <t>IT 25.36 Cabos com Isolamento Termoplástico, para Instalação Interna de Luz e Força - Tensão Nominal 870/1500 Volts</t>
  </si>
  <si>
    <t xml:space="preserve">   241,80</t>
  </si>
  <si>
    <t>Cabo de cobre rígido com isolamento Sintenax, classe 0,6/1Kv, seção de 240mm2.  Fornecimento e instalação.</t>
  </si>
  <si>
    <t>IT 25.34.0388 (A)</t>
  </si>
  <si>
    <t xml:space="preserve">   137,21</t>
  </si>
  <si>
    <t>Cabo de cobre rígido com isolamento Sintenax, classe 0,6/1Kv, seção de 150mm2.  Fornecimento e instalação.</t>
  </si>
  <si>
    <t>IT 25.34.0382 (A)</t>
  </si>
  <si>
    <t xml:space="preserve">   111,38</t>
  </si>
  <si>
    <t>Cabo de cobre rígido, isolado, antichama, unipolar, 120mm2, 1000V, referência Sintenax, Pirelli ou similar. Fornecimento e instalação.</t>
  </si>
  <si>
    <t>IT 25.34.0379 (A)</t>
  </si>
  <si>
    <t xml:space="preserve">   120,39</t>
  </si>
  <si>
    <t>Cabo de cobre rígido, isolado, antichama, unipolar, 95mm2, 1000V, referência Sintenax, Pirelli ou similar. Fornecimento e instalação.</t>
  </si>
  <si>
    <t>IT 25.34.0376 (/)</t>
  </si>
  <si>
    <t xml:space="preserve">    86,03</t>
  </si>
  <si>
    <t>Cabo de cobre rígido, isolado, antichama, unipolar, 70mm2, 1000V, referência Sintenax, Pirelli ou similar. Fornecimento e instalação.</t>
  </si>
  <si>
    <t>IT 25.34.0373 (/)</t>
  </si>
  <si>
    <t xml:space="preserve">    50,77</t>
  </si>
  <si>
    <t>Cabo de cobre rígido, isolado, antichama, unipolar, 50mm2, 1000V, referência Sintenax, Pirelli ou similar. Fornecimento e instalação.</t>
  </si>
  <si>
    <t>IT 25.34.0370 (/)</t>
  </si>
  <si>
    <t xml:space="preserve">    33,06</t>
  </si>
  <si>
    <t>Cabo de cobre rígido, 1Kv, PVC/70°C, 25mm2.  Fornecimento e instalação.</t>
  </si>
  <si>
    <t>IT 25.34.0367 (/)</t>
  </si>
  <si>
    <t xml:space="preserve">    20,15</t>
  </si>
  <si>
    <t>Cabo de cobre rígido, isolado, antichama, unipolar, 16mm2, 1000V, referência Sintenax, Pirelli ou similar. Fornecimento e instalação.</t>
  </si>
  <si>
    <t>IT 25.34.0364 (/)</t>
  </si>
  <si>
    <t xml:space="preserve">    13,60</t>
  </si>
  <si>
    <t>Cabo de cobre rígido, isolado, antichama, unipolar, 10mm2, 1000V, referência Sintenax, Pirelli ou similar. Fornecimento e instalação.</t>
  </si>
  <si>
    <t>IT 25.34.0361 (/)</t>
  </si>
  <si>
    <t xml:space="preserve">    12,37</t>
  </si>
  <si>
    <t>Cabo de cobre rígido, 1Kv, PVC/70°C, 6mm2.  Fornecimento e instalação.</t>
  </si>
  <si>
    <t>IT 25.34.0359 (/)</t>
  </si>
  <si>
    <t xml:space="preserve">     7,01</t>
  </si>
  <si>
    <t>Cabo de cobre rígido, 1Kv, PVC/70°C, 4mm2.  Fornecimento e instalação.</t>
  </si>
  <si>
    <t>IT 25.34.0358 (/)</t>
  </si>
  <si>
    <t xml:space="preserve">     6,06</t>
  </si>
  <si>
    <t>Cabo de cobre rígido, 1Kv, com isolamento termoplástico, compreendendo: preparo, corte e enfiação em eletrodutos em bitola de 4mm2.  Fornecimento e instalação.</t>
  </si>
  <si>
    <t>IT 25.34.0357 (/)</t>
  </si>
  <si>
    <t xml:space="preserve">    16,10</t>
  </si>
  <si>
    <t>Cabo de cobre rígido, seção de 35mm2, 0,6/1Kv, isolado XLPE.  Fornecimento.</t>
  </si>
  <si>
    <t>IT 25.34.0321 (/)</t>
  </si>
  <si>
    <t xml:space="preserve">    83,43</t>
  </si>
  <si>
    <t>Cabo de cobre rígido, seção de 3x25mm2, 0,6/1Kv, antichama, compreendendo preparo, corte e enfiação em eletrodutos, Sintenax ou similar.  Fornecimento e instalação.</t>
  </si>
  <si>
    <t>IT 25.34.0265 (/)</t>
  </si>
  <si>
    <t xml:space="preserve">   317,52</t>
  </si>
  <si>
    <t>Cabo de cobre rígido, com isolamento termoplástico, compreendendo: preparo, corte e enfiação em eletrodutos em bitola de 300mm2.  Fornecimento e instalação.</t>
  </si>
  <si>
    <t>IT 25.34.0101 (A)</t>
  </si>
  <si>
    <t xml:space="preserve">   234,63</t>
  </si>
  <si>
    <t>Cabo de cobre rígido, com isolamento termoplástico, compreendendo: preparo, corte e enfiação em eletrodutos em bitola de 240mm2.  Fornecimento e instalação.</t>
  </si>
  <si>
    <t>IT 25.34.0098 (A)</t>
  </si>
  <si>
    <t xml:space="preserve">   189,40</t>
  </si>
  <si>
    <t>Cabo de cobre rígido, com isolamento termoplástico, compreendendo: preparo, corte e enfiação em eletrodutos em bitola de 185mm2.  Fornecimento e instalação.</t>
  </si>
  <si>
    <t>IT 25.34.0095 (A)</t>
  </si>
  <si>
    <t xml:space="preserve">   160,04</t>
  </si>
  <si>
    <t>Cabo de cobre rígido, com isolamento termoplástico, compreendendo: preparo, corte e enfiação em eletrodutos em bitola de 150mm2.  Fornecimento e instalação.</t>
  </si>
  <si>
    <t>IT 25.34.0092 (A)</t>
  </si>
  <si>
    <t xml:space="preserve">   137,91</t>
  </si>
  <si>
    <t>Cabo de cobre rígido, com isolamento termoplástico, compreendendo: preparo, corte e enfiação em eletrodutos em bitola de 120mm2.  Fornecimento e instalação.</t>
  </si>
  <si>
    <t>IT 25.34.0089 (A)</t>
  </si>
  <si>
    <t xml:space="preserve">   114,96</t>
  </si>
  <si>
    <t>Cabo de cobre rígido, com isolamento termoplástico, compreendendo: preparo, corte e enfiação em eletrodutos em bitola de 95mm2.  Fornecimento e instalação.</t>
  </si>
  <si>
    <t>IT 25.34.0086 (/)</t>
  </si>
  <si>
    <t xml:space="preserve">    51,02</t>
  </si>
  <si>
    <t>Cabo de cobre rígido, com isolamento termoplástico, antichama, compreendendo: preparo, corte e enfiação em eletrodutos, 600/1000V, na bitola de 50mm2.  Fornecimento e instalação.</t>
  </si>
  <si>
    <t>IT 25.34.0080 (/)</t>
  </si>
  <si>
    <t>Cabo de cobre rígido, com isolamento termoplástico, antichama, compreendendo: preparo, corte e enfiação em eletrodutos, 1Kv, na bitola de 35mm2.  Fornecimento e instalação.</t>
  </si>
  <si>
    <t>IT 25.34.0077 (A)</t>
  </si>
  <si>
    <t xml:space="preserve">    20,34</t>
  </si>
  <si>
    <t>Cabo de cobre rígido, com isolamento termoplástico, antichama, compreendendo: preparo, corte e enfiação em eletrodutos, 600/1000V, na bitola de 16mm2.  Fornecimento e instalação.</t>
  </si>
  <si>
    <t>IT 25.34.0071 (/)</t>
  </si>
  <si>
    <t xml:space="preserve">    13,79</t>
  </si>
  <si>
    <t>Cabo de cobre rígido, com isolamento termoplástico, antichama, compreendendo: preparo, corte e enfiação em eletrodutos, 600/1000V,  na bitola de 10mm2.  Fornecimento e instalação.</t>
  </si>
  <si>
    <t>IT 25.34.0068 (/)</t>
  </si>
  <si>
    <t xml:space="preserve">     4,49</t>
  </si>
  <si>
    <t>Cabo de cobre rígido, com isolamento termoplástico, antichama, compreendendo: preparo, corte e enfiação em eletrodutos, 600/1000V, na bitola de 2,5mm2.  Fornecimento e instalação.</t>
  </si>
  <si>
    <t>IT 25.34.0059 (/)</t>
  </si>
  <si>
    <t>Cabo de cobre rígido, com isolamento termoplástico, antichama, compreendendo: preparo, corte e enfiação em eletrodutos, 600/1000V, na bitola de 1,5mm2.  Fornecimento e instalação.</t>
  </si>
  <si>
    <t>IT 25.34.0053 (/)</t>
  </si>
  <si>
    <t>IT 25.34 Cabos com Isolamento Termoplástico, para Instalação Interna/ Externa de Luz e Força - Tensão Nominal 600/1000 Volts</t>
  </si>
  <si>
    <t xml:space="preserve">     6,86</t>
  </si>
  <si>
    <t>Cabo de cobre flexível, 750V, seção de 3x1mm2, com condutores de cobre nu, coberto com camada isolante de PVC.  Fornecimento e instalação.</t>
  </si>
  <si>
    <t>IT 25.32.0503 (A)</t>
  </si>
  <si>
    <t>Cabo de cobre rígido, com isolamento termoplástico, compreendendo: preparo, corte e enfiação em eletrodutos, na  bitola de 70mm2.  Fornecimento e instalação.</t>
  </si>
  <si>
    <t>IT 25.32.0083 (/)</t>
  </si>
  <si>
    <t xml:space="preserve">    45,08</t>
  </si>
  <si>
    <t>Cabo de cobre rígido, com isolamento termoplástico, compreendendo: preparo, corte e enfiação em eletrodutos em  bitola de 50mm2 com tensão nominal de 450/750V.  Fornecimento e instalação.</t>
  </si>
  <si>
    <t>IT 25.32.0080 (/)</t>
  </si>
  <si>
    <t xml:space="preserve">    29,83</t>
  </si>
  <si>
    <t>Cabo de cobre rígido, com isolamento termoplástico, compreendendo: preparo, corte e enfiação em eletrodutos, na bitola de 25mm2.  Fornecimento e instalação.</t>
  </si>
  <si>
    <t>IT 25.32.0074 (/)</t>
  </si>
  <si>
    <t xml:space="preserve">    20,06</t>
  </si>
  <si>
    <t>Cabo de cobre rígido, com isolamento termoplástico, compreendendo: preparo, corte e enfiação em eletrodutos em bitola de 16mm2 com tensão nominal de 450/750V.  Fornecimento e instalação.</t>
  </si>
  <si>
    <t>IT 25.32.0068 (/)</t>
  </si>
  <si>
    <t xml:space="preserve">    12,98</t>
  </si>
  <si>
    <t>Cabo de cobre rígido, com isolamento termoplástico, compreendendo: preparo, corte e enfiação em eletrodutos em bitola de 10mm2 com tensão nominal de 450/750V.  Fornecimento e instalação.</t>
  </si>
  <si>
    <t>IT 25.32.0065 (/)</t>
  </si>
  <si>
    <t>Cabo de cobre rígido, com isolamento termoplástico, compreendendo: preparo, corte e  enfiação em eletrodutos em bitola de 6mm2.  Fornecimento e instalação.</t>
  </si>
  <si>
    <t>IT 25.32.0062 (/)</t>
  </si>
  <si>
    <t>Cabo de cobre rígido, 750V, com isolamento termoplástico, compreendendo: preparo, corte e enfiação em eletrodutos em bitola de 4mm2.  Fornecimento e instalação.</t>
  </si>
  <si>
    <t>IT 25.32.0059 (/)</t>
  </si>
  <si>
    <t xml:space="preserve">     4,04</t>
  </si>
  <si>
    <t>Cabo de cobre rígido, com isolamento termoplástico, compreendendo: preparo, corte e enfiação em eletrodutos em bitola de 2,5mm2 com tensão nominal de 450/750V.  Fornecimento e instalação.</t>
  </si>
  <si>
    <t>IT 25.32.0056 (/)</t>
  </si>
  <si>
    <t>Cabo de cobre rígido, com isolamento termoplástico, compreendendo: preparo, corte e enfiação em eletrodutos em bitola de 1,5mm2 com tensão nominal de 450/750V.  Fornecimento e instalação.</t>
  </si>
  <si>
    <t>IT 25.32.0053 (/)</t>
  </si>
  <si>
    <t>IT 25.32 Cabos com Isolamento Termoplástico, para Instalação Interna de Luz e Força - Tensão Nominal 450/750 Volts</t>
  </si>
  <si>
    <t xml:space="preserve">    11,09</t>
  </si>
  <si>
    <t>Instalação de placa cega instalada em caixa de 4"x2", inclusive fornecimento.</t>
  </si>
  <si>
    <t>IT 25.28.0200 (/)</t>
  </si>
  <si>
    <t xml:space="preserve">   123,17</t>
  </si>
  <si>
    <t>Instalação de 2 interruptores verticais em caixa estampada de 4"x4" com placa contendo 2 módulos verticais, inclusive fornecimento.</t>
  </si>
  <si>
    <t>IT 25.28.0150 (/)</t>
  </si>
  <si>
    <t xml:space="preserve">   123,62</t>
  </si>
  <si>
    <t>Instalação de interruptor de sobrepor, compreendendo: 12m de fio paralelo de 2,5mm2, fita isolante, bucha de nylon, parafusos e interruptor de sobrepor.</t>
  </si>
  <si>
    <t>IT 25.28.0100 (A)</t>
  </si>
  <si>
    <t xml:space="preserve">    10,28</t>
  </si>
  <si>
    <t>Instalação de interruptor simples, referência 1100, 10A-250V, linha Silentoque, da Pial ou similar, com placa, inclusive fornecimento.</t>
  </si>
  <si>
    <t>IT 25.28.0059 (/)</t>
  </si>
  <si>
    <t xml:space="preserve">    38,29</t>
  </si>
  <si>
    <t>Instalação de interruptor de embutir fosforescente, linha Silentoque, da Pial ou similar, com placa, three way, inclusive fornecimento.</t>
  </si>
  <si>
    <t>IT 25.28.0056 (/)</t>
  </si>
  <si>
    <t xml:space="preserve">    20,25</t>
  </si>
  <si>
    <t>Instalação de interruptor de embutir fosforescente, linha Silentoque, da Pial ou similar, com placa, 2 teclas paralelas, inclusive fornecimento.</t>
  </si>
  <si>
    <t>IT 25.28.0053 (/)</t>
  </si>
  <si>
    <t xml:space="preserve">    19,08</t>
  </si>
  <si>
    <t>Instalação de interruptor de embutir com 1 seção, linha Silentoque, da Pial ou similar, com placa em material termoplástico  de 4"x2", inclusive fornecimento.</t>
  </si>
  <si>
    <t>IT 25.28.0050 (/)</t>
  </si>
  <si>
    <t>IT 25.28 Interruptores</t>
  </si>
  <si>
    <t xml:space="preserve">    15,75</t>
  </si>
  <si>
    <t>Plug, 3P20A-125/250V, referência 54341, linha Seis, Pial ou similar, preto.  Fornecimento e instalação.</t>
  </si>
  <si>
    <t>IT 25.26.0500 (/)</t>
  </si>
  <si>
    <t xml:space="preserve">    35,93</t>
  </si>
  <si>
    <t>Instalação de tomada tripolar Universal de embutir com placa 4"x2" em material termoplástico, 15A/250V, inclusive fornecimento, abertura e fechamento do rasgo em alvenaria.  Fornecimento.</t>
  </si>
  <si>
    <t>IT 25.26.0353 (/)</t>
  </si>
  <si>
    <t xml:space="preserve">   270,98</t>
  </si>
  <si>
    <t>Instalação de tomada trifásica para pino tipo faca de 20A/220V com 2 disjuntores de 30A montados em caixa de chapa de ferro estampada de (15x15)cm, inclusive abertura e fechamento do rasgo em alvenaria.</t>
  </si>
  <si>
    <t>IT 25.26.0350 (/)</t>
  </si>
  <si>
    <t xml:space="preserve">   431,62</t>
  </si>
  <si>
    <t>Instalação de um conjunto de 4 tomadas equivalentes a 5 varas de eletroduto de PVC de 3/4", 30m de fio 2,5mm2, caixas, conexões e tomadas de embutir com placa fosforescente, linha Silentoque, da Pial ou similar, inclusive abertura e fechamento de rasgo em alvenaria.</t>
  </si>
  <si>
    <t>IT 25.26.0300 (/)</t>
  </si>
  <si>
    <t xml:space="preserve">   365,60</t>
  </si>
  <si>
    <t>Instalação de um conjunto de 3 tomadas equivalentes a 4 varas de eletroduto de PVC de 3/4", 25m de fio 2,5mm2, caixas, conexões e tomadas de embutir com placa fosforescente, linha Silentoque, da Pial ou similar, inclusive abertura e fechamento de rasgo em alvenaria.</t>
  </si>
  <si>
    <t>IT 25.26.0250 (/)</t>
  </si>
  <si>
    <t xml:space="preserve">    73,79</t>
  </si>
  <si>
    <t>Fornecimento e instalação de tomada de piso simples 4"x2", 2 pinos mais terra (2p+t), universal, com corpo em alumínio fundido e tampa em latão polido (tipo unha), 25A/600V.</t>
  </si>
  <si>
    <t>IT 25.26.0200 (/)</t>
  </si>
  <si>
    <t>Instalação de ponto de tomada de sobrepor, compreendendo: 12m de fio paralelo de 2,5mm2, bucha de nylon, parafusos e tomada de sobrepor.</t>
  </si>
  <si>
    <t>IT 25.26.0150 (A)</t>
  </si>
  <si>
    <t xml:space="preserve">   176,30</t>
  </si>
  <si>
    <t>Instalação para ponto de rede de computador equivalente a 2 varas de eletroduto de PVC rígido de 3/4", 6,5m de cabo para rede (KMP, 4 pares, 8 vias, categoria 5), conector RJ 45, inclusive abertura e fechamento de rasgo de alvenaria.</t>
  </si>
  <si>
    <t>IT 25.26.0118 (A)</t>
  </si>
  <si>
    <t xml:space="preserve">    19,72</t>
  </si>
  <si>
    <t>Instalação de tomada de embutir, referência 54322, 3P-20A, linha Silentoque, da Pial ou similar, com placa, inclusive fornecimento.</t>
  </si>
  <si>
    <t>IT 25.26.0115 (/)</t>
  </si>
  <si>
    <t xml:space="preserve">     8,63</t>
  </si>
  <si>
    <t>Fornecimento e instalação de tomada fosforescente Universal, linha Silentoque, da Pial ou similar, externa, com placa.</t>
  </si>
  <si>
    <t>IT 25.26.0112 (/)</t>
  </si>
  <si>
    <t xml:space="preserve">   463,89</t>
  </si>
  <si>
    <t>Instalação de ponto de tomada equivalente a 2 varas de eletroduto pesado Apollo ou similar de 3/4", 19,5m de fio 2,5mm2, caixas, conexões e tomada de embutir com placa fosforescente, linha Silentoque, da Pial ou similar, inclusive abertura e fechamento de rasgo em alvenaria.</t>
  </si>
  <si>
    <t>IT 25.26.0109 (A)</t>
  </si>
  <si>
    <t xml:space="preserve">   290,44</t>
  </si>
  <si>
    <t>Instalação de um conjunto de 2 tomadas equivalentes a 3 varas de eletroduto de PVC de 3/4", 28,5m de fio 2,5mm2, 2 caixas 4"X2", conexões e tomadas de embutir com placa fosforescente, linha Silentoque, da Pial ou similar, inclusive abertura e fechamento de rasgo em alvenaria.</t>
  </si>
  <si>
    <t>IT 25.26.0103 (A)</t>
  </si>
  <si>
    <t xml:space="preserve">   209,91</t>
  </si>
  <si>
    <t>Instalação de ponto de tomada equivalente a 2 varas de eletroduto de PVC rígido de 3/4", 19m de fio 2,5mm2, 1caixa 4"X2", conexões e tomada de embutir com placa fosforescente, linha Silentoque, da Pial ou similar, inclusive abertura e fechamento de rasgo em alvenaria.</t>
  </si>
  <si>
    <t>IT 25.26.0100 (A)</t>
  </si>
  <si>
    <t xml:space="preserve">   206,55</t>
  </si>
  <si>
    <t>Instalação de ponto de tomada equivalente a 2 varas de eletroduto de PVC rígido de 1/2", 19,5m de fio 2,5mm2, 1 caixa 4"X2", conexões e tomada de embutir com placa fosforescente, linha Silentoque, da Pial ou similar, inclusive abertura e fechamento de rasgo em alvenaria.</t>
  </si>
  <si>
    <t>IT 25.26.0050 (A)</t>
  </si>
  <si>
    <t xml:space="preserve">   141,06</t>
  </si>
  <si>
    <t>Instalação de ponto de tomada com 1 vara em eletroduto de PVC, rígido 3/4", 10,5m de diâmetro 2,5mm2, inclusive abertura e fechamento de rasgo de alvenaria.</t>
  </si>
  <si>
    <t>IT 25.26.0025 (/)</t>
  </si>
  <si>
    <t>IT 25.26 Ponto de Tomada</t>
  </si>
  <si>
    <t xml:space="preserve">   141,92</t>
  </si>
  <si>
    <t>Instalação de ponto de telefone, compreendendo: 3 varas de eletroduto de 3/4", conexões, caixas e guia de arame galvanizado nº 16.</t>
  </si>
  <si>
    <t>IT 25.24.0050 (A)</t>
  </si>
  <si>
    <t>IT 25.24 Ponto Telefônico</t>
  </si>
  <si>
    <t xml:space="preserve">   886,32</t>
  </si>
  <si>
    <t>Instalação de ponto de força até 15 CV, equivalente a 2 varas de eletroduto de PVC rígido de 1 1/2".</t>
  </si>
  <si>
    <t>IT 25.22.0550 (/)</t>
  </si>
  <si>
    <t xml:space="preserve">   445,28</t>
  </si>
  <si>
    <t>Instalação de ponto de força até 10 CV, equivalente a 2 varas de eletroduto pesado de 1" Apollo, 20m de fio 6mm2, caixas e conexões.</t>
  </si>
  <si>
    <t>IT 25.22.0500 (A)</t>
  </si>
  <si>
    <t xml:space="preserve">   657,34</t>
  </si>
  <si>
    <t>Instalação de ponto de força até 5 CV, equivalente a 2 varas de eletroduto pesado de 3/4" Apollo, 20m de fio 4mm2, caixas e conexões.</t>
  </si>
  <si>
    <t>IT 25.22.0150 (A)</t>
  </si>
  <si>
    <t xml:space="preserve">   828,14</t>
  </si>
  <si>
    <t>Instalação de ponto de força até 4 CV, equivalente a 2 varas de eletroduto pesado de 3/4" Apollo ou similar.</t>
  </si>
  <si>
    <t>IT 25.22.0100 (/)</t>
  </si>
  <si>
    <t xml:space="preserve">   403,62</t>
  </si>
  <si>
    <t>Instalação de ponto de força até 2 CV, equivalente a 2 varas de eletroduto de PVC rígido de 1/2", 20m de fio de 2,5mm2, caixas e conexões.</t>
  </si>
  <si>
    <t>IT 25.22.0053 (/)</t>
  </si>
  <si>
    <t xml:space="preserve">   442,78</t>
  </si>
  <si>
    <t>Instalação de ponto de força até 2 CV, equivalente a 2 varas de eletroduto pesado de 1/2", Apollo ou similar.</t>
  </si>
  <si>
    <t>IT 25.22.0050 (/)</t>
  </si>
  <si>
    <t>IT 25.22 Ponto de Força</t>
  </si>
  <si>
    <t xml:space="preserve">   190,34</t>
  </si>
  <si>
    <t>Instalação de ponto de campainha tipo cigarra, compreendendo: 3 varas de eletroduto de 3/4", 20m de fio # 1,5mm², botão e cigarra.</t>
  </si>
  <si>
    <t>IT 25.20.0504 (/)</t>
  </si>
  <si>
    <t xml:space="preserve">   985,54</t>
  </si>
  <si>
    <t>Instalação de ponto de campainha de alta potência, compreendendo: 5 varas de eletroduto de 3/4", 50m de fio # 1,5mm², botão e campainha sincronizada de 8".</t>
  </si>
  <si>
    <t>IT 25.20.0501 (/)</t>
  </si>
  <si>
    <t xml:space="preserve">   856,53</t>
  </si>
  <si>
    <t>Instalação de um conjunto de 8 pontos de luz equivalente a 10 varas de eletroduto de PVC rígido de 3/4", 80m de fio 2,5mm2, caixas, conexões, luvas, curva e interruptor de embutir com placa fosforescente, linha Silentoque, da Pial ou similar, inclusive abertura e fechamento de rasgo em alvenaria.</t>
  </si>
  <si>
    <t>IT 25.20.0450 (/)</t>
  </si>
  <si>
    <t xml:space="preserve">   692,19</t>
  </si>
  <si>
    <t>Instalação de um conjunto de 6 pontos de luz equivalente a 9 varas de eletroduto de PVC rígido de 1/2", 66m de fio 2,5mm2, caixas, conexões, luvas, curva e interruptor de embutir com placa fosforescente, linha Silentoque, da Pial ou similar, inclusive abertura e fechamento de rasgo em alvenaria.</t>
  </si>
  <si>
    <t>IT 25.20.0403 (/)</t>
  </si>
  <si>
    <t xml:space="preserve">   738,53</t>
  </si>
  <si>
    <t>Instalação de um conjunto de 6 pontos de luz equivalente a 9 varas de eletroduto de PVC rígido de 3/4", 66m de fio 2,5mm2, caixas, conexões, luvas, curva e interruptor de embutir com placa fosforescente, linha Silentoque, da Pial ou similar, inclusive abertura e fechamento de rasgo em alvenaria.</t>
  </si>
  <si>
    <t>IT 25.20.0400 (/)</t>
  </si>
  <si>
    <t xml:space="preserve">   619,86</t>
  </si>
  <si>
    <t>Instalação de um conjunto de 5 pontos de luz equivalente a 8 varas de eletroduto de PVC rígido de  3/4", 57m de fio 2,5mm2, caixas, conexões, luvas, curva e interruptor de embutir com placa fosforescente, linha Silentoque, da Pial ou similar, inclusive abertura e fechamento de rasgo em alvenaria.</t>
  </si>
  <si>
    <t>IT 25.20.0353 (/)</t>
  </si>
  <si>
    <t xml:space="preserve">   624,59</t>
  </si>
  <si>
    <t>Instalação de um conjunto de 5 pontos de luz com eletroduto de PVC rígido de 1/2", inclusive abertura e fechamento de rasgo em alvenaria.</t>
  </si>
  <si>
    <t>IT 25.20.0350 (/)</t>
  </si>
  <si>
    <t xml:space="preserve">   650,59</t>
  </si>
  <si>
    <t>Instalação de um conjunto de 4 pontos de luz equivalente a 7 varas de eletroduto de PVC rígido de 3/4", 50m de fio 2,5mm2, caixas, conexões, luvas, curva e interruptor de embutir com placa fosforescente, linha Silentoque, da Pial ou similar, inclusive abertura e fechamento de rasgo em alvenaria.</t>
  </si>
  <si>
    <t>IT 25.20.0303 (/)</t>
  </si>
  <si>
    <t xml:space="preserve">  1440,82</t>
  </si>
  <si>
    <t>Instalação de um conjunto de 4 pontos de luz equivalente a 7 varas de eletroduto pesado Apollo ou similar de 3/4", 50m de fio 2,5mm2, caixas, conexões, luvas, curva e interruptor de embutir com placa fosforescente, linha Silentoque, da Pial ou similar, inclusive abertura e fechamento de rasgo em alvenaria.</t>
  </si>
  <si>
    <t>IT 25.20.0300 (/)</t>
  </si>
  <si>
    <t xml:space="preserve">   520,09</t>
  </si>
  <si>
    <t>Instalação de um conjunto de 3 pontos de luz equivalente a 6 varas de eletroduto rígido de PVC de 3/4", 50m de fio 2,5mm2, caixas, conexões, luvas, curva e interruptor de embutir com placa fosforescente, linha Silentoque, da Pial ou similar, inclusive abertura e fechamento de rasgo em alvenaria.</t>
  </si>
  <si>
    <t>IT 25.20.0250 (/)</t>
  </si>
  <si>
    <t xml:space="preserve">   400,47</t>
  </si>
  <si>
    <t>Instalação de um conjunto de 2 pontos de luz equivalente a 5 varas de eletroduto de PVC rígido de 3/4", 33m de fio 2,5mm2, caixas, conexões, luvas, curva e interruptor de embutir com placa fosforescente, linha Silentoque, da Pial ou similar, inclusive abertura e fechamento de rasgo em alvenaria.</t>
  </si>
  <si>
    <t>IT 25.20.0200 (/)</t>
  </si>
  <si>
    <t xml:space="preserve">   119,67</t>
  </si>
  <si>
    <t>Instalação de ponto de luz aparente, sobre madeira, compreendendo: fita isolante, plafonier, receptáculo, parafusos e buchas de nylon, 12m de fio paralelo de 2,5mm2.</t>
  </si>
  <si>
    <t>IT 25.20.0150 (A)</t>
  </si>
  <si>
    <t xml:space="preserve">   224,49</t>
  </si>
  <si>
    <t>Instalação de ponto de luz equivalente a 2 varas de eletroduto de PVC rígido de 3/4", 12m de fio 2,5mm2, caixas, conexões, luvas, curva e interruptor de embutir com placa fosforescente, linha Silentoque, da Pial ou similar, inclusive abertura e fechamento de rasgo em alvenaria.</t>
  </si>
  <si>
    <t>IT 25.20.0106 (/)</t>
  </si>
  <si>
    <t xml:space="preserve">   431,25</t>
  </si>
  <si>
    <t>Instalação de ponto de luz equivalente a 2 varas de eletroduto pesado Apollo ou similar de 3/4", 12m de fio 2,5mm2, caixas, conexões, luvas, curva e interruptor de embutir com placa  fosforescente, linha Silentoque, da Pial ou similar, inclusive abertura e fechamento de rasgo em alvenaria.</t>
  </si>
  <si>
    <t>IT 25.20.0103 (/)</t>
  </si>
  <si>
    <t xml:space="preserve">   202,74</t>
  </si>
  <si>
    <t>Instalação de ponto de luz equivalente a 2 varas de eletroduto de PVC rígido de 1/2", 12m de fio 2,5mm2, caixas, conexões, luvas, curva e interruptor de embutir com placa fosforescente, linha Silentoque, da Pial ou similar, inclusive abertura e fechamento de rasgo em alvenaria.</t>
  </si>
  <si>
    <t>IT 25.20.0100 (/)</t>
  </si>
  <si>
    <t xml:space="preserve">    45,52</t>
  </si>
  <si>
    <t>Conjunto de embutir Pial Silentoque, fosforescente, com placa, 1 tecla paralela e 1 tomada universal redonda.  Fornecimento e instalação.</t>
  </si>
  <si>
    <t>IT 25.20.0050 (/)</t>
  </si>
  <si>
    <t>IT 25.20 Ponto de Luz</t>
  </si>
  <si>
    <t xml:space="preserve">    39,98</t>
  </si>
  <si>
    <t>Eletrocalha perfurada U, medindo (300x150)mm, sem tampa.  Fornecimento.</t>
  </si>
  <si>
    <t>IT 25.18.0250 (/)</t>
  </si>
  <si>
    <t xml:space="preserve">    21,61</t>
  </si>
  <si>
    <t>Eletrocalha perfurada U, medindo (100x100)mm, sem tampa.  Fornecimento.</t>
  </si>
  <si>
    <t>IT 25.18.0150 (/)</t>
  </si>
  <si>
    <t xml:space="preserve">   144,78</t>
  </si>
  <si>
    <t>Eletrocalha perfurada, dobra "C", medindo (500x75)mm.  Fornecimento e instalação.</t>
  </si>
  <si>
    <t>IT 25.18.0100 (A)</t>
  </si>
  <si>
    <t xml:space="preserve">    75,35</t>
  </si>
  <si>
    <t>Eletrocalha perfurada, dobra "C", medindo (200x75)mm.  Fornecimento e instalação.</t>
  </si>
  <si>
    <t>IT 25.18.0050 (A)</t>
  </si>
  <si>
    <t>IT 25.18 Eletrocalha</t>
  </si>
  <si>
    <t xml:space="preserve">    40,17</t>
  </si>
  <si>
    <t>Curva longa de ferro galvanizado, diâmetro de 50mm (2").  Fornecimento e instalação.</t>
  </si>
  <si>
    <t>IT 25.16.0150 (/)</t>
  </si>
  <si>
    <t xml:space="preserve">    27,08</t>
  </si>
  <si>
    <t>Bucha redonda de ferro galvanizado, diâmetro de 50mm (2"), para o de 25mm (1").  Fornecimento e instalação.</t>
  </si>
  <si>
    <t>IT 25.16.0050 (/)</t>
  </si>
  <si>
    <t>IT 25.16 Conexões de Ferro Galvanizado</t>
  </si>
  <si>
    <t xml:space="preserve">    27,70</t>
  </si>
  <si>
    <t>Eletroduto tipo pesado, com diâmetro de 32mm(1 1/4"), inclusive conexões e emendas, exclusive abertura e fechamento de rasgo.  Fornecimento e instalação.</t>
  </si>
  <si>
    <t>IT 25.14.0109 (A)</t>
  </si>
  <si>
    <t xml:space="preserve">    66,27</t>
  </si>
  <si>
    <t>Eletroduto de ferro galvanizado, diâmetro de 100mm (4"), inclusive conexões e emendas, exclusive abertura e fechamento rasgo.  Fornecimento e instalação.</t>
  </si>
  <si>
    <t>IT 25.14.0077 (A)</t>
  </si>
  <si>
    <t xml:space="preserve">    55,88</t>
  </si>
  <si>
    <t>Eletroduto de ferro galvanizado, diâmetro de 75mm (3"), inclusive conexões e emendas, exclusive abertura e fechamento rasgo.  Fornecimento e instalação.</t>
  </si>
  <si>
    <t>IT 25.14.0074 (A)</t>
  </si>
  <si>
    <t xml:space="preserve">    53,72</t>
  </si>
  <si>
    <t>Eletroduto de ferro galvanizado, diâmetro de 75mm (3"), exclusive luvas, curvas, abertura e fechamento rasgo.  Fornecimento e instalação.</t>
  </si>
  <si>
    <t>IT 25.14.0071 (/)</t>
  </si>
  <si>
    <t xml:space="preserve">    43,16</t>
  </si>
  <si>
    <t>Eletroduto de ferro galvanizado, diâmetro de 65mm(2 1/2"), inclusive conexões e emendas, exclusive abertura e fechamento de rasgo.  Fornecimento e instalação.</t>
  </si>
  <si>
    <t>IT 25.14.0068 (A)</t>
  </si>
  <si>
    <t xml:space="preserve">    52,87</t>
  </si>
  <si>
    <t>Eletroduto de ferro galvanizado, diâmetro de 50mm (2"), exclusive luvas, curvas, abertura e fechamento de rasgo.  Fornecimento e instalação.</t>
  </si>
  <si>
    <t>IT 25.14.0065 (/)</t>
  </si>
  <si>
    <t xml:space="preserve">    49,62</t>
  </si>
  <si>
    <t>Eletroduto de ferro galvanizado, diâmetro de 50mm (2"), inclusive conexões e emendas, exclusive abertura e fechamento rasgo.  Fornecimento e instalação.</t>
  </si>
  <si>
    <t>IT 25.14.0062 (A)</t>
  </si>
  <si>
    <t xml:space="preserve">    38,20</t>
  </si>
  <si>
    <t>Eletroduto de ferro galvanizado, diâmetro de 40mm(1 1/2"), inclusive conexões e emendas, exclusive abertura e fechamento rasgo.  Fornecimento e instalação.</t>
  </si>
  <si>
    <t>IT 25.14.0059 (A)</t>
  </si>
  <si>
    <t xml:space="preserve">    29,35</t>
  </si>
  <si>
    <t>Eletroduto de ferro galvanizado, diâmetro de 25mm (1"), inclusive conexões e emendas, exclusive abertura e fechamento rasgo.  Fornecimento e instalação.</t>
  </si>
  <si>
    <t>IT 25.14.0056 (A)</t>
  </si>
  <si>
    <t xml:space="preserve">    12,52</t>
  </si>
  <si>
    <t>Eletroduto de ferro galvanizado, diâmetro de 19mm (3/4"), inclusive conexões e emendas, exclusive abertura de rasgo.  Fornecimento e instalação.</t>
  </si>
  <si>
    <t>IT 25.14.0053 (A)</t>
  </si>
  <si>
    <t>IT 25.14 Eletroduto de Ferro Galvanizado</t>
  </si>
  <si>
    <t xml:space="preserve">    69,65</t>
  </si>
  <si>
    <t>Tomada RJ11, em módulo Pialplus, com placa e suporte para mecanismo de 01 posto, para canaleta evolutiva 80x35mm, sistema DLP, fabricação Pial Legrand ou similar.  Fornecimento e instalação.</t>
  </si>
  <si>
    <t>IT 25.13.1300 (/)</t>
  </si>
  <si>
    <t xml:space="preserve">    45,28</t>
  </si>
  <si>
    <t>Tomada padrão brasileiro 2P+T 10A/250V, em módulo Pialplus, com placa e suporte para mecanismo de 01 posto, para canaleta em PVC tipo evolutiva DLP 80x35mm, fabricação Pial Legrand ou similar.  Fornecimento e instalação.</t>
  </si>
  <si>
    <t>IT 25.13.1200 (/)</t>
  </si>
  <si>
    <t xml:space="preserve">    72,85</t>
  </si>
  <si>
    <t>Tomada RJ11 2 fios, sistema "X", fabricação Pial Legrand ou similar.  Fornecimento e instalação.</t>
  </si>
  <si>
    <t>IT 25.13.0700 (/)</t>
  </si>
  <si>
    <t xml:space="preserve">    44,15</t>
  </si>
  <si>
    <t>Tomada 2P+T - 10A/250V padrão brasileiro, sistema "X" fabricação Pial Legrand ou similar.  Fornecimento e instalação.</t>
  </si>
  <si>
    <t>IT 25.13.0500 (/)</t>
  </si>
  <si>
    <t xml:space="preserve">   200,55</t>
  </si>
  <si>
    <t>Canaleta em PVC tipo evolutiva DLP 80x35mm, em peça de 2,00m, com tampa flexível e cotovelo 90º, fabricação Pial Legrand ou similar.  Fornecimento e instalação.</t>
  </si>
  <si>
    <t>IT 25.13.0200 (/)</t>
  </si>
  <si>
    <t>IT 25.13 Canaletas de PVC e Acessórios</t>
  </si>
  <si>
    <t xml:space="preserve">   307,54</t>
  </si>
  <si>
    <t>Construção de linha sextupla de tubo de PVC rígido, série R de 100mm, para proteção de condutores de sistema de telefonia, assentados e cobertos com camada de concreto simples, exclusive escavação e reaterro.</t>
  </si>
  <si>
    <t>IT 25.12.0300 (/)</t>
  </si>
  <si>
    <t xml:space="preserve">   205,02</t>
  </si>
  <si>
    <t>Construção de linha quádrupla de tubo de PVC rígido, série R de 100mm, para proteção de condutores de sistema de telefonia, assentados e cobertos com camada de concreto simples, exclusive escavação e reaterro.</t>
  </si>
  <si>
    <t>IT 25.12.0200 (/)</t>
  </si>
  <si>
    <t xml:space="preserve">   153,78</t>
  </si>
  <si>
    <t>Construção de linha tripla de tubo de PVC rígido, série R de 100mm, para proteção de condutores de sistema de telefonia, assentados e cobertos com camada de concreto simples, exclusive escavação e reaterro.</t>
  </si>
  <si>
    <t>IT 25.12.0150 (/)</t>
  </si>
  <si>
    <t xml:space="preserve">   102,76</t>
  </si>
  <si>
    <t>Construção de linha dupla de tubo de PVC rígido, série R de 100mm, para proteção de condutores de sistema de telefonia, assentados e cobertos com camada de concreto simples, exclusive escavação e reaterro.</t>
  </si>
  <si>
    <t>IT 25.12.0100 (/)</t>
  </si>
  <si>
    <t xml:space="preserve">    51,26</t>
  </si>
  <si>
    <t>Construção de linha simples de tubo de PVC rígido, série R de 100mm, para proteção de condutores de sistema de telefonia, assentados e cobertos com camada de concreto simples, exclusive escavação e reaterro.</t>
  </si>
  <si>
    <t>IT 25.12.0050 (/)</t>
  </si>
  <si>
    <t>IT 25.12 Eletroduto de PVC Rígido para Telefone</t>
  </si>
  <si>
    <t xml:space="preserve">    83,69</t>
  </si>
  <si>
    <t>Linha dupla de duto espiral flexível de polietileno de alta densidade, tipo Kanalex ou similar, diâmetro de 125mm (5" ),lançado diretamente no solo com arame-guia galvanizado revestido em PVC, inclusive emendas e tamponamento, exclusive escavação e reaterro.</t>
  </si>
  <si>
    <t>IT 25.10.0165 (/)</t>
  </si>
  <si>
    <t xml:space="preserve">    78,13</t>
  </si>
  <si>
    <t>Linha dupla de duto espiral flexível de polietileno de alta densidade, tipo Kanalex ou similar, diâmetro de 100mm (4" ),lançado diretamente no solo com arame-guia galvanizado revestido em PVC, inclusive emendas e tamponamento, exclusive escavação e reaterro.</t>
  </si>
  <si>
    <t>IT 25.10.0162 (/)</t>
  </si>
  <si>
    <t xml:space="preserve">    36,30</t>
  </si>
  <si>
    <t>Linha dupla de duto espiral flexível em polietileno de alta densidade, tipo Kanalex ou similar, diâmetro de 75mm (3" ), lançadi diretamente ao solo com com arame-guia galvanizado revestido em PVC, inclusive emendas e tamponamento, exclusive excavação e reaterro.</t>
  </si>
  <si>
    <t>IT 25.10.0159 (/)</t>
  </si>
  <si>
    <t xml:space="preserve">    24,40</t>
  </si>
  <si>
    <t>Linha dupla de duto espiral flexível em polietileno de alta densidade, tipo Kanalex ou similar, diâmetro de 50mm (2" ), lançadi diretamente ao solo com com arame-guia galvanizado revestido em PVC, inclusive emendas e tamponamento, exclusive excavação e reaterro.</t>
  </si>
  <si>
    <t>IT 25.10.0156 (/)</t>
  </si>
  <si>
    <t xml:space="preserve">    27,36</t>
  </si>
  <si>
    <t>Linha de duto espiral flexível de polietileno de alta densidade, tipo Kanalex ou similar, diâmetro de 125mm (5" ), com arame-guia galvanizado revestido em PVC, inclusive emendas e tamponamento, exclusive escavação e reaterro.</t>
  </si>
  <si>
    <t>IT 25.10.0121 (/)</t>
  </si>
  <si>
    <t xml:space="preserve">    24,57</t>
  </si>
  <si>
    <t>Linha de duto espiral flexível de polietileno de alta densidade, tipo Kanalex ou similar, diâmetro de 100mm (4" ), com arame-guia galvanizado revestido em PVC, inclusive emendas e tamponamento, exclusive escavação e reaterro.</t>
  </si>
  <si>
    <t>IT 25.10.0118 (/)</t>
  </si>
  <si>
    <t xml:space="preserve">    20,76</t>
  </si>
  <si>
    <t>Linha de duto espiral flexível em polietileno de alta densidade, tipo Kanalex ou similar, diâmetro de 75mm (3" ), lançado diretamente ao solo com com arame-guia galvanizado revestido em PVC, inclusive emendas e tamponamento, exclusive excavação e reaterro.</t>
  </si>
  <si>
    <t>IT 25.10.0115 (/)</t>
  </si>
  <si>
    <t>Linha de duto espiral flexível em polietileno de alta densidade, tipo Kanalex ou similar, diâmetro de 50mm (2" ), lançado diretamente ao solo com com arame-guia galvanizado revestido em PVC, inclusive emendas e tamponamento, exclusive excavação e reaterro.</t>
  </si>
  <si>
    <t>IT 25.10.0112 (/)</t>
  </si>
  <si>
    <t>Linha de duto espiral flexível de polietileno de alta densidade, tipo Kanalex ou similar, diâmetro de 32mm (1 1/4" ),  com arame-guia galvanizado revestido em PVC, inclusive emendas e tamponamento, exclusive escavação e reaterro.</t>
  </si>
  <si>
    <t>IT 25.10.0106 (/)</t>
  </si>
  <si>
    <t>Eletroduto espiral flexível de polietileno de alta densidade, tipo Kanalex ou similar, diâmetro de 125mm (5" ), com arame-guia galvanizado revestido em PVC, inclusive emendas e tamponamento.  Fornecimento.</t>
  </si>
  <si>
    <t>IT 25.10.0071 (/)</t>
  </si>
  <si>
    <t>Eletroduto espiral flexível de polietileno de alta densidade, tipo Kanalex ou similar, diâmetro de 100mm (4" ), com arame-guia galvanizado revestido em PVC, inclusive emendas e tamponamento.  Fornecimento.</t>
  </si>
  <si>
    <t>IT 25.10.0068 (/)</t>
  </si>
  <si>
    <t xml:space="preserve">    13,40</t>
  </si>
  <si>
    <t>Eletroduto espiral flexível em polietileno de alta densidade, tipo Kanalex ou similar, diâmetro de 75mm (3" ), com arame-guia galvanizado revestido em PVC, inclusive emendas e tamponamento.  Fornecimento.</t>
  </si>
  <si>
    <t>IT 25.10.0065 (A)</t>
  </si>
  <si>
    <t xml:space="preserve">     7,45</t>
  </si>
  <si>
    <t>Eletroduto espiral flexível em polietileno de alta densidade, tipo Kanalex ou similar, diâmetro de 50mm (2" ), com arame-guia galvanizado revestido em PVC, inclusive emendas e tamponamento.  Fornecimento.</t>
  </si>
  <si>
    <t>IT 25.10.0062 (/)</t>
  </si>
  <si>
    <t xml:space="preserve">     6,15</t>
  </si>
  <si>
    <t>Eletroduto espiral flexível de polietileno de alta densidade, tipo Kanalex ou similar, diâmetro de 32mm (1 1/4"), com arame-guia galvanizado revestido em PVC, inclusive emendas e tamponamento.  Fornecimento.</t>
  </si>
  <si>
    <t>IT 25.10.0056 (/)</t>
  </si>
  <si>
    <t>IT 25.10 Eletroduto de PAD Espiral Flexível</t>
  </si>
  <si>
    <t xml:space="preserve">     7,56</t>
  </si>
  <si>
    <t>Eletroduto de PVC aspiral corrugado, diâmetro de 1", inclusive conexões e emendas.  Fornecimento e instalação.</t>
  </si>
  <si>
    <t>IT 25.08.0056 (A)</t>
  </si>
  <si>
    <t>Eletroduto de PVC aspiral corrugado, diâmetro de 3/4", inclusive conexões e emendas.  Fornecimento e instalação.</t>
  </si>
  <si>
    <t>IT 25.08.0053 (A)</t>
  </si>
  <si>
    <t xml:space="preserve">     5,06</t>
  </si>
  <si>
    <t>Eletroduto de PVC aspiral corrugado, diâmetro de 1/2", inclusive conexões e emendas.  Fornecimento e instalação.</t>
  </si>
  <si>
    <t>IT 25.08.0050 (A)</t>
  </si>
  <si>
    <t>IT 25.08 Eletroduto de PVC Espiral Corrugado</t>
  </si>
  <si>
    <t xml:space="preserve">     7,89</t>
  </si>
  <si>
    <t>Curva de 90°, para eletroduto de PVC rígido, roscável, com diâmetro de 1".  Fornecimento e instalação.</t>
  </si>
  <si>
    <t>IT 25.06.0056 (/)</t>
  </si>
  <si>
    <t xml:space="preserve">     7,48</t>
  </si>
  <si>
    <t>Curva de 90°, para eletroduto de PVC rígido, roscável, com diâmetro de 3/4".  Fornecimento e instalação.</t>
  </si>
  <si>
    <t>IT 25.06.0053 (/)</t>
  </si>
  <si>
    <t>IT 25.06 Conexões para Eletroduto de PVC Rígido Roscável</t>
  </si>
  <si>
    <t xml:space="preserve">    37,96</t>
  </si>
  <si>
    <t>Eletroduto de PVC rígido, diâmetro de 4", inclusive conexões e emendas, exclusive abertura e fechamento de rasgo.  Fornecimento e instalação.</t>
  </si>
  <si>
    <t>IT 25.04.0071 (A)</t>
  </si>
  <si>
    <t xml:space="preserve">    32,43</t>
  </si>
  <si>
    <t>Eletroduto de PVC rígido, diâmetro de 3", inclusive conexões e emendas, exclusive abertura e fechamento de rasgo.  Fornecimento e instalação.</t>
  </si>
  <si>
    <t>IT 25.04.0068 (A)</t>
  </si>
  <si>
    <t xml:space="preserve">    15,45</t>
  </si>
  <si>
    <t>Eletroduto de PVC rígido, diâmetro de 2", inclusive conexões e emendas, exclusive abertura e fechamento de rasgo.  Fornecimento e instalação.</t>
  </si>
  <si>
    <t>IT 25.04.0065 (A)</t>
  </si>
  <si>
    <t xml:space="preserve">    11,72</t>
  </si>
  <si>
    <t>Eletroduto de PVC rígido, diâmetro de 1 1/2", inclusive conexões e emendas, exclusive abertura e fechamento de rasgo.  Fornecimento e instalação.</t>
  </si>
  <si>
    <t>IT 25.04.0062 (A)</t>
  </si>
  <si>
    <t xml:space="preserve">    10,55</t>
  </si>
  <si>
    <t>Eletroduto de PVC rígido, diâmetro de 1 1/4", inclusive conexões e emendas, exclusive abertura e fechamento de rasgo.  Fornecimento e instalação.</t>
  </si>
  <si>
    <t>IT 25.04.0059 (A)</t>
  </si>
  <si>
    <t xml:space="preserve">     8,81</t>
  </si>
  <si>
    <t>Eletroduto de PVC rígido, diâmetro de 1", inclusive conexões e emendas, exclusive abertura e fechamento de rasgo.  Fornecimento e instalação.</t>
  </si>
  <si>
    <t>IT 25.04.0056 (A)</t>
  </si>
  <si>
    <t>Eletroduto de PVC rígido, diâmetro de 3/4", inclusive conexões e emendas, exclusive abertura e fechamento de rasgo.  Fornecimento e instalação.</t>
  </si>
  <si>
    <t>IT 25.04.0053 (A)</t>
  </si>
  <si>
    <t xml:space="preserve">     6,26</t>
  </si>
  <si>
    <t>Eletroduto de PVC rígido, diâmetro de 1/2", inclusive conexões e emendas, exclusive abertura e fechamento de rasgo.  Fornecimento e instalação.</t>
  </si>
  <si>
    <t>IT 25.04.0050 (A)</t>
  </si>
  <si>
    <t>IT 25.04 Eletroduto de PVC Rígido Roscável</t>
  </si>
  <si>
    <t xml:space="preserve">   109,57</t>
  </si>
  <si>
    <t>Corte em alvenaria de tijolo, para instalação de caixa de (1x1x0,15)m, inclusive arremates de recomposição.</t>
  </si>
  <si>
    <t>IT 25.02.0200 (/)</t>
  </si>
  <si>
    <t xml:space="preserve">    48,70</t>
  </si>
  <si>
    <t>Corte em alvenaria de tijolo, para instalação de caixa de (0,50x1x0,15)m, inclusive arremates de recomposição.</t>
  </si>
  <si>
    <t>IT 25.02.0150 (/)</t>
  </si>
  <si>
    <t>Corte em alvenaria de tijolo, para instalação de caixa de (0,35x0,45x0,15)m, inclusive arremates de recomposição.</t>
  </si>
  <si>
    <t>IT 25.02.0100 (/)</t>
  </si>
  <si>
    <t xml:space="preserve">    12,17</t>
  </si>
  <si>
    <t>Corte em alvenaria de tijolo, para instalação de caixa de (0,25x0,25x0,12)m, inclusive arremates de recomposição.</t>
  </si>
  <si>
    <t>IT 25.02.0050 (/)</t>
  </si>
  <si>
    <t>IT 25.02 Abertura e Fechamento Manual de Rasgo em Alvenaria e Concreto</t>
  </si>
  <si>
    <t xml:space="preserve">   614,89</t>
  </si>
  <si>
    <t>Instalação e assentamento de 1 chuveiro em bateria, exclusive fornecimento do aparelho e registro.</t>
  </si>
  <si>
    <t>IT 20.10.0050 (/)</t>
  </si>
  <si>
    <t>IT 20.10 Instação Hidro-Sanitária em Aparelhos em Bateria</t>
  </si>
  <si>
    <t xml:space="preserve">   567,17</t>
  </si>
  <si>
    <t>Vaso sanitário, em pavimento elevado, parte de um conjunto de 2 ou mais vasos (exclusive fornecimento dos aparelhos e válvulas de descarga), compreendendo: 3m de tubo de PVC rígido de 1 1/2", com conexões, inclusive ligação com 2m de tubo de PVC rígido 100mm, ao ramal de queda e no mesmo material ao de ventilação.  Instalação e assentamento.</t>
  </si>
  <si>
    <t>IT 20.05.1162 (/)</t>
  </si>
  <si>
    <t xml:space="preserve">   368,50</t>
  </si>
  <si>
    <t>Vaso sanitário em pavimento térreo, parte de um conjunto de 2 ou mais vasos, exclusive fornecimento do aparelho e caixa de descarga elevada, compreendendo: 2m de tubo de PVC rígido de 1/2", 1,20m de tubo de PVC rígido de 1 1/4", com conexões, inclusive efluente primário até a caixa de inspeção com 3m de tubo de PVC rígido 100mm, conexões e montagem.  Instalação e assentamento.</t>
  </si>
  <si>
    <t>IT 20.05.1159 (A)</t>
  </si>
  <si>
    <t xml:space="preserve">   563,23</t>
  </si>
  <si>
    <t>Vaso sanitário, em pavimento térreo, parte de um conjunto de 2 ou mais vasos (exclusive o fornecimento do aparelho e válvula de descarga), compreendendo: 3m de tubo de PVC rígido de 1 1/2", com conexões, inclusive efluente até a caixa de inspeção, com 3m de tubo de PVC rígido 100mm e conexões.  Instalação e assentamento.</t>
  </si>
  <si>
    <t>IT 20.05.1153 (A)</t>
  </si>
  <si>
    <t xml:space="preserve">   653,76</t>
  </si>
  <si>
    <t>Vaso sanitário individual, em pavimento térreo (exclusive o fornecimento do aparelho e válvula), compreendendo: 3m de tubo de PVC rígido de 1 1/2", com conexões e efluente primário até a caixa de inspeção, com 3m de tubo de PVC rígido 100mm, com conexões.  Instalação e assentamento.</t>
  </si>
  <si>
    <t>IT 20.05.1109 (A)</t>
  </si>
  <si>
    <t xml:space="preserve">   566,61</t>
  </si>
  <si>
    <t>Vaso sanitário individual, em pavimento elevado (exclusive fornecimento do aparelho e válvula de descarga), compreendendo: 3m de tubo de PVC rígido de 1 1/2", com conexões, ligação com 1m de tubo de PVC rígido 100mm ao T sanitário (exclusive este) com conexões; exclusive: ralo sifonado e seu ramal, tubos de queda e ventilação.  Instalação e assentamento.</t>
  </si>
  <si>
    <t>IT 20.05.1106 (/)</t>
  </si>
  <si>
    <t xml:space="preserve">   425,61</t>
  </si>
  <si>
    <t>Válvula de descarga, em PVC rígido.  Exclusive fornecimento da válvula.  Instalação e assentamento.</t>
  </si>
  <si>
    <t>IT 20.05.1050 (/)</t>
  </si>
  <si>
    <t xml:space="preserve">   337,85</t>
  </si>
  <si>
    <t>Tanque de serviço (exclusive o fornecimento do aparelho), compreendendo: 6m de tubo de PVC rígido de 3/4", 3m de tubo de PVC rígido de 50mm e conexões.  Instalação e assentamento.</t>
  </si>
  <si>
    <t xml:space="preserve">    49,51</t>
  </si>
  <si>
    <t>Reparo de válvula de descarga.  Fornecimento e substituição.</t>
  </si>
  <si>
    <t>IT 20.05.0950 (/)</t>
  </si>
  <si>
    <t xml:space="preserve">    59,78</t>
  </si>
  <si>
    <t>Ralo de cobertura semi-esférico de ferro fundido, tipo abacaxi, com 4".  Fornecimento e instalação.</t>
  </si>
  <si>
    <t>IT 20.05.0903 (/)</t>
  </si>
  <si>
    <t xml:space="preserve">    43,40</t>
  </si>
  <si>
    <t>Ralo de cobertura semi-esférico de ferro fundido, tipo abacaxi, com 3".  Fornecimento e instalação.</t>
  </si>
  <si>
    <t>IT 20.05.0900 (/)</t>
  </si>
  <si>
    <t xml:space="preserve">    46,86</t>
  </si>
  <si>
    <t>Ralo sifonado de PVC rígido, cilíndrico, de altura regulável, com diâmetro de 100mm e saída de 40mm.  Fornecimento e instalação.</t>
  </si>
  <si>
    <t>IT 20.05.0860 (A)</t>
  </si>
  <si>
    <t xml:space="preserve">   258,34</t>
  </si>
  <si>
    <t>Ralo sifonado de PVC rígido em pavimento elevado, com saída de 75mm, grelha redonda e porta-grelha, compreendendo: 3m de tubo de PVC rígido de 75mm e sua ligação ao ramal de queda e ventilação.  Fornecimento e instalação.</t>
  </si>
  <si>
    <t>IT 20.05.0853 (A)</t>
  </si>
  <si>
    <t xml:space="preserve">   141,89</t>
  </si>
  <si>
    <t>Ralo sifonado de PVC rígido, em pavimento térreo, com saída de 75mm, grelha redonda e porta grelha, compreendendo: 3m de tubo de PVC rígido de 75mm e ligação até a junção de ventilação.  Fornecimento e instalação.</t>
  </si>
  <si>
    <t>IT 20.05.0850 (/)</t>
  </si>
  <si>
    <t xml:space="preserve">    69,87</t>
  </si>
  <si>
    <t>Ralo simples de PVC rígido, com grelha, compreendendo: efluente de 40mm em PVC rígido com 2m de extensão e ligação ao ralo sifonado.  Fornecimento e instalação.</t>
  </si>
  <si>
    <t>IT 20.05.0800 (A)</t>
  </si>
  <si>
    <t xml:space="preserve">   460,19</t>
  </si>
  <si>
    <t>Mictório tipo calha, exclusive fornecimento do aparelho, compreendendo: 3m de tubo de PVC rígido de 3/4", 3m de tubo de PVC rígido de 50mm, conexões, registro e válvula de saída.  Instalação e assentamento.</t>
  </si>
  <si>
    <t>IT 20.05.0759 (/)</t>
  </si>
  <si>
    <t xml:space="preserve">   212,17</t>
  </si>
  <si>
    <t>Mictório, exclusive fornecimento do aparelho, compreendendo: 3m de tubo de PVC rígido de 3/4", 2m de tubo de PVC rígido de 40mm e conexões.  Instalação e assentamento.</t>
  </si>
  <si>
    <t>IT 20.05.0750 (/)</t>
  </si>
  <si>
    <t xml:space="preserve">    75,37</t>
  </si>
  <si>
    <t>Ligação a coluna de esgoto de pias em tubo de PVC rígido de 50mm com conexões.</t>
  </si>
  <si>
    <t>IT 20.05.0650 (A)</t>
  </si>
  <si>
    <t xml:space="preserve">   413,81</t>
  </si>
  <si>
    <t>Pia com 2 cubas (exclusive fornecimento do aparelho), compreendendo: 6m de tubo de PVC rígido de 3/4", 3m de tubo de PVC rígido de 80mm e conexões.  Instalação e assentamento.</t>
  </si>
  <si>
    <t>IT 20.05.0600 (/)</t>
  </si>
  <si>
    <t xml:space="preserve">   331,08</t>
  </si>
  <si>
    <t>Pia com 1 cuba (exclusive fornecimento do aparelho), compreendendo: 6m de tubo de PVC rígido de 3/4", 3m tubo de PVC rígido de 50mm e conexões.  Instalação e assentamento.</t>
  </si>
  <si>
    <t xml:space="preserve">   278,37</t>
  </si>
  <si>
    <t>Lavatório ou aparelho de instalação semelhante, em bateria, exclusive o fornecimento do aparelho, compreendendo: 1m de tubo PVC rígido de 1", 0,6m de tubo PVC rígido de 3/4" com conexões e esgotamento, PVC rígido de 50mm, até o ralo.  Instalação e assentamento.</t>
  </si>
  <si>
    <t>IT 20.05.0500 (/)</t>
  </si>
  <si>
    <t xml:space="preserve">   394,10</t>
  </si>
  <si>
    <t>Lavatório com 2 torneiras, inclusive tubo de PVC rígido e conexões, exclusive o lavatório e os metais.  Instalação e assentamento.</t>
  </si>
  <si>
    <t>IT 20.05.0453 (/)</t>
  </si>
  <si>
    <t xml:space="preserve">   395,99</t>
  </si>
  <si>
    <t>Lavatório de uma torneira, exclusive fornecimento do aparelho e isolamento, compreendendo: 4m de tubo de cobre recozido, sodas e conexões.  Instalação e assentamento.</t>
  </si>
  <si>
    <t>IT 20.05.0403 (/)</t>
  </si>
  <si>
    <t xml:space="preserve">   315,28</t>
  </si>
  <si>
    <t>Lavatório de 1 torneira (exclusive o fornecimento do aparelho), compreendendo: 4m de tubo PVC rígido de 3/4", 3m de tubo PVC rígido de 40mm, e conexões.  Instalação e assentamento.</t>
  </si>
  <si>
    <t xml:space="preserve">   308,74</t>
  </si>
  <si>
    <t>Filtro, exclusive fornecimento do aparelho, compreendendo: 2m de tubo de ferro galvanizado de 3/4", conexões e torneira.  Instalação e assentamento.</t>
  </si>
  <si>
    <t>IT 20.05.0353 (/)</t>
  </si>
  <si>
    <t xml:space="preserve">   221,90</t>
  </si>
  <si>
    <t>Filtro residencial (exclusive fornecimento do aparelho), compreendendo: 2m de tubo de PVC rígido de 3/4", conexões e torneira.  Instalação e assentamento.</t>
  </si>
  <si>
    <t>IT 20.05.0350 (/)</t>
  </si>
  <si>
    <t xml:space="preserve">    13,32</t>
  </si>
  <si>
    <t>Execução de uma junta elástica, em tubo de ferro fundido com diâmetro de 50mm, inclusive material da junta, exclusive tubo ou peça de conexão.</t>
  </si>
  <si>
    <t>IT 20.05.0300 (/)</t>
  </si>
  <si>
    <t xml:space="preserve">   235,79</t>
  </si>
  <si>
    <t>Duchinha manual para banheiro, exclusive fornecimento do aparelho.  Instalação e assentamento.</t>
  </si>
  <si>
    <t>IT 20.05.0250 (/)</t>
  </si>
  <si>
    <t xml:space="preserve">   538,01</t>
  </si>
  <si>
    <t>Instalação e assentamento de 1 chuveiro em bateria, exclusive fornecimento do aparelho e registro, até 4 chuveiros, compreendendo: 1,5m de tubo de PVC rígido de 1" e 1m de tubo de PVC rígido de 3/4", inclusive 1m de grelha de caneleta, em ferro fundido, com 15cm de largura.</t>
  </si>
  <si>
    <t>IT 20.05.0209 (/)</t>
  </si>
  <si>
    <t xml:space="preserve">   322,25</t>
  </si>
  <si>
    <t>Chuveiro, exclusive fornecimento do aparelho e registros, compreendendo: 5m de tubo de PVC rígido de 3/4", ralo simples de PVC rígido com grelha, 2m de tubo de PVC rígido de 50mm e conexões.  Instalação e assentamento.</t>
  </si>
  <si>
    <t>IT 20.05.0200 (/)</t>
  </si>
  <si>
    <t xml:space="preserve">   559,99</t>
  </si>
  <si>
    <t>Chuveiro elétrico (exclusive fornecimento do aparelho e registros), incluindo instalação elétrica, compreendendo: 30m de fio 4mm2 , 5m de tubo de PVC rígido de 3/4", ralo simples de PVC rígido com grelha, 2m de tubo de PVC rígido de 50mm e conexões.  Instalação e assentamento.</t>
  </si>
  <si>
    <t>IT 20.05.0150 (A)</t>
  </si>
  <si>
    <t xml:space="preserve">   231,06</t>
  </si>
  <si>
    <t>Caixa de descarga elevada (exclusive o fornecimento da caixa), compreendendo: 2m de tubo de PVC rígido de 3/4", 1,20m de tubo de PVC rígido de 40mm, conexões e montagem.  Instalação e assentamento.</t>
  </si>
  <si>
    <t>IT 20.05.0100 (/)</t>
  </si>
  <si>
    <t>IT 20.05 Instação Hidro-Sanitária em Aparelhos Individuais</t>
  </si>
  <si>
    <t xml:space="preserve">   427,68</t>
  </si>
  <si>
    <t>Grade metálica em aço carbono, galvanizada, tipo PS-253-70, nas dimensões de (1195x530)mm, sem recortes.  Fornecimento e instalação sobre cantoneiras de ferro existentes.</t>
  </si>
  <si>
    <t>IT 15.65.0150 (/)</t>
  </si>
  <si>
    <t xml:space="preserve">   455,70</t>
  </si>
  <si>
    <t>Grade metálica em aço carbono, galvanizada, tipo PS-253-70, nas dimensões de (1190x580)mm, sem recortes.  Fornecimento e instalação sobre cantoneiras de ferro existentes.</t>
  </si>
  <si>
    <t>IT 15.65.0100 (/)</t>
  </si>
  <si>
    <t xml:space="preserve">   423,58</t>
  </si>
  <si>
    <t>Grade metálica em aço carbono, galvanizada, tipo PS-253-70, nas dimensões de (1120x570)mm, sem recortes.  Fornecimento e instalação sobre cantoneiras de ferro existentes.</t>
  </si>
  <si>
    <t>IT 15.65.0053 (/)</t>
  </si>
  <si>
    <t xml:space="preserve">   402,42</t>
  </si>
  <si>
    <t>Grade metálica em aço carbono, galvanizada, tipo PS-253-70, nas dimensões de (1120x530)mm, sem recortes.  Fornecimento e instalação sobre cantoneiras de ferro existentes.</t>
  </si>
  <si>
    <t>IT 15.65.0050 (/)</t>
  </si>
  <si>
    <t>IT 15.65 Grelhas</t>
  </si>
  <si>
    <t xml:space="preserve">   641,67</t>
  </si>
  <si>
    <t>Ligação de águas pluviais ou servidas domiciliares à vala.</t>
  </si>
  <si>
    <t>IT 15.60.0550 (/)</t>
  </si>
  <si>
    <t xml:space="preserve">  1084,73</t>
  </si>
  <si>
    <t>Ligação de águas pluviais ou servidas domiciliares à sarjeta.</t>
  </si>
  <si>
    <t>IT 15.60.0500 (/)</t>
  </si>
  <si>
    <t xml:space="preserve">  1550,47</t>
  </si>
  <si>
    <t>Ligação de esgoto, em manilha cerâmica de 200mm de diâmetro, incluindo escavação, reaterro até 1m, excluindo remoção e reposição de pavimento.  Preço para 10m.</t>
  </si>
  <si>
    <t>IT 15.60.0156 (/)</t>
  </si>
  <si>
    <t xml:space="preserve">  1754,84</t>
  </si>
  <si>
    <t>Ligação em tubulação de PVC rígido, para esgoto, com 150mm de diâmetro, incluindo escavação e reaterro até 1m, excluindo remoção de pavimento.  Preço para 10m.</t>
  </si>
  <si>
    <t>IT 15.60.0153 (/)</t>
  </si>
  <si>
    <t xml:space="preserve">  1248,97</t>
  </si>
  <si>
    <t>Ligação de esgoto, em manilha cerâmica de 150mm de diâmetro, incluindo escavação, reaterro até 1m, excluindo remoção e reposição de pavimento.  Preço para 10m.</t>
  </si>
  <si>
    <t>IT 15.60.0150 (/)</t>
  </si>
  <si>
    <t xml:space="preserve">  1079,43</t>
  </si>
  <si>
    <t>Ligação domiciliar em redes novas de esgoto sanitário, com diâmetro de 100mm, compreendendo junção, tubo e caixa de inspeção de 0,60m de diâmetro e profundidade de 0,625m, exclusive escavação e reaterro.  Preço para 5m.</t>
  </si>
  <si>
    <t>IT 15.60.0109 (/)</t>
  </si>
  <si>
    <t xml:space="preserve">  1469,17</t>
  </si>
  <si>
    <t>Ligação em tubulação de PVC rígido, para esgoto, com 100mm de diâmetro, incluindo escavação e reaterro até 1m, excluindo remoção de pavimento.  Preço para 10m.</t>
  </si>
  <si>
    <t>IT 15.60.0106 (/)</t>
  </si>
  <si>
    <t xml:space="preserve">   633,32</t>
  </si>
  <si>
    <t>Ligação predial de esgoto em tubo de PVC rígido de 100mm, compreendendo caixa de inspeção, selim, curva de 45°, tubo e tampão de concreto; exclusive escavação, reaterro, demolição de pavimentos e transporte bota-fora.  Fornecimento e instalação.</t>
  </si>
  <si>
    <t>IT 15.60.0103 (B)</t>
  </si>
  <si>
    <t xml:space="preserve">  1042,96</t>
  </si>
  <si>
    <t>Ligação de esgoto sanitário, em manilha de 100mm de diâmetro, incluindo escavação, reaterro até 1m; excluindo remoção e reposição de pavimento.  Preço para 10m.</t>
  </si>
  <si>
    <t>IT 15.60.0100 (/)</t>
  </si>
  <si>
    <t xml:space="preserve">   527,98</t>
  </si>
  <si>
    <t>Ligação domiciliar de esgoto sanitário, compreendendo de manilha cerâmica vidrada e junção cerâmica com diâmetro de 100mm, caixa de inspeção de anel de concreto pré-moldado (0,40x0,37)m, com tampa e caixilho de ferro fundido.</t>
  </si>
  <si>
    <t>IT 15.60.0065 (/)</t>
  </si>
  <si>
    <t xml:space="preserve">   663,76</t>
  </si>
  <si>
    <t>Ligação domiciliar de esgoto sanitário, compreendendo selim, tubo e caixa de inspeção de (0,40x0,37)m.  Exclusive escavação e reaterro.</t>
  </si>
  <si>
    <t>IT 15.60.0062 (/)</t>
  </si>
  <si>
    <t xml:space="preserve">   516,56</t>
  </si>
  <si>
    <t>Ligação domiciliar de esgoto sanitário, compreendendo selim, tubo e caixa de inspeção de (0,30x0,37)m.  Exclusive escavação e reaterro.</t>
  </si>
  <si>
    <t>IT 15.60.0059 (/)</t>
  </si>
  <si>
    <t xml:space="preserve">   407,44</t>
  </si>
  <si>
    <t>Ligação domiciliar de esgoto sanitário, compreendendo de manilha cerâmica vidrada e junção cerâmica com diâmetro de 100mm, caixa de inspeção de  anel de concreto pré-moldado (0,30x0,37)m, com tampa e caixilho de ferro fundido.</t>
  </si>
  <si>
    <t>IT 15.60.0056 (/)</t>
  </si>
  <si>
    <t xml:space="preserve">   645,54</t>
  </si>
  <si>
    <t>Ligação domiciliar em redes novas de esgoto sanitário, com diâmetro de 100mm, compreendendo junção, tubo e caixa de inspeção de (0,30x0,37)m, exclusive escavação e reaterro.  Preço para 3m.</t>
  </si>
  <si>
    <t>IT 15.60.0053 (/)</t>
  </si>
  <si>
    <t xml:space="preserve">  1558,74</t>
  </si>
  <si>
    <t>Ligação de água e esgoto à rede pública de residência.</t>
  </si>
  <si>
    <t>IT 15.60.0050 (/)</t>
  </si>
  <si>
    <t>IT 15.60 Instalações Prediais de Esgoto Sanitário, de Águas Pluviais e Servidas</t>
  </si>
  <si>
    <t xml:space="preserve">  3284,41</t>
  </si>
  <si>
    <t>Sumidouro para 10 contribuintes ligado a fossa, exclusive fossas e manilhas.  Fornecimento e instalação.</t>
  </si>
  <si>
    <t>IT 15.55.0050 (/)</t>
  </si>
  <si>
    <t>IT 15.55 Sumidouros</t>
  </si>
  <si>
    <t xml:space="preserve"> 21158,35</t>
  </si>
  <si>
    <t>Filtro anaeróbico para 200 contribuintes, em concreto armado, inclusive escavação e reaterro.</t>
  </si>
  <si>
    <t>IT 15.50.0200 (A)</t>
  </si>
  <si>
    <t>IT 15.50 Filtros</t>
  </si>
  <si>
    <t xml:space="preserve">  9990,93</t>
  </si>
  <si>
    <t>Fossa séptica, de câmara submersa, tipo Inhoff de concreto pré-moldado, com capacidade para 100 contribuintes, inclusive escavação e reaterro, exclusive retirada do material excedente.  Fornecimento e instalação.</t>
  </si>
  <si>
    <t>IT 15.45.0200 (A)</t>
  </si>
  <si>
    <t xml:space="preserve">  8025,85</t>
  </si>
  <si>
    <t>Fossa séptica, de câmara submersa, tipo Inhoff de concreto pré-moldado, com capacidade para 50 contribuintes, inclusive escavação e reaterro, exclusive retirada do material excedente.  Fornecimento e instalação.</t>
  </si>
  <si>
    <t>IT 15.45.0150 (/)</t>
  </si>
  <si>
    <t xml:space="preserve">  5388,26</t>
  </si>
  <si>
    <t>Fossa séptica, de câmara submersa, tipo Inhoff de concreto pré-moldado, com capacidade para 10 contribuintes, inclusive escavação e reaterro, exclusive retirada do material excedente.  Fornecimento e instalação.</t>
  </si>
  <si>
    <t>IT 15.45.0100 (/)</t>
  </si>
  <si>
    <t xml:space="preserve">  4521,89</t>
  </si>
  <si>
    <t>Fossa séptica, de câmara submersa, tipo Inhoff de concreto pré-moldado, com capacidade para 5 contribuintes, inclusive escavação e reaterro, exclusive retirada do material excedente.  Fornecimento e instalação.</t>
  </si>
  <si>
    <t>IT 15.45.0050 (/)</t>
  </si>
  <si>
    <t>IT 15.45 Fossas Sépticas</t>
  </si>
  <si>
    <t xml:space="preserve">   180,15</t>
  </si>
  <si>
    <t>Caixa sifonada de anel de concreto com diâmetro de 42cm e profundidade de 60cm, inclusive escavação, reaterro, exclusive retirada do material excedente.  Fornecimento e instalação</t>
  </si>
  <si>
    <t>IT 15.40.0100 (A)</t>
  </si>
  <si>
    <t xml:space="preserve">    90,69</t>
  </si>
  <si>
    <t>Ralo sifonado de PVC rígido, cilíndrico, altura regulável, com diâmetro de 75mm e saída de 40mm.  Fornecimento e instalação.</t>
  </si>
  <si>
    <t>IT 15.40.0050 (A)</t>
  </si>
  <si>
    <t>IT 15.40 Caixas Sifonadas</t>
  </si>
  <si>
    <t xml:space="preserve">  2372,45</t>
  </si>
  <si>
    <t>Caixa de gordura especial de alvenaria de tijolo maciço, em paredes de 1 vez (0,20)m, para 350 pessoas, medindo (1x1,20x1)m, inclusive escavação, reaterro e tampão de ferro fundido, exclusive retirada de material excedente. Fornecimento e instalação.</t>
  </si>
  <si>
    <t>IT 15.35.0153 (B)</t>
  </si>
  <si>
    <t xml:space="preserve">  2191,36</t>
  </si>
  <si>
    <t>Caixa de gordura especial em concreto, conforme especificações da CEDAE, de (0,80x1,50x1,00)m, inclusive tampa de concreto, escavação e reaterro, exclusive retirada do material excedente.  Fornecimento e instalação.</t>
  </si>
  <si>
    <t>IT 15.35.0150 (A)</t>
  </si>
  <si>
    <t xml:space="preserve">   235,14</t>
  </si>
  <si>
    <t>Caixa de gordura dupla (CGD) de concreto, conforme especificação da CEDAE, inclusive tampa de concreto, escavação e reaterro, exclusive retirada do material excedente.  Fornecimento e instalação.</t>
  </si>
  <si>
    <t>IT 15.35.0100 (/)</t>
  </si>
  <si>
    <t xml:space="preserve">   178,23</t>
  </si>
  <si>
    <t>Caixa de gordura simples (CGS) de concreto, conforme especificação da CEDAE, inclusive tampa de concreto, escavação e reaterro, exclusive retirada do material excedente.  Fornecimento e instalação.</t>
  </si>
  <si>
    <t>IT 15.35.0050 (/)</t>
  </si>
  <si>
    <t>IT 15.35 Caixas de Gordura</t>
  </si>
  <si>
    <t xml:space="preserve">   378,35</t>
  </si>
  <si>
    <t>Caixa de inspeção, de concreto pré-moldado, do tipo aprovado pela CEDAE, constando de círculo de fundo, 4 anéis superpostos, de 50mm de espessura e 600mm de diâmetro interno, sendo 1 anel inferior (entrada e saída) de 300mm, mais 1 de 300mm, 1 de 150mm e 1 de 75mm de altura, perfazendo 925mm de altura total, exclusive tampão de ferro fundido e escavação.</t>
  </si>
  <si>
    <t>IT 15.30.0106 (/)</t>
  </si>
  <si>
    <t xml:space="preserve">   321,11</t>
  </si>
  <si>
    <t>Caixa de inspeção, de concreto pré-moldado, do tipo aprovado pela CEDAE, constando de círculo de fundo, 3 anéis superpostos, de 50mm de espessura e 600mm de diâmetro interno, sendo 1 anel inferior (entrada e saída) de 300mm, 1 de 150mm e 1 de 75mm de altura, perfazendo 625mm de altura total, exclusive tampão de ferro fundido e escavação.</t>
  </si>
  <si>
    <t>IT 15.30.0103 (/)</t>
  </si>
  <si>
    <t xml:space="preserve">   218,87</t>
  </si>
  <si>
    <t>Caixa de inspeção, de concreto pré-moldado, do tipo aprovado pela CEDAE, constando de círculo de fundo, 2 anéis superpostos, de 50mm de espessura e 600mm de diâmetro interno, sendo 1 anel inferior (entrada e saída), de 300mm e 1 de 75mm de altura, perfazendo 475mm de altura total, exclusive tampão de ferro fundido e escavação.</t>
  </si>
  <si>
    <t>IT 15.30.0100 (/)</t>
  </si>
  <si>
    <t xml:space="preserve">   147,59</t>
  </si>
  <si>
    <t>Caixa de alvenaria de tijolo maciço (7x10x20)cm, em paredes de meia vez, com dimensões de (0,20x0,20x0,30)m, assentada com argamassa de cimento e areia no traço 1:4, revestida internamente com a mesma argamassa, inclusive tampa de concreto simples.</t>
  </si>
  <si>
    <t>IT 15.30.0050 (/)</t>
  </si>
  <si>
    <t>IT 15.30 Caixas de Inspeção</t>
  </si>
  <si>
    <t xml:space="preserve">   350,67</t>
  </si>
  <si>
    <t>Tubo de queda ferro fundido, diâmetro de 100mm, inclusive tê sanitário.  Fornecimento e instalação.</t>
  </si>
  <si>
    <t>IT 15.25.0150 (A)</t>
  </si>
  <si>
    <t xml:space="preserve">    52,68</t>
  </si>
  <si>
    <t>Tubo para ventilação de PVC rígido, de 100mm, inclusive tê sanitário.  Fornecimento e instalação.</t>
  </si>
  <si>
    <t>IT 15.25.0103 (A)</t>
  </si>
  <si>
    <t xml:space="preserve">    33,20</t>
  </si>
  <si>
    <t>Tubo de ventilação de PVC rígido de 75mm, inclusive tê sanitário.  Fornecimento e instalação.</t>
  </si>
  <si>
    <t>IT 15.25.0100 (A)</t>
  </si>
  <si>
    <t xml:space="preserve">    86,23</t>
  </si>
  <si>
    <t>Tubo de queda de PVC rígido, série normal, de 150mm, inclusive tê sanitário.  Fornecimento e instalação.</t>
  </si>
  <si>
    <t>IT 15.25.0056 (B)</t>
  </si>
  <si>
    <t xml:space="preserve">    57,80</t>
  </si>
  <si>
    <t>Tubo de queda de PVC rígido, de 100mm, inclusive tê sanitário.  Fornecimento e instalação.</t>
  </si>
  <si>
    <t>IT 15.25.0053 (A)</t>
  </si>
  <si>
    <t xml:space="preserve">    38,57</t>
  </si>
  <si>
    <t>Tubo de queda de PVC rígido, de 75mm, inclusive tê sanitário.  Fornecimento e instalação.</t>
  </si>
  <si>
    <t>IT 15.25.0050 (A)</t>
  </si>
  <si>
    <t>IT 15.25 Tubos de Queda e de Ventilação</t>
  </si>
  <si>
    <t xml:space="preserve">   251,05</t>
  </si>
  <si>
    <t>Luva de ferro fundido, bolsa bolsa, LBBHL, diâmetro de 100mm.  Fornecimento e instalação.</t>
  </si>
  <si>
    <t>IT 15.20.0500 (/)</t>
  </si>
  <si>
    <t xml:space="preserve">   178,56</t>
  </si>
  <si>
    <t>Joelho de ferro fundido, 87° 30', J87HL, diâmetro de 100mm.  Fornecimento e instalação.</t>
  </si>
  <si>
    <t>IT 15.20.0250 (/)</t>
  </si>
  <si>
    <t xml:space="preserve">   505,69</t>
  </si>
  <si>
    <t>Extremidade de ferro fundido, com flange e junta elástica, diâmetro de 200mm.  Fornecimento e instalação.</t>
  </si>
  <si>
    <t>IT 15.20.0200 (/)</t>
  </si>
  <si>
    <t xml:space="preserve">   492,66</t>
  </si>
  <si>
    <t>Curva de ferro fundido, 90°, com flanges, diâmetro de 150mm.  Fornecimento e instalação.</t>
  </si>
  <si>
    <t>IT 15.20.0150 (/)</t>
  </si>
  <si>
    <t xml:space="preserve">    92,06</t>
  </si>
  <si>
    <t>Bucha de redução em ferro fundido, BRHL, diâmetro de (75x50)mm.  Fornecimento e instalação.</t>
  </si>
  <si>
    <t>IT 15.20.0100 (/)</t>
  </si>
  <si>
    <t>IT 15.20 Conexões em Ferro Fundido</t>
  </si>
  <si>
    <t xml:space="preserve">    57,13</t>
  </si>
  <si>
    <t>Tê sanitário de PVC rígido, série R, diâmetro de (100x75)mm.  Fornecimento e instalação.</t>
  </si>
  <si>
    <t>IT 15.10.0603 (/)</t>
  </si>
  <si>
    <t xml:space="preserve">    42,82</t>
  </si>
  <si>
    <t>Tê sanitário, de PVC rígido, série R, diâmetro de (50x75)mm.  Fornecimento e instalação.</t>
  </si>
  <si>
    <t>IT 15.10.0600 (/)</t>
  </si>
  <si>
    <t xml:space="preserve">    50,92</t>
  </si>
  <si>
    <t>Tê sanitário de PVC rígido, série R, diâmetro de 100mm.  Fornecimento e instalação.</t>
  </si>
  <si>
    <t>IT 15.10.0559 (/)</t>
  </si>
  <si>
    <t xml:space="preserve">    36,79</t>
  </si>
  <si>
    <t>Tê sanitário de PVC rígido, série R, diâmetro de 75mm.  Fornecimento e instalação.</t>
  </si>
  <si>
    <t>IT 15.10.0556 (/)</t>
  </si>
  <si>
    <t xml:space="preserve">    47,98</t>
  </si>
  <si>
    <t>Tê de inspeção de PVC rígido, série R, diâmetro de 75mm.  Fornecimento e instalação.</t>
  </si>
  <si>
    <t>IT 15.10.0500 (/)</t>
  </si>
  <si>
    <t xml:space="preserve">    21,53</t>
  </si>
  <si>
    <t>Luva dupla de PVC rígido para esgoto e águas pluviais, com parede reforçada, série R, de 100mm.  Fornecimento e instalação.</t>
  </si>
  <si>
    <t>IT 15.10.0450 (/)</t>
  </si>
  <si>
    <t xml:space="preserve">    19,27</t>
  </si>
  <si>
    <t>Luva dupla de PVC rígido para esgoto, de 75mm.  Fornecimento e instalação.</t>
  </si>
  <si>
    <t>IT 15.10.0403 (/)</t>
  </si>
  <si>
    <t xml:space="preserve">    16,19</t>
  </si>
  <si>
    <t>Luva dupla de PVC rígido para esgoto, de 50mm.  Fornecimento e instalação.</t>
  </si>
  <si>
    <t>IT 15.10.0400 (/)</t>
  </si>
  <si>
    <t xml:space="preserve">    14,59</t>
  </si>
  <si>
    <t>Junção de 45° de PVC rígido, diâmetro de 40mm.  Fornecimento e instalação.</t>
  </si>
  <si>
    <t>IT 15.10.0350 (/)</t>
  </si>
  <si>
    <t xml:space="preserve">    81,77</t>
  </si>
  <si>
    <t>Junção simples de PVC rígido, série R, diâmetro de (150x100)mm.  Fornecimento e instalação.</t>
  </si>
  <si>
    <t>IT 15.10.0318 (/)</t>
  </si>
  <si>
    <t xml:space="preserve">   165,74</t>
  </si>
  <si>
    <t>Junção simples de PVC rígido, série R, diâmetro de 150mm.  Fornecimento e instalação.</t>
  </si>
  <si>
    <t>IT 15.10.0309 (/)</t>
  </si>
  <si>
    <t xml:space="preserve">    50,66</t>
  </si>
  <si>
    <t>Junção simples de PVC rígido, série R, diâmetro de 100mm.  Fornecimento e instalação.</t>
  </si>
  <si>
    <t>IT 15.10.0306 (/)</t>
  </si>
  <si>
    <t>Junção simples de PVC rígido, série R, diâmetro de 75mm.  Fornecimento e instalação.</t>
  </si>
  <si>
    <t>IT 15.10.0303 (/)</t>
  </si>
  <si>
    <t>Joelho de PVC rígido, 90°, série R, ponta e bolsa, diâmetro de 100mm.  Fornecimento e instalação.</t>
  </si>
  <si>
    <t>IT 15.10.0256 (/)</t>
  </si>
  <si>
    <t>Joelho de PVC rígido para esgoto, série R, 90°, diâmetro de 75mm.  Fornecimento e instalação.</t>
  </si>
  <si>
    <t>IT 15.10.0253 (/)</t>
  </si>
  <si>
    <t xml:space="preserve">    18,72</t>
  </si>
  <si>
    <t>Joelho de PVC rígido, série R, 90°, ponta e bolsa, diâmetro de 50mm.  Fornecimento e instalação.</t>
  </si>
  <si>
    <t>IT 15.10.0250 (/)</t>
  </si>
  <si>
    <t xml:space="preserve">    81,07</t>
  </si>
  <si>
    <t>Joelho de PVC rígido, 45°, série R, ponta e bolsa, diâmetro de 150mm.  Fornecimento e instalação.</t>
  </si>
  <si>
    <t>IT 15.10.0209 (/)</t>
  </si>
  <si>
    <t xml:space="preserve">    29,23</t>
  </si>
  <si>
    <t>Joelho de PVC rígido, série R, 45°, ponta e bolsa, diâmetro de 100mm.  Fornecimento e instalação.</t>
  </si>
  <si>
    <t>IT 15.10.0206 (/)</t>
  </si>
  <si>
    <t xml:space="preserve">    27,91</t>
  </si>
  <si>
    <t>Joelho de PVC rígido, série R, 45°, ponta e bolsa, diâmetro de 75mm.  Fornecimento e instalação.</t>
  </si>
  <si>
    <t>IT 15.10.0203 (/)</t>
  </si>
  <si>
    <t xml:space="preserve">    37,04</t>
  </si>
  <si>
    <t>Curva curta de PVC rígido, 87° 30', série R, diâmetro de 75mm.  Fornecimento e instalação.</t>
  </si>
  <si>
    <t>IT 15.10.0150 (/)</t>
  </si>
  <si>
    <t xml:space="preserve">    63,54</t>
  </si>
  <si>
    <t>Curva de 90° de PVC rígido, roscável, de 2".  Fornecimento e instalação.</t>
  </si>
  <si>
    <t>IT 15.10.0100 (/)</t>
  </si>
  <si>
    <t xml:space="preserve">     4,48</t>
  </si>
  <si>
    <t>Anel de borracha para PVC, com diâmetro de 75mm.  Fornecimento e instalação.</t>
  </si>
  <si>
    <t>IT 15.10.0050 (/)</t>
  </si>
  <si>
    <t>IT 15.10 Conexões em PVC rígido para Esgotos e Águas Pluviais</t>
  </si>
  <si>
    <t xml:space="preserve">    21,47</t>
  </si>
  <si>
    <t>Tubo de PVC rígido, soldável, para esgoto e águas pluviais, com diâmetro de 50mm, inclusive conexões e emendas, exclusive abertura e fechamento de rasgo.  Fornecimento e instalação.</t>
  </si>
  <si>
    <t>IT 15.05.0165 (A)</t>
  </si>
  <si>
    <t xml:space="preserve">    12,67</t>
  </si>
  <si>
    <t>Tubo de PVC rígido, soldável, com diâmetro de 50mm.  Fornecimento.</t>
  </si>
  <si>
    <t>IT 15.05.0162 (/)</t>
  </si>
  <si>
    <t xml:space="preserve">    13,65</t>
  </si>
  <si>
    <t>Tubo de PVC rígido, soldável, com diâmetro de 40mm.  Fornecimento.</t>
  </si>
  <si>
    <t>IT 15.05.0159 (/)</t>
  </si>
  <si>
    <t xml:space="preserve">   104,01</t>
  </si>
  <si>
    <t>Tubo de PVC rígido, soldável, com diâmetro de 250mm.  Fornecimento.</t>
  </si>
  <si>
    <t>IT 15.05.0156 (/)</t>
  </si>
  <si>
    <t xml:space="preserve">   136,17</t>
  </si>
  <si>
    <t>Tubo de PVC rígido, soldável, para esgoto e águas pluviais, com diâmetro de 200mm, inclusive conexões e emendas, exclusive abertura e fechamento de rasgo.  Fornecimento e instalação.</t>
  </si>
  <si>
    <t>IT 15.05.0115 (A)</t>
  </si>
  <si>
    <t xml:space="preserve">    58,40</t>
  </si>
  <si>
    <t>Tubo de PVC rígido de 150mm, soldável, série normal, para esgoto e águas pluviais, inclusive conexões e emendas, exclusive abertura e fechamento de rasgo.  Fornecimento e instalação.</t>
  </si>
  <si>
    <t>IT 15.05.0112 (B)</t>
  </si>
  <si>
    <t xml:space="preserve">    38,36</t>
  </si>
  <si>
    <t>Tubo de PVC rígido de 100mm, soldável, para esgoto e águas pluviais, inclusive conexões e emendas, exclusive abertura e fechamento de rasgo.  Fornecimento e instalação.</t>
  </si>
  <si>
    <t>IT 15.05.0109 (A)</t>
  </si>
  <si>
    <t xml:space="preserve">    55,90</t>
  </si>
  <si>
    <t>Tubo de PVC rígido, soldável, para esgoto e águas pluviais, com diâmetro de 75mm, inclusive conexões e emendas, exclusive abertura e fechamento de rasgo.  Fornecimento e instalação.</t>
  </si>
  <si>
    <t>IT 15.05.0106 (A)</t>
  </si>
  <si>
    <t xml:space="preserve">    35,55</t>
  </si>
  <si>
    <t>Tubo de PVC rígido para esgoto, com diâmetro de 50mm.  Fornecimento e instalação.</t>
  </si>
  <si>
    <t>IT 15.05.0103 (/)</t>
  </si>
  <si>
    <t xml:space="preserve">    21,26</t>
  </si>
  <si>
    <t>Tubo de PVC rígido, soldável, para esgoto, com diâmetro de 40mm, inclusive conexões e emendas, exclusive abertura e fechamento de rasgo.  Fornecimento e instalação.</t>
  </si>
  <si>
    <t>IT 15.05.0100 (A)</t>
  </si>
  <si>
    <t xml:space="preserve">    61,71</t>
  </si>
  <si>
    <t>Ligação à coluna de gordura do esgoto de pias em tubo de PVC rígido com diâmetro de 50mm, com conexões.  Fornecimento e instalação.</t>
  </si>
  <si>
    <t>IT 15.05.0050 (/)</t>
  </si>
  <si>
    <t>IT 15.05 Tubulações em PVC rígido para Esgotos e Águas Pluviais</t>
  </si>
  <si>
    <t xml:space="preserve">  1327,20</t>
  </si>
  <si>
    <t>Haste de prolongamento com quadrado e boca de chave em ferro trefilado, pintado com tinta betuminosa com diâmetro de 1 1/8"  e comprimento de 100m para registros, válvulas e afins. Fornecimento e instalação.</t>
  </si>
  <si>
    <t>IT 10.99.0050 (/)</t>
  </si>
  <si>
    <t>IT 10.99 Diversos</t>
  </si>
  <si>
    <t xml:space="preserve">   604,79</t>
  </si>
  <si>
    <t>Instalação de fogão a gás de botijões de 45 Kg (exclusive este), com 5m de tubo de ferro galvanizado sem costura de 1/2", conexões, reguladores e demais peças necessárias.  Instalação e assentamento.</t>
  </si>
  <si>
    <t>IT 10.50.0150 (A)</t>
  </si>
  <si>
    <t xml:space="preserve">  1715,41</t>
  </si>
  <si>
    <t>Instalação de fogão a gás encanado, exclusive fornecimento do aparelho, compreendendo: 15m de tubo de cobre classe industrial, conexões e válvula de esfera.  Instalação e assentamento.</t>
  </si>
  <si>
    <t>IT 10.50.0100 (A)</t>
  </si>
  <si>
    <t xml:space="preserve">  1557,44</t>
  </si>
  <si>
    <t>Instalação de aquecedor a gás encanado, exclusive fornecimento do aparelho, compreendendo: 8m de tubo de cobre, classe I de 22mm, conexões e chaminé de alumínio e veneziana.  Instalação e assentamento.</t>
  </si>
  <si>
    <t>IT 10.50.0050 (A)</t>
  </si>
  <si>
    <t>IT 10.50 Instalação de Gás de Ferro Galvanizado em Aparelhos Individuais</t>
  </si>
  <si>
    <t xml:space="preserve">  1003,69</t>
  </si>
  <si>
    <t>Abrigo para 4 botijões de gás de 45Kg, exclusive ligações, nas dimensões de (140x60x150)cm, em alvenaria de tijolos, paredes de meia vez, revestidas com argamassa de cimento e saibro no traço de 1:6, com piso e cobertura em concreto armado fck=15MPa, com espessura de 6cm.</t>
  </si>
  <si>
    <t>IT 10.45.0100 (/)</t>
  </si>
  <si>
    <t xml:space="preserve">   821,01</t>
  </si>
  <si>
    <t>Abrigo para 2 botijões de gás de 45Kg, exclusive ligações, nas dimensões de (80x60x150)cm, em alvenaria de tijolos, paredes de meia vez, revestidas com argamassa de cimento e saibro no traço de 1:6, com piso e cobertura em concreto armado fck=15MPa com espessura de 6cm.</t>
  </si>
  <si>
    <t>IT 10.45.0050 (/)</t>
  </si>
  <si>
    <t>IT 10.45 Ligações Prediais e Abrigos de Gás</t>
  </si>
  <si>
    <t xml:space="preserve">   284,45</t>
  </si>
  <si>
    <t>Conjunto de materiais para cavalete de ramal predial de água, padrão normal, tipo A de 1 1/2".  Fornecimento.</t>
  </si>
  <si>
    <t>IT 10.40.0062 (A)</t>
  </si>
  <si>
    <t xml:space="preserve">   170,60</t>
  </si>
  <si>
    <t>Conjunto de materiais para cavalete de ramal predial de água, padrão normal, tipo A de 1".  Fornecimento.</t>
  </si>
  <si>
    <t>IT 10.40.0059 (A)</t>
  </si>
  <si>
    <t xml:space="preserve">    76,60</t>
  </si>
  <si>
    <t>Conjunto de materiais para cavalete de ramal predial de água, padrão normal, tipo A 3/4".  Fornecimento.</t>
  </si>
  <si>
    <t>IT 10.40.0056 (A)</t>
  </si>
  <si>
    <t xml:space="preserve">    83,57</t>
  </si>
  <si>
    <t>Conjunto de materiais para cavalete de ramal predial de água, padrão normal, tipo A de 1/2".  Fornecimento.</t>
  </si>
  <si>
    <t>IT 10.40.0053 (A)</t>
  </si>
  <si>
    <t xml:space="preserve">   410,95</t>
  </si>
  <si>
    <t>Ligacao domiciliar de agua, compreendendo: colar de tomada, tubo, registro de esfera e caixa para registro.</t>
  </si>
  <si>
    <t>IT 10.40.0050 (B)</t>
  </si>
  <si>
    <t>IT 10.40 Ligações Prediais de Água Potável</t>
  </si>
  <si>
    <t xml:space="preserve">   807,00</t>
  </si>
  <si>
    <t>Válvula de retenção vertical em bronze, com diâmetro de 4".  Fornecimento e instalação.</t>
  </si>
  <si>
    <t>IT 10.35.0624 (/)</t>
  </si>
  <si>
    <t xml:space="preserve">   300,53</t>
  </si>
  <si>
    <t>Válvula de retenção vertical em bronze, com diâmetro de 3".  Fornecimento e instalação.</t>
  </si>
  <si>
    <t>IT 10.35.0621 (/)</t>
  </si>
  <si>
    <t xml:space="preserve">   318,12</t>
  </si>
  <si>
    <t>Válvula de retenção vertical em bronze, com diâmetro de 2 1/2".  Fornecimento e instalação.</t>
  </si>
  <si>
    <t>IT 10.35.0618 (/)</t>
  </si>
  <si>
    <t xml:space="preserve">   165,45</t>
  </si>
  <si>
    <t>Válvula de retenção vertical em bronze, com diâmetro de 2".  Fornecimento e instalação.</t>
  </si>
  <si>
    <t>IT 10.35.0615 (/)</t>
  </si>
  <si>
    <t>Válvula de retenção vertical em bronze, com diâmetro de 1 1/2".  Fornecimento e instalação.</t>
  </si>
  <si>
    <t>IT 10.35.0612 (/)</t>
  </si>
  <si>
    <t xml:space="preserve">    86,24</t>
  </si>
  <si>
    <t>Válvula de retenção vertical em bronze, com diâmetro de 1 1/4".  Fornecimento e instalação.</t>
  </si>
  <si>
    <t>IT 10.35.0609 (/)</t>
  </si>
  <si>
    <t xml:space="preserve">    71,08</t>
  </si>
  <si>
    <t>Válvula de retenção vertical em bronze, com diâmetro de 1".  Fornecimento e instalação.</t>
  </si>
  <si>
    <t>IT 10.35.0606 (/)</t>
  </si>
  <si>
    <t xml:space="preserve">    61,35</t>
  </si>
  <si>
    <t>Válvula de retenção vertical em bronze, com diâmetro de 3/4".  Fornecimento e instalação.</t>
  </si>
  <si>
    <t>IT 10.35.0603 (/)</t>
  </si>
  <si>
    <t xml:space="preserve">  3229,18</t>
  </si>
  <si>
    <t>Válvula de retenção horizontal, de ferro fundido, com anel de vedação em bronze, flangeada, diâmetro nominal de 150mm.  Fornecimento e instalação.</t>
  </si>
  <si>
    <t>IT 10.35.0550 (/)</t>
  </si>
  <si>
    <t xml:space="preserve">   351,94</t>
  </si>
  <si>
    <t>Válvula de retenção horizontal em bronze, com diâmetro de 2".  Fornecimento e instalação.</t>
  </si>
  <si>
    <t>IT 10.35.0515 (/)</t>
  </si>
  <si>
    <t xml:space="preserve">   245,88</t>
  </si>
  <si>
    <t>Válvula de retenção horizontal em bronze, com diâmetro de 1 1/2".  Fornecimento e instalação.</t>
  </si>
  <si>
    <t>IT 10.35.0512 (/)</t>
  </si>
  <si>
    <t xml:space="preserve">   137,16</t>
  </si>
  <si>
    <t>Válvula de retenção horizontal em bronze, com diâmetro de 1".  Fornecimento e instalação.</t>
  </si>
  <si>
    <t>IT 10.35.0506 (/)</t>
  </si>
  <si>
    <t>Válvula de retenção horizontal em bronze, com diâmetro de 3/4".  Fornecimento e instalação.</t>
  </si>
  <si>
    <t>IT 10.35.0503 (/)</t>
  </si>
  <si>
    <t xml:space="preserve">   811,50</t>
  </si>
  <si>
    <t>Válvula de pé com crivo, em bronze, com diâmetro de 4".  Fornecimento e instalação.</t>
  </si>
  <si>
    <t>IT 10.35.0324 (/)</t>
  </si>
  <si>
    <t xml:space="preserve">   449,32</t>
  </si>
  <si>
    <t>Válvula de pé com crivo, em bronze, com diâmetro de 3".  Fornecimento e instalação.</t>
  </si>
  <si>
    <t>IT 10.35.0321 (/)</t>
  </si>
  <si>
    <t xml:space="preserve">   140,37</t>
  </si>
  <si>
    <t>Válvula de pé com crivo, em bronze, com diâmetro de 2".  Fornecimento e instalação.</t>
  </si>
  <si>
    <t>IT 10.35.0315 (/)</t>
  </si>
  <si>
    <t xml:space="preserve">   109,13</t>
  </si>
  <si>
    <t>Válvula de pé com crivo, em bronze, com diâmetro de 1 1/2".  Fornecimento e instalação.</t>
  </si>
  <si>
    <t>IT 10.35.0312 (/)</t>
  </si>
  <si>
    <t xml:space="preserve">   138,53</t>
  </si>
  <si>
    <t>Válvula de pé com crivo, em bronze, com diâmetro de 1 1/4".  Fornecimento e instalação.</t>
  </si>
  <si>
    <t>IT 10.35.0309 (/)</t>
  </si>
  <si>
    <t xml:space="preserve">    72,08</t>
  </si>
  <si>
    <t>Válvula de pé com crivo, em bronze, com diâmetro de 1".  Fornecimento e instalação.</t>
  </si>
  <si>
    <t>IT 10.35.0306 (/)</t>
  </si>
  <si>
    <t xml:space="preserve">    90,04</t>
  </si>
  <si>
    <t>Válvula de pé com crivo, em bronze, com diâmetro de 3/4".  Fornecimento e instalação.</t>
  </si>
  <si>
    <t>IT 10.35.0303 (/)</t>
  </si>
  <si>
    <t>Válvula de esfera em bronze, com diâmetro de 3/4", referência 1552, Deca ou similar.  Fornecimentoe instalação</t>
  </si>
  <si>
    <t>IT 10.35.0050 (/)</t>
  </si>
  <si>
    <t>IT 10.35 Válvulas em Bronze e em Ferro Fundido</t>
  </si>
  <si>
    <t xml:space="preserve">  1489,78</t>
  </si>
  <si>
    <t>Registro de gaveta chato, em ferro fundido, com flanges internos em bronze, com diâmetro de 6" (150mm).  Fornecimento e instalação.</t>
  </si>
  <si>
    <t>IT 10.30.0215 (/)</t>
  </si>
  <si>
    <t xml:space="preserve">   157,30</t>
  </si>
  <si>
    <t>Registro de gaveta Niagara ou similar, F.271, diâmetro de 2".  Fornecimento e instalação.</t>
  </si>
  <si>
    <t>IT 10.30.0156 (/)</t>
  </si>
  <si>
    <t xml:space="preserve">    77,66</t>
  </si>
  <si>
    <t>Registro de gaveta Niagara ou similar, F.271, diâmetro de 1".  Fornecimento e instalação.</t>
  </si>
  <si>
    <t>IT 10.30.0153 (/)</t>
  </si>
  <si>
    <t xml:space="preserve">    39,40</t>
  </si>
  <si>
    <t>Registro de gaveta, diâmetro de 3/4", F.271, Niagara ou similar.  Fornecimento e instalação.</t>
  </si>
  <si>
    <t>IT 10.30.0150 (/)</t>
  </si>
  <si>
    <t xml:space="preserve">   122,50</t>
  </si>
  <si>
    <t>Registro de gaveta, em bronze, com diâmetro de 1 1/2", com acabamento.  Fornecimento e instalação.</t>
  </si>
  <si>
    <t>IT 10.30.0112 (A)</t>
  </si>
  <si>
    <t xml:space="preserve">    79,56</t>
  </si>
  <si>
    <t>Registro de gaveta, em bronze, com diâmetro de 1 1/4", com acabamento.  Fornecimento e instalação.</t>
  </si>
  <si>
    <t>IT 10.30.0109 (A)</t>
  </si>
  <si>
    <t xml:space="preserve">   960,29</t>
  </si>
  <si>
    <t>Registro de gaveta, em bronze, com diâmetro de 4".  Fornecimento e instalação.</t>
  </si>
  <si>
    <t>IT 10.30.0074 (/)</t>
  </si>
  <si>
    <t xml:space="preserve">   388,44</t>
  </si>
  <si>
    <t>Registro de gaveta, em bronze, com diâmetro de 3".  Fornecimento e instalação.</t>
  </si>
  <si>
    <t>IT 10.30.0071 (/)</t>
  </si>
  <si>
    <t xml:space="preserve">   267,65</t>
  </si>
  <si>
    <t>Registro de gaveta, em bronze, com diâmetro de 2 1/2".  Fornecimento e instalação.</t>
  </si>
  <si>
    <t>IT 10.30.0068 (/)</t>
  </si>
  <si>
    <t xml:space="preserve">   133,45</t>
  </si>
  <si>
    <t>Registro de gaveta, em bronze, com diâmetro de 2".  Fornecimento e instalação.</t>
  </si>
  <si>
    <t>IT 10.30.0065 (/)</t>
  </si>
  <si>
    <t xml:space="preserve">   113,34</t>
  </si>
  <si>
    <t>Registro de gaveta, em bronze, com diâmetro de 1 1/2".  Fornecimento e instalação.</t>
  </si>
  <si>
    <t>IT 10.30.0062 (/)</t>
  </si>
  <si>
    <t xml:space="preserve">    75,43</t>
  </si>
  <si>
    <t>Registro de gaveta, em bronze, com diâmetro de 1 1/4".  Fornecimento e instalação.</t>
  </si>
  <si>
    <t>IT 10.30.0059 (/)</t>
  </si>
  <si>
    <t xml:space="preserve">    79,74</t>
  </si>
  <si>
    <t>Registro de gaveta, em bronze, com diâmetro de 1".  Fornecimento e instalação.</t>
  </si>
  <si>
    <t>IT 10.30.0056 (/)</t>
  </si>
  <si>
    <t xml:space="preserve">    45,74</t>
  </si>
  <si>
    <t>Registro de gaveta, em bronze, com diâmetro de 3/4".  Fornecimento e instalação.</t>
  </si>
  <si>
    <t>IT 10.30.0053 (/)</t>
  </si>
  <si>
    <t xml:space="preserve">    54,31</t>
  </si>
  <si>
    <t>Registro de gaveta, em bronze, com diâmetro de 1/2".  Fornecimento e instalação.</t>
  </si>
  <si>
    <t>IT 10.30.0050 (/)</t>
  </si>
  <si>
    <t>IT 10.30 Registro de Gaveta</t>
  </si>
  <si>
    <t xml:space="preserve">   947,44</t>
  </si>
  <si>
    <t>Abrigo para bomba nas dimensões de (70x50x50)cm, em alvenaria de tijolos, paredes de meia vez, revestidas com argamassa de cimento e saibro no traço de 1:6, cobertura de concreto armado de 6cm de espessura, fck=15MPa, porta de (60x40)cm em chapa de ferro nº 16 e cadeado de 30mm.</t>
  </si>
  <si>
    <t>IT 10.25.0450 (/)</t>
  </si>
  <si>
    <t xml:space="preserve">  1039,45</t>
  </si>
  <si>
    <t>Abrigo para hidrômetro de 1 1/2" nas dimensões de (110x50x60)cm, em alvenaria de tijolos, paredes de meia vez, revestidas com argamassa de cimento e saibro no traço de 1:6,  tampão de concreto armado de 6cm de espessura, fck=15MPa, porta de (80x40)cm em chapa de ferro nº 16 e cadeado de 30mm.</t>
  </si>
  <si>
    <t>IT 10.25.0400 (/)</t>
  </si>
  <si>
    <t xml:space="preserve">   948,09</t>
  </si>
  <si>
    <t>Abrigo para hidrômetro de 1" nas dimensões de (90x30x50)cm, em alvenaria de tijolos, paredes de meia vez, revestidas com argamassa de cimento e saibro no traço de 1:6,  tampão de concreto armado de 6cm de espessura, fck=15MPa, porta de (70x40)cm em chapa de ferro nº 16 e cadeado de 30mm.</t>
  </si>
  <si>
    <t>IT 10.25.0350 (/)</t>
  </si>
  <si>
    <t xml:space="preserve">   712,40</t>
  </si>
  <si>
    <t>Abrigo para hidrômetro de 1/2" ou 3/4" nas dimensões de (80x40x50)cm, em alvenaria de tijolo maciço de (7x10x20)cm, paredes de meia vez, revestidas com argamassa de cimento e areia no traço de 1:4,  tampão de concreto armado de 6cm de espessura, fck=15MPa, porta de ferro em barras horizontais de 11/4"x1/4", a cada 10cm, inclusive instalação e cadeado de 30mm.</t>
  </si>
  <si>
    <t>IT 10.25.0306 (/)</t>
  </si>
  <si>
    <t>Abrigo para hidrômetro de 1/2" ou 3/4" nas dimensões de (80x40x50)cm, em alvenaria de tijolos, paredes de meia vez, revestidas com argamassa de cimento e saibro no traço de 1:6,  tampão de concreto armado de 6cm de espessura, fck=15MPa, porta de (70x40)cm em chapa de ferro nº 16 e cadeado de 30mm.</t>
  </si>
  <si>
    <t>IT 10.25.0303 (/)</t>
  </si>
  <si>
    <t xml:space="preserve">   913,68</t>
  </si>
  <si>
    <t>Abrigo para hidrômetro de 1/2" ou 3/4" nas dimensões de (70x25x50)cm, em alvenaria de tijolos, paredes de meia vez, revestidas com argamassa de cimento e saibro no traço de 1:6,  tampão de concreto armado de 6cm de espessura, fck=15MPa, porta de ferro nº 16 e  cadeado de 30mm.</t>
  </si>
  <si>
    <t>IT 10.25.0300 (/)</t>
  </si>
  <si>
    <t xml:space="preserve">   398,09</t>
  </si>
  <si>
    <t>Fornecimento de hidrômetro de 1".</t>
  </si>
  <si>
    <t>IT 10.25.0056 (/)</t>
  </si>
  <si>
    <t xml:space="preserve">   114,93</t>
  </si>
  <si>
    <t>Fornecimento de hidrômetro de 3/4".</t>
  </si>
  <si>
    <t>IT 10.25.0053 (/)</t>
  </si>
  <si>
    <t xml:space="preserve">   142,57</t>
  </si>
  <si>
    <t>Fornecimento de hidrômetro de 1/2".</t>
  </si>
  <si>
    <t>IT 10.25.0050 (/)</t>
  </si>
  <si>
    <t>IT 10.25 Hidrômetros e Abrigos para Hidrômetros e Bombas</t>
  </si>
  <si>
    <t xml:space="preserve">  6838,52</t>
  </si>
  <si>
    <t>Hidrante de coluna completo, para linha de 100mm; inclusive peças complementares até o início da tubulação horizontal e fornecimento do material para rejuntamento.  Fornecimento e instalação.</t>
  </si>
  <si>
    <t>IT 10.20.0050 (A)</t>
  </si>
  <si>
    <t>IT 10.20 Hidrantes</t>
  </si>
  <si>
    <t xml:space="preserve">   548,73</t>
  </si>
  <si>
    <t>Sistema de filtragem composto de 2 telas galvanizadas para proteção de sucção de bomba, inclusive cantoneiras e barras chatas de fixação.  Fornecimento e instalação.</t>
  </si>
  <si>
    <t>IT 10.15.0500 (A)</t>
  </si>
  <si>
    <t xml:space="preserve">  2526,13</t>
  </si>
  <si>
    <t>Panela hidráulica para efeitos visuais em chafariz, em chapa galvanizada nº 16, diâmetro de 60cm, 44 bicos de jatos em ferro galvanizado de 1", 3/4" e 1/2", sendo 12 bicos com joelho de ferro galvanizado de 1/2" (jato sólido horizontal) e 32 bicos de ferro galvanizado de 1/2" (jato sólido vertical).  Fornecimento e instalação.</t>
  </si>
  <si>
    <t>IT 10.15.0300 (B)</t>
  </si>
  <si>
    <t xml:space="preserve">  3125,73</t>
  </si>
  <si>
    <t>Panela hidráulica para efeitos visuais em chafariz, em chapa galvanizada nº 16, diâmetro de 1,20m, 50 bicos para jato sólido, de ferro galvanizado de 1/2".  Fornecimento e instalação.</t>
  </si>
  <si>
    <t>IT 10.15.0250 (A)</t>
  </si>
  <si>
    <t xml:space="preserve">   714,52</t>
  </si>
  <si>
    <t>Distribuidor de água em tubos de ferro galvanizado, rosca BS de 6", vedável nas duas bordas com flanges de 6".  Fornecimento e instalação.</t>
  </si>
  <si>
    <t>IT 10.15.0050 (/)</t>
  </si>
  <si>
    <t>IT 10.15 Chafarizes</t>
  </si>
  <si>
    <t xml:space="preserve">    32,63</t>
  </si>
  <si>
    <t>Sprinkler - redução de ferro galvanizado (2 1/2"x2").  Fornecimento e instalação.</t>
  </si>
  <si>
    <t>IT 10.10.0200 (/)</t>
  </si>
  <si>
    <t xml:space="preserve">   145,82</t>
  </si>
  <si>
    <t>Sprinkler - joelho de 45° de ferro galvanizado 2 1/2".  Fornecimento e instalação.</t>
  </si>
  <si>
    <t>IT 10.10.0150 (/)</t>
  </si>
  <si>
    <t xml:space="preserve">   225,80</t>
  </si>
  <si>
    <t>Sprinkler - cruzeta galvanizada de 2 1/2".  Fornecimento e instalação.</t>
  </si>
  <si>
    <t>IT 10.10.0100 (/)</t>
  </si>
  <si>
    <t xml:space="preserve">    55,49</t>
  </si>
  <si>
    <t>Sprinkler, bico de 1/2".  Fornecimento e instalação.</t>
  </si>
  <si>
    <t>IT 10.10.0050 (/)</t>
  </si>
  <si>
    <t>IT 10.10 Splinkler</t>
  </si>
  <si>
    <t xml:space="preserve">   793,72</t>
  </si>
  <si>
    <t>Caixa de incêndio, de embutir padrão CBRJ, de aço, medindo (70x50x25)cm, compreendendo: 2 lances de 15m de mangueira de fibra de poliéster puro, revestida internamente com borracha vulcanizada no diâmetro 1 1/2", empatada e com registro.  Fornecimento e instalação.</t>
  </si>
  <si>
    <t>IT 10.05.0100 (/)</t>
  </si>
  <si>
    <t xml:space="preserve">   755,47</t>
  </si>
  <si>
    <t>Caixa de incêndio, de embutir padrão CBRJ, de aço, medindo (70x50x25)cm, compreendendo: 1 lance de 15m de mangueira de fibra de poliéster puro revestida internamente com borracha vulcanizada no diâmetro 1 1/2", empatada e com registro.  Fornecimento e instalação.</t>
  </si>
  <si>
    <t>IT 10.05.0050 (/)</t>
  </si>
  <si>
    <t>IT 10.05 Caixas de Incêndio</t>
  </si>
  <si>
    <t xml:space="preserve">    52,64</t>
  </si>
  <si>
    <t>Suporte com 2 chumbadores, para fixação de tubulações no diâmetro interno de 4" e 6".  Fornecimento e instalação.</t>
  </si>
  <si>
    <t>IT 05.98.0268 (/)</t>
  </si>
  <si>
    <t xml:space="preserve">    40,40</t>
  </si>
  <si>
    <t>Suporte com 2 chumbadores, para fixação de tubulações no diâmetro interno de 2 1/2" e 3".  Fornecimento e instalação.</t>
  </si>
  <si>
    <t>IT 05.98.0265 (/)</t>
  </si>
  <si>
    <t xml:space="preserve">    33,31</t>
  </si>
  <si>
    <t>Suporte com 2 chumbadores, para fixação tubulações no diâmetro interno de 2".  Fornecimento e instalação.</t>
  </si>
  <si>
    <t>IT 05.98.0262 (/)</t>
  </si>
  <si>
    <t xml:space="preserve">    15,54</t>
  </si>
  <si>
    <t>Fixação suspensa de tubulações de diâmetros variáveis, através de fita metálica galvanizada, perfurada, tipo  Walsiwa.</t>
  </si>
  <si>
    <t>IT 05.98.0200 (/)</t>
  </si>
  <si>
    <t xml:space="preserve">     8,21</t>
  </si>
  <si>
    <t>Braçadeira de fixação, tipo copo, estampada em chapa de ferro zincada, composta de canopla, parafusos e braçadeira propriamente dita, no diâmetro 2".  Fornecimento e instalação.</t>
  </si>
  <si>
    <t>IT 05.98.0162 (/)</t>
  </si>
  <si>
    <t xml:space="preserve">     4,05</t>
  </si>
  <si>
    <t>Braçadeira em ferro de 1/2", regulável.  Fornecimento e instalação.</t>
  </si>
  <si>
    <t>IT 05.98.0100 (/)</t>
  </si>
  <si>
    <t xml:space="preserve">     7,44</t>
  </si>
  <si>
    <t>Braçadeira em aço inoxidável de 1/2", regulável.  Fornecimento e instalação.</t>
  </si>
  <si>
    <t>IT 05.98.0050 (/)</t>
  </si>
  <si>
    <t>IT 05.98 Fixação de Tubulações</t>
  </si>
  <si>
    <t xml:space="preserve">    99,29</t>
  </si>
  <si>
    <t>Corte e abertura de 2 roscas, por tarracha manual e instalação de conexões de ferro galvanizado, com diâmetro de 4"; exclusive a peça.</t>
  </si>
  <si>
    <t>IT 05.95.0124 (/)</t>
  </si>
  <si>
    <t xml:space="preserve">    78,98</t>
  </si>
  <si>
    <t>Corte e abertura de 2 roscas, por tarracha manual e instalação de conexões de ferro galvanizado, com diâmetro de 3"; exclusive a peça.</t>
  </si>
  <si>
    <t>IT 05.95.0121 (/)</t>
  </si>
  <si>
    <t xml:space="preserve">    70,37</t>
  </si>
  <si>
    <t>Corte e abertura de 2 roscas, por tarracha manual e instalação de conexões de ferro galvanizado, com diâmetro de 2 1/2"; exclusive a peça.</t>
  </si>
  <si>
    <t>IT 05.95.0118 (/)</t>
  </si>
  <si>
    <t xml:space="preserve">    41,83</t>
  </si>
  <si>
    <t>Corte e abertura de 2 roscas, por tarracha manual e instalação de conexões de ferro galvanizado, com diâmetro de 2"; exclusive a peça.</t>
  </si>
  <si>
    <t>IT 05.95.0115 (/)</t>
  </si>
  <si>
    <t xml:space="preserve">    25,34</t>
  </si>
  <si>
    <t>Corte e abertura de 2 roscas, por tarracha manual e instalação de conexões de ferro galvanizado, com diâmetro de 1 1/2"; exclusive a peça.</t>
  </si>
  <si>
    <t>IT 05.95.0112 (/)</t>
  </si>
  <si>
    <t>Corte e abertura de 2 roscas, por tarracha manual e instalação de conexões de ferro galvanizado, com diâmetro de 1 1/4"; exclusive a peça.</t>
  </si>
  <si>
    <t>IT 05.95.0109 (/)</t>
  </si>
  <si>
    <t xml:space="preserve">    16,76</t>
  </si>
  <si>
    <t>Corte e abertura de 2 roscas, por tarracha manual e instalação de conexões de ferro galvanizado, com diâmetro de 1"; exclusive a peça.</t>
  </si>
  <si>
    <t>IT 05.95.0106 (/)</t>
  </si>
  <si>
    <t>Corte e abertura de 2 roscas, por tarracha manual e instalação de conexões de ferro galvanizado, com diâmetro de 3/4"; exclusive a peça.</t>
  </si>
  <si>
    <t>IT 05.95.0103 (/)</t>
  </si>
  <si>
    <t>Corte e abertura de 2 roscas, por tarracha manual e instalação de conexões de ferro galvanizado, com diâmetro de 1/2"; exclusive a peça.</t>
  </si>
  <si>
    <t>IT 05.95.0100 (/)</t>
  </si>
  <si>
    <t>Corte e abertura de 2 roscas, por tarracha manual e instalação de conexões de PVC, com diâmetro de 3/4", exclusive a peça.</t>
  </si>
  <si>
    <t>IT 05.95.0053 (/)</t>
  </si>
  <si>
    <t>IT 05.95 Corte e Abertura de Roscas</t>
  </si>
  <si>
    <t xml:space="preserve">    64,85</t>
  </si>
  <si>
    <t>Tubo de cobre, classe A, diâmetro de 22mm, exclusive conexões, emendas abertura e fechamento do rasgo e isolamento.  Fornecimento.</t>
  </si>
  <si>
    <t>IT 05.75.0100 (A)</t>
  </si>
  <si>
    <t xml:space="preserve">   172,10</t>
  </si>
  <si>
    <t>Tubo de cobre, classe I, diâmetro de 42mm.  Fornecimento.</t>
  </si>
  <si>
    <t>IT 05.75.0062 (A)</t>
  </si>
  <si>
    <t xml:space="preserve">    92,97</t>
  </si>
  <si>
    <t>Tubo de cobre, classe I, diâmetro de 28mm.  Fornecimento.</t>
  </si>
  <si>
    <t>IT 05.75.0056 (A)</t>
  </si>
  <si>
    <t xml:space="preserve">    74,50</t>
  </si>
  <si>
    <t>Tubo de cobre, classe I, diâmetro de 22mm.  Fornecimento.</t>
  </si>
  <si>
    <t>IT 05.75.0053 (A)</t>
  </si>
  <si>
    <t xml:space="preserve">    41,22</t>
  </si>
  <si>
    <t>Tubo de cobre, classe I, diâmetro de 15mm.  Fornecimento.</t>
  </si>
  <si>
    <t>IT 05.75.0050 (A)</t>
  </si>
  <si>
    <t>IT 05.75 Tubulações em Cobre para Água Quente</t>
  </si>
  <si>
    <t xml:space="preserve">   162,26</t>
  </si>
  <si>
    <t>Coluna de ferro galvanizado de diâmetro 2", exclusive peças de derivação.</t>
  </si>
  <si>
    <t>IT 05.70.0106 (/)</t>
  </si>
  <si>
    <t xml:space="preserve">   120,84</t>
  </si>
  <si>
    <t>Coluna de ferro galvanizado de diâmetro 1 1/2", exclusive peças de derivação.</t>
  </si>
  <si>
    <t>IT 05.70.0103 (/)</t>
  </si>
  <si>
    <t xml:space="preserve">   110,99</t>
  </si>
  <si>
    <t>Coluna de ferro galvanizado de diâmetro 1 1/4", exclusive peças de derivação.</t>
  </si>
  <si>
    <t>IT 05.70.0100 (/)</t>
  </si>
  <si>
    <t>IT 05.70 Colunas em Ferro Galvanizado</t>
  </si>
  <si>
    <t>União de ferro galvanizado, assento plano, 3/4", classe 10.  Fornecimento e instalação.</t>
  </si>
  <si>
    <t>IT 05.65.0800 (/)</t>
  </si>
  <si>
    <t xml:space="preserve">    60,09</t>
  </si>
  <si>
    <t>Tê de redução de aço galvanizado, diâmetro de (1 1/4"x3/4").  Fornecimento e instalação.</t>
  </si>
  <si>
    <t>IT 05.65.0762 (/)</t>
  </si>
  <si>
    <t xml:space="preserve">    23,19</t>
  </si>
  <si>
    <t>Tê de redução de aço galvanizado, diâmetro de (3/4"x1/2").  Fornecimento e instalação.</t>
  </si>
  <si>
    <t>IT 05.65.0750 (/)</t>
  </si>
  <si>
    <t xml:space="preserve">   130,71</t>
  </si>
  <si>
    <t>Tê de ferro galvanizado, diâmetro de 3", classe 10.  Fornecimento e instalação.</t>
  </si>
  <si>
    <t>IT 05.65.0721 (/)</t>
  </si>
  <si>
    <t>Luva em PVC rigido soldável, diâmetro nominal de 32mm, Tigre ou similar.  Fornecimento.</t>
  </si>
  <si>
    <t>IT 05.65.0680 (/)</t>
  </si>
  <si>
    <t xml:space="preserve">    38,69</t>
  </si>
  <si>
    <t>Niple duplo de ferro galvanizado, diâmetro nominal de 3".  Fornecimento e asssentamento.</t>
  </si>
  <si>
    <t>IT 05.65.0660 (/)</t>
  </si>
  <si>
    <t xml:space="preserve">    12,16</t>
  </si>
  <si>
    <t>Niple de aço galvanizado, duplo, 3/4", classe 10.  Fornecimento e instalação.</t>
  </si>
  <si>
    <t>IT 05.65.0650 (/)</t>
  </si>
  <si>
    <t xml:space="preserve">     2,02</t>
  </si>
  <si>
    <t>Niple de aço galvanizado, duplo, 3/4", classe 10, Tupy ou similar.  Fornecimento.</t>
  </si>
  <si>
    <t>IT 05.65.0647 (/)</t>
  </si>
  <si>
    <t xml:space="preserve">    24,46</t>
  </si>
  <si>
    <t>Luva de redução em aço galvanizado, de (1 1/2"x3/4"), Tupy ou similar.  Fornecimento.</t>
  </si>
  <si>
    <t>IT 05.65.0631 (/)</t>
  </si>
  <si>
    <t xml:space="preserve">    11,46</t>
  </si>
  <si>
    <t>Luva de aço galvanizado, de 25mm (1").  Fornecimento.</t>
  </si>
  <si>
    <t>IT 05.65.0625 (/)</t>
  </si>
  <si>
    <t>Joelho de ferro galvanizado, 90°, diâmetro de 1", classe 10.  Fornecimento e instalação.</t>
  </si>
  <si>
    <t>IT 05.65.0600 (/)</t>
  </si>
  <si>
    <t xml:space="preserve">    23,23</t>
  </si>
  <si>
    <t>Joelho de ferro galvanizado, 45°, diâmetro de 1".  Fornecimento.</t>
  </si>
  <si>
    <t>IT 05.65.0580 (/)</t>
  </si>
  <si>
    <t xml:space="preserve">   323,23</t>
  </si>
  <si>
    <t>Flange de aço galvanizado, PB, classe 15, com rosca, diâmetro de 6".  Fornecimento e instalação.</t>
  </si>
  <si>
    <t>IT 05.65.0562 (/)</t>
  </si>
  <si>
    <t xml:space="preserve">   196,69</t>
  </si>
  <si>
    <t>Flange padrão ANSI 16.5, classe 150, LBS, galvanizado com rosca, diâmetro de 4", com revestimento interno e externo, inclusive parafusos e arruelas.  Fornecimento e instalação.</t>
  </si>
  <si>
    <t>IT 05.65.0521 (/)</t>
  </si>
  <si>
    <t xml:space="preserve">   336,12</t>
  </si>
  <si>
    <t>Flange padrão ANSI 16.5, classe 150, LBS, galvanizado com rosca, diâmetro de 3", com revestimento interno e externo, inclusive parafusos e arruelas.  Fornecimento e instalação.</t>
  </si>
  <si>
    <t>IT 05.65.0518 (/)</t>
  </si>
  <si>
    <t xml:space="preserve">    81,75</t>
  </si>
  <si>
    <t>Flange padrão ANSI 16.5, classe 150, LBS, galvanizado, com rosca, diâmetro de 2", com revestimento interno e externo, inclusive parafusos e arruelas.  Fornecimento e instalação.</t>
  </si>
  <si>
    <t>IT 05.65.0515 (/)</t>
  </si>
  <si>
    <t>IT 05.65 Conexões em Ferro Galvanizado</t>
  </si>
  <si>
    <t xml:space="preserve">   257,87</t>
  </si>
  <si>
    <t>Tubo em ferro galvanizado, com costura eletrônica, com diâmetro de 4", inclusive conexões e emendas, exclusive abertura e fechamento de rasgo.  Fornecimento e instalação.</t>
  </si>
  <si>
    <t>IT 05.60.0074 (B)</t>
  </si>
  <si>
    <t xml:space="preserve">   227,82</t>
  </si>
  <si>
    <t>Tubo em ferro galvanizado, com costura eletrônica, com diâmetro de 3", inclusive conexões e emendas, exclusive abertura e fechamento de rasgo.  Fornecimento e instalação.</t>
  </si>
  <si>
    <t>IT 05.60.0071 (B)</t>
  </si>
  <si>
    <t xml:space="preserve">   161,90</t>
  </si>
  <si>
    <t>Tubo em ferro galvanizado, com costura eletrônica, com diâmetro de 2 1/2", inclusive conexões e emendas, exclusive abertura e fechamento de rasgo.  Fornecimento e instalação.</t>
  </si>
  <si>
    <t>IT 05.60.0068 (B)</t>
  </si>
  <si>
    <t xml:space="preserve">   125,18</t>
  </si>
  <si>
    <t>Tubo em ferro galvanizado, com costura eletrônica, com diâmetro de 2", inclusive conexões e emendas, exclusive abertura e fechamento de rasgo.  Fornecimento e instalação.</t>
  </si>
  <si>
    <t>IT 05.60.0065 (B)</t>
  </si>
  <si>
    <t xml:space="preserve">    83,41</t>
  </si>
  <si>
    <t>Tubo em ferro galvanizado, com costura eletrônica, com diâmetro de 1 1/ 2", inclusive conexões e emendas, exclusive abertura e fechamento manual de rasgo.  Fornecimento e instalação.</t>
  </si>
  <si>
    <t>IT 05.60.0062 (B)</t>
  </si>
  <si>
    <t>Tubo em ferro galvanizado, com costura eletrônica, com diâmetro de 1 1/4", inclusive conexões e emendas, exclusive abertura e fechamento de rasgo.  Fornecimento e instalação.</t>
  </si>
  <si>
    <t>IT 05.60.0059 (B)</t>
  </si>
  <si>
    <t xml:space="preserve">    53,78</t>
  </si>
  <si>
    <t>Tubo de ferro galvanizado, com costura eletrônica, com diâmetro de 1", inclusive conexões e emendas, exclusive abertura e fechamento manual de rasgo.  Fornecimento e instalação.</t>
  </si>
  <si>
    <t>IT 05.60.0056 (B)</t>
  </si>
  <si>
    <t xml:space="preserve">    31,01</t>
  </si>
  <si>
    <t>Tubo em ferro galvanizado, com costura eletrônica, com diâmetro de 3/4", inclusive conexões e emendas, exclusive abertura e fechamento manual de rasgo.  Fornecimento e instalação.</t>
  </si>
  <si>
    <t>IT 05.60.0053 (B)</t>
  </si>
  <si>
    <t xml:space="preserve">    28,77</t>
  </si>
  <si>
    <t>Tubo em ferro galvanizado, com costura eletrônica, com diâmetro de 1/2", inclusive conexões e emendas, exclusive abertura e fechamento de rasgo.  Fornecimento e instalação.</t>
  </si>
  <si>
    <t>IT 05.60.0050 (B)</t>
  </si>
  <si>
    <t>IT 05.60 Tubulações de Ferro Galvanizado, sem costura</t>
  </si>
  <si>
    <t xml:space="preserve">   105,83</t>
  </si>
  <si>
    <t>Tubo de aço galvanizado, com costura, com diâmetro de 2 1/ 2", DIN-2440. Fornecimento.</t>
  </si>
  <si>
    <t>IT 05.55.0118 (/)</t>
  </si>
  <si>
    <t xml:space="preserve">    94,80</t>
  </si>
  <si>
    <t>Tubo de aço galvanizado, com costura, com diâmetro de 2", DIN-2440.  Fornecimento.</t>
  </si>
  <si>
    <t>IT 05.55.0115 (/)</t>
  </si>
  <si>
    <t>Tubo em ferro galvanizado, com costura, com diâmetro de 4", inclusive conexões e emendas, exclusive abertura e fechamento  de rasgo.  Fornecimento e instalação.</t>
  </si>
  <si>
    <t>IT 05.55.0074 (A)</t>
  </si>
  <si>
    <t>Tubo em ferro galvanizado, com costura, com diâmetro de 3",  inclusive conexões e emendas, exclusive abertura e fechamento  de rasgo.  Fornecimento e instalação.</t>
  </si>
  <si>
    <t>IT 05.55.0071 (A)</t>
  </si>
  <si>
    <t>Tubo em ferro galvanizado, com costura, com diâmetro de 2 1/ 2", inclusive conexões e emendas, exclusive abertura e fechamento  de rasgo.  Fornecimento e instalação.</t>
  </si>
  <si>
    <t>IT 05.55.0068 (A)</t>
  </si>
  <si>
    <t>Tubo em ferro galvanizado, com costura, com diâmetro de 2", inclusive conexões e emendas, exclusive abertura e fechamento de rasgo.  Fornecimento e instalação.</t>
  </si>
  <si>
    <t>IT 05.55.0065 (A)</t>
  </si>
  <si>
    <t>Tubo em ferro galvanizado, com costura, com diâmetro de 1 1/2", inclusive conexões e emendas, exclusive abertura e fechamento de rasgo.  Fornecimento e instalação.</t>
  </si>
  <si>
    <t>IT 05.55.0062 (A)</t>
  </si>
  <si>
    <t xml:space="preserve">    75,71</t>
  </si>
  <si>
    <t>Tubo em ferro galvanizado, com costura, com diâmetro de 1 1/4", inclusive conexões e emendas, exclusive abertura e fechamento  de rasgo.  Fornecimento e instalação.</t>
  </si>
  <si>
    <t>IT 05.55.0059 (A)</t>
  </si>
  <si>
    <t>Tubo em ferro galvanizado, com costura, com diâmetro de 1", inclusive conexões e emendas, exclusive abertura e fechamento  de rasgo.  Fornecimento e instalação.</t>
  </si>
  <si>
    <t>IT 05.55.0056 (A)</t>
  </si>
  <si>
    <t>Tubo em ferro galvanizado, com costura, com diâmetro de 3/4", inclusive conexões e emendas, exclusive abertura e fechamento de rasgo.  Fornecimento e instalação.</t>
  </si>
  <si>
    <t>IT 05.55.0053 (A)</t>
  </si>
  <si>
    <t>Tubo em ferro galvanizado, com costura, com diâmetro de 1/2", inclusive conexões e emendas, exclusive abertura e fechamento de rasgo.  Fornecimento e instalação.</t>
  </si>
  <si>
    <t>IT 05.55.0050 (A)</t>
  </si>
  <si>
    <t>IT 05.55 Tubulações de Ferro Galvanizado, com costura</t>
  </si>
  <si>
    <t xml:space="preserve">    47,05</t>
  </si>
  <si>
    <t>Isolamento em tubulação de 1 1/2", compreendendo calha de isolamento de hidrossilicato de cálcio, com espessura de 1", fixada com arame galvanizado, chapa de alumínio corrugado com papel Kraft com 0,15mm, fixada com cinta de alumínio com 1/2"x0,5mm e selo para fixação da cinta exclusive a tubulação.  Fornecimento e instalação.</t>
  </si>
  <si>
    <t>IT 05.50.0150 (A)</t>
  </si>
  <si>
    <t xml:space="preserve">    43,59</t>
  </si>
  <si>
    <t>Isolamento em tubulação de 1 1/4", compreendendo calha de isolamento de hidrossilicato de cálcio, com espessura de 1", fixada com arame galvanizado, chapa de alumínio corrugado com papel Kraft com 0,15mm, fixada com cinta de alumínio com 1/2"x0,5mm e selo para fixação da cinta exclusive a tubulação.  Fornecimento e instalação.</t>
  </si>
  <si>
    <t>IT 05.50.0100 (A)</t>
  </si>
  <si>
    <t xml:space="preserve">    35,10</t>
  </si>
  <si>
    <t>Isolamento em tubulação de 1", compreendendo calha de isolamento de hidrossilicato de cálcio, com espessura de 1", fixada com arame galvanizado, chapa de alumínio corrugado com papel Kraft com 0,15mm, fixada com cinta de alumínio com 1/2"x0,5mm e selo para fixação da cinta exclusive a tubulação.  Fornecimento e instalação.</t>
  </si>
  <si>
    <t>IT 05.50.0050 (A)</t>
  </si>
  <si>
    <t>IT 05.50 Isolamento para Tubulações</t>
  </si>
  <si>
    <t>Tê de PVC rígido soldável, linha Irriga LF 16, Tigre, ou similar.  Fornecimento.</t>
  </si>
  <si>
    <t>IT 05.35.0600 (/)</t>
  </si>
  <si>
    <t>Luva em PVC rígido soldável, linha Irriga LF 12, Tigre, ou similar.  Fornecimento.</t>
  </si>
  <si>
    <t>IT 05.35.0500 (/)</t>
  </si>
  <si>
    <t xml:space="preserve">    16,60</t>
  </si>
  <si>
    <t>Curva de 90° de PVC rígido, soldável, linha Irriga LF 10, Tigre ou similar, diâmetro nominal de 50mm e pressão nominal de 80.  Fornecimento.</t>
  </si>
  <si>
    <t>IT 05.35.0230 (/)</t>
  </si>
  <si>
    <t xml:space="preserve">     2,35</t>
  </si>
  <si>
    <t>Adaptador de PVC rígido soldável, linha Irriga LF 08, Tigre, ou similar, com bolsa soldável e rosca macho, diâmetro nominal de 50mm.  Fornecimento.</t>
  </si>
  <si>
    <t>IT 05.35.0050 (/)</t>
  </si>
  <si>
    <t>IT 05.35 Conexões em PVC Rígido para Sistema de Irrigação</t>
  </si>
  <si>
    <t>Tubo de PVC rígido, com diâmetro de 50mm, PBL, LF 26, PN80, Tigre Irriga LF ou similar.  Fornecimento.</t>
  </si>
  <si>
    <t>IT 05.30.0150 (A)</t>
  </si>
  <si>
    <t>IT 05.30 Tubulações em PVC Rígido para Sistema de Irrigação</t>
  </si>
  <si>
    <t xml:space="preserve">   125,66</t>
  </si>
  <si>
    <t>Coluna de PVC rígido, de diâmetro 2 1/2", exclusive peças de derivação.  Fornecimento e instalação.</t>
  </si>
  <si>
    <t>IT 05.25.0065 (/)</t>
  </si>
  <si>
    <t xml:space="preserve">    96,92</t>
  </si>
  <si>
    <t>Coluna de PVC rígido, de diâmetro 2", exclusive peças de derivação.  Fornecimento e instalação.</t>
  </si>
  <si>
    <t>IT 05.25.0062 (/)</t>
  </si>
  <si>
    <t xml:space="preserve">    74,31</t>
  </si>
  <si>
    <t>Coluna de PVC rígido, de diâmetro 1 1/2", exclusive peças de derivação.  Fornecimento e instalação.</t>
  </si>
  <si>
    <t>IT 05.25.0059 (/)</t>
  </si>
  <si>
    <t>Coluna de PVC rígido, de diâmetro 1 1/4", exclusive peças de derivação.  Fornecimento e instalação.</t>
  </si>
  <si>
    <t>IT 05.25.0056 (/)</t>
  </si>
  <si>
    <t xml:space="preserve">    55,46</t>
  </si>
  <si>
    <t>Coluna de PVC rígido, de diâmetro 1", exclusive peças de derivação.  Fornecimento e instalação.</t>
  </si>
  <si>
    <t>IT 05.25.0053 (A)</t>
  </si>
  <si>
    <t xml:space="preserve">    40,81</t>
  </si>
  <si>
    <t>Coluna de PVC rígido, de diâmetro 3/4", exclusive peças de derivação.  Fornecimento e instalação.</t>
  </si>
  <si>
    <t>IT 05.25.0050 (/)</t>
  </si>
  <si>
    <t>IT 05.25 Colunas de Águas em PVC Rígido</t>
  </si>
  <si>
    <t xml:space="preserve">  6214,75</t>
  </si>
  <si>
    <t>Interligação de sistema de barrilete de caixa d'água de 30000l com sistema alternativo de abastecimento.</t>
  </si>
  <si>
    <t>IT 05.20.0500 (/)</t>
  </si>
  <si>
    <t xml:space="preserve">   880,03</t>
  </si>
  <si>
    <t>Alça para barrilete de distribuição, do tipo concentrado, sob reservatório duplo, inclusive ramos para extravasor e limpeza, comprendendo: 5,5m de tubo de PVC rígido de  2", registros e conexões.  Fornecimento e instalação.</t>
  </si>
  <si>
    <t>IT 05.20.0100 (A)</t>
  </si>
  <si>
    <t xml:space="preserve">  1148,37</t>
  </si>
  <si>
    <t>Alça para barrilete de distribuição, do tipo concentrado, sob reservatório duplo, inclusive ramos para extravasor e limpeza, comprendendo: 5,5m de tubo de PVC rígido de 1 1/2", registros e conexões.  Fornecimento e instalação.</t>
  </si>
  <si>
    <t>IT 05.20.0050 (/)</t>
  </si>
  <si>
    <t>IT 05.20 Barriletes em PVC Rígido</t>
  </si>
  <si>
    <t xml:space="preserve">    13,35</t>
  </si>
  <si>
    <t>Tê de redução de PVC rígido, soldável, Tigre ou similar, diâmetro nominal de (50x32)mm.  Fornecimento.</t>
  </si>
  <si>
    <t>IT 05.15.0900 (/)</t>
  </si>
  <si>
    <t xml:space="preserve">    28,41</t>
  </si>
  <si>
    <t>Niple duplo de PVC rígido, diâmetro nominal de 2".  Fornecimento e instalação.</t>
  </si>
  <si>
    <t>IT 05.15.0800 (/)</t>
  </si>
  <si>
    <t xml:space="preserve">    15,79</t>
  </si>
  <si>
    <t>Luva de PVC rígido de 2".  Fornecimento e instalação.</t>
  </si>
  <si>
    <t>IT 05.15.0700 (/)</t>
  </si>
  <si>
    <t xml:space="preserve">     7,10</t>
  </si>
  <si>
    <t>Luva de PVC rígido, roscável, diâmetro nominal de 1".  Fornecimento e instalação.</t>
  </si>
  <si>
    <t>IT 05.15.0673 (/)</t>
  </si>
  <si>
    <t xml:space="preserve">     4,88</t>
  </si>
  <si>
    <t>Luva de PVC rígido, roscável, diâmetro nominal de 3/4".  Fornecimento e instalação.</t>
  </si>
  <si>
    <t>IT 05.15.0670 (/)</t>
  </si>
  <si>
    <t xml:space="preserve">     7,90</t>
  </si>
  <si>
    <t>Joelho de PVC rígido, 90º, roscável, diâmetro nominal de 1".  Fornecimento e instalação.</t>
  </si>
  <si>
    <t>IT 05.15.0603 (/)</t>
  </si>
  <si>
    <t>Joelho de PVC rígido, 90º, roscável, diâmetro nominal de 3/4".  Fornecimento e instalação.</t>
  </si>
  <si>
    <t>IT 05.15.0600 (/)</t>
  </si>
  <si>
    <t xml:space="preserve">    38,98</t>
  </si>
  <si>
    <t>Curva de 45° de PVC rígido - PBA com 1 ponta e 1 bolsa, classe 12, diâmetro de 50mm.  Fornecimento e instalação.</t>
  </si>
  <si>
    <t>IT 05.15.0270 (/)</t>
  </si>
  <si>
    <t>Curva de 90° de PVC rígido, soldável, Tigre ou similar, diâmetro nominal de 32mm.  Fornecimento.</t>
  </si>
  <si>
    <t>IT 05.15.0253 (/)</t>
  </si>
  <si>
    <t xml:space="preserve">     3,98</t>
  </si>
  <si>
    <t>Curva de 45° de PVC rígido, soldável, Tigre ou similar, diâmetro nominal de 32mm.  Fornecimento.</t>
  </si>
  <si>
    <t>IT 05.15.0250 (/)</t>
  </si>
  <si>
    <t xml:space="preserve">    11,96</t>
  </si>
  <si>
    <t>Curva de PVC rígido, 90º, roscável, diâmetro nominal de 1".  Fornecimento e instalação.</t>
  </si>
  <si>
    <t>IT 05.15.0223 (/)</t>
  </si>
  <si>
    <t xml:space="preserve">     7,66</t>
  </si>
  <si>
    <t>Curva de PVC rígido, 90º, roscável, diâmetro nominal de 3/4".  Fornecimento e instalação.</t>
  </si>
  <si>
    <t>IT 05.15.0220 (/)</t>
  </si>
  <si>
    <t>Colar de tomada em PVC rígido, de 75mmx1/2".  Fornecimento.</t>
  </si>
  <si>
    <t>IT 05.15.0203 (/)</t>
  </si>
  <si>
    <t xml:space="preserve">     3,38</t>
  </si>
  <si>
    <t>Colar de tomada em PVC rígido, de 50mmx1/2".  Fornecimento.</t>
  </si>
  <si>
    <t>IT 05.15.0200 (/)</t>
  </si>
  <si>
    <t xml:space="preserve">     5,22</t>
  </si>
  <si>
    <t>Bucha de redução em PVC, soldável, longa, Tigre ou similar DN 50 x DN 32.  Fornecimento.</t>
  </si>
  <si>
    <t>IT 05.15.0050 (/)</t>
  </si>
  <si>
    <t>IT 05.15 Conexões em PVC Rígido para Água Fria</t>
  </si>
  <si>
    <t xml:space="preserve">   165,46</t>
  </si>
  <si>
    <t>Tubo de PVC rígido, soldável, para água fria, com diâmetro de 110mm (4"), inclusive conexões e emendas, exclusive abertura e fechamento de rasgo.  Fornecimento e instalação.</t>
  </si>
  <si>
    <t>IT 05.10.0168 (A)</t>
  </si>
  <si>
    <t xml:space="preserve">    95,84</t>
  </si>
  <si>
    <t>Tubo de PVC rígido, soldável, para água fria, com diâmetro de 85mm (3"), inclusive conexões e emendas, exclusive abertura e fechamento de rasgo.  Fornecimento e instalação.</t>
  </si>
  <si>
    <t>IT 05.10.0165 (A)</t>
  </si>
  <si>
    <t xml:space="preserve">    37,60</t>
  </si>
  <si>
    <t>Tubo de PVC rígido, soldável, para água fria, com diâmetro de 60mm (2"), inclusive conexões e emendas, exclusive abertura e fechamento de rasgo.  Fornecimento e instalação.</t>
  </si>
  <si>
    <t>IT 05.10.0162 (A)</t>
  </si>
  <si>
    <t>Tubo de PVC rígido, soldável, para água fria, com diâmetro de 40mm (1 1/4"), inclusive conexões e emendas, exclusive abertura e fechamento de rasgo.  Fornecimento e instalação.</t>
  </si>
  <si>
    <t>IT 05.10.0159 (A)</t>
  </si>
  <si>
    <t xml:space="preserve">    17,19</t>
  </si>
  <si>
    <t>Tubo de PVC rígido, soldável, para água fria, com diâmetro de 32mm (1"), inclusive conexões e emendas, exclusive abertura e fechamento de rasgo.  Fornecimento e instalação.</t>
  </si>
  <si>
    <t>IT 05.10.0156 (A)</t>
  </si>
  <si>
    <t xml:space="preserve">     9,51</t>
  </si>
  <si>
    <t>Tubo de PVC rígido, soldável, para água fria, com diâmetro de 25mm (3/4"), inclusive conexões e emendas, exclusive abertura e fechamento de rasgo.  Fornecimento e instalação.</t>
  </si>
  <si>
    <t>IT 05.10.0153 (A)</t>
  </si>
  <si>
    <t xml:space="preserve">     8,27</t>
  </si>
  <si>
    <t>Tubo de PVC rígido, soldável, para água fria, com diâmetro de 20mm (1/2"), inclusive conexões e emendas, exclusive abertura e fechamento de rasgo.  Fornecimento e instalação.</t>
  </si>
  <si>
    <t>IT 05.10.0150 (A)</t>
  </si>
  <si>
    <t xml:space="preserve">   127,80</t>
  </si>
  <si>
    <t>Tubo de PVC rígido, roscável, para água fria, com diâmetro de 4" (110mm), inclusive conexões e emendas, exclusive abertura e fechamento de rasgo.  Fornecimento e instalação.</t>
  </si>
  <si>
    <t>IT 05.10.0124 (A)</t>
  </si>
  <si>
    <t xml:space="preserve">   105,99</t>
  </si>
  <si>
    <t>Tubo de PVC rígido, roscável, para água fria, com diâmetro de 3" (85mm), inclusive conexões e emendas, exclusive abertura e fechamento de rasgo.  Fornecimento e instalação.</t>
  </si>
  <si>
    <t>IT 05.10.0121 (A)</t>
  </si>
  <si>
    <t xml:space="preserve">    89,45</t>
  </si>
  <si>
    <t>Tubo de PVC rígido, roscável, para água fria, com diâmetro de 2 1/2" (70mm), inclusive conexões e emendas, exclusive abertura e fechamento de rasgo.  Fornecimento e instalação.</t>
  </si>
  <si>
    <t>IT 05.10.0118 (A)</t>
  </si>
  <si>
    <t xml:space="preserve">    65,02</t>
  </si>
  <si>
    <t>Tubo de PVC rígido, roscável, para água fria, com diâmetro de  2" (60mm), inclusive conexões e emendas, exclusive abertura e fechamento de rasgo.  Fornecimento e instalação.</t>
  </si>
  <si>
    <t>IT 05.10.0115 (A)</t>
  </si>
  <si>
    <t xml:space="preserve">    45,62</t>
  </si>
  <si>
    <t>Tubo de PVC rígido, roscável, para água fria, com diâmetro de 1 1/2" (50mm), inclusive conexões e emendas, exclusive abertura e fechamento de rasgo.  Fornecimento e instalação.</t>
  </si>
  <si>
    <t>IT 05.10.0112 (A)</t>
  </si>
  <si>
    <t xml:space="preserve">    38,19</t>
  </si>
  <si>
    <t>Tubo de PVC rígido, roscável, para água fria, com diâmetro de  1 1/4" (40mm), inclusive conexões e emendas, exclusive abertura e fechamento de rasgo.  Fornecimento e instalação.</t>
  </si>
  <si>
    <t>IT 05.10.0109 (A)</t>
  </si>
  <si>
    <t xml:space="preserve">    30,24</t>
  </si>
  <si>
    <t>Tubo de PVC rígido, roscável, para água fria, com diâmetro de  1" (32mm), inclusive conexões e emendas, exclusive abertura e fechamento de rasgo.  Fornecimento e instalação.</t>
  </si>
  <si>
    <t>IT 05.10.0106 (A)</t>
  </si>
  <si>
    <t>Tubo de  PVC rígido, roscável, para água fria, com diâmetro de  3/4" (19mm), inclusive conexões e emendas, exclusive abertura e fechamento de rasgo.  Fornecimento e instalação.</t>
  </si>
  <si>
    <t>IT 05.10.0103 (A)</t>
  </si>
  <si>
    <t xml:space="preserve">    14,12</t>
  </si>
  <si>
    <t>Tubo de PVC rígido, roscável, para água fria, com diâmetro de 1/2" (20mm), inclusive conexões e emendas, exclusive abertura e fechamento de rasgo.  Fornecimento e instalação.</t>
  </si>
  <si>
    <t>IT 05.10.0100 (A)</t>
  </si>
  <si>
    <t>IT 05.10 Tubulações em PVC Rígido para Água Fria</t>
  </si>
  <si>
    <t xml:space="preserve">   144,38</t>
  </si>
  <si>
    <t>Abertura e fechamento manual de rasgo em concreto, para passagem de tubos e dutos, com diâmetro de 2 1/2" a 4".</t>
  </si>
  <si>
    <t>IT 05.05.0106 (/)</t>
  </si>
  <si>
    <t xml:space="preserve">   100,73</t>
  </si>
  <si>
    <t>Abertura e fechamento manual de rasgo em concreto, para passagem de tubos e dutos, com diâmetro de 1 1/4" a 2".</t>
  </si>
  <si>
    <t>IT 05.05.0103 (/)</t>
  </si>
  <si>
    <t xml:space="preserve">    63,50</t>
  </si>
  <si>
    <t>Abertura e fechamento manual de rasgo em concreto, para passagem de tubos e dutos, com diâmetro de 1/2" a 1".</t>
  </si>
  <si>
    <t>IT 05.05.0100 (/)</t>
  </si>
  <si>
    <t>Abertura e fechamento manual de rasgo em alvenaria, para passagem de tubos e dutos, com diâmetro de 2 1/2" a 4".</t>
  </si>
  <si>
    <t>IT 05.05.0056 (/)</t>
  </si>
  <si>
    <t xml:space="preserve">    20,80</t>
  </si>
  <si>
    <t>Abertura e fechamento manual de rasgo em alvenaria, para passagem de tubos e dutos, com diâmetro de 1 1/4" a 2".</t>
  </si>
  <si>
    <t>IT 05.05.0053 (/)</t>
  </si>
  <si>
    <t xml:space="preserve">    12,94</t>
  </si>
  <si>
    <t>Abertura e fechamento manual de rasgo em alvenaria, para passagem de tubos e dutos, com diâmetro de 1/2" a 1".</t>
  </si>
  <si>
    <t>IT 05.05.0050 (/)</t>
  </si>
  <si>
    <t>IT 05.05 Abertura e Fechamento Manual de Rasgos em Alvenaria e Concreto</t>
  </si>
  <si>
    <t xml:space="preserve">   190,02</t>
  </si>
  <si>
    <t>Tubulação em cobre para interligação de Split System ao condensador/evaporador, inclusive isolamento térmico, alimentação elétrica, conexões e fixação, para aparelhos até 48.000 BTU.  Fornecimento e instalação.</t>
  </si>
  <si>
    <t>IT 02.05.0201 (/)</t>
  </si>
  <si>
    <t xml:space="preserve">   148,29</t>
  </si>
  <si>
    <t>Duto em chapa de aço galvanizado para condicionamento de ar, isolado com chapa de isopor, inclusive grelha de aço carbono de (2,40x0,70)m.  Fornecimento, montagem e instalação.</t>
  </si>
  <si>
    <t>IT 02.05.0100 (/)</t>
  </si>
  <si>
    <t>IT 02.05 Dutos e Tubulações</t>
  </si>
  <si>
    <t xml:space="preserve">     7,43</t>
  </si>
  <si>
    <t>Capa isolante para conector tipo cunha, para instalação subterrânea, tensão de 600V, com isolação de silicone estabilizado, para uso nos modelos de conectores de 1 a 14, padrão RIOLUZ.  Fornecimento.</t>
  </si>
  <si>
    <t>IP 99.99.0152 (/)</t>
  </si>
  <si>
    <t xml:space="preserve">    11,64</t>
  </si>
  <si>
    <t>Capa isolante com resina de silicone para conector tipo cunha em instalação subterrânea.  Fornecimento e colocação.</t>
  </si>
  <si>
    <t>IP 99.99.0150 (/)</t>
  </si>
  <si>
    <t xml:space="preserve">     5,26</t>
  </si>
  <si>
    <t>Calha de madeira com 2700mm de comprimento.  Fornecimento.</t>
  </si>
  <si>
    <t>IP 99.99.0100 (/)</t>
  </si>
  <si>
    <t xml:space="preserve">    11,59</t>
  </si>
  <si>
    <t>Arame de ferro galvanizado de 12BWG, 2,76mm.  Fornecimento.</t>
  </si>
  <si>
    <t>IP 99.99.0050 (/)</t>
  </si>
  <si>
    <t>IP 99.99 Diversos</t>
  </si>
  <si>
    <t xml:space="preserve">    70,14</t>
  </si>
  <si>
    <t>Retirada de suporte para instalação de projetores instalado em poste reto de 16,00m até 20,00 m.</t>
  </si>
  <si>
    <t>IP 60.20.1025 (/)</t>
  </si>
  <si>
    <t xml:space="preserve">    56,11</t>
  </si>
  <si>
    <t>Retirada de suporte para instalação de projetores instalado em poste reto de 12,00m até 15,00 m.</t>
  </si>
  <si>
    <t>IP 60.20.1010 (/)</t>
  </si>
  <si>
    <t xml:space="preserve">    84,17</t>
  </si>
  <si>
    <t>Retirada de base múltipla para fixação de luminárias, instalado em topo de poste, de 16,00m até 20,00m de altura.</t>
  </si>
  <si>
    <t>IP 60.20.0960 (/)</t>
  </si>
  <si>
    <t>Retirada de base múltipla para fixação de luminárias, instalado em topo de poste, de 12,00m até 15,00m de altura.</t>
  </si>
  <si>
    <t>IP 60.20.0945 (/)</t>
  </si>
  <si>
    <t xml:space="preserve">    28,06</t>
  </si>
  <si>
    <t>Retirada de base múltipla para fixação de luminárias, instalado em topo de poste, de 10,00 m até 11,00 m de altura.</t>
  </si>
  <si>
    <t>IP 60.20.0930 (/)</t>
  </si>
  <si>
    <t>Retirada de base múltipla para fixação de luminárias, instalado em topo de poste, de 7,00m até 9,00 m de altura.</t>
  </si>
  <si>
    <t>IP 60.20.0915 (/)</t>
  </si>
  <si>
    <t>Retirada de base múltipla para fixação de luminárias, instalado em topo de poste, de 4,50 m até 6,00 m de altura.</t>
  </si>
  <si>
    <t>IP 60.20.0900 (/)</t>
  </si>
  <si>
    <t>Substitução de lâmpada e lavagem do refrator.</t>
  </si>
  <si>
    <t>IP 60.20.0856 (/)</t>
  </si>
  <si>
    <t>Substituição de lâmpada e lavagem do refletor.</t>
  </si>
  <si>
    <t>IP 60.20.0850 (/)</t>
  </si>
  <si>
    <t xml:space="preserve">   112,23</t>
  </si>
  <si>
    <t>Retirada de transformadores de 5Kva até 112,5Kva.</t>
  </si>
  <si>
    <t>IP 60.20.0800 (/)</t>
  </si>
  <si>
    <t>Retirada ou substituição de relé fotoelétrico individual, instalado até 12m de altura.</t>
  </si>
  <si>
    <t>IP 60.20.0750 (/)</t>
  </si>
  <si>
    <t>Retirada de reator para lâmpada de descarga instalado em caixa de passagem.</t>
  </si>
  <si>
    <t>IP 60.20.0712 (/)</t>
  </si>
  <si>
    <t>Retirada de reator para lâmpada de descarga instalado de 8m até 12m de altura.</t>
  </si>
  <si>
    <t>IP 60.20.0706 (/)</t>
  </si>
  <si>
    <t>Retirada de reator para lâmpada de descarga instalado até 7m de altura.</t>
  </si>
  <si>
    <t>IP 60.20.0700 (/)</t>
  </si>
  <si>
    <t>Retirada de rede aérea de 13,2Kv (lance).</t>
  </si>
  <si>
    <t>IP 60.20.0650 (/)</t>
  </si>
  <si>
    <t xml:space="preserve">    21,04</t>
  </si>
  <si>
    <t>Retirada de rede aérea de baixa tensão (BT) (lance).</t>
  </si>
  <si>
    <t>IP 60.20.0600 (/)</t>
  </si>
  <si>
    <t xml:space="preserve">   120,79</t>
  </si>
  <si>
    <t>Retirada de poste de madeira.</t>
  </si>
  <si>
    <t>IP 60.20.0550 (/)</t>
  </si>
  <si>
    <t>Retirada de poste de concreto ou aço de 16m a 23m.</t>
  </si>
  <si>
    <t>IP 60.20.0518 (/)</t>
  </si>
  <si>
    <t xml:space="preserve">   280,57</t>
  </si>
  <si>
    <t>Retirada de poste de concreto ou aço de 13m a 15m.</t>
  </si>
  <si>
    <t>IP 60.20.0512 (/)</t>
  </si>
  <si>
    <t xml:space="preserve">   140,29</t>
  </si>
  <si>
    <t>Retirada de poste de concreto ou aço de 10m a 12m.</t>
  </si>
  <si>
    <t>IP 60.20.0506 (/)</t>
  </si>
  <si>
    <t>Retirada de poste de concreto ou aço de 4,50m a 9m.</t>
  </si>
  <si>
    <t>IP 60.20.0500 (/)</t>
  </si>
  <si>
    <t>Retirada de núcleo, para fixação de luminárias, instalado em topo de poste, de 21m até 45m de altura.</t>
  </si>
  <si>
    <t>IP 60.20.0468 (/)</t>
  </si>
  <si>
    <t>Retirada de núcleo, para fixação de luminárias, instalado em topo de poste, de 16m até 20m de altura.</t>
  </si>
  <si>
    <t>IP 60.20.0462 (/)</t>
  </si>
  <si>
    <t xml:space="preserve">    42,09</t>
  </si>
  <si>
    <t>Retirada de núcleo, para fixação de luminárias, instalado em topo de poste, até 15m de altura.</t>
  </si>
  <si>
    <t>IP 60.20.0456 (/)</t>
  </si>
  <si>
    <t>Retirada de projetor, instalado em teto, piso, parede ou poste.</t>
  </si>
  <si>
    <t>IP 60.20.0450 (/)</t>
  </si>
  <si>
    <t>Retirada de luminária, instalada em cordoalha, teto ou parede.</t>
  </si>
  <si>
    <t>IP 60.20.0400 (/)</t>
  </si>
  <si>
    <t>Retirada de luminária em poste com 30m de altura.</t>
  </si>
  <si>
    <t>IP 60.20.0374 (/)</t>
  </si>
  <si>
    <t>Retirada de luminária em poste com 16m a 23m de altura.</t>
  </si>
  <si>
    <t>IP 60.20.0368 (/)</t>
  </si>
  <si>
    <t>Retirada de luminária em poste com 13m a 15m de altura.</t>
  </si>
  <si>
    <t>IP 60.20.0362 (/)</t>
  </si>
  <si>
    <t>Retirada de luminária em poste com 10m a 12m de altura.</t>
  </si>
  <si>
    <t>IP 60.20.0356 (/)</t>
  </si>
  <si>
    <t>Retirada de luminária em poste com 4,50m a 9m de altura.</t>
  </si>
  <si>
    <t>IP 60.20.0350 (/)</t>
  </si>
  <si>
    <t>Retirada de lâmpada e acondicionamento em caixa de papelão, exclusive fornecimento da caixa.</t>
  </si>
  <si>
    <t>IP 60.20.0300 (/)</t>
  </si>
  <si>
    <t>Retirada de equipamento do comando de circuito.</t>
  </si>
  <si>
    <t>IP 60.20.0250 (/)</t>
  </si>
  <si>
    <t>Retirada de conjunto de chaves fusíveis e ferragens em linha de 13,2Kv.</t>
  </si>
  <si>
    <t>IP 60.20.0200 (/)</t>
  </si>
  <si>
    <t xml:space="preserve">     2,80</t>
  </si>
  <si>
    <t>Retirada de condutores singelos ou múltiplos instalados em linha de dutos.</t>
  </si>
  <si>
    <t>IP 60.20.0150 (/)</t>
  </si>
  <si>
    <t>Retirada de conjunto de ferragens em rede de alta tensão (AT).</t>
  </si>
  <si>
    <t>IP 60.20.0112 (/)</t>
  </si>
  <si>
    <t>Retirada de conjunto de ferragens em linha baixa tensão (B.T).</t>
  </si>
  <si>
    <t>IP 60.20.0106 (/)</t>
  </si>
  <si>
    <t>Retirada de conjunto de aterramento.</t>
  </si>
  <si>
    <t>IP 60.20.0100 (/)</t>
  </si>
  <si>
    <t>Retirada de braço, padrão RIOLUZ, para fixação de luminárias.</t>
  </si>
  <si>
    <t>IP 60.20.0050 (/)</t>
  </si>
  <si>
    <t>IP 60.20 Retiradas</t>
  </si>
  <si>
    <t xml:space="preserve">   219,04</t>
  </si>
  <si>
    <t>Montagem de poste de ferro fundido tipo H-3, de 4,50m de altura útil, equipado com globo.</t>
  </si>
  <si>
    <t>IP 60.10.0100 (/)</t>
  </si>
  <si>
    <t xml:space="preserve">   163,43</t>
  </si>
  <si>
    <t>Montagem de poste de ferro fundido tipo H-1, de 4,50m de altura útil, equipado com globo.</t>
  </si>
  <si>
    <t>IP 60.10.0050 (/)</t>
  </si>
  <si>
    <t>IP 60.10 Montagem de Postes de Ferro</t>
  </si>
  <si>
    <t>Serviço de apoio às instalações requeridas à empreiteira, sendo: 2 ajudantes de  montador eletromecânico ou eletricista. Turma Técnica. Horário diurno.</t>
  </si>
  <si>
    <t>IP 60.05.0150 (/)</t>
  </si>
  <si>
    <t xml:space="preserve">    31,27</t>
  </si>
  <si>
    <t>Serviço de apoio às instalações requeridas à empreiteira, sendo: 1 encarregado. Turma de reparos.  Horário diurno.</t>
  </si>
  <si>
    <t>IP 60.05.0100 (/)</t>
  </si>
  <si>
    <t>Mão-de-obra para serviços de qualquer natureza. Turma de reparos.</t>
  </si>
  <si>
    <t>IP 60.05.0050 (/)</t>
  </si>
  <si>
    <t>IP 60.05 Manutenção</t>
  </si>
  <si>
    <t xml:space="preserve">    87,50</t>
  </si>
  <si>
    <t>Cruzeta nº 2, de 2 pinos.  Fornecimento.</t>
  </si>
  <si>
    <t>IP 55.15.0150 (/)</t>
  </si>
  <si>
    <t xml:space="preserve">    78,67</t>
  </si>
  <si>
    <t>Base de aço para sustentação de poste fixada por chumbador em fundação de concreto armado.  Assentamento.</t>
  </si>
  <si>
    <t>IP 55.15.0050 (/)</t>
  </si>
  <si>
    <t>IP 55.15 Acessórios para Fixação de Postes</t>
  </si>
  <si>
    <t xml:space="preserve">     0,23</t>
  </si>
  <si>
    <t>Porca sextavada de (12x1,75)mm.  Fornecimento.</t>
  </si>
  <si>
    <t>IP 55.10.0959 (/)</t>
  </si>
  <si>
    <t>Porca sextavada, em aço galvanizado, de 5/8" (16mm).  Fornecimento.</t>
  </si>
  <si>
    <t>IP 55.10.0950 (/)</t>
  </si>
  <si>
    <t xml:space="preserve">     1,07</t>
  </si>
  <si>
    <t>Parafuso de máquina sextavada de (1/2"x1 1/2").  Fornecimento.</t>
  </si>
  <si>
    <t>IP 55.10.0850 (/)</t>
  </si>
  <si>
    <t xml:space="preserve">     2,82</t>
  </si>
  <si>
    <t>Parafuso francês de (5/8"x2 1/2"). Fornecimento.</t>
  </si>
  <si>
    <t>IP 55.10.0812 (/)</t>
  </si>
  <si>
    <t>Parafuso com cabeça sextavada de (12x1,75x50)mm.  Fornecimento.</t>
  </si>
  <si>
    <t>IP 55.10.0809 (/)</t>
  </si>
  <si>
    <t xml:space="preserve">     1,46</t>
  </si>
  <si>
    <t>Parafuso com cabeça sextavada (5/8"x1 1/2").  Fornecimento.</t>
  </si>
  <si>
    <t>IP 55.10.0800 (/)</t>
  </si>
  <si>
    <t xml:space="preserve">    27,50</t>
  </si>
  <si>
    <t>Grampo "U", número 5.  Fornecimento.</t>
  </si>
  <si>
    <t>IP 55.10.0512 (/)</t>
  </si>
  <si>
    <t xml:space="preserve">   112,00</t>
  </si>
  <si>
    <t>Cruzeta Q-3, de 6 pinos.  Fornecimento.</t>
  </si>
  <si>
    <t>IP 55.10.0450 (/)</t>
  </si>
  <si>
    <t xml:space="preserve">    52,54</t>
  </si>
  <si>
    <t>Cinta de aço galvanizado de 220mm.  Fornecimento.</t>
  </si>
  <si>
    <t>IP 55.10.0312 (/)</t>
  </si>
  <si>
    <t xml:space="preserve">    43,66</t>
  </si>
  <si>
    <t>Cinta de aço galvanizado de 140mm (5 1/2").  Fornecimento.</t>
  </si>
  <si>
    <t>IP 55.10.0300 (/)</t>
  </si>
  <si>
    <t xml:space="preserve">     8,41</t>
  </si>
  <si>
    <t>Chumbador de expansão de aço, com diâmetro de 1/2" e comprimento do parafuso de 3".    Fornecimento.</t>
  </si>
  <si>
    <t>IP 55.10.0250 (/)</t>
  </si>
  <si>
    <t>Chumbador de aço inoxidável 304, Tec Bolt, TBM 12.100, comprimento de 96mm e diâmetro de 1/2", com arruela lisa e de pressão e porca, Tecnart ou similar.  Fornecimento.</t>
  </si>
  <si>
    <t>IP 55.10.0200 (/)</t>
  </si>
  <si>
    <t>Calço duplo número 4.  Fornecimento.</t>
  </si>
  <si>
    <t>IP 55.10.0125 (/)</t>
  </si>
  <si>
    <t xml:space="preserve">     1,65</t>
  </si>
  <si>
    <t>Braçadeira, tipo copo, diâmetro 75mm (3").  Fornecimento.</t>
  </si>
  <si>
    <t>IP 55.10.0100 (/)</t>
  </si>
  <si>
    <t xml:space="preserve">     0,38</t>
  </si>
  <si>
    <t>Arruela de pressão de (13x2,5)mm.  Fornecimento.</t>
  </si>
  <si>
    <t>IP 55.10.0075 (/)</t>
  </si>
  <si>
    <t xml:space="preserve">     0,22</t>
  </si>
  <si>
    <t>Arruela em alumínio de (13x2)mm.  Fornecimento.</t>
  </si>
  <si>
    <t>IP 55.10.0050 (/)</t>
  </si>
  <si>
    <t>IP 55.10 Acessórios para Fixação</t>
  </si>
  <si>
    <t xml:space="preserve">     0,35</t>
  </si>
  <si>
    <t>Fita isolante, plástica ou auto-fusão, para proteção de emendas entre condutores, singelos ou múltiplos, exclusive fornecimento da fita isolante. Instalação.</t>
  </si>
  <si>
    <t>IP 55.05.0150 (/)</t>
  </si>
  <si>
    <t xml:space="preserve">    12,73</t>
  </si>
  <si>
    <t>Fita isolante plástica adesiva, de 19mmx20m.  Fornecimento.</t>
  </si>
  <si>
    <t>IP 55.05.0100 (/)</t>
  </si>
  <si>
    <t xml:space="preserve">    21,66</t>
  </si>
  <si>
    <t>Fita isolante auto-fusão, de 19mmx10m.  Fornecimento.</t>
  </si>
  <si>
    <t>IP 55.05.0050 (/)</t>
  </si>
  <si>
    <t>IP 55.05 Isolantes</t>
  </si>
  <si>
    <t xml:space="preserve">     3,39</t>
  </si>
  <si>
    <t>Colocação de reator com ignitor em bandeja.</t>
  </si>
  <si>
    <t>IP 50.45.0500 (/)</t>
  </si>
  <si>
    <t xml:space="preserve">    37,61</t>
  </si>
  <si>
    <t>Colocação de reator para lâmpada de descarga em teto, piso ou parede, inclusive interligação na rede e na luminária e ferragens de fixação, exclusive fornecimento de reator.</t>
  </si>
  <si>
    <t>IP 50.45.0150 (/)</t>
  </si>
  <si>
    <t xml:space="preserve">    28,99</t>
  </si>
  <si>
    <t>Colocação de reator, padrão RIOLUZ, para lâmpada de descarga em poste (aço ou concreto), incluindo interligação na rede e na luminária e ferragens de fixação; exclusive fornecimento do reator.</t>
  </si>
  <si>
    <t>IP 50.45.0100 (/)</t>
  </si>
  <si>
    <t>Colocação de reator, padrão RIOLUZ, para lâmpada de descarga, em poste de aço, concreto ou madeira, exclusive fornecimento do reator e ferragens de fixação.</t>
  </si>
  <si>
    <t>IP 50.45.0050 (/)</t>
  </si>
  <si>
    <t>IP 50.45 Colocação de Reatores</t>
  </si>
  <si>
    <t>Colocação de luminária com lâmpada de descarga tipo Pétala, com ou sem reator integrado, em ponta de braço ou poste reto (aço ou concreto) de 20m de altura, exclusive fornecimento da luminária e núcleo de fixação.</t>
  </si>
  <si>
    <t>IP 50.40.0206 (/)</t>
  </si>
  <si>
    <t>Colocação de luminária com lâmpada de descarga tipo Pétala, com ou sem reator integrado, em ponta de braço ou poste reto (aço ou concreto) de 15m de altura, exclusive fornecimento da luminária e núcleo de fixação.</t>
  </si>
  <si>
    <t>IP 50.40.0200 (/)</t>
  </si>
  <si>
    <t>Colocação de luminária com lâmpada de descarga, com reator integrado, em ponta de braço ou poste reto (aço, concreto, ou composto de poliéster reforçado com fibra de vidro - PRFV) de 16m até 20m de altura, exclusive fornecimento da luminária e núcleo de fixação.</t>
  </si>
  <si>
    <t>IP 50.40.0160 (/)</t>
  </si>
  <si>
    <t>Colocação de luminária com lâmpada de descarga, com ou sem reator integrado, em ponta de braço ou poste de aço curvo, de 11m até 15m de altura, exclusive fornecimento da luminária.</t>
  </si>
  <si>
    <t>IP 50.40.0150 (/)</t>
  </si>
  <si>
    <t>Colocação de luminária fechada com lâmpada de descarga, sem reator integrado, em ponta de braço ou poste de aço curvo, até 10m de altura, exclusive fornecimento da luminária.</t>
  </si>
  <si>
    <t>IP 50.40.0106 (/)</t>
  </si>
  <si>
    <t>Colocação de luminária fechada com lâmpada de descarga, com reator integrado, em ponta de braço ou poste de aço curvo até 10m de altura, exclusive fornecimento da luminária.</t>
  </si>
  <si>
    <t>IP 50.40.0103 (/)</t>
  </si>
  <si>
    <t>Colocação de luminária aberta com lâmpada de descarga, sem reator integrado, em ponta de braço, até 10m de altura, exclusive fornecimento da luminária.</t>
  </si>
  <si>
    <t>IP 50.40.0100 (/)</t>
  </si>
  <si>
    <t>Colocação de luminária com lâmpada de descarga, com ou sem reator integrado, em ponta de braço ou poste reto (aço, concreto ou composto de poliéster reforçado com fibra de vidro - PRFV, seção única) até 6m de altura, exclusive fornecimento da luminária.</t>
  </si>
  <si>
    <t>IP 50.40.0050 (/)</t>
  </si>
  <si>
    <t>IP 50.40 Colocação de Luminária de Postes</t>
  </si>
  <si>
    <t>Projetor fixado em suporte para instalação de projetores, em poste reto, de aço, concreto ou composto de poliéster reforçado com fibra de vidro - PRFV, de 16m até 20m, inclusive interligação na rede de distribuição, exclusive fornecimento do projetor e do suporte. Colocação.</t>
  </si>
  <si>
    <t>IP 50.35.0750 (/)</t>
  </si>
  <si>
    <t>Projetor fixado em suporte para instalação de projetores, em poste reto, de aço, concreto ou composto de poliéster reforçado com fibra de vidro - PRFV, de 12m até 15m, inclusive interligação na rede de distribuição, exclusive fornecimento do projetor e do suporte. Colocação.</t>
  </si>
  <si>
    <t>IP 50.35.0700 (/)</t>
  </si>
  <si>
    <t>Projetor fixado suporte para instalação de projetores, em poste reto, de aço, concreto ou composto de Poliéster reforçado com Fibra de Vidro - PRFV, de 10m até 11m, inclusive interligação na rede de distribuição, exclusive fornecimento do projetor e do suporte. Colocação.</t>
  </si>
  <si>
    <t>IP 50.35.0650 (/)</t>
  </si>
  <si>
    <t>Projetor fixado em suporte para instalação de projetores, em poste reto, de aço, concreto ou composto de Poliéster reforçado com Fibra de Vidro - PRFV, de 7,00m até 9,00m, inclusive interligação na rede de distribuição, exclusive fornecimento do projetor e do suporte. Colocação.</t>
  </si>
  <si>
    <t>IP 50.35.0600 (/)</t>
  </si>
  <si>
    <t>Colocação de projetor fixado em bandeja através de chumbadores de aço inox, exclusive projetor, chumbador e bandejamento.</t>
  </si>
  <si>
    <t>IP 50.35.0500 (/)</t>
  </si>
  <si>
    <t xml:space="preserve">   352,96</t>
  </si>
  <si>
    <t>Colocação de 4 projetores equipados com lâmpada de descarga, fixados em poste de aço reto; inclusive ferragens de fixação, exclusive projetores.</t>
  </si>
  <si>
    <t>IP 50.35.0300 (/)</t>
  </si>
  <si>
    <t xml:space="preserve">   265,81</t>
  </si>
  <si>
    <t>Colocação de 3 projetores equipados com lâmpadas de descarga, fixado em poste de concreto, inclusive ferragens de fixação, exclusive projetor.</t>
  </si>
  <si>
    <t>IP 50.35.0250 (/)</t>
  </si>
  <si>
    <t xml:space="preserve">   183,38</t>
  </si>
  <si>
    <t>Colocação de 2 projetores equipados com lâmpada de descarga, fixado em cruzeta nº 1; inclusive ferragens de fixação, exclusive projetor.</t>
  </si>
  <si>
    <t>IP 50.35.0203 (/)</t>
  </si>
  <si>
    <t xml:space="preserve">   205,88</t>
  </si>
  <si>
    <t>Colocação de 2 projetores equipados com lâmpada de descarga, fixado em  poste de aço ou concreto, inclusive ferragens de fixação, exclusive projetor.</t>
  </si>
  <si>
    <t>IP 50.35.0200 (/)</t>
  </si>
  <si>
    <t xml:space="preserve">    91,62</t>
  </si>
  <si>
    <t>Colocação de luminária equipada com lâmpada de descarga e acessórios, em teto ou parede; exclusive luminária.</t>
  </si>
  <si>
    <t>IP 50.35.0150 (/)</t>
  </si>
  <si>
    <t>Colocação de luminária equipada com lâmpada de descarga e acessórios, em cordoalha, exclusive luminária e o fornecimento da cordoalha.</t>
  </si>
  <si>
    <t>IP 50.35.0100 (/)</t>
  </si>
  <si>
    <t xml:space="preserve">   333,37</t>
  </si>
  <si>
    <t>Colocação de luminária equipada com lâmpada de descarga e acessórios, em cordoalha, exclusive luminária, inclusive fornecimento da cordoalha.</t>
  </si>
  <si>
    <t>IP 50.35.0050 (/)</t>
  </si>
  <si>
    <t>IP 50.35 Colocação de Luminária e Projetor em Cordoalha, Teto e Parede</t>
  </si>
  <si>
    <t xml:space="preserve">    71,23</t>
  </si>
  <si>
    <t>Reator integrado para lâmpada VS/MVM 150W, com ignitor pico de tensão 2,8 a 4Kv, fator de potência mínimo 0,92, tensão de alimentação 220/250V, corrente na lâmpada 1,8A, tensão na lâmpada 100V, EM-RIOLUZ-30, NBR-13593/13594, IEC-662.  Fornecimento.</t>
  </si>
  <si>
    <t>IP 50.30.0600 (/)</t>
  </si>
  <si>
    <t xml:space="preserve">    49,33</t>
  </si>
  <si>
    <t>Reator integrado para lâmpada VS/MVM 70W, com ignitor pico de tensão 2,8 a 4Kv, fator de potência mínimo 0,92, tensão de alimentação 220V, corrente na lâmpada 0,98A, tensão na lâmpada 90V, EM-RIOLUZ-30.  Fornecimento.</t>
  </si>
  <si>
    <t>IP 50.30.0500 (/)</t>
  </si>
  <si>
    <t xml:space="preserve">    76,53</t>
  </si>
  <si>
    <t>Reator aéreo para lâmpada VS/MVM 150W, com ignitor pico de tensão 2,8 a 4Kv, fator de potência mínimo 0,92, tensão de alimentação 220V, corrente na lâmpada 1,8A, tensão na lâmpada 100V, EM-RIOLUZ-30, NBR-13593/13594, IEC-662.  Fornecimento.</t>
  </si>
  <si>
    <t>IP 50.30.0153 (/)</t>
  </si>
  <si>
    <t xml:space="preserve">    50,60</t>
  </si>
  <si>
    <t>Reator aéreo para lâmpada VS/MVM 70W, com ignitor pico de tensão 2,8 a 4Kv, fator de potência mínimo 0,92, tensão de alimentação 220V, corrente na lâmpada 0,98A, tensão na lâmpada 90V, EM-RIOLUZ-30. Fornecimento.</t>
  </si>
  <si>
    <t>IP 50.30.0062 (/)</t>
  </si>
  <si>
    <t>IP 50.30 Reatores</t>
  </si>
  <si>
    <t xml:space="preserve">    84,70</t>
  </si>
  <si>
    <t>Lâmpada a vapor de sódio, alta pressão, potência de 400W, base E-40, bulbo tubular, claro, corrente 4,6A, tensão 100V, pulso de acendimento 2,8 a 4,5kv, fluxo luminoso nominal &gt;=47500 lm, temperatura de cor &gt;= 1950° K, vida média &gt;= 24000hs, posição de funcionamento universal a NBR - 662 e EM-RIOLUZ nº 57.  Fornecimento.</t>
  </si>
  <si>
    <t>IP 50.25.1000 (/)</t>
  </si>
  <si>
    <t xml:space="preserve">    47,37</t>
  </si>
  <si>
    <t>Lâmpada a vapor de sódio, alta pressão, potência de 250W, base E-40, bulbo tubular, claro, corrente 3A, tensão 100V, pulso de acendimento 2,8 a 4,5kv, fluxo luminoso nominal &gt;=25000 lm, temperatura de cor &gt;= 2000° K, vida média &gt;= 24000hs, posição de funcionamento universal a NBR - 662 e EM-RIOLUZ nº 57.  Fornecimento.</t>
  </si>
  <si>
    <t>IP 50.25.0903 (/)</t>
  </si>
  <si>
    <t xml:space="preserve">    50,30</t>
  </si>
  <si>
    <t>Lâmpada a vapor de sódio, potência de 150W, alta pressão, base E-40, bulbo tubular, corrente na lâmpada 1,8A, tensão de lâmpada 100V, pulso de acendimento 2,8 a 4,0kV, fluxo luminoso nominal &gt;= 14.500lm, temperatura de cor &gt;= 1950K, vida média &gt;= 24000 hs, posição de funcionamento universal. EM-RIOLUZ nº 57 NBR IEC 662. Fornecimento.</t>
  </si>
  <si>
    <t>IP 50.25.0902 (/)</t>
  </si>
  <si>
    <t xml:space="preserve">    52,00</t>
  </si>
  <si>
    <t>Lâmpada a vapor de sódio, potência de 100W, alta pressão, base E-40, bulbo tubular, corrente na lâmpada 1,2A, tensão de lâmpada 100V, pulso de acendimento 2,8 a 4,0kV, fluxo luminoso nominal &gt;= 9000lm, temperatura de cor &gt;= 2000K, vida média &gt;= 24000 hs, posição de funcionamento universal. EM-RIOLUZ nº 57 NBR IEC 662. Fornecimento.</t>
  </si>
  <si>
    <t>IP 50.25.0901 (/)</t>
  </si>
  <si>
    <t xml:space="preserve">    55,40</t>
  </si>
  <si>
    <t>Lâmpada a vapor de sódio, alta pressão, potência de 250W, base E-40, bulbo ovóide, difuso, corrente 3A, tensão 100V, pulso de acendimento 2,8 a 4,5kv, fluxo luminoso nominal &gt;=25000 lm, temperatura de cor &gt;= 2000° K, vida média &gt;= 24000hs, posição de funcionamento universal a NBR - 662 e EM-RIOLUZ nº 57.  Fornecimento.</t>
  </si>
  <si>
    <t>IP 50.25.0900 (/)</t>
  </si>
  <si>
    <t xml:space="preserve">    59,80</t>
  </si>
  <si>
    <t>Lâmpada a vapor de sódio, tipo stand bay,  alta pressão, potência de 150W, base E-40, bulbo ovóide, difuso, corrente 1,8A, tensão 100V, pulso de acendimento 2,8 a 4,5kv, fluxo luminoso &gt;=14000 lm, temperatura de cor &gt;= 1950° K, vida média &gt;= 48000hs, posição de funcionamento universal a NBR-IEC 662 e EM-RIOLUZ nº 57.  Fornecimento.</t>
  </si>
  <si>
    <t>IP 50.25.0853 (/)</t>
  </si>
  <si>
    <t xml:space="preserve">    41,60</t>
  </si>
  <si>
    <t>Lâmpada a vapor de sódio, alta pressão, potência de 150W, base E-40, bulbo ovóide, difuso, corrente 1,8A, tensão 100V, pulso de acendimento 2,8 a 4,5kv, fluxo luminoso nominal &gt;=14000 lm, temperatura de cor &gt;= 1950° K, vida média &gt;= 24000hs, posição de funcionamento universal a NBR - 662 e EM-RIOLUZ nº 57.  Fornecimento.</t>
  </si>
  <si>
    <t>IP 50.25.0850 (/)</t>
  </si>
  <si>
    <t xml:space="preserve">    23,31</t>
  </si>
  <si>
    <t>Lâmpada a vapor de sódio, tipo stand bay (com duplo tubo de arco), alta pressão, potência de 100W, base E-40, bulbo ovóide, difuso, corrente 1,2A, tensão 100V, pulso de acendimento 2,8 a 4,5kv, fluxo luminoso &gt;=9000 lm, temperatura de cor &gt;= 2000° K, vida média &gt;= 48000hs, posição de funcionamento universal a NBR-IEC 662 e EM-RIOLUZ nº 57.  Fornecimento.</t>
  </si>
  <si>
    <t>IP 50.25.0812 (/)</t>
  </si>
  <si>
    <t xml:space="preserve">    24,16</t>
  </si>
  <si>
    <t>Lâmpada a vapor de sódio, alta pressão, potência de 100W, base E-40, bulbo ovóide, difuso, corrente 1,2A, tensão 100V, pulso de acendimento 2,8 a 4,5kv, fluxo luminoso nominal &gt;=9000 lm, temperatura de cor &gt;= 2000° K, vida média &gt;= 24000hs, posição de funcionamento universal a NBR - 662 e EM-RIOLUZ nº 57.  Fornecimento.</t>
  </si>
  <si>
    <t>IP 50.25.0809 (/)</t>
  </si>
  <si>
    <t xml:space="preserve">    31,80</t>
  </si>
  <si>
    <t>Lâmpada a vapor de sódio, alta pressão, potência de 70W, base E-27, bulbo ovóide, difuso, corrente 1,0A, tensão 90V, pulso de acendimento 2,5 a 4kv, fluxo luminoso nominal &gt;=5600 lm, temperatura de cor &gt;= 1900° K, vida média &gt;= 16000hs, posição de funcionamento universal a NBR - 662 e EM-RIOLUZ nº 57.  Fornecimento.</t>
  </si>
  <si>
    <t>IP 50.25.0806 (/)</t>
  </si>
  <si>
    <t xml:space="preserve">    40,97</t>
  </si>
  <si>
    <t>Lâmpada de multivapor metálico (MVM) de 400W, base E-40, bulbo ovóide, pulso 3,0/4,5Kv.  Fornecimento.</t>
  </si>
  <si>
    <t>IP 50.25.0427 (/)</t>
  </si>
  <si>
    <t xml:space="preserve">    71,31</t>
  </si>
  <si>
    <t>Lâmpada multivapor metálico (MVM) de 400W, bulbo tubular, tensão de ignição maior ou igual a 3Kv e menor ou igual a 4,5Kv, temperatura de cor entre 4000 e 5000°K, posição de funcionamento horizontal mais ou menos 20° ou qualquer.  Fornecimento.</t>
  </si>
  <si>
    <t>IP 50.25.0424 (/)</t>
  </si>
  <si>
    <t xml:space="preserve">    93,44</t>
  </si>
  <si>
    <t>Lâmpada de multivapor metálica (MVM), base E-40, bulbo tubular, de 250W, 4000/4600ºK, pulso de 0,58/0,75Kv.  Fornecimento.</t>
  </si>
  <si>
    <t>IP 50.25.0421 (/)</t>
  </si>
  <si>
    <t>Lâmpada de multivapor metálico (MVM) de 250/220V, bulbo ovóide.  Fornecimento.</t>
  </si>
  <si>
    <t>IP 50.25.0418 (/)</t>
  </si>
  <si>
    <t xml:space="preserve">   287,02</t>
  </si>
  <si>
    <t>Lâmpada de multivapor metálico (MVM) de 150W/220V/E-27.  Fornecimento.</t>
  </si>
  <si>
    <t>IP 50.25.0412 (/)</t>
  </si>
  <si>
    <t xml:space="preserve">   146,44</t>
  </si>
  <si>
    <t>Lâmpada multivapor metálico (MVM), potência de 100W, base E-27, bulbo ovóide, difuso reduzido, corrente 1.1A, tensão 100V, pulso de acendimento 2,8 a 4,0kV, fluxo luminoso nominal &gt;= 8100lm, temperatura de cor de 2700 a 3200ºK, vida média &gt;= 10000hs, posição de funcionamento universal. EM-RIOLUZ-57. Fornecimento.</t>
  </si>
  <si>
    <t>IP 50.25.0410 (/)</t>
  </si>
  <si>
    <t xml:space="preserve">   201,88</t>
  </si>
  <si>
    <t>Lâmpada multivapor metálico (MVM), potência de 100W, base E-27, bulbo ovóide, claro, com proteção ANTI U.V., corrente 1.1A, tensão 100V, pulso de acendimento 2,8 a 4,0kV, fluxo luminoso nominal &gt;= 8500lm, temperatura de cor de 2700 a 3200ºK, vida média &gt;= 10000hs, posição de funcionamento universal. EM-RIOLUZ-57. Fornecimento.</t>
  </si>
  <si>
    <t>IP 50.25.0408 (/)</t>
  </si>
  <si>
    <t>Lâmpada de multivapor metálico (MVM) de 70W/220V/E-27, clara 4000°K, bulbo ovóide.  Fornecimento.</t>
  </si>
  <si>
    <t>IP 50.25.0406 (/)</t>
  </si>
  <si>
    <t xml:space="preserve">    99,80</t>
  </si>
  <si>
    <t>Lâmpada multivapor metálico (MVM) de 35W, par, 3000°K, 30°.  Fornecimento.</t>
  </si>
  <si>
    <t>IP 50.25.0400 (/)</t>
  </si>
  <si>
    <t xml:space="preserve">    28,90</t>
  </si>
  <si>
    <t>Lâmpada fluorescente (PL) compactada dupla de 26W.  Fornecimento</t>
  </si>
  <si>
    <t>IP 50.25.0162 (/)</t>
  </si>
  <si>
    <t xml:space="preserve">    13,80</t>
  </si>
  <si>
    <t>Lâmpada fluorescente compacta, dupla, de 18W, 2700ºK, referência PLC 18W.  Fornecimento.</t>
  </si>
  <si>
    <t>IP 50.25.0156 (/)</t>
  </si>
  <si>
    <t xml:space="preserve">     9,90</t>
  </si>
  <si>
    <t>Lâmpada fluorescente compacta, espiral, 15W, base E-27, 220V, cor amarela. Fornecimento.</t>
  </si>
  <si>
    <t>IP 50.25.0056 (A)</t>
  </si>
  <si>
    <t>IP 50.25 Lâmpadas</t>
  </si>
  <si>
    <t>Suporte para instalação de projetores, em poste reto, de aço, concreto ou composto de poliéster reforçado com fibra de vidro - PRFV, de 16,00m até 20,00 m, exclusive fornecimento de projetor e do suporte. Colocação.</t>
  </si>
  <si>
    <t>IP 50.20.0440 (/)</t>
  </si>
  <si>
    <t>Suporte para instalação de projetores, em poste reto, de aço, concreto ou composto de poliéster reforçado com fibra de vidro - PRFV, de 12,00m até 15,00 m, exclusive fornecimento do projetor e do suporte. Colocação.</t>
  </si>
  <si>
    <t>IP 50.20.0425 (/)</t>
  </si>
  <si>
    <t>Suporte para instalação de projetores, em poste reto, de aço, concreto ou composto de Poliéster reforçado com Fibra de Vidro - PRFV, de 10,00m até 11,00m, exclusive fornecimento do projetor e do suporte. Colocação.</t>
  </si>
  <si>
    <t>IP 50.20.0410 (/)</t>
  </si>
  <si>
    <t>Suporte para instalação de projetores, em poste reto, de aço, concreto ou composto de poliéster reforçado com fibra de vidro - PRFV, de 7,00m até 9,00m, exclusive fornecimento do projetor e do suporte. Colocação</t>
  </si>
  <si>
    <t>IP 50.20.0395 (/)</t>
  </si>
  <si>
    <t>Base múltipla para fixação de luminárias, em poste reto de 16m até 20m, exclusive luminária e base. Colocação.</t>
  </si>
  <si>
    <t>IP 50.20.0370 (/)</t>
  </si>
  <si>
    <t>Base múltipla para fixação de luminárias, em poste reto de 12m até 15m, exclusive luminária e base. Colocação</t>
  </si>
  <si>
    <t>IP 50.20.0355 (/)</t>
  </si>
  <si>
    <t>Base múltipla para fixação de luminárias, em poste reto de 10m até 11,00 m, exclusive luminária e base. Colocação.</t>
  </si>
  <si>
    <t>IP 50.20.0340 (/)</t>
  </si>
  <si>
    <t>Base múltipla para fixação de luminárias, em poste reto, de 7,00m até 9,00 m, exclusive luminária e base. Colocação.</t>
  </si>
  <si>
    <t>IP 50.20.0325 (/)</t>
  </si>
  <si>
    <t>Base múltipla para fixação de luminárias, em poste reto de 4,50 m até 6,00 m exclusive luminária e base. Colocação.</t>
  </si>
  <si>
    <t>IP 50.20.0310 (/)</t>
  </si>
  <si>
    <t xml:space="preserve">   194,20</t>
  </si>
  <si>
    <t>pc</t>
  </si>
  <si>
    <t>Núcleo quadruplo para luminárias em aço de baixo teor de carbono SAE 1010/1020 galvanizado a fusão, interna e externamente por imersão única em banho de zinco, conforme NBR-7398 e 7400 da ABNT, núcleo diâmetro interno de 128mm, braços com diâmetro externo de 60,3mm, comprimento de 368mm, conforme desenho A2-1621-PD e especificação EM-RIOLUZ nº 40.  Fornecimento e instalação.</t>
  </si>
  <si>
    <t>IP 50.20.0278 (/)</t>
  </si>
  <si>
    <t xml:space="preserve">   164,03</t>
  </si>
  <si>
    <t>Núcleo quadruplo para luminárias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nº 40.  Fornecimento e instalação.</t>
  </si>
  <si>
    <t>IP 50.20.0270 (/)</t>
  </si>
  <si>
    <t xml:space="preserve">   172,96</t>
  </si>
  <si>
    <t>Núcleo triplo para luminárias em aço de baixo teor de carbono SAE 1010/1020 galvanizado a fusão, interna e externamente por imersão única em banho de zinco, conforme NBR-7398 e 7400 da ABNT, núcleo diâmetro interno de 128mm, braços com diâmetro externo de 60,3mm, comprimento de 368mm, conforme desenho A2-1621-PD e especificação EM-RIOLUZ nº 40.  Fornecimento e instalação.</t>
  </si>
  <si>
    <t>IP 50.20.0228 (/)</t>
  </si>
  <si>
    <t xml:space="preserve">   130,00</t>
  </si>
  <si>
    <t>Núcleo triplo para luminárias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nº 40.  Fornecimento e instalação.</t>
  </si>
  <si>
    <t>IP 50.20.0218 (/)</t>
  </si>
  <si>
    <t xml:space="preserve">   149,05</t>
  </si>
  <si>
    <t>Núcleo duplo para luminárias em aço de baixo teor de carbono SAE 1010/1020 galvanizado a fusão, interna e externamente por imersão única em banho de zinco, conforme NBR-7398 e 7400 da ABNT, núcleo diâmetro interno de 128mm, braços com diâmetro externo de 60,3mm, comprimento de 160mm, conforme desenho A2-1913-PD e especificação EM-RIOLUZ nº 40.  Fornecimento e instalação.</t>
  </si>
  <si>
    <t>IP 50.20.0138 (/)</t>
  </si>
  <si>
    <t xml:space="preserve">   103,81</t>
  </si>
  <si>
    <t>Núcleo duplo para luminárias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nº 40.  Fornecimento e instalação.</t>
  </si>
  <si>
    <t>IP 50.20.0128 (/)</t>
  </si>
  <si>
    <t xml:space="preserve">   544,57</t>
  </si>
  <si>
    <t>Núcleo simples para luminária LDRJ-11 em aço de baixo teor de carbono SAE 1010/2020 galvanizado a fusão, interna e externamente por imersão única em banho de zinco, conforme NBR-7398 e 7400 da ABNT, para instalação em poste de aço curvo ou reto de 9,00m de altura útil.  Conforme especificação EM-RIOLUZ-40, Desenho A4-1990-PD.  Fornecimento.</t>
  </si>
  <si>
    <t>IP 50.20.0112 (/)</t>
  </si>
  <si>
    <t>Núcleo simples para luminárias decorativas LDRJ-07/09, em aço de baixo teor de carbono SAE 1010/1020 galvanizado à fusão, interna e externamente por imersão única em banho de zinco, conforme NBR-7398 e 7400 da ABNT, núcleo diâmetro interno de 68mm, com pescoço de 50mm de altura e diâmetro externo de 48mm, conforme desenho A2-1824-PD e especificação EM-RIOLUZ n.º 40.  Fornecimento.</t>
  </si>
  <si>
    <t>IP 50.20.0100 (/)</t>
  </si>
  <si>
    <t xml:space="preserve">   127,81</t>
  </si>
  <si>
    <t>Núcleo simples para luminárias em aço de baixo teor de carbono SAE 1010/1020 galvanizado a fusão, interna e externamente por imersão única em banho de zinco, conforme NBR-7398 e 7400 da ABNT, núcleo diâmetro interno de 128mm, braços com diâmetro externo de 60,3mm, comprimento de 160mm, conforme desenho A2-1913-PD e especificação EM-RIOLUZ nº 40.  Fornecimento e instalação.</t>
  </si>
  <si>
    <t>IP 50.20.0078 (/)</t>
  </si>
  <si>
    <t xml:space="preserve">    81,81</t>
  </si>
  <si>
    <t>Núcleo simples para luminárias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nº 40.  Fornecimento e instalação.</t>
  </si>
  <si>
    <t>IP 50.20.0068 (/)</t>
  </si>
  <si>
    <t>IP 50.20 Bases e Núcleos para Luminárias</t>
  </si>
  <si>
    <t xml:space="preserve">   760,00</t>
  </si>
  <si>
    <t>Projetor PRJ-28, para uma lâmpada vapor de sódio de 50/70/100/150W ou multivapor metálico de 35/70/100/150W, tubular, com equipamento auxiliar integrado, em liga de alumínio injetado à alta pressão - IP 65.  Refletor em chapa de alumínio de alta pureza (99,50%) estampado, anodizado e abrilhantado quimicamente, apresentando variados tipos de refletores possibilitando diferentes distribuições fotométricas.  Visor em vidro incolor plano liso com transparência mínima de 90%, temperado, resistente à impacto (IK08) e à choque térmico.  Fecho em aço inoxidável através de alavanca de pressão automática, suporte de fixação em "U" em barra chata de aço galvanizado à quente com dispositivo para indicação de ângulo de montagem, acabamento em pintura eletrostática em poliéster em pó, conforme especificação EM-RIOLUZ-71.  Fornecimento.</t>
  </si>
  <si>
    <t>IP 50.15.0426 (/)</t>
  </si>
  <si>
    <t xml:space="preserve">   780,00</t>
  </si>
  <si>
    <t>Projetor PRJ-27, para uma lâmpada vapor de sódio ou multivapor metálico de 250/400W, tubular, com equipamento auxiliar integrado, em liga de alumínio injetado à alta pressão - IP 65.  Refletor em chapa de alumínio de alta pureza (99,50%) estampado, anodizado e abrilhantado quimicamente, apresentando variados tipos de refletores possibilitando diferentes distribuições fotométricas.  Visor em vidro incolor plano liso com transparência mínima de 90%, temperado, resistente à impacto (IK08) e à choque térmico.  Fecho em aço inoxidável através de alavanca de pressão automática, suporte de fixação em "U" em barra chata de aço galvanizado à quente com dispositivo para indicação de ângulo de montagem, acabamento em pintura eletrostática em poliéster em pó, conforme especificação EM-RIOLUZ-72.  Fornecimento.</t>
  </si>
  <si>
    <t>IP 50.15.0420 (/)</t>
  </si>
  <si>
    <t xml:space="preserve">   660,00</t>
  </si>
  <si>
    <t>Projetor PRJ-01, modelo IP-67, para lâmpada a vapor de sódio ou multivapor metálico de 250/400W tubular, em liga de alumínio fundido tipo ASTM-SG-70A ou SAE 323, visor de vidro plano, incolor, temperado, resistente a impactos e choque térmico, grau de proteção mínimo=IP67, suporte tipo "U", em ferro galvanizado por imersão a quente, conforme especificação EM-RIO-LUZ n° 20.  Fornecimento.</t>
  </si>
  <si>
    <t>IP 50.15.0409 (/)</t>
  </si>
  <si>
    <t>IP 50.15 Projetores</t>
  </si>
  <si>
    <t xml:space="preserve">  3700,65</t>
  </si>
  <si>
    <t>Luminária decorativa LDRJ-11 para lâmpada MVM 150W, com equipamento auxiliar integrado, projetor para vapor de metálico bilateral 150 W, rebatedor, e suporte (conjunto completo).  Conforme especificação EM-RIOLUZ-23, Desenho A4-1863-PD (ultima revisão).  Fornecimento.</t>
  </si>
  <si>
    <t>IP 50.10.0350 (/)</t>
  </si>
  <si>
    <t xml:space="preserve">  1075,34</t>
  </si>
  <si>
    <t>Luminária decorativa LDRJ-20 para lâmpada multivapor metálico de 100W, semi esférica, com equipamento auxiliar integrado instalado em bandeja de chapa de aço galvanizado, aro e carcaça em alumínio injetado de alta pressão, grau de proteção mínimo IP-55, acabamento com tratamento de fosfatação e pintura poliester, refletor em chapa de alumínio de alta pureza e anodização com selagem, difusor em vidro temperado com 5mm de espessura, com dispositivo de segurança para abertura de acesso ao equipamento de segurança, parafusos de aço inox receptáculo E-27. Fornecimento.</t>
  </si>
  <si>
    <t>IP 50.10.0300 (/)</t>
  </si>
  <si>
    <t xml:space="preserve">   516,03</t>
  </si>
  <si>
    <t>Luminária decorativa LDRJ-16, para lâmpada multivapor metálico de 70/100/150W, para instalação em piso, receptáculo E-27, conforme desenho A4-1904-PD EM-RIOLUZ  nº 23.  Fornecimento.</t>
  </si>
  <si>
    <t>IP 50.10.0250 (/)</t>
  </si>
  <si>
    <t xml:space="preserve">   572,96</t>
  </si>
  <si>
    <t>Luminária decorativa LDRJ-06 para lâmpada a vapor de sódio ou multivapor metálico de 150W, com equipamento auxiliar integrado 220/250V (EM-RIOLUZ-30), encaixe em base de seção retangular (A4-1819-PD EM RIO LUZ nº 40), corpo em chapa zincada com pintura externa de acabamento em preto semi-fosco, difusor em vido plano, refletor estampado em chapa de alumínio, conforme desenho A4-1818-PD e especificação EM-RIOLUZ nº 23.  Fornecimento.</t>
  </si>
  <si>
    <t>IP 50.10.0209 (/)</t>
  </si>
  <si>
    <t xml:space="preserve">   743,70</t>
  </si>
  <si>
    <t>Luminária decorativa LDRJ-09 para lâmpada a vapor de sódio ou multivapor metálico de 70W, com equipamento auxiliar integrado, base em alumínio fundido, com alojamento e suporte para equipamento auxiliar (reator, capacitor, ingnitor), com encaixe para tubo com diâmetro de 48mm, difusor em polipropileno, com receptáculo E-27, conforme desenho A3-1966-PD.  Fornecimento.</t>
  </si>
  <si>
    <t>IP 50.10.0206 (/)</t>
  </si>
  <si>
    <t>Luminária decorativa LDRJ-07 para lâmpada a vapor de sódio ou multivapor metálico de 70W, com equipamento auxiliar integrado, base em alumínio fundido, com alojamento e suporte para equipamento auxiliar (reator, capacitor, ingnitor), com encaixe para tubo com diâmetro de 48mm, difusor em polipropileno, com receptáculo E-27, conforme desenho A3-1965-PD.  Fornecimento.</t>
  </si>
  <si>
    <t>IP 50.10.0203 (/)</t>
  </si>
  <si>
    <t>Luminária decorativa LDRJ-06 para lâmpada a vapor de sódio ou multivapor metálico de 70W, com equipamento auxiliar integrado 220/250V (EM-RIOLUZ-30), encaixe em base de seção retangular (A4-1819-PD EM RIO LUZ nº 40), corpo em chapa zincada com pintura externa de acabamento em preto semi-fosco, difusor em vido plano, refletor estampado em chapa de alumínio, conforme desenho A4-1817-PD e especificação EM-RIOLUZ nº 23.  Fornecimento.</t>
  </si>
  <si>
    <t>IP 50.10.0200 (/)</t>
  </si>
  <si>
    <t xml:space="preserve">   348,90</t>
  </si>
  <si>
    <t>Luminária decorativa LDRJ-15, para lâmpada fluorescente compacta de 26W, para instalação no teto, corpo e grade de proteção em liga de alumínio fundido tipo ASTM-SG-7A ou SAE-23 pintados com tinta esmalte na cor cinza martelado, grade rosqueada ao corpo, refrator em vidro borosilicato rosqueado ao corpo, receptáculo para base G-24d-3, conforme desenho A4-1905-PD EM-RIOLUZ nº 23.  Fornecimento.</t>
  </si>
  <si>
    <t>IP 50.10.0153 (/)</t>
  </si>
  <si>
    <t xml:space="preserve">   324,30</t>
  </si>
  <si>
    <t>Luminária decorativa LDRJ-14 para lâmpada fluorescente compacta de 18W, com equipamento auxiliar eletromagnético integrado, para instalação em parede, corpo e grade de proteção em liga de alumínio fundido tipo ASTM-SG-7A ou SAE-23 pintados com tinta esmalte na cor cinza martelado, refrator prismático em vidro  borosilicato, receptáculo para base G-24d-2, conforme desenho A3-1900-PD  e especificação EM-RIOLUZ nº 23.  Fornecimento.</t>
  </si>
  <si>
    <t>IP 50.10.0100 (/)</t>
  </si>
  <si>
    <t>IP 50.10 Luminárias Decorativas</t>
  </si>
  <si>
    <t xml:space="preserve">  3003,95</t>
  </si>
  <si>
    <t>Luminária a led, LEDRJ-08, corpo em alumínio injetado/extrudado, para instalação em ponta de braço/núcleo, potência máxima de 350 W, fluxo mínimo 30000 lm, temperatura de cor 4000/5500 K, IP 66, IK 08, resistente à UV, tensão de 100/240 V, eficiência mínima 90,6 lm/W, IRC maior ou igual à 70, temperatura de operação de -20/75° C. ESPECIFICAÇÃO: EM-RIOLUZ-094. Fornecimento</t>
  </si>
  <si>
    <t>IP 50.05.0750 (/)</t>
  </si>
  <si>
    <t xml:space="preserve">  2121,00</t>
  </si>
  <si>
    <t>Luminária a led, LEDRJ-07, corpo em alumínio injetado/extrudado, para instalação em ponta de braço/núcleo, potência máxima de 250 W, fluxo mínimo 20000 lm, temperatura de cor 4000/5500 K, IP 66, IK 08, resistente à UV, tensão de 100/240 V, eficiência mínima 90,6 lm/W, IRC maior ou igual à 70, temperatura de operação de -20/75° C. ESPECIFICAÇÃO: EM-RIOLUZ-094. Fornecimento</t>
  </si>
  <si>
    <t>IP 50.05.0700 (/)</t>
  </si>
  <si>
    <t xml:space="preserve">  1631,30</t>
  </si>
  <si>
    <t>Luminária a led, LEDRJ-06, corpo em alumínio injetado/extrudado, para instalação em ponta de braço/núcleo, potência máxima de 210 W, fluxo mínimo 10000lm, temperatura de cor 4000/5500 K, IP 66, IK 08, resistente à UV, tensão de 100/240 V, eficiência mínima 90,6 lm/W, IRC maior ou igual à 70, temperatura de operação de -20/75° C. ESPECIFICAÇÃO: EM-RIOLUZ-094. Fornecimento</t>
  </si>
  <si>
    <t>IP 50.05.0650 (/)</t>
  </si>
  <si>
    <t xml:space="preserve">  1580,23</t>
  </si>
  <si>
    <t>Luminária a led, LEDRJ-05, corpo em alumínio injetado/extrudado, para instalação em ponta de braço/núcleo, potência máxima de 170 W, fluxo mínimo 9000lm, temperatura de cor 4000/5500 K, IP 66, IK 08, resistente à UV, tensão de 100/240 V, eficiência mínima 90,6 lm/W, IRC maior ou igual à 70, temperatura de operação de -20/75° C. ESPECIFICAÇÃO: EM-RIOLUZ-094. Fornecimento</t>
  </si>
  <si>
    <t>IP 50.05.0600 (/)</t>
  </si>
  <si>
    <t>Luminária a led, LEDRJ-04, corpo em alumínio injetado/extrudado, para instalação em ponta de braço/núcleo, potência máxima de 125 W, fluxo mínimo 8000lm, temperatura de cor 4000/5500 K, IP 66, IK 08, resistente à UV, tensão de 100/240 V, eficiência mínima 90,6 lm/W, IRC maior ou igual à 70, temperatura de operação de -20/75° C. ESPECIFICAÇÃO: EM-RIOLUZ-094. Fornecimento</t>
  </si>
  <si>
    <t>IP 50.05.0550 (/)</t>
  </si>
  <si>
    <t xml:space="preserve">  1093,87</t>
  </si>
  <si>
    <t>Luminária a led, LEDRJ-03, corpo em alumínio injetado/extrudado, para instalação em ponta de braço/núcleo, potência máxima de 85 W, fluxo mínimo 6000lm, temperatura de cor 4000/5500 K, IP 66, IK 08, resistente à UV, tensão de 100/240 V, eficiência mínima 90,6 lm/W, IRC maior ou igual à 70, temperatura de operação de -20/75° C. ESPECIFICAÇÃO: EM-RIOLUZ-094. Fornecimento</t>
  </si>
  <si>
    <t>IP 50.05.0500 (/)</t>
  </si>
  <si>
    <t xml:space="preserve">  1057,18</t>
  </si>
  <si>
    <t>Luminária a led, LEDRJ-02, corpo em alumínio injetado/extrudado, para instalação em ponta de braço/núcleo, potência máxima de 55 W, fluxo mínimo 4000lm, temperatura de cor 4000/5500 K, IP 66, IK 08, resistente à UV, tensão de 100/240 V, eficiência mínima 90,6 lm/W, IRC maior ou igual à 70, temperatura de operação de -20/75° C. ESPECIFICAÇÃO: EM-RIOLUZ-094. Fornecimento</t>
  </si>
  <si>
    <t>IP 50.05.0450 (/)</t>
  </si>
  <si>
    <t xml:space="preserve">   945,00</t>
  </si>
  <si>
    <t>Luminária a led, LEDRJ-01/01, corpo em alumínio injetado/extrudado, para instalação em ponta de braço/núcleo, potência máxima de 20 W, fluxo mínimo 1500lm, facho frontal, temperatura de cor 4000/5500 K, IP 66, IK 08, resistente à UV, tensão de 100/240 V, eficiência mínima 90,6 lm/W, IRC maior ou igual à 70, temperatura de operação de -20/75° C. ESPECIFICAÇÃO: EM-RIOLUZ-094. Fornecimento</t>
  </si>
  <si>
    <t>IP 50.05.0400 (/)</t>
  </si>
  <si>
    <t xml:space="preserve">   929,49</t>
  </si>
  <si>
    <t>Luminária a led, LEDRJ-01, corpo em alumínio injetado/extrudado, para instalação em ponta de braço/núcleo, potência máxima de 20 W, fluxo mínimo 1500lm, temperatura de cor 4000/5500 K, IP 66, IK 08, resistente à UV, tensão de 100/240 V, eficiência mínima 90,6 lm/W, IRC maior ou igual à 70, temperatura de operação de -20/75° C. ESPECIFICAÇÃO: EM-RIOLUZ-094. Fornecimento</t>
  </si>
  <si>
    <t>IP 50.05.0350 (/)</t>
  </si>
  <si>
    <t xml:space="preserve">   805,00</t>
  </si>
  <si>
    <t>Luminária LRJ-32 para lâmpada vapor de sódio ou multivapor metálico de 400W, IP-66, vidro curvo, corpo em alumínio injetado, para encaixe em tubo com diâmetro de 60,3mm, com equipamento auxiliar integrado (EM-RIOLUZ nº 30), refletor em chapa de alumínio 99,85% conforme especificação EM-RIOLUZ nº 62.  Fornecimento.</t>
  </si>
  <si>
    <t>IP 50.05.0303 (/)</t>
  </si>
  <si>
    <t xml:space="preserve">   698,00</t>
  </si>
  <si>
    <t>Luminária LRJ-37/1 p/lâmpada VS/MVM 250 W, c/equipamento auxiliar integrado, tensão 220V, encaixe em tubo com diâmetro de 48mm, difusor em vidro policurvado temperado, refletor em chapa de alumínio de alta pureza, grau de proteção mínima IP-65, receptáculo E-40, especificação EM-RIOLUZ nº 107. Fornecimento.</t>
  </si>
  <si>
    <t>IP 50.05.0285 (/)</t>
  </si>
  <si>
    <t xml:space="preserve">   755,00</t>
  </si>
  <si>
    <t>Luminária LRJ-33 para lâmpada vapor de sódio ou multivapor metálico de 250W, IP-66, vidro curvo, corpo em alumínio injetado, para encaixe em tubo com diâmetro de 60,3mm, com equipamento auxiliar integrado (EM-RIOLUZ nº 30), refletor em chapa de alumínio 99,85% conforme especificação EM-RIOLUZ nº 63.  Fornecimento.</t>
  </si>
  <si>
    <t>IP 50.05.0253 (/)</t>
  </si>
  <si>
    <t xml:space="preserve">   540,00</t>
  </si>
  <si>
    <t>Luminária LRJ-36/1 p/ lâmpada VS/MVM de 150 W, c/ equipamento auxiliar integrado, tensão 220V, encaixe em tubo com diâmetro de 48mm, difusor em vidro policurvado temperado, refletor em chapa de alumínio de alta pureza, grau de proteção mínima IP-65, receptáculo E-40, especificação EM-RIOLUZ nº 106. Fornecimento.</t>
  </si>
  <si>
    <t>IP 50.05.0166 (/)</t>
  </si>
  <si>
    <t>Luminária LRJ-34 para lâmpada vapor de sódio ou multivapor metálico de 150W, IP-66, vidro curvo ou policurvado, corpo em alumínio injetado alta pressão, para encaixe em tubo com diâmetro de 60,3mm, com equipamento auxiliar integrado 220V (EM-RIOLUZ 30), refletor em chapa de alumínio de alta pureza (99,85%), conforme especificação EM-RIOLUZ Nº 82.  Fornecimento.</t>
  </si>
  <si>
    <t>IP 50.05.0157 (/)</t>
  </si>
  <si>
    <t xml:space="preserve">   410,00</t>
  </si>
  <si>
    <t>Luminária LRJ-35/1 p/lâmpada VS/MVM 100 W, c/equipamento auxiliar integrado, tensão 220V, encaixe em tubo com diâmetro de 48mm, difusor em vidro policurvado temperado, refletor em chapa de alumínio de alta pureza, grau de proteção mínima IP-65, receptáculo E-40, especificação EM-RIOLUZ nº 105. Fornecimento.</t>
  </si>
  <si>
    <t>IP 50.05.0105 (/)</t>
  </si>
  <si>
    <t xml:space="preserve">   390,00</t>
  </si>
  <si>
    <t>Luminária LRJ-35/1 p/lâmpada VS/MVM 70 W, c/equipamento auxiliar integrado, tensão 220V, encaixe em tubo com diâmetro de 48mm, difusor em vidro policurvado temperado, refletor em chapa de alumínio de alta pureza, grau de proteção mínima IP-65, receptáculo E-27, especificação EM-RIOLUZ nº 105</t>
  </si>
  <si>
    <t>IP 50.05.0065 (/)</t>
  </si>
  <si>
    <t>IP 50.05 Luminárias</t>
  </si>
  <si>
    <t>Colocação de relé fotoelétrico individual, com base em poste (aço ou concreto) de acordo com o padrão da RIOLUZ, exclusive fornecimento das ferragens de fixação e do relé fotoelétrico e base.</t>
  </si>
  <si>
    <t>IP 45.10.0150 (/)</t>
  </si>
  <si>
    <t xml:space="preserve">   104,43</t>
  </si>
  <si>
    <t>Colocação de relé fotoelétrico individual, com base, em ponta de braço ou poste curvo (aço ou concreto) de acordo com o padrão da RIOLUZ, com fornecimento das ferragens de fixação; exclusive fornecimento do relé e base.</t>
  </si>
  <si>
    <t>IP 45.10.0100 (/)</t>
  </si>
  <si>
    <t xml:space="preserve">    21,97</t>
  </si>
  <si>
    <t>Colocação de relé fotoelétrico individual, com base em poste (aço ou concreto) de acordo com o padrão da RIOLUZ; exclusive fornecimento do relé e base.</t>
  </si>
  <si>
    <t>IP 45.10.0050 (/)</t>
  </si>
  <si>
    <t>IP 45.10 Colocação de Relés</t>
  </si>
  <si>
    <t>Relé temporizado, tipo FLT 01/NF.  Fornecimento.</t>
  </si>
  <si>
    <t>IP 45.05.0350 (/)</t>
  </si>
  <si>
    <t xml:space="preserve">   233,99</t>
  </si>
  <si>
    <t>Relé temporizado, coel, tipo RTQD.  Fornecimento.</t>
  </si>
  <si>
    <t>IP 45.05.0300 (/)</t>
  </si>
  <si>
    <t xml:space="preserve">    25,69</t>
  </si>
  <si>
    <t>Relé fotoeletrônico para iluminação pública, tipo FAIL-OFF, tensão de alimentação de 105V e 305V, potência da carga 1000W ou 1800VA, corrente máxima da carga 10A.  Corpo em policarbonato na cor azul, estabilizado ao UV; pinos em latão estanhado, devendo atender a especificação EM-RIOLUZ-66 e ANSI C136.10 e NBR 5126, no que couber.  Fornecimento.</t>
  </si>
  <si>
    <t>IP 45.05.0275 (/)</t>
  </si>
  <si>
    <t>Base externa para relé fotoelétrico.  Fornecimento.</t>
  </si>
  <si>
    <t>IP 45.05.0050 (/)</t>
  </si>
  <si>
    <t>IP 45.05 Relé</t>
  </si>
  <si>
    <t xml:space="preserve">   224,00</t>
  </si>
  <si>
    <t>Disjuntor termomagnético, tripolar de 100A.  Fornecimento.</t>
  </si>
  <si>
    <t>IP 40.15.0250 (/)</t>
  </si>
  <si>
    <t>Disjuntor termomagnético, tripolar de 40A.  Fornecimento.</t>
  </si>
  <si>
    <t>IP 40.15.0212 (/)</t>
  </si>
  <si>
    <t xml:space="preserve">    65,55</t>
  </si>
  <si>
    <t>Disjuntor termomagnético, bipolar de 20A.  Fornecimento.</t>
  </si>
  <si>
    <t>IP 40.15.0106 (/)</t>
  </si>
  <si>
    <t>IP 40.15 Disjuntores</t>
  </si>
  <si>
    <t xml:space="preserve">    11,36</t>
  </si>
  <si>
    <t>Fusível NH, tamanho 00, corrente nominal de 160A, Siemens ou similar.  Fornecimento.</t>
  </si>
  <si>
    <t>IP 40.10.0532 (/)</t>
  </si>
  <si>
    <t xml:space="preserve">    13,68</t>
  </si>
  <si>
    <t>Fusível NH, tamanho 00, corrente nominal de 125A, Siemens ou similar.  Fornecimento.</t>
  </si>
  <si>
    <t>IP 40.10.0521 (/)</t>
  </si>
  <si>
    <t>Fusível NH, tamanho 01, corrente nominal de 36A, Siemens ou similar.  Fornecimento.</t>
  </si>
  <si>
    <t>IP 40.10.0500 (/)</t>
  </si>
  <si>
    <t xml:space="preserve">    41,36</t>
  </si>
  <si>
    <t>Elo-fusível, tipo K, de 200A, 15Kv.  Fornecimento.</t>
  </si>
  <si>
    <t>IP 40.10.0350 (/)</t>
  </si>
  <si>
    <t xml:space="preserve">    17,13</t>
  </si>
  <si>
    <t>Elo-fusível, tipo K, de 100A, 15Kv.  Fornecimento.</t>
  </si>
  <si>
    <t>IP 40.10.0300 (/)</t>
  </si>
  <si>
    <t xml:space="preserve">     2,10</t>
  </si>
  <si>
    <t>Elo-fusível, tipo H, de 100A.  Fornecimento.</t>
  </si>
  <si>
    <t>IP 40.10.0200 (/)</t>
  </si>
  <si>
    <t>IP 40.10 Elo-Fusíveis e Fusíveis</t>
  </si>
  <si>
    <t xml:space="preserve">   214,00</t>
  </si>
  <si>
    <t>Chave corta circuito, de 100A, 15Kv, com fusível de cartucho tipo S-1, exclusive elos fusíveis.  Fornecimento.</t>
  </si>
  <si>
    <t>IP 40.05.0300 (/)</t>
  </si>
  <si>
    <t xml:space="preserve">   306,31</t>
  </si>
  <si>
    <t>Chave blindada, bipolar, 60A.  Fornecimento.</t>
  </si>
  <si>
    <t>IP 40.05.0100 (/)</t>
  </si>
  <si>
    <t>IP 40.05 Chaves</t>
  </si>
  <si>
    <t xml:space="preserve">  3423,58</t>
  </si>
  <si>
    <t>Fonte de emergência (No BreaK), com potência de 2Kva, 220V/220V, autonomia a plena carga de 30min.  Fornecimento.</t>
  </si>
  <si>
    <t>IP 35.20.0500 (/)</t>
  </si>
  <si>
    <t xml:space="preserve">  5555,00</t>
  </si>
  <si>
    <t>Conjunto para montagem de indicador visual de direção de vento (biruta) adaptado para balizamento noturno.  Fornecimento.</t>
  </si>
  <si>
    <t>IP 35.20.0250 (/)</t>
  </si>
  <si>
    <t xml:space="preserve">   263,36</t>
  </si>
  <si>
    <t>Colocação de equipamentos de comando de circuito, padrão RIOLUZ, com fornecimento de ferragens de fixação; exclusive o fornecimento do comando.</t>
  </si>
  <si>
    <t>IP 35.20.0203 (/)</t>
  </si>
  <si>
    <t>Colocação de equipamentos de comando de circuito, padrão RIOLUZ; exclusive o fornecimento das ferragens de fixação e do comando.</t>
  </si>
  <si>
    <t>IP 35.20.0200 (/)</t>
  </si>
  <si>
    <t>IP 35.20 Equipamentos</t>
  </si>
  <si>
    <t xml:space="preserve">  4393,00</t>
  </si>
  <si>
    <t>Comando para IP, com caixa trifásico, capacidade de 45A, tipo CRJ-07, 220/127V.  Fornecimento.</t>
  </si>
  <si>
    <t>IP 35.15.0400 (/)</t>
  </si>
  <si>
    <t xml:space="preserve">  7452,00</t>
  </si>
  <si>
    <t>Comando em grupo CRJ-05/220V(140A).  Fornecimento.</t>
  </si>
  <si>
    <t>IP 35.15.0200 (/)</t>
  </si>
  <si>
    <t xml:space="preserve">  6486,00</t>
  </si>
  <si>
    <t>Comando em grupo CRJ-04 ou similar, 85A.  Fornecimento.</t>
  </si>
  <si>
    <t>IP 35.15.0050 (/)</t>
  </si>
  <si>
    <t>IP 35.15 Comandos</t>
  </si>
  <si>
    <t>Chapa de ferro galvanizado nº 24, de (1x2)m.  Fornecimento.</t>
  </si>
  <si>
    <t>IP 35.10.0050 (/)</t>
  </si>
  <si>
    <t>IP 35.10 Gabinetes</t>
  </si>
  <si>
    <t xml:space="preserve">   107,49</t>
  </si>
  <si>
    <t>Box curvo de alumínio com bucha e arruela de 75mm (3").  Fornecimento.</t>
  </si>
  <si>
    <t>IP 30.30.0121 (/)</t>
  </si>
  <si>
    <t xml:space="preserve">    36,10</t>
  </si>
  <si>
    <t>Box curvo de alumínio com bucha e arruela de 50mm (2").  Fornecimento.</t>
  </si>
  <si>
    <t>IP 30.30.0115 (/)</t>
  </si>
  <si>
    <t xml:space="preserve">    15,35</t>
  </si>
  <si>
    <t>Box curvo de alumínio de 38mm (1 1/2").  Fornecimento.</t>
  </si>
  <si>
    <t>IP 30.30.0112 (/)</t>
  </si>
  <si>
    <t>IP 30.30 Conexões de Alumínio</t>
  </si>
  <si>
    <t>Conduite flexível galvanizado, de 19mm (3/4").  Fornecimento e colocação.</t>
  </si>
  <si>
    <t>IP 30.25.0053 (/)</t>
  </si>
  <si>
    <t>IP 30.25 Eletrodutos Flexíveis</t>
  </si>
  <si>
    <t xml:space="preserve">     9,43</t>
  </si>
  <si>
    <t>Luva para eletroduto, de PVC rígido, roscável, de 75mm (3").  Fornecimento.</t>
  </si>
  <si>
    <t>IP 30.20.0515 (/)</t>
  </si>
  <si>
    <t>Luva para eletroduto, de PVC rígido, roscável, de 50mm (2").  Fornecimento.</t>
  </si>
  <si>
    <t>IP 30.20.0509 (/)</t>
  </si>
  <si>
    <t xml:space="preserve">     1,85</t>
  </si>
  <si>
    <t>Luva, para eletroduto, de PVC rígido, roscável, de 32mm (1 1/4").  Fornecimento.</t>
  </si>
  <si>
    <t>IP 30.20.0506 (A)</t>
  </si>
  <si>
    <t>Luva para eletroduto, de PVC rígido, roscável, de 25mm (1").  Fornecimento.</t>
  </si>
  <si>
    <t>IP 30.20.0503 (/)</t>
  </si>
  <si>
    <t xml:space="preserve">    92,50</t>
  </si>
  <si>
    <t>Curva longa de 90° para eletroduto, de PVC rígido, roscável, de 100mm (4").  Fornecimento.</t>
  </si>
  <si>
    <t>IP 30.20.0118 (/)</t>
  </si>
  <si>
    <t xml:space="preserve">    34,85</t>
  </si>
  <si>
    <t>Curva longa de 90° para eletroduto, de PVC rígido, roscável, de 80mm (3").  Fornecimento.</t>
  </si>
  <si>
    <t>IP 30.20.0115 (/)</t>
  </si>
  <si>
    <t xml:space="preserve">    10,92</t>
  </si>
  <si>
    <t>Curva de 90° para eletroduto, de PVC rígido, roscável, de 50mm (2").  Fornecimento.</t>
  </si>
  <si>
    <t>IP 30.20.0109 (/)</t>
  </si>
  <si>
    <t xml:space="preserve">     3,76</t>
  </si>
  <si>
    <t>Curva de 90° para eletroduto, de PVC rígido, roscável, de 32mm (1 1/4").  Fornecimento.</t>
  </si>
  <si>
    <t>IP 30.20.0103 (/)</t>
  </si>
  <si>
    <t>Curva longa de 90° para eletroduto, de PVC rígido, roscável, de 25mm (1").  Fornecimento.</t>
  </si>
  <si>
    <t>IP 30.20.0100 (/)</t>
  </si>
  <si>
    <t>IP 30.20 Conexões de PVC Rígido</t>
  </si>
  <si>
    <t xml:space="preserve">    17,96</t>
  </si>
  <si>
    <t>Eletroduto de PVC rígido, roscável, de 75mm (3").  Fornecimento.</t>
  </si>
  <si>
    <t>IP 30.15.0400 (A)</t>
  </si>
  <si>
    <t>Eletroduto de PVC rígido, roscável, de 32mm (1 1/4").  Fornecimento.</t>
  </si>
  <si>
    <t>IP 30.15.0200 (/)</t>
  </si>
  <si>
    <t>Eletroduto de PVC rígido, roscável, de 19mm (3/4").  Fornecimento.</t>
  </si>
  <si>
    <t>IP 30.15.0100 (/)</t>
  </si>
  <si>
    <t>IP 30.15 Eletrodutos de PVC Rígido</t>
  </si>
  <si>
    <t xml:space="preserve">    14,96</t>
  </si>
  <si>
    <t>Luva para eletroduto, de aço galvanizado, de 75mm (3").  Fornecimento.</t>
  </si>
  <si>
    <t>IP 30.10.0518 (/)</t>
  </si>
  <si>
    <t xml:space="preserve">    27,20</t>
  </si>
  <si>
    <t>Luva para eletroduto, de aço galvanizado, de 50mm (2").  Fornecimento.</t>
  </si>
  <si>
    <t>IP 30.10.0512 (/)</t>
  </si>
  <si>
    <t>Luva para eletroduto, de aço galvanizado, de 38mm (1 1/2").  Fornecimento.</t>
  </si>
  <si>
    <t>IP 30.10.0509 (/)</t>
  </si>
  <si>
    <t>Luva para eletroduto, de aço galvanizado, de 25mm (1").  Fornecimento.</t>
  </si>
  <si>
    <t>IP 30.10.0503 (/)</t>
  </si>
  <si>
    <t xml:space="preserve">    47,65</t>
  </si>
  <si>
    <t>Curva longa de 90° para eletroduto, de aço galvanizado, de 75mm (3").  Fornecimento.</t>
  </si>
  <si>
    <t>IP 30.10.0118 (/)</t>
  </si>
  <si>
    <t xml:space="preserve">    33,16</t>
  </si>
  <si>
    <t>Curva longa de 90° para eletroduto, de aço galvanizado, de 50mm (2").  Fornecimento.</t>
  </si>
  <si>
    <t>IP 30.10.0112 (/)</t>
  </si>
  <si>
    <t xml:space="preserve">     6,38</t>
  </si>
  <si>
    <t>Curva longa de 90° para eletroduto, de aço galvanizado, de 25mm (1").  Fornecimento.</t>
  </si>
  <si>
    <t>IP 30.10.0103 (/)</t>
  </si>
  <si>
    <t>IP 30.10 Conexões de Aço</t>
  </si>
  <si>
    <t xml:space="preserve">    39,62</t>
  </si>
  <si>
    <t>Eletroduto de aço galvanizado, diâmetro de 75mm (3").  Fornecimento.</t>
  </si>
  <si>
    <t>IP 30.05.0350 (/)</t>
  </si>
  <si>
    <t xml:space="preserve">    41,90</t>
  </si>
  <si>
    <t>Eletroduto de aço galvanizado, diâmetro de 50mm (2").  Fornecimento.</t>
  </si>
  <si>
    <t>IP 30.05.0250 (A)</t>
  </si>
  <si>
    <t xml:space="preserve">    31,04</t>
  </si>
  <si>
    <t>Eletroduto de aço galvanizado, diâmetro de 38mm (1 1/2").  Fornecimento.</t>
  </si>
  <si>
    <t>IP 30.05.0200 (A)</t>
  </si>
  <si>
    <t xml:space="preserve">    23,01</t>
  </si>
  <si>
    <t>Eletroduto de aço galvanizado, diâmetro de 25mm (1").  Fornecimento.</t>
  </si>
  <si>
    <t>IP 30.05.0150 (A)</t>
  </si>
  <si>
    <t>IP 30.05 Eletrodutos de Aço</t>
  </si>
  <si>
    <t>Tampão para vedação de dutos espiralados flexíveis em poietileno de alta densidade, na cor preta, diâmetro nominal de 125mm, comprimento de 225mm, lote 335248-0.  Fornecimento.</t>
  </si>
  <si>
    <t>IP 25.20.0500 (/)</t>
  </si>
  <si>
    <t>Tampão, polietileno de alta densidade, resistente à UV, diâmetro nominal 0,60 m, carga mínima 12.500 Kgf., com tranca, articulado, com eixo de aço inoxidável na articulação, dotado de furação rosqueada para instalação de conector para aterramento, com inscrição RIOLUZ em alto relevo, especificação: EM-RIOLUZ-078. Fornecimento</t>
  </si>
  <si>
    <t>IP 25.20.0350 (/)</t>
  </si>
  <si>
    <t>Tampão, polietileno de alta densidade, resistente à UV, diâmetro nominal 0,30 m, carga mínima 12.500 Kgf., com tranca, articulado, com eixo de aço inoxidável na articulação, dotado de furação rosqueada para instalação de conector para aterramento, com inscrição RIOLUZ em alto relevo, especificação: EM-RIOLUZ-078. Fornecimento</t>
  </si>
  <si>
    <t>IP 25.20.0300 (/)</t>
  </si>
  <si>
    <t xml:space="preserve">   520,00</t>
  </si>
  <si>
    <t>Tampão de ferro fundido nodular, articulado (para tensão mínima de 3,54Kg/cm2), diâmetro interno de 60cm, com tranca, com eixo de aço inoxidável na articulação, dotado de furação rosqueada para instalação de conectores para aterramento, com inscrição RIOLUZ em alto relevo, desenho A4-1992-PD EM-RIOLUZ-10.  Fornecimento.</t>
  </si>
  <si>
    <t>IP 25.20.0250 (/)</t>
  </si>
  <si>
    <t xml:space="preserve">   320,00</t>
  </si>
  <si>
    <t>Tampão de ferro fundido nodular, articulado (para tensão mínima de 3,54Kg/cm2), diâmetro interno de 30cm, com tranca, com eixo de aço inoxidável na articulação, dotado de furação rosqueada para instalação de conectores para aterramento, com inscrição RIOLUZ em alto relevo, desenho A4-1992-PD EM-RIOLUZ-10.  Fornecimento.</t>
  </si>
  <si>
    <t>IP 25.20.0200 (/)</t>
  </si>
  <si>
    <t xml:space="preserve">   230,00</t>
  </si>
  <si>
    <t>Tampão de ferro fundido cinzento, articulado, tipo leve, carga máxima no cenrto de 2000Kgf, diâmetro interno de 300mm, fornecido com colar e com recobrimento, confome desenho A4-1200-PD, especificação em RIOLUZ nº 10.  Fornecimento.</t>
  </si>
  <si>
    <t>IP 25.20.0150 (/)</t>
  </si>
  <si>
    <t xml:space="preserve">   631,67</t>
  </si>
  <si>
    <t>Tampão de ferro fundido, articulado, tipo especial, com eixo de aço inoxidável, revestido por PVC na articulação, dotado de furação para fixação do aro de anel de concreto e instalação de conectores para aterramento, com inscrição RIOLUZ discreta, em alto relevo, conforme desenho RIOLUZ/A4-1200-PD, especificação em RIOLUZ nº 10.  Fornecimento.</t>
  </si>
  <si>
    <t>IP 25.20.0100 (/)</t>
  </si>
  <si>
    <t>Tampão de ferro tipo leve padrão RIOLUZ.  Fornecimento.</t>
  </si>
  <si>
    <t>IP 25.20.0050 (/)</t>
  </si>
  <si>
    <t>IP 25.20 Tampões</t>
  </si>
  <si>
    <t>Caixa hermética para chave faca trifásica.  Colocação.</t>
  </si>
  <si>
    <t>IP 25.15.0050 (/)</t>
  </si>
  <si>
    <t>IP 25.15 Caixa Hermética</t>
  </si>
  <si>
    <t xml:space="preserve">    13,16</t>
  </si>
  <si>
    <t>Tampão espiral de polietileno de alta densidade, de diâmetro 50mm (2"), para terminação de dutos de idêntico material, tipo Kanalex ou similar, em caixa Hand-Hole.  Fornecimento e assentamento.</t>
  </si>
  <si>
    <t>IP 25.10.0500 (/)</t>
  </si>
  <si>
    <t xml:space="preserve">   850,39</t>
  </si>
  <si>
    <t>Construção de caixa de alvenaria com base de concreto para fixação de projetor e equipamento auxiliar, com grade protetora e cadeado, nas dimensões (1,10x1,20x1)m, inclusive fornecimento de todo o material necessário para sua construção.</t>
  </si>
  <si>
    <t>IP 25.10.0259 (/)</t>
  </si>
  <si>
    <t xml:space="preserve">   482,10</t>
  </si>
  <si>
    <t>Construção de caixa de concreto, com base de concreto, para fixação de projetor, com tampa de tela maletada de (50x50)mm e cadeado, nas dimensões (110x80x60)cm, conforme detalhe do projeto, inclusive fornecimento de todo o material necessário para sua construção.</t>
  </si>
  <si>
    <t>IP 25.10.0250 (/)</t>
  </si>
  <si>
    <t>Caixa de passagem, retangular, de alvenaria com tampa de concreto, dimensões de (0,80x0,80x1)m; exclusive material utilizado para sua construção.</t>
  </si>
  <si>
    <t>IP 25.10.0206 (/)</t>
  </si>
  <si>
    <t xml:space="preserve">   389,78</t>
  </si>
  <si>
    <t>Construção de caixa de alvenaria com base de concreto para fixação de projetor, com tampa de tela maletada de (5x5)cm e cadeado nas dimensões (80x80x80)cm, inclusive fornecimento de todo o material necessário para sua construção.</t>
  </si>
  <si>
    <t>IP 25.10.0203 (/)</t>
  </si>
  <si>
    <t xml:space="preserve">   298,96</t>
  </si>
  <si>
    <t>Construção de caixa de concreto para fixação de projetor, com tampa de tela maletada de (5x5)cm e cadeado, nas dimensões (80x80x80)cm, conforme detalhe do projeto RIOLUZ, inclusive fornecimento de todo o material necessário para sua construção.</t>
  </si>
  <si>
    <t>IP 25.10.0200 (A)</t>
  </si>
  <si>
    <t xml:space="preserve">   301,20</t>
  </si>
  <si>
    <t>Caixa Hand-Hole, pré-moldada, circular, de concreto, padrão RIOLUZ, com dimensões (0,60x0,90)m; inclusive escavação e reaterro; exclusive fornecimento do tampão.  Fornecimento e assentamento.</t>
  </si>
  <si>
    <t>IP 25.10.0165 (/)</t>
  </si>
  <si>
    <t>Caixa Hand-Hole, pré-moldada, circular de concreto, padrão RIOLUZ, com dimensões (0,60x0,90)m, inclusive escavação e reaterro, exclusive tampão e materiais.  Assentamento.</t>
  </si>
  <si>
    <t>IP 25.10.0162 (/)</t>
  </si>
  <si>
    <t>Caixa de passagem, retangular, de alvenaria com tampa de concreto, dimensões de (0,60x0,60x0,80)m; exclusive material utilizado para sua construção.  Construção.</t>
  </si>
  <si>
    <t>IP 25.10.0159 (/)</t>
  </si>
  <si>
    <t xml:space="preserve">   219,50</t>
  </si>
  <si>
    <t>Caixa Hand-Hole, pré-moldada, circular, de concreto, padrão RIOLUZ, com dimensões (0,60x0,60)m; inclusive escavação e reaterro, exclusive tampão.  Fornecimento e assentamento.</t>
  </si>
  <si>
    <t>IP 25.10.0153 (/)</t>
  </si>
  <si>
    <t>Caixa Hand-Hole, pré-moldada, circular de concreto, padrão RIOLUZ, com dimensões (0,60x0,60)m, inclusive escavação e reaterro, exclusive tampão e materiais.  Assentamento.</t>
  </si>
  <si>
    <t>IP 25.10.0150 (/)</t>
  </si>
  <si>
    <t xml:space="preserve">   184,63</t>
  </si>
  <si>
    <t>Caixa Hand-Hole, pré-moldada, circular, de concreto, padrão RIOLUZ, com dimensões (0,60x0,30)m; inclusive escavação e reaterro, exclusive tampão.  Fornecimento e assentamento.</t>
  </si>
  <si>
    <t>IP 25.10.0100 (/)</t>
  </si>
  <si>
    <t xml:space="preserve">   515,46</t>
  </si>
  <si>
    <t>Caixa Hand-Hole em alvenaria, retangular com dimensões (40x40x90)cm, com tampão de concreto pré-moldado, com alça.  Construção.</t>
  </si>
  <si>
    <t>IP 25.10.0059 (A)</t>
  </si>
  <si>
    <t xml:space="preserve">   348,32</t>
  </si>
  <si>
    <t>Caixa Hand-Hole em alvenaria, retangular com dimensões (40x40x60)cm, com tampão de concreto pré-moldado, com alça.  Construção.</t>
  </si>
  <si>
    <t>IP 25.10.0050 (A)</t>
  </si>
  <si>
    <t xml:space="preserve">   136,71</t>
  </si>
  <si>
    <t>Caixa Hand-Hole, pré-moldada, circular, de concreto, padrão RIOLUZ, com dimensões (0,30x0,30)m; inclusive escavação e reaterro; exclusive fornecimento do tampão.  Fornecimento e colocação.</t>
  </si>
  <si>
    <t>IP 25.10.0025 (/)</t>
  </si>
  <si>
    <t>IP 25.10 Caixa de Hand-Hole</t>
  </si>
  <si>
    <t xml:space="preserve">   580,23</t>
  </si>
  <si>
    <t>Caixa de passagem de alvenaria com dimensões de (1x1x1)m, inclusive escavação e reaterro, exclusive fornecimento do tampão.</t>
  </si>
  <si>
    <t>IP 25.05.0150 (/)</t>
  </si>
  <si>
    <t xml:space="preserve">    56,50</t>
  </si>
  <si>
    <t>Caixa de passagem em alumínio fundido (15x15x10)cm, com saídas rosqueadas de 3/4" e tampa removível.  Fornecimento.</t>
  </si>
  <si>
    <t>IP 25.05.0100 (/)</t>
  </si>
  <si>
    <t xml:space="preserve">    15,60</t>
  </si>
  <si>
    <t>Caixa de passagem para embutir em alvenaria, de 5"x5".  Fornecimento.</t>
  </si>
  <si>
    <t>IP 25.05.0050 (/)</t>
  </si>
  <si>
    <t>IP 25.05 Caixa de Passagem</t>
  </si>
  <si>
    <t xml:space="preserve">    15,04</t>
  </si>
  <si>
    <t>Cabo de aço cobreado, com baixo teor de carbono, recozido, formado por sete fios de aço revestidos individualmente com cobre (processo de caldeamento a quente), bitola de 25 mm², condutividade maior ou igual à 30 porcento IACS, conforme norma ASTM B227 para fios e ASTM B228 para cabos. Fornecimento</t>
  </si>
  <si>
    <t>IP 20.05.0350 (/)</t>
  </si>
  <si>
    <t>Cabo de aço cobreado, com baixo teor de carbono, recozido, formado por sete fios de aço revestidos individualmente com cobre (processo de caldeamento a quente), bitola de 16 mm², condutividade maior ou igual à 30 porcento IACS, conforme norma ASTM B227 para fios e ASTM B228 para cabos. Fornecimento</t>
  </si>
  <si>
    <t>IP 20.05.0300 (/)</t>
  </si>
  <si>
    <t>Conjunto de aterramento para rede de baixa tensão, exclusive fornecimento dos materiais (ver desenho A2-134-CP). Instalação.</t>
  </si>
  <si>
    <t>IP 20.05.0250 (/)</t>
  </si>
  <si>
    <t xml:space="preserve">   203,30</t>
  </si>
  <si>
    <t>Conjunto de aterramento de rede de baixa tensão (BT) (ver desenho A2-134-CP).  Fornecimento e instalação.</t>
  </si>
  <si>
    <t>IP 20.05.0203 (/)</t>
  </si>
  <si>
    <t xml:space="preserve">    68,31</t>
  </si>
  <si>
    <t>Conjunto de aterramento de rede de baixa tensão (BT).  Fornecimento e instalação.</t>
  </si>
  <si>
    <t>IP 20.05.0200 (/)</t>
  </si>
  <si>
    <t xml:space="preserve">   344,51</t>
  </si>
  <si>
    <t>Conjunto de aterramento de transformador (ver desenho A2-134-CP).  Fornecimento e instalação.</t>
  </si>
  <si>
    <t>IP 20.05.0156 (/)</t>
  </si>
  <si>
    <t xml:space="preserve">   688,43</t>
  </si>
  <si>
    <t>Conjunto de aterramento de transformador.  Fornecimento e instalação.</t>
  </si>
  <si>
    <t>IP 20.05.0153 (/)</t>
  </si>
  <si>
    <t xml:space="preserve">   126,26</t>
  </si>
  <si>
    <t>Conjunto de aterramento para transformador (ver desenho  A2-134-CP).  Instalação.</t>
  </si>
  <si>
    <t>IP 20.05.0150 (/)</t>
  </si>
  <si>
    <t>Haste para aterramento, de 5/8" (16mm), com 2,50m a 3m de comprimento.  Colocação.</t>
  </si>
  <si>
    <t>IP 20.05.0106 (/)</t>
  </si>
  <si>
    <t xml:space="preserve">    49,95</t>
  </si>
  <si>
    <t>Haste para aterramento, de 5/8" (16mm), com 2,50m de comprimento.  Fornecimento.</t>
  </si>
  <si>
    <t>IP 20.05.0103 (/)</t>
  </si>
  <si>
    <t xml:space="preserve">    90,84</t>
  </si>
  <si>
    <t>Aterramento de tampão, inclusive fornecimento dos materiais.</t>
  </si>
  <si>
    <t>IP 20.05.0056 (A)</t>
  </si>
  <si>
    <t xml:space="preserve">    58,04</t>
  </si>
  <si>
    <t>Aterramento de poste de aço, inclusive fornecimento dos materiais.</t>
  </si>
  <si>
    <t>IP 20.05.0053 (/)</t>
  </si>
  <si>
    <t xml:space="preserve">    36,83</t>
  </si>
  <si>
    <t>Aterramento de caixa Hand-Hole.</t>
  </si>
  <si>
    <t>IP 20.05.0050 (/)</t>
  </si>
  <si>
    <t>IP 20.05 Aterramento</t>
  </si>
  <si>
    <t xml:space="preserve">   224,46</t>
  </si>
  <si>
    <t>Transformadores de 5Kva até 112,5Kva, sob linha de 13,8Kv, exclusive ferragens  de suporte,  chaves fusíveis com respectivas ferragens e transformadores; inclusive interligação de alta tensão (AT) e baixa tensão (BT), sendo esta última com conectores de linha, exclusive conectores.  Instalação.</t>
  </si>
  <si>
    <t>IP 15.60.0100 (/)</t>
  </si>
  <si>
    <t>IP 15.60 Instalação de Transformadores</t>
  </si>
  <si>
    <t xml:space="preserve">   193,63</t>
  </si>
  <si>
    <t>Suporte para montagem de transformador em poste.  Fornecimento.</t>
  </si>
  <si>
    <t>IP 15.55.1000 (/)</t>
  </si>
  <si>
    <t xml:space="preserve"> 12287,00</t>
  </si>
  <si>
    <t>Transformador de distribuição trifásico, de 75Kva, tensão primária de 13,2Kv, tensão secundária de 380/220V.  Fornecimento.</t>
  </si>
  <si>
    <t>IP 15.55.0400 (/)</t>
  </si>
  <si>
    <t xml:space="preserve"> 11911,00</t>
  </si>
  <si>
    <t>Transformador de distribuição trifásico, de 75Kva, 60HZ, tensão secundária de 220/127V.  Fornecimento.</t>
  </si>
  <si>
    <t>IP 15.55.0350 (/)</t>
  </si>
  <si>
    <t xml:space="preserve">  7537,50</t>
  </si>
  <si>
    <t>Transformador de distribuição trifásico, de 45Kva, 60HZ, tensão secundária de 220/127V.  Fornecimento.</t>
  </si>
  <si>
    <t>IP 15.55.0300 (/)</t>
  </si>
  <si>
    <t xml:space="preserve">  7869,00</t>
  </si>
  <si>
    <t>Transformador de distribuição trifásico, de 30Kva, 60HZ, tensão secundária de 220/127V.  Fornecimento.</t>
  </si>
  <si>
    <t>IP 15.55.0150 (/)</t>
  </si>
  <si>
    <t xml:space="preserve">  6120,00</t>
  </si>
  <si>
    <t>Transformador de distribuição, trifásico, potência de 15Kva, tensão primária de 13,8Kv, tensão secundária de 220/127V, classe 15Kv, montado com bucha de AT classe 25Kv, montagem em poste, resfriamento natural, fornecido com óleo isolante e todos os acessórios standart, conforme desenho A4-1250 PD-EM RIOLUZ-12.  Fornecimento.</t>
  </si>
  <si>
    <t>IP 15.55.0125 (/)</t>
  </si>
  <si>
    <t xml:space="preserve">  3039,00</t>
  </si>
  <si>
    <t>Transformador de distribuição monofásico, de 25Kva, 60HZ, tensão secundária de 250/125V.  Fornecimento.</t>
  </si>
  <si>
    <t>IP 15.55.0100 (/)</t>
  </si>
  <si>
    <t xml:space="preserve">  2932,00</t>
  </si>
  <si>
    <t>Transformador de distribuição monofásico, para iluminação pública, para poste, 60Hz, 250/125V, de 10Kva.  Fornecimento.</t>
  </si>
  <si>
    <t>IP 15.55.0050 (/)</t>
  </si>
  <si>
    <t>IP 15.55 Transformadores</t>
  </si>
  <si>
    <t xml:space="preserve">     0,08</t>
  </si>
  <si>
    <t>Anilha de nylon para identificação de condutor XLPE de 50 a 70mm2.  Fornecimento.</t>
  </si>
  <si>
    <t>IP 15.50.0150 (/)</t>
  </si>
  <si>
    <t xml:space="preserve">     0,06</t>
  </si>
  <si>
    <t>Anilha de nylon para identificação de condutor XLPE de 25 a 35mm2.  Fornecimento.</t>
  </si>
  <si>
    <t>IP 15.50.0100 (/)</t>
  </si>
  <si>
    <t>IP 15.50 Anilhas</t>
  </si>
  <si>
    <t xml:space="preserve">     4,21</t>
  </si>
  <si>
    <t>Cabo múltiplo em poste reto ou curvo; braço reto ou curvo ou base múltipla; exclusive fornecimento dos cabos. Colocação</t>
  </si>
  <si>
    <t>IP 15.45.0400 (/)</t>
  </si>
  <si>
    <t>Colocação de 1 cabo trifásico, em linha de dutos; exclusive fornecimento dos cabos e dos dutos.</t>
  </si>
  <si>
    <t>IP 15.45.0300 (/)</t>
  </si>
  <si>
    <t>Colocação de 1 cabo bifásico, em linha de dutos; exclusive fornecimento dos cabos e dos dutos.</t>
  </si>
  <si>
    <t>IP 15.45.0200 (/)</t>
  </si>
  <si>
    <t>Colocação de 5 condutores singelos em linha de dutos; exclusive fornecimento do condutor e dos dutos.</t>
  </si>
  <si>
    <t>IP 15.45.0112 (/)</t>
  </si>
  <si>
    <t xml:space="preserve">     5,61</t>
  </si>
  <si>
    <t>Colocação de 4 condutores singelos em linha de dutos; exclusive fornecimento de condutor e dos dutos.</t>
  </si>
  <si>
    <t>IP 15.45.0109 (/)</t>
  </si>
  <si>
    <t>Colocação de 3 condutores singelos em linha de dutos; exclusive fornecimento de condutor e dos dutos.</t>
  </si>
  <si>
    <t>IP 15.45.0106 (/)</t>
  </si>
  <si>
    <t>Colocação de 1 condutor singelo em linha de dutos; exclusive fornecimento de condutor e dos dutos.</t>
  </si>
  <si>
    <t>IP 15.45.0100 (/)</t>
  </si>
  <si>
    <t xml:space="preserve">     1,98</t>
  </si>
  <si>
    <t>Colocação e fornecimento de arame de ferro galvanizado, seção de 2mm2 (12AWG), embuchado com papel, em linha de dutos; exclusive dutos.</t>
  </si>
  <si>
    <t>IP 15.45.0050 (/)</t>
  </si>
  <si>
    <t>IP 15.45 Colocação de Condutores em Dutos</t>
  </si>
  <si>
    <t>Cabo de alumínio multiplexado auto sustentado, com dois condutores fase de alumínio compactado (CA), com isolamento composto de polietileno reticulado (XLPE), 90°C, isolamento para 1Kv, seção 25mm2 e condutor neutro de alumínio compactado, não isolado, com alma de aço (CAA), seção 25mm2 (2 x 1 x 25 + 25), conforme NBR 8182.  Fornecimento.</t>
  </si>
  <si>
    <t>IP 15.43.0300 (/)</t>
  </si>
  <si>
    <t xml:space="preserve">     7,72</t>
  </si>
  <si>
    <t>Cabo de alumínio multiplexado auto sustentado, com três condutores fase de alumínio compactado (CA), com isolamento composto de polietileno reticulado (XLPE), 90°C, isolamento para 1Kv, seção 16mm2 e condutor neutro de alumínio compactado, não isolado, com alma de aço (CAA), seção 16mm2 (3 x 1 x 16 + 16), conforme NBR 8182.  Fornecimento.</t>
  </si>
  <si>
    <t>IP 15.43.0200 (/)</t>
  </si>
  <si>
    <t>IP 15.43 Cabos Multiplexados</t>
  </si>
  <si>
    <t xml:space="preserve">     6,14</t>
  </si>
  <si>
    <t>Cabo de alumínio, seção de 35mm2, formados por condutores em fios de alumínio nu, encordoamento classe 2, isolamento para 1Kv, em polietileno reticulado (XLPE) ou etileno propileno (EPR), com capa de cobertura em PVC na cor preta, NBR 7286, NBR 7287 e especificação Rioluz EM-RIOLUZ-74. Fornecimento.</t>
  </si>
  <si>
    <t>IP 15.40.0512 (A)</t>
  </si>
  <si>
    <t xml:space="preserve">     3,26</t>
  </si>
  <si>
    <t>Cabo de alumínio, seção de 25mm2, formado por condutores em fios de alumínio nu, encordoamento classe 2, isolamento para 1Kv, em polietileno reticulado (XLPE) ou etileno propileno (EPR), com capa de cobertura em PVC na cor preta, NBR 7286, NBR 7287 e especificação Rioluz EM-RIOLUZ-74.  Fornecimento.</t>
  </si>
  <si>
    <t>IP 15.40.0505 (/)</t>
  </si>
  <si>
    <t>Cabo de alumínio, seção de 16mm2, formados por condutores em fios de alumínio nu, encordoamento classe 2, isolamento para 1Kv, em polietileno reticulado (XLPE) ou etileno propileno (EPR), com capa de cobertura em PVC na cor preta, NBR 7286, NBR 7287 e especificação Rioluz EM-RIOLUZ-74. Fornecimento.</t>
  </si>
  <si>
    <t>IP 15.40.0503 (/)</t>
  </si>
  <si>
    <t xml:space="preserve">     4,89</t>
  </si>
  <si>
    <t>Cabo de alumínio WPP, 1Kv, 1/0AWG.  Fornecimento.</t>
  </si>
  <si>
    <t>IP 15.40.0300 (/)</t>
  </si>
  <si>
    <t xml:space="preserve">     7,16</t>
  </si>
  <si>
    <t>Cabo de alumínio, seção de 50mm2, formados por condutores em fios de alumínio nu, encordoamento classe 2, isolamento para 1Kv, em polietileno reticulado (XLPE) ou etileno propileno (EPR), com capa de cobertura em PVC na cor preta, NBR 7286, NBR 7287 e especificação Rioluz EM-RIOLUZ-74. Fornecimento.</t>
  </si>
  <si>
    <t>IP 15.40.0250 (A)</t>
  </si>
  <si>
    <t>Cabo de alumínio nu, 1/0AWG, com alma de aço (CAA).  Fornecimento. (1m=0,216Kg)</t>
  </si>
  <si>
    <t>IP 15.40.0200 (A)</t>
  </si>
  <si>
    <t>Cabo de alumínio, seção de 10mm2, formado por condutores em fios de alumínio nu, encordoamento classe 2, isolamento para 1Kv, em polietileno reticulado (XLPE) ou etileno propileno (EPR), com capa de cobertura em PVC na cor preta, NBR 7286, NBR 7287 e especificação Rioluz EM-RIOLUZ-74.  Fornecimento.</t>
  </si>
  <si>
    <t>IP 15.40.0190 (/)</t>
  </si>
  <si>
    <t xml:space="preserve">     3,09</t>
  </si>
  <si>
    <t>Cabo de alumínio WPP 2AWG.  Fornecimento.</t>
  </si>
  <si>
    <t>IP 15.40.0150 (/)</t>
  </si>
  <si>
    <t>Cabo de alumínio nu, 2AWG, sem alma de aço (CA).  Fornecimento. (1m=0,093Kg)</t>
  </si>
  <si>
    <t>IP 15.40.0050 (A)</t>
  </si>
  <si>
    <t>IP 15.40 Cabos de Alumínio</t>
  </si>
  <si>
    <t xml:space="preserve">    38,78</t>
  </si>
  <si>
    <t>Cabo de cobre rígido, seção de 70mm2, formados por condutores em fios de cobre nu, encordoamento classe 2, isolamento para 1Kv, em polietileno reticulado (XLPE) ou etileno propileno (EPR), com capa de cobertura em PVC na cor preta, NBR 7286, NBR 7287 e especificação Rioluz EM-RIOLUZ-74. Fornecimento.</t>
  </si>
  <si>
    <t>IP 15.35.0600 (/)</t>
  </si>
  <si>
    <t>Cabo de cobre rígido, seção de 3x1x50mm2, triplexado, 20Kv, isolado EPR/XLPE.  Fornecimento.</t>
  </si>
  <si>
    <t>IP 15.35.0562 (/)</t>
  </si>
  <si>
    <t>Cabo de cobre rígido, seção de 50mm2, formados por condutores em fios de cobre nu, encordoamento classe 2, isolamento para 1Kv, em polietileno reticulado (XLPE) ou etileno propileno (EPR), com capa de cobertura em PVC na cor preta, NBR 7286, NBR 7287 e especificação Rioluz EM-RIOLUZ-74. Fornecimento.</t>
  </si>
  <si>
    <t>IP 15.35.0556 (/)</t>
  </si>
  <si>
    <t xml:space="preserve">    27,38</t>
  </si>
  <si>
    <t>Cabo de cobre rígido, 1Kv, 50mm2, PVC/ 70°C.  Fornecimento.</t>
  </si>
  <si>
    <t>IP 15.35.0550 (/)</t>
  </si>
  <si>
    <t>Cabo de cobre rígido, seção de 35mm2, formado por condutores em fios de cobre nu, encordoamento classe 2, isolamento para 1Kv, em polietileno reticulado (XLPE) ou etileno propileno (EPR), com capa de cobertura em PVC na cor preta, NBR 7286, NBR 7287 e especificação Rioluz EM-RIOLUZ-74.  Fornecimento.</t>
  </si>
  <si>
    <t>IP 15.35.0506 (/)</t>
  </si>
  <si>
    <t xml:space="preserve">    19,59</t>
  </si>
  <si>
    <t>Cabo de cobre rígido, 1Kv, 35mm2, PVC/ 70°C.  Fornecimento.</t>
  </si>
  <si>
    <t>IP 15.35.0500 (/)</t>
  </si>
  <si>
    <t xml:space="preserve">    28,08</t>
  </si>
  <si>
    <t>Cabo de cobre rígido, 25mm2, 8,7 a 15Kv, isolado EPR/XLPE.  Fornecimento.</t>
  </si>
  <si>
    <t>IP 15.35.0459 (/)</t>
  </si>
  <si>
    <t xml:space="preserve">    11,49</t>
  </si>
  <si>
    <t>Cabo de cobre rígido, seção de 25mm2, formados por condutores em fios de cobre nu, encordoamento classe 2, isolamento para 1Kv, em polietileno reticulado (XLPE) ou etileno propileno (EPR), com capa de cobertura em PVC na cor preta, NBR 7286, NBR 7287 e especificação Rioluz EM-RIOLUZ-74. Fornecimento.</t>
  </si>
  <si>
    <t>IP 15.35.0456 (/)</t>
  </si>
  <si>
    <t>Cabo de cobre rígido, 1Kv, 25mm2, PVC/ 70°C.  Fornecimento.</t>
  </si>
  <si>
    <t>IP 15.35.0450 (/)</t>
  </si>
  <si>
    <t xml:space="preserve">    12,35</t>
  </si>
  <si>
    <t>Cabo de cobre, 1Kv, 16mm2, PVC/ 70°C.  Fornecimento.</t>
  </si>
  <si>
    <t>IP 15.35.0400 (/)</t>
  </si>
  <si>
    <t xml:space="preserve">     5,08</t>
  </si>
  <si>
    <t>Cabo de cobre rígido, seção de 10mm2, formados por condutores em fios de cobre nu, encordoamento classe 2, isolamento para 1Kv, em polietileno reticulado (XLPE) ou etileno propileno (EPR), com capa de cobertura em PVC na cor preta, NBR 7286, NBR 7287 e especificação Rioluz EM-RIOLUZ-74. Fornecimento.</t>
  </si>
  <si>
    <t>IP 15.35.0350 (/)</t>
  </si>
  <si>
    <t xml:space="preserve">    10,56</t>
  </si>
  <si>
    <t>Cabo de cobre, 750V, seção de 2x6mm2, PVC/ 70°C.  Fornecimento.</t>
  </si>
  <si>
    <t>IP 15.35.0303 (/)</t>
  </si>
  <si>
    <t xml:space="preserve">     5,03</t>
  </si>
  <si>
    <t>Cabo de cobre rígido, 1Kv, 6mm2, PVC/ 70°C.  Fornecimento.</t>
  </si>
  <si>
    <t>IP 15.35.0300 (/)</t>
  </si>
  <si>
    <t>IP 15.35 Cabos de Cobre Rígido</t>
  </si>
  <si>
    <t xml:space="preserve">    54,64</t>
  </si>
  <si>
    <t>Cabo de cobre flexível, 750V, seção de 3x16mm2, PVC/ 70°C.  Fornecimento.</t>
  </si>
  <si>
    <t>IP 15.30.0309 (/)</t>
  </si>
  <si>
    <t xml:space="preserve">    10,46</t>
  </si>
  <si>
    <t>Cabo de cobre flexível, 750V/70°, seção de 16mm2.  Fornecimento.</t>
  </si>
  <si>
    <t>IP 15.30.0300 (/)</t>
  </si>
  <si>
    <t xml:space="preserve">    31,02</t>
  </si>
  <si>
    <t>Cabo de cobre flexível, 750V, seção de 4x10mm2, PVC/ 70°C.  Fornecimento.</t>
  </si>
  <si>
    <t>IP 15.30.0259 (/)</t>
  </si>
  <si>
    <t xml:space="preserve">    23,75</t>
  </si>
  <si>
    <t>Cabo de cobre, flexível, 750V, seção de 3x10mm2, PVC/ 70°C.  Fornecimento.</t>
  </si>
  <si>
    <t>IP 15.30.0256 (/)</t>
  </si>
  <si>
    <t>Cabo de cobre flexível, 750V, seção de 2x10mm2, PVC/ 70°C.  Fornecimento.</t>
  </si>
  <si>
    <t>IP 15.30.0253 (/)</t>
  </si>
  <si>
    <t xml:space="preserve">    14,90</t>
  </si>
  <si>
    <t>Cabo de cobre flexível, 750V, seção de 3x6mm2, PVC/ 70°C.  Fornecimento.</t>
  </si>
  <si>
    <t>IP 15.30.0206 (/)</t>
  </si>
  <si>
    <t>Cabo de cobre flexível, 750V, seção de 4x4mm2, PVC/ 70°C.  Fornecimento.</t>
  </si>
  <si>
    <t>IP 15.30.0159 (/)</t>
  </si>
  <si>
    <t xml:space="preserve">    10,52</t>
  </si>
  <si>
    <t>Cabo de cobre flexível, 750V, seção de 3x4mm2, PVC/ 70°C.  Fornecimento.</t>
  </si>
  <si>
    <t>IP 15.30.0156 (/)</t>
  </si>
  <si>
    <t xml:space="preserve">     7,60</t>
  </si>
  <si>
    <t>Cabo de cobre flexível, 750V, seção de 2x4mm2, PVC/ 70°C, classe4.  Fornecimento.</t>
  </si>
  <si>
    <t>IP 15.30.0153 (/)</t>
  </si>
  <si>
    <t xml:space="preserve">     6,48</t>
  </si>
  <si>
    <t>Cabo de cobre flexível, 750V, seção de 3x2,5mm2, PVC/70°C.  Fornecimento</t>
  </si>
  <si>
    <t>IP 15.30.0106 (/)</t>
  </si>
  <si>
    <t xml:space="preserve">    15,22</t>
  </si>
  <si>
    <t>Cabo de cobre flexível, 750V, seção de 3x1,5mm2, PVC/ 70°C, classe 4.  Fornecimento e colocação.</t>
  </si>
  <si>
    <t>IP 15.30.0062 (/)</t>
  </si>
  <si>
    <t xml:space="preserve">     4,22</t>
  </si>
  <si>
    <t>Cabo de cobre flexível, 750V, seção de 3x1,5mm2, PVC/ 70°C, classe 4.  Fornecimento.</t>
  </si>
  <si>
    <t>IP 15.30.0059 (/)</t>
  </si>
  <si>
    <t xml:space="preserve">     3,15</t>
  </si>
  <si>
    <t>Cabo de cobre flexível, 750V, seção de 2x1,5mm2, PVC/ 70°C.  Fornecimento.</t>
  </si>
  <si>
    <t>IP 15.30.0053 (/)</t>
  </si>
  <si>
    <t xml:space="preserve">     1,11</t>
  </si>
  <si>
    <t>Cabo de cobre, 750V, seção de 1,5mm2.  Fornecimento.</t>
  </si>
  <si>
    <t>IP 15.30.0050 (/)</t>
  </si>
  <si>
    <t>IP 15.30 Cabos de Cobre Flexível</t>
  </si>
  <si>
    <t xml:space="preserve">   117,29</t>
  </si>
  <si>
    <t>Cabo de cobre nu, seção de 35mm2.  Fornecimento. (1Kg = 3,16 metros)</t>
  </si>
  <si>
    <t>IP 15.25.0112 (/)</t>
  </si>
  <si>
    <t xml:space="preserve">    81,64</t>
  </si>
  <si>
    <t>Cabo de cobre nu, seção de 25mm2.  Fornecimento. (1Kg = 4,51 metros)</t>
  </si>
  <si>
    <t>IP 15.25.0109 (/)</t>
  </si>
  <si>
    <t xml:space="preserve">    51,11</t>
  </si>
  <si>
    <t>Cabo de cobre nu, seção de 16mm2.  Fornecimento. (1Kg = 7,04 metros)</t>
  </si>
  <si>
    <t>IP 15.25.0100 (/)</t>
  </si>
  <si>
    <t>IP 15.25 Cabos de Cobre Nu</t>
  </si>
  <si>
    <t xml:space="preserve">   206,22</t>
  </si>
  <si>
    <t>Mufla terminal para cabo singelo 50mm2, 15Kv, inclusive braçadeira para fixação.  Fornecimento e assentamento.</t>
  </si>
  <si>
    <t>IP 15.20.0100 (/)</t>
  </si>
  <si>
    <t>IP 15.20 Muflas</t>
  </si>
  <si>
    <t xml:space="preserve">    23,43</t>
  </si>
  <si>
    <t>Isolador tipo pino, 13,8Kv.  Fornecimento.</t>
  </si>
  <si>
    <t>IP 15.15.0100 (/)</t>
  </si>
  <si>
    <t xml:space="preserve">     4,03</t>
  </si>
  <si>
    <t>Isolador de baixa tensão (BT), tipo carretel, na cor marrom, medindo (72x72)mm.  Fornecimento.</t>
  </si>
  <si>
    <t>IP 15.15.0050 (/)</t>
  </si>
  <si>
    <t>IP 15.15 Isoladores</t>
  </si>
  <si>
    <t>Rede de alta tensão (AT), aérea, com 3 condutores de cobre, exclusive fornecimento dos condutores (lance).  Instalação.</t>
  </si>
  <si>
    <t>IP 15.10.0250 (/)</t>
  </si>
  <si>
    <t xml:space="preserve">   168,34</t>
  </si>
  <si>
    <t>Rede de alta tensão (AT), aérea, com 3 condutores de alumínio; exclusive fornecimento dos condutores (lance).  Instalação.</t>
  </si>
  <si>
    <t>IP 15.10.0200 (/)</t>
  </si>
  <si>
    <t>Rede de alta tensão (AT), aérea, com 2 condutores de cobre, exclusive fornecimento dos condutores (lance).  Instalação.</t>
  </si>
  <si>
    <t>IP 15.10.0150 (/)</t>
  </si>
  <si>
    <t>Rede de alta tensão (AT), aérea, com 2 condutores de alumínio; exclusive fornecimento dos condutores (lance).  Instalação.</t>
  </si>
  <si>
    <t>IP 15.10.0100 (/)</t>
  </si>
  <si>
    <t xml:space="preserve">    88,38</t>
  </si>
  <si>
    <t>Instalação de rede de alta tensão (AT) aérea, com cabo triplex de cobre, exclusive fornecimento de cabo.</t>
  </si>
  <si>
    <t>IP 15.10.0050 (/)</t>
  </si>
  <si>
    <t>IP 15.10 Instalação de Rede de 13,8Kv</t>
  </si>
  <si>
    <t>Rede de baixa tensão (BT), aérea, com 4 condutores de alumínio, exclusive fornecimento dos condutores (lance).  Instalação.</t>
  </si>
  <si>
    <t>IP 15.05.0350 (/)</t>
  </si>
  <si>
    <t xml:space="preserve">    91,19</t>
  </si>
  <si>
    <t>Rede de baixa tensão (BT), aérea, com 3 condutores de alumínio, exclusive fornecimento dos condutores (lance).  Instalação.</t>
  </si>
  <si>
    <t>IP 15.05.0300 (/)</t>
  </si>
  <si>
    <t>Rede de baixa tensão (BT), aérea, com 3 condutores de cobre, exclusive fornecimento do condutor (lance).  Instalação.</t>
  </si>
  <si>
    <t>IP 15.05.0250 (/)</t>
  </si>
  <si>
    <t>Rede de baixa tensão (BT), aérea, com 2 condutores de alumínio, exclusive fornecimento dos condutores (lance).  Instalação.</t>
  </si>
  <si>
    <t>IP 15.05.0200 (/)</t>
  </si>
  <si>
    <t xml:space="preserve">     8,14</t>
  </si>
  <si>
    <t>Instalação de rede de baixa tensão (BT), aérea, com cabo Multiplex, ou similar, de alumínio, exclusive fornecimento do cabo.</t>
  </si>
  <si>
    <t>IP 15.05.0150 (/)</t>
  </si>
  <si>
    <t>Rede de baixa tensão (BT), aérea, com 1 condutor de alumínio, exclusive fornecimento do condutor (lance).  Instalação.</t>
  </si>
  <si>
    <t>IP 15.05.0100 (/)</t>
  </si>
  <si>
    <t>Rede de baixa tensão (BT), aérea, com 1 condutor de cobre, exclusive fornecimento do condutor (lance).  Instalação.</t>
  </si>
  <si>
    <t>IP 15.05.0050 (/)</t>
  </si>
  <si>
    <t>IP 15.05 Instalação de Baixa Tensão</t>
  </si>
  <si>
    <t>Laço de roldana pré-formado, de aço recoberto de alumínio, para cabo de alumínio encapado, bitola de 25mm2, segundo desenho A4-139-CP.  Fornecimento e colocação.</t>
  </si>
  <si>
    <t>IP 10.40.0100 (/)</t>
  </si>
  <si>
    <t xml:space="preserve">     5,66</t>
  </si>
  <si>
    <t>Laço de roldana pré-formado, de aço recoberto de alumínio, para cabo de alumínio nu, bitola de 25mm2, segundo desenho A4-139-CP.  Fornecimento e colocação.</t>
  </si>
  <si>
    <t>IP 10.40.0050 (/)</t>
  </si>
  <si>
    <t>IP 10.40 Laços de Roldanas Pré-Formadas</t>
  </si>
  <si>
    <t xml:space="preserve">    20,60</t>
  </si>
  <si>
    <t>Caixa de ligação tipo Condulets R-15/LB-22 ou similar, com entrada rosqueadas de 1 1/2" (27mm).  Fornecimento e colocação.</t>
  </si>
  <si>
    <t>IP 10.35.0400 (/)</t>
  </si>
  <si>
    <t xml:space="preserve">    85,80</t>
  </si>
  <si>
    <t>Condulete de alumínio tipo T de 75mm (3").  Fornecimento.</t>
  </si>
  <si>
    <t>IP 10.35.0312 (/)</t>
  </si>
  <si>
    <t xml:space="preserve">    61,85</t>
  </si>
  <si>
    <t>Caixa de ligação tipo Petrolets R=15/C, R=15/TB, R=15/LB ou similar, com entradas rosqueadas de 2" (50mm).  Fornecimento e colocação.</t>
  </si>
  <si>
    <t>IP 10.35.0200 (/)</t>
  </si>
  <si>
    <t>Caixa de ligação tipo Petrolets R=15/C, R=15/TB, R=15/LB ou similar, com entradas rosqueadas de 1" (25mm).  Fornecimento e colocação.</t>
  </si>
  <si>
    <t>IP 10.35.0100 (/)</t>
  </si>
  <si>
    <t xml:space="preserve">     6,10</t>
  </si>
  <si>
    <t>Condulete de alumínio sílico tipo T de 19mm (3/4") com tampa.  Fornecimento.</t>
  </si>
  <si>
    <t>IP 10.35.0056 (/)</t>
  </si>
  <si>
    <t xml:space="preserve">     5,52</t>
  </si>
  <si>
    <t>Condulete de alumínio sílico tipo LR de 19mm (3/4") com tampa.  Fornecimento.</t>
  </si>
  <si>
    <t>IP 10.35.0053 (/)</t>
  </si>
  <si>
    <t>Condulete de alumínio sílico tipo LL de 19mm (3/4") com tampa.  Fornecimento.</t>
  </si>
  <si>
    <t>IP 10.35.0050 (/)</t>
  </si>
  <si>
    <t>IP 10.35 Caixa de Ligação</t>
  </si>
  <si>
    <t xml:space="preserve">    75,03</t>
  </si>
  <si>
    <t>Grampo de linha viva em alumínio.  Fornecimento.</t>
  </si>
  <si>
    <t>IP 10.30.1100 (/)</t>
  </si>
  <si>
    <t xml:space="preserve">     7,00</t>
  </si>
  <si>
    <t>Grampo paralelo universal de alumínio fundido ou extrudado, de 2 parafusos, com pasta anti óxido, segundo desenho A3-142-CP.  Fornecimento e colocação.</t>
  </si>
  <si>
    <t>IP 10.30.1050 (/)</t>
  </si>
  <si>
    <t>Conectores para interligação entre cabo singelo ou múltiplo ou haste de aterramento, exclusive fornecimento do conector. Instalação</t>
  </si>
  <si>
    <t>IP 10.30.0700 (/)</t>
  </si>
  <si>
    <t xml:space="preserve">   388,00</t>
  </si>
  <si>
    <t>Conector perfurante para rede subterrânea, tensão de aplicação: 0,6/1 KV, corpo isolado resistente ao ambiente do subsolo, nas cores branca ou bege claro, contato dentado: liga de alumínio estanhado, com camada de espessura mínima de 8 um e condutividade elétrica mínima de 98% IACS a 20º C, parafuso torquimétrico: liga de alumínio, selador e capuz: material elastomérico na cor preta, incorporados ao corpo do conector de forma imperdível, grau de proteção: IP-68, para cabos: principal: 35mm2 - 120mm2 e derivação: 25mm2 - 50mm2.  Fornecimento.</t>
  </si>
  <si>
    <t>IP 10.30.0660 (/)</t>
  </si>
  <si>
    <t xml:space="preserve">    98,90</t>
  </si>
  <si>
    <t>Conector perfurante para rede subterrânea, tensão de aplicação: 0,6/1 KV, corpo isolado resistente ao ambiente do subsolo, nas cores branca ou bege claro, contato dentado: liga de alumínio estanhado, com camada de espessura mínima de 8 um e condutividade elétrica mínima de 98% IACS a 20º C, parafuso torquimétrico: liga de alumínio, selador e capuz: material elastomérico na cor preta, incorporados ao corpo do conector de forma imperdível, grau de proteção: IP-68, para cabos: principal: 6mm2 - 70mm2 e derivação: 6mm2 - 10mm2.  Fornecimento.</t>
  </si>
  <si>
    <t>IP 10.30.0563 (/)</t>
  </si>
  <si>
    <t>Conector perfurante para rede subterrânea, tensão de aplicação: 0,6/1 KV, corpo isolado resistente ao ambiente do subsolo, nas cores branca ou bege claro, contato dentado: liga de alumínio estanhado, com camada de espessura mínima de 8 um e condutividade elétrica mínima de 98% IACS a 20º C, parafuso torquimétrico: liga de alumínio, selador e capuz: material elastomérico na cor preta, incorporados ao corpo do conector de forma imperdível, grau de proteção: IP-68, para cabos: principal: 6mm2 - 70mm2 e derivação: 1,5mm2 - 6mm2.  Fornecimento.</t>
  </si>
  <si>
    <t>IP 10.30.0560 (/)</t>
  </si>
  <si>
    <t xml:space="preserve">    19,30</t>
  </si>
  <si>
    <t>Conector perfurante para rede aérea, tensão de aplicação: 0,6/1 KV, corpo isolado resistente às intempéries, na cor preta, contato dentado: liga de cobre estanhado, com camada de espessura mínima de 8 um e condutividade elétrica mínima de 98% IACS a 20º C, parafuso torquimétrico: liga de alumínio, capuz: material elastomérico na cor preta, incorporados ao corpo do conector de forma imperdível, grau de proteção: IP-65, para cabos: principal: 6mm2 - 185mm2 e derivação: 1,5mm2 - 10mm2.  Fornecimento.</t>
  </si>
  <si>
    <t>IP 10.30.0555 (/)</t>
  </si>
  <si>
    <t xml:space="preserve">    13,90</t>
  </si>
  <si>
    <t>Conector tipo cunha, em liga de cobre estanhado, para a fixação de condutores de alumínio ou cobre, por efeito de mola.  Modelo nº 14, padrão RIOLUZ, tipo VI, AMP ou similar.  Fornecimento e instalação.</t>
  </si>
  <si>
    <t>IP 10.30.0538 (/)</t>
  </si>
  <si>
    <t xml:space="preserve">    17,67</t>
  </si>
  <si>
    <t>Conector tipo cunha, em liga de cobre estanhado, para a fixação de condutores de alumínio ou cobre, por efeito de mola.  Modelo nº 13, padrão RIOLUZ, tipo VII, AMP ou similar.  Fornecimento e instalação.</t>
  </si>
  <si>
    <t>IP 10.30.0535 (/)</t>
  </si>
  <si>
    <t xml:space="preserve">    13,08</t>
  </si>
  <si>
    <t>Conector tipo cunha, em liga de cobre estanhado, para a fixação de condutores de alumínio ou cobre, por efeito de mola.  Modelo nº 12, padrão RIOLUZ, tipo I, AMP ou similar.  Fornecimento e instalação.</t>
  </si>
  <si>
    <t>IP 10.30.0532 (/)</t>
  </si>
  <si>
    <t>Conector tipo cunha, em liga de cobre estanhado, para a fixação de condutores de alumínio ou cobre, por efeito de mola.  Modelo nº 11, padrão RIOLUZ, tipo D, AMP ou similar.  Fornecimento e instalação.</t>
  </si>
  <si>
    <t>IP 10.30.0530 (/)</t>
  </si>
  <si>
    <t xml:space="preserve">     9,79</t>
  </si>
  <si>
    <t>Conector tipo cunha, em liga de cobre estanhado, para a fixação de condutores de alumínio ou cobre, por efeito de mola.  Modelo nº 10, padrão RIOLUZ, tipo F, AMP ou similar.  Fornecimento e instalação.</t>
  </si>
  <si>
    <t>IP 10.30.0527 (/)</t>
  </si>
  <si>
    <t xml:space="preserve">    10,08</t>
  </si>
  <si>
    <t>Conector tipo cunha, em liga de cobre estanhado, para a fixação de condutores de alumínio ou cobre, por efeito de mola.  Modelo nº 9, padrão RIOLUZ, tipo J, AMP ou similar.  Fornecimento e instalação.</t>
  </si>
  <si>
    <t>IP 10.30.0524 (/)</t>
  </si>
  <si>
    <t xml:space="preserve">    10,49</t>
  </si>
  <si>
    <t>Conector tipo cunha, em liga de cobre estanhado, para a fixação de condutores de alumínio ou cobre, por efeito de mola.  Modelo nº 8, padrão RIOLUZ, tipo C, AMP ou similar.  Fornecimento e instalação.</t>
  </si>
  <si>
    <t>IP 10.30.0521 (/)</t>
  </si>
  <si>
    <t xml:space="preserve">    13,12</t>
  </si>
  <si>
    <t>Conector tipo cunha, em liga de cobre estanhado, para a fixação de condutores de alumínio ou cobre, por efeito de mola.  Modelo tipo nº 7, padrão RIOLUZ, tipo A, AMP ou similar.  Fornecimento e instalação.</t>
  </si>
  <si>
    <t>IP 10.30.0518 (/)</t>
  </si>
  <si>
    <t xml:space="preserve">    11,41</t>
  </si>
  <si>
    <t>Conector tipo cunha, em liga de cobre estanhado, para a fixação de condutores de alumínio ou cobre, por efeito de mola.  Modelo tipo nº 6, padrão RIOLUZ, tipo B, AMP ou similar.  Fornecimento e instalação.</t>
  </si>
  <si>
    <t>IP 10.30.0515 (/)</t>
  </si>
  <si>
    <t xml:space="preserve">     7,84</t>
  </si>
  <si>
    <t>Conector tipo cunha, em liga de cobre estanhado, para a fixação de condutores de alumínio ou cobre, por efeito de mola.  Modelo tipo nº 5, padrão RIOLUZ, tipo IV, AMP ou similar.  Fornecimento e instalação.</t>
  </si>
  <si>
    <t>IP 10.30.0512 (/)</t>
  </si>
  <si>
    <t>Conector tipo cunha, em liga de cobre estanhado, para a fixação de condutores de alumínio ou cobre, por efeito de mola.  Modelo tipo nº 4, padrão RIOLUZ, tipo V, AMP ou similar.  Fornecimento e instalação.</t>
  </si>
  <si>
    <t>IP 10.30.0509 (/)</t>
  </si>
  <si>
    <t xml:space="preserve">    10,09</t>
  </si>
  <si>
    <t>Conector tipo cunha, em liga de cobre estanhado, para a fixação de condutores de alumínio ou cobre, por efeito de mola.  Modelo tipo nº 3, padrão RIOLUZ, tipo K, AMP ou similar.  Fornecimento e instalação.</t>
  </si>
  <si>
    <t>IP 10.30.0506 (/)</t>
  </si>
  <si>
    <t xml:space="preserve">     9,81</t>
  </si>
  <si>
    <t>Conector tipo cunha, em liga de cobre estanhado, para a fixação de condutores de alumínio ou cobre, por efeito de mola.  Modelo tipo nº 2, padrão RIOLUZ, tipo H, AMP ou similar.  Fornecimento e instalação.</t>
  </si>
  <si>
    <t>IP 10.30.0503 (/)</t>
  </si>
  <si>
    <t xml:space="preserve">    11,63</t>
  </si>
  <si>
    <t>Conector tipo cunha, em liga de cobre estanhado, para a fixação de condutores de alumínio ou cobre, por efeito de mola.  Modelo nº 1, padrão RIOLUZ, tipo G, AMP ou similar.  Fornecimento e instalação.</t>
  </si>
  <si>
    <t>IP 10.30.0500 (/)</t>
  </si>
  <si>
    <t xml:space="preserve">    40,76</t>
  </si>
  <si>
    <t>Conector tipo estribo para condutor de alumínio, 1/0AWG.  Fornecimento.</t>
  </si>
  <si>
    <t>IP 10.30.0250 (/)</t>
  </si>
  <si>
    <t xml:space="preserve">    12,87</t>
  </si>
  <si>
    <t>Conector de parafusos fendido para cabo de 35x70mm2, KS-26, Burndy ou similar.  Fornecimento e instalação.</t>
  </si>
  <si>
    <t>IP 10.30.0200 (/)</t>
  </si>
  <si>
    <t>Conector tipo Split-Bolt, para cabo de 16mm2.  Fornecimento.</t>
  </si>
  <si>
    <t>IP 10.30.0159 (/)</t>
  </si>
  <si>
    <t xml:space="preserve">     5,91</t>
  </si>
  <si>
    <t>Conector de parafuso fendido (Split-Bolt) em liga de cobre.  Fornecimento e instalação.</t>
  </si>
  <si>
    <t>IP 10.30.0150 (/)</t>
  </si>
  <si>
    <t>Conector para haste de aterramento de pára-raio, com uma descida de 5/8".  Fornecimento.</t>
  </si>
  <si>
    <t>IP 10.30.0100 (/)</t>
  </si>
  <si>
    <t xml:space="preserve">    50,11</t>
  </si>
  <si>
    <t>Conector de aterramento tipo KC 22H, Burndy ou similar.  Fornecimento e instalação.</t>
  </si>
  <si>
    <t>IP 10.30.0050 (/)</t>
  </si>
  <si>
    <t>IP 10.30 Conectores e Grampos Paralelos</t>
  </si>
  <si>
    <t xml:space="preserve">     4,39</t>
  </si>
  <si>
    <t>Alça pré-formada para cabo de 35mm2.  Fornecimento.</t>
  </si>
  <si>
    <t>IP 10.25.0300 (/)</t>
  </si>
  <si>
    <t>Alça pré-formada de serviço, de aço recoberto com alumínio encapado, bitola de 25mm2, segundo desenho A4-148-CP.  Fornecimento e colocação.</t>
  </si>
  <si>
    <t>IP 10.25.0200 (/)</t>
  </si>
  <si>
    <t>Alça pré-formada de distribuição, de aço recoberto de alumínio, para cabo encapado, bitola de 25mm2, segundo desenho A4-154-CP.  Fornecimento e colocação.</t>
  </si>
  <si>
    <t>IP 10.25.0150 (/)</t>
  </si>
  <si>
    <t>Alça pré-formada de serviço, de aço recoberto, para cabo de alumínio nu, bitola de 25mm2, segundo desenho A4-148-CP.  Fornecimento e colocação.</t>
  </si>
  <si>
    <t>IP 10.25.0100 (/)</t>
  </si>
  <si>
    <t>Alça pré-formada de distribuição, de aço recoberto de alumínio, para cabo de alumínio nu, bitola de 25mm2, segundo desenho A4-154-CP.  Fornecimento e colocação.</t>
  </si>
  <si>
    <t>IP 10.25.0050 (/)</t>
  </si>
  <si>
    <t>IP 10.25 Alças Pré-Formadas</t>
  </si>
  <si>
    <t>Núcleo para fixação de luminária, tipo Pétala, em poste reto (aço ou concreto) de 20m, exclusive luminária e núcleo.  Colocação.</t>
  </si>
  <si>
    <t>IP 10.20.0100 (/)</t>
  </si>
  <si>
    <t>Núcleo para fixação de luminária, tipo Pétala, em poste reto (aço ou concreto) de 15m, exclusive luminária e núcleo.  Colocação.</t>
  </si>
  <si>
    <t>IP 10.20.0050 (/)</t>
  </si>
  <si>
    <t>IP 10.20 Colocação de Núcleo para Fixação em Luminária</t>
  </si>
  <si>
    <t>Instalação de ferragens singelas, para 2 linhas, de 25Kv, horizontais, poste ao centro, para alinhamentos retos e ângulos até 30° (conjunto 25 E1).</t>
  </si>
  <si>
    <t>IP 10.15.0100 (/)</t>
  </si>
  <si>
    <t>IP 10.15 Ferragens Singelas para Linha de 25Kv</t>
  </si>
  <si>
    <t xml:space="preserve">  1880,05</t>
  </si>
  <si>
    <t>Fornecimento e instalação de 3 chaves fusíveis, em 1 linha de 13,8Kv, horizontal, poste centro, inclusive suporte de fixação, padrão madeira, montagem normal, tipo 13N8, exclusive isoladores e ferragens da linha existente.</t>
  </si>
  <si>
    <t>IP 10.10.0553 (/)</t>
  </si>
  <si>
    <t>Ferragens singelas e 3 chaves fusíveis, em 1 linha de 13,8Kv, horizontal, poste ao centro, exclusive fornecimento das chaves fusíveis dos isoladores e ferragens da linha existente.  Instalação.</t>
  </si>
  <si>
    <t>IP 10.10.0550 (/)</t>
  </si>
  <si>
    <t>Ferragens singelas e 2 chaves fusíveis, em 1 linha de 13,8Kv, horizontal, poste ao centro; exclusive fornecimento das chaves fusíveis, dos isoladores e ferragens da linha existente. Instalação.</t>
  </si>
  <si>
    <t>IP 10.10.0503 (/)</t>
  </si>
  <si>
    <t xml:space="preserve">  1503,43</t>
  </si>
  <si>
    <t>Conjunto para fixação de rede 13,8Kv, trifásica, horizontal, poste ao centro, para fim de linha, padrão madeira, montagem normal, tipo 13N5.  Fornecimento e instalação.</t>
  </si>
  <si>
    <t>IP 10.10.0400 (A)</t>
  </si>
  <si>
    <t xml:space="preserve">   824,92</t>
  </si>
  <si>
    <t>Conjunto para fixação de rede 13,8Kv, trifásica, horizontal, poste ao centro, para pequenos ângulos, padrão madeira, montagem normal, tipo 13N2.  Fornecimento e instalação.</t>
  </si>
  <si>
    <t>IP 10.10.0300 (A)</t>
  </si>
  <si>
    <t>Instalação de ferragens singelas, para 1 linha, de 13,8Kv, bifásica triangular, poste ao centro, para alinhamentos retos e ângulos até 30° (conjunto 13A1).  Instalação.</t>
  </si>
  <si>
    <t>IP 10.10.0156 (/)</t>
  </si>
  <si>
    <t>Conjunto para fixação de rede 13,8Kv, trifásica, exclusive fornecimento dos isoladores e ferragens.  Instalação.</t>
  </si>
  <si>
    <t>IP 10.10.0050 (/)</t>
  </si>
  <si>
    <t>IP 10.10 Ferragens Singelas para Linha de 13,8Kv</t>
  </si>
  <si>
    <t xml:space="preserve">   118,10</t>
  </si>
  <si>
    <t>Armação secundária vertical, de 4 estribos, completa, para uma rede de baixa tensão (BT), de 4 condutores, para alinhamento reto, ângulo inferior a 90° e ponto terminal, exclusive fornecimento das cintas de fixação (ver conjunto BTV1).  Fornecimento e instalação.</t>
  </si>
  <si>
    <t>IP 10.05.0203 (A)</t>
  </si>
  <si>
    <t xml:space="preserve">   101,91</t>
  </si>
  <si>
    <t>Armação secundária vertical, de 3 estribos, completa, para uma rede de baixa tensão (BT), de 3 condutores, para alinhamento reto, ângulo inferior a 90° e ponto terminal, exclusive fornecimento das cintas de fixação (ver conjunto BTV1).  Fornecimento e instalação.</t>
  </si>
  <si>
    <t>IP 10.05.0106 (/)</t>
  </si>
  <si>
    <t xml:space="preserve">    75,79</t>
  </si>
  <si>
    <t>Armação secundária vertical de 3 estribos.  Fornecimento.</t>
  </si>
  <si>
    <t>IP 10.05.0103 (/)</t>
  </si>
  <si>
    <t xml:space="preserve">    22,16</t>
  </si>
  <si>
    <t>Armação secundária vertical de 1 estribo.  Fornecimento.</t>
  </si>
  <si>
    <t>IP 10.05.0100 (/)</t>
  </si>
  <si>
    <t>Armação secundária vertical, completa, para uma rede de baixa tensão (BT), sem fornecimento da armação e das cintas de fixação.  Instalação.</t>
  </si>
  <si>
    <t>IP 10.05.0050 (/)</t>
  </si>
  <si>
    <t>IP 10.05 Ferragens para Rede de Baixa Tensão</t>
  </si>
  <si>
    <t>sem cotação</t>
  </si>
  <si>
    <t>Totem em coluna de forma elíptica com altura de 2420 mm, confeccionada em aço carbono galvanizado, para acondicionamento de equipamentos elétricos montados em chassi de alumínio, para instalação de um comando de acionamento de IP e chave seccionadora para abertura em carga.  Com barramento de cobre para fases e neutro e adesivo institucional.  Conforme desenho A2-1995-PD.  Fornecimento.</t>
  </si>
  <si>
    <t>IP 07.10.0100 (/)</t>
  </si>
  <si>
    <t>IP 07.10 TOTEM</t>
  </si>
  <si>
    <t>IP 07.05 Torre de Aço</t>
  </si>
  <si>
    <t xml:space="preserve">   866,43</t>
  </si>
  <si>
    <t>Pintura de poste de concreto, de 17m, com 1 demão de tinta Sikatop ou similar e 2 demãos de tinta Internacional ou similar.</t>
  </si>
  <si>
    <t>IP 05.60.0259 (/)</t>
  </si>
  <si>
    <t xml:space="preserve">   431,99</t>
  </si>
  <si>
    <t>Pintura de poste de aço curvo, de 2 braços, de 11m até 15m, com 2 demãos de tinta Aluminac ou similar.</t>
  </si>
  <si>
    <t>IP 05.60.0203 (/)</t>
  </si>
  <si>
    <t xml:space="preserve">   163,54</t>
  </si>
  <si>
    <t>Pintura de poste de aço curvo, de 2 braços, de 8m até 10m, com 2 demãos de tinta Aluminac ou similar.</t>
  </si>
  <si>
    <t>IP 05.60.0200 (/)</t>
  </si>
  <si>
    <t xml:space="preserve">   171,99</t>
  </si>
  <si>
    <t>Pintura de poste de aço curvo, de 1 braço, de 11m até 15m, com 2 demãos de tinta Aluminac ou similar.</t>
  </si>
  <si>
    <t>IP 05.60.0153 (/)</t>
  </si>
  <si>
    <t xml:space="preserve">   123,09</t>
  </si>
  <si>
    <t>Pintura de poste de aço curvo, de 1 braço, de 8m até 10m, com 2 demãos de tinta Aluminac ou similar.</t>
  </si>
  <si>
    <t>IP 05.60.0150 (/)</t>
  </si>
  <si>
    <t xml:space="preserve">    27,27</t>
  </si>
  <si>
    <t>Pintura de braço com 2 demãos de tinta Aluminac ou similar.</t>
  </si>
  <si>
    <t>IP 05.60.0050 (/)</t>
  </si>
  <si>
    <t>IP 05.60 Pintura de Poste</t>
  </si>
  <si>
    <t>Colocação de base quádrupla para topo de poste, em poste reto de aço ou concreto, para altura de até 15m, para luminária tipo ponta de braço; exclusive luminárias e base quádrupla.</t>
  </si>
  <si>
    <t>IP 05.55.0300 (/)</t>
  </si>
  <si>
    <t xml:space="preserve">   335,69</t>
  </si>
  <si>
    <t>Colocação de braço, padrão RIOLUZ, de 2,6m até 3,50m de projeção horizontal, em poste reto de aço ou concreto, com fornecimento das ferragens de fixação; exclusive fornecimento do braço.</t>
  </si>
  <si>
    <t>IP 05.55.0200 (/)</t>
  </si>
  <si>
    <t xml:space="preserve">   307,64</t>
  </si>
  <si>
    <t>Colocação de braço, padrão RIOLUZ, de 1,5m até 2,50m de projeção horizontal, em poste reto de aço ou concreto, com fornecimento das ferragens de fixação; exclusive fornecimento do braço.</t>
  </si>
  <si>
    <t>IP 05.55.0150 (/)</t>
  </si>
  <si>
    <t xml:space="preserve">   153,82</t>
  </si>
  <si>
    <t>Colocação de braço, padrão RIOLUZ, com 0,57m ou 1,77m de projeção horizontal, para luminária LRJ-10, em poste de concreto, com fornecimento das ferragens de fixação; exclusive fornecimento do braço.</t>
  </si>
  <si>
    <t>IP 05.55.0100 (/)</t>
  </si>
  <si>
    <t>Colocação de braço, padrão RIOLUZ, exclusive fornecimento das ferragens de fixação e do braço.</t>
  </si>
  <si>
    <t>IP 05.55.0050 (/)</t>
  </si>
  <si>
    <t>IP 05.55 Colocação de Braços</t>
  </si>
  <si>
    <t xml:space="preserve">   473,46</t>
  </si>
  <si>
    <t>Braço curvo, em aço de baixo teor de carbono SAE 1010/1020 galvanizado à fusão, interna e externamente por imersão única em banho de zinco, conforme NBR-7398 e 7400 da ABNT, com 3,50m de projeção horizontal, diâmetro externo de 60,3mm, conforme desenho A4-1153-PD e especificação EM-RIOLUZ n.º 17.  Fornecimento.</t>
  </si>
  <si>
    <t>IP 05.50.0600 (/)</t>
  </si>
  <si>
    <t xml:space="preserve">   359,53</t>
  </si>
  <si>
    <t>Braço de aço galvanizado, curvo, com 2,5m de projeção horizontal e diâmetro externo de 48mm.  Fornecimento.</t>
  </si>
  <si>
    <t>IP 05.50.0562 (/)</t>
  </si>
  <si>
    <t xml:space="preserve">   553,46</t>
  </si>
  <si>
    <t>Braço curvo, em aço de baixo teor de carbono SAE 1010/1020 galvanizado à fusão, interna e externamente por imersão única em banho de zinco, conforme NBR-7398 e 7400 da ABNT, com 2,50m de projeção horizontal, diâmetro externo de 60,3mm, conforme desenho A4-1229-PD e especificação EM-RIOLUZ n.º 17.  Fornecimento.</t>
  </si>
  <si>
    <t>IP 05.50.0556 (/)</t>
  </si>
  <si>
    <t xml:space="preserve">   335,81</t>
  </si>
  <si>
    <t>Braço curvo, em aço de baixo teor de carbono SAE 1010/1020 galvanizado à fusão, interna e externamente por imersão única em banho de zinco, conforme NBR-7398 e 7400 da ABNT, com 1,77m de projeção horizontal, diâmetro externo de 48mm, conforme desenho A4-1407-PD e especificação EM-RIOLUZ n.º 17.  Fornecimento.</t>
  </si>
  <si>
    <t>IP 05.50.0506 (/)</t>
  </si>
  <si>
    <t xml:space="preserve">   150,85</t>
  </si>
  <si>
    <t>Braço reto, em aço de baixo teor de carbono SAE 1010/1020 galvanizado à fusão, internamente e externamente por imersão única em banho de zinco, conforme NBR-7398 e 7400 da ABNT, com 0,57m de projeção horizontal diâmetro externo de 48mm, conforme desenho A-4-1926-PD e especificação EM-RIOLUZ nº 17.  Fornecimento e instalação.</t>
  </si>
  <si>
    <t>IP 05.50.0057 (/)</t>
  </si>
  <si>
    <t xml:space="preserve">    92,10</t>
  </si>
  <si>
    <t>Braço reto, em aço de baixo teor de carbono SAE 1010/1020 galvanizado à fusão, internamente e externamente por imersão única em banho de zinco, conforme NBR-7398 e 7400 da ABNT, com 0,20m de projeção horizontal diâmetro externo de 48mm, conforme desenho A-4-1984-PD e especificação EM-RIOLUZ nº 17.  Fornecimento e instalação.</t>
  </si>
  <si>
    <t>IP 05.50.0020 (/)</t>
  </si>
  <si>
    <t>IP 05.50 Braços para Postes</t>
  </si>
  <si>
    <t>IP 05.45 Base Para Postes</t>
  </si>
  <si>
    <t xml:space="preserve">  1743,05</t>
  </si>
  <si>
    <t>Construção de fundação antifurto de concreto armado com chumbadores de aço galvanizado provido de arruelas e porcas, para fixação de postes com flange (sapata) antifurto, retos ou curvos, até a altura útil de 9 metros, conforme desenho RIOLUZ A4-2028-PD, incluindo a construção de caixa de passagem de concreto armado, integrada à fundação (oculta), conforme padrão RIOLUZ, incluindo escavação, reaterro, instalação de dreno, tubos, fornecimento do concreto armado, vergalhões e de todos os materiais necessários com exceção do fornecimento do poste e dos chumbadores, incluindo mão de obra e equipamentos.</t>
  </si>
  <si>
    <t>IP 05.40.0600 (/)</t>
  </si>
  <si>
    <t xml:space="preserve">  4040,57</t>
  </si>
  <si>
    <t>Fundação especial para fixação de poste de aço, reto ou curvo com flange, de 1 ou 2 braços de 16m a 20m, em terreno pantanoso ou aterrado, exclusive o poste.</t>
  </si>
  <si>
    <t>IP 05.40.0550 (/)</t>
  </si>
  <si>
    <t xml:space="preserve">  3760,39</t>
  </si>
  <si>
    <t>Fundação especial para fixação de poste de concreto circular, reto, de 23m, em terreno pantanoso ou aterrado, exclusive o poste.</t>
  </si>
  <si>
    <t>IP 05.40.0506 (/)</t>
  </si>
  <si>
    <t xml:space="preserve">  3147,36</t>
  </si>
  <si>
    <t>Fundação especial para fixação de poste de concreto circular, reto, de 17m, em terreno pantanoso ou aterrado, exclusive o poste.</t>
  </si>
  <si>
    <t>IP 05.40.0500 (/)</t>
  </si>
  <si>
    <t xml:space="preserve">  2111,32</t>
  </si>
  <si>
    <t>Fundação para poste de concreto de 13m, em terreno de areia, argila ou piçarra, inclusive instalação e fornecimento de tampa de proteção.  Construção.</t>
  </si>
  <si>
    <t>IP 05.40.0400 (/)</t>
  </si>
  <si>
    <t xml:space="preserve">   835,87</t>
  </si>
  <si>
    <t>Fundação especial de concreto de (0,70x0,70x1,50)m, para poste de aço reto de12 a 15m, inclusive fornecimento de todo o material, exclusive chumbadores.  Construção.</t>
  </si>
  <si>
    <t>IP 05.40.0206 (/)</t>
  </si>
  <si>
    <t xml:space="preserve">   664,88</t>
  </si>
  <si>
    <t>Fundação especial de concreto padrão RIOLUZ, com chumbadores de aço, provido de arruelas e porcas, para fixação de postes de aço reto de 12 a 15m, exclusive o poste e chumbadores.</t>
  </si>
  <si>
    <t>IP 05.40.0200 (/)</t>
  </si>
  <si>
    <t>IP 05.40 Fundação Especial para Poste</t>
  </si>
  <si>
    <t xml:space="preserve">   280,37</t>
  </si>
  <si>
    <t>Fundação simples de concreto pré-moldado, padrão RIOLUZ, com chumbadores de aço provido de arruelas e porcas, para fixação de postes de aço curvo, de 2 braços, de 10m a 12m, exclusive o poste e chumbadores.</t>
  </si>
  <si>
    <t>IP 05.35.0400 (/)</t>
  </si>
  <si>
    <t xml:space="preserve">   161,25</t>
  </si>
  <si>
    <t>Fundação simples de concreto pré-moldado, padrão RIOLUZ, com chumbadores de aço provido de arruelas e porcas, para fixação de poste de aço curvo, de 2 braços, de 8m a 9m, exclusive o poste e chumbadores.</t>
  </si>
  <si>
    <t>IP 05.35.0350 (/)</t>
  </si>
  <si>
    <t xml:space="preserve">   475,11</t>
  </si>
  <si>
    <t>Fundação simples de concreto pré-moldado, padrão RIOLUZ, com chumbadores de aço provido de arruelas e porcas, para fixação de postes de aço reto de 12m a 15m, exclusive o poste e chumbadores.</t>
  </si>
  <si>
    <t>IP 05.35.0300 (/)</t>
  </si>
  <si>
    <t>Fundação simples de concreto pré-moldado, padrão RIOLUZ, com chumbadores de aço provido de arruelas e porcas, para fixação de postes de aço curvo, de 1 braço, de 10m a 12m, exclusive o poste e chumbadores.</t>
  </si>
  <si>
    <t>IP 05.35.0250 (/)</t>
  </si>
  <si>
    <t>Fundação simples de concreto pré-moldado, padrão RIOLUZ, com chumbadores de aço provido de arruelas e porcas, para fixação de postes de aço curvo, de 1 braço, de 8m a 9m, exclusive o poste e chumbadores.</t>
  </si>
  <si>
    <t>IP 05.35.0200 (/)</t>
  </si>
  <si>
    <t>Fundação simples de concreto pré-moldado, padrão RIOLUZ, com chumbadores de aço provido de arruelas e porcas, para fixação de postes de aço reto ou de composto de poliéster reforçado com fibra de vidro - PRFV, seção única, ambos de 7,00 m a 11 m, exclusive o poste e chumbadores.</t>
  </si>
  <si>
    <t>IP 05.35.0150 (/)</t>
  </si>
  <si>
    <t xml:space="preserve">   150,77</t>
  </si>
  <si>
    <t>Fundação simples de concreto pré-moldado, padrão RIOLUZ, com chumbadores de aço provido de arruelas e porcas, para fixação de postes de aço reto ou de composto de poliéster reforçado com fibra de vidro - PRFV, seção única, ambos de 4,5m a 6m, exclusive o poste e chumbadores.</t>
  </si>
  <si>
    <t>IP 05.35.0100 (/)</t>
  </si>
  <si>
    <t xml:space="preserve">   149,61</t>
  </si>
  <si>
    <t>Fundação simples de concreto pré-moldado, padrão RIOLUZ, com chumbadores de aço provido de arruelas e porcas, para fixação de poste de aço reto de 3,5m, exclusive o  poste e chumbadores.</t>
  </si>
  <si>
    <t>IP 05.35.0050 (/)</t>
  </si>
  <si>
    <t>IP 05.35 Fundação Simples para Poste de Aço</t>
  </si>
  <si>
    <t xml:space="preserve">   764,02</t>
  </si>
  <si>
    <t>Poste de concreto circular, reto, de 23m em fundação especial, exclusive fundação e fornecimento do poste.  Assentamento.</t>
  </si>
  <si>
    <t>IP 05.30.0700 (/)</t>
  </si>
  <si>
    <t>Poste de aço, curvo, de 1 braço, de 10m a 12m, com flange de aço soldado na sua base, fixado por parafusos chumbadores engastados em fundação de concreto, exclusive fundação e poste.  Assentamento.</t>
  </si>
  <si>
    <t>IP 05.30.0550 (/)</t>
  </si>
  <si>
    <t>Poste de aço, curvo, de 2 braços, de 8m a 9m, com flange de aço soldado na sua base, fixado por parafusos chumbadores engastados em fundação de concreto, exclusive fundação e poste.  Assentamento.</t>
  </si>
  <si>
    <t>IP 05.30.0506 (/)</t>
  </si>
  <si>
    <t>Poste de aço, curvo, de 1 braço, de 8m a 9m, com flange de aço soldado na sua base, fixado por parafusos chumbadores engastados em fundação de concreto, exclusive fundação e poste.</t>
  </si>
  <si>
    <t>IP 05.30.0500 (/)</t>
  </si>
  <si>
    <t>Poste de aço, reto, de 12m a 20m, com flange de aço soldado na sua base, fixado por parafusos chumbadores engastados em fundação de concreto, exclusive fundação e fornecimento do poste.  Assentamento.</t>
  </si>
  <si>
    <t>IP 05.30.0300 (/)</t>
  </si>
  <si>
    <t xml:space="preserve">   210,43</t>
  </si>
  <si>
    <t>Poste de aço, reto, de 7m a 11m, com flange de aço soldado na sua base, fixado por parafusos chumbadores engastados em fundação de concreto, exclusive fundação e fornecimento do poste.  Assentamento.</t>
  </si>
  <si>
    <t>IP 05.30.0250 (/)</t>
  </si>
  <si>
    <t>Poste de aço, reto, de 4,50m a 6m, com flange de aço soldado na base, fixado por parafusos chumbadores engastados em fundação de concreto, exclusive fundação e fornecimento do poste.  Assentamento.</t>
  </si>
  <si>
    <t>IP 05.30.0200 (/)</t>
  </si>
  <si>
    <t>IP 05.30 Assentamento de Postes de Concreto e Aço em Fundação Especial</t>
  </si>
  <si>
    <t>Poste de composto de poliéster reforçado com fibra de vidro - PRFV, seção única, reto, de 7,00m a 11,00m, com flange fixado por parafusos chumbadores engastados em fundação de concreto, exclusive fundação e fornecimento do poste.Assentamento.</t>
  </si>
  <si>
    <t>IP 05.25.0900 (/)</t>
  </si>
  <si>
    <t>Poste de composto de poliéster reforçado com fibra de vidro - PRFV, seção única, reto, de 4,50m a 6m, com flange fixado por parafusos chumbadores engastados em fundação de concreto, exclusive fundação e fornecimento do poste. Assentamento.</t>
  </si>
  <si>
    <t>IP 05.25.0850 (/)</t>
  </si>
  <si>
    <t xml:space="preserve">   630,97</t>
  </si>
  <si>
    <t>Poste de concreto, circular reto de 17m, com cabeça de concreto; exclusive fornecimento do poste e da cabeça.  Assentamento.</t>
  </si>
  <si>
    <t>IP 05.25.0800 (/)</t>
  </si>
  <si>
    <t xml:space="preserve">   475,07</t>
  </si>
  <si>
    <t>Poste de concreto, circular reto de 13m, com cabeça de concreto; exclusive fornecimento do poste e da cabeça.  Assentamento.</t>
  </si>
  <si>
    <t>IP 05.25.0750 (/)</t>
  </si>
  <si>
    <t xml:space="preserve">   386,91</t>
  </si>
  <si>
    <t>Poste de concreto, circular reto de 12m, com cabeça de concreto; exclusive fornecimento do poste e da cabeça.  Assentamento.</t>
  </si>
  <si>
    <t>IP 05.25.0700 (/)</t>
  </si>
  <si>
    <t xml:space="preserve">   339,42</t>
  </si>
  <si>
    <t>Poste de concreto, circular reto de 11m, com cabeça de concreto; exclusive fornecimento do poste e da cabeça.  Assentamento.</t>
  </si>
  <si>
    <t>IP 05.25.0650 (/)</t>
  </si>
  <si>
    <t xml:space="preserve">   311,36</t>
  </si>
  <si>
    <t>Poste de concreto, circular reto de 9m, com cabeça de concreto; exclusive fornecimento do poste e da cabeça.  Assentamento.</t>
  </si>
  <si>
    <t>IP 05.25.0600 (/)</t>
  </si>
  <si>
    <t xml:space="preserve">  1257,15</t>
  </si>
  <si>
    <t>Poste de concreto, com seção circular, com 7m de comprimento e carga nominal horizontal no topo, de 300Kg, inclusive escavação exclusive transporte.  Fornecimento e assentamento.</t>
  </si>
  <si>
    <t>IP 05.25.0559 (A)</t>
  </si>
  <si>
    <t xml:space="preserve">   844,12</t>
  </si>
  <si>
    <t>Poste de concreto, com seção circular, com 7m de comprimento e carga nominal no topo, de 200Kg, inclusive escavação e exclusive transporte.  Fornecimento e assentamento.</t>
  </si>
  <si>
    <t>IP 05.25.0556 (A)</t>
  </si>
  <si>
    <t xml:space="preserve">   815,12</t>
  </si>
  <si>
    <t>Poste de concreto, com seção circular, com 7m de comprimento e carga nominal no topo, de 100Kg, inclusive escavação e exclusive transporte.  Fornecimento e assentamento.</t>
  </si>
  <si>
    <t>IP 05.25.0550 (A)</t>
  </si>
  <si>
    <t xml:space="preserve">  2610,29</t>
  </si>
  <si>
    <t>Poste de aço, curvo, cônico contínuo, simples, sem base, com janela de inspeção, com altura de 9m.  Fornecimento e assentamento.</t>
  </si>
  <si>
    <t>IP 05.25.0400 (/)</t>
  </si>
  <si>
    <t>Poste de aço curvo, de 2 braços, de 10m a 12m, com flange de aço soldado na sua base, fixado por parafusos chumbadores engastados em fundação de concreto.  Assentamento.</t>
  </si>
  <si>
    <t>IP 05.25.0356 (/)</t>
  </si>
  <si>
    <t xml:space="preserve">   355,76</t>
  </si>
  <si>
    <t>Poste de aço, curvo, de 2 braços, de 8m até 12m, com engastamento da parte inferior da coluna diretamente no solo; exclusive fornecimento do poste.  Assentamento.</t>
  </si>
  <si>
    <t>IP 05.25.0350 (/)</t>
  </si>
  <si>
    <t xml:space="preserve">   299,64</t>
  </si>
  <si>
    <t>Poste de aço, curvo, de 1 braço, de 8m até 12m, com engastamento da parte inferior da coluna diretamente no solo; exclusive fornecimento do poste.  Assentamento.</t>
  </si>
  <si>
    <t>IP 05.25.0300 (/)</t>
  </si>
  <si>
    <t xml:space="preserve">   600,18</t>
  </si>
  <si>
    <t>Poste de aço, reto, de 13m até 20m, com engastamento da parte inferior da coluna diretamente no solo; exclusive fornecimento do poste.  Assentamento.</t>
  </si>
  <si>
    <t>IP 05.25.0250 (/)</t>
  </si>
  <si>
    <t>Poste de aço, reto, ou de composto de poliéster reforçado com fibra de vidro - PRFV, seção única, reto, ambos de 7,00m ate 12,00m, com engastamento da parte inferior da coluna diretamente no solo; exclusive fornecimento do poste. Assentamento.</t>
  </si>
  <si>
    <t>IP 05.25.0200 (/)</t>
  </si>
  <si>
    <t xml:space="preserve">   149,00</t>
  </si>
  <si>
    <t>Poste de aço, reto, ou de composto de poliéster reforçado com fibra de vidro - PRFV, seção única, reto, ambos de 4,50m ate 6,00m, com engastamento da parte inferior da coluna diretamente no solo; exclusive fornecimento do poste. Assentamento.</t>
  </si>
  <si>
    <t>IP 05.25.0150 (/)</t>
  </si>
  <si>
    <t xml:space="preserve">   120,94</t>
  </si>
  <si>
    <t>Poste de aço reto de 3,50m com engastamento da parte inferior da coluna diretamente no solo, exclusive fornecimento do poste.  Assentamento.</t>
  </si>
  <si>
    <t>IP 05.25.0100 (/)</t>
  </si>
  <si>
    <t>Poste de aço reto de 3,50m, com flange de aço soldado na sua base, fixado por parafuso chumbadores engastados em fundação de concreto, exclusive fundação e fornecimento do poste.  Assentamento.</t>
  </si>
  <si>
    <t>IP 05.25.0050 (/)</t>
  </si>
  <si>
    <t>IP 05.25 Assentamento de Postes</t>
  </si>
  <si>
    <t xml:space="preserve">  9472,88</t>
  </si>
  <si>
    <t>Poste composto de Poliéster reforçado com Fibra de Vidro - PRFV, seção única, altura total de 15,00 m, conicidade reduzida, carga nominal de 200 daN, diâmetro no topo de 110 mm, com flange (sapata), especificação EM-RIOLUZ Nº101. Fornecimento e assentamento.</t>
  </si>
  <si>
    <t>IP 05.12.0950 (/)</t>
  </si>
  <si>
    <t xml:space="preserve">  4740,05</t>
  </si>
  <si>
    <t>Poste composto de Poliéster reforçado com Fibra de Vidro - PRFV, seção única, altura total de 12,00 m, altura útil de 10,00 m, conicidade normal, tipo leve, carga nominal de 400 daN, diâmetro no topo de 180 mm, engastado, especificação EM-RIOLUZ Nº101. Fornecimento e assentamento.</t>
  </si>
  <si>
    <t>IP 05.12.0800 (/)</t>
  </si>
  <si>
    <t xml:space="preserve">  4523,00</t>
  </si>
  <si>
    <t>Poste composto de Poliéster reforçado com Fibra de Vidro - PRFV, seção única, altura total de 11,00 m, altura útil de 9,00 m, conicidade normal, tipo pesado, carga nominal de 600 daN, diâmetro no topo de 180 mm, engastado, especificação EM-RIOLUZ Nº101. Fornecimento e assentamento.</t>
  </si>
  <si>
    <t>IP 05.12.0750 (/)</t>
  </si>
  <si>
    <t xml:space="preserve">  4330,23</t>
  </si>
  <si>
    <t>Poste composto de Poliéster reforçado com Fibra de Vidro - PRFV, seção única, altura de 11,00 m, altura útil de 9,00 m, conicidade normal, tipo leve, carga nominal de 400 daN, diâmetro no topo de 180 mm, engastado, especificação EM- RIOLUZ Nº 101.Fornecimento e assentamento.</t>
  </si>
  <si>
    <t>IP 05.12.0701 (/)</t>
  </si>
  <si>
    <t xml:space="preserve">  4471,80</t>
  </si>
  <si>
    <t>Poste composto de Poliéster reforçado com Fibra de Vidro - PRFV, seção única, altura total de 11,00 m, conicidade reduzida, carga nominal de 200 daN, diâmetro no topo de 110 mm, com flange (sapata), especificação EM-RIOLUZ Nº101. Fornecimento e assentamento.</t>
  </si>
  <si>
    <t>IP 05.12.0650 (/)</t>
  </si>
  <si>
    <t xml:space="preserve">  2199,03</t>
  </si>
  <si>
    <t>Poste composto de Poliéster reforçado com Fibra de Vidro - PRFV, seção única, altura total de 9,00 m, altura útil de 7,50 m, conicidade normal, tipo leve, carga nominal de 300 daN, diâmetro no topo de 180 mm, engastado, especificação EM-RIOLUZ Nº101. Fornecimento e assentamento.</t>
  </si>
  <si>
    <t>IP 05.12.0500 (/)</t>
  </si>
  <si>
    <t xml:space="preserve">  2940,85</t>
  </si>
  <si>
    <t>Poste composto de Poliéster reforçado com Fibra de Vidro - PRFV, seção única, altura total de 9,00 m, conicidade reduzida, carga nominal de 60 daN, diâmetro no topo de 60 mm, com flange (sapata), especificação EM-RIOLUZ Nº101. Fornecimento e assentamento.</t>
  </si>
  <si>
    <t>IP 05.12.0450 (/)</t>
  </si>
  <si>
    <t xml:space="preserve">  1368,37</t>
  </si>
  <si>
    <t>Poste composto de Poliéster reforçado com Fibra de Vidro - PRFV, seção única, altura total de 7,00 m, altura útil de 6,00 m, conicidade nominal, tipo leve, carga nominal de 200 daN, diâmetro no topo de 180 mm, engastado, especificação EM-RIOLUZ Nº101. Fornecimento e assentamento.</t>
  </si>
  <si>
    <t>IP 05.12.0400 (/)</t>
  </si>
  <si>
    <t xml:space="preserve">  1776,22</t>
  </si>
  <si>
    <t>Poste composto de Poliéster reforçado com Fibra de Vidro - PRFV, seção única, altura total de 6,00 m, conicidade reduzida, carga nominal de 50 daN, diâmetro no topo de 60 mm, com flange (sapata), especificação EM-RIOLUZ Nº101. Fornecimento e assentamento.</t>
  </si>
  <si>
    <t>IP 05.12.0300 (/)</t>
  </si>
  <si>
    <t xml:space="preserve">  1665,23</t>
  </si>
  <si>
    <t>Poste composto de Poliéster reforçado com Fibra de Vidro - PRFV, seção única, altura total de 4,50 m, conicidade reduzida, carga nominal de 50 daN, diâmetro no topo de 60 mm, com flange(sapata), especificação EM- RIOLUZ Nº 101. Fornecimento e assentamento.</t>
  </si>
  <si>
    <t>IP 05.12.0201 (/)</t>
  </si>
  <si>
    <t>IP 05.12 Postes de Poliéster reforçado com Fibra de Vidro</t>
  </si>
  <si>
    <t xml:space="preserve">  9826,75</t>
  </si>
  <si>
    <t>Poste de aço, reto, cônico contínuo, altura de 15m, com sapata.  Fornecimento.</t>
  </si>
  <si>
    <t>IP 05.10.1050 (/)</t>
  </si>
  <si>
    <t xml:space="preserve"> 15877,93</t>
  </si>
  <si>
    <t>Poste Multi-Uso de aço, reto, cilíndrico , altura de 9,5m, próprio para montagem em base de sustentação com diâmetro de 6", espessura de 7,11mm, galvanizado, com a possibilidade de ser equipado com braço para semáforo, braço para placa de trânsito, placas de rua, semáforos (repetido e pedestre), braços para luminárias, galhardete, com tomada na parte superior (ver desenho A1-1859-PD).  Fornecimento.</t>
  </si>
  <si>
    <t>IP 05.10.0850 (/)</t>
  </si>
  <si>
    <t xml:space="preserve">  3178,51</t>
  </si>
  <si>
    <t>Poste de aço, curvo, cônico contínuo, duplo, (9x2,5)m, sem sapata.  Fornecimento.</t>
  </si>
  <si>
    <t>IP 05.10.0803 (/)</t>
  </si>
  <si>
    <t xml:space="preserve">  5985,28</t>
  </si>
  <si>
    <t>Poste de aço, curvo, cônico contínuo, duplo, (9x2,5)m, com sapata.  Fornecimento.</t>
  </si>
  <si>
    <t>IP 05.10.0800 (/)</t>
  </si>
  <si>
    <t xml:space="preserve">  4640,11</t>
  </si>
  <si>
    <t>Poste de aço, curvo, cônico contínuo, simples, (9x2,5)m, com sapata.  Fornecimento.</t>
  </si>
  <si>
    <t>IP 05.10.0753 (/)</t>
  </si>
  <si>
    <t xml:space="preserve">  2470,00</t>
  </si>
  <si>
    <t>Poste de aço, curvo, cônico contínuo, simples, (9x2,5)m, sem sapata.  Fornecimento.</t>
  </si>
  <si>
    <t>IP 05.10.0750 (/)</t>
  </si>
  <si>
    <t xml:space="preserve">  2164,73</t>
  </si>
  <si>
    <t>Poste de aço, reto, cônico contínuo, altura de 9m, com sapata.  Fornecimento.</t>
  </si>
  <si>
    <t>IP 05.10.0703 (/)</t>
  </si>
  <si>
    <t xml:space="preserve">  1842,17</t>
  </si>
  <si>
    <t>Poste de aço, reto, cônico contínuo, altura de 9m, sem sapata.  Fornecimento.</t>
  </si>
  <si>
    <t>IP 05.10.0700 (/)</t>
  </si>
  <si>
    <t xml:space="preserve">  8187,00</t>
  </si>
  <si>
    <t>Poste de aço, reto, de 7m, com sapata, escalonado, braço de aço curvo com diâmetro de 60,3mm e projeção horizontal de 2,50m para luminárias superiores com suporte para galhardete e suporte para placa indicativa de rua, com 4 chumbadores de 7/8"x70cm, tipo III, padrão Riomar.  Fornecimento.</t>
  </si>
  <si>
    <t>IP 05.10.0559 (/)</t>
  </si>
  <si>
    <t xml:space="preserve">  8930,00</t>
  </si>
  <si>
    <t>Poste de aço, reto, de 7m, com sapata, escalonado, 2 braços de aço curvo com diâmetro de 60,3mm e projeção horizontal de 2,50m para luminárias superiores e com suporte para 2 galhadertes com 4 chumbadores de 7/8"x70cm, tipo II, padrão Riomar.  Fornecimento.</t>
  </si>
  <si>
    <t>IP 05.10.0553 (/)</t>
  </si>
  <si>
    <t xml:space="preserve">  8474,00</t>
  </si>
  <si>
    <t>Poste de aço, reto, de 7m, com sapata, escalonado, braço de aço curvo com diâmetro de 60,3mm e projeção horizontal de 2,50m para luminária superior e braço de aço reto de 1m com diâmetro de 60,3mm para luminária inferior, com suporte para um galhaderte e suporte para placa indicativa de rua, com 4 chumbadores de 7/8"x70cm, tipo I, padrão Riomar.  Fornecimento.</t>
  </si>
  <si>
    <t>IP 05.10.0550 (/)</t>
  </si>
  <si>
    <t xml:space="preserve">  1964,81</t>
  </si>
  <si>
    <t>Poste de aço, reto, cônico contínuo, altura de 7m, sem sapata.  Fornecimento.</t>
  </si>
  <si>
    <t>IP 05.10.0500 (/)</t>
  </si>
  <si>
    <t xml:space="preserve">  1097,56</t>
  </si>
  <si>
    <t>Poste de aço, reto, cônico contínuo ou escalonado, altura de 6m, sem sapata.  Fornecimento.</t>
  </si>
  <si>
    <t>IP 05.10.0450 (/)</t>
  </si>
  <si>
    <t xml:space="preserve">   815,00</t>
  </si>
  <si>
    <t>Poste de aço, reto, cônico contínuo, altura de 4,50m, com sapata.  Fornecimento.</t>
  </si>
  <si>
    <t>IP 05.10.0303 (/)</t>
  </si>
  <si>
    <t xml:space="preserve">   641,72</t>
  </si>
  <si>
    <t>Poste de aço, reto, cônico contínuo, altura de 4,5m, sem sapata, especificação EM-CME-04 da RIOLUZ.  Fornecimento.</t>
  </si>
  <si>
    <t>IP 05.10.0300 (/)</t>
  </si>
  <si>
    <t xml:space="preserve">   610,00</t>
  </si>
  <si>
    <t>Poste de aço, reto, cônico contínuo, altura de 3,50m, sem sapata.  Fornecimento.</t>
  </si>
  <si>
    <t>IP 05.10.0150 (/)</t>
  </si>
  <si>
    <t>Poste de aço SAE 1006/1020, reto, padrão Hadock Lobo, montagem 3.2, altura útil de 9,00m, com flange, cônico contínuo sem emendas e braços simples com 1,10m e 0,45m  para fixação de luminárias a 9,00m e 4,50m respectivamente, conforme desenho A2-1978-PD e especificação EM-RIOLUZ-Nº 4.  Fornecimento.</t>
  </si>
  <si>
    <t>IP 05.10.0127 (/)</t>
  </si>
  <si>
    <t>Poste de aço SAE 1006/1020, reto, padrão Hadock Lobo, montagem 3.1, altura útil de 9,00m, com flange, cônico contínuo sem emendas e braços simples com 1,10m e 0,60m para fixação de luminárias a 9,00m e 6,00m respectivamente, conforme desenho A2-1978-PD e especificação EM-RIOLUZ-Nº 4.  Fornecimento.</t>
  </si>
  <si>
    <t>IP 05.10.0124 (/)</t>
  </si>
  <si>
    <t>Poste de aço SAE 1006/1020, reto, padrão Hadock Lobo, montagem 2, altura útil de 9,00m, com flange, cônico contínuo sem emendas e braço duplo com 1,10m para fixação de luminárias, conforme desenho A2-1978-PD e especificação EM-RIOLUZ-Nº 4.  Fornecimento.</t>
  </si>
  <si>
    <t>IP 05.10.0121 (/)</t>
  </si>
  <si>
    <t>Poste de aço SAE 1006/1020, reto, padrão Hadock Lobo, montagem 2, altura útil de 6,00m, com flange, cônico contínuo sem emendas e braço duplo com 0,60m para fixação de luminárias, conforme desenho A2-1978-PD e especificação EM-RIOLUZ-Nº 4.  Fornecimento.</t>
  </si>
  <si>
    <t>IP 05.10.0118 (/)</t>
  </si>
  <si>
    <t xml:space="preserve">  1786,80</t>
  </si>
  <si>
    <t>Poste de aço SAE 1006/1020, reto, padrão Hadock Lobo, montagem 2, altura útil de 4,50m, com flange, cônico contínuo sem emendas e braço duplo com 0,45m para fixação de luminárias, conforme desenho A2-1978-PD e especificação EM-RIOLUZ-Nº 4.  Fornecimento.</t>
  </si>
  <si>
    <t>IP 05.10.0115 (/)</t>
  </si>
  <si>
    <t>Poste de aço SAE 1006/1020, reto, padrão Hadock Lobo, montagem 1, altura útil de 9,00m, com flange, cônico contínuo sem emendas e braço simples com 1,10m para fixação de luminária, conforme desenho A2-1978-PD e especificação EM-RIOLUZ-Nº 4.  Fornecimento.</t>
  </si>
  <si>
    <t>IP 05.10.0112 (/)</t>
  </si>
  <si>
    <t xml:space="preserve">  1556,20</t>
  </si>
  <si>
    <t>Poste de aço SAE 1006/1020, reto, padrão Hadock Lobo, montagem 1, altura útil de 6,00m, com flange, cônico contínuo sem emendas e braço simples com 0,60m para fixação de luminária, conforme desenho A2-1978-PD e especificação EM-RIOLUZ-Nº 4.  Fornecimento.</t>
  </si>
  <si>
    <t>IP 05.10.0109 (/)</t>
  </si>
  <si>
    <t xml:space="preserve">  1357,00</t>
  </si>
  <si>
    <t>Poste de aço SAE 1006/1020, reto, padrão Hadock Lobo, montagem 1, altura útil de 4,50m, com flange, cônico contínuo sem emendas e braço simples com 0,45m para fixação de luminária, conforme desenho A2-1978-PD e especificação EM-RIOLUZ-Nº 4.  Fornecimento.</t>
  </si>
  <si>
    <t>IP 05.10.0106 (/)</t>
  </si>
  <si>
    <t>IP 05.10 Postes de Aço</t>
  </si>
  <si>
    <t xml:space="preserve">  6943,20</t>
  </si>
  <si>
    <t>Poste de concreto, com seção circular, reto, com 22,50m de comprimento, conicidade reduzida, com cabeça de concreto, inclusive transporte.  Fornecimento.</t>
  </si>
  <si>
    <t>IP 05.05.0700 (/)</t>
  </si>
  <si>
    <t xml:space="preserve">  5880,00</t>
  </si>
  <si>
    <t>Poste de concreto, com seção circular, reto, com 17m de comprimento, conicidade reduzida, com cabeça de concreto, inclusive transporte.  Fornecimento.</t>
  </si>
  <si>
    <t>IP 05.05.0500 (/)</t>
  </si>
  <si>
    <t xml:space="preserve">  4072,80</t>
  </si>
  <si>
    <t>Poste de concreto, com seção circular, reto, com13m de comprimento, conicidade reduzida, carga nominal de 200Kg.  Fornecimento.</t>
  </si>
  <si>
    <t>IP 05.05.0350 (/)</t>
  </si>
  <si>
    <t>Poste de concreto, com seção circular, reto, com 12m de comprimento, tipo pesado, com cabeça de concreto, inclusive transporte.  Fornecimento.</t>
  </si>
  <si>
    <t>IP 05.05.0306 (/)</t>
  </si>
  <si>
    <t xml:space="preserve">  1350,00</t>
  </si>
  <si>
    <t>Poste de concreto, com seção circular, reto, com 12m de comprimento, tipo leve, com cabeça de concreto, inclusive transporte.  Fornecimento.</t>
  </si>
  <si>
    <t>IP 05.05.0300 (/)</t>
  </si>
  <si>
    <t xml:space="preserve">  1240,00</t>
  </si>
  <si>
    <t>Poste de concreto, com seção circular, reto, com 11m de comprimento, tipo pesado, com cabeça de concreto, inclusive transporte.  Fornecimento.</t>
  </si>
  <si>
    <t>IP 05.05.0256 (/)</t>
  </si>
  <si>
    <t xml:space="preserve">  2174,00</t>
  </si>
  <si>
    <t>Poste de concreto, com seção circular, reto, com 11m de comprimento, tipo leve, com cabeça de concreto, inclusive transporte.  Fornecimento.</t>
  </si>
  <si>
    <t>IP 05.05.0250 (/)</t>
  </si>
  <si>
    <t xml:space="preserve">  1345,50</t>
  </si>
  <si>
    <t>Poste de concreto, com seção circular, reto, com 9 m de comprimento, tipo leve, inclusive transporte.  Fornecimento.</t>
  </si>
  <si>
    <t>IP 05.05.0200 (/)</t>
  </si>
  <si>
    <t>IP 05.05 Postes de Concreto</t>
  </si>
  <si>
    <t xml:space="preserve">   556,51</t>
  </si>
  <si>
    <t>Fundação de alvenaria de pedra, com argamassa de cimento saibro e areia, no traço 1:2:3, tendo 0,60 a 0,80m de largura.</t>
  </si>
  <si>
    <t>FD 20.05.0100 (/)</t>
  </si>
  <si>
    <t xml:space="preserve">   454,32</t>
  </si>
  <si>
    <t>Fundação de alvenaria de pedra, com argamassa de cimento saibro e areia, no traço 1:2:3, tendo 0,35 a 0,45m de largura.</t>
  </si>
  <si>
    <t>FD 20.05.0050 (/)</t>
  </si>
  <si>
    <t>FD 20.05 Fundações de Alvenaria de Pedra</t>
  </si>
  <si>
    <t xml:space="preserve">    12,04</t>
  </si>
  <si>
    <t>Gaiola armadura para parede diafragma, em aço CA-50, incluindo fornecimento, perdas, corte, dobragem, montagem e soldas.</t>
  </si>
  <si>
    <t>FD 15.05.0100 (/)</t>
  </si>
  <si>
    <t xml:space="preserve">   559,78</t>
  </si>
  <si>
    <t>Execução de parede diafragmada, com 0,60m de espessura, incluindo escavação de trincheira, preparo da lama bentonita, carga do material escavado, operação de colocação da armadura (gaiola) e lançamento do concreto, exclusive o fornecimento do concreto, do aço e da bentonita.</t>
  </si>
  <si>
    <t>FD 15.05.0050 (C)</t>
  </si>
  <si>
    <t>FD 15.05 Parede Diafragma</t>
  </si>
  <si>
    <t xml:space="preserve">    58,83</t>
  </si>
  <si>
    <t>Guia (viga, longarina) de perfil de aço I, de 6", 1ª alma, em trabalhos de escoramento e congêneres, soldada sobre consolos e estacas, estas intercaladas de 1,50m a 2m inclusive fornecimento, colocação, retirada e transporte interno, admitindo-se sua utilização 7 vezes.</t>
  </si>
  <si>
    <t>FD 10.30.0151 (/)</t>
  </si>
  <si>
    <t xml:space="preserve">   148,92</t>
  </si>
  <si>
    <t>Estronca (escora) de perfil de aço I, de 6", 1ª alma, em trabalhos de escoramento e congêneres, tendo comprimento de 2,50m a 3m, soldada em guias, inclusive fornecimento, colocação, retirada e transporte interno com caminhão, admitindo-se sua utilização 7 vezes.</t>
  </si>
  <si>
    <t>FD 10.30.0100 (/)</t>
  </si>
  <si>
    <t xml:space="preserve">    93,22</t>
  </si>
  <si>
    <t>Consolo de perfil de aço, com peso até 10Kg, para suporte de guia (viga, longarina), em trabalhos do escoramento e congêneres, soldado em estaca do mesmo material, inclusive fornecimento, colocação e retirada, admitindo-se sua utilização 10 vezes.</t>
  </si>
  <si>
    <t>FD 10.30.0050 (/)</t>
  </si>
  <si>
    <t>FD 10.30 Consolo e Escora de Perfil de Aço</t>
  </si>
  <si>
    <t xml:space="preserve">    65,86</t>
  </si>
  <si>
    <t>Escoramento de vala/cava até 4m de profundidade com pranchões de madeira serrada, utilizando Escavadeira Hidráulica na cravação e retirada dos pranchões.  A medição do serviço é feita pela área efetivamente em contato com os pranchões.  Considerando a madeira reutilizada 4 vezes.  Fornecimento e colocação.</t>
  </si>
  <si>
    <t>FD 10.25.0050 (/)</t>
  </si>
  <si>
    <t>FD 10.25 Escoramento de Vala Madeira com Escavadeira Hidráulica</t>
  </si>
  <si>
    <t xml:space="preserve">    67,29</t>
  </si>
  <si>
    <t>Barragem provisória ou ensecadeira, para desvios de pequenos cursos d'água, com saco de areia.</t>
  </si>
  <si>
    <t>FD 10.20.0050 (A)</t>
  </si>
  <si>
    <t>FD 10.20 Ensecadeira de Sacos de Areia</t>
  </si>
  <si>
    <t xml:space="preserve">   212,70</t>
  </si>
  <si>
    <t>Ensecadeira simples (escoramento fechado) de estacas-prancha de madeira serrada, sem encaixe, em valas de até 3m de largura e até 3m de profundidade, sendo a cravação manual  e sem ficha e a extração com Carregador Frontal.  Estacas, longarinas e estroncas usadas 3 vezes.</t>
  </si>
  <si>
    <t>FD 10.15.0050 (/)</t>
  </si>
  <si>
    <t>FD 10.15 Ensecadeira Simples de Estacas Pranchas de Pinho</t>
  </si>
  <si>
    <t xml:space="preserve">   260,28</t>
  </si>
  <si>
    <t>Ensecadeira simples (escoramento fechado) de estacas-prancha em madeira maciça, serrada, de (3" x 9"), sem encaixe, em valas de até 3m de largura, medida apenas a superfície útil cobrindo a parede da vala, esta com profundidade até 4,50m, em terreno de fraca resistência à penetração, sendo a cravação com compressor e a extração com escavadeira.  Fornecimento, execução e retirada de todos os materiais.  As estacas usadas 4 vezes, as guias 3 vezes e as estroncas 2 vezes.</t>
  </si>
  <si>
    <t>FD 10.10.0100 (/)</t>
  </si>
  <si>
    <t xml:space="preserve">   247,89</t>
  </si>
  <si>
    <t>Ensecadeira simples (escoramento fechado) de estacas-prancha em madeira serrada, sem encaixe, em valas de até 3m de largura, medida apenas a superfície útil cobrindo a parede da vala, esta com profundidade até 3m, em terreno de fraca resistência à penetração, sendo a cravação com compressor e a extração com escavadeira. Fornecimento, execução e retirada de todos os materiais.  As estacas usadas 4 vezes, as guias 3 vezes e as estroncas 2 vezes.</t>
  </si>
  <si>
    <t>FD 10.10.0050 (/)</t>
  </si>
  <si>
    <t>FD 10.10 Ensecadeira de Estacas Pranchas de Madeira</t>
  </si>
  <si>
    <t xml:space="preserve">   313,59</t>
  </si>
  <si>
    <t>Ensecadeira de estacas-prancha de aço, tipo Armco ou similar, bitola MSG-7 tipo encaixe, em valas de até 3m de largura, medida apenas a superfície útil cobrindo a parede da vala, esta com profundidade até 3m, em terreno de fraca resistência à penetração sendo a cravação com compressor e a extração com escavadeira.   Fornecimento, execução e retirada de todos os materiais.  Prumos, estroncas e guias em madeira serrada, usadas 3 vezes e espaçadas para igual tensão nas estacas.</t>
  </si>
  <si>
    <t>FD 10.05.0100 (/)</t>
  </si>
  <si>
    <t xml:space="preserve">   223,27</t>
  </si>
  <si>
    <t>Ensecadeira de estacas-prancha de aço, tipo Armco ou similar, bitola  MSG-7 tipo flange, em valas de até 3m de largura, medida apenas a superfície útil cobrindo a parede da vala, esta com profundidade até 3m, em terreno de fraca resistência à penetração sendo a cravação com compressor e a extração com escavadeira.  Fornecimento, execução e retirada de todos os materiais.  Prumos, estroncas e guias em madeira serrada, usadas 3 vezes e espaçadas para igual tensão nas estacas.</t>
  </si>
  <si>
    <t>FD 10.05.0050 (/)</t>
  </si>
  <si>
    <t>FD 10.05 Ensecadeira de Estacas Pranchas de Aço</t>
  </si>
  <si>
    <t xml:space="preserve">  1370,50</t>
  </si>
  <si>
    <t>Estaca raíz com diâmetro de 12", perfurada em solo,  incluindo a perfuração, o fornecimento de todos os materiais e a injeção.</t>
  </si>
  <si>
    <t>FD 05.65.0200 (/)</t>
  </si>
  <si>
    <t xml:space="preserve">   556,63</t>
  </si>
  <si>
    <t>Estaca raíz com diâmetro de 10", perfurada em solo,  incluindo a perfuração, o fornecimento de todos os materiais e a injeção.</t>
  </si>
  <si>
    <t>FD 05.65.0150 (/)</t>
  </si>
  <si>
    <t xml:space="preserve">   471,43</t>
  </si>
  <si>
    <t>Estaca raíz com diâmetro de 8", perfurada em solo,  incluindo a perfuração, o fornecimento de todos os materiais e a injeção.</t>
  </si>
  <si>
    <t>FD 05.65.0100 (/)</t>
  </si>
  <si>
    <t xml:space="preserve">   378,79</t>
  </si>
  <si>
    <t>Estaca raíz com diâmetro de 6", perfurada em solo, incluindo a perfuração, o fornecimento de todos os materiais e a injeção.</t>
  </si>
  <si>
    <t>FD 05.65.0050 (/)</t>
  </si>
  <si>
    <t>FD 05.65 Estaca Raiz</t>
  </si>
  <si>
    <t xml:space="preserve">   180,23</t>
  </si>
  <si>
    <t>Cravação de estaca prancha de concreto pré-moldado, com largura útil de 30cm e comprimento até 7m, considerando-se toda a superfície da estaca, em terreno de resistência a penetração, exclusive estaca.</t>
  </si>
  <si>
    <t>FD 05.60.0050 (/)</t>
  </si>
  <si>
    <t>FD 05.60 Cravação de Estaca Prancha</t>
  </si>
  <si>
    <t xml:space="preserve">   155,49</t>
  </si>
  <si>
    <t>Cravação de perfil H, de (6"x6"), 1ª alma, até 9m de comprimento, em terreno de fraca resistência à penetração, admitindo-se sua utilização 5 vezes, para execução de pranchada horizontal, inclusive fornecimento.  Considerando a cravação com Bate Estacas e retirada com escavadeira, transporte interno e limpeza do perfil após cada utilização.</t>
  </si>
  <si>
    <t>FD 05.55.0051 (/)</t>
  </si>
  <si>
    <t>FD 05.55 Cravação de Perfil - Pranchada Horizontal</t>
  </si>
  <si>
    <t xml:space="preserve">   157,37</t>
  </si>
  <si>
    <t>Placa de aço contra a punção, com espessura de 1/2", soldada sobre cabeça de estaca metálica de perfil de 10", inclusive fornecimento.</t>
  </si>
  <si>
    <t>FD 05.45.0050 (/)</t>
  </si>
  <si>
    <t>FD 05.45 Escora de Perfil de Aço</t>
  </si>
  <si>
    <t xml:space="preserve">   175,65</t>
  </si>
  <si>
    <t>Arrasamento de tubulão de concreto, com diâmetro acima de 80cm.</t>
  </si>
  <si>
    <t>FD 05.40.0200 (B)</t>
  </si>
  <si>
    <t xml:space="preserve">   130,74</t>
  </si>
  <si>
    <t>Arrasamento de estaca de concreto armado, de 51 a 80cm de lado ou de diâmetro.</t>
  </si>
  <si>
    <t>FD 05.40.0150 (B)</t>
  </si>
  <si>
    <t xml:space="preserve">    85,83</t>
  </si>
  <si>
    <t>Arrasamento de estaca de concreto armado, de 31 a 50cm de lado ou de diâmetro.</t>
  </si>
  <si>
    <t>FD 05.40.0100 (B)</t>
  </si>
  <si>
    <t xml:space="preserve">    44,91</t>
  </si>
  <si>
    <t>Arrasamento de estaca de concreto armado, até 30cm de lado ou diâmetro.</t>
  </si>
  <si>
    <t>FD 05.40.0050 (A)</t>
  </si>
  <si>
    <t>FD 05.40 Arrasamento Manual (marreta e ponteiro) de Estaca de Concreto Armado</t>
  </si>
  <si>
    <t>Trilho TR-37 ou similar, usado.  Fornecimento.</t>
  </si>
  <si>
    <t>FD 05.35.0253 (/)</t>
  </si>
  <si>
    <t xml:space="preserve">     3,30</t>
  </si>
  <si>
    <t>Trilho TR-32 ou similar, usado.  Fornecimento.</t>
  </si>
  <si>
    <t>FD 05.35.0250 (/)</t>
  </si>
  <si>
    <t xml:space="preserve">   811,03</t>
  </si>
  <si>
    <t>Emenda de perfil de aço I, de 15", 1ª alma, para estaca, considerando-se um corte ao maçarico e soldagem de topo em todo o perímetro e de 4 talas, em barras chatas de 5/16" de espessura, inclusive fornecimento de todo o material.</t>
  </si>
  <si>
    <t>FD 05.35.0200 (/)</t>
  </si>
  <si>
    <t xml:space="preserve">   707,90</t>
  </si>
  <si>
    <t>Emenda de perfil de aço I, de 12", 1ª alma, para estaca, considerando-se um corte ao maçarico e soldagem de topo em todo o perímetro e de 4 talas, em barras chatas de 5/16" de espessura, inclusive fornecimento de todo o material.</t>
  </si>
  <si>
    <t>FD 05.35.0150 (/)</t>
  </si>
  <si>
    <t xml:space="preserve">   179,46</t>
  </si>
  <si>
    <t>Emenda de perfil de aço I, de 10", 1ª alma, para estaca, considerando-se um corte ao maçarico e soldagem de topo em todo o perímetro e de 4 talas, em barras chatas de 5/16" de espessura, inclusive fornecimento de todo o material.</t>
  </si>
  <si>
    <t>FD 05.35.0100 (/)</t>
  </si>
  <si>
    <t xml:space="preserve">   148,86</t>
  </si>
  <si>
    <t>Emenda de perfil de aço H, de 6", 1ª alma, para estaca, considerando-se um corte ao maçarico e soldagem de topo em todo o perímetro e de 4 talas, em barras chatas de 5/16" de espessura, inclusive fornecimento de todo o material.</t>
  </si>
  <si>
    <t>FD 05.35.0050 (/)</t>
  </si>
  <si>
    <t>FD 05.35 Emendas de Perfil de Aço e Trilhos para Estacas</t>
  </si>
  <si>
    <t xml:space="preserve">  1950,75</t>
  </si>
  <si>
    <t>Escavação de base alargada de tubulões, estando o plano inferior da mesma até 10m da cota arrasamento, considerando-se escavação em material de 1ª categoria, exclusive carga, transporte e descarga do material escavado, matacões de material de 2ª e 3ª categorias porventura encontrados, que deverão ser medidos à parte.  No caso do plano inferior da base estar situado entre 10m e 20m de profundidade, acrescentar 35% ao preço do item.  Em cada caso, para escavação em material de 2ª ou 3ª categorias, adotar o valor do caso mais 55% ou 75%, respectivamente.</t>
  </si>
  <si>
    <t>FD 05.30.0050 (C)</t>
  </si>
  <si>
    <t>FD 05.30 Escavação de Base de Tubulões</t>
  </si>
  <si>
    <t xml:space="preserve">  2913,77</t>
  </si>
  <si>
    <t>Tubulão com camisa de concreto armado, tendo 1,50m de diâmetro externo e o plano inferior da base até 10m da cota de arrasamento, em material de 1ª categoria, exclusive material e mão-de-obra do concreto, formas, armação, carga, transporte e descarga do material escavado, alargamento da base, matacões de material de 2ª e 3ª categorias porventura encontrados, que deverão ser medidos à parte.  Para tubulões tendo o plano inferior da base entre 10m a 20m de profundidade, o trecho excedente de 10m será pago com o valor do item mais 30%.  Em cada caso, para trechos em material de 2ª ou 3ª categorias, adotar o valor do caso mais 40% ou 55%, respectivamente.</t>
  </si>
  <si>
    <t>FD 05.25.0350 (B)</t>
  </si>
  <si>
    <t xml:space="preserve">  2767,41</t>
  </si>
  <si>
    <t>Tubulão com camisa de concreto armado, tendo 1,40m de diâmetro externo e o plano inferior da base até 10m da cota de arrasamento, em material de 1ª categoria, exclusive material e mão-de-obra do concreto, formas, armação, carga, transporte e descarga do material escavado, alargamento da base, matacões de material de 2ª e 3ª categorias porventura encontrados, que deverão ser medidos à parte.  Para tubulões tendo o plano inferior da base entre 10m a 20m de profundidade, o trecho excedente de 10m será pago com o valor do item mais 30%.  Em cada caso, para trechos em material de 2ª ou 3ª categorias, adotar o valor do caso mais 40% ou 55%, respectivamente.</t>
  </si>
  <si>
    <t>FD 05.25.0300 (B)</t>
  </si>
  <si>
    <t xml:space="preserve">  2065,55</t>
  </si>
  <si>
    <t>Tubulão com camisa de concreto armado, tendo 1,20m de diâmetro externo e o plano inferior da base até 10m da cota de arrasamento, em material de 1ª categoria, exclusive material e mão-de-obra do concreto, formas, armação, carga, transporte e descarga do material escavado, alargamento da base, matacões de material de 2ª e 3ª categorias porventura encontrados, que deverão ser medidos à parte.  Para tubulões tendo o plano inferior da base entre 10m a 20m de profundidade, o trecho excedente de 10m será pago com o valor do item mais 30%.  Em cada caso, para trechos em material de 2ª ou 3ª categorias, adotar o valor do caso mais 40% ou 55%, respectivamente.</t>
  </si>
  <si>
    <t>FD 05.25.0250 (B)</t>
  </si>
  <si>
    <t xml:space="preserve">   492,41</t>
  </si>
  <si>
    <t>Tubulão com camisa de concreto armado com diâmetro de 1,2m.  Fornecimento, preparo e colocação dos materiais (concreto fck=15MPa) para execução de base alargada.</t>
  </si>
  <si>
    <t>FD 05.25.0200 (B)</t>
  </si>
  <si>
    <t xml:space="preserve">  1278,02</t>
  </si>
  <si>
    <t>Tubulão com camisa de concreto armado com diâmetro de 1,20m.  Fornecimento, preparo e execução (concreto fck=18MPa) para camisa  e fck=15MPa para enchimento, forma curva, aço CA-50B.</t>
  </si>
  <si>
    <t>FD 05.25.0150 (B)</t>
  </si>
  <si>
    <t xml:space="preserve">  1461,49</t>
  </si>
  <si>
    <t>Tubulão com camisa de concreto armado, tendo 1m de diâmetro externo e o plano inferior da base até 10m da cota de arrasamento, em material de 1ª categoria, exclusive material e mão-de-obra do concreto, formas, armação, carga, transporte e descarga do material escavado, alargamento da base, matacões de material de 2ª e 3ª categorias porventura encontrados, que deverão ser medidos à parte.  Para tubulões tendo o plano inferior da base entre 10m a 20m de profundidade, o trecho excedente de 10m será pago com o valor do item mais 30%.  Em cada caso, para trechos em material de 2ª ou 3ª categorias, adotar o valor mais 40% ou 55%, respectivamente.</t>
  </si>
  <si>
    <t>FD 05.25.0100 (C)</t>
  </si>
  <si>
    <t xml:space="preserve">   922,23</t>
  </si>
  <si>
    <t>Tubulão com camisa de concreto armado com diâmetro de 1m.  Fornecimento, preparo e colocação dos materiais para execução (concreto fck=18,5MPa para camisa e fck=15MPa para enchimento, forma curva, aço CA-50).</t>
  </si>
  <si>
    <t>FD 05.25.0050 (B)</t>
  </si>
  <si>
    <t>FD 05.25 Tubulão com Camisa de Concreto Armado</t>
  </si>
  <si>
    <t xml:space="preserve">   680,92</t>
  </si>
  <si>
    <t>Estaca de concreto armado, moldada no terreno tipo hélice contínua, com diâmetro de 600mm, com capacidade de carga de 131 a 150t, incluindo o fornecimento de todos os materiais, considerando o trecho cravado e concretado.</t>
  </si>
  <si>
    <t>FD 05.23.0050 (A)</t>
  </si>
  <si>
    <t xml:space="preserve">   471,51</t>
  </si>
  <si>
    <t>Estaca de concreto armado, moldada no terreno, tipo hélice contínua, diâmetro de 500mm, capacidade de carga de 80t a 130t, inclusive fornecimento dos materiais, considerando o trecho cravado e concretado.</t>
  </si>
  <si>
    <t>FD 05.23.0028 (/)</t>
  </si>
  <si>
    <t xml:space="preserve">   386,81</t>
  </si>
  <si>
    <t>Estaca de concreto armado, moldada no terreno, tipo hélice contínua, diâmetro de 400mm, capacidade de carga de 60t a 80t, inclusive fornecimento dos materiais, considerando o trecho cravado e concretado.</t>
  </si>
  <si>
    <t>FD 05.23.0025 (/)</t>
  </si>
  <si>
    <t>FD 05.23 Estaca Escavada</t>
  </si>
  <si>
    <t xml:space="preserve">   401,79</t>
  </si>
  <si>
    <t>Estaca de concreto armado, moldado no terreno, tipo Franki Standart ou similar, com diâmetro de 600m, profundidade até 16m, capacidade média de carga igual 170t, inclusive fornecimento dos materiais, considerando o trecho cravado e concretado.</t>
  </si>
  <si>
    <t>FD 05.20.0100 (/)</t>
  </si>
  <si>
    <t xml:space="preserve">   227,44</t>
  </si>
  <si>
    <t>Estaca de concreto armado, moldado no terreno, tipo Franki Standard ou similar, com diâmetro de 400mm, profundidade até 16m, capacidade média de carga igual a 70t, inclusive fornecimento dos materiais, considerando o trecho cravado e concretado.</t>
  </si>
  <si>
    <t>FD 05.20.0050 (A)</t>
  </si>
  <si>
    <t>FD 05.20 Estaca de Concreto Armado Moldado no Terreno</t>
  </si>
  <si>
    <t xml:space="preserve">    94,89</t>
  </si>
  <si>
    <t>Cravação de estaca em madeira de reflorestamento, com diâmetro de 25cm, em terreno de média resistência à penetração, inclusive fornecimento da estaca.</t>
  </si>
  <si>
    <t>FD 05.15.0100 (A)</t>
  </si>
  <si>
    <t xml:space="preserve">    83,54</t>
  </si>
  <si>
    <t>Cravação de estaca em madeira de reflorestamento, com diâmetro de 25cm, em terreno de fraca resistência à penetração, inclusive fornecimento da estaca.</t>
  </si>
  <si>
    <t>FD 05.15.0050 (A)</t>
  </si>
  <si>
    <t>FD 05.15 Cravação de Estacas de Eucalipto</t>
  </si>
  <si>
    <t xml:space="preserve">   421,31</t>
  </si>
  <si>
    <t>Fornecimento e cravação inclinada até 12º de estaca pré-moldada de concreto armado com fck de 22,5 MPa, POE-XR ou similar, com diâmetro nominal de 455mm, inclusive o transporte da estaca, exclusive emendas, a mobilização e a desmobilização do bate estacas.</t>
  </si>
  <si>
    <t>FD 05.10.0500 (B)</t>
  </si>
  <si>
    <t xml:space="preserve">   403,99</t>
  </si>
  <si>
    <t>Fornecimento e cravação vertical de estaca pré-moldada de concreto armado com fck de 22,5 MPa, POE-XR ou similar, com diâmetro nominal de 455mm, inclusive o transporte da estaca, exclusive emendas, a mobilização e a desmobilização do bate estacas.</t>
  </si>
  <si>
    <t>FD 05.10.0400 (B)</t>
  </si>
  <si>
    <t xml:space="preserve">    72,60</t>
  </si>
  <si>
    <t>Emenda de estaca pré-moldada de concreto armado, tipo POE-XR ou similar, com diâmetro nominal de 455mm.</t>
  </si>
  <si>
    <t>FD 05.10.0350 (/)</t>
  </si>
  <si>
    <t xml:space="preserve">    76,01</t>
  </si>
  <si>
    <t>Emenda metálica em estaca pré-moldada tipo Scac Standard ou similar, com diâmetro de 33cm e capacidade de carga de 40t a 60t.</t>
  </si>
  <si>
    <t>FD 05.10.0300 (/)</t>
  </si>
  <si>
    <t xml:space="preserve">    59,92</t>
  </si>
  <si>
    <t>Emenda metálica em estaca pré-moldada tipo Scac Standard ou similar, com diâmetro de 26cm e capacidade de carga de 30t a 40t.</t>
  </si>
  <si>
    <t>FD 05.10.0250 (/)</t>
  </si>
  <si>
    <t xml:space="preserve">    46,08</t>
  </si>
  <si>
    <t>Emenda metálica em estaca pré-moldada tipo Scac Standard ou similar, com diâmetro de 20cm e capacidade de carga de 25t a 30t.</t>
  </si>
  <si>
    <t>FD 05.10.0200 (/)</t>
  </si>
  <si>
    <t xml:space="preserve">   246,03</t>
  </si>
  <si>
    <t>Cravação de estaca pré-moldada, de concreto armado centrifugado, tipo Scac Standard ou similar, com diâmetro de 33cm e capacidade de carga de 40t a 60t, inclusive fornecimento e exclusive emendas e transporte de Bate Estaca.</t>
  </si>
  <si>
    <t>FD 05.10.0150 (A)</t>
  </si>
  <si>
    <t xml:space="preserve">   179,30</t>
  </si>
  <si>
    <t>Cravação de estaca pré-moldada, de concreto armado centrifugado, tipo Scac Standard ou similar, com diâmetro de 26cm e capacidade de carga de 30t a 40t, inclusive fornecimento e exclusive emendas e transporte de Bate Estaca.</t>
  </si>
  <si>
    <t>FD 05.10.0100 (A)</t>
  </si>
  <si>
    <t xml:space="preserve">   151,18</t>
  </si>
  <si>
    <t>Cravação de estaca pré-moldada, de concreto armado centrifugado, tipo Scac Standard ou similar, com diâmetro de 20cm e capacidade de carga de 25t a 30t, inclusive fornecimento e exclusive emendas e transporte do Bate Estaca.</t>
  </si>
  <si>
    <t>FD 05.10.0050 (/)</t>
  </si>
  <si>
    <t>FD 05.10 Cravação de Estacas Pré-Moldada em Concreto e Emenda Metálica</t>
  </si>
  <si>
    <t xml:space="preserve">   247,00</t>
  </si>
  <si>
    <t>Cravação de estaca, trilho TR-37, simples, em terreno de média resistência à penetração, inclusive fornecimento dos materiais, um corte ao maçarico e perdas, exclusive emendas transversais e dispositivos contra a punção.</t>
  </si>
  <si>
    <t>FD 05.05.0200 (A)</t>
  </si>
  <si>
    <t xml:space="preserve">   560,63</t>
  </si>
  <si>
    <t>Cravação de estaca, trilho TR-37, duplo, em terreno de média resistência à penetração, inclusive fornecimento, um corte ao maçarico e perdas, exclusive emendas transversais e dispositivos contra a punção.</t>
  </si>
  <si>
    <t>FD 05.05.0150 (A)</t>
  </si>
  <si>
    <t xml:space="preserve">    95,37</t>
  </si>
  <si>
    <t>Cravação de estaca de aço I, de 15" a 20", em terreno de média resistência à penetração, inclusive um corte ao maçarico, exclusive emendas, fornecimento e perdas do perfil.</t>
  </si>
  <si>
    <t>FD 05.05.0100 (/)</t>
  </si>
  <si>
    <t xml:space="preserve">   436,06</t>
  </si>
  <si>
    <t>Cravação de estaca de aço, perfil H de (6"x6"), 1ª alma, em terreno de média resistência à penetração, inclusive fornecimento e um corte ao maçarico e perda de 5% do perfil, exclusive emendas entaladas.</t>
  </si>
  <si>
    <t>FD 05.05.0050 (A)</t>
  </si>
  <si>
    <t>FD 05.05 Cravação de Estacas de Aço</t>
  </si>
  <si>
    <t xml:space="preserve">   140,49</t>
  </si>
  <si>
    <t>Placa pré-moldada de concreto armado com 6cm de espessura, confeccionada com concreto importado de usina, dosado para fck=24MPa e 8% de microssílica, compreendendo lançamento e adensamento mecânico, inclusive transporte e colocação sobre vigas, com guindaste.</t>
  </si>
  <si>
    <t>ET 99.99.0050 (A)</t>
  </si>
  <si>
    <t>ET 99.99 Diversos</t>
  </si>
  <si>
    <t xml:space="preserve">   993,32</t>
  </si>
  <si>
    <t>Píer para atracação de embarcações estruturado em peças de madeira serrada, sendo as longarinas de 3"x9" e as transversinas de 3"x12", fixadas por barras inox rosqueadas de 1,00mx1/2", assoalho em ripas de madeira aparelhada de (2,5x10)cm, fixadas por pregos galvanizados de seção quadrada nas dimensões de (4,38x79)mm.  Todo conjunto assentado sobre pilares circulares com diâmetro de 40cm em concreto estrutural FCK=20MPa, revestido em tubo de PVC rígido de 400mm.  Fornecimento de todos materiais, colocação, instalação, transporte, topografia e montagem de todas as peças e acabamento final.</t>
  </si>
  <si>
    <t>ET 90.10.0500 (B)</t>
  </si>
  <si>
    <t>ET 90.10 Estrutura em Madeira de Lei</t>
  </si>
  <si>
    <t xml:space="preserve">    59,57</t>
  </si>
  <si>
    <t>Pilar em madeira de reflorestamento, com 25cm de diâmetro, tratado com pintura imunizante Pentox ou similar, exclusive escavação, fundação e reaterro.  Fornecimento e assentamento.</t>
  </si>
  <si>
    <t>ET 90.05.0053 (/)</t>
  </si>
  <si>
    <t>ET 90.05 Estrutura em Eucalipto</t>
  </si>
  <si>
    <t xml:space="preserve">  1492,26</t>
  </si>
  <si>
    <t>Terra armada para arrimo de maciço tipo Greide, isto é, para rampas de acesso e viadutos ou pontes com sobrecarga rodoviária, sendo a altura da soleira ao greide da pista entre 9m e 12m.  O preço inclui a execução de todos os serviços e o fornecimento de todos os elementos construtivos especiais e peças galvanizadas, necessários para a fabricação e montagem das escamas pré-moldadas em concreto estrutural (fck=21MPa e 50Kg/m3) de armadura com aço CA-50 e concreto simples (fck=15MPa) para soleira e arremates de topo, bem como caminhão tipo Munck para carga e transporte das escamas a partir do canteiro de fabricação, exclusive a execução do aterro.</t>
  </si>
  <si>
    <t>ET 85.05.0150 (A)</t>
  </si>
  <si>
    <t xml:space="preserve">  1168,41</t>
  </si>
  <si>
    <t>Terra armada para arrimo de maciço tipo Greide, isto é, para rampas de acesso e viadutos ou pontes com sobrecarga rodoviária, sendo a altura da soleira ao greide da pista entre 6m e 9m.  O preço inclui a execução de todos os serviços e o fornecimento de todos os elementos construtivos especiais e peças galvanizadas, necessários para a fabricação e montagem das escamas pré-moldadas em concreto estrutural (fck=21MPa e 50Kg/m3) de armadura com aço CA-50 e concreto simples (fck=15MPa) para soleira e arremates de topo, bem como caminhão tipo Munck para carga e transporte das escamas a partir do canteiro de fabricação, exclusive a execução do aterro.</t>
  </si>
  <si>
    <t>ET 85.05.0100 (A)</t>
  </si>
  <si>
    <t xml:space="preserve">  1051,86</t>
  </si>
  <si>
    <t>Terra armada para arrimo de maciço tipo Greide, isto é, para rampas de acesso e viadutos ou pontes com sobrecarga rodoviária, sendo a altura da soleira ao greide da pista entre 0m e 6m.  O preço inclui a execução de todos os serviços e o fornecimento de todos os elementos construtivos especiais e peças galvanizadas, necessários para a fabricação e montagem das escamas pré-moldadas em concreto estrutural (fck=21MPa e 50Kg/m3) de armadura com aço CA-50 e concreto simples (fck=15MPa) para soleira e arremates de topo, bem como caminhão tipo Munck para carga e transporte das escamas a partir do canteiro de fabricação, exclusive a execução do aterro.</t>
  </si>
  <si>
    <t>ET 85.05.0050 (A)</t>
  </si>
  <si>
    <t>ET 85.05 Construção de Maciço de Terra Armada</t>
  </si>
  <si>
    <t xml:space="preserve">     4,80</t>
  </si>
  <si>
    <t>Plastiment VZ líquido ou similar, adicionado ao concreto na proporção de 500g/saco de cimento.</t>
  </si>
  <si>
    <t>ET 80.05.0150 (/)</t>
  </si>
  <si>
    <t xml:space="preserve"> 10556,28</t>
  </si>
  <si>
    <t>Microconcreto de endurecimento ultra-rápido, apresentando resistência mecânica à compressão de no mínimo 20MPA em 2,0 horas e 40MPA em 24,0 horas após a execução. Inclusive fornecimento, preparo e lançamento do material.</t>
  </si>
  <si>
    <t>ET 80.05.0125 (/)</t>
  </si>
  <si>
    <t xml:space="preserve">  2310,44</t>
  </si>
  <si>
    <t>Concreto (Sikagrout ou similar) incluindo 50% de pedrisco, compreendendo fornecimento, preparo e lançamento.</t>
  </si>
  <si>
    <t>ET 80.05.0100 (/)</t>
  </si>
  <si>
    <t xml:space="preserve">     9,87</t>
  </si>
  <si>
    <t>Agente de cura química para concreto pronto para uso. Fornecimento e Aplicação.</t>
  </si>
  <si>
    <t>ET 80.05.0075 (/)</t>
  </si>
  <si>
    <t xml:space="preserve">    61,74</t>
  </si>
  <si>
    <t>Aditivo a base de sílica ativa, dosado sobre o peso do cimento, na proporção média de 10%, incluindo mão-de-obra e perdas.  Por m3 de concreto.</t>
  </si>
  <si>
    <t>ET 80.05.0050 (/)</t>
  </si>
  <si>
    <t>ET 80.05 Concreto com Aditivo</t>
  </si>
  <si>
    <t xml:space="preserve">     9,02</t>
  </si>
  <si>
    <t>Resina acrílica como ponte de aderência para argamassa em serviços de recuperação estrutural.  Fornecimento e aplicação.</t>
  </si>
  <si>
    <t>ET 75.05.0350 (/)</t>
  </si>
  <si>
    <t xml:space="preserve">   161,06</t>
  </si>
  <si>
    <t>Injeção de resina Epóxica em fissuras de concreto estrutural, inclusive preparo do local, perfuração, vedação e fornecimento dos materiais a injetar.  Custo por metro linear de fissura.</t>
  </si>
  <si>
    <t>ET 75.05.0300 (/)</t>
  </si>
  <si>
    <t>saco</t>
  </si>
  <si>
    <t>Injeção de calda de cimento para chumbamento de tirantes, com pressão de 0,20MPa, aferida através de manômetro, incluindo todos os materiais, equipamentos e mão de obra.</t>
  </si>
  <si>
    <t>ET 75.05.0250 (/)</t>
  </si>
  <si>
    <t xml:space="preserve">    69,09</t>
  </si>
  <si>
    <t>Injeção de calda de cimento, admitindo uma produção média bruta de 2 sacos/h, inclusive fornecimento dos materiais, medido por saco de 50Kg.</t>
  </si>
  <si>
    <t>ET 75.05.0206 (A)</t>
  </si>
  <si>
    <t xml:space="preserve">   118,53</t>
  </si>
  <si>
    <t>Injeção de calda de cimento, admitindo uma produção média bruta de 1saco/h, inclusive fornecimento dos materiais, medido por saco de 50Kg.</t>
  </si>
  <si>
    <t>ET 75.05.0203 (A)</t>
  </si>
  <si>
    <t xml:space="preserve">   214,13</t>
  </si>
  <si>
    <t>Injeção de calda de cimento, admitindo uma produção média bruta de 0,5saco/h, inclusive fornecimento dos materiais, medido por saco de 50Kg.</t>
  </si>
  <si>
    <t>ET 75.05.0200 (A)</t>
  </si>
  <si>
    <t xml:space="preserve">  3302,03</t>
  </si>
  <si>
    <t>Fornecimento e aplicação de Grout ou similar.</t>
  </si>
  <si>
    <t>ET 75.05.0150 (/)</t>
  </si>
  <si>
    <t xml:space="preserve">    63,19</t>
  </si>
  <si>
    <t>Fixação de apoios estruturais, ancoragem de cabos, colagem de elementos pré-moldados, juntas de concretagem (juntas finas), fixação de chumbadores, calhas e guias, reparos em arestas de concreto aparente, trincas e defeitos superficiais e colagem de concreto velho com concreto novo com resina epoxica.  Fornecimento e aplicação.</t>
  </si>
  <si>
    <t>ET 75.05.0100 (/)</t>
  </si>
  <si>
    <t xml:space="preserve">  3643,15</t>
  </si>
  <si>
    <t>Berço de argamassa Epóxi (Grout).</t>
  </si>
  <si>
    <t>ET 75.05.0050 (/)</t>
  </si>
  <si>
    <t>ET 75.05 Injeções e Consolidações</t>
  </si>
  <si>
    <t xml:space="preserve">    15,76</t>
  </si>
  <si>
    <t>Saco solo cimento (RIP RAP), com capacidade para 0,07m³ de material adensado, nas dimensões aproximadas de (0,60x0,58x0,20)m, com taxa de 10% de cimento, inclusive fornecimento de todos os materiais, dosagem, mistura, acondicionamento, costura e transporte manual equivalente a 20,00m na horizontal e 5,00m na vertical.</t>
  </si>
  <si>
    <t>ET 70.05.0100 (/)</t>
  </si>
  <si>
    <t>ET 70.05 Saco de Solo Cimento</t>
  </si>
  <si>
    <t xml:space="preserve">    51,84</t>
  </si>
  <si>
    <t>Tratamento de armadura de ferro em estrutura de concreto armado, com Sika - top 108, ou similar</t>
  </si>
  <si>
    <t>ET 65.05.0200 (/)</t>
  </si>
  <si>
    <t xml:space="preserve">   170,76</t>
  </si>
  <si>
    <t>Reforço estrutural com lamina de fibra de carbono, largura de 50mm e espessura de 1,20mm, sistema SIKACARBODUR ou similar, inclusive lixamento da superfície, regularização por enchimento aleatório e aplicação de adesivo epoxi para fixação e saturação das fibras de carbono.</t>
  </si>
  <si>
    <t>ET 65.05.0156 (/)</t>
  </si>
  <si>
    <t xml:space="preserve">  1054,70</t>
  </si>
  <si>
    <t>Reforço estrutural composto de manta de fibra de carbono com espessura de 0,166mm, sistema SIKAWRAP ou similar, inclusive lixamento da superfície, regularização por enchimento aleatório e aplicação de adesivo epoxi para fixação e saturação das fibras de carbono.</t>
  </si>
  <si>
    <t>ET 65.05.0153 (A)</t>
  </si>
  <si>
    <t xml:space="preserve">   113,50</t>
  </si>
  <si>
    <t>Recuperação de armadura de concreto, por meio de solda elétrica.</t>
  </si>
  <si>
    <t>ET 65.05.0106 (A)</t>
  </si>
  <si>
    <t xml:space="preserve">    23,68</t>
  </si>
  <si>
    <t>Recuperação de ferragem em estrutura de concreto, sem utilização de solda, incluindo fornecimento, corte, dobragem e colocação.</t>
  </si>
  <si>
    <t>ET 65.05.0103 (/)</t>
  </si>
  <si>
    <t xml:space="preserve">    37,41</t>
  </si>
  <si>
    <t>Aplicação com Air Less de inibidor de corrosão Sika Ferrogard-903 ou similar em estrutura de comcreto armado nos serviços de recuperação estrutural.  Exclusive limpeza da estrutura.</t>
  </si>
  <si>
    <t>ET 65.05.0050 (/)</t>
  </si>
  <si>
    <t>ET 65.05 Recuperação de Ferragem e Estrutura de Concreto</t>
  </si>
  <si>
    <t>Bombeamento para concreto de alto desempenho.</t>
  </si>
  <si>
    <t>ET 60.15.0050 (A)</t>
  </si>
  <si>
    <t>ET 60.15 Bombeamento de Concreto Importado de Usina</t>
  </si>
  <si>
    <t xml:space="preserve">   536,99</t>
  </si>
  <si>
    <t>Concreto de alto desempenho, importado de usina, dosado racionalmente para resistência característica a compressão de 50 Mpa, fator água cimento 0,30 a 0,40, incluindo aditivos.</t>
  </si>
  <si>
    <t>ET 60.10.0500 (/)</t>
  </si>
  <si>
    <t xml:space="preserve">   327,02</t>
  </si>
  <si>
    <t>Concreto de alto desempenho, importado de usina, dosado racionalmente para uma resistência característica a compressão de 30 Mpa, fator água cimento 0,30 a 0,40, incluindo aditivos.</t>
  </si>
  <si>
    <t>ET 60.10.0300 (/)</t>
  </si>
  <si>
    <t>ET 60.10 Concreto de Alto Desempenho Importado de Usina</t>
  </si>
  <si>
    <t xml:space="preserve">   322,37</t>
  </si>
  <si>
    <t>Concreto colorido, com óxido de ferro vermelho sintético, importado de usina, dosado racionalmente para uma resistência característica à compressão de 15 Mpa.</t>
  </si>
  <si>
    <t>ET 60.05.0159 (/)</t>
  </si>
  <si>
    <t xml:space="preserve">   378,00</t>
  </si>
  <si>
    <t>Concreto importado de usina dosado racionalmente para uma resistência característica à compressão de 40Mpa.</t>
  </si>
  <si>
    <t>ET 60.05.0100 (/)</t>
  </si>
  <si>
    <t xml:space="preserve">   351,00</t>
  </si>
  <si>
    <t>Concreto importado de usina dosado racionalmente para uma resistência característica à compressão de fck=35MPa.</t>
  </si>
  <si>
    <t>ET 60.05.0077 (/)</t>
  </si>
  <si>
    <t>Concreto importado de usina dosado racionalmente para uma resistência característica à compressão de fck=30MPa.</t>
  </si>
  <si>
    <t>ET 60.05.0074 (/)</t>
  </si>
  <si>
    <t xml:space="preserve">   321,00</t>
  </si>
  <si>
    <t>Concreto importado de usina dosado racionalmente para uma resistência característica à compressão de fck=25MPa.</t>
  </si>
  <si>
    <t>ET 60.05.0071 (/)</t>
  </si>
  <si>
    <t xml:space="preserve">   313,71</t>
  </si>
  <si>
    <t>Concreto importado de usina dosado racionalmente para uma resistência característica à compressão de 22,5MPa.</t>
  </si>
  <si>
    <t>ET 60.05.0068 (/)</t>
  </si>
  <si>
    <t xml:space="preserve">   311,00</t>
  </si>
  <si>
    <t>Concreto importado de usina dosado racionalmente para uma resistência característica à compressão de 20MPa.</t>
  </si>
  <si>
    <t>ET 60.05.0062 (/)</t>
  </si>
  <si>
    <t xml:space="preserve">   309,00</t>
  </si>
  <si>
    <t>Concreto importado de usina dosado racionalmente para uma resistência característica à compressão de 18MPa.</t>
  </si>
  <si>
    <t>ET 60.05.0059 (/)</t>
  </si>
  <si>
    <t xml:space="preserve">   307,00</t>
  </si>
  <si>
    <t>Concreto importado de usina dosado racionalmente para uma resistência característica à compressão de 15MPa.</t>
  </si>
  <si>
    <t>ET 60.05.0056 (/)</t>
  </si>
  <si>
    <t xml:space="preserve">   263,14</t>
  </si>
  <si>
    <t>Concreto importado de usina dosado racionalmente para uma resistência característica à compressão de fck=10MPa.</t>
  </si>
  <si>
    <t>ET 60.05.0051 (/)</t>
  </si>
  <si>
    <t>ET 60.05 Concreto Importado de Usinas</t>
  </si>
  <si>
    <t xml:space="preserve">   256,43</t>
  </si>
  <si>
    <t>Montagem da estrutura pré-fabricada em concreto armado / protendido, com fck &gt;= 30 MPa, para obras prediais até quatro pavimentos, com pilares, vigas principais e secundárias, lajes, patamares e rampas de acesso, incluindo o capeamento das lajes já equalizadas, solidarização da estrutura, exclusive a confecção e o transporte das peças até o canteiro da obra.</t>
  </si>
  <si>
    <t>ET 55.15.0100 (A)</t>
  </si>
  <si>
    <t xml:space="preserve">   599,54</t>
  </si>
  <si>
    <t>Estrutura pré-fabricada em concreto armado / protendido, com fck &gt;= 30 MPa, para obras prediais até quatro pavimentos, com pilares, vigas principais e secundárias, lajes, patamares e rampas de acesso, sendo a Confecção das peças inclusive o fornecimento dos materiais e o Transporte até o canteiro da obra exclusive a montagem.</t>
  </si>
  <si>
    <t>ET 55.15.0050 (/)</t>
  </si>
  <si>
    <t>ET 55.15 Estrutura de Concreto Armado Pré-Fabricado</t>
  </si>
  <si>
    <t xml:space="preserve"> 56715,03</t>
  </si>
  <si>
    <t>Superestrutura de concreto protendido pré-fabricada, para pontes ou viadutos, classe 45, para duas faixas de tráfego e pista de rolamento de 7,20m.  Incluindo barreiras de concreto, passeios, guarda-corpos metálicos com pintura, transporte até a obra e montagem.  Exclusive revestimento asfáltico e iluminação pública.  Vão livre entre 25m a 30m e largura total de 10,50m.</t>
  </si>
  <si>
    <t>ET 55.10.0709 (/)</t>
  </si>
  <si>
    <t xml:space="preserve"> 48612,92</t>
  </si>
  <si>
    <t>Superestrutura de concreto protendido pré-fabricada, para pontes ou viadutos, classe 45, para duas faixas de tráfego e pista de rolamento de 7,20m.  Incluindo barreiras de concreto, passeios, guarda-corpos metálicos com pintura, transporte até a obra e montagem.  Exclusive revestimento asfáltico e iluminação pública.  Vão livre entre 17,50m a 25m e largura total de 10,50m.</t>
  </si>
  <si>
    <t>ET 55.10.0706 (/)</t>
  </si>
  <si>
    <t xml:space="preserve"> 44561,87</t>
  </si>
  <si>
    <t>Superestrutura de concreto protendido pré-fabricada, para pontes ou viadutos, classe 45, para duas faixas de tráfego e pista de rolamento de 7,20m.  Incluindo barreiras de concreto, passeios, guarda-corpos metálicos com pintura, transporte até a obra e montagem.  Exclusive revestimento asfáltico e iluminação pública.  Vão livre entre 12,50m a 17,50m e largura total de 10,50m.</t>
  </si>
  <si>
    <t>ET 55.10.0703 (/)</t>
  </si>
  <si>
    <t xml:space="preserve"> 40510,78</t>
  </si>
  <si>
    <t>Superestrutura de concreto protendido pré-fabricada, para pontes ou viadutos, classe 45, para duas faixas de tráfego e pista de rolamento de 7,20m.  Incluindo barreiras de concreto, passeios, guarda-corpos metálicos com pintura, transporte até a obra e montagem.  Exclusive revestimento asfáltico e iluminação pública.  Vão livre entre 7,50m a 12,50m e largura total de 10,50m.</t>
  </si>
  <si>
    <t>ET 55.10.0700 (/)</t>
  </si>
  <si>
    <t xml:space="preserve"> 53084,50</t>
  </si>
  <si>
    <t>Superestrutura de concreto protendido pré-fabricada, para pontes ou viadutos, classe 45, para duas faixas de tráfego e pista de rolamento de 7,20m.  Incluindo barreiras de concreto, transporte até a obra e montagem.  Exclusive revestimento asfáltico e iluminação pública.  Vão livre entre 25,01m a 30,00m e largura total de 8,00m.</t>
  </si>
  <si>
    <t>ET 55.10.0609 (/)</t>
  </si>
  <si>
    <t xml:space="preserve"> 45501,03</t>
  </si>
  <si>
    <t>Superestrutura de concreto protendido pré-fabricada, para pontes ou viadutos, classe 45, para duas faixas de tráfego e pista de rolamento de 7,20m.  Incluindo barreiras de concreto, transporte até a obra e montagem.  Exclusive revestimento asfáltico e iluminação pública.  Vão livre entre 17,51m a 25,00m e largura total de 8,00m.</t>
  </si>
  <si>
    <t>ET 55.10.0606 (/)</t>
  </si>
  <si>
    <t xml:space="preserve"> 41709,25</t>
  </si>
  <si>
    <t>Superestrutura de concreto protendido pré-fabricada, para pontes ou viadutos, classe 45, para duas faixas de tráfego e pista de rolamento de 7,20m.  Incluindo barreiras de concreto, transporte até a obra e montagem.  Exclusive revestimento asfáltico e iluminação pública.  Vão livre entre 12,51m a 17,50m e largura total de 8,00m.</t>
  </si>
  <si>
    <t>ET 55.10.0603 (/)</t>
  </si>
  <si>
    <t xml:space="preserve"> 37917,52</t>
  </si>
  <si>
    <t>Superestrutura de concreto protendido pré-fabricada, para pontes ou viadutos, classe 45, para duas faixas de tráfego e pista de rolamento de 7,20m.  Incluindo barreiras de concreto, transporte até a obra e montagem.  Exclusive revestimento asfáltico e iluminação pública.  Vão livre entre 7,50m a 12,50m e largura total de 8,00m.</t>
  </si>
  <si>
    <t>ET 55.10.0600 (/)</t>
  </si>
  <si>
    <t xml:space="preserve"> 20889,64</t>
  </si>
  <si>
    <t>Superestrutura de concreto protendido pré-fabricada, para pontes ou viadutos, classe 45, com uma faixa de tráfego e pista de rolamento de 3,20m.  Incluindo guarda-rodas, passeios, guarda-corpos metálicos com pintura, transporte até a obra e montagem.  Exclusive revestimento asfáltico e iluminação pública.  Vão livre entre 17,51m a 25,00m e largura total de 4,60m.</t>
  </si>
  <si>
    <t>ET 55.10.0509 (/)</t>
  </si>
  <si>
    <t xml:space="preserve"> 19684,44</t>
  </si>
  <si>
    <t>Superestrutura de concreto protendido pré-fabricada, para pontes ou viadutos, classe 45, com uma faixa de tráfego e pista de rolamento de 3,20m.  Incluindo guarda-rodas, passeios, guarda-corpos metálicos com pintura, transporte até a obra e montagem.  Exclusive revestimento asfáltico e iluminação pública.  Vão livre entre 15,01m a 17,50m e largura total de 4,60m.</t>
  </si>
  <si>
    <t>ET 55.10.0506 (/)</t>
  </si>
  <si>
    <t xml:space="preserve"> 18479,33</t>
  </si>
  <si>
    <t>Superestrutura de concreto protendido pré-fabricada, para pontes ou viadutos, classe 45, com uma faixa de tráfego e pista de rolamento de 3,20m.  Incluindo guarda-rodas, passeios, guarda-corpos metálicos com pintura, transporte até a obra e montagem.  Exclusive revestimento asfáltico e iluminação pública.  Vão livre entre 10,01m a 15,00m e largura total de 4,60m.</t>
  </si>
  <si>
    <t>ET 55.10.0503 (/)</t>
  </si>
  <si>
    <t xml:space="preserve"> 16068,95</t>
  </si>
  <si>
    <t>Superestrutura de concreto protendido pré-fabricada, para pontes ou viadutos, classe 45, com uma faixa de tráfego e pista de rolamento de 3,20m.  Incluindo guarda-rodas, passeios, guarda-corpos metálicos com pintura, transporte até a obra e montagem.  Exclusive revestimento asfáltico e iluminação pública.  Vão livre entre 7,50m a 10,00m e largura total de 4,60m.</t>
  </si>
  <si>
    <t>ET 55.10.0500 (/)</t>
  </si>
  <si>
    <t xml:space="preserve"> 10816,48</t>
  </si>
  <si>
    <t>Superestrutura de concreto protendido pré-fabricada de passarela para pedestre, com 2,00m de largura.  Incluindo guarda-corpos metálicos com pintura, transporte até a obra e montagem.  Vão livre entre 22,51m a 25,00m.</t>
  </si>
  <si>
    <t>ET 55.10.0306 (/)</t>
  </si>
  <si>
    <t xml:space="preserve"> 10415,84</t>
  </si>
  <si>
    <t>Superestrutura de concreto protendido pré-fabricada de passarela para pedestre, com 2,00m de largura.  Incluindo guarda-corpos metálicos com pintura, transporte até a obra e montagem.  Vão livre entre 15,01m a 22,50m.</t>
  </si>
  <si>
    <t>ET 55.10.0303 (/)</t>
  </si>
  <si>
    <t xml:space="preserve">  8012,18</t>
  </si>
  <si>
    <t>Superestrutura de concreto protendido pré-fabricada de passarela para pedestre, com 2,00m de largura.  Incluindo guarda-corpos metálicos com pintura, transporte até a obra e montagem.  Vão livre entre 7,50 a 15,00m.</t>
  </si>
  <si>
    <t>ET 55.10.0301 (/)</t>
  </si>
  <si>
    <t xml:space="preserve">   836,76</t>
  </si>
  <si>
    <t>Cobertura de canal pré-fabricado, em concreto armado, para vãos de até 5m, inclusive transporte das peças até a obra.  Fornecimento e colocação.</t>
  </si>
  <si>
    <t>ET 55.10.0150 (A)</t>
  </si>
  <si>
    <t xml:space="preserve">   755,86</t>
  </si>
  <si>
    <t>Canal pré-fabricado, em concreto protendido e/ou armado, com seção em U, medido pela área do perímetro interno da seção vezes o comprimento do canal, inclusive transporte das peças até a obra.  Fornecimento e assentamento.</t>
  </si>
  <si>
    <t>ET 55.10.0100 (A)</t>
  </si>
  <si>
    <t>Bloco de concreto, intertravado, dimensão de (40x40x20)cm e peso mínimo de 25Kg, modelo Terrae F, com jardineira, Terrae ou similar, para paramentos de estruturas de contenção.  Fornecimento.</t>
  </si>
  <si>
    <t>ET 55.10.0053 (/)</t>
  </si>
  <si>
    <t xml:space="preserve">    40,51</t>
  </si>
  <si>
    <t>Bloco de concreto, intertravado, dimensão de (40x40x20)cm e peso mínimo de 29Kg, modelo Terrae W, sem jardineira, Terrae ou similar, para paramentos de estruturas de contenção.  Fornecimento.</t>
  </si>
  <si>
    <t>ET 55.10.0050 (/)</t>
  </si>
  <si>
    <t>ET 55.10 Estrutura de Concreto Pré-Moldado</t>
  </si>
  <si>
    <t xml:space="preserve">   171,08</t>
  </si>
  <si>
    <t>Laje pré-moldada para sobrecarga de 300kgf/m², em painéis com vão de 7m até 8m, ßeta 20, ferros transversais e negativos CA-50 e capeamento de 5cm de espessura com concreto de fck=20MPa.  Forma e escoramento com aproveitamento da madeira em 3 vezes.  Fornecimento e montagem.</t>
  </si>
  <si>
    <t>ET 55.05.0171 (B)</t>
  </si>
  <si>
    <t xml:space="preserve">   187,67</t>
  </si>
  <si>
    <t>Laje pré-moldada, ßeta 20, para sobrecarga de 3,5KN/m2 e vão até 6,20m, considerando vigotas, tijolos e armadura negativa, inclusive capeamento de 4cm de espessura, com concreto fck=20MPa e escoramento.  Fornecimento e montagem.</t>
  </si>
  <si>
    <t>ET 55.05.0165 (B)</t>
  </si>
  <si>
    <t xml:space="preserve">   145,29</t>
  </si>
  <si>
    <t>Laje pré-moldada para sobrecarga de 300kgf/m², em painéis com vão de 5,10m até 6,90m, ßeta 16, ferros transversais e negativos CA-50 e capeamento de 5cm de espessura com concreto de fck=20MPa.  Forma e escoramento com aproveitamento da madeira em 3 vezes.  Fornecimento e montagem.</t>
  </si>
  <si>
    <t>ET 55.05.0159 (B)</t>
  </si>
  <si>
    <t xml:space="preserve">   156,37</t>
  </si>
  <si>
    <t>Laje pré-moldada, ßeta 16, para sobrecarga de 3,5KN/m2 e vão até 5,20m, considerando vigotas, tijolos e armadura negativa, inclusive capeamento de 4cm de espesssura, com concreto fck=15MPa e escoramento.  Fornecimento e montagem do conjunto.</t>
  </si>
  <si>
    <t>ET 55.05.0156 (A)</t>
  </si>
  <si>
    <t xml:space="preserve">   108,05</t>
  </si>
  <si>
    <t>Laje pré-moldada para sobrecarga de 300kgf/m², em painéis com vão de até 5m, ßeta 12, ferros transversais e negativos CA-50 e capeamento de 5cm de espessura com concreto de fck=20MPa.  Forma e escoramento com aproveitamento da madeira em 3 vezes.  Fornecimento e montagem.</t>
  </si>
  <si>
    <t>ET 55.05.0150 (B)</t>
  </si>
  <si>
    <t xml:space="preserve">   108,06</t>
  </si>
  <si>
    <t>Laje pré-moldada, ßeta 12, para sobrecarga de 3,5KN/m2 e vão de 4,10m, considerando vigotas, tijolos e armadura negativa, inclusive capeamento de 4cm de espessura, com concreto fck=20MPa e escoramento.  Fornecimento e montagem.</t>
  </si>
  <si>
    <t>ET 55.05.0103 (B)</t>
  </si>
  <si>
    <t xml:space="preserve">    89,84</t>
  </si>
  <si>
    <t>Laje pré-moldada, ßeta 11, para sobrecarga de 1KN/m2 e vão até 4,40m, considerando vigotas, tijolos e armadura negativa, inclusive capeamento de 4cm de espessura, com concreto fck=20MPa e escoramento.  Fornecimento e montagem.</t>
  </si>
  <si>
    <t>ET 55.05.0100 (B)</t>
  </si>
  <si>
    <t xml:space="preserve">   390,83</t>
  </si>
  <si>
    <t>Colagem com adesivo especial estrutural de peças de concreto pré-fabricadas, sobre laje preparada e regularizada, exclusive esta camada, estimando-se a aplicação de uma camada de adesivo nas faces.</t>
  </si>
  <si>
    <t>ET 55.05.0050 (/)</t>
  </si>
  <si>
    <t>ET 55.05 Laje Pré-Moldada</t>
  </si>
  <si>
    <t xml:space="preserve">   391,19</t>
  </si>
  <si>
    <t>Muro de contenção de taludes em alvenaria de bloco de concreto estrutural de (19x19x39)cm, até 1,80m de altura, incluindo base de concreto, aço CA-50 e enchimento de blocos e medido pela área real.</t>
  </si>
  <si>
    <t>ET 50.05.0200 (A)</t>
  </si>
  <si>
    <t xml:space="preserve">   772,48</t>
  </si>
  <si>
    <t>Execução de revestimento de canal, utilizando o colchão em concreto VSL ou similar, com espessura de 0,15m, incluindo fornecimento dos materiais.</t>
  </si>
  <si>
    <t>ET 50.05.0150 (/)</t>
  </si>
  <si>
    <t xml:space="preserve">   131,49</t>
  </si>
  <si>
    <t>Estabilização de talude com revestimento de concreto dosado para uma resistência característica a compressão de 30MPa, aplicado manualmente sobre tela metálica, tipo Telcon Q-138 ou similar. O serviço inclui a limpeza (roçado e remoção da vegetação) e regularização do talude, chapisco fino de cimento e areia no traço 1:3, instalação de chumbadores de aço de 12,5mm fixados no terreno com nata de cimento, instalação de drenos com tubos de PVC de 2" a cada 2,25m² envoltos com geossintético, tipo Bidim OP-30 ou similar, fixação da tela metálica nos chumbadores e aplicação do concreto na espessura média de 9,00cm.</t>
  </si>
  <si>
    <t>ET 50.05.0050 (D)</t>
  </si>
  <si>
    <t>ET 50.05 Serviços de Proteção e Contenção</t>
  </si>
  <si>
    <t xml:space="preserve">   494,01</t>
  </si>
  <si>
    <t>Concreto bombeado com fck=40MPa, compreendendo o fornecimento de concreto importado de usina, colocação nas formas, espalhamento, adensamento mecânico e acabamento.</t>
  </si>
  <si>
    <t>ET 45.10.0080 (/)</t>
  </si>
  <si>
    <t xml:space="preserve">   459,02</t>
  </si>
  <si>
    <t>Concreto bombeado com fck=35MPa, compreendendo o fornecimento de concreto importado de usina, colocação nas formas, espalhamento, adensamento mecânico e acabamento.</t>
  </si>
  <si>
    <t>ET 45.10.0076 (/)</t>
  </si>
  <si>
    <t xml:space="preserve">   417,23</t>
  </si>
  <si>
    <t>Concreto bombeado, fck=30MPa, compreendendo o fornecimento de concreto importado de usina, colocação nas formas, espalhamento, adensamento mecânico e acabamento.</t>
  </si>
  <si>
    <t>ET 45.10.0071 (/)</t>
  </si>
  <si>
    <t xml:space="preserve">   406,73</t>
  </si>
  <si>
    <t>Concreto bombeado com fck=25MPa, compreendendo o fornecimento de concreto importado de usina, colocação nas formas, espalhamento, adensamento mecânico e acabamento.</t>
  </si>
  <si>
    <t>ET 45.10.0067 (/)</t>
  </si>
  <si>
    <t xml:space="preserve">   518,81</t>
  </si>
  <si>
    <t>Concreto bombeado, fck=22,5MPa, compreendendo o fornecimento de concreto importado de usina, colocação nas formas, espalhamento, adensamento mecânico e acabamento.</t>
  </si>
  <si>
    <t>ET 45.10.0065 (/)</t>
  </si>
  <si>
    <t xml:space="preserve">   396,23</t>
  </si>
  <si>
    <t>Concreto bombeado, fck=20MPa, compreendendo o fornecimento de concreto importado de usina, colocação nas formas, espalhamento, adensamento mecânico e acabamento.</t>
  </si>
  <si>
    <t>ET 45.10.0059 (/)</t>
  </si>
  <si>
    <t xml:space="preserve">   419,86</t>
  </si>
  <si>
    <t>Concreto bombeado, fck=18MPa, compreendendo o fornecimento de concreto importado de usina, colocação nas formas, espalhamento, adensamento mecânico e acabamento.</t>
  </si>
  <si>
    <t>ET 45.10.0056 (/)</t>
  </si>
  <si>
    <t xml:space="preserve">   465,35</t>
  </si>
  <si>
    <t>Concreto bombeado, fck=15MPa, compreendendo o fornecimento de concreto importado de usina, colocação nas formas, espalhamento, adensamento mecânico e acabamento.</t>
  </si>
  <si>
    <t>ET 45.10.0053 (/)</t>
  </si>
  <si>
    <t>ET 45.10 Concreto Bombeado</t>
  </si>
  <si>
    <t xml:space="preserve">  1505,60</t>
  </si>
  <si>
    <t>Rocha artificial com tecnologia de argamassa armada, com espessura variável de 10 a 12cm, projetada sobre tela apoiada em estrutura de vergalhões de aço CA 60 de 6,0mm liso, estrutura fixada por meio de chumbadores em elementos de concretos com espessura mínimas de 10cm e fck mínimo de 15MPa, vergalhões soldados em forma de tela e atirantados recebenco uma demão de primertex 582 (laranja, fosco, da solventex), efetuando-se os moldes dos vergalhões ee a cada 1m2 fixados cinco chumbadores recebendo 40 kg de carga ade tração cada (relação de 200 kg/m2) para melhor adaptação dos moldes além dos tirantes, fixação de cantoneira L em aço, função de mão francesa, projeção da argamassa sobre tela própria, colocada sobre os vergalhões e pintura de acabamento.  Fornecimento, fabricação, montagem, aplicação e consultoria técnica especializada.</t>
  </si>
  <si>
    <t>ET 45.05.0100 (/)</t>
  </si>
  <si>
    <t xml:space="preserve">  1320,27</t>
  </si>
  <si>
    <t>Concreto projetado, consumo de 355kg/m3 de cimento, com aditivo, aplicado em superfícies verticais ou superiores, medido pelo volume aplicado, inclusive 5% de perdas.</t>
  </si>
  <si>
    <t>ET 45.05.0050 (A)</t>
  </si>
  <si>
    <t>ET 45.05 Concreto Projetado</t>
  </si>
  <si>
    <t>Tela de aço Telcon ou similar.  Colocação.</t>
  </si>
  <si>
    <t>ET 40.05.0250 (/)</t>
  </si>
  <si>
    <t>Tela de aço soldada Telcon L-159 ou similar, com malha de (10x30)cm, CA-60, com diâmetro de 4,5mm e 1,69Kg/m2.  Fornecimento.</t>
  </si>
  <si>
    <t>ET 40.05.0200 (/)</t>
  </si>
  <si>
    <t xml:space="preserve">    62,67</t>
  </si>
  <si>
    <t>Tela de aço soldada Telcon Q-335 ou similar, com malha de (15x15)cm, CA-60, com diâmetro de 8mm e 5,37Kg/m2.  Fornecimento e colocação.</t>
  </si>
  <si>
    <t>ET 40.05.0159 (/)</t>
  </si>
  <si>
    <t xml:space="preserve">    15,97</t>
  </si>
  <si>
    <t>Tela de aço soldada Telcon Q-92 ou similar, com malha de (15x15)cm, CA-60, com diâmetro de 4,2mm e 1,48Kg/m2.  Fornecimento e colocação.</t>
  </si>
  <si>
    <t>ET 40.05.0156 (/)</t>
  </si>
  <si>
    <t xml:space="preserve">     9,33</t>
  </si>
  <si>
    <t>Tela de aço soldada Telcon Q-75 ou similar, com malha de (15x15)cm, CA-60, diâmetro de 3,8mm e 1,21Kg/m2.  Fornecimento.</t>
  </si>
  <si>
    <t>ET 40.05.0153 (/)</t>
  </si>
  <si>
    <t>Tela de aço soldada Telcon Q-61 ou similar, com malha de (15x15)cm, CA-60, com diâmetro de 3,4mm e 0,97Kg/m2.  Fornecimento e colocação.</t>
  </si>
  <si>
    <t>ET 40.05.0150 (/)</t>
  </si>
  <si>
    <t xml:space="preserve">   119,68</t>
  </si>
  <si>
    <t>Tela de aço soldada Telcon Q-636 ou similar, com malha de (10x10)cm, CA-60, com diâmetro de 9mm e 10,09Kg/m2.  Fornecimento e colocação.</t>
  </si>
  <si>
    <t>ET 40.05.0127 (/)</t>
  </si>
  <si>
    <t xml:space="preserve">    92,47</t>
  </si>
  <si>
    <t>Tela de aço soldada Telcon Q-503 ou similar, com malha de (10x10)cm, CA-60, com diâmetro de 8mm e 7,97Kg/m2.  Fornecimento e colocação.</t>
  </si>
  <si>
    <t>ET 40.05.0121 (/)</t>
  </si>
  <si>
    <t xml:space="preserve">    54,84</t>
  </si>
  <si>
    <t>Tela de aço soldada Telcon Q-396 ou similar, com malha de (10x10)cm, CA-60, com diâmetro de 7,1mm e 6,28Kg/m2.  Fornecimento e colocação.</t>
  </si>
  <si>
    <t>ET 40.05.0118 (/)</t>
  </si>
  <si>
    <t xml:space="preserve">    51,24</t>
  </si>
  <si>
    <t>Tela de aço soldada Telcon Q-283 ou similar, com malha de (10x10)cm, CA-60, com diâmetro de 6mm e 4,48Kg/m2.  Fornecimento e colocação.</t>
  </si>
  <si>
    <t>ET 40.05.0115 (/)</t>
  </si>
  <si>
    <t xml:space="preserve">    43,61</t>
  </si>
  <si>
    <t>Tela de aço soldada Telcon Q-246 ou similar, com malha de (10x10)cm, CA-60, com diâmetro de 5,6mm e 3,91Kg/m2.  Fornecimento e colocação.</t>
  </si>
  <si>
    <t>ET 40.05.0112 (/)</t>
  </si>
  <si>
    <t xml:space="preserve">    31,41</t>
  </si>
  <si>
    <t>Tela de aço soldada Telcon Q-196 ou similar, com malha de (10x10)cm, CA-60, com diâmetro de 5mm e 3,11Kg/m2.  Fornecimento e colocação.</t>
  </si>
  <si>
    <t>ET 40.05.0109 (/)</t>
  </si>
  <si>
    <t xml:space="preserve">    18,37</t>
  </si>
  <si>
    <t>Tela de aço soldada Telcon Q-138 ou similar, com malha de (10x10)cm, CA-60, com diâmetro de 4,2mm e 2,2Kg/m2.  Fornecimento.</t>
  </si>
  <si>
    <t>ET 40.05.0103 (A)</t>
  </si>
  <si>
    <t xml:space="preserve">    11,97</t>
  </si>
  <si>
    <t>Tela de aço soldada Telcon Q-113 ou similar, com malha de (10x10)cm, CA-60, com diâmetro de 3,8mm e 1,8Kg/m2.  Fornecimento e colocação.</t>
  </si>
  <si>
    <t>ET 40.05.0100 (/)</t>
  </si>
  <si>
    <t xml:space="preserve">    73,49</t>
  </si>
  <si>
    <t>Tela de aço de alta resistência em malha hexagonal de dupla torção, tipo (8x10)cm, diâmetro 2,70mm, galvanizada, Inclusive o arame de amarração.  Fornecimento.</t>
  </si>
  <si>
    <t>ET 40.05.0053 (/)</t>
  </si>
  <si>
    <t xml:space="preserve">    84,40</t>
  </si>
  <si>
    <t>Tela de aço de alta resistência em malha hexagonal de dupla torção, tipo (8x10)cm, diâmetro 2,40mm, com revestimento em PVC, Inclusive o arame de amarração.  Fornecimento.</t>
  </si>
  <si>
    <t>ET 40.05.0050 (/)</t>
  </si>
  <si>
    <t>ET 40.05 Telas de Aço e Galvanizadas</t>
  </si>
  <si>
    <t xml:space="preserve">  3011,78</t>
  </si>
  <si>
    <t>Cone de ancoragem de cabo de aço de 19 cordoalhas de 12,5mm, compreendendo fornecimento do cone, de luva cone-bainha, de 2m de mola central e bainha, bem como as operações de protensão e injeção de cimento.</t>
  </si>
  <si>
    <t>ET 35.25.0150 (/)</t>
  </si>
  <si>
    <t xml:space="preserve">  1641,99</t>
  </si>
  <si>
    <t>Cone ancoragem de cabo de aço de 12 cordoalhas de 12,50mm, compreendendo fornecimento do cone, de luva cone-bainha, de 2m de mola central e bainha, bem como as operações de protensão e injeção de cimento.</t>
  </si>
  <si>
    <t>ET 35.25.0100 (/)</t>
  </si>
  <si>
    <t xml:space="preserve">   676,71</t>
  </si>
  <si>
    <t>Cone de ancoragem de cabo de aço de 6 cordoalhas de 12,5mm, compreendendo fornecimento do cone, de luva cone-bainha, de 2m de mola central e bainha, bem como as operações de protensão e injeção de cimento.</t>
  </si>
  <si>
    <t>ET 35.25.0050 (/)</t>
  </si>
  <si>
    <t>ET 35.25 Cone de Ancoragem</t>
  </si>
  <si>
    <t xml:space="preserve">   784,22</t>
  </si>
  <si>
    <t>Acessórios para tirante de aço Gewi 50/55, diâmetro de 32mm (11/4"),  compreendendo o fornecimento e instalação da placa, porca, contra-porca, anel de ângulo, protensão, e proteção anticorrosiva das peças metálicas, inclusive da cabeça com argamassa de cimento e areia no traço 1:3.</t>
  </si>
  <si>
    <t>ET 35.20.0050 (A)</t>
  </si>
  <si>
    <t>ET 35.20 Acessórios para Protensão</t>
  </si>
  <si>
    <t xml:space="preserve">   110,63</t>
  </si>
  <si>
    <t>Tirante de aço CA-50, diâmetro de 32mm (1 1/4"), para comprimentos até 6m, comprendendo o fornecimento da barra, bainha, abertura de roscas, proteção anticorrosiva, espaçadores, preparo e colocação no furo; exclusive perfuração, protensão, injeção, acessórios para ancoragem e proteção da cabeça.</t>
  </si>
  <si>
    <t>ET 35.15.0153 (A)</t>
  </si>
  <si>
    <t xml:space="preserve">   154,17</t>
  </si>
  <si>
    <t>Tirante de aço CA-50, diâmetro de 32mm (1 1/4"), para comprimentos superiores a 6m, comprendendo o fornecimento da barra, bainha, abertura de roscas, luvas, proteção anticorrosiva, espaçadores, preparo e colocação no furo; exclusive perfuração, protensão, injeção, acessórios para ancoragem e proteção da cabeça.</t>
  </si>
  <si>
    <t>ET 35.15.0150 (A)</t>
  </si>
  <si>
    <t xml:space="preserve">   103,80</t>
  </si>
  <si>
    <t>Tirante de aço CA-50, diâmetro de 25mm (1"), para comprimentos até 6m, comprendendo o fornecimento da barra, bainha, abertura de roscas, proteção anticorrosiva, espaçadores, preparo e colocação no furo; exclusive perfuração, protensão, injeção, acessórios para ancoragem e proteção da cabeça.</t>
  </si>
  <si>
    <t>ET 35.15.0103 (A)</t>
  </si>
  <si>
    <t xml:space="preserve">   132,58</t>
  </si>
  <si>
    <t>Tirante de aço CA-50, diâmetro de 25mm (1"), para comprimentos superiores a 6m, comprendendo o fornecimento da barra, bainha, abertura de roscas, luvas, proteção anticorrosiva, espaçadores, preparo e colocação no furo; exclusive perfuração, protensão, injeção, acessórios para ancoragem e proteção da cabeça.</t>
  </si>
  <si>
    <t>ET 35.15.0100 (A)</t>
  </si>
  <si>
    <t xml:space="preserve">  1320,29</t>
  </si>
  <si>
    <t>Protensão de tirante de 10 e 12 cordoalhas de 1/2", exclusive o fornecimentos dos materiais.</t>
  </si>
  <si>
    <t>ET 35.15.0050 (/)</t>
  </si>
  <si>
    <t>ET 35.15 Tirante para Protensão - Solo</t>
  </si>
  <si>
    <t xml:space="preserve">    17,75</t>
  </si>
  <si>
    <t>Preparo e colocação de 19 cordoalhas de 12,5mm nas formas, compreendendo corte, dobragem, enfiação na bainha, bem como o fornecimento de cimento para injeção.</t>
  </si>
  <si>
    <t>ET 35.13.0600 (A)</t>
  </si>
  <si>
    <t xml:space="preserve">    33,27</t>
  </si>
  <si>
    <t>Preparo e colocação de 12 cordoalhas de 12,5mm nas formas compreendendo corte, montagem, enfiação e fornecimento de cimento para injeção.</t>
  </si>
  <si>
    <t>ET 35.13.0550 (A)</t>
  </si>
  <si>
    <t xml:space="preserve">    12,86</t>
  </si>
  <si>
    <t>Preparo e colocação de 6 cordoalhas de 12,5mm nas formas, compreendendo corte, montagem, enfiação na bainha e fornecimento de cimento para injeção.</t>
  </si>
  <si>
    <t>ET 35.13.0500 (A)</t>
  </si>
  <si>
    <t xml:space="preserve">    18,94</t>
  </si>
  <si>
    <t>Cabo de aço de 19 cordoalhas de 1/2" (12,5mm) inclusive bainha metálica, e 10% de perdas de pontas, com fornecimento medido pelo peso do cabo de aço geometricamente necessários.</t>
  </si>
  <si>
    <t>ET 35.13.0150 (/)</t>
  </si>
  <si>
    <t xml:space="preserve">    20,84</t>
  </si>
  <si>
    <t>Cabo de aço de 12 cordoalhas de 1/2" (12,5mm) inclusive bainha metálica, e 10% de perdas de pontas, com fornecimento medido pelo peso do cabo de aço geometricamente necessários.</t>
  </si>
  <si>
    <t>ET 35.13.0100 (/)</t>
  </si>
  <si>
    <t xml:space="preserve">    25,60</t>
  </si>
  <si>
    <t>Cabo de aço de 6 cordoalhas de 1/2" (12,5mm) inclusive bainha metálica, e 10% de perdas de pontas, compreendendo apenas o fornecimento medido pelo peso do cabo de aço geometricamente necessário.</t>
  </si>
  <si>
    <t>ET 35.13.0050 (/)</t>
  </si>
  <si>
    <t>ET 35.13 Tirante para Protensão - Estruturas de Concreto</t>
  </si>
  <si>
    <t xml:space="preserve">    72,68</t>
  </si>
  <si>
    <t>Forma interna em tubo de PVC rígido, diâmetro externo de 25cm para alívio de peso próprio de peça estrutural, inclusive fornecimento dos materiais.</t>
  </si>
  <si>
    <t>ET 35.10.0050 (/)</t>
  </si>
  <si>
    <t>ET 35.10 Forma Interna em Tubo de PVC Rígido e Cambotas Metálicas</t>
  </si>
  <si>
    <t xml:space="preserve">   597,18</t>
  </si>
  <si>
    <t>Verificação da carga residual em ancoragens de até 60t de carga máxima de ensaio, inclusive fornecimento de equipamentos hidráulicos (macaco e bomba), recuperação com pintura anticorrosiva das ancoragens e reprotensão, limpeza com escova de aço, exclusive andaimes e caixa de proteção das cabeças dos tirantes.</t>
  </si>
  <si>
    <t>ET 35.05.0300 (A)</t>
  </si>
  <si>
    <t xml:space="preserve">   326,77</t>
  </si>
  <si>
    <t>Tirante de aço ST85/105, diâmetro de 32mm (1 1/4"), incluindo o fornecimento da barra e bainha, proteção anticorrosiva, preparo e colocação no furo, exclusive luvas, placas, contra porcas, etc., perfuração e injeção.</t>
  </si>
  <si>
    <t>ET 35.05.0250 (A)</t>
  </si>
  <si>
    <t xml:space="preserve">   142,46</t>
  </si>
  <si>
    <t>Tirante protendido em aço Gewi 50/55 ou similar, diâmetro de 32mm, incluindo o fornecimento da barra e bainha, proteção anticorrosiva, preparo e colocação no furo, exclusive luvas, placas, contra porcas, etc., perfuração e injeção.</t>
  </si>
  <si>
    <t>ET 35.05.0200 (B)</t>
  </si>
  <si>
    <t xml:space="preserve">    62,66</t>
  </si>
  <si>
    <t>Acessórios para tirante de aço ST85/105, diâmetro de 15mm, incluindo o fornecimento e instalação da placa metálica de (12x12)cm e porca.  Exclusive protensão.</t>
  </si>
  <si>
    <t>ET 35.05.0150 (/)</t>
  </si>
  <si>
    <t xml:space="preserve">   689,09</t>
  </si>
  <si>
    <t>Acessórios para tirante de aço CA-50, diâmetro de 32mm (1 1/4"), compreendendo o fornecimento e instalação da placa, porca, contra-porca,  anel de ângulo, protensão, proteção anti-corrosiva das peças metálicas, inclusive da cabeça com argamassa de cimento e areia no traço 1:3.</t>
  </si>
  <si>
    <t>ET 35.05.0103 (A)</t>
  </si>
  <si>
    <t xml:space="preserve">   310,41</t>
  </si>
  <si>
    <t>Acessórios para tirante de aço CA-50, diâmetro de 32mm (1 1/4"), compreendendo o fornecimento e instalação da placa, porca, contra-porca,  proteção anti-corrosiva das peças metálicas, inclusive da cabeça com argamassa de cimento e areia no traço 1:3, exclusive protensão.</t>
  </si>
  <si>
    <t>ET 35.05.0100 (A)</t>
  </si>
  <si>
    <t xml:space="preserve">   662,83</t>
  </si>
  <si>
    <t>Acessórios para tirante de aço CA-50, diâmetro de 25mm (1"), compreendendo o fornecimento e instalação da placa, porca, contra-porca,  anel de ângulo, protensão, proteção anti-corrosiva das peças metálicas, inclusive da cabeça com argamassa de cimento e areia no traço 1:3.</t>
  </si>
  <si>
    <t>ET 35.05.0053 (A)</t>
  </si>
  <si>
    <t xml:space="preserve">   284,15</t>
  </si>
  <si>
    <t>Acessórios para tirante de aço CA-50, diâmetro de 25mm (1"), compreendendo o fornecimento e instalação da placa, porca, contra-porca,  proteção anti-corrosiva das peças metálicas, inclusive da cabeça com argamassa de cimento e areia no traço 1:3, exclusive protensão.</t>
  </si>
  <si>
    <t>ET 35.05.0050 (A)</t>
  </si>
  <si>
    <t>ET 35.05 Tirantes</t>
  </si>
  <si>
    <t xml:space="preserve">  1625,24</t>
  </si>
  <si>
    <t>Macaqueamento para troca de aparelho de apoio com utilização de macaco pistão, capacidade de 100Tf.</t>
  </si>
  <si>
    <t>ET 30.15.0050 (/)</t>
  </si>
  <si>
    <t>ET 30.15 Aparelho de Apoio</t>
  </si>
  <si>
    <t xml:space="preserve">    66,12</t>
  </si>
  <si>
    <t>Recuperação de juntas de dilatação de obras de contenção até 2m de abertura com proteção de Bikaflex ou similar, até a profundidade de 1m, exclusive andaime e recuperação estrutural das faces laterais da junta.</t>
  </si>
  <si>
    <t>ET 30.10.0350 (/)</t>
  </si>
  <si>
    <t xml:space="preserve">   140,83</t>
  </si>
  <si>
    <t>Junta elástica pré-moldada, perfilado em termoplástico PVC, tipo 0-22 Fugenband ou similar.  Fornecimento e colocação.</t>
  </si>
  <si>
    <t>ET 30.10.0300 (/)</t>
  </si>
  <si>
    <t xml:space="preserve">  1729,00</t>
  </si>
  <si>
    <t>Junta de dilatação e vedação em perfil elastomérico pré-formado, para pontes e viadutos, inclusive lábios poliméricos, para largura de juntas de 100mm, exclusive corte e remoção do pavimento, apicoamento de laje, formas e concretagem dos berços.  Fornecimento e colocação.</t>
  </si>
  <si>
    <t>ET 30.10.0265 (/)</t>
  </si>
  <si>
    <t xml:space="preserve">  1400,00</t>
  </si>
  <si>
    <t>Junta de dilatação e vedação em perfil elastomérico pré-formado, para pontes e viadutos, inclusive lábios poliméricos, para largura de juntas de 80mm, exclusive corte e remoção do pavimento, apicoamento de laje, formas e concretagem dos berços.  Fornecimento e colocação.</t>
  </si>
  <si>
    <t>ET 30.10.0262 (/)</t>
  </si>
  <si>
    <t xml:space="preserve">  1687,50</t>
  </si>
  <si>
    <t>Junta de dilatação e vedação em perfil elastomérico pré-formado, para pontes e viadutos, inclusive lábios poliméricos, para largura de juntas de 60mm, exclusive corte e remoção do pavimento, apicoamento de laje, formas e concretagem dos berços.  Fornecimento e colocação.</t>
  </si>
  <si>
    <t>ET 30.10.0259 (/)</t>
  </si>
  <si>
    <t xml:space="preserve">  1690,47</t>
  </si>
  <si>
    <t>Junta de dilatação e vedação em perfil elastomérico pré-formado, para pontes e viadutos, inclusive lábios poliméricos, para largura de juntas de 50mm, exclusive corte e remoção do pavimento, apicoamento de laje, formas e concretagem dos berços.  Fornecimento e colocação.</t>
  </si>
  <si>
    <t>ET 30.10.0256 (/)</t>
  </si>
  <si>
    <t xml:space="preserve">   957,34</t>
  </si>
  <si>
    <t>Junta de dilatação e vedação em perfil elastomérico pré-formado, para pontes e viadutos, inclusive lábios poliméricos, para largura de juntas de 35mm, exclusive corte e remoção do pavimento, apicoamento de laje, formas e concretagem dos berços.  Fornecimento e colocação.</t>
  </si>
  <si>
    <t>ET 30.10.0253 (/)</t>
  </si>
  <si>
    <t xml:space="preserve">   644,50</t>
  </si>
  <si>
    <t>Junta de dilatação e vedação em perfil elastomérico pré-formado, para pontes e viadutos, inclusive lábios poliméricos, para largura de juntas de 25mm, exclusive corte e remoção do pavimento, apicoamento de laje, formas e concretagem dos berços.  Fornecimento e colocação.</t>
  </si>
  <si>
    <t>ET 30.10.0250 (/)</t>
  </si>
  <si>
    <t xml:space="preserve"> 26102,00</t>
  </si>
  <si>
    <t>Junta de dilatação e vedação para ponte e viadutos composta por asfalto elastomerico e agregados aplicados a quente, modelo Thormark ou similar, para movimentos de até +- 50mm, exclusive corte e remoção do pavimento e aplicação mínima de 1,0m3 e inclusive a quantidade necessária de chapa de alumínio para execução da junta.</t>
  </si>
  <si>
    <t>ET 30.10.0200 (/)</t>
  </si>
  <si>
    <t>Junta de dilatação e vedação confeccionada com aplicação de Sikaflex 1A sobre superfície limpa, na espessura de 20mm e profundidade de 15mm, inclusive alimpeza.  Foenecimento e colocação.</t>
  </si>
  <si>
    <t>ET 30.10.0150 (/)</t>
  </si>
  <si>
    <t xml:space="preserve">    25,07</t>
  </si>
  <si>
    <t>Junta de dilatação e vedação de isopor na espessura de 1cm, fixada com cola Emulplast ou similar.  Fornecimento e colocação.</t>
  </si>
  <si>
    <t>ET 30.10.0100 (/)</t>
  </si>
  <si>
    <t>ET 30.10 Junta de Dilatação e Vedação</t>
  </si>
  <si>
    <t xml:space="preserve">    25,91</t>
  </si>
  <si>
    <t>Aparelho de apoio de Neoprene, fretado (1,40kg/dm3), inclusive preparo do berço.  Fornecimento e colocação.</t>
  </si>
  <si>
    <t>ET 30.05.0050 (/)</t>
  </si>
  <si>
    <t>ET 30.05 Aparelho de Neoprene</t>
  </si>
  <si>
    <t xml:space="preserve">    18,34</t>
  </si>
  <si>
    <t>Reconstituição de estruturas metálicas leves, por Kg de aço necessário (chapa e perfis) com fornecimento de materiais e pintura anti-oxidante.</t>
  </si>
  <si>
    <t>ET 25.05.0550 (/)</t>
  </si>
  <si>
    <t xml:space="preserve">    45,75</t>
  </si>
  <si>
    <t>Perfil em alumínio série 25 para separação de revestimentos variados, sobre paredes externas ou internas.  Fornecimento e colcoação.</t>
  </si>
  <si>
    <t>ET 25.05.0500 (/)</t>
  </si>
  <si>
    <t xml:space="preserve">    16,84</t>
  </si>
  <si>
    <t>Peças em chapa de aço 3/8", galvanizadas, dobradas nas dimensões (25x20x7)cm com largura de 20 cm.  Fornecimento dos materiais e mão de obra de colocação.</t>
  </si>
  <si>
    <t>ET 25.05.0456 (A)</t>
  </si>
  <si>
    <t xml:space="preserve">    17,18</t>
  </si>
  <si>
    <t>Peças em chapa de aço 3/8", galvanizadas, dobradas nas dimensões (15x20x14)cm com largura de 20cm.  Fornecimento dos materiais e mão de obra de colocação.</t>
  </si>
  <si>
    <t>ET 25.05.0453 (A)</t>
  </si>
  <si>
    <t xml:space="preserve">    16,42</t>
  </si>
  <si>
    <t>Peças em chapa de aço 3/8", galvanizadas, nas dimensões (3x0,10)m.  Fornecimento dos materiais e mão de obra de colocação.</t>
  </si>
  <si>
    <t>ET 25.05.0450 (A)</t>
  </si>
  <si>
    <t xml:space="preserve">   563,20</t>
  </si>
  <si>
    <t>Galpão com (18x22)m com 5m de pé direito lateral, em estrutura de aço galvanizado a fogo, utilizado a fogo, utilizando lona sintética de alta tenacidade, revestidos de PVC em ambas as faces, com tela interna de poliéster e confeccionado por soldagem eletrônica de alta freqüência, com tratamento para resistir a intempéries, fungos e mofos, raios ultra violeta, ser auto extinguível, em caso de incêndio, incluindo portas de entrada e lateral anti-pânico (2,50 x 4,00)m, porta embutida no portão de entrada (0,80 x 2,10)m, janelas (1,00 x 2,00)m, avancês para portas de entrada e lateral (2,00 x 4,00)m e para janelas (1,00 x 2,00)m, lanternins para exaustão de ar quente no módulo central e porta de emergência nos fundos (0,80 x 2,10)m.  Fornecimento de todos os materiais e mão de obra de montagem.</t>
  </si>
  <si>
    <t>ET 25.05.0350 (/)</t>
  </si>
  <si>
    <t xml:space="preserve"> 16924,00</t>
  </si>
  <si>
    <t>Estrutura metálica (montagem) em aço especial resistente a corrosão (aço USI-SAC ou similar) para pontes, viadutos e passarelas, incluindo fornecimento de materiais e de todos os serviços necessários, inclusive pintura protetora, exclusive o fornecimento do aço.</t>
  </si>
  <si>
    <t>ET 25.05.0310 (/)</t>
  </si>
  <si>
    <t xml:space="preserve"> 15120,00</t>
  </si>
  <si>
    <t>Estrutura metálica em aço especial resistente a corrosão (aço USI-SAC ou similar) para pontes, viadutos, passarelas.  Fornecimento do aço.</t>
  </si>
  <si>
    <t>ET 25.05.0290 (/)</t>
  </si>
  <si>
    <t xml:space="preserve">   192,39</t>
  </si>
  <si>
    <t>Estrutura metálica em especial resistência à corrosão (aço USI SAC, Corten ou similar) para obras prediais até 04 pavimentos, incluindo projetos e datelhes executivos, pilares, vigas principais e secundáriais, escadas, patamares e chapas das bases da fundação, pintura protetora e de acabamento.  Montagem, exclusive o fornecimento.</t>
  </si>
  <si>
    <t>ET 25.05.0206 (/)</t>
  </si>
  <si>
    <t xml:space="preserve">   733,67</t>
  </si>
  <si>
    <t>Estrutura metálica em especial resistência à corrosão (aço USI SAC, Corten ou similar) para obras prediais até 04 pavimentos, pilares, vigas principais e secundáriais, escadas, patamares e chapas das bases da fundação, pintura protetora e de acabamento.  Fornecimento, exclusive a montagem.</t>
  </si>
  <si>
    <t>ET 25.05.0203 (A)</t>
  </si>
  <si>
    <t xml:space="preserve">   963,74</t>
  </si>
  <si>
    <t>Estrutura metálica em especial resistente a corrosão (aço USI SAC, ASTM ou similar) para obras prediais de até 04 pavimentos, incluindo projetos e detalhes executivos, pilares, vigas principais e secundárias, escadas, patamares e chapas das bases da fundação, pintura protetora e de acabamento, fornecimento de todos os materiais e montagem.  Exclusive a laje de concreto.</t>
  </si>
  <si>
    <t>ET 25.05.0200 (B)</t>
  </si>
  <si>
    <t xml:space="preserve">    25,03</t>
  </si>
  <si>
    <t>Estrutura metálica em especial resistência à corrosão (aço USI-SAC, Corten ou similar), para torres de elevadores, escadas, vigas e colunas de edificações existentes (pequenas interveções) e reforços estruturais, composta de perfis "I" ou "H", cantoneiras e chapas, unificadas com eletrodo, inclusive proteção anti-ferrugem. Fornecimento e montagem.</t>
  </si>
  <si>
    <t>ET 25.05.0180 (B)</t>
  </si>
  <si>
    <t xml:space="preserve">   347,83</t>
  </si>
  <si>
    <t>Estrutura metálica para cobertura em telhas metálicas, exclusive as telhas.  Fornecimento e montagem.</t>
  </si>
  <si>
    <t>ET 25.05.0170 (B)</t>
  </si>
  <si>
    <t xml:space="preserve">   298,33</t>
  </si>
  <si>
    <t>Perfil "I" de aço carbono, padrão americano, de 8"x4".  Fornecimento e corte.</t>
  </si>
  <si>
    <t>ET 25.05.0160 (/)</t>
  </si>
  <si>
    <t xml:space="preserve">   415,46</t>
  </si>
  <si>
    <t>Estrutura metálica para cobertura de quadra ou galpão, compreendendo vigas treliçadas compostas de membros soldados em perfil U de chapa dobrada nos banzos superior, inferior, montantes e diagonais, com perfil I 10" nas colunas e treças em perfil U enrigecidos, aço USI SAC 41, parafusos com cabeça sextavada, porcas em aço carbono e tirante de 1/2" incluindo luva para fixação.  Para coberturas com vão máximo de 16m.  Fornecimento de todos os materiais incluindo transporte e montagem.</t>
  </si>
  <si>
    <t>ET 25.05.0150 (A)</t>
  </si>
  <si>
    <t xml:space="preserve">  1345,87</t>
  </si>
  <si>
    <t>Estrutura metálica de impacto, com altura de 3m, em perfis I de 10", 1ª alma, a cada 5m, com tela metálica de alta resistência, malha de (8x10)cm, fio galvanizado de 2,70mm, cabos de aço DIN 3051, 6x19 GAL AF, 13mm e 16mm, respectivamente, para fixação da tela aos perfís e travamento da parte superior desses, espaçadores em barras chatas de 2"x1/4", serviços de corte e furação dos perfís e barras, preparação desses para pintura, incluindo serviços de desengorduramento, esmerilhamento, lixamento e limpeza, e aplicação de zarcão de secagem rápida, na cor laranja, da marca Internacional ou similar, em 2 demãos de acabamento, conforme projeto GEORIO desenhos 3474/98REV.2 e 3476/98, inclusive todos os materias, mão-de-obra e equipamentos para montagem da mesma, exclusive estrutura de concreto para fixação de perfís e elemento de ancoragem do cabo de travamento da parte superior dos perfis.</t>
  </si>
  <si>
    <t>ET 25.05.0100 (/)</t>
  </si>
  <si>
    <t xml:space="preserve">   185,61</t>
  </si>
  <si>
    <t>Instalação de barreiras dinâmicas modelo ROCCO da Geobrugg ou similar até 4 metros de altura para proteção contra queda de rochas (Não incluso materiais)</t>
  </si>
  <si>
    <t>ET 25.05.0075 (/)</t>
  </si>
  <si>
    <t xml:space="preserve">   171,26</t>
  </si>
  <si>
    <t>Demarcação de área de risco e de preservação, conforme desenho GEORIO nº 3404/97, executada em encosta, utilizando perfil TR-32 ou maior a cada 5m e cabo de aço de 1/2", compreendendo o fornecimento dos perfis e do cabo de aço, incluindo roçado no traçado, escavação manual, base de concreto armado, placas de sinalização (desenho GEORIO nº 3475/98) a cada 50m e pintura protetotara do perfil.  O custo considera todos os materiais e mão-de-obra.</t>
  </si>
  <si>
    <t>ET 25.05.0050 (A)</t>
  </si>
  <si>
    <t>ET 25.05 Estrutura Metálica</t>
  </si>
  <si>
    <t xml:space="preserve">   111,20</t>
  </si>
  <si>
    <t>Escoramento de formas de paramentos verticais, para altura de 8m até 12m, utilizando madeira serrada, com 30% de aproveitamento da madeira, inclusive retirada.</t>
  </si>
  <si>
    <t>ET 20.30.0300 (/)</t>
  </si>
  <si>
    <t xml:space="preserve">    61,31</t>
  </si>
  <si>
    <t>Escoramento de formas de paramentos verticais, para altura de 5m até 8m, utilizando madeira serrada, com aproveitamento da madeira 2 vezes, inclusive retirada.</t>
  </si>
  <si>
    <t>ET 20.30.0250 (A)</t>
  </si>
  <si>
    <t xml:space="preserve">    50,57</t>
  </si>
  <si>
    <t>Escoramento de formas de paramentos verticais, para altura de 1,50m até 5m, utilizando madeira serrada, com aproveitamento da madeira 2 vezes, inclusive retirada.</t>
  </si>
  <si>
    <t>ET 20.30.0200 (/)</t>
  </si>
  <si>
    <t xml:space="preserve">    90,91</t>
  </si>
  <si>
    <t>Escoramento de formas de paramentos verticais de mais de 5m e até 8m de altura, utilizando madeira serrada, com 30% do aproveitamento da madeira, inclusive retirada.</t>
  </si>
  <si>
    <t>ET 20.30.0150 (/)</t>
  </si>
  <si>
    <t xml:space="preserve">    59,59</t>
  </si>
  <si>
    <t>Escoramento de formas de paramentos verticais de mais de 1,50m e até 5m de altura, utilizando madeira serrada, com 30% do aproveitamento da madeira, inclusive retirada.</t>
  </si>
  <si>
    <t>ET 20.30.0100 (/)</t>
  </si>
  <si>
    <t xml:space="preserve">    40,90</t>
  </si>
  <si>
    <t>Escoramento de formas de caixas de concreto em geral, cintas, blocos de fundação e ou paramentos verticais até 1,5m; com aproveitamento da madeira 2 vezes, inclusive retirada.</t>
  </si>
  <si>
    <t>ET 20.30.0050 (/)</t>
  </si>
  <si>
    <t>ET 20.30 Escoramento de Parametros Verticais</t>
  </si>
  <si>
    <t xml:space="preserve">   117,76</t>
  </si>
  <si>
    <t>Escoramento de formas de moldagem de peças de concreto em vigas isoladas e semelhantes, até 5m de pé direito, utilizando madeira serrada, empregada 2 vezes, medida pela área de projeção lateral de escoramento.</t>
  </si>
  <si>
    <t>ET 20.25.0050 (/)</t>
  </si>
  <si>
    <t>ET 20.25 Escoramento de Vigas Isoladas</t>
  </si>
  <si>
    <t xml:space="preserve">    28,56</t>
  </si>
  <si>
    <t>Escoramento de formas de 4,00m até 5,00m de pé direito, utilizando madeira serrada, tábuas empregadas 3 vezes, prumos 4 vezes.</t>
  </si>
  <si>
    <t>ET 20.20.0150 (/)</t>
  </si>
  <si>
    <t xml:space="preserve">    18,56</t>
  </si>
  <si>
    <t>Escoramento de formas de 3,01m até 3,99m de pé direito, utilizando madeira serrada, tábuas empregadas 3 vezes, prumos 4 vezes.</t>
  </si>
  <si>
    <t>ET 20.20.0100 (/)</t>
  </si>
  <si>
    <t xml:space="preserve">    11,76</t>
  </si>
  <si>
    <t>Escoramento de formas até 3,00m de pé direito, utilizando madeira serrada, tábuas empregadas 3 vezes, prumos 4 vezes.</t>
  </si>
  <si>
    <t>ET 20.20.0050 (/)</t>
  </si>
  <si>
    <t>ET 20.20 Escoramento de Formas Comuns</t>
  </si>
  <si>
    <t xml:space="preserve">    19,46</t>
  </si>
  <si>
    <t>Montagem e desmontagem de escoramento tubular normal, em obras de arte, na densidade de 5m de tubo por m3 de escoramento, compreendendo os transportes de material para obra e desta para o depósito, inclusive carga e descarga.  O preço é dado por m3 de escoramento, contando das sapatas até as extremidades superiores dos tubos, sendo pagos 60% na montagem e 40% na desmontagem.</t>
  </si>
  <si>
    <t>ET 20.10.0100 (/)</t>
  </si>
  <si>
    <t xml:space="preserve">    23,70</t>
  </si>
  <si>
    <t>m3.mês</t>
  </si>
  <si>
    <t>Aluguel de escoramento tubular em obras de arte, com tubos metálicos, tipo Mannesmmann ou similar, na densidade 5m de tubo equipado por m3 de escoramento, pago pelo volume  deste e pelo tempo necessário, desde a entrega do material na obra, na ocasião apropriada até sua carga, para devolução, logo que desnecessária.</t>
  </si>
  <si>
    <t>ET 20.10.0050 (A)</t>
  </si>
  <si>
    <t>ET 20.10 Escoramento Tubular em Obras de Artes Especiais</t>
  </si>
  <si>
    <t xml:space="preserve">   124,85</t>
  </si>
  <si>
    <t>Escoramento de pontilhões, pontes e viadutos, de concreto armado, com madeira serrada, com 30% de aproveitamento da madeira, medido pelo volume do escoramento, inclusive montagem e desmontagem.</t>
  </si>
  <si>
    <t>ET 20.05.0050 (/)</t>
  </si>
  <si>
    <t>ET 20.05 Escoramento de Madeira em Obras de artes Especiais</t>
  </si>
  <si>
    <t xml:space="preserve">   116,39</t>
  </si>
  <si>
    <t>Formas de placas de Madeirit ou similar, de 20mm de espessura, plastificadas, servindo 2 vezes e madeira serrada, auxiliar servindo 3 vezes, inclusive fornecimento e desmoldagem, exclusive escoramento.</t>
  </si>
  <si>
    <t>ET 15.20.0150 (/)</t>
  </si>
  <si>
    <t xml:space="preserve">   165,79</t>
  </si>
  <si>
    <t>Forma de chapas de madeira plastificada, de 17mm de espessura, servindo 2 vezes,  para viadutos, incluindo peças de transferência para escoramento metálico, exclusive este, inclusive fornecimento de materiais e desmoldagem.</t>
  </si>
  <si>
    <t>ET 15.20.0103 (/)</t>
  </si>
  <si>
    <t xml:space="preserve">   231,25</t>
  </si>
  <si>
    <t>Forma de chapas de madeira plastificada, de 17mm de espessura, servindo 1 vez, para viadutos, incluindo peças de transferência para escoramento metálico, exclusive este, inclusive fornecimento de materiais e desmoldagem.</t>
  </si>
  <si>
    <t>ET 15.20.0100 (/)</t>
  </si>
  <si>
    <t>Formas de placas de Madeirit ou similar, empregando-se as de 14mm, resinadas e também as de 20mm de espessura, plastificadas, servindo 4 vezes, e a madeira serrada 3 vezes, inclusive fornecimento e desmontagem, exclusive escoramento.</t>
  </si>
  <si>
    <t>ET 15.20.0053 (/)</t>
  </si>
  <si>
    <t xml:space="preserve">    91,65</t>
  </si>
  <si>
    <t>Formas de placas de Madeirit ou similar, empregando-se as de 14mm, resinadas e também as de 20mm de espessura, plastificadas, servindo 4 vezes, e a madeira serrada, auxiliar 1 vez, inclusive fornecimento e desmoldagem, exclusive escoramento.</t>
  </si>
  <si>
    <t>ET 15.20.0050 (A)</t>
  </si>
  <si>
    <t>ET 15.20 Formas de Madeirit</t>
  </si>
  <si>
    <t xml:space="preserve">   157,03</t>
  </si>
  <si>
    <t>Forma metálica alto portante, para laje, sem reutilização, para vãos até 4,40m, com espessura de 1,25mm, tipo STEEL DECK MR-75, da Metform ou similar.  Fornecimento e instalação.</t>
  </si>
  <si>
    <t>ET 15.15.0200 (/)</t>
  </si>
  <si>
    <t xml:space="preserve">   128,17</t>
  </si>
  <si>
    <t>Forma metálica alto portante, para laje, sem reutilização, para vãos até 3,75m, com espessura de 0,95mm, tipo STEEL DECK MR-75, da Metform ou similar.  Fornecimento e instalação.</t>
  </si>
  <si>
    <t>ET 15.15.0150 (/)</t>
  </si>
  <si>
    <t xml:space="preserve">   212,13</t>
  </si>
  <si>
    <t>Forma metálica alto portante, para laje, sem reutilização, para vãos até 4,40m, com espessura de 0,80mm, tipo STEEL DECK MR-75, da Metform ou similar.  Fornecimento e instalação.</t>
  </si>
  <si>
    <t>ET 15.15.0100 (/)</t>
  </si>
  <si>
    <t xml:space="preserve">    34,36</t>
  </si>
  <si>
    <t>Forma metálica para concreto, inclusive fornecimento, confecção, montagem e desmontagem sem utilização de guindaste, admitindo 50 vezes de utilização, exclusive escoramento.</t>
  </si>
  <si>
    <t>ET 15.15.0050 (A)</t>
  </si>
  <si>
    <t>ET 15.15 Formas Metálicas para Concreto</t>
  </si>
  <si>
    <t xml:space="preserve">    58,08</t>
  </si>
  <si>
    <t>Formas de madeira serrada, com aproveitamento da madeira por 4 vezes, destinada a moldagem de cinta sobre baldrame, inclusive fornecimento dos materiais e desmoldagem.</t>
  </si>
  <si>
    <t>ET 15.10.0500 (A)</t>
  </si>
  <si>
    <t xml:space="preserve">   246,23</t>
  </si>
  <si>
    <t>Formas de madeira serrada, com aproveitamento da madeira apenas 1 vez, para viaduto de concreto, com escoramento metálico, exclusive aluguel deste, inclusive fornecimento de materiais, e desmoldagem.</t>
  </si>
  <si>
    <t>ET 15.10.0450 (/)</t>
  </si>
  <si>
    <t xml:space="preserve">    53,29</t>
  </si>
  <si>
    <t>Formas de madeira para moldagem de peças de concreto com paramentos planos, em lajes, vigas, paredes etc., inclusive fornecimento dos materiais e desmontagem, servindo a madeira 4 vezes, tábuas de madeira serrada, com 2,5 cm de espessura, servindo também para travessas, exclusive escoramento.</t>
  </si>
  <si>
    <t>ET 15.10.0400 (/)</t>
  </si>
  <si>
    <t xml:space="preserve">   110,35</t>
  </si>
  <si>
    <t>Forma de madeira com utilização de 1,4 vezes e escoramento de laje superior.</t>
  </si>
  <si>
    <t>ET 15.10.0350 (/)</t>
  </si>
  <si>
    <t xml:space="preserve">    72,99</t>
  </si>
  <si>
    <t>Formas de madeira, para galerias retangulares de concreto armado, servindo a madeira 3 vezes, inclusive  escoramento, fornecimento dos materiais e desmoldagem.</t>
  </si>
  <si>
    <t>ET 15.10.0300 (/)</t>
  </si>
  <si>
    <t xml:space="preserve">   105,44</t>
  </si>
  <si>
    <t>Formas de madeira para moldagem de peças de concreto com paramentos curvos servindo a madeira 2 vezes inclusive desmoldagem exclusive escoramento.</t>
  </si>
  <si>
    <t>ET 15.10.0250 (/)</t>
  </si>
  <si>
    <t xml:space="preserve">   122,48</t>
  </si>
  <si>
    <t>Formas de madeira para moldagem de peças de concreto com paramentos curvos servindo a madeira 1,4 vezes inclusive desmoldagem exclusive escoramento.</t>
  </si>
  <si>
    <t>ET 15.10.0200 (/)</t>
  </si>
  <si>
    <t xml:space="preserve">    76,92</t>
  </si>
  <si>
    <t>Formas de madeira para moldagem de peças de concreto armado com paramentos planos, em lajes, vigas, paredes, etc., inclusive fornecimento dos materiais e desmoldagem servindo a madeira 2 vezes, tábuas de madeira serrada, com 2,5cm de espessura, servindo também para  travessas, exclusive escoramento.</t>
  </si>
  <si>
    <t>ET 15.10.0150 (/)</t>
  </si>
  <si>
    <t xml:space="preserve">    89,18</t>
  </si>
  <si>
    <t>Formas de madeira para moldagem de peças de concreto armado com paramentos planos, em lajes, vigas, paredes, etc., inclusive fornecimento dos materiais e desmoldagem servindo a madeira 1,4 vezes, tábuas de madeira serrada, com 2,5cm de espessura, servindo também para travessas, exclusive escoramento.</t>
  </si>
  <si>
    <t>ET 15.10.0100 (/)</t>
  </si>
  <si>
    <t xml:space="preserve">    94,83</t>
  </si>
  <si>
    <t>Formas de madeira para moldagem de peças de concreto armado com paramentos planos, em lajes, vigas, paredes, etc., inclusive fornecimento dos materiais e desmoldagem servindo a madeira 1 vez, tábuas de madeira serrada, com 2,5cm de espessura, servindo também para travessas, exclusive escoramento.</t>
  </si>
  <si>
    <t>ET 15.10.0050 (A)</t>
  </si>
  <si>
    <t>ET 15.10 Formas para Peças Comuns</t>
  </si>
  <si>
    <t>Formas especiais de madeira para peças de concreto pré-moldado, servindo 20 vezes, tábuas de madeira serrada, com 2,5cm de espessura, moldagem e desmoldagem.</t>
  </si>
  <si>
    <t>ET 15.05.0050 (B)</t>
  </si>
  <si>
    <t>ET 15.05 Formas Especiais de Madeira</t>
  </si>
  <si>
    <t>Corte, dobragem, montagem e colocação de ferragens nas formas, aço CA-60, em fio redondo, com diâmetro entre 7mm e 8mm.</t>
  </si>
  <si>
    <t>ET 10.10.0071 (/)</t>
  </si>
  <si>
    <t xml:space="preserve">     4,30</t>
  </si>
  <si>
    <t>Corte, dobragem, montagem e colocação de ferragens nas formas, aço CA-60, em fio redondo, com diâmetro entre 4,2mm a 6mm.</t>
  </si>
  <si>
    <t>ET 10.10.0068 (/)</t>
  </si>
  <si>
    <t xml:space="preserve">     3,51</t>
  </si>
  <si>
    <t>Corte, dobragem, montagem e colocação de ferragens nas formas, aço CA-50, em barra redonda, com diâmetro maior ou igual a 16mm.</t>
  </si>
  <si>
    <t>ET 10.10.0062 (/)</t>
  </si>
  <si>
    <t>Corte, dobragem, montagem e colocação de ferragens nas formas, aço CA-50, em barra redonda, com diâmetro entre 8mm e 12,5mm.</t>
  </si>
  <si>
    <t>ET 10.10.0061 (/)</t>
  </si>
  <si>
    <t>Corte, dobragem, montagem e colocação de ferragens nas formas, aço CA-50, em barra redonda, com diâmetro igual a 6,3mm.</t>
  </si>
  <si>
    <t>ET 10.10.0056 (/)</t>
  </si>
  <si>
    <t xml:space="preserve">     3,12</t>
  </si>
  <si>
    <t>Corte, dobragem, montagem e colocação de ferragens nas formas, aço CA-25, barra redonda com diâmetro maior ou igual a 10mm.</t>
  </si>
  <si>
    <t>ET 10.10.0054 (/)</t>
  </si>
  <si>
    <t xml:space="preserve">     3,90</t>
  </si>
  <si>
    <t>Corte, dobragem, montagem e colocação de ferragens nas formas, aço CA-25, barra redonda com diâmetro entre 6,3mm a 8mm.</t>
  </si>
  <si>
    <t>ET 10.10.0053 (/)</t>
  </si>
  <si>
    <t>Corte, dobragem, montagem e colocação de ferragens nas formas, aço CA-25, barra redonda com diâmetro igual a 5mm.</t>
  </si>
  <si>
    <t>ET 10.10.0050 (/)</t>
  </si>
  <si>
    <t>ET 10.10 Corte, Dobragem, Montagem e Colocação de Ferragens nas Formas</t>
  </si>
  <si>
    <t xml:space="preserve">    22,30</t>
  </si>
  <si>
    <t>Cabo de aço galvanizado, diâmetro de 5/8".  Fornecimento.</t>
  </si>
  <si>
    <t>ET 10.05.0356 (/)</t>
  </si>
  <si>
    <t xml:space="preserve">     9,49</t>
  </si>
  <si>
    <t>Cabo de aço galvanizado, diâmetro de 3/8", com alma de fibra, 6 pernas com 19 fios.  Fornecimento.</t>
  </si>
  <si>
    <t>ET 10.05.0350 (/)</t>
  </si>
  <si>
    <t xml:space="preserve">     6,78</t>
  </si>
  <si>
    <t>Aço CA-60 para armadura de concreto, redondo, sem saliência ou mossa, coeficiente de conformação superficial mínimo (aderência) igual a 1,5, diâmetro de 8mm.  Fornecimento, incluindo 10% de perdas e arame 18.</t>
  </si>
  <si>
    <t>ET 10.05.0171 (/)</t>
  </si>
  <si>
    <t>Aço CA-60 para armadura de concreto, redondo, sem saliência ou mossa, coeficiente de conformação superficial mínimo (aderência) igual a 1,5, diâmetro de 7mm.  Fornecimento, incluindo 10% de perdas de pontas e arame 18.</t>
  </si>
  <si>
    <t>ET 10.05.0168 (/)</t>
  </si>
  <si>
    <t xml:space="preserve">     5,58</t>
  </si>
  <si>
    <t>Aço CA-60 para armadura de concreto, redondo, sem saliência ou mossa, coeficiente de conformação superficial mínimo (aderência) igual a 1,5, diâmetro de 6,40mm.  Fornecimento, incluindo 10% de perdas e arame 18.</t>
  </si>
  <si>
    <t>ET 10.05.0165 (A)</t>
  </si>
  <si>
    <t>Aço CA-60 para armadura de concreto, redondo, sem saliência ou mossa, coeficiente de conformação superficial mínimo (aderência) igual a 1,5, diâmetro de 6mm.  Fornecimento, incluindo 10% de  perdas e arame 18.</t>
  </si>
  <si>
    <t>ET 10.05.0162 (/)</t>
  </si>
  <si>
    <t>Aço CA-60 para armadura de concreto, redondo, sem saliência ou mossa, coeficiente de conformação superficial mínimo (aderência) igual a 1,5, diâmetro de 5mm.  Fornecimento, incluindo 10% de perdas e arame 18.</t>
  </si>
  <si>
    <t>ET 10.05.0159 (/)</t>
  </si>
  <si>
    <t>Aço CA-60 para armadura de concreto, redondo, sem saliência ou mossa, coeficiente de conformação superficial mínimo (aderência) igual a 1,5, diâmetro de 4,60mm.  Fornecimento, incluindo 10% de perdas e arame 18.</t>
  </si>
  <si>
    <t>ET 10.05.0156 (A)</t>
  </si>
  <si>
    <t>Aço CA-60 para armadura de concreto, redondo, sem saliência ou mossa, coeficiente de conformação superficial mínimo (aderência) igual a 1,5, diâmetro de 4,20mm.  Fornecimento, incluindo 10% de perdas e arame 18.</t>
  </si>
  <si>
    <t>ET 10.05.0153 (/)</t>
  </si>
  <si>
    <t>Aço CA-60 para armadura de concreto, redondo, sem saliência ou mossa, coeficiente de conformação superficial mínimo (aderência) igual a 1,5, diâmetro de 3,4mm.  Fornecimento, incluindo  10% de perdas e arame 18.</t>
  </si>
  <si>
    <t>ET 10.05.0150 (A)</t>
  </si>
  <si>
    <t>Aço CA-50 para armadura de concreto, com saliência ou mossa, coeficiente de conformação superficial mínimo (aderência) igual a 1,5, diâmetro de 32mm.  Fornecimento, incluindo 10% de perdas e arame 18.</t>
  </si>
  <si>
    <t>ET 10.05.0121 (/)</t>
  </si>
  <si>
    <t xml:space="preserve">     5,88</t>
  </si>
  <si>
    <t>Aço CA-50 para armadura de concreto, com saliência ou mossa, coeficiente de conformação superficial mínimo (aderência) igual a 1,5, diâmetro de 25mm.  Fornecimento, incluindo 10% de perdas  e arame 18.</t>
  </si>
  <si>
    <t>ET 10.05.0118 (/)</t>
  </si>
  <si>
    <t xml:space="preserve">     5,84</t>
  </si>
  <si>
    <t>Aço CA-50 para armadura de concreto, com saliência ou mossa, coeficiente de conformação superficial mínimo (aderência) igual a 1,5, diâmetro de 20mm.  Fornecimento, incluindo 10% de perdas e arame 18.</t>
  </si>
  <si>
    <t>ET 10.05.0115 (/)</t>
  </si>
  <si>
    <t xml:space="preserve">     5,09</t>
  </si>
  <si>
    <t>Aço CA-50 para armadura de concreto, com saliência ou mossa, coeficiente de conformação superficial mínimo (aderência) igual a 1,5, diâmetro de 16mm.  Fornecimento, incluindo 10% de perdas e arame 18.</t>
  </si>
  <si>
    <t>ET 10.05.0112 (/)</t>
  </si>
  <si>
    <t xml:space="preserve">     5,76</t>
  </si>
  <si>
    <t>Aço CA-50 para armadura de concreto, com saliência ou mossa, coeficiente de conformação superficial mínimo (aderência) igual a 1,5, diâmetro de 12,5mm.  Fornecimento, incluindo 10% de perdas e arame 18.</t>
  </si>
  <si>
    <t>ET 10.05.0109 (/)</t>
  </si>
  <si>
    <t>Aço CA-50 para armadura de concreto, com saliência ou mossa, coeficiente de conformação superficial mínimo (aderência) igual a 1,5, diâmetro de 10mm.  Fornecimento, incluindo 10% de perdas e arame 18.</t>
  </si>
  <si>
    <t>ET 10.05.0106 (/)</t>
  </si>
  <si>
    <t>Aço CA-50 para armadura de concreto, com saliência ou mossa, coeficiente de conformação superficial mínimo (aderência) igual a 1,5, diâmetro de 8mm.  Fornecimento, incluimdo 10% de perdas e arame 18.</t>
  </si>
  <si>
    <t>ET 10.05.0103 (/)</t>
  </si>
  <si>
    <t xml:space="preserve">     6,43</t>
  </si>
  <si>
    <t>Aço CA-50 para armadura de concreto, com saliência ou mossa, coeficiente de conformação superficial mínimo (aderência) igual a 1,5, diâmetro de 6,3mm.  Fornecimento, incluindo 10% de perdas e arame 18.</t>
  </si>
  <si>
    <t>ET 10.05.0100 (/)</t>
  </si>
  <si>
    <t xml:space="preserve">     5,34</t>
  </si>
  <si>
    <t>Aço CA-25 para armadura de concreto, redonda, sem saliência ou mossa , coeficiente conformação mínima (aderência) igual a 1, diâmetro igual a 25mm.  Fornecimento, incluindo 10% de perdas e arame 18.</t>
  </si>
  <si>
    <t>ET 10.05.0077 (/)</t>
  </si>
  <si>
    <t>Aço CA-25 para armadura de concreto, redonda, sem saliência ou mossa , coeficiente conformação mínima (aderência) igual a 1, diâmetro igual a 22,3mm.  Fornecimento, incluindo 10% de perdas e arame 18.</t>
  </si>
  <si>
    <t>ET 10.05.0074 (/)</t>
  </si>
  <si>
    <t xml:space="preserve">     7,21</t>
  </si>
  <si>
    <t>Aço CA-25 para armadura de concreto, redonda, sem saliência ou mossa , coeficiente conformação mínima (aderência) igual a 1, diâmetro igual a 20mm.  Fornecimento, incluindo 10% de perdas  e arame 18.</t>
  </si>
  <si>
    <t>ET 10.05.0071 (/)</t>
  </si>
  <si>
    <t xml:space="preserve">     8,18</t>
  </si>
  <si>
    <t>Aço CA-25 para armadura de concreto, redonda, sem saliência ou mossa, coeficiente conformação mínima (aderência) igual a 1, diâmetro igual a 16mm.  Fornecimento, incluindo 10% de perdas e arame 18.</t>
  </si>
  <si>
    <t>ET 10.05.0068 (/)</t>
  </si>
  <si>
    <t>Aço CA-25 para armadura de concreto, redonda, sem saliência ou mossa, coeficiente conformação mínima (aderência) igual a 1, diâmetro igual a 12,5mm.  Fornecimento, incluindo 10% de perdas e arame 18.</t>
  </si>
  <si>
    <t>ET 10.05.0065 (/)</t>
  </si>
  <si>
    <t xml:space="preserve">     7,67</t>
  </si>
  <si>
    <t>Aço CA-25 para armadura de concreto, redonda, sem saliência ou mossa, coeficiente de conformação mínima (aderência) igual a 1, diâmetro igual a 10mm.  Fornecimento, incluindo 10% de perdas e arame 18.</t>
  </si>
  <si>
    <t>ET 10.05.0062 (/)</t>
  </si>
  <si>
    <t xml:space="preserve">     7,36</t>
  </si>
  <si>
    <t>Aço CA-25 para armadura de concreto, redonda, sem saliência ou mossa, coeficiente de conformação mínima (aderência) igual a 1, diâmetro maior ou igual a 10mm.  Fornecimento, incluindo 10% de perdas  e arame 18.</t>
  </si>
  <si>
    <t>ET 10.05.0059 (/)</t>
  </si>
  <si>
    <t xml:space="preserve">     7,86</t>
  </si>
  <si>
    <t>Aço CA-25 para armadura de concreto, redonda, sem saliência ou mossa, coeficiente de conformação mínima (aderência) igual a 1, diâmetro de 6,3 à 8mm.  Fornecimento, incluindo 10% de perdas e arame 18.</t>
  </si>
  <si>
    <t>ET 10.05.0053 (/)</t>
  </si>
  <si>
    <t>Aço CA-25 para armadura de concreto, redonda, sem saliência ou mossa, coeficiente de conformação mínima (aderência) igual a 1, diâmetro igual a 5mm.  Fornecimento, incluindo 10% de perdas e arame 18.</t>
  </si>
  <si>
    <t>ET 10.05.0050 (/)</t>
  </si>
  <si>
    <t>ET 10.05 Barras e Fios de Aço</t>
  </si>
  <si>
    <t xml:space="preserve">   169,60</t>
  </si>
  <si>
    <t>Guarda-corpo em concreto armado (fck=15MPa, aço CA-50), formado por quadros retangulares de (1,90x0,50)m sustentados por 2 montantes de 0,85m de altura, inclusive fornecimento de materiais e elementos de fixação na ponte.</t>
  </si>
  <si>
    <t>ET 05.70.0100 (A)</t>
  </si>
  <si>
    <t xml:space="preserve">    52,65</t>
  </si>
  <si>
    <t>Guarda-corpo de concreto armado em lances de 3m de comprimento e 60cm de altura, constando de 1 corrimão de (10x15)cm, feito com forma de Madeirit ou similar, apoiado em 4 colunas, com forma perdida de tubo de cimento amianto de 4".</t>
  </si>
  <si>
    <t>ET 05.70.0050 (B)</t>
  </si>
  <si>
    <t>ET 05.70 Guarda Corpos</t>
  </si>
  <si>
    <t xml:space="preserve">   204,12</t>
  </si>
  <si>
    <t>Guarda-rodas de concreto armado, conforme especificação da Prefeitura da Cidade do Rio de Janeiro, constando de montantes sustentando vigas em forma de trapézio de cantos arredondados, com seção de 55cm de largura por 15cm, e 25cm de faces laterais, inclusive armação.</t>
  </si>
  <si>
    <t>ET 05.65.0150 (A)</t>
  </si>
  <si>
    <t xml:space="preserve">   479,50</t>
  </si>
  <si>
    <t>Guarda-roda de concreto armado tipo New Jersey, forma trapezoidal, com 15cm de topo, 38cm de base e 90,50cm de altura, engastado em sobre-laje de 12cm de espessura, exclusive esta, inclusive armadura de engaste.</t>
  </si>
  <si>
    <t>ET 05.65.0100 (/)</t>
  </si>
  <si>
    <t xml:space="preserve">   272,90</t>
  </si>
  <si>
    <t>Guarda-rodas de concreto armado, para viadutos, moldados no local, compreendendo vigas longitudinais apoiadas sobre montantes (conforme especificação da Prefeitura da Cidade do Rio de Janeiro).</t>
  </si>
  <si>
    <t>ET 05.65.0050 (A)</t>
  </si>
  <si>
    <t>ET 05.65 Guarda Rodas de Concreto Armado</t>
  </si>
  <si>
    <t xml:space="preserve">  2297,38</t>
  </si>
  <si>
    <t>Concreto armado, executado com concreto dosado para uma resistência carcterística a commpressão de 25MPa, incluindo materiais para 1m3 de concreto, preparado segundo o item ET 05.20.0200, e colocação segundo o item ET 05.25.0706; 12m2 de área moldada de formas segundo o item ET 15.10.0100, 90Kg de aço CA-50A, inclusive mão-de-obra para corte, dobragem, montagem, tratamento de juntas de concretagem conforme o item 4.16.8 da (NBR-10839), e colocação nas formas, exclusive escoramento.  A utilização deste item é recomendada para quantidades inferiores a 20m3.</t>
  </si>
  <si>
    <t>ET 05.60.0200 (/)</t>
  </si>
  <si>
    <t xml:space="preserve">  2274,60</t>
  </si>
  <si>
    <t>Concreto armado, executado com concreto dosado para uma resistência carcterística a commpressão de 20MPa, incluindo materiais para 1m3 de concreto, preparado segundo o item ET 05.20.0200, e colocação segundo o item ET 05.25.0706; 12m2 de área moldada de formas segundo o item ET 15.10.0100, 90Kg de aço CA-50A, inclusive mão-de-obra para corte, dobragem, montagem, tratamento de juntas de concretagem conforme o item 4.16.8 da (NBR-10839), e colocação nas formas, exclusive escoramento.  A utilização deste item é recomendada para quantidades inferiores a 20m3.</t>
  </si>
  <si>
    <t>ET 05.60.0150 (/)</t>
  </si>
  <si>
    <t xml:space="preserve">  1993,89</t>
  </si>
  <si>
    <t>Concreto armado, executado com concreto dosado para uma resistência característica a compressão de 15MPa, incluindo materiais para 1m3 de concreto, preparado segundo o item ET 05.20.0200, e colocação segundo o item ET 05.25.0706; 12m2 de área moldada de formas segundo o item ET 15.10.0100, 60kg de aço CA-50A, inclusive mão-de-obra para corte, dobragem, montagem, tratamento de juntas de concretagem coforme o item 4.16.8 da (NBR-10839), e colocação nas formas, exclusive escoramento.  A utilização deste item é recomendada para quantidades inferiores a 20m3.</t>
  </si>
  <si>
    <t>ET 05.60.0050 (B)</t>
  </si>
  <si>
    <t>ET 05.60 Concreto Armado</t>
  </si>
  <si>
    <t xml:space="preserve">     2,52</t>
  </si>
  <si>
    <t>Lona de polietileno (lona terreiro) com espessura de 0,20mm para impermeabilização de solo, medida pela área coberta.  Fornecimento e colocação, inclusive com perdas e transpasse.</t>
  </si>
  <si>
    <t>ET 05.55.0050 (/)</t>
  </si>
  <si>
    <t>ET 05.55 Camadas Impermeabilizantes</t>
  </si>
  <si>
    <t xml:space="preserve">  1873,59</t>
  </si>
  <si>
    <t>Vergas de concreto armado para alvenaria com aproveitamento da madeira por 10 vezes.</t>
  </si>
  <si>
    <t>ET 05.45.0150 (/)</t>
  </si>
  <si>
    <t xml:space="preserve">    50,68</t>
  </si>
  <si>
    <t>Chapim de concreto aparente com acabamento desempenhado, usando forma de Madeirit ou similar, medindo: (14x10)cm, fundido no local.  Fornecimento e colocação.</t>
  </si>
  <si>
    <t>ET 05.45.0100 (/)</t>
  </si>
  <si>
    <t>ET 05.45 Peças Diversas em Concreto Armado</t>
  </si>
  <si>
    <t xml:space="preserve">   288,37</t>
  </si>
  <si>
    <t>Concreto ciclópico, confeccionado com concreto dosado para uma resistência característica à compressão (fck) de 15MPa, tendo 30% do volume real ocupado por pedra-de-mão, inclusive preparo, lançamento e adensamento mecânico.  Exclusive transporte manual dentro do canteiro de obra.</t>
  </si>
  <si>
    <t>ET 05.40.0150 (C)</t>
  </si>
  <si>
    <t xml:space="preserve">   254,34</t>
  </si>
  <si>
    <t>Concreto ciclópico, confeccionado com concreto dosado para uma resistência característica à compressão (fck) de 15MPa, tendo 30% do volume real ocupado por pedra-de-mão, exclusive esta; inclusive preparo, lançamento e adensamento mecânico.  Exclusive transporte manual dentro do canteiro de obra.</t>
  </si>
  <si>
    <t>ET 05.40.0050 (C)</t>
  </si>
  <si>
    <t>ET 05.40 Concreto Ciclópico</t>
  </si>
  <si>
    <t xml:space="preserve">   341,36</t>
  </si>
  <si>
    <t>Concreto dosado racionalmente para uma resistência mínima característica à compressão de 15MPa, inclusive materiais, preparo, lançamento, colocação e adensamento, exclusive transporte.</t>
  </si>
  <si>
    <t>ET 05.35.0050 (A)</t>
  </si>
  <si>
    <t>ET 05.35 Concreto para Peças Armadas</t>
  </si>
  <si>
    <t xml:space="preserve">   341,93</t>
  </si>
  <si>
    <t>Concreto simples dosado racionalmente para uma resistência mínima característica à compressão de 11MPa, inclusive materiais, preparo, lançamento, colocação e adensamento, exclusive transporte.</t>
  </si>
  <si>
    <t>ET 05.30.0100 (A)</t>
  </si>
  <si>
    <t>ET 05.30 Concreto Simples</t>
  </si>
  <si>
    <t xml:space="preserve">    57,01</t>
  </si>
  <si>
    <t>Lançamento de concreto em peças armadas, inclusive a colocação, o adensamento e o acabamento, exclusive o transporte (TC 05.10.0050), considerando a produção baixa.</t>
  </si>
  <si>
    <t>ET 05.25.0706 (/)</t>
  </si>
  <si>
    <t xml:space="preserve">    48,86</t>
  </si>
  <si>
    <t>Lançamento de concreto em peças armadas, inclusive a colocação, o adensamento e o acabamento, exclusive o transporte (TC 05.10.0050), considerando a produção normal.</t>
  </si>
  <si>
    <t>ET 05.25.0703 (A)</t>
  </si>
  <si>
    <t xml:space="preserve">    55,61</t>
  </si>
  <si>
    <t>Lançamento de concreto em peças sem armadura, inclusive a colocação, o adensamento e o acabamento, exclusive o transporte (TC 05.10.0050), considerando a produção baixa.</t>
  </si>
  <si>
    <t>ET 05.25.0406 (/)</t>
  </si>
  <si>
    <t xml:space="preserve">    47,46</t>
  </si>
  <si>
    <t>Lançamento de concreto em peças sem armadura, inclusive a colocação, o adensamento e o acabamento, exclusive o transporte (TC 05.10.0050), considerando a produção normal.</t>
  </si>
  <si>
    <t>ET 05.25.0403 (A)</t>
  </si>
  <si>
    <t>ET 05.25 Lançamento de Concreto</t>
  </si>
  <si>
    <t xml:space="preserve">    88,37</t>
  </si>
  <si>
    <t>Preparo mecânico de concreto, compreendendo a mistura e o amassamento em betoneira, exclusive materiais, considerando a produção baixa.</t>
  </si>
  <si>
    <t>ET 05.20.0206 (/)</t>
  </si>
  <si>
    <t xml:space="preserve">    59,56</t>
  </si>
  <si>
    <t>Preparo mecânico de concreto, compreendendo a mistura e o amassamento em betoneira, exclusive materiais, considerando produção normal.</t>
  </si>
  <si>
    <t>ET 05.20.0200 (/)</t>
  </si>
  <si>
    <t xml:space="preserve">   116,97</t>
  </si>
  <si>
    <t>Preparo manual de concreto, compreendendo a mistura e o amassamento, exclusive materiais.</t>
  </si>
  <si>
    <t>ET 05.20.0050 (A)</t>
  </si>
  <si>
    <t>ET 05.20 Preparo de Concreto</t>
  </si>
  <si>
    <t xml:space="preserve">   385,00</t>
  </si>
  <si>
    <t>Concreto para meios agressivos com utilização de cimento resistente a sulfatos (baixo teor de C3A), com fator água e cimento, menor ou igual a 0,50, com consumo mínimo de PC maior ou igual a 400Kg.</t>
  </si>
  <si>
    <t>ET 05.15.0050 (/)</t>
  </si>
  <si>
    <t>ET 05.15 Concreto para Meios Agressivos</t>
  </si>
  <si>
    <t xml:space="preserve">   208,75</t>
  </si>
  <si>
    <t>Concreto para camada preparatória com 180Kg de cimento por m3 de concreto, compreendendo apenas o fornecimento dos materiais, inclusive perdas de 5%.</t>
  </si>
  <si>
    <t>ET 05.10.0050 (A)</t>
  </si>
  <si>
    <t>ET 05.10 Camada Preparatória de Concreto</t>
  </si>
  <si>
    <t xml:space="preserve">   257,37</t>
  </si>
  <si>
    <t>Materiais para confecção de concreto colorido, com óxido de ferro vermelho sintético, dosado para uma resistência característica à compressão (fck) mínimo de 13,5MPa, inclusive perdas.  Fornecimento.</t>
  </si>
  <si>
    <t>ET 05.05.1015 (A)</t>
  </si>
  <si>
    <t xml:space="preserve">   319,34</t>
  </si>
  <si>
    <t>Materiais para confecção de concreto estrutural dosado para uma resistência característica à compressão (fck) mínima de 40MPa.  Inclusive perdas.  Fornecimento.</t>
  </si>
  <si>
    <t>ET 05.05.0750 (/)</t>
  </si>
  <si>
    <t xml:space="preserve">   287,27</t>
  </si>
  <si>
    <t>Materiais para confecção de concreto estrutural dosado para uma resistência característica à compressão (fck) mínima de 35MPa.  Inclusive perdas.  Fornecimento.</t>
  </si>
  <si>
    <t>ET 05.05.0700 (/)</t>
  </si>
  <si>
    <t xml:space="preserve">   274,07</t>
  </si>
  <si>
    <t>Materiais para confecção de concreto estrutural dosado para uma resistência característica à compressão (fck) mínimo de 30MPa, inclusive perdas.  Fornecimento.</t>
  </si>
  <si>
    <t>ET 05.05.0601 (/)</t>
  </si>
  <si>
    <t xml:space="preserve">   262,66</t>
  </si>
  <si>
    <t>Materiais para confecção de concreto estrutural dosado para uma resistência característica à compressão (fck) mínimo de 25MPa, inclusive perdas.  Fornecimento.</t>
  </si>
  <si>
    <t>ET 05.05.0570 (A)</t>
  </si>
  <si>
    <t xml:space="preserve">   253,17</t>
  </si>
  <si>
    <t>Materiais para confecção de concreto estrutural dosado para uma resistência característica à compressão (fck) mínimo de 22,5MPa, inclusive perdas.  Fornecimento.</t>
  </si>
  <si>
    <t>ET 05.05.0500 (B)</t>
  </si>
  <si>
    <t xml:space="preserve">   239,88</t>
  </si>
  <si>
    <t>Materiais para confecção de concreto estrutural dosado para uma resistência característica à compressão (fck) mínimo de 20MPa, inclusive perdas.  Fornecimento.</t>
  </si>
  <si>
    <t>ET 05.05.0400 (B)</t>
  </si>
  <si>
    <t xml:space="preserve">   238,36</t>
  </si>
  <si>
    <t>Materiais para confecção de concreto estrutural dosado para uma resistência característica à compressão (fck) mínimo de 18MPa, inclusive perdas.  Fornecimento.</t>
  </si>
  <si>
    <t>ET 05.05.0350 (B)</t>
  </si>
  <si>
    <t xml:space="preserve">   232,94</t>
  </si>
  <si>
    <t>Materiais para confecção de concreto estrutural dosado para uma resistência característica à compressão (fck) mínimo de 15MPa, inclusive perdas.  Fornecimento.</t>
  </si>
  <si>
    <t>ET 05.05.0250 (B)</t>
  </si>
  <si>
    <t xml:space="preserve">   229,35</t>
  </si>
  <si>
    <t>Materiais para confecção de concreto estrutural dosado para uma resistência característica à compressão (fck) mínimo de 13,5MPa, inclusive perdas.  Fornecimento.</t>
  </si>
  <si>
    <t>ET 05.05.0200 (B)</t>
  </si>
  <si>
    <t xml:space="preserve">   234,91</t>
  </si>
  <si>
    <t>Materiais para confecção de concreto estrutural dosado para uma resistência característica à compressão (fck) mínimo de 11MPa, inclusive perdas.  Fornecimento.</t>
  </si>
  <si>
    <t>ET 05.05.0100 (A)</t>
  </si>
  <si>
    <t xml:space="preserve">   218,16</t>
  </si>
  <si>
    <t>Materiais para confecção de concreto estrutural dosado para uma resistência característica à compressão (fck) mínimo de 10MPa, inclusive perdas.  Fornecimento.</t>
  </si>
  <si>
    <t>ET 05.05.0050 (B)</t>
  </si>
  <si>
    <t>ET 05.05 Concreto Dosado Racionalmente</t>
  </si>
  <si>
    <t xml:space="preserve">    85,32</t>
  </si>
  <si>
    <t>Targetão em ferro galvanizado de 5/8"x160mm, referência 831 Datti ou similar, inclusive cadeado de 50mm.  Fornecimento e instalação.</t>
  </si>
  <si>
    <t>ES 99.99.0959 (/)</t>
  </si>
  <si>
    <t xml:space="preserve">     1,75</t>
  </si>
  <si>
    <t>Targete em ferro cromado, de fio redondo de 2", referência CR-1 FR, La Fonte ou similar.  Fornecimento da peça.</t>
  </si>
  <si>
    <t>ES 99.99.0950 (/)</t>
  </si>
  <si>
    <t>Prego com cabeça chata 23x54, em caixa de 100Kg ou quantidades equivalentes, inclusive transporte até a obra, exclusive instalação.  Fornecimento.</t>
  </si>
  <si>
    <t>ES 99.99.0900 (/)</t>
  </si>
  <si>
    <t xml:space="preserve">     0,15</t>
  </si>
  <si>
    <t>Porca de 5/16".  Fornecimento.</t>
  </si>
  <si>
    <t>ES 99.99.0800 (/)</t>
  </si>
  <si>
    <t xml:space="preserve">     2,40</t>
  </si>
  <si>
    <t>Parafuso de (8x250)mm, com rosca.  Fornecimento.</t>
  </si>
  <si>
    <t>ES 99.99.0700 (/)</t>
  </si>
  <si>
    <t xml:space="preserve">    45,10</t>
  </si>
  <si>
    <t>Fecho CR-719AZ.  Fornecimento.</t>
  </si>
  <si>
    <t>ES 99.99.0550 (/)</t>
  </si>
  <si>
    <t xml:space="preserve">   111,74</t>
  </si>
  <si>
    <t>Conjunto completo de ferragens para painéis fixos de vidro temperado de 10mm.  Fornecimento.</t>
  </si>
  <si>
    <t>ES 99.99.0350 (/)</t>
  </si>
  <si>
    <t>Colocação de cremone, em madeira com vara de ferro de 1,50m, exclusive o fornecimento.</t>
  </si>
  <si>
    <t>ES 99.99.0206 (/)</t>
  </si>
  <si>
    <t>Colocação de carranca, fixada na parte externa de janelas de abrir, exclusive o fornecimento da peça.</t>
  </si>
  <si>
    <t>ES 99.99.0200 (/)</t>
  </si>
  <si>
    <t xml:space="preserve">  1508,54</t>
  </si>
  <si>
    <t>Caixilho metade fixo para vidro e metade fixo em veneziana, de alumínio; exclusive fornecimento e instalação do vidro.  Fornecimento e instalação.</t>
  </si>
  <si>
    <t>ES 99.99.0153 (/)</t>
  </si>
  <si>
    <t xml:space="preserve">   485,56</t>
  </si>
  <si>
    <t>Caixilho fixo, de alumínio, para chapa de policarbonato de 10mm.  Fornecimento e instalação.</t>
  </si>
  <si>
    <t>ES 99.99.0150 (/)</t>
  </si>
  <si>
    <t xml:space="preserve">    23,61</t>
  </si>
  <si>
    <t>Cadeado de 50mm.  Fornecimento.</t>
  </si>
  <si>
    <t>ES 99.99.0103 (/)</t>
  </si>
  <si>
    <t xml:space="preserve">    12,66</t>
  </si>
  <si>
    <t>Cadeado de 30mm.  Fornecimento.</t>
  </si>
  <si>
    <t>ES 99.99.0100 (/)</t>
  </si>
  <si>
    <t xml:space="preserve">     0,07</t>
  </si>
  <si>
    <t>Arruela de 5/16".  Fornecimento.</t>
  </si>
  <si>
    <t>ES 99.99.0050 (/)</t>
  </si>
  <si>
    <t>ES 99.99 Diversos</t>
  </si>
  <si>
    <t xml:space="preserve">  1573,25</t>
  </si>
  <si>
    <t>Mastro metálico em tubo de ferro galvanizado de 3" com altura de 6m, equipado com roldana fixado em prisma de concreto de (30x30x50)cm, inclusive este, exclusive pintura.  Fornecimento e instalação.</t>
  </si>
  <si>
    <t>ES 50.05.0053 (A)</t>
  </si>
  <si>
    <t xml:space="preserve">  1475,58</t>
  </si>
  <si>
    <t>Mastro metálico em tubo de ferro galvanizado de 3" com altura de 5,50m, equipado com roldana fixado em prisma de concreto de (30x30x50)cm, inclusive este, exclusive pintura.  Fornecimento instalação.</t>
  </si>
  <si>
    <t>ES 50.05.0050 (A)</t>
  </si>
  <si>
    <t>ES 50.05 Mastros Metálicos</t>
  </si>
  <si>
    <t xml:space="preserve">    84,13</t>
  </si>
  <si>
    <t>Película de segurança e controle solar com 15% de transmissão luminosa, 60% de reflexão de luz visível, 12% de transmissão de energia solar, 55% de reflexão de energia solar, 33% de absorção de energia solar, 5% de transmissão de raios ultra violeta e 70% de energia total refletida.  Fornecimento e instalação.</t>
  </si>
  <si>
    <t>ES 45.25.0050 (/)</t>
  </si>
  <si>
    <t>ES 45.25 Películas</t>
  </si>
  <si>
    <t xml:space="preserve">   595,25</t>
  </si>
  <si>
    <t>Placa de policarbonato compacto cristal, em placas de (2,44x1,22x0,01)m.  Fornecimento  sem instalação.</t>
  </si>
  <si>
    <t>ES 45.20.0100 (/)</t>
  </si>
  <si>
    <t xml:space="preserve">   476,20</t>
  </si>
  <si>
    <t>Placa de policarbonato em cristal compacto, em placas de (2,44x1,22x0,008)m.  Fornecimento  sem instalação.</t>
  </si>
  <si>
    <t>ES 45.20.0059 (/)</t>
  </si>
  <si>
    <t xml:space="preserve">   357,15</t>
  </si>
  <si>
    <t>Placa de policarbonato em cristal compacto, em placas de (2,44x1,22x0,006)m.  Fornecimento  sem instalação.</t>
  </si>
  <si>
    <t>ES 45.20.0056 (/)</t>
  </si>
  <si>
    <t xml:space="preserve">   239,52</t>
  </si>
  <si>
    <t>Placa de policarbonato em cristal compacto, em placas de (2,44x1,22x0,004)m.  Fornecimento  sem instalação.</t>
  </si>
  <si>
    <t>ES 45.20.0053 (/)</t>
  </si>
  <si>
    <t>ES 45.20 Placas de Policarbonato</t>
  </si>
  <si>
    <t xml:space="preserve">  2660,00</t>
  </si>
  <si>
    <t>Vidro plumbífero com espessura máxima de 8mm, para uso em salas radiológicas à prova de Raio X, nas dimensõesde (0,30x0,30)m, inclusive caixilho e mão-de-obra de instalação.</t>
  </si>
  <si>
    <t>ES 45.15.0050 (/)</t>
  </si>
  <si>
    <t>ES 45.15 Vidros Especiais</t>
  </si>
  <si>
    <t xml:space="preserve">   357,77</t>
  </si>
  <si>
    <t>Vidro temperado incolor(liso ou martelado) com espessura de 10mm.  Fornecimento e instalação.</t>
  </si>
  <si>
    <t>ES 45.10.0050 (A)</t>
  </si>
  <si>
    <t>ES 45.10 Vidros Temperados</t>
  </si>
  <si>
    <t xml:space="preserve">   108,48</t>
  </si>
  <si>
    <t>Vidro fantasia tipo canelado, martelado, ártico ou lixa, incolor, com espessura de 4mm.  Fornecimento e instalação.</t>
  </si>
  <si>
    <t>ES 45.05.0350 (/)</t>
  </si>
  <si>
    <t xml:space="preserve">   144,42</t>
  </si>
  <si>
    <t>Vidro liso, incolor, com espessura de 6mm. Fornecimento e instalação.</t>
  </si>
  <si>
    <t>ES 45.05.0309 (A)</t>
  </si>
  <si>
    <t xml:space="preserve">   132,36</t>
  </si>
  <si>
    <t>Vidro liso, incolor, com espessura de 5mm.  Fornecimento e instalação.</t>
  </si>
  <si>
    <t>ES 45.05.0306 (A)</t>
  </si>
  <si>
    <t xml:space="preserve">   103,01</t>
  </si>
  <si>
    <t>Vidro liso, incolor, com espessura de 4mm.  Fornecimento e instalação.</t>
  </si>
  <si>
    <t>ES 45.05.0303 (A)</t>
  </si>
  <si>
    <t xml:space="preserve">    86,36</t>
  </si>
  <si>
    <t>Vidro liso, incolor, com espessura de 3mm.  Fornecimento e instalação.</t>
  </si>
  <si>
    <t>ES 45.05.0300 (A)</t>
  </si>
  <si>
    <t xml:space="preserve">   357,50</t>
  </si>
  <si>
    <t>Vidro laminado, com espessura de 10mm.  Fornecimento e instalação.</t>
  </si>
  <si>
    <t>ES 45.05.0262 (/)</t>
  </si>
  <si>
    <t xml:space="preserve">   327,50</t>
  </si>
  <si>
    <t>Vidro laminado, com espessura de 6mm.  Fornecimento e instalação.</t>
  </si>
  <si>
    <t>ES 45.05.0256 (/)</t>
  </si>
  <si>
    <t xml:space="preserve">   440,00</t>
  </si>
  <si>
    <t>Vidro liso, incolor, com espessura de 10mm.  Fornecimento e instalação.</t>
  </si>
  <si>
    <t>ES 45.05.0212 (/)</t>
  </si>
  <si>
    <t xml:space="preserve">   355,32</t>
  </si>
  <si>
    <t>Vidro aramado, com espessura de 7mm.  Fornecimento e instalação.</t>
  </si>
  <si>
    <t>ES 45.05.0100 (A)</t>
  </si>
  <si>
    <t xml:space="preserve">   273,40</t>
  </si>
  <si>
    <t>Espelho de cristal, com espessura de 4mm e moldura de madeira aparelhada.  Fornecimento e instalação.</t>
  </si>
  <si>
    <t>ES 45.05.0050 (A)</t>
  </si>
  <si>
    <t>ES 45.05 Vidros para Esquadrias</t>
  </si>
  <si>
    <t xml:space="preserve">   192,84</t>
  </si>
  <si>
    <t>Fornecimento, exclusive instalação, de conjunto de ferragens para divisórias de sanitários em mármore ou marmorite, composto por cantoneiras, porcas e parafusos de alumínio, Udinese ou similar.</t>
  </si>
  <si>
    <t>ES 40.15.0100 (/)</t>
  </si>
  <si>
    <t xml:space="preserve">   549,06</t>
  </si>
  <si>
    <t>Conjunto de ferragens, para portas de divisórias tipo Eucatex, Duratex ou similar, 2 folhas, constando de fornecimento sem instalação (está incluída no fornecimento e instalação das divisórias) de fechadura, acabamento cromado de cilindro, 2 fechos de embutir em latão cromado de 40cm e 6 dobradiças de latão cromado de (3"x2 1/2") com pino bolas e anéis de latão, La Fonte ou similar.</t>
  </si>
  <si>
    <t>ES 40.15.0053 (/)</t>
  </si>
  <si>
    <t xml:space="preserve">   150,51</t>
  </si>
  <si>
    <t>Conjunto de ferragens, para portas de divisórias tipo Eucatex, Duratex ou similar, constando de fornecimento sem instalação (está incluída no fornecimento e instalação das divisórias) de fechadura, acabamento cromado de cilindro e 3 dobradiças de latão cromado de (3"x2 1/2"), com pino bolas e anéis de latão, La Fonte ou similar.</t>
  </si>
  <si>
    <t>ES 40.15.0050 (/)</t>
  </si>
  <si>
    <t>ES 40.15 Ferragens para Divisórias</t>
  </si>
  <si>
    <t xml:space="preserve">   127,43</t>
  </si>
  <si>
    <t>Ferragens para janelas de abrir de 2 folhas em madeira, constando de cremone completo, referência 640-F, 2 carrancas referência 567, La Fonte ou similar e 6 dobradiças de (2 1/2"x3") em ferro galvanizado com pino e bolas de latão, referência 246-6, Pagé ou similar.  Fornecimento sem instalação (esta incluída no fornecimento e instalação de esquadrias).</t>
  </si>
  <si>
    <t>ES 40.10.0150 (/)</t>
  </si>
  <si>
    <t xml:space="preserve">   125,42</t>
  </si>
  <si>
    <t>Conjunto de ferragens, para janelas de madeira de correr, em 2 folhas, constando de fornecimento sem instalação (está incluída no fornecimento e instalação das esquadrias), de: 4 rodízios de latão com rolamentos para trilhos referência 172, 3m de trilho de alumínio, referência 801, 2 conchas simples em latão cromado, referência CR 364, La Fonte ou similar.</t>
  </si>
  <si>
    <t>ES 40.10.0100 (/)</t>
  </si>
  <si>
    <t xml:space="preserve">    75,24</t>
  </si>
  <si>
    <t>Conjunto de ferragens para janela de madeira, tipo guilhotina, constando de fornecimento sem instalação (esta incluída no fornecimento e instalação das esquadrias), 2 borboletas de latão e 4 conchas.</t>
  </si>
  <si>
    <t>ES 40.10.0050 (/)</t>
  </si>
  <si>
    <t>ES 40.10 Ferragens para Janelas</t>
  </si>
  <si>
    <t>Colocação de mola fecha porta, em madeira exclusive o fornecimento da peça.</t>
  </si>
  <si>
    <t>ES 40.05.1100 (/)</t>
  </si>
  <si>
    <t xml:space="preserve">   247,78</t>
  </si>
  <si>
    <t>Mola hidráulica de piso para portas de vidro temperado de 10mm.  Fornecimento da peça.</t>
  </si>
  <si>
    <t>ES 40.05.1050 (/)</t>
  </si>
  <si>
    <t xml:space="preserve">   237,07</t>
  </si>
  <si>
    <t>Fornecimento de mola aérea, exclusive instalação.</t>
  </si>
  <si>
    <t>ES 40.05.1000 (/)</t>
  </si>
  <si>
    <t xml:space="preserve">   113,40</t>
  </si>
  <si>
    <t>Ferragens para portas de madeira de armário, constando de fornecimento sem instalação (está incluída no fornecimento e instalação das esquadrias) de fechadura La Fonte ou similar, acabamento cromado e dobradiça de latão cromado de (2 1/2x13/80) de Pagé ou similar.</t>
  </si>
  <si>
    <t>ES 40.05.0700 (/)</t>
  </si>
  <si>
    <t xml:space="preserve">   259,95</t>
  </si>
  <si>
    <t>Ferragens para portas, 1 folha de vidro temperado de 10mm; só fornecimento, exclusive mola hidráulica de piso.</t>
  </si>
  <si>
    <t>ES 40.05.0650 (/)</t>
  </si>
  <si>
    <t xml:space="preserve">    44,90</t>
  </si>
  <si>
    <t>Fechadura de sobrepor de ferro cromado, com cilindro, para portão, referência 032, Haga ou similar.  Fornecimento.</t>
  </si>
  <si>
    <t>ES 40.05.0576 (/)</t>
  </si>
  <si>
    <t xml:space="preserve">    83,09</t>
  </si>
  <si>
    <t>Fechadura, cromada, para portas de abrir de ferro ou alumínio, referência 1330/22mm, La Fonte ou similar.  Fornecimento da peça.</t>
  </si>
  <si>
    <t>ES 40.05.0573 (/)</t>
  </si>
  <si>
    <t xml:space="preserve">    98,34</t>
  </si>
  <si>
    <t>Fechadura, cromada, para portas de correr de ferro ou alumínio, referência 1222/22mm, La Fonte ou similar.  Fornecimento da peça.</t>
  </si>
  <si>
    <t>ES 40.05.0570 (/)</t>
  </si>
  <si>
    <t xml:space="preserve">   184,44</t>
  </si>
  <si>
    <t>Fechadura, para portas de madeira de banheiro referência 7070 ST-2, cromada, maçanetas referência 435, tranqueta referência 687-TE, rosetas referência 687-R e entrada referência 687-E, La Fonte ou similar.  Fornecimento da peça.</t>
  </si>
  <si>
    <t>ES 40.05.0550 (/)</t>
  </si>
  <si>
    <t xml:space="preserve">   437,76</t>
  </si>
  <si>
    <t>Fechadura, para portas de madeira de entrada principal, constando de fornecimento sem instalação (está incluída no fornecimento e instalação das esquadrias), de: fechadura referência 330-ST, com cilindro, de acabamento cromado, maçanetas referência 204, espelhos referência 134 e 3 dobradiças de ferro cromado de (3"x3"), com pino e bolas de latão, referência CR495, La Fonte ou similar.</t>
  </si>
  <si>
    <t>ES 40.05.0503 (/)</t>
  </si>
  <si>
    <t xml:space="preserve">   413,28</t>
  </si>
  <si>
    <t>Fechadura, para portas de madeira de entrada principal referência 330 ST-2, cromada, maçanetas referência 204 e espelho referência 134, La Fonte ou similar.  Fornecimento da peça.</t>
  </si>
  <si>
    <t>ES 40.05.0500 (/)</t>
  </si>
  <si>
    <t>Colocação de dobradiça, tipo vaivem, em madeira, exclusive o fornecimento da peça.</t>
  </si>
  <si>
    <t>ES 40.05.0486 (/)</t>
  </si>
  <si>
    <t xml:space="preserve">   129,02</t>
  </si>
  <si>
    <t>Dobradiça com mola, de (70x100)mm, referência 521, La Fonte ou similar.  Fornecimento e instalação.</t>
  </si>
  <si>
    <t>ES 40.05.0483 (/)</t>
  </si>
  <si>
    <t xml:space="preserve">    28,24</t>
  </si>
  <si>
    <t>Dobradiça 3"x3 1/2" de latão cromado referência 344 da Pagé ou similar, com pino, bolas e anéis de latão.  Fornecimento da peça.</t>
  </si>
  <si>
    <t>ES 40.05.0480 (/)</t>
  </si>
  <si>
    <t xml:space="preserve">    30,60</t>
  </si>
  <si>
    <t>Dobradiça 3"x3" de latão cromado referência 344 da Pagé ou similar, com pino, bolas e anéis de latão.  Fornecimento da peça.</t>
  </si>
  <si>
    <t>ES 40.05.0473 (/)</t>
  </si>
  <si>
    <t>Dobradiça 3"x2 1/2" de ferro galvanizado referência 246-G da Pagé ou similar, com pino e bolas de latão.  Fornecimento da peça.</t>
  </si>
  <si>
    <t>ES 40.05.0470 (/)</t>
  </si>
  <si>
    <t>Conjunto de ferragens para portas de correr de armários em banca, constando de 2m em trilho de aluminio (1/4"x1/4"), 4 rodízios de latão e 2 conchas da La Fonte ou similar.</t>
  </si>
  <si>
    <t>ES 40.05.0450 (/)</t>
  </si>
  <si>
    <t xml:space="preserve">   914,90</t>
  </si>
  <si>
    <t>Conjunto de ferragens para portas de madeira colocadas em divisorias de mármore, marmorite ou concreto, até 4cm de espessura, constando de fornecimento sem instalação (está incluída no fornecimento e instalação da porta) de 2 dobradiças com contra placa, conjunto de fecho com batente, 16 parafusos de alumínio, (3/4"x5/16") e 8 extensores de alumínio de 25mm.</t>
  </si>
  <si>
    <t>ES 40.05.0400 (/)</t>
  </si>
  <si>
    <t xml:space="preserve">  1122,45</t>
  </si>
  <si>
    <t>Conjunto de ferragens, para jogo 2 portas de correr, constando de fornecimento sem instalação (está incluída no fornecimento e instalação das esquadrias) de fechadura, acabamento cromado, 4m de trilhos, 4 roldanas, 4 guias de latão de 3/4", 4m de caneletas de alumínio e 2 conchas, La Fonte ou similar.</t>
  </si>
  <si>
    <t>ES 40.05.0353 (/)</t>
  </si>
  <si>
    <t xml:space="preserve">   591,89</t>
  </si>
  <si>
    <t>Conjunto de ferragens, para portas de madeira de correr, constando de fornecimento sem instalação (está incluída no fornecimento e instalação das esquadrias), de fechadura, acabamento cromado, 2m de trilhos, 2 roldanas, 2 guias de latão,  2m de caneleta de alumínio e 2 conchas, La Fonte ou similar.</t>
  </si>
  <si>
    <t>ES 40.05.0350 (/)</t>
  </si>
  <si>
    <t xml:space="preserve">   179,15</t>
  </si>
  <si>
    <t>Conjunto de ferragens, para portas de madeira de banheiro, constando de fornecimento sem instalação (está incluída no fornecimento e instalação das esquadrias), de: fechadura referência 7070-ST-2 acabamento cromado,  maçanetas referência 435, tranqueta referência 687-TE, rosetas referência 687-R ,entrada referência 687-E e 3 dobradiças de ferro galvanizado de (3"x2 1/2"), com pinos e bolas de latão, referência 1410, La Fonte ou similar.</t>
  </si>
  <si>
    <t>ES 40.05.0303 (/)</t>
  </si>
  <si>
    <t xml:space="preserve">    84,68</t>
  </si>
  <si>
    <t>Conjunto de ferragens, para portas de madeira, internas de banheiro de serviço, constando de fornecimento sem instalação (está incluída no fornecimento e instalação das esquadrias) de fechaduras, acabamento cromado, tanqueta, entrada e 3 dobradiças de ferro galvanizado de (3"x2 1/2"), com pino e bolas de ferro, La Fonte ou similar.</t>
  </si>
  <si>
    <t>ES 40.05.0300 (/)</t>
  </si>
  <si>
    <t xml:space="preserve">    43,06</t>
  </si>
  <si>
    <t>Conjunto de ferragens Haga ou similar, para portas de madeira de entrada de barracão de obra ou casa tipo popular, constando de fornecimento sem instalação (está incluída no fornecimento e instalação das esquadrias) de fechadura, caixão de sobrepor e 3 dobradiças de ferro de (2 1/2"x1 1/2") da Pagé ou similar.</t>
  </si>
  <si>
    <t>ES 40.05.0256 (/)</t>
  </si>
  <si>
    <t xml:space="preserve">   250,32</t>
  </si>
  <si>
    <t>Conjunto de ferragens, Papaiz ou similar, para portas de madeira de entrada principal, constando de fornecimento sem instalação (está incluída no fornecimento e instalação das esquadrias), de: fechadura referência 142 com cilindro a cruz e 3 dobradiças cromadas de (3"x3"), de latão cromado, referência 344-C da Pagé ou similar, com pino, bolas e anéis de latão.</t>
  </si>
  <si>
    <t>ES 40.05.0250 (/)</t>
  </si>
  <si>
    <t xml:space="preserve">   178,33</t>
  </si>
  <si>
    <t>Conjunto de ferragens, para portas de madeira internas de dependências de serviço, constando de fornecimento sem instalação (está incluída no fornecimento e instalação das esquadrias), de: fechadura referência CR1515 ST-2 acabamento cromado, entradas referência 687-E, rosetas referência 687-R, maçanetas referência 435, 3 dobradiças de ferro galvanizado de (3"x2 1/2"), com pinos e bolas de ferro, referência 1410, La Fonte ou similar.</t>
  </si>
  <si>
    <t>ES 40.05.0203 (/)</t>
  </si>
  <si>
    <t xml:space="preserve">   147,84</t>
  </si>
  <si>
    <t>Conjunto de ferragens, para portas de madeira de entrada de serviço, constando de fornecimento sem instalação (está incluída no fornecimento e instalação das esquadrias), de: fechadura  referência 377 acabamento cromado, com cilindro e 3 dobradiças de ferro galvanizado, de (3"x2 1/2"), com pino e bolas de latão, referência 1410, La Fonte ou similar.</t>
  </si>
  <si>
    <t>ES 40.05.0200 (/)</t>
  </si>
  <si>
    <t xml:space="preserve">   342,85</t>
  </si>
  <si>
    <t>Conjunto de ferragens, para portas de madeira de 2 folhas de abrir, internas, constando de fornecimento sem instalação (esta incluída no fornecimento e instalação das esquadrias), de: fechadura referência 1515 ST-2, acabamento cromado, entradas referência 687-E, rosetas referência 687-R, maçanetas referência 435, 6 dobradiças de ferro galvanizado de (3"x2 1/2"), referência 1410, com pinos e bolas de ferro, 2 fechos de embutir, de 4cm, referência 400, La Fonte ou similar.</t>
  </si>
  <si>
    <t>ES 40.05.0153 (/)</t>
  </si>
  <si>
    <t xml:space="preserve">   616,11</t>
  </si>
  <si>
    <t>Conjunto de ferragens, para portas de madeira de 2 folhas de abrir de entrada principal, constando de fornecimento sem instalação (está incluída no fornecimento e instalação das esquadrias), de: fechadura referência 330 ST-2 aço cromado, entradas referência  687-E, rosetas referência 687-R, maçanetas referência 435, 6 dobradiças cromadas de (3"x3"), referência 85, com pino, bolas e anéis de latão, 2 fechos de embutir cromados, referência CR400, La Fonte ou similar.</t>
  </si>
  <si>
    <t>ES 40.05.0150 (/)</t>
  </si>
  <si>
    <t xml:space="preserve">    80,29</t>
  </si>
  <si>
    <t>Ferragens para portas de madeira de sanitários ou chuveiros coletivos constando de fornecimento sem instalação (está incluída no fornecimento e instalação das esquadrias).  De fecho de sobrepor livre-ocupado, 3 dobradiças de ferro galvanizado (3"x3"), soldadas em cantoneiras de ferro para fixação nas paredes divisórias e batentes.</t>
  </si>
  <si>
    <t>ES 40.05.0103 (/)</t>
  </si>
  <si>
    <t xml:space="preserve">    57,94</t>
  </si>
  <si>
    <t>Conjunto de ferragens, para portas de madeira de sanitários ou chuveiros coletivos, constando de fornecimento sem instalação (está incluída no fornecimento  e instalação das esquadrias), de: 1 fecho de sobrepor livre-ocupado referência 719 e 3 dobradiças de ferro galvanizado (3"x2 1/2"), com pino e bolas de ferro, referência 1410, La Fonte ou similar.</t>
  </si>
  <si>
    <t>ES 40.05.0100 (/)</t>
  </si>
  <si>
    <t xml:space="preserve">    52,36</t>
  </si>
  <si>
    <t>Conjunto Hércules-4, de ferragens Haga ou similar, para portas internas, constando de fornecimento sem instalação (está incluída no fornecimento e instalação das esquadrias) de 3 dobradiças de ferro galvanizado referência 246-G de (3"x2 1/2"), com pino e bolas de latão, da Pagé ou similar.</t>
  </si>
  <si>
    <t>ES 40.05.0056 (/)</t>
  </si>
  <si>
    <t>Ferragens, para portas de madeira, interna, constando de fornecimento de: fechadura referência 1515 ST-2  CR, maçaneta referência 435, rosca referência 687-R, 2 fechos 400 de 4cm e 6 dobradiças de ferro galvanizado de (3"x2 1/2"), referência 1410, La Fonte ou similar.</t>
  </si>
  <si>
    <t>ES 40.05.0053 (/)</t>
  </si>
  <si>
    <t xml:space="preserve">   165,49</t>
  </si>
  <si>
    <t>Conjunto de ferragens, para portas de madeira, internas, constando de fornecimento sem instalação (está incluída no fornecimento e instalação das esquadrias), de: fechadura referência 1515 ST-2, acabamento cromado, maçanetas referência 435, entradas referência 687-E, rosetas referência 687-R e 3 dobradiças de ferro galvanizado de (3"x2 1/2"), com pino e bolas de ferro, referência 1410, La Fonte ou similar.</t>
  </si>
  <si>
    <t>ES 40.05.0050 (/)</t>
  </si>
  <si>
    <t>ES 40.05 Ferragens para Portas</t>
  </si>
  <si>
    <t xml:space="preserve">   406,74</t>
  </si>
  <si>
    <t>Veneziana para exaustor de fabricação da Fundição Áurea ou similar.  Fornecimento e instalação.</t>
  </si>
  <si>
    <t>ES 35.05.0450 (/)</t>
  </si>
  <si>
    <t xml:space="preserve">   396,51</t>
  </si>
  <si>
    <t>Protetor de paredes, produzido com estrutura interna de suporte em alumínio e PVC, com reforços em neoprene e externamente com capas de vinil de alto impacto com acabamento texturizado, nas cores padronizadas do fabricante, bate-macas tipo reto, com altura de 20cm, modelo SCR 64, C/S Acrovyn ou similar.  Fornecimento e instalação.</t>
  </si>
  <si>
    <t>ES 35.05.0409 (/)</t>
  </si>
  <si>
    <t>Protetor de paredes, produzido com estrutura interna de suporte em alumínio e PVC, com reforços em neoprene e externamente com capas de vinil de alto impacto com acabamento texturizado, nas cores padronizadas do fabricante, bate-macas tipo corrimão, com altura de 15cm, modelo HRB4C, C/S Acrovyn ou similar.  Fornecimento e instalação.</t>
  </si>
  <si>
    <t>ES 35.05.0406 (/)</t>
  </si>
  <si>
    <t xml:space="preserve">   288,51</t>
  </si>
  <si>
    <t>Protetor de paredes, produzido com estrutura interna de suporte em alumínio e PVC, com reforços em neoprene e externamente com capas de vinil de alto impacto com acabamento texturizado, nas cores padronizadas do fabricante, bate-macas tipo reto, com altura de 15cm, modelo SCR 48, C/S Acrovyn ou similar.  Fornecimento e instalação.</t>
  </si>
  <si>
    <t>ES 35.05.0403 (/)</t>
  </si>
  <si>
    <t xml:space="preserve">   265,51</t>
  </si>
  <si>
    <t>Protetor de paredes, produzido com estrutura interna de suporte em alumínio e PVC, com reforços em neoprene e externamente com capas de vinil de alto impacto com acabamento texturizado, nas cores padronizadas do fabricante, bate-macas tipo reto, com altura de 10cm, modelo SCR 40, C/S Acrovyn ou similar.  Fornecimento e instalação.</t>
  </si>
  <si>
    <t>ES 35.05.0400 (/)</t>
  </si>
  <si>
    <t xml:space="preserve">   106,51</t>
  </si>
  <si>
    <t>Protetor de cantos, produzido com estrutura interna de suporte em alumínio e PVC, com reforços em neoprene e externamente com capas de vinil de alto impacto com acabamento texturizado, nas cores padronizadas do fabricante, com largura de 5cm e peças com 1,20m e 2,40m, modelo SSM 20, C/S Acrovyn ou similar.  Fornecimento e instalação.</t>
  </si>
  <si>
    <t>ES 35.05.0350 (/)</t>
  </si>
  <si>
    <t xml:space="preserve">  1847,73</t>
  </si>
  <si>
    <t>Porta radiológica, madeira maciça, blindada com chumbo de 2mm, dobradiças tipo gonzo, sobre rolamentos axiais, transpasses sobre o vão em três direções, fechadura à prova de Raio X, acabamento melamínico, PRX-AUREA ou similar.  Fornecimento e instalação.</t>
  </si>
  <si>
    <t>ES 35.05.0306 (/)</t>
  </si>
  <si>
    <t xml:space="preserve">  1916,00</t>
  </si>
  <si>
    <t>Porta radiológica, madeira maciça, blindada com chumbo de 1mm, dobradiças tipo gonzo, sobre rolamentos axiais, transpasses sobre o vão em três direções, fechadura à prova de Raio X, acabamento melamínico, PRX-AUREA ou similar.  Fornecimento e instalação.</t>
  </si>
  <si>
    <t>ES 35.05.0303 (/)</t>
  </si>
  <si>
    <t xml:space="preserve">  1977,91</t>
  </si>
  <si>
    <t>Porta radiológica, madeira maciça, blindada com chumbo de 0,50mm, dobradiças tipo gonzo, sobre rolamentos axiais, transpasses sobre o vão em três direções, fechadura à prova de Raio X, acabamento melamínico, PRX-AUREA ou similar.  Fornecimento e instalação.</t>
  </si>
  <si>
    <t>ES 35.05.0300 (/)</t>
  </si>
  <si>
    <t xml:space="preserve">  3395,00</t>
  </si>
  <si>
    <t>Porta flexível, medindo 1,40m de largura e 2,10m de altura, com fechamento automático através de molas helicoidais sobrepostas em eixo de aço, estrutura metálica em perfil "V duplo" vertical e horizontal em chapas de ferro com pintura à pó em poliéster texturizada.  Nas folhas da porta até a altura de 1200mm, PVC na cor cinza de 5mm de espessura, reforçado internamente com malhas de poliéster para melhor suportar os impactos.  Acima desta medida será usado novamente PVC transparente, permitindo uma total visualidade, assim como aproveitamento da luminosidade.  Na parte superior da folha, será usado novamente PVC cinza.  Fornecimento.</t>
  </si>
  <si>
    <t>ES 35.05.0250 (/)</t>
  </si>
  <si>
    <t xml:space="preserve">  1229,74</t>
  </si>
  <si>
    <t>Painel blindado com chumbo de 1,50mm para uso em divisórias ou biombos radiológicos, inclusive mão-de-obra de instalação, perfis, portas e elementos de fixação.</t>
  </si>
  <si>
    <t>ES 35.05.0153 (/)</t>
  </si>
  <si>
    <t xml:space="preserve">  1133,73</t>
  </si>
  <si>
    <t>Painel blindado com chumbo de 1mm para uso em divisórias ou biombos radiológicos, inclusive mão-de-obra de instalação, perfis, portas e elementos de fixação.</t>
  </si>
  <si>
    <t>ES 35.05.0150 (/)</t>
  </si>
  <si>
    <t xml:space="preserve">   332,30</t>
  </si>
  <si>
    <t>Defensório, executado com barras chatas de aço de (2"x1/2") e (1"x1/8"), chumbadas em muro de pedra, módulos de 2m, conforme projeto FPJ.  Fornecimento e instalação, inclusive pintura.</t>
  </si>
  <si>
    <t>ES 35.05.0100 (/)</t>
  </si>
  <si>
    <t xml:space="preserve">  2896,00</t>
  </si>
  <si>
    <t>Caixa passa-filmes de 4 portas em chapa de aço pintado nas dimensões e profundidade de 50mm blindado com chumbo de 1mm na face interna da sala de Raio X.</t>
  </si>
  <si>
    <t>ES 35.05.0050 (/)</t>
  </si>
  <si>
    <t>ES 35.05 Esquadrias Especiais</t>
  </si>
  <si>
    <t xml:space="preserve">   592,91</t>
  </si>
  <si>
    <t>Deck em madeira plástica PEAD (polietileno de alta densidade) 100% reciclável POLY RIO ou similar, perfil 100x30mm goivetado para encaixar os espaçadores para a fixação da forração modos que o parafuso não fique aparente e 50x25mm transversais para granzepe, os granzepes devem ser apoiados sobre uma base estrutural.  Fornecimento e instalação.</t>
  </si>
  <si>
    <t>ES 32.07.0500 (/)</t>
  </si>
  <si>
    <t>ES 32.07 Deck Ecológicos e de PEAD</t>
  </si>
  <si>
    <t xml:space="preserve">   272,12</t>
  </si>
  <si>
    <t>Cortina de PVC para divisória de leitos.  Fornecimento e instalação.</t>
  </si>
  <si>
    <t>ES 30.10.0100 (/)</t>
  </si>
  <si>
    <t>ES 30.10 Cortinas Hospitalares</t>
  </si>
  <si>
    <t xml:space="preserve">   158,38</t>
  </si>
  <si>
    <t>Porta sanfonada em PVC, cor bege ou similar, medindo: (1,00x2,10)m.  Fornecimento e instalação.</t>
  </si>
  <si>
    <t>ES 30.05.0050 (A)</t>
  </si>
  <si>
    <t xml:space="preserve">   239,53</t>
  </si>
  <si>
    <t>Porta sanfonada em PVC, cor bege ou similar, medindo: (0,80x2,10)m.  Fornecimento e instalação.</t>
  </si>
  <si>
    <t>ES 30.05.0047 (/)</t>
  </si>
  <si>
    <t xml:space="preserve">   218,24</t>
  </si>
  <si>
    <t>Porta sanfonada em PVC, cor bege ou similar, medindo: (0,70x2,10)m.  Fornecimento e instalação.</t>
  </si>
  <si>
    <t>ES 30.05.0044 (/)</t>
  </si>
  <si>
    <t xml:space="preserve">   205,12</t>
  </si>
  <si>
    <t>Porta sanfonada em PVC, cor bege ou similar, medindo: (0,60x2,10)m.  Fornecimento e instalação.</t>
  </si>
  <si>
    <t>ES 30.05.0041 (/)</t>
  </si>
  <si>
    <t>ES 30.05 Portas</t>
  </si>
  <si>
    <t xml:space="preserve">   590,65</t>
  </si>
  <si>
    <t>Janela veneziana de aço laminado a frio com adição de cobre, medindo: (2,00x1,00x0,14)m, com grade quadriculada, pré-pintada, Linha Silenfort, referência 6231142-8, modelo JVSGQ, inclusive ferragens, Sasazaki ou similar.  Fornecimento e instalação.</t>
  </si>
  <si>
    <t>ES 20.10.0650 (/)</t>
  </si>
  <si>
    <t xml:space="preserve">   674,29</t>
  </si>
  <si>
    <t>Conjunto de janela de aço laminado a frio com adição de cobre, tipo Maxim-ar da Sasazaki ou similar, medindo: (2,00x0,60)m, composto por 1 módulo de (0,60x0,60)m, com 1 folha, 1 módulo de (1,40x0,60)m, com 2 folhas e junção para janela Maxim-ar 60cm - modelos JMG1F, JMG2F e JJM - 060, respectivamente.  Fornecimento e instalação.</t>
  </si>
  <si>
    <t>ES 20.10.0600 (/)</t>
  </si>
  <si>
    <t xml:space="preserve">   547,05</t>
  </si>
  <si>
    <t>Janela veneziana de aço laminado a frio com adição de cobre, com 6 folhas, medindo: (1,50x1,20)m, Linha Silenfort, referência 6241207-0, modelo JVS, Sasazaki ou similar.  Exclusive os vidros.  Fornecimento e instalação.</t>
  </si>
  <si>
    <t>ES 20.10.0553 (/)</t>
  </si>
  <si>
    <t xml:space="preserve">  1337,99</t>
  </si>
  <si>
    <t>Janela veneziana de aço laminado a frio com adição de cobre, medindo: (1,20x2,00)m, referência 6121108-0, com postigo de vidro interno, Linha Multiflex, modelo JVM, Sasazaki ou similar.  Exclusive os vidros.  Fornecimento e instalação.</t>
  </si>
  <si>
    <t>ES 20.10.0550 (/)</t>
  </si>
  <si>
    <t xml:space="preserve">   770,95</t>
  </si>
  <si>
    <t>Conjunto de janela de ferro, tipo Maxim-ar da Sasazaki ou similar, medindo: (2,40x0,60)m, composto por 4 módulos de (0,60x0,60)m, modelo JMG1F, com 1 folha, com grade elo e junção para janela Maxim-ar 60cm, modelo JJM, fixação do vidreo mediante baguete externo.  Fornecimento e instalação.</t>
  </si>
  <si>
    <t>ES 20.10.0450 (/)</t>
  </si>
  <si>
    <t xml:space="preserve">   849,03</t>
  </si>
  <si>
    <t>Conjunto de janela de aço laminado a frio com adição de cobre, tipo Maxim-ar, medindo: (1,40x1,20)m, com grade, composto por 2 módulos de (1,40x0,60)m, com 2 folhas cada e junção aço laminado a frio com adição de cobre, para janela Maxim-ar 140cm - modelos JMG2F e JJM - 140x000, respectivamente, Sasazaki ou similar.  Fornecimento e instalação.</t>
  </si>
  <si>
    <t>ES 20.10.0427 (/)</t>
  </si>
  <si>
    <t xml:space="preserve">   587,88</t>
  </si>
  <si>
    <t>Janela de aço laminado a frio com adição de cobre, Maxim-Ar, medindo: (1,20x2,00)m, quadriculada com grade interna, referência 63612529, modelo JCBMQGQ, Sasazaki ou similar. Exclusive os vidros.  Fornecimento e instalação.</t>
  </si>
  <si>
    <t>ES 20.10.0424 (/)</t>
  </si>
  <si>
    <t xml:space="preserve">   570,09</t>
  </si>
  <si>
    <t>Janela de aço laminado a frio com adição de cobre, com bandeira projetante, medindo:  (1,00x2,00x0,14)m, massa externa com divisão, pré-pintada, referência 6341202-3, modelo JCBMD, inclusive ferragens, Sasazaki ou similar.  Fornecimento e instalação.</t>
  </si>
  <si>
    <t>ES 20.10.0421 (/)</t>
  </si>
  <si>
    <t xml:space="preserve">   389,47</t>
  </si>
  <si>
    <t>Janela de aço laminado a frio com adição de cobre, medindo: (0,60x1,20)m, referência 6541753-7, modelo JMQGQ, Sasazaki ou similar. Exclusive os vidros.  Fornecimento e instalação.</t>
  </si>
  <si>
    <t>ES 20.10.0412 (A)</t>
  </si>
  <si>
    <t xml:space="preserve">   270,47</t>
  </si>
  <si>
    <t>Janela de aço laminado a frio com adição de cobre, Maxim-Ar, medindo: (0,40x0,60)m, quadriculada com grade interna, referência 6541703-0, modelo JMQGQ, Sasazaki ou similar. Exclusive os vidros.  Fornecimento e instalação.</t>
  </si>
  <si>
    <t>ES 20.10.0403 (/)</t>
  </si>
  <si>
    <t xml:space="preserve">   468,02</t>
  </si>
  <si>
    <t>Janela de correr de aço laminado a frio com adição de cobre, Maxim-Ar, medindo: (1,40x6,00)m, com grade, pré-pintada, referência 6541363-9, modelo JMGE, inclusive ferragens, Sasazaki ou similar.   Exclusive os vidros.  Fornecimento e instalação.</t>
  </si>
  <si>
    <t>ES 20.10.0350 (/)</t>
  </si>
  <si>
    <t xml:space="preserve">   669,82</t>
  </si>
  <si>
    <t>Janela de correr de aço laminado a frio com adição de cobre, com bandeira basculante, medindo: (1,20x2,00)m, com 2 folhas fixas e 2 folhas centrais de correr, massa externa, com divisões, grade elo interna no vão central, modelo JCBMDG4F, Sasazaki ou similar.  Fornecimento e instalação.</t>
  </si>
  <si>
    <t>ES 20.10.0309 (/)</t>
  </si>
  <si>
    <t xml:space="preserve">   484,65</t>
  </si>
  <si>
    <t>Janela de correr de aço laminado a frio com adição de cobre, medindo: (1,20x1,20)m,  com bandeira projetante, massa externa quadrculada, com grade, com 4 folhas e batente referência 6361150-6, modelo JCBMQGQ, Sasazaki ou similar.  Exclusive os vidros.  Fornecimento e instalação.</t>
  </si>
  <si>
    <t>ES 20.10.0303 (/)</t>
  </si>
  <si>
    <t xml:space="preserve">   433,85</t>
  </si>
  <si>
    <t>Janela de correr de aço laminado a frio com  adição de cobre, com bandeira basculante, medindo: (1,00x1,50)m,  pré-pintada, completa, com 4 folhas fixas e 2 folhas centrais de correr para receberem vidros, massa externa com divisões, grade, fixação dos vidros mediante massa, Linha Belfort, modelo JCBBDGE, Sasazaki ou similar.  Fornecimento e instalação.</t>
  </si>
  <si>
    <t>ES 20.10.0268 (/)</t>
  </si>
  <si>
    <t xml:space="preserve">   378,22</t>
  </si>
  <si>
    <t>Janela de correr de aço laminado a frio com adição de cobre, com bandeira projetante, medindo: (1,00x1,50x0,08)m, com 4 folhas, massa externa com divisão, grade elo, pré-pintada, referência 6341104-5, modelo JCBMDGE, inclusive ferragens, Sasazaki ou similar.  Fornecimento e instalação.</t>
  </si>
  <si>
    <t>ES 20.10.0265 (/)</t>
  </si>
  <si>
    <t xml:space="preserve">   306,44</t>
  </si>
  <si>
    <t>Janela de aço laminado a frio com adição de cobre, Maxim-Ar, medindo: (1,00x0,60x0,05)m, com massa externa quadriculada, com grade, pré-pintada, referência 6541743-0, modelo JMQGQ, inclusive ferragens, Sasazaki ou similar.  Fornecimento e instalação.</t>
  </si>
  <si>
    <t>ES 20.10.0262 (/)</t>
  </si>
  <si>
    <t xml:space="preserve">   308,08</t>
  </si>
  <si>
    <t>Janela de correr de aço laminado a frio com adição de cobre, Maxim-Ar, medindo: (0,60x0,60)m, com massa externa quadriculada, grade, pré-pintada, referência 6541723-5, modelo JMQGQ, inclusive ferragens e junção de união, Sasazaki ou similar.  Exclusive os vidros.  Fornecimento e instalação.</t>
  </si>
  <si>
    <t>ES 20.10.0259 (A)</t>
  </si>
  <si>
    <t xml:space="preserve">   256,32</t>
  </si>
  <si>
    <t>Janela de correr de aço laminado a frio com adição de cobre, Maxim-Ar, medindo: (0,60x0,60x0,05)cm, com massa externa quadriculada, grade, pré-pintada, referência 6541723-5, modelo JMQGQ, inclusive ferragens, Sasazaki ou similar.   Fornecimento e instalação.</t>
  </si>
  <si>
    <t>ES 20.10.0253 (/)</t>
  </si>
  <si>
    <t xml:space="preserve">   158,72</t>
  </si>
  <si>
    <t>Janela de correr de aço laminado a frio com adição de cobre, Maxim-Ar, medindo: (0,60x0,40x0,05)m, com baguete externo, com grade elo, pré-pintada, referência 6541303-5, modelo JMGE, inclusive ferragens, Sasazaki ou similar.  Fornecimento e instalação.</t>
  </si>
  <si>
    <t>ES 20.10.0250 (/)</t>
  </si>
  <si>
    <t xml:space="preserve">   484,70</t>
  </si>
  <si>
    <t>Janela de correr de aço laminado a frio com adição de cobre, com bandeira basculante, medindo: (1,20x2,00)m,  pré-pintada, completa, sem divisões, com 4 folhas: sendo 2 folhas laterais fixas, 2 folhas centrais de correr para receberem vidros.  Fixação de vidros, exclusive estes, mediante massa.  Fornecimento e instalação.</t>
  </si>
  <si>
    <t>ES 20.10.0215 (/)</t>
  </si>
  <si>
    <t xml:space="preserve">   626,20</t>
  </si>
  <si>
    <t>Janela de correr de aço laminado a frio com adição de cobre, com bandeira basculante, medindo: (1,20x1,50)m,  pré-pintada, completa, sem divisões, com 4 folhas: sendo 2 folhas laterais fixas, 2 folhas centrais de correr para receberem vidros.  Fixação de vidros, exclusive estes, mediante massa.  Fornecimento e instalação.</t>
  </si>
  <si>
    <t>ES 20.10.0212 (/)</t>
  </si>
  <si>
    <t xml:space="preserve">   398,76</t>
  </si>
  <si>
    <t>Janela basculante de aço laminado a frio com adição de cobre, de 1 seção com 5 básculas, medindo: (1,20x1,20)m, pré-pintada, completa, com 2 quadros fixos, sendo 2 partes laterais fixas com divisões, sendo 1 superior e 1 inferior.  Fixação de vidros, exclusive estes, mediante massa.   Fornecimento e instalação.</t>
  </si>
  <si>
    <t>ES 20.10.0203 (/)</t>
  </si>
  <si>
    <t xml:space="preserve">   396,98</t>
  </si>
  <si>
    <t>Janela basculante de aço laminado a frio com adição de cobre, de 1 seção com 4 básculas, medindo: (1,00x1,50)m, pré-pintada, completa, com 2 quadros fixos, sendo 2 partes laterais fixas com divisões, sendo 1 superior e 1 inferior.  Fixação de vidros, exclusive estes, mediante massa.   Fornecimento e instalação.</t>
  </si>
  <si>
    <t>ES 20.10.0159 (/)</t>
  </si>
  <si>
    <t xml:space="preserve">   351,60</t>
  </si>
  <si>
    <t>Janela basculante de aço laminado a frio com adição de cobre, de 1 seção com 4 básculas, medindo: (1,00x1,20)m, pré-pintada, completa, com 2 quadros fixos, sendo 2 partes laterais fixas com divisões, sendo 1 superior e 1 inferior.  Fixação de vidros, exclusive estes, mediante massa.   Fornecimento e instalação.</t>
  </si>
  <si>
    <t>ES 20.10.0156 (/)</t>
  </si>
  <si>
    <t xml:space="preserve">   307,48</t>
  </si>
  <si>
    <t>Janela basculante de aço laminado a frio com adição de cobre, de 1 seção com 4 básculas, medindo: (1,00x1,00)m, pré-pintada, completa, com 2 quadros fixos, sendo 2 partes laterais fixas com divisões, sendo 1 superior e 1 inferior.  Fixação de vidros, exclusive estes, mediante massa.  Fornecimento e instalação.</t>
  </si>
  <si>
    <t>ES 20.10.0153 (/)</t>
  </si>
  <si>
    <t xml:space="preserve">   212,03</t>
  </si>
  <si>
    <t>Janela basculante de aço laminado a frio com adição de cobre, de 1 seção com 3 básculas, medindo: (0,80x1,20)m, pré-pintada, completa, com 2 quadros fixos, sendo 2 partes laterais fixas com divisões, sendo 1 superior e 1 inferior.  Fixação de vidros, exclusive estes, mediante massa.   Fornecimento e instalação.</t>
  </si>
  <si>
    <t>ES 20.10.0109 (/)</t>
  </si>
  <si>
    <t xml:space="preserve">   234,42</t>
  </si>
  <si>
    <t>Janela basculante de aço laminado a frio com adição de cobre, de 1 seção com 3 básculas, medindo: (0,80x1,00)m, pré-pintada, completa, com 2 quadros fixos, sendo 2 partes laterais fixas com divisões, sendo 1 superior e 1 inferior.  Fixação de vidros, exclusive estes, mediante massa.   Fornecimento e instalação.</t>
  </si>
  <si>
    <t>ES 20.10.0106 (/)</t>
  </si>
  <si>
    <t xml:space="preserve">   242,85</t>
  </si>
  <si>
    <t>Janela basculante de aço laminado a frio com adição de cobre, de 1 seção com 3 básculas, medindo: (0,80x0,80)m, pré-pintada, completa, com 2 quadros fixos, sendo 2 partes laterais fixas com divisões, sendo 1 superior e 1 inferior.  Fixação de vidros, exclusive estes, mediante massa.   Fornecimento e instalação.</t>
  </si>
  <si>
    <t>ES 20.10.0103 (/)</t>
  </si>
  <si>
    <t xml:space="preserve">   188,71</t>
  </si>
  <si>
    <t>Janela basculante de aço laminado a frio com adição de cobre, de 1 seção com 3 básculas, medindo: (0,80x0,60)m, pré-pintada, completa, com 2 quadros fixos, sendo 2 partes laterais fixas com divisões, sendo 1 superior e 1 inferior.  Fixação de vidros, exclusive estes, mediante massa.   Fornecimento e instalação.</t>
  </si>
  <si>
    <t>ES 20.10.0100 (/)</t>
  </si>
  <si>
    <t xml:space="preserve">   276,34</t>
  </si>
  <si>
    <t>Janela basculante de aço laminado a frio com adição de cobre, de 1 seção com 2 básculas, medindo: (0,60x1,50)m, pré-pintada, completa, com 2 quadros fixos, sendo 2 partes laterais fixas sem divisões, sendo 1 superior e 1 inferior.  Fixação de vidros, exclusive estes, mediante massa.   Fornecimento e instalação.</t>
  </si>
  <si>
    <t>ES 20.10.0065 (/)</t>
  </si>
  <si>
    <t xml:space="preserve">   214,33</t>
  </si>
  <si>
    <t>Janela basculante de aço laminado a frio com adição de cobre, de 1 seção com 2 básculas, medindo: (0,60x1,20)m, pré-pintada, completa, com 2 quadros fixos, sendo 2 partes laterais fixas sem divisões, sendo 1 superior e 1 inferior.  Fixação de vidros, exclusive estes, mediante massa.   Fornecimento e instalação.</t>
  </si>
  <si>
    <t>ES 20.10.0062 (/)</t>
  </si>
  <si>
    <t xml:space="preserve">   195,77</t>
  </si>
  <si>
    <t>Janela basculante de aço laminado a frio com adição de cobre, de 1 seção com 2 básculas, medindo: (0,60x1,00)m, pré-pintada, completa, com 2 quadros fixos, sendo 2 partes laterais fixas sem divisões, sendo 1 superior e 1 inferior.  Fixação de vidros, exclusive estes, mediante massa.   Fornecimento e instalação.</t>
  </si>
  <si>
    <t>ES 20.10.0059 (/)</t>
  </si>
  <si>
    <t xml:space="preserve">   173,73</t>
  </si>
  <si>
    <t>Janela basculante de aço laminado a frio com adição de cobre, de 1 seção com 2 básculas, medindo: (0,60x0,80)m, pré-pintada, completa, com 2 quadros fixos, sendo 2 partes laterais fixas sem divisões, sendo 1 superior e 1 inferior.  Fixação de vidros, exclusive estes, mediante massa.   Fornecimento e instalação.</t>
  </si>
  <si>
    <t>ES 20.10.0056 (/)</t>
  </si>
  <si>
    <t xml:space="preserve">   153,61</t>
  </si>
  <si>
    <t>Janela basculante de aço laminado a frio com adição de cobre, de 1 seção com 2 básculas, medindo: (0,60x0,60)m, pré-pintada, completa, com 2 quadros fixos, sendo 1 superior e 1 inferior.  Fixação de vidros, exclusive estes, mediante massa.   Fornecimento e instalação.</t>
  </si>
  <si>
    <t>ES 20.10.0053 (/)</t>
  </si>
  <si>
    <t xml:space="preserve">   129,84</t>
  </si>
  <si>
    <t>Janela basculante de aço laminado a frio com adição de cobre, de 1 seção com 1 báscula, medindo: (0,40x0,60)m, pré-pintada, completa, com 2 quadros fixos, sendo 1 superior e 1 inferior.  Fixação de vidros, exclusive estes, mediante massa.   Fornecimento e instalação.</t>
  </si>
  <si>
    <t>ES 20.10.0050 (/)</t>
  </si>
  <si>
    <t>ES 20.10 Janelas de Aço Laminado</t>
  </si>
  <si>
    <t xml:space="preserve">   438,16</t>
  </si>
  <si>
    <t>Porta de abrir em aço laminado a frio com adição de cobre (Aço-Cor), tipo veneziana, pintada com tinta primer, com altura e largura aproximadas de (0,70x2,10)m,  inclusive fechadura de cilindro e dobradiças.  Fornecimento e instalação.</t>
  </si>
  <si>
    <t>ES 20.05.0300 (/)</t>
  </si>
  <si>
    <t xml:space="preserve">   488,98</t>
  </si>
  <si>
    <t>Porta de abrir em aço laminado a frio com adição de cobre (Aço-Cor), tipo veneziana, pintada com tinta primer, com altura e largura aproximadas de (0,60x2,10)m,  inclusive fechadura de cilindro e dobradiças.  Fornecimento e instalação.</t>
  </si>
  <si>
    <t>ES 20.05.0250 (/)</t>
  </si>
  <si>
    <t xml:space="preserve">  1069,90</t>
  </si>
  <si>
    <t>Porta de correr em aço laminado a frio com adição de cobre (Aço-Cor), em quatro folhas, quadriculada, pintada com tinta primer, com largura e altura aproximadas de (2,00x2,10)m, inclusive fechadura de cilindro e puxadores, e exclusive vidros.  Fornecimento e instalação, com fixação de vidros utilizando massa.</t>
  </si>
  <si>
    <t>ES 20.05.0200 (A)</t>
  </si>
  <si>
    <t xml:space="preserve">   951,41</t>
  </si>
  <si>
    <t>Porta de abrir em aço laminado a frio com adição de cobre (aço-Cor), em duas folhas, com divisões horizontais, pintada com tinta primer, com altura e largura aproximadamente de (1,40x2,10)m, inclusive fechadura de cilindro e dobradiças.  Fornecimento e instalação.</t>
  </si>
  <si>
    <t>ES 20.05.0150 (A)</t>
  </si>
  <si>
    <t xml:space="preserve">   558,91</t>
  </si>
  <si>
    <t>Porta de abrir em aço laminado a frio com adição de cobre (Aço Cor), com almofada e básculas, pintada com tinta primer, com altura e largura aproximadas de (0,80x2,10)m, inclusive fechadura de cilindro e dobradiças, e exclusive vidros.  Fornecimento e instalação, com fixação de vidros utilizando massa.</t>
  </si>
  <si>
    <t>ES 20.05.0103 (A)</t>
  </si>
  <si>
    <t xml:space="preserve">   470,86</t>
  </si>
  <si>
    <t>Porta de abrir em aço laminado a frio com adição de cobre (Aço-Cor), quadriculada, pintada com tinta primer, com altura e largura aproximadas de (0,80x2,10)m, inclusive fechadura de cilindro e dobradiças, e exclusive vidros.  Fornecimento e instalação, com fixação de vidros utilizando massa.</t>
  </si>
  <si>
    <t>ES 20.05.0056 (/)</t>
  </si>
  <si>
    <t xml:space="preserve">   465,76</t>
  </si>
  <si>
    <t>Porta de abrir em aço laminado a frio com adição de cobre (Aço-Cor), com almofada e divisões horizontais, pintada com tinta primer, com altura e largura aproximadas de (0,80x2,10)m, inclusive fechadura de cilindro e dobradiças, exclusive vidros.  Fornecimento e instalação, com fixação de vidros utilizando massa.</t>
  </si>
  <si>
    <t>ES 20.05.0053 (/)</t>
  </si>
  <si>
    <t xml:space="preserve">   438,20</t>
  </si>
  <si>
    <t>Porta de abrir de aço laminado a frio com adição de cobre (Aço-Cor),  tipo Veneziana, pintada com tinta primer, com altura e largura aproximada de (0,80x2,10)m,  inclusive fechadura de cilindro e dobradiças.   Fornecimento e instalação.</t>
  </si>
  <si>
    <t>ES 20.05.0050 (/)</t>
  </si>
  <si>
    <t xml:space="preserve">  2497,93</t>
  </si>
  <si>
    <t>Porta balcão de abrir em aço laminado a frio com adição de cobre (Aço-Cor), em quatro folhas, sendo duas folhas externas em veneziana e as 2 folhas internas com divisões horizontais, pintada com tinta primer, com largura e altura aproximadas de (1,20x2,10)m, inclusive fechadura de cilindro, dobradiças, trincos e puxadores, e exclusive vidros. Fornecimento e instalação, com fixação de vidros utilizando massa.</t>
  </si>
  <si>
    <t>ES 20.05.0025 (/)</t>
  </si>
  <si>
    <t>ES 20.05 Portas de Aço Laminado</t>
  </si>
  <si>
    <t xml:space="preserve">    51,40</t>
  </si>
  <si>
    <t>Proteção de arestas de parede em cantoneira de alumínio de (1 1/2"x1/8"), fixado com parafuso de ferro cromado e buchas de plástico.  Fornecimento e instalação.</t>
  </si>
  <si>
    <t>ES 15.99.0500 (/)</t>
  </si>
  <si>
    <t xml:space="preserve">   647,25</t>
  </si>
  <si>
    <t>Guichê em alumínio, tipo guilhotina, com (1,00x1,00)m.  Fornecimento e instalação.</t>
  </si>
  <si>
    <t>ES 15.99.0250 (/)</t>
  </si>
  <si>
    <t xml:space="preserve">  1947,97</t>
  </si>
  <si>
    <t>Caixilho fixo, de alumínio anodizado em veneziana para vidro, perfil série 25.  Fornecimento e instalação.</t>
  </si>
  <si>
    <t>ES 15.99.0100 (A)</t>
  </si>
  <si>
    <t xml:space="preserve">    77,56</t>
  </si>
  <si>
    <t>Bate-macas de alumínio para proteção das portas, constituído em chapas de alumínio, fixada por meio de rebites.</t>
  </si>
  <si>
    <t>ES 15.99.0050 (/)</t>
  </si>
  <si>
    <t>ES 15.99 Diversos</t>
  </si>
  <si>
    <t xml:space="preserve">  3017,60</t>
  </si>
  <si>
    <t>Janela projetante em alumínio anodizado, perfil extrudado, série especial, com espessura mínima de camada anódica de 20 micra, na cor preta, com duas folhas tipo Maxim-Air e uma folha fixa com vidro duplo, medindo: (1,75x0,60)mm, com ferragens e gaxetas de primeira qualidade.  Fornecimento e instalação.</t>
  </si>
  <si>
    <t>ES 15.10.0803 (A)</t>
  </si>
  <si>
    <t xml:space="preserve">  2430,07</t>
  </si>
  <si>
    <t>Janela projetante em alumínio anodizado, perfil extrudado, série especial, com espessura mínima de camada anódica de 20 micra, na cor preta, com duas folhas tipo Maxin-Air, com vidro temperado, medindo: (1,70x0,95)m, com ferragens e gaxetas de primeira qualidade.  Fornecimento e instalação.</t>
  </si>
  <si>
    <t>ES 15.10.0800 (/)</t>
  </si>
  <si>
    <t xml:space="preserve">   934,83</t>
  </si>
  <si>
    <t>Janela fixa em alumínio anodizado, perfil extrudado, série especial, com espessura mínima de camada anódica de 20 micra, na cor preta, folha tipo veneziana, medindo: (1,95x0,60)m, com ferragens e gaxetas de primeira qualidade.  Fornecimento e instalação.</t>
  </si>
  <si>
    <t>ES 15.10.0603 (/)</t>
  </si>
  <si>
    <t xml:space="preserve">  1035,50</t>
  </si>
  <si>
    <t>Janela fixa em alumínio anodizado, perfil extrudado, série especial, com espessura mínima de camada anódica de 20 micra, na cor preta, com duas folha tipo veneziana, medindo: (1,70x0,40)m, com ferragens e gaxetas de primeira qualidade.  Fornecimento e instalação.</t>
  </si>
  <si>
    <t>ES 15.10.0600 (/)</t>
  </si>
  <si>
    <t xml:space="preserve">   247,10</t>
  </si>
  <si>
    <t>Janela de correr de alumínio anodizado, em perfis série 28, com 2 folhas fixas, 2 folhas de correr e bandeira de 0,50m com 2 painéis basculantes.  Fornecimento e instalação.</t>
  </si>
  <si>
    <t>ES 15.10.0453 (/)</t>
  </si>
  <si>
    <t xml:space="preserve">   419,79</t>
  </si>
  <si>
    <t>Janela de correr de alumínio anodizado, em perfis série 28, com 2 folhas fixas e 2 folhas de correr.  Fornecimento e instalação.</t>
  </si>
  <si>
    <t>ES 15.10.0450 (/)</t>
  </si>
  <si>
    <t xml:space="preserve">   299,71</t>
  </si>
  <si>
    <t>Janela basculante em alumínio anodizado, perfis Série 28, com 2 ordens e báscula inferior fixa.  Fornecimento e instalação.</t>
  </si>
  <si>
    <t>ES 15.10.0403 (/)</t>
  </si>
  <si>
    <t xml:space="preserve">   277,23</t>
  </si>
  <si>
    <t>Janela basculante em alumínio anodizado, perfis Série 28, com 1 ordem e báscula inferior fixa.  Fornecimento e instalação.</t>
  </si>
  <si>
    <t>ES 15.10.0400 (/)</t>
  </si>
  <si>
    <t>Janela de correr de alumínio anodizado, em perfis série 28, com 2 folhas de correr e bandeira de 0,50m com 2 painéis basculantes.  Fornecimento e instalação.</t>
  </si>
  <si>
    <t>ES 15.10.0350 (/)</t>
  </si>
  <si>
    <t xml:space="preserve">   280,53</t>
  </si>
  <si>
    <t>Janela de correr de alumínio anodizado, em perfis série 28, com 2 folhas de correr.  Fornecimento e instalação.</t>
  </si>
  <si>
    <t>ES 15.10.0300 (/)</t>
  </si>
  <si>
    <t xml:space="preserve">   358,44</t>
  </si>
  <si>
    <t>Janela projetante de alumínio anodizado, tipo maxim-air, em perfis série 25, com 1painel deslizante-projetante.  Fornecimento e instalação.</t>
  </si>
  <si>
    <t>ES 15.10.0250 (/)</t>
  </si>
  <si>
    <t xml:space="preserve">   612,15</t>
  </si>
  <si>
    <t>Janela de alumínio anodizado, natural fosco, em perfis extrutados, liga ASTM 6063, dureza T5, medindo: (9,50x1,75)m, conforme projeto Sambódromo.  Fornecimento e instalação.</t>
  </si>
  <si>
    <t>ES 15.10.0200 (A)</t>
  </si>
  <si>
    <t xml:space="preserve">   745,52</t>
  </si>
  <si>
    <t>Janela de alumínio anodizado, fosco, tipo Maxim-Air ou similar, série 25, com 90cm de altura, em 4 módulos de 1m cada, com parte inferior fixa.  Fornecimento e instalação.</t>
  </si>
  <si>
    <t>ES 15.10.0103 (A)</t>
  </si>
  <si>
    <t xml:space="preserve">   751,76</t>
  </si>
  <si>
    <t>Janela de alumínio anodizado, fosco, tipo Maxim-Air ou similar, série 25, com 50cm de altura, em 4 módulos de 1m cada, com parte inferior fixa.  Fornecimento e instalação.</t>
  </si>
  <si>
    <t>ES 15.10.0100 (A)</t>
  </si>
  <si>
    <t xml:space="preserve">   700,44</t>
  </si>
  <si>
    <t>Janela de alumínio anodizado, tipo projetante medindo: (0,60x0,90)m, com 1 painel projetante, provida de haste de comando, em perfis série 25.  Fornecimento e instalação.</t>
  </si>
  <si>
    <t>ES 15.10.0050 (A)</t>
  </si>
  <si>
    <t>ES 15.10 Janelas</t>
  </si>
  <si>
    <t xml:space="preserve">   782,82</t>
  </si>
  <si>
    <t>Porta de correr em alumínio, em perfis série 30, com marco.  Fornecimento e instalação, exclusive fechadura.</t>
  </si>
  <si>
    <t>ES 15.05.0200 (A)</t>
  </si>
  <si>
    <t xml:space="preserve">  1386,00</t>
  </si>
  <si>
    <t>Porta de alumínio anodizado natural, perfil série 25, em veneziana.  Fornecimento e instalação.</t>
  </si>
  <si>
    <t>ES 15.05.0150 (/)</t>
  </si>
  <si>
    <t xml:space="preserve">   708,78</t>
  </si>
  <si>
    <t>Porta de alumínio anodizado, medindo: (1,50x2,10)m, em 2 folhas de abrir, tendo 1 contra-pinázio dividindo a esquadria em 2 vazios para vidro, em perfis série 25.  Fornecimento e instalaçãoo, exclusive fechadura.</t>
  </si>
  <si>
    <t>ES 15.05.0100 (A)</t>
  </si>
  <si>
    <t xml:space="preserve">  1263,92</t>
  </si>
  <si>
    <t>Porta de alumínio anodizado, medindo: (0,80x2,10)m, tendo 1 contra-pinázio dividindo a esquadria em 2 vazios para vidro, em perfis série 25.  Fornecimento e instalação, exclusive fechaduras.</t>
  </si>
  <si>
    <t>ES 15.05.0050 (A)</t>
  </si>
  <si>
    <t>ES 15.05 Portas</t>
  </si>
  <si>
    <t xml:space="preserve"> 93944,00</t>
  </si>
  <si>
    <t>Porta acústica Somax ou similar, 56db referência PS3 e PS4, nas dimensões de (2000x2100)mm, inclusive ferragens anti-pânico e marco removível.  Fornecimento e instalação.</t>
  </si>
  <si>
    <t>ES 10.99.0606 (/)</t>
  </si>
  <si>
    <t xml:space="preserve"> 81495,00</t>
  </si>
  <si>
    <t>Porta acústica Somax ou similar, 56db referência PS1, nas dimensões de (1600x2100)mm, inclusive ferragens anti-pânico e marco removível.  Fornecimento e instalação.</t>
  </si>
  <si>
    <t>ES 10.99.0603 (/)</t>
  </si>
  <si>
    <t xml:space="preserve"> 10080,00</t>
  </si>
  <si>
    <t>Porta acústica Somax ou similar, 46db referência PS2, nas dimensões de (1800x2100)mm, inclusive fechadura com maçaneta, cilindro e marco removível.  Fornecimento e instalação.</t>
  </si>
  <si>
    <t>ES 10.99.0600 (/)</t>
  </si>
  <si>
    <t xml:space="preserve">   272,87</t>
  </si>
  <si>
    <t>Ninho para passarinho em madeira serrada, conforme projeto RIOZOO.  Fornecimento e instalação.</t>
  </si>
  <si>
    <t>ES 10.99.0550 (B)</t>
  </si>
  <si>
    <t xml:space="preserve">   177,83</t>
  </si>
  <si>
    <t>Guarda-corpo de madeira aparelhada, na altura útil de 1m, engastado 5cm no concreto, intercalado por montantes de (7,5cm x 11,25cm / 3" x 4 1/2"), com espaçamento de 1m, formando módulos "X", para contraventamento, com peças de (3,75cm x 7,5cm / 1 1/2" x 3").  Fornecimento e instalação.</t>
  </si>
  <si>
    <t>ES 10.99.0500 (/)</t>
  </si>
  <si>
    <t xml:space="preserve">    43,71</t>
  </si>
  <si>
    <t>Frisos em madeira aparelhada, de (3 x 1,5)cm, boleado.  Fornecimento e instalação.</t>
  </si>
  <si>
    <t>ES 10.99.0450 (A)</t>
  </si>
  <si>
    <t xml:space="preserve">   346,01</t>
  </si>
  <si>
    <t>Estrutura treliçada para fixação de luminárias, conforme projeto RIO-URBE.  Fornecimento e instalação.</t>
  </si>
  <si>
    <t>ES 10.99.0400 (/)</t>
  </si>
  <si>
    <t xml:space="preserve">   176,27</t>
  </si>
  <si>
    <t>Estrado em madeira serrada, formado por ripas com intervalo de 2,5cm e apoiados em travessas de (7,5 x 7,5)cm espaçadas em 10cm, fixadas com parafusos de latão de 1 1/2".  Fornecimento e instalação.</t>
  </si>
  <si>
    <t>ES 10.99.0350 (A)</t>
  </si>
  <si>
    <t xml:space="preserve">  2098,10</t>
  </si>
  <si>
    <t>Esquadrias, armários, bancas e balcões de madeira com revestimento em laminado melamínico texturizado, com espessura 1,3mm.  Fornecimento e instalação.</t>
  </si>
  <si>
    <t>ES 10.99.0300 (A)</t>
  </si>
  <si>
    <t xml:space="preserve">   544,18</t>
  </si>
  <si>
    <t>Deck em madeira aparelhada, com assoalho de (20 x 2)cm, vigas longitudinais de (7,5 x 15)cm, transversais de (10 x 15)cm, guarda-corpo composto de peças de (15 x 15)cm e (20 x 2,5)cm, conforme projeto.  Fornecimento e instalação.</t>
  </si>
  <si>
    <t>ES 10.99.0253 (/)</t>
  </si>
  <si>
    <t xml:space="preserve">  1886,19</t>
  </si>
  <si>
    <t>Deck em madeira aparelhada, formado por peças de (2x10)cm, com intervalos de 2,5cm e apoiadas em travessas de madeirea serrada (7,5cm x 7,5cm / 3" x 3") e estrutura em toras de madeira com 25cm de diâmetro, tratado com Pentox ou similar, altura útil média de 1,50m, enterrado 1m de profundidade.</t>
  </si>
  <si>
    <t>ES 10.99.0250 (A)</t>
  </si>
  <si>
    <t xml:space="preserve">    84,74</t>
  </si>
  <si>
    <t>Corrimão de madeira aparelhada e envernizada, nas dimensões (5 X 2,50)cm, fixado em parede por grampos metálicos. Fornecimento e instalação.</t>
  </si>
  <si>
    <t>ES 10.99.0230 (/)</t>
  </si>
  <si>
    <t xml:space="preserve">  1736,97</t>
  </si>
  <si>
    <t>Cerca divisória em madeira de reflorestamento, tratada, com Pentox ou similar, módulo de 12,30, com diâmetro de 0,15m, altura variável de 1m a 1,50m livre, 1m enterrado, espaçados de 1,35m com 5 fios corridos de arame galvanizado nº 12 (módulo).</t>
  </si>
  <si>
    <t>ES 10.99.0203 (A)</t>
  </si>
  <si>
    <t xml:space="preserve">   180,37</t>
  </si>
  <si>
    <t>Cerca de sarrafos verticais em madeira maciça aparelhada, (1,5 x 4)cm e 120cm de altura, pregados sobre sarrafos horizontais de (5 x 5)cm, apoiados sobre montantes de (7,5 x 7,5)cm, espaçados de 2m.  Fornecimento e instalação.</t>
  </si>
  <si>
    <t>ES 10.99.0200 (A)</t>
  </si>
  <si>
    <t xml:space="preserve">   352,14</t>
  </si>
  <si>
    <t>Caixilho fixo, em madeira maciça aparelhada, modulado com 3cm de espessura, em venezianas, exclusive a guarnição.  Fornecimento e instalação.</t>
  </si>
  <si>
    <t>ES 10.99.0153 (B)</t>
  </si>
  <si>
    <t xml:space="preserve">   220,93</t>
  </si>
  <si>
    <t>Caixilho fixo, em madeira maciça aparelhada, modulado, com 3cm de espessura, para aplicação de vidro, exclusive a guarnição.  Fornecimento e instalação.</t>
  </si>
  <si>
    <t>ES 10.99.0150 (A)</t>
  </si>
  <si>
    <t xml:space="preserve">    52,31</t>
  </si>
  <si>
    <t>Barra em madeira maciça, de (20 x 2,5)cm, aparelhada em uma face e nos topos, para proteção de paredes de salas de aula.  Fornecimento e instalação.</t>
  </si>
  <si>
    <t>ES 10.99.0100 (/)</t>
  </si>
  <si>
    <t xml:space="preserve">  1116,70</t>
  </si>
  <si>
    <t>Balcão basculável em compensado naval de 10mm, com acabamento de fórmica, medindo: (1,50x0,30)m.  Fornecimento e instalação.</t>
  </si>
  <si>
    <t>ES 10.99.0050 (/)</t>
  </si>
  <si>
    <t>ES 10.99 Diversos</t>
  </si>
  <si>
    <t xml:space="preserve">  1520,76</t>
  </si>
  <si>
    <t>Quadro mural de Celotex ou similar com flanelógrafo, medindo: (5,85x1,20)m, moldura de madeira aparelhada envernizada.  Fornecimento e instalação.</t>
  </si>
  <si>
    <t>ES 10.35.0150 (/)</t>
  </si>
  <si>
    <t xml:space="preserve">   233,33</t>
  </si>
  <si>
    <t>Quadro mural em compensado, de 10mm, inclusive moldura de madeira aparelhada.  Fornecimento e instalação.</t>
  </si>
  <si>
    <t>ES 10.35.0100 (A)</t>
  </si>
  <si>
    <t xml:space="preserve">  2785,04</t>
  </si>
  <si>
    <t>Quadro de aula padrão Riourbe medindo: (6,00x1,20)m em 03 quadros, executado em madeira compensada de 10 mm, medindo o quadro central (3,00x1,20)m revestido em laminado com 1mm de espessura brancoline para giz líquido referência F-608 da Fórmica ou similar, e quadros nas duas laterais medindo aproximadamente (1,50x1,20)m revestido em laminado de 1 mm de espessura lousaline referência F-208 da Fórmica ou similar, moldura com peças verticais em madeira envernizada de (5x2)cm, sendo utilizado horizontalmente na parte superior uma peça de (10x2,5)cm e na parte inferior uma peça de (20x2,5)cm com porta giz.  Fornecimento e instalação.</t>
  </si>
  <si>
    <t>ES 10.35.0060 (/)</t>
  </si>
  <si>
    <t>ES 10.35 Quadros</t>
  </si>
  <si>
    <t xml:space="preserve">   198,07</t>
  </si>
  <si>
    <t>Prateleira em compensado, com espessura 2cm, largura 60cm, revestida em fórmica nas 2 faces e espessura, sobre cantoneira de chapa de ferro com abas iguais de 1"x1/8".</t>
  </si>
  <si>
    <t>ES 10.30.0156 (A)</t>
  </si>
  <si>
    <t xml:space="preserve">   201,57</t>
  </si>
  <si>
    <t>Prateleira em compensado, com espessura 2cm, largura 60cm, revestida em fórmica nas 2 faces e espessura, sobre cantoneira de ferro.</t>
  </si>
  <si>
    <t>ES 10.30.0153 (A)</t>
  </si>
  <si>
    <t xml:space="preserve">   105,27</t>
  </si>
  <si>
    <t>Prateleira em chapa de compensado de 20mm de espessura, com largura de 60cm, encabeçada com sarrafo aparelhado de (2 x 2)cm, sobre cantoneiras de ferro.  Fornecimento e instalação.</t>
  </si>
  <si>
    <t>ES 10.30.0150 (A)</t>
  </si>
  <si>
    <t xml:space="preserve">   174,85</t>
  </si>
  <si>
    <t>Prateleira em compensado, com espessura 2cm, largura 50cm, revestida em fórmica nas 2 faces e espessura, sobre cantoneira de chapa de ferro com abas iguais de 1"x1/8".</t>
  </si>
  <si>
    <t>ES 10.30.0103 (A)</t>
  </si>
  <si>
    <t xml:space="preserve">    94,63</t>
  </si>
  <si>
    <t>Prateleira em chapa de compensado de 20mm de espessura, com largura de 50cm, encabeçada com sarrafo aparelhado de (2 x 2)cm, sobre cantoneiras de ferro.  Fornecimento e instalação.</t>
  </si>
  <si>
    <t>ES 10.30.0100 (A)</t>
  </si>
  <si>
    <t xml:space="preserve">   214,49</t>
  </si>
  <si>
    <t>Prateleira em compensado, com espessura 2cm, largura 40cm, revestida em fórmica nas 2 faces e espessura, sobre cantoneira de ferro.</t>
  </si>
  <si>
    <t>ES 10.30.0056 (A)</t>
  </si>
  <si>
    <t xml:space="preserve">    86,90</t>
  </si>
  <si>
    <t>Prateleira em chapa compensado de 20mm de espessura, com largura de 40cm, encabeçada com sarrafo aparelhado de (2 x 2)cm, sobre cantoneiras de ferro.  Fornecimento e instalação.</t>
  </si>
  <si>
    <t>ES 10.30.0050 (A)</t>
  </si>
  <si>
    <t>ES 10.30 Prateleiras</t>
  </si>
  <si>
    <t xml:space="preserve">    38,00</t>
  </si>
  <si>
    <t>Peça de madeira serrada, de (7,5 x 15)cm.  Fornecimento.</t>
  </si>
  <si>
    <t>ES 10.25.0315 (/)</t>
  </si>
  <si>
    <t xml:space="preserve">    16,29</t>
  </si>
  <si>
    <t>Peça em madeira serrada, seção (7,5cm x 15cm / 3" x 6").  Fornecimento.</t>
  </si>
  <si>
    <t>ES 10.25.0262 (/)</t>
  </si>
  <si>
    <t>Peça em madeira serrada, de (7,5cm x 11,25cm / 3" x 4 1/2").  Fornecimento.</t>
  </si>
  <si>
    <t>ES 10.25.0259 (/)</t>
  </si>
  <si>
    <t xml:space="preserve">     3,58</t>
  </si>
  <si>
    <t>Peça em madeira serrada, de (7,5cm x 7,5cm / 3" x 3").  Fornecimento.</t>
  </si>
  <si>
    <t>ES 10.25.0256 (/)</t>
  </si>
  <si>
    <t xml:space="preserve">     2,19</t>
  </si>
  <si>
    <t>Peça em madeira aparelhada, de (1,5 x 5)cm.  Fornecimento.</t>
  </si>
  <si>
    <t>ES 10.25.0225 (/)</t>
  </si>
  <si>
    <t xml:space="preserve">    44,50</t>
  </si>
  <si>
    <t>Peça (pranchão) em madeira serrada, de (2"x8").  Fornecimento.</t>
  </si>
  <si>
    <t>ES 10.25.0200 (/)</t>
  </si>
  <si>
    <t xml:space="preserve">     7,73</t>
  </si>
  <si>
    <t>Peça em madeira aparelhada, de (5 x 2,5)cm.  Fornecimento.</t>
  </si>
  <si>
    <t>ES 10.25.0150 (/)</t>
  </si>
  <si>
    <t xml:space="preserve">    33,00</t>
  </si>
  <si>
    <t>Madeira de reflorestamento, em tora, até 10m de comprimento, com diâmetro de 25cm - Fornecimento.</t>
  </si>
  <si>
    <t>ES 10.25.0135 (/)</t>
  </si>
  <si>
    <t xml:space="preserve">    31,42</t>
  </si>
  <si>
    <t>Madeira de reflorestamento, em tora, auto clavada, até 10m de comprimento, com diâmetro de 15cm - Fornecimento.</t>
  </si>
  <si>
    <t>ES 10.25.0130 (/)</t>
  </si>
  <si>
    <t xml:space="preserve">    12,10</t>
  </si>
  <si>
    <t>Madeira de reflorestamento, em tora, até 10m de comprimento, com diâmetro de 15cm - Fornecimento.</t>
  </si>
  <si>
    <t>ES 10.25.0125 (/)</t>
  </si>
  <si>
    <t xml:space="preserve">     8,25</t>
  </si>
  <si>
    <t>Madeira de reflorestamento, em tora, até 6m de comprimento, diâmetro de 12cm - Fornecimento.</t>
  </si>
  <si>
    <t>ES 10.25.0120 (/)</t>
  </si>
  <si>
    <t>Compensado naval de 14mm (chapa de 2,20x1,10)m.  Fornecimento.</t>
  </si>
  <si>
    <t>ES 10.25.0106 (/)</t>
  </si>
  <si>
    <t xml:space="preserve">    32,44</t>
  </si>
  <si>
    <t>Compensado naval de 10mm (chapa de 2,20x1,10)m.  Fornecimento.</t>
  </si>
  <si>
    <t>ES 10.25.0100 (/)</t>
  </si>
  <si>
    <t xml:space="preserve">   104,45</t>
  </si>
  <si>
    <t>Compensado - chapa de madeira compensada, de 25mm de espessura, medindo: (2,20 x 1,60)m.  Fornecimento.</t>
  </si>
  <si>
    <t>ES 10.25.0071 (/)</t>
  </si>
  <si>
    <t xml:space="preserve">    62,47</t>
  </si>
  <si>
    <t>Compensado - chapa de madeira compensada, de 20mm de espessura, medindo: (2,20 x 1,60m).  Fornecimento.</t>
  </si>
  <si>
    <t>ES 10.25.0068 (/)</t>
  </si>
  <si>
    <t xml:space="preserve">    42,88</t>
  </si>
  <si>
    <t>Compensado - chapa de madeira compensada, de 15mm de espessra, medindo: (2,20 x 1,60)m.  Fornecimento.</t>
  </si>
  <si>
    <t>ES 10.25.0062 (/)</t>
  </si>
  <si>
    <t xml:space="preserve">    22,25</t>
  </si>
  <si>
    <t>Compensado - chapa de madeira compensada, de 8mm de espessura, medindo: (2,20 x 1,60)m.  Fornecimento.</t>
  </si>
  <si>
    <t>ES 10.25.0053 (/)</t>
  </si>
  <si>
    <t xml:space="preserve">    18,47</t>
  </si>
  <si>
    <t>Compensado - chapa de madeira compensada, de 6mm de espessura medindo: (2,20 x 1,60)m.  Fornecimento.</t>
  </si>
  <si>
    <t>ES 10.25.0050 (/)</t>
  </si>
  <si>
    <t>ES 10.25 Peças de Madeira</t>
  </si>
  <si>
    <t xml:space="preserve">  1240,35</t>
  </si>
  <si>
    <t>Janela em veneziana de madeira medindo: (230 x 80)cm, com 2 folhas de correr, inclusive guarnição, com acabamento para pintura.  Exclusive pintura, vidro e ferragem.  Fornecimento e instalação.</t>
  </si>
  <si>
    <t>ES 10.20.0306 (/)</t>
  </si>
  <si>
    <t xml:space="preserve">  1118,02</t>
  </si>
  <si>
    <t>Janela veneziana em madeira, medindo: (120 x 150 x 3)cm, tipo VVP, vidro e postigo em 2 folhas, inclusive guarnição com marco de (7 x 3)cm e alizar (5 x 2)cm.  Exclusive fornecimento de ferragem.  Fornecimento e instalação.</t>
  </si>
  <si>
    <t>ES 10.20.0303 (/)</t>
  </si>
  <si>
    <t xml:space="preserve">  1672,93</t>
  </si>
  <si>
    <t>Janela veneziana em madeira, medindo: (100 x 100 x 3)cm, tipo VVP, vidro e postigo em 2 folhas, inclusive guarnição com marco de (7 x 3)cm e alizar(5 x 2)cm.  Exclusive fornecimento de ferragem.  Fornecimento e instalação.</t>
  </si>
  <si>
    <t>ES 10.20.0300 (/)</t>
  </si>
  <si>
    <t xml:space="preserve">  3992,30</t>
  </si>
  <si>
    <t>Janela guilhotina de madeira maciça medindo: (150 x 150 x 3,5)cm, com 2 folhas, em caixilho para vidro, marco duplo, com caixas para contra pesos.  Fornecimento e instalação, exclusive fornecimento de ferragens.</t>
  </si>
  <si>
    <t>ES 10.20.0253 (A)</t>
  </si>
  <si>
    <t xml:space="preserve">  3894,79</t>
  </si>
  <si>
    <t>Janela guilhotina em madeira, medindo: (150 x 150 x 3)cm, com 2 folhas, inclusive guarnição com marco duplo, em caixilho para vidro, presos em borboletas.  Fornecimento e instalação, exclusive fornecimento de ferragem.</t>
  </si>
  <si>
    <t>ES 10.20.0250 (/)</t>
  </si>
  <si>
    <t xml:space="preserve">  4779,69</t>
  </si>
  <si>
    <t>Janela de correr em madeira, medindo: (210 x 140)cm, com 4 folhas, inclusive guarnição.  Fornecimento e instalação, exclusive fornecimento de ferragens.</t>
  </si>
  <si>
    <t>ES 10.20.0203 (/)</t>
  </si>
  <si>
    <t xml:space="preserve">  9346,62</t>
  </si>
  <si>
    <t>Janela de madeira medindo: (300 x 200)cm, tipo caixilho para vidro, bandeira em veneziana, com 2 folhas de correr, inclusive guarnição, com acabamento para pintura.  Exclusive pintura, vidro e ferragem.  Fornecimento e instalação.</t>
  </si>
  <si>
    <t>ES 10.20.0156 (/)</t>
  </si>
  <si>
    <t xml:space="preserve">  3631,94</t>
  </si>
  <si>
    <t>Janela de correr em madeira, medindo: (150 x 150 x 3,5)cm, com 2 folhas, para vidro, com bandeira em caixilho de vidro, inclusive guarnição, sendo a aduela de (13 x 3)cm, e alizares de (5 x 2)cm.  Fornecimento e coloção, exclusive fornecimento de ferragens.</t>
  </si>
  <si>
    <t>ES 10.20.0153 (/)</t>
  </si>
  <si>
    <t xml:space="preserve">  3634,14</t>
  </si>
  <si>
    <t>Janela de correr em madeira, medindo: (150 x 150 x 3,5)cm, com 2 folhas, para vidro, com bandeira em caixilho de vidro, inclusive guarnição.  Fornecimento e instalação, exclusive fornecimento de ferragens.</t>
  </si>
  <si>
    <t>ES 10.20.0150 (/)</t>
  </si>
  <si>
    <t xml:space="preserve">   818,95</t>
  </si>
  <si>
    <t>Janela de correr em madeira medindo: (110 x 140)cm, com 2 folhas, inclusive guarnição.  Fornecimento e instalação, exclusive fornecimento de ferragens.</t>
  </si>
  <si>
    <t>ES 10.20.0100 (/)</t>
  </si>
  <si>
    <t xml:space="preserve">  2550,10</t>
  </si>
  <si>
    <t>Janela basculante em madeira, medindo: (0,80 x 1,45)m, com 3 folhas, com acabamento para pintura.  Exclusive pintura, vidro e ferragem.  Fornecimento e instalação.</t>
  </si>
  <si>
    <t>ES 10.20.0050 (A)</t>
  </si>
  <si>
    <t>ES 10.20 Janelas</t>
  </si>
  <si>
    <t xml:space="preserve">  2712,56</t>
  </si>
  <si>
    <t>Porta com painel de veneziana, para PC, de (300 x 200 x 3)cm, em 4 folhas guarnição de marco, de (7 x 3)cm.  Fornecimento e instalação, exclusive fornecimento de ferragens.</t>
  </si>
  <si>
    <t>ES 10.15.0656 (A)</t>
  </si>
  <si>
    <t xml:space="preserve">   877,87</t>
  </si>
  <si>
    <t>Porta com painel de veneziana, de (70 x 210 x 3)cm, inclusive guarnição, sendo a aduela de (14 x 3)cm e alizares de (5 x 2)cm.  Fornecimento e instalação, exclusive fornecimento de ferragens.</t>
  </si>
  <si>
    <t>ES 10.15.0553 (/)</t>
  </si>
  <si>
    <t xml:space="preserve">   816,56</t>
  </si>
  <si>
    <t>Porta com painel de veneziana, de (70 x 210 x 3)cm, inclusive guarnição, sendo a aduela de (13 x 3)cm e alizares de (5 x 2)cm.  Fornecimento e instalação, exclusive fornecimento de ferragens.</t>
  </si>
  <si>
    <t>ES 10.15.0503 (/)</t>
  </si>
  <si>
    <t xml:space="preserve">   531,86</t>
  </si>
  <si>
    <t>Porta com painel de veneziana, de (70x210)cm.  Fornecimento e instalação, exclusive fornecimento de ferragens, aduela e alizares.</t>
  </si>
  <si>
    <t>ES 10.15.0456 (/)</t>
  </si>
  <si>
    <t xml:space="preserve">   743,81</t>
  </si>
  <si>
    <t>Porta mexicana, de (80 x 210 x 3)cm, inclusive guarnição, sendo a aduela de (13 x 3)cm e alizares de (5 x 2)cm.  Fornecimento e instalação, exclusive fornecimento das ferragens.</t>
  </si>
  <si>
    <t>ES 10.15.0406 (/)</t>
  </si>
  <si>
    <t xml:space="preserve">   782,72</t>
  </si>
  <si>
    <t>Porta mexicana, de (70 x 210 x 3)cm, inclusive guarnição, sendo a aduela de (13 x 3)cm e alizares de (5 x 2)cm.  Fornecimento e instalação, exclusive fornecimento das ferragens.</t>
  </si>
  <si>
    <t>ES 10.15.0403 (/)</t>
  </si>
  <si>
    <t>ES 10.15 Portas em Madeira Maciça</t>
  </si>
  <si>
    <t xml:space="preserve">   357,34</t>
  </si>
  <si>
    <t>Portinhola em chapa de madeira compensada, de 20mm, para fechamento de quadros de luz ou armários, inclusive guarnição, exclusive ferragens.</t>
  </si>
  <si>
    <t>ES 10.10.0450 (/)</t>
  </si>
  <si>
    <t>Porta de serviço, de (80x210x3)cm, com almofada na parte inferior e acima, veneziana e caixilho para vidro com postigo.  Fornecimento e instalação, exclusive fornecimento de ferragens, marcos e alizares.</t>
  </si>
  <si>
    <t>ES 10.10.0409 (/)</t>
  </si>
  <si>
    <t xml:space="preserve">   325,66</t>
  </si>
  <si>
    <t>Porta de serviço, de (70x210)cm, com almofada na parte inferior e acima, veneziana e caixilho para vidro com postigo.  Fornecimento e instalação, exclusive fornecimento de ferragens, marcos e alizares.</t>
  </si>
  <si>
    <t>ES 10.10.0403 (/)</t>
  </si>
  <si>
    <t xml:space="preserve">   518,73</t>
  </si>
  <si>
    <t>Porta de correr compensada, de (80 x 210 x 3)cm, pendurada em roldanas, correndo dentro do trilho oco, guiada por canaleta embutida no piso com marco de (7 x 3)cm.  Fornecimento e instalação, exclusive fornecimento de ferragens, do trilho e das roldanas.</t>
  </si>
  <si>
    <t>ES 10.10.0362 (/)</t>
  </si>
  <si>
    <t xml:space="preserve">   608,24</t>
  </si>
  <si>
    <t>Porta de correr compensada, de 2 folhas de (80 x 210 x 3)cm, sem marco, pendurada em roldanas, correndo dentro de trilho de aço, guarda pôr canaleta embutida no piso, com marco de (7 x 3)cm.  Fornecimento e instalação, exclusive fornecimento de ferragens, marcos e alizares.</t>
  </si>
  <si>
    <t>ES 10.10.0359 (/)</t>
  </si>
  <si>
    <t xml:space="preserve">   976,69</t>
  </si>
  <si>
    <t>Porta compensada, de (140 x 210 x 3)cm, em 2 folhas, inclusive guarnição, sendo a  aduela (13 x 3)cm e alizares de  (5 x 2)cm.  Fornecimento e instalação, exclusive fornecimento de ferragens.</t>
  </si>
  <si>
    <t>ES 10.10.0315 (/)</t>
  </si>
  <si>
    <t xml:space="preserve">  1062,18</t>
  </si>
  <si>
    <t>Porta compensada, de (120 x 210 x 3)cm, em 2 folhas, inclusive guarnição, sendo a aduela de (13 x 3)cm, alizares de (5 x 2)cm.  Fornecimento e instalação, exclusive fornecimento de ferragens.</t>
  </si>
  <si>
    <t>ES 10.10.0312 (/)</t>
  </si>
  <si>
    <t xml:space="preserve">   242,53</t>
  </si>
  <si>
    <t>Porta lisa de fibra de madeira prensada tipo Duradoor ou similar, de (80x210)cm, para acabamento.  Fornecimento e instalação, exclusive fornecimento de ferragens, aduela e alizares.</t>
  </si>
  <si>
    <t>ES 10.10.0256 (/)</t>
  </si>
  <si>
    <t>Porta lisa de fibra de madeira prensada tipo Duradoor ou similar, de (70x210)cm para acabamento.  Fornecimento e instalação, exclusive fornecimento de ferragens, aduela e alizares.</t>
  </si>
  <si>
    <t>ES 10.10.0253 (/)</t>
  </si>
  <si>
    <t xml:space="preserve">  1161,80</t>
  </si>
  <si>
    <t>Porta compensada, revestida com fórmica de espessura de 1mm, de (120 x 210)cm, marco (7 x 3)cm.  Fornecimento e instalação, exclusive o fornecimento de ferragens.</t>
  </si>
  <si>
    <t>ES 10.10.0215 (B)</t>
  </si>
  <si>
    <t xml:space="preserve">   751,27</t>
  </si>
  <si>
    <t>Porta compensada, revestida com fórmica de espessura de 1mm, de (80 x 210)cm, marco (7 x 3)cm.  Fornecimento e instalação, exclusive fornecimento de ferragens.</t>
  </si>
  <si>
    <t>ES 10.10.0206 (B)</t>
  </si>
  <si>
    <t xml:space="preserve">   653,62</t>
  </si>
  <si>
    <t>Porta compensada, de (80 x 210 x 3)cm, folheada nas 2 faces, inclusive guarnição, sendo a aduela de (13 x 3)cm e alizares de (5 x 2)cm.  Fornecimento e instalação, exclusive fornecimento de ferragens.</t>
  </si>
  <si>
    <t>ES 10.10.0106 (/)</t>
  </si>
  <si>
    <t xml:space="preserve">   648,87</t>
  </si>
  <si>
    <t>Porta compensada, de (70 x 210 x 3)cm, folheada nas 2 faces, inclusive guarnição, sendo a aduela de (13 x 3)cm e alizares de (5 x 2)cm.  Fornecimento e instalação, exclusive fornecimento de ferragens.</t>
  </si>
  <si>
    <t>ES 10.10.0103 (B)</t>
  </si>
  <si>
    <t xml:space="preserve">   610,68</t>
  </si>
  <si>
    <t>Porta compensada, de (60 x 210 x 3)cm, folheada nas 2 faces, inclusive guarnição, sendo a aduela de (13 x 3)cm e alizares de (5 x 2)cm.  Fornecimento e instalação, exclusive fornecimento das ferragens.</t>
  </si>
  <si>
    <t>ES 10.10.0100 (/)</t>
  </si>
  <si>
    <t xml:space="preserve">   421,36</t>
  </si>
  <si>
    <t>Porta compensada, de (100x210)cm, folheada nas 2 faces.  Fornecimento e instalação, exclusive fornecimento de ferragens, aduela e alizares.</t>
  </si>
  <si>
    <t>ES 10.10.0065 (/)</t>
  </si>
  <si>
    <t xml:space="preserve">   302,86</t>
  </si>
  <si>
    <t>Porta compensada, de (70x210)cm, folheada nas 2 faces.  Fornecimento e instalação exclusive fornecimento de ferragens, aduela e alizares.</t>
  </si>
  <si>
    <t>ES 10.10.0056 (/)</t>
  </si>
  <si>
    <t xml:space="preserve">   315,57</t>
  </si>
  <si>
    <t>Porta compensada, de (60x210x3)cm, folheada nas duas faces.  Fornecimento e instalação exclusive fornecimento de ferragems, aduela e alizares.</t>
  </si>
  <si>
    <t>ES 10.10.0053 (/)</t>
  </si>
  <si>
    <t xml:space="preserve">   273,84</t>
  </si>
  <si>
    <t>Porta em madeira maciça aparelhada, folheada nas duas faces com 3cm de espessura.  Fornecimento e instalação, exclusive fornecimento de ferragens, aduelas e alizares.</t>
  </si>
  <si>
    <t>ES 10.10.0050 (A)</t>
  </si>
  <si>
    <t>ES 10.10 Portas e Portinholas de Compensado</t>
  </si>
  <si>
    <t xml:space="preserve">    41,97</t>
  </si>
  <si>
    <t>Marco de madeira aparelhada de (7 x 3)cm.  Fornecimento e instalação.</t>
  </si>
  <si>
    <t>ES 10.05.0150 (/)</t>
  </si>
  <si>
    <t xml:space="preserve">    12,60</t>
  </si>
  <si>
    <t>Alizar de madeira aparelhada, de (5 x 2)cm.  Fornecimento e instalação.</t>
  </si>
  <si>
    <t>ES 10.05.0100 (/)</t>
  </si>
  <si>
    <t>Aduela de madeira aparelhada de (14 x 3)cm, com rebaixo.  Fornecimento e instalação.</t>
  </si>
  <si>
    <t>ES 10.05.0056 (/)</t>
  </si>
  <si>
    <t xml:space="preserve">    38,01</t>
  </si>
  <si>
    <t>Aduela de madeira aparelhada de (13 x 3)cm, com rebaixo.  Fornecimento e instalação.</t>
  </si>
  <si>
    <t>ES 10.05.0050 (/)</t>
  </si>
  <si>
    <t>ES 10.05 Aduelas, Marcos e Alizares</t>
  </si>
  <si>
    <t xml:space="preserve">    45,95</t>
  </si>
  <si>
    <t>Tela para proteção de janela, varanda e vãos com malha de 5cm x 5cm e fio 2mm, fixada na alvenaria através de gancho galvanizado de 8cm.  Fornecimento e colocação.</t>
  </si>
  <si>
    <t>ES 05.99.0601 (/)</t>
  </si>
  <si>
    <t xml:space="preserve">   306,28</t>
  </si>
  <si>
    <t>Tela em chapa de metal expandido, malha losangular de (8"x3"), em chapa de 3/16".  Fornecimento e instalação.</t>
  </si>
  <si>
    <t>ES 05.99.0550 (/)</t>
  </si>
  <si>
    <t xml:space="preserve">   422,79</t>
  </si>
  <si>
    <t>Suporte para aparelho de ar condicionado de 1 a 2HP, em cantoneira de ferro de (1/4"x1 1/8").  Fornecimento e instalação.</t>
  </si>
  <si>
    <t>ES 05.99.0500 (/)</t>
  </si>
  <si>
    <t xml:space="preserve">  1233,19</t>
  </si>
  <si>
    <t>Quadro de (2,05x2,05)m montado em cantoneira de ferro de (1 1/2"x3/16"), barra chata de (1 1/2"x1/4") e tela losangular galvanizada de 1" (25x25)mm, fio 12, fixação em plano vertical.  Fornecimento e instalação.</t>
  </si>
  <si>
    <t>ES 05.99.0456 (A)</t>
  </si>
  <si>
    <t xml:space="preserve">  1335,07</t>
  </si>
  <si>
    <t>Quadro de (2,05x2,05)m montado em cantoneira de ferro de (1 1/2"x3/16"), e tela losangular galvanizada de 1 1/2" (37,5x37,5)mm, fio 12, fixação em plano horizontal.  Fornecimento e instalação.</t>
  </si>
  <si>
    <t>ES 05.99.0453 (A)</t>
  </si>
  <si>
    <t xml:space="preserve">  1224,57</t>
  </si>
  <si>
    <t>Quadro de (2,05x2,05)m montado em cantoneira de ferro de (1 1/2"x3/16") e tela losangular galvanizada de 1 1/2", fio 8, fixação em plano horizontal.  Fornecimento e instalação.</t>
  </si>
  <si>
    <t>ES 05.99.0450 (A)</t>
  </si>
  <si>
    <t xml:space="preserve">    15,66</t>
  </si>
  <si>
    <t>Ponta de lança de ferro fundido com 12cm de altura, fixada em barra redonda de 1 1/4" (exclusive esta).  Fornecimento e instalação.</t>
  </si>
  <si>
    <t>ES 05.99.0400 (/)</t>
  </si>
  <si>
    <t xml:space="preserve">    73,87</t>
  </si>
  <si>
    <t>Pinha de ferro fundido com 35cm de altura, fixada em montante de ferro (exclusive este).  Fornecimento e instalação.</t>
  </si>
  <si>
    <t>ES 05.99.0350 (/)</t>
  </si>
  <si>
    <t xml:space="preserve">   775,00</t>
  </si>
  <si>
    <t>Grelha de ferro, fixada pelo interior da edificação, confeccionada em barra de (1/2"x1/4"), malha de (5x5)cm, com pintura eletrostática, na cor azul, com altura de 0,70m e largura de 2,40m.  Fornecimento e instalação.</t>
  </si>
  <si>
    <t>ES 05.99.0300 (/)</t>
  </si>
  <si>
    <t xml:space="preserve">   449,31</t>
  </si>
  <si>
    <t>Gaveta em chapa de aço de 1/2" nas dimensões de altura de 10cm, largura de 20cm e comprimento de 30cm, conforme projeto RIOZOO.  Fornecimento e instalação.</t>
  </si>
  <si>
    <t>ES 05.99.0250 (A)</t>
  </si>
  <si>
    <t xml:space="preserve">   694,78</t>
  </si>
  <si>
    <t>Gaiola de (1,50x1,50x2)m montada em estrutura de cantoneira de ferro por (1 1/2"x1 1/2"x3/16"), conforme projeto RIOZOO.  Fornecimento e instalação.</t>
  </si>
  <si>
    <t>ES 05.99.0200 (A)</t>
  </si>
  <si>
    <t xml:space="preserve">  1749,43</t>
  </si>
  <si>
    <t>Estrutura de sustentação para gaiolas, em módulo de 1,80m com 2 barras quadradas de 1" em paralelo, com 2 montantes em tubo de ferro galvanizado de 3", sendo 3m livres e 0,50m enterrado, conforme projeto RIOZOO.  Fornecimento e instalação.</t>
  </si>
  <si>
    <t>ES 05.99.0153 (A)</t>
  </si>
  <si>
    <t xml:space="preserve">   482,93</t>
  </si>
  <si>
    <t>Estrutura de sustentação para gaiolas, em módulo de 1,80m com 2 barras quadradas de 1" em paralelo, com 2 montantes em tubo de ferro galvanizado de 3", sendo 0,50m livre e 0,20m enterrado, conforme projeto RIOZOO.  Fornecimento e instalação.</t>
  </si>
  <si>
    <t>ES 05.99.0150 (A)</t>
  </si>
  <si>
    <t>Estrutura de fixação de quadros constituído por barra chata de ferro de (2"x3/8").  Fornecimento e instalação.</t>
  </si>
  <si>
    <t>ES 05.99.0100 (A)</t>
  </si>
  <si>
    <t xml:space="preserve">   224,19</t>
  </si>
  <si>
    <t>Barra de ferro vertical de 1 1/4" com 1,50m de altura, fixadas em 2 barras horizontais de (2 1/2"x5/8") (exclusive estas), inclusive 1 ponta de lança e 4 anuetos.  Fornecimento e instalação.</t>
  </si>
  <si>
    <t>ES 05.99.0050 (/)</t>
  </si>
  <si>
    <t>ES 05.99 Diversos</t>
  </si>
  <si>
    <t xml:space="preserve">   332,99</t>
  </si>
  <si>
    <t>Escada de marinheiro, com largura de 0,40m, executada em barras de (1 1/2"x1/4"), sendo os degraus em ferro redondo de 5/8".  Espaçados de 0,30cm.  Fornecimento e instalação.</t>
  </si>
  <si>
    <t>ES 05.35.0150 (A)</t>
  </si>
  <si>
    <t xml:space="preserve">   752,79</t>
  </si>
  <si>
    <t>Escada em ferro de 3/4", com 3m de altura, considerando 10 degraus espaçadas de 30cm.  Fornecimento e instalação.</t>
  </si>
  <si>
    <t>ES 05.35.0100 (/)</t>
  </si>
  <si>
    <t>ES 05.35 Escadas</t>
  </si>
  <si>
    <t xml:space="preserve">  2121,38</t>
  </si>
  <si>
    <t>Guarda-corpo de 1,50m de comprimento e 1,20m de altura, montantes em tubo de aço galvanizado de 3", perfil retangular galvanizado de (5x3)cm, 2 tubos de aço galvanizado de 1" na horizontal, tela em chapa de metal expandido em ferro com malha losangular, moldura em cantoneiras de abas iguais de (3/4"x1/8"), inclusive pintura de todo o conjunto.  Fornecimento e instalação.</t>
  </si>
  <si>
    <t>ES 05.30.0450 (B)</t>
  </si>
  <si>
    <t xml:space="preserve">  1769,09</t>
  </si>
  <si>
    <t>Guarda-corpo de tubos de aço galvanizado de 2", formando quadrados de 2,20m de comprimento por 1,10m de altura, com montantes soldados em chapa de aço de 15cmx15cmx5/16", fixados no piso ou parede, dotado de tela de arame galvanizado de fio ondulado nº 8 e malha quadrada de (20x20)mm fixada em perfis L de (1 1/2"x1 1/2"), com acabamento em barras de aço de (1"x3/16").  Fornecimento e instalação.</t>
  </si>
  <si>
    <t>ES 05.30.0350 (A)</t>
  </si>
  <si>
    <t xml:space="preserve">   438,34</t>
  </si>
  <si>
    <t>Guarda-corpo de tubos de aço galvanizado soldados, formando módulos de 2,20m de comprimento e 1m de altura, com 3 montantes de 2" de diâmetro chumbados no concreto, travessa superior de 2" e travessa inferior e intermediária de 1".  Fornecimento e instalação.</t>
  </si>
  <si>
    <t>ES 05.30.0300 (A)</t>
  </si>
  <si>
    <t xml:space="preserve">   394,86</t>
  </si>
  <si>
    <t>Guarda-corpo com 1,00m de altura, em tela de arame galvanizado n.º 12, malha losango de 5cm, fixada em tubos de ferro galvanizado com diâmetro int. de 2 1/2" na horizontal superior e diâmetro int. de 2" na horizontal inferior e na vertical, espaçados de 2,00m, chumbados em blocos de concreto, inclusive escavação, reaterro, carga, descarga, transporte e pintura dos tubos, com 2 demãos de acabamento.  Fornecimento e colocação.</t>
  </si>
  <si>
    <t>ES 05.30.0250 (C)</t>
  </si>
  <si>
    <t xml:space="preserve">   386,97</t>
  </si>
  <si>
    <t>Guarda-corpo de tubo de ferro galvanizado com dois montantes em tubo de 1", uma travessa superior em tubo de 2" e duas travessas inferiores em tubo de 1", em módulos de 2,20m de comprimento e 1m de altura, inclusive pintura a óleo.  Fornecimento e instalação.</t>
  </si>
  <si>
    <t>ES 05.30.0200 (/)</t>
  </si>
  <si>
    <t xml:space="preserve">   377,74</t>
  </si>
  <si>
    <t>Guarda-corpo de ferro galvanizado, com módulo de 2,00m de comprimento, com um tubo de 3" e dois de 1 1/4" na horizontal, pilaretes de concreto com seção quadrada de 20cm e 1,05m de altura, incluindo todos os materiais e pintura a óleo dos tubos.  Fornecimento e instalação.</t>
  </si>
  <si>
    <t>ES 05.30.0153 (A)</t>
  </si>
  <si>
    <t xml:space="preserve">   373,78</t>
  </si>
  <si>
    <t>Guarda-corpo de ferro galvanizado, com módulo de 2,20m de comprimento, com dois tubos de 2" na horizontal, pilaretes de concreto com seção (20x20)cm e 1m de altura, incluindo todos os materiais e pintura a óleo.  Fornecimento e instalação.</t>
  </si>
  <si>
    <t>ES 05.30.0150 (A)</t>
  </si>
  <si>
    <t xml:space="preserve">   931,73</t>
  </si>
  <si>
    <t>Guarda-corpo metálico com 1,00m de altura, em módulos de 1,88m com montantes em chapa de aço USI-SAC 350, chumbado no concreto através de chumbadores de aço inoxidável, interligados por dois tubos horizontais superiores com diâmetro de 2 1/2" e dois tubos horizontais inferiores com diâmetro de 1" em aço galvanizado, inclusive pintura.  Fornecimento e instalação.</t>
  </si>
  <si>
    <t>ES 05.30.0140 (/)</t>
  </si>
  <si>
    <t xml:space="preserve">   590,59</t>
  </si>
  <si>
    <t>Guarda-corpo de ferro, em lances de 3,36m a 3,84m e 1m de altura, com 4 montantes de barras de (2"x3/4"), chumbadas no concreto, corrimão em 2 barras superpostas de (3"x1/2") e (2"x3/8"), 21 barras verticais de (2"x1/2"), soldadas no corrimão e na barra inferior, esta de (2"x1/2"), a 10cm do piso.  Fornecimento e instalação.</t>
  </si>
  <si>
    <t>ES 05.30.0100 (/)</t>
  </si>
  <si>
    <t xml:space="preserve">   148,10</t>
  </si>
  <si>
    <t>Corrimão de tubo de ferro galvanizado com diâmetro de 1 1/4", preso por chumbadores a cada metro.  Fornecimento e instalação.</t>
  </si>
  <si>
    <t>ES 05.30.0050 (/)</t>
  </si>
  <si>
    <t>ES 05.30 Corrimões e Guarda-Corpos</t>
  </si>
  <si>
    <t xml:space="preserve">   548,59</t>
  </si>
  <si>
    <t>Chapa de aço SAE 1006/10-LF, perfurada, furos redondos, de 6,35mm longitudinalmente, distância entre furos de 9,00mm (de centro), nas dimensões de (2000x1000x1,50)mm.  Fornecimento.</t>
  </si>
  <si>
    <t>ES 05.27.0056 (/)</t>
  </si>
  <si>
    <t xml:space="preserve">   510,00</t>
  </si>
  <si>
    <t>Chapa de aço SAE 1006/10-LF, perfurada, furos redondos de 1,80mm, longitudinalmente, distância entre furos de 2,55mm (de centro), nas dimensões de (2000x1000x1,00)mm.  Fornecimento.</t>
  </si>
  <si>
    <t>ES 05.27.0050 (/)</t>
  </si>
  <si>
    <t>ES 05.27 Chapas de Aço</t>
  </si>
  <si>
    <t xml:space="preserve">  1945,98</t>
  </si>
  <si>
    <t>Recuperação de gradil, módulo de (2,50 x 1,70) m, considerando-se a substituição de partes das barras redondas de aço de 5/8", verticais, barras chatas de aço de 1 1/2" x 1/2", horizontais, montantes em tubo de aço galvanizado de 2 1/2", anueto, ponta de lança e pinha, decapagem e pintura de todo módulo, recomposição e pintura da mureta de concreto.</t>
  </si>
  <si>
    <t>ES 05.25.1700 (/)</t>
  </si>
  <si>
    <t xml:space="preserve">  1510,67</t>
  </si>
  <si>
    <t>Recuperação de gradil, módulo de (2,40 x 2,20) m, considerando-se a substituição de partes das barras redondas de aço de 1 1/4", verticais inferiores, anueto, ponta de lança e pinha, decapagem e pintura do módulo.</t>
  </si>
  <si>
    <t>ES 05.25.1600 (/)</t>
  </si>
  <si>
    <t xml:space="preserve">  1020,69</t>
  </si>
  <si>
    <t>Recuperação de gradil, módulo de (1,00 x 2,60) m, considerando-se a substituição de partes de tubos de aço galvanizado de 1 1/2", verticais, barras chatas de aço de 2 1/4" x 3/16", horizontais, pontas em aço de 3/8", decapagem e pintura de todo módulo, pintura da mureta de concreto.</t>
  </si>
  <si>
    <t>ES 05.25.1500 (/)</t>
  </si>
  <si>
    <t xml:space="preserve">   302,63</t>
  </si>
  <si>
    <t>Tela para proteção em arame galvanizado nº 12, soldada em cantoneira de ferro em "L" de  (1 1/2"x1 1/2"x3/16"), fixada em alvenaria.  Fornecimento e instalação.</t>
  </si>
  <si>
    <t>ES 05.25.0700 (/)</t>
  </si>
  <si>
    <t xml:space="preserve">   804,51</t>
  </si>
  <si>
    <t>Portão pivotante marca EUROCERK ou similar, composto por quadro, painéis e acessórios.   O quadro dos portões são produzidos com tubos de aço galvanizados a quente e pintados pelo de processo de pintura eletrostática, com tinta poliéster a pó, mínimo de 70 microns + ou - 20 microns.  Antes da pintura dos quadros dos portões, nas partes onde há soldas, são passados zinco a frio sobre as solda.  Os painéis são fixados nos quadros por meio de castanhas de aço galvanizado e pintadas pelo processo de pintura eletrostático, com tinta poliéster a pó, na mesma cor dos painéis.  Os painéis são confeccionados com arames de aço galvanizado mínimo de 60gZn/m2, mais pintura eletrostática, com tinta poliéster a pó, mínimo de 100 microns + ou - 20 microns.  Os portões podem ser pivotante ou deslizante.  Fornecimento e instalação.</t>
  </si>
  <si>
    <t>ES 05.25.0670 (/)</t>
  </si>
  <si>
    <t xml:space="preserve">  2357,11</t>
  </si>
  <si>
    <t>Portão deslizante marca EUROCERK ou similar, composto por quadro, painéis e acessórios.  O quadro dos portões são produzindos com tubos de aço galvanizados a quente e pintados pelo processo de pintura eletrostática, com tinta poliéster a pó, mínimo de 70 microns + ou - 20 microns.  Antes da pintura dos quadros dos portões, nas partes onde há soldas, são passados zinco a frio sobre as soldas.  Os painéis são fixados nos quadros por meio de castanhas de aço galvanizado e pintadas pelo processo de pintura eletrostático, com tinta poliéster a pó, na mesma cor dos painéis.  Os painéis são confeccionados com a arames de aço galvanizado mínimo de 60gZn/m2, mais pintura eletrostática, com tinta a pó, mínimo de 100 microns + ou - microns.  Os portões podem ser pivotante ou deslizantes.  Fornecimento e instalação.</t>
  </si>
  <si>
    <t>ES 05.25.0660 (/)</t>
  </si>
  <si>
    <t xml:space="preserve">   195,25</t>
  </si>
  <si>
    <t>Gradil Nylofor 3D, da Belgo Mineira ou similar, executado em painel de aço galvanizado, soldado (gramatura mínima 40g/m2), malha retangular de (200x50)mm em fio de aço com bitola de 5mm, fixado por fixadores de poliamida e parafusos em aço inox M6 tipo Allen, em poste de aço galvanizado de (60x40)mm (gramatura mínima de 275g/m2), chumbados em base de concreto (exclusive esta), revestidos em poliester por processo de pintura eletroestática, espessura mínima de 100 microns (gradil e poste), nas cores verde ou branca.  Forneciemnto e instalação.</t>
  </si>
  <si>
    <t>ES 05.25.0650 (C)</t>
  </si>
  <si>
    <t xml:space="preserve">  1368,78</t>
  </si>
  <si>
    <t>Gradil Multiuso, marca EUROCERK ou similar,  executado em painel de aço galvanizado a quente (gramtura mínima 60g/m2), malha retangular de 200 x 50mm, eletrosoldado em fios de aço com bitola de 5mm de espessura, aço trefilado, fixado por fixadores de chapa inóx, barras e parafusos de alumínio, em poste galvanizado 60 x 40 x 1,95mm, retangular fixo ou triangular articulado, com sistema de encaixe anti-furto, dificultando a desmontagem dos painés, sem a utilização de parafusos, pintado por dentro e por fora através do processo eletrostático, com tinta pó poliester, espessura mínima de 100 microns (gradil e poste) fixados a cada 2,54m de centro a centro e deverão ser concretados (não incluso esta concretagem), nas cores verde e branca.  Fornecimento e instalação.</t>
  </si>
  <si>
    <t>ES 05.25.0620 (/)</t>
  </si>
  <si>
    <t xml:space="preserve">   499,76</t>
  </si>
  <si>
    <t>Gradil eletrofundido tipo Orsometal ou similar, na malha (65x132)mm e barra portante (25x2)mm, fio 5, montantes (2120x76x8)mm, parafusos, pintura eletrostática nas cores verde ou cinza; inclusive montagem.</t>
  </si>
  <si>
    <t>ES 05.25.0603 (/)</t>
  </si>
  <si>
    <t xml:space="preserve">   664,38</t>
  </si>
  <si>
    <t>Gradil tubular (3,35x2,00)m em tela em chapa de metal expandido, malha losangular de (150x56)mm, chapa de ferro galvanizada a fogo de 1/8", emoldurada por tubos de aço galvanizados de 1 1/2", fixado em estruturas de concreto através de 16 parafusos galvanizados.  Fornecimento e instalação.</t>
  </si>
  <si>
    <t>ES 05.25.0550 (/)</t>
  </si>
  <si>
    <t xml:space="preserve">  1168,00</t>
  </si>
  <si>
    <t>Gradil em módulos de (1454x1650)mm, com pintura eletrostática em poliéster nas cores grafite, vermelho, vinho, amarelo, laranja ou prata da Metalgrade ou similar, malha de (60x132)mm, barra portante de (26x2)mm, fio 5, montantes de (2000x75x8)mm, ponta de lança em perfil U de (34x30x3x1640)mm e parafusos.  Fornecimento e instalação, exclusive transporte.</t>
  </si>
  <si>
    <t>ES 05.25.0500 (/)</t>
  </si>
  <si>
    <t xml:space="preserve">  2553,26</t>
  </si>
  <si>
    <t>Gradil de ferro em módulos de 2,44m de largura com altura de 2,72m, 15 barras verticais de 3/4" equidistantes, um montante de ferro galvanizado de 3" e barras chatas horizontais de  (1 1/2"x1/2").  Em cada barra vertical de 3/4" será colocada 1 lança e anuetos e sobre o montante uma pinha, inclusive pintura.  Fornecimento e instalação.</t>
  </si>
  <si>
    <t>ES 05.25.0465 (A)</t>
  </si>
  <si>
    <t xml:space="preserve">  1626,14</t>
  </si>
  <si>
    <t>Gradil de ferro em módulo de 2,10m de comprimento com altura de 2,60m, barra redonda de 5/8", barra chata de (1 1/2"x1/4"), tubo de ferro galvanizado de 3", conforme projeto FPJ.  Fornecimento e instalação, inclusive pintura.</t>
  </si>
  <si>
    <t>ES 05.25.0462 (A)</t>
  </si>
  <si>
    <t xml:space="preserve">  2297,67</t>
  </si>
  <si>
    <t>Gradil de ferro em módulos de 2,44m de largura com altura de 2,32m, 15 barras verticais de 3/4" equidistantes, um montante de ferro galvanizado de 3" e barras chatas horizontais de (1 1/2"x1/2").  Em cada barra vertical de 3/4" será colocada 1 lança e anuetos e sobre o montante uma pinha.  Este montante será chumbado em cinta de concreto, exclusive a cinta, inclusive pintura, conforme projeto FPJ.  Fornecimento e instalação.</t>
  </si>
  <si>
    <t>ES 05.25.0459 (A)</t>
  </si>
  <si>
    <t xml:space="preserve">  3580,48</t>
  </si>
  <si>
    <t>Gradil de ferro em módulos de 2,80m de largura com altura de 1,50m, 14 barras verticais de 1 1/4" equidistantes, 2 barras chatas horizontais de  (2 1/2"x5/8"), estas soldadas no montante (exclusive estes).  Em cada barra vertical  será colocada 1 ponta de lança e 4 anuetos, inclusive pintura.  Fornecimento e instalação.</t>
  </si>
  <si>
    <t>ES 05.25.0456 (A)</t>
  </si>
  <si>
    <t xml:space="preserve">  1020,07</t>
  </si>
  <si>
    <t>Gradil de ferro em módulos de 2,24m de comprimento com altura de 1,20m, tendo 14 ferros redondos de 1/2" espaçados de 14cm eixo a eixo, montantes duplos de barras chatas de (1 1/2"x1/2") e 2 barras horizontais de (1 1/2"x3/8") distanciadas de 85cm, chumbados sobre mureta, cordão ou bloco de concreto (exclusive estes), inclusive pintura.  Fornecimento e instalação.</t>
  </si>
  <si>
    <t>ES 05.25.0453 (A)</t>
  </si>
  <si>
    <t xml:space="preserve">   491,94</t>
  </si>
  <si>
    <t>Gradil de ferro em módulos de 1,13m de comprimento com altura de 1m, tendo 9 barras quadradas de 3/8" espaçados de 12cm eixo a eixo, montantes em barras chatas de (2"x3/4") e 2 barras horizontais de (3"x3/8") distanciadas de 95cm, chumbados no solo com bloco de concreto, inclusive pintura.  Fornecimento e instalação.</t>
  </si>
  <si>
    <t>ES 05.25.0450 (A)</t>
  </si>
  <si>
    <t xml:space="preserve">   318,00</t>
  </si>
  <si>
    <t>Gradil de ferro em ferro confeccionado em barra redonda de 5/8", pintada com 1 demão de zarcão verde.  Fornecimento e instalação.</t>
  </si>
  <si>
    <t>ES 05.25.0400 (/)</t>
  </si>
  <si>
    <t xml:space="preserve">   813,15</t>
  </si>
  <si>
    <t>Gradil de ferro, altura de 3,30m, em tubos de ferro galvanizado com costura de 2 1/2", espaçados a cada 13cm (espaço livre), fixados em viga de concreto armado seção de 20cm de largura e 60cm de altura, apoiados em sapatas (fck=15MPa), sendo o conjunto terminados na parte superior por barra chata de (3"x1/4") e pontaletes de proteção de ferro com diâmetro de 1/2", com 10cm de comprimento, espaçamento de 19cm, exceto pintura.  Fornecimento e instalação.</t>
  </si>
  <si>
    <t>ES 05.25.0362 (A)</t>
  </si>
  <si>
    <t xml:space="preserve">  1599,30</t>
  </si>
  <si>
    <t>Gradil em tubo de ferro galvanizado sem costura de 1 1/4", com altura útil de 2m, espaçados de 17cm de centro a centro e chumbados em cinta de concreto, exclusive esta, barra chata de (1 1/2"x3/8"), fixada na extremidade superior dos tubo e no alinhamento  dos tubos de ferro liso de 3/8", com 10cm de altura, inclusive pintura.  Fornecimento e instalação.</t>
  </si>
  <si>
    <t>ES 05.25.0359 (/)</t>
  </si>
  <si>
    <t xml:space="preserve">   573,78</t>
  </si>
  <si>
    <t>Gradil de ferro, altura de 1,20m, em barras verticais quadradas de 5/8" e espaçadas de 12,50cm, soldadas em duas barras, superior e inferior de (1 1/2"x1/4"), montantes a cada 1,50m em barras de (1 1/2"x3/8").  Fornecimento e instalação, inclusive pintura.</t>
  </si>
  <si>
    <t>ES 05.25.0356 (/)</t>
  </si>
  <si>
    <t xml:space="preserve">   824,11</t>
  </si>
  <si>
    <t>Gradil de ferro, altura de 1,20m, em barras verticais quadradas de 5/8" e espaçadas de 12,5cm, centro a centro, soldadas em 2 barras, superior e inferior de postas de (3"x1/2") e (2"x3/8"); 21 de (1/2"x1/2"), soldadas no corrimão e na barra inferior, esta de (2"x1/2"), a 10cm do piso.  Fornecimento e instalação.</t>
  </si>
  <si>
    <t>ES 05.25.0353 (/)</t>
  </si>
  <si>
    <t xml:space="preserve">   456,67</t>
  </si>
  <si>
    <t>Gradil de ferro, altura de 0,85m, com montantes a cada 1,30m em barras verticais quadradas de (1"x1"), fixadas em blocos de concreto de (0,20x0,20x0,20)m, soldadas em 2 barras horizontais, superior e inferior, de (1 1/2"x3/8").  Fornecimento e instalação, inclusive pintura.</t>
  </si>
  <si>
    <t>ES 05.25.0350 (A)</t>
  </si>
  <si>
    <t xml:space="preserve">   125,23</t>
  </si>
  <si>
    <t>Haste em barra de aço de 3/4", para fixação de gradil em muro.  Soldada em gradil e chumbada no muro, inclusive pintura.</t>
  </si>
  <si>
    <t>ES 05.25.0309 (A)</t>
  </si>
  <si>
    <t xml:space="preserve">  1614,74</t>
  </si>
  <si>
    <t>Gradil em barras de aço de 3/4", espaçadas de 12cm, montantes em barra quadrada de 2" e 2 barras chatas de (2"x1/2") horizontais, tudo em 2m de largura e 1,35m de altura.  Fornecimento e instalação, inclusive pinrtura.</t>
  </si>
  <si>
    <t>ES 05.25.0306 (A)</t>
  </si>
  <si>
    <t xml:space="preserve">  2094,83</t>
  </si>
  <si>
    <t>Gradil em barras de aço com diâmetro de 3/4", formando módulos de 2m, com 1,80m de altura, conforme projeto FPJ.  Fornecimento e instalação.</t>
  </si>
  <si>
    <t>ES 05.25.0303 (A)</t>
  </si>
  <si>
    <t xml:space="preserve">  1407,51</t>
  </si>
  <si>
    <t>Gradil em aço redondo de 1/2", espaçados de 15cm, montantes em aço redondo de 2" e 2 barras chatas de (2"x5/8") horizontais, tendo 2,50m de largura e 1,60m de altura, conforme projeto FPJ, inclusive pintura.  Fornecimento e instalação.</t>
  </si>
  <si>
    <t>ES 05.25.0300 (A)</t>
  </si>
  <si>
    <t xml:space="preserve">   910,76</t>
  </si>
  <si>
    <t>Grade pantográfica de ferro para janelas ou portas, em perfis de 3/4" com altura até 2,20m correndo sobre canaletas com fecho para instalação de cadeado, inclusive este.  Fornecimento e instalação.</t>
  </si>
  <si>
    <t>ES 05.25.0200 (A)</t>
  </si>
  <si>
    <t xml:space="preserve">   390,73</t>
  </si>
  <si>
    <t>Grade de ferro para proteção de janela ou aparelhos de ar condicionado, formado por barras quadradas de 3/8", chumbadas na alvenaria.  Fornecimento e instalação.</t>
  </si>
  <si>
    <t>ES 05.25.0150 (/)</t>
  </si>
  <si>
    <t xml:space="preserve">   750,02</t>
  </si>
  <si>
    <t>Grade de ferro formada por barras de ferros chatos verticais de (1 1/2"x3/8") e barras horizontais de (2"x3/8"), com montantes de (1 1/2"x1 1/2") a cada 2m.  Fornecimento e instalação.</t>
  </si>
  <si>
    <t xml:space="preserve">  1200,53</t>
  </si>
  <si>
    <t>Cerca em tubo de ferro galvanizado de 4" em módulos de (3,00x1,20)m, constituindo-se cada módulo por 2 montantes de 1,20m de altura e 2 travamentos horizontais com 3m.</t>
  </si>
  <si>
    <t>ES 05.25.0050 (A)</t>
  </si>
  <si>
    <t>ES 05.25 Grades e Cercas</t>
  </si>
  <si>
    <t xml:space="preserve">   661,06</t>
  </si>
  <si>
    <t>Janela basculante em ferro (JF 08) confeccionado em cantoneiras de aço tipo "L" de 3/4" x 3/4" x 1/8", perfil "T" de 3/4" x 1/8", fixado em contramarco metálico tipo "U" de 1" x 3", marco em duplo perfil "U" de 1/2" x 3", batentes em barra chata de 1/2" x 1/8", incluindo alavanca cromada e pintura com primer anticorrosivo, exclusive pintura esmalte e vidros de 6mm - Modelo Marcelo Olmos.  Fornecimento e instalação.</t>
  </si>
  <si>
    <t>ES 05.20.0500 (/)</t>
  </si>
  <si>
    <t xml:space="preserve">  2184,22</t>
  </si>
  <si>
    <t>Janela basculante em ferro, medindo (150x200)cm, fixação de vidros, exclusive estes, mediante massa.  Fornecimento e instalação.</t>
  </si>
  <si>
    <t>ES 05.20.0109 (/)</t>
  </si>
  <si>
    <t xml:space="preserve">  1636,95</t>
  </si>
  <si>
    <t>Janela basculante em ferro, medindo (150x150)cm, fixação de vidros, exclusive estes, mediante massa.  Fornecimento e instalação.</t>
  </si>
  <si>
    <t>ES 05.20.0106 (/)</t>
  </si>
  <si>
    <t xml:space="preserve">   735,42</t>
  </si>
  <si>
    <t>Janela basculante em ferro, medindo (100x100)cm, fixação de vidros, exclusive estes, mediante massa.  Fornecimento e instalação.</t>
  </si>
  <si>
    <t>ES 05.20.0103 (/)</t>
  </si>
  <si>
    <t xml:space="preserve">   507,50</t>
  </si>
  <si>
    <t>Basculante de ferro em caixilho de cantoneira de 3/4", básculas de cantoneira de 5/8",  alavanca com punho cromado.  Fornecimento e instalação.</t>
  </si>
  <si>
    <t>ES 05.20.0050 (/)</t>
  </si>
  <si>
    <t>ES 05.20 Janelas</t>
  </si>
  <si>
    <t xml:space="preserve">   715,00</t>
  </si>
  <si>
    <t>Portão de ferro, confeccionado em barra redonda ou perfil de 5/8", pintada com 1 demão de zarcão verde, inclusive fechadura e cadeado.  Fornecimento e instalação.</t>
  </si>
  <si>
    <t>ES 05.15.0200 (/)</t>
  </si>
  <si>
    <t xml:space="preserve">  8080,47</t>
  </si>
  <si>
    <t>Portão de ferro, medindo: (5,87x2,08)m, sendo 2 folhas fixas de (1,10x1,98)m cada, formadas por quadro de ferro galvanizado de 2" (2 verticais e 4 horizontais) e 7 barras verticais e 2 inclinadas de (1"x1/4") e 2 folhas de abrir de (1,61x1,98)m cada, formadas por quadro de ferro galvanizado de 2" (2 verticais e 4 horizontais) e 14 barras verticais e 2 inclinadas de (1"x 1/4"), tendo 4 montantes de ferro galvanizado de 3" com enchimento de concreto e chumbados em cinta de concreto, exclusive esta, inclusive fecho e pintura.  Fornecimento e instalação.</t>
  </si>
  <si>
    <t>ES 05.15.0177 (B)</t>
  </si>
  <si>
    <t xml:space="preserve">  7824,28</t>
  </si>
  <si>
    <t>Portão de ferro, em 2 folhas, medindo: (4,30x2,73)m, com 4 barras quadradas horizontais e 1 curva medindo 2,05 e 2 barras verticais nos extremos de cada folha, todas com (1 1/2"x1 1/2").  Entre os montantes extremos de cada folha 11 barras de 3/4" equidistantes.  No terço inferior de cada folha barras chatas de (3/4"x1/2") dobradas no formato "S".  Sobre cada barra vertical de 3/4" será colocada uma lança e sobre o batente central 1 pinha.  As barras verticais de 3/4" levam 3 e 4 anuetos alternadamente, inclusive pintura, conforme projeto FPJ.  Fornecimento e instalação.</t>
  </si>
  <si>
    <t>ES 05.15.0174 (/)</t>
  </si>
  <si>
    <t xml:space="preserve">   897,43</t>
  </si>
  <si>
    <t>Portão de ferro, medindo: (4,00x3,30)m, construídos em tubos de ferro galvanizado com costura de 2 1/2", espaçados a cada 13cm (espaço livre), 2 folhas, contendo 2 diagonais de barra chata de (2"x1/4"), fixados em 2 colunas de concreto armado seção de (40x40)cm, apoiados em sapatas (fck=15MPa), terminados na parte superior e inferior por barra chata de (3"x1/4"), exceto pintura.  Fornecimento e instalação.</t>
  </si>
  <si>
    <t>ES 05.15.0171 (A)</t>
  </si>
  <si>
    <t xml:space="preserve">  3797,63</t>
  </si>
  <si>
    <t>Portão em 2 folhas, medindo: (3,00x1,20)m, constituindo-se de 2 quadros com 2 travamentos horizontais em tubo de ferro galvanizado de 4", fixados em montantes do mesmo material, conforme projeto RIOZOO.  Fornecimento e instalação.</t>
  </si>
  <si>
    <t>ES 05.15.0165 (A)</t>
  </si>
  <si>
    <t xml:space="preserve">  2619,25</t>
  </si>
  <si>
    <t>Portão de ferro, em 2 folhas, medindo: (2,27x3,00)m, barras verticais em aço com diâmetro de 3/4", espaçamento entre eixos de 0,12m, contorno em barra chata de aço de (2"x12"), inclusive ferragens.  Fornecimento e instalação, inclusive pintura.</t>
  </si>
  <si>
    <t>ES 05.15.0162 (/)</t>
  </si>
  <si>
    <t xml:space="preserve">  3962,55</t>
  </si>
  <si>
    <t>Portão de ferro, medindo: (2x2,90)m, sendo 1m fixo e 1m móvel, em barras verticais de ferro com diâmetro de 3/4", com espaçamento entre eixos de 0,12m, contorno em barras de (2"x1/2"), inclusive ferragens.  Fornecimento e instalação, inclusive pintura.</t>
  </si>
  <si>
    <t>ES 05.15.0159 (/)</t>
  </si>
  <si>
    <t xml:space="preserve">  2230,90</t>
  </si>
  <si>
    <t>Portão de ferro, em 2 folhas, medindo: (2,27x2,20)m, barras verticais, em aço com diâmetro de 3/4", espaçamento entre eixos de 0,12m, contorno em barras de aço com diâmetro de (2"x1/2"), inclusive ferragens.  Fornecimento e instalação, inclusive pintura.</t>
  </si>
  <si>
    <t>ES 05.15.0156 (/)</t>
  </si>
  <si>
    <t xml:space="preserve">  2468,74</t>
  </si>
  <si>
    <t>Portão de ferro, em 2 folhas, medindo: (2,10x1,60)m cada uma, em barras verticais em aço redondo de 1/2", espaçados de 15cm, contorno em barra chata de (2"x5/8"), inclusive ferragens e pintura.  Fornecimento e instalação.</t>
  </si>
  <si>
    <t>ES 05.15.0153 (/)</t>
  </si>
  <si>
    <t xml:space="preserve">  8279,31</t>
  </si>
  <si>
    <t>Portão de ferro, em 2 folhas, medindo: (1,58x3,00)m cada, com um montante de cada lado em tubo de ferro galvanizado de 3" e altura de 3m, sendo cada folha formada por 4 tubos de ferro galvanizado de 1 1/4" na vertical, reforçado na parte superior e na inferior por 2 barras chatas de (2"x3/8") na horizontal e 1 barra chata de (1"x1/8") inclinada, com fechadura de sobrepor de ferro cromado com cilindro, no alinhamento dos tubos ferro galvanizado ferro liso de 1/4" com 10cm de altura, barras verticais, em aço com diâmetro de 3/4", espaçamento entre eixos de 0,12m, inclusive pintura.  Fornecimento e instalação.</t>
  </si>
  <si>
    <t>ES 05.15.0150 (A)</t>
  </si>
  <si>
    <t xml:space="preserve">   842,44</t>
  </si>
  <si>
    <t>Portão de ferro, de 1 ou 2 folhas com altura de 1 a 1,50m e largura de 1 a 3m.  Formado por barras verticais de (1 1/4"x1/4") espaçadas de 12,5cm, contorno e marcos em barras de (1 1/4"x3/8"), tendo ao centro uma faixa de ferro galvanizado nº 16 de 20cm de altura, com fecho para instalação de cadeado, exclusive este.  Fornecimento.</t>
  </si>
  <si>
    <t>ES 05.15.0125 (/)</t>
  </si>
  <si>
    <t xml:space="preserve">   852,04</t>
  </si>
  <si>
    <t>Portão de 1 folha de (1,00x2,00)m, em tela de arame galvanizado n.º 12, malha losango de 5cm, fixada em tubo de ferro galvanizado com diâmetro interno de 2" por barra de (1"x1/8"), formando quadros de (1,00x1,00)m, montantes em ferro galvanizado com diâmetro interno de 2", chumbados em blocos de concreto, inclusive escavação, reaterro, carga, descarga, transporte e pintura dos tubos com 2 demãos de acabamento.  Fornecimento e instalação.</t>
  </si>
  <si>
    <t>ES 05.15.0100 (B)</t>
  </si>
  <si>
    <t>Portão de chapa de ferro galvanizado de nº 16, com 2,5 a 3m de altura e área total de 6 a 9m2, em 2 folhas, sobre estrutura de marcos perfilados, com 5 pares de dobradiça extra fortes em cada folha, exclusive fechadura.  Fornecimento.</t>
  </si>
  <si>
    <t>ES 05.15.0053 (/)</t>
  </si>
  <si>
    <t xml:space="preserve">  1002,82</t>
  </si>
  <si>
    <t>Portão de chapa de ferro galvanizado, com espessura de 0,5mm, com altura entre 2m e 3m e área total de 6m2 a 9m2, exclusive fechadura.</t>
  </si>
  <si>
    <t>ES 05.15.0050 (/)</t>
  </si>
  <si>
    <t>ES 05.15 Portões</t>
  </si>
  <si>
    <t xml:space="preserve">   722,98</t>
  </si>
  <si>
    <t>Porta corta-fogo de (90x210)cm com 4,5cm de espessura, revestida de chapa de aço, tendo marcos do mesmo material e 3 pares de dobradiças com mola, fabricação Brasmet ou similar.  Fornecimento e instalação.</t>
  </si>
  <si>
    <t>ES 05.10.0050 (/)</t>
  </si>
  <si>
    <t>ES 05.10 Portas Corta-Fogo</t>
  </si>
  <si>
    <t xml:space="preserve">  1192,62</t>
  </si>
  <si>
    <t>Portinhola para alçapão, cisterna ou caixa d'água elevada em chapa de ferro galvanizada nº 16, medindo: (0,80x0,80)m, com guarnição e alça para fechamento a cadeado, exclusive este.  Fornecimento e instalação.</t>
  </si>
  <si>
    <t>ES 05.05.0250 (/)</t>
  </si>
  <si>
    <t xml:space="preserve">  8147,28</t>
  </si>
  <si>
    <t>Porta tipo grade de ferro com 2 folhas de abrir, grade de (10x10)cm, confeccionada em barra de (1/2"x1/4"), tubular de (70x30)cm, vidro plano  transparente de 5mm e pintura eletrostática na cor azul, altura de 2,14m e largura de 2,40m.  Fornecimento e instalação.</t>
  </si>
  <si>
    <t>ES 05.05.0203 (/)</t>
  </si>
  <si>
    <t xml:space="preserve"> 19876,58</t>
  </si>
  <si>
    <t>Porta tipo grade de ferro com 2 folhas de abrir, grade de (10x10)cm, confeccionada em barra de (1/2"x1/4"), tubular de (70x30)cm, com pintura eletrostática na cor azul, altura de 2,14m e largura de 2,40m.  Fornecimento e instalação.</t>
  </si>
  <si>
    <t>ES 05.05.0200 (/)</t>
  </si>
  <si>
    <t xml:space="preserve">  1118,66</t>
  </si>
  <si>
    <t>Porta de ferro, com largura 1m, em barra de (1 1/4"x5/16"), cantoneira (1 1/2"x1/8"), 3 dobradiças (4"x3"), referência 1244G e (3"x2 1/2"), Pagé ou similar.  Fornecimento e instalação.</t>
  </si>
  <si>
    <t>ES 05.05.0106 (/)</t>
  </si>
  <si>
    <t xml:space="preserve">   625,00</t>
  </si>
  <si>
    <t>Porta de ferro em barras horizontais de (1 1/4"x1/4"), a cada 10cm, contorno do mesmo material, revestida com chapa de ferro galvanizado nº 16, guarnição em cantoneira de (1 1/2"x1/8"), com fecho para cadeado de 30mm, exclusive este.  Fornecimento e instalação.</t>
  </si>
  <si>
    <t>ES 05.05.0103 (/)</t>
  </si>
  <si>
    <t xml:space="preserve">   130,17</t>
  </si>
  <si>
    <t>Porta de ferro em barra chata de 1 1/4" medindo: (0,40x0,90)m.  Fornecimento e instalação.</t>
  </si>
  <si>
    <t>ES 05.05.0100 (A)</t>
  </si>
  <si>
    <t xml:space="preserve">   500,00</t>
  </si>
  <si>
    <t>Porta de enrolar em chapa raiada nº 24, completa, com guias eixos e molas, com fechadura no centro e cadeado de piso, inclusive este.  Fornecimento e instalação.</t>
  </si>
  <si>
    <t>ES 05.05.0050 (/)</t>
  </si>
  <si>
    <t>ES 05.05 Portas</t>
  </si>
  <si>
    <t xml:space="preserve">     0,45</t>
  </si>
  <si>
    <t>Teodolito eletrônico, com tripé, bateria, recarregador e demais acessórios, sem equipe de topografia.  Custo horário produtivo.</t>
  </si>
  <si>
    <t>EQ 60.99.0500 (/)</t>
  </si>
  <si>
    <t>Receptor GPS TOPCON, Hiper L1 + L2 ou similar, coletor de dados, tripé, acessórios e licença software.</t>
  </si>
  <si>
    <t>EQ 60.99.0450 (/)</t>
  </si>
  <si>
    <t xml:space="preserve">     9,56</t>
  </si>
  <si>
    <t>Estação total eletrônica TOPCON, GTS236W ou similar, com bateria, tripé, prisma, acessórios e software de coleta de dados.</t>
  </si>
  <si>
    <t>EQ 60.99.0400 (/)</t>
  </si>
  <si>
    <t xml:space="preserve">     0,78</t>
  </si>
  <si>
    <t>Roçadeira costal motorizada, sem operador, com as seguintes especificações mínimas: motor a gasolina de dois tempos, potência de 1,7Kw.  Custo horário improdutivo (motor desligado).</t>
  </si>
  <si>
    <t>EQ 60.99.0306 (/)</t>
  </si>
  <si>
    <t xml:space="preserve">     2,33</t>
  </si>
  <si>
    <t>Roçadeira costal motorizada, sem operador, com as seguintes especificações mínimas: motor a gasolina de dois tempos, potência de 1,7Kw.  Custo horário produtivo.</t>
  </si>
  <si>
    <t>EQ 60.99.0300 (A)</t>
  </si>
  <si>
    <t xml:space="preserve">   157,52</t>
  </si>
  <si>
    <t>Equipamento com circuito fechado de televisão, para inspeção em galerias de águas pluviais e de esgoto sanitário, com caminhoneta para 09 passageiros com motorista, material de operação e material de manutenção, sem operador.  Custo horário produtivo.</t>
  </si>
  <si>
    <t>EQ 60.99.0200 (/)</t>
  </si>
  <si>
    <t xml:space="preserve">    17,02</t>
  </si>
  <si>
    <t>Corrente galvanizada com diâmetro do arame de 3/16", inclusive acessórios, destinada à sustentação de bombas submersíveis até 60Kg.  Fornecimento.</t>
  </si>
  <si>
    <t>EQ 60.99.0100 (/)</t>
  </si>
  <si>
    <t>EQ 60.99 Diversos</t>
  </si>
  <si>
    <t xml:space="preserve">     0,96</t>
  </si>
  <si>
    <t>Serra de alta potência (moto serra), sem operador, com as seguintes especificações mínimas: motor a gasolina com potência de 43Kw, sabre de 63cm.  Custo horário improdutivo.</t>
  </si>
  <si>
    <t>EQ 60.10.0206 (/)</t>
  </si>
  <si>
    <t xml:space="preserve">     3,77</t>
  </si>
  <si>
    <t>Serra de alta potência (moto serra), sem operador, com as seguintes especificações mínimas: motor a gasolina com potência de 43Kw, sabre de 63cm.  Custo horário produtivo.</t>
  </si>
  <si>
    <t>EQ 60.10.0200 (A)</t>
  </si>
  <si>
    <t>Serra circular de 5CV, montada em bancada, sem operador e sem a lâmina, com as seguintes especificações mínimas: motor elétrico de 5CV, 220/380V, 60Hz, IP 54, Isolamento "B", regulagem de corte horizontal e vertical, coifa de proteção regulável, chave liga/desliga.  Custo horário improdutivo (motor desligado).</t>
  </si>
  <si>
    <t>EQ 60.10.0106 (/)</t>
  </si>
  <si>
    <t>Serra circular de 5CV, montada em bancada, sem operador e sem a lâmina, com as seguintes especificações mínimas: motor elétrico de 5CV, 220/380V, 60Hz, IP 54, Isolamento "B", regulagem de corte horizontal e vertical, coifa de proteção regulável, chave liga/desliga.  Custo horário improdutivo (motor funcionando).</t>
  </si>
  <si>
    <t>EQ 60.10.0103 (/)</t>
  </si>
  <si>
    <t>Serra circular de 5CV, montada em bancada, sem operador e sem a lâmina, com as seguintes especificações mínimas: motor elétrico de 5CV, 220/380V, 60Hz, IP 54, Isolamento "B", regulagem de corte horizontal e vertical, coifa de proteção regulável, chave liga/desliga.  Custo horário produtivo.</t>
  </si>
  <si>
    <t>EQ 60.10.0100 (A)</t>
  </si>
  <si>
    <t>EQ 60.10 Serra Circular</t>
  </si>
  <si>
    <t>Talha Guincho manual de 10Kg, sem operador, com as seguintes especificações mínimas: capacidade de içamento de 1500Kg e de tração de 1800Kg, cabo de aço com curso ilimitado, alavanca, gancho e carretel.  Custo horário corrido.</t>
  </si>
  <si>
    <t>EQ 60.05.0050 (/)</t>
  </si>
  <si>
    <t>EQ 60.05 Talha Guincho</t>
  </si>
  <si>
    <t xml:space="preserve">   194,56</t>
  </si>
  <si>
    <t>Máquina demarcadora de faixas, montada sobre caminhão, com fusor aplicador de massa termoplástica por extrusão, sem operador.  Custo horáriol produtivo.</t>
  </si>
  <si>
    <t>EQ 50.05.0150 (/)</t>
  </si>
  <si>
    <t xml:space="preserve">   316,18</t>
  </si>
  <si>
    <t>Máquina demarcadora de faixas, com fusor aplicador e fusor derretedor, sem operador.  Custo horário produtivo.</t>
  </si>
  <si>
    <t>EQ 50.05.0100 (/)</t>
  </si>
  <si>
    <t xml:space="preserve">   167,00</t>
  </si>
  <si>
    <t>Máquina demarcadora de faixas, a frio, sem operador.  Custo horário produtivo.</t>
  </si>
  <si>
    <t>EQ 50.05.0050 (/)</t>
  </si>
  <si>
    <t>EQ 50.05 Equipamentos para Sinalização Gráfica Horizontal</t>
  </si>
  <si>
    <t xml:space="preserve">    17,94</t>
  </si>
  <si>
    <t>Retificador de solda, elétrico, de 430A.  Custo horário corrido.</t>
  </si>
  <si>
    <t>EQ 45.15.0100 (/)</t>
  </si>
  <si>
    <t>EQ 45.15 Máquinas de Soldar</t>
  </si>
  <si>
    <t>Grupo gerador estacionário, com potência de 139/150Kva, sem operador, com as seguintes especificações mínimas: motor diesel de 180CV a 1800RPM e partida automática.  Custo horário improdutivo.</t>
  </si>
  <si>
    <t>EQ 45.10.0156 (/)</t>
  </si>
  <si>
    <t xml:space="preserve">   155,02</t>
  </si>
  <si>
    <t>Grupo gerador estacionário, com potência de 139/150Kva, sem operador, com material de operação e material de manutenção, com as seguintes especificações mínimas: motor diesel de 180CV a 1800RPM e partida automática.  Custo horário produtivo.</t>
  </si>
  <si>
    <t>EQ 45.10.0150 (A)</t>
  </si>
  <si>
    <t xml:space="preserve">     3,75</t>
  </si>
  <si>
    <t>Grupo gerador transportável sobre rodas, com potência de 80/84Kva, sem operador, com as seguintes especificações mínimas: motor diesel de 85CV a 1800RPM e partida automática.  Custo horário improdutivo (motor desligado).</t>
  </si>
  <si>
    <t>EQ 45.10.0106 (/)</t>
  </si>
  <si>
    <t xml:space="preserve">    31,34</t>
  </si>
  <si>
    <t>Grupo gerador transportável sobre rodas, com potência de 80/84Kva, sem operador, com material de operação, com as seguintes especificações mínimas: motor diesel de 85CV a 1800RPM e partida automática.  Custo horário improdutivo (motor funcionando).</t>
  </si>
  <si>
    <t>EQ 45.10.0103 (/)</t>
  </si>
  <si>
    <t xml:space="preserve">    75,84</t>
  </si>
  <si>
    <t>Grupo gerador transportável sobre rodas, com potência de 80/84Kva, sem operador, com material de operação e material de manutenção, com as seguintes especificações mínimas: motor diesel de 85CV a 1800RPM e partida automática.  Custo horário produtivo.</t>
  </si>
  <si>
    <t>EQ 45.10.0100 (A)</t>
  </si>
  <si>
    <t>Grupo gerador transportável, com potência de 2500W, sem operador, com as seguintes especificações mínimas: motor a gasolina de 5,5CV, 110V / 240V de corrente alternada ou 12V / 8,3A de corrente contínua.  Custo horário improdutivo.</t>
  </si>
  <si>
    <t>EQ 45.10.0056 (/)</t>
  </si>
  <si>
    <t xml:space="preserve">     8,98</t>
  </si>
  <si>
    <t>Grupo gerador transportável, com potência de 2500W, sem operador, com material de operação e material de manutenção, com as seguintes especificações mínimas: motor a gasolina de 5,5CV, 110V / 240V de corrente alternada ou 12V / 8,3A de corrente contínua.  Custo horário produtivo.</t>
  </si>
  <si>
    <t>EQ 45.10.0050 (A)</t>
  </si>
  <si>
    <t>EQ 45.10 Geradores</t>
  </si>
  <si>
    <t xml:space="preserve">     1,13</t>
  </si>
  <si>
    <t>Rompedor Pneumático, peso de 32,6Kg, exclusive o operador, ponteiro e mangueira, com as seguintes especificações mínimas: consumo de ar de 38,8l/s, freqüência de impactos 1110 impactos/min.  Custo horário improdutivo (motor desligado).</t>
  </si>
  <si>
    <t>EQ 45.05.0606 (/)</t>
  </si>
  <si>
    <t>Rompedor Pneumático, peso de 32,6Kg, com material de manutenção, exclusive o operador, ponteiro e mangueira, com as seguintes especificações mínimas: consumo de ar de 38,8l/s, freqüência de impactos 1110 impactos/min.  Custo horário produtivo.</t>
  </si>
  <si>
    <t>EQ 45.05.0600 (A)</t>
  </si>
  <si>
    <t xml:space="preserve">    19,40</t>
  </si>
  <si>
    <t>Compressor de ar, estacionário, sem operador, com as seguintes especificações mínimas: motor diesel de 125HP, pressão de trabalho de 100PSI, descarga livre de 631PCM.  Custo horário improdutivo (motor desligado).</t>
  </si>
  <si>
    <t>EQ 45.05.0206 (A)</t>
  </si>
  <si>
    <t xml:space="preserve">    34,73</t>
  </si>
  <si>
    <t>Compressor de ar, estacionário, sem operador, com material de operação, com as seguintes especificações mínimas: motor diesel de 125HP, pressão de trabalho de 100PSI, descarga livre de 631PCM.  Custo horário improdutivo (motor funcionando).</t>
  </si>
  <si>
    <t>EQ 45.05.0203 (/)</t>
  </si>
  <si>
    <t>Compressor de ar, estacionário, sem operador, com material de operação e material de manutenção, com as seguintes especificações mínimas: motor diesel de 125HP, pressão de trabalho de 100PSI, descarga livre de 631PCM.  Custo horário produtivo.</t>
  </si>
  <si>
    <t>EQ 45.05.0200 (/)</t>
  </si>
  <si>
    <t xml:space="preserve">    25,70</t>
  </si>
  <si>
    <t>Compressor de ar, portatil e rebocabel, sem operador, com material de operacao e material de manutencao, com as seguintes especificacoes minimas: motor diesel de 77CV, pressao de trabalho de 102PSI, descarga livre de 335PCM. Custo horario improdutivo (motor desligado).</t>
  </si>
  <si>
    <t>EQ 45.05.0168 (/)</t>
  </si>
  <si>
    <t xml:space="preserve">    35,95</t>
  </si>
  <si>
    <t>Compressor de ar, portatil e rebocabel, sem operador, com material de operacao e material de manutencao, com as seguintes especificacoes minimas: motor diesel de 77CV, pressao de trabalho de 102PSI, descarga livre de 335PCM. Custo horario improdutivo (motor funcionando).</t>
  </si>
  <si>
    <t>EQ 45.05.0165 (/)</t>
  </si>
  <si>
    <t xml:space="preserve">   137,85</t>
  </si>
  <si>
    <t>Compressor de ar, portátil e rebocável, sem operador, com material de operação e material de manutenção, com as seguintes especificações mínimas: motor diesel de 77CV, pressão de trabalho de 102PSI, descarga livre de 335PCM.  Custo horário produtivo.</t>
  </si>
  <si>
    <t>EQ 45.05.0162 (/)</t>
  </si>
  <si>
    <t xml:space="preserve">     7,46</t>
  </si>
  <si>
    <t>Compressor de ar, portátil e rebocável, sem operador, com as seguintes especificações mínimas: motor diesel de 77CV, pressão de trabalho de 102PSI, descarga livre de 250PCM.  Custo horário improdutivo (motor desligado).</t>
  </si>
  <si>
    <t>EQ 45.05.0159 (/)</t>
  </si>
  <si>
    <t xml:space="preserve">    32,45</t>
  </si>
  <si>
    <t>Compressor de ar, portátil e rebocável, sem operador, com material de operação, com as seguintes especificações mínimas: motor diesel de 77CV, pressão de trabalho de 102PSI, descarga livre de 250PCM.  Custo horário improdutivo (motor funcionando).</t>
  </si>
  <si>
    <t>EQ 45.05.0156 (/)</t>
  </si>
  <si>
    <t xml:space="preserve">    77,40</t>
  </si>
  <si>
    <t>Compressor de ar, portátil e rebocável, sem operador, com material de operação e material de manutenção, com as seguintes especificações mínimas: motor diesel de 77CV, pressão de trabalho de 102PSI, descarga livre de 250PCM.  Custo horário produtivo.</t>
  </si>
  <si>
    <t>EQ 45.05.0150 (B)</t>
  </si>
  <si>
    <t xml:space="preserve">     6,80</t>
  </si>
  <si>
    <t>Compressor de ar, portátil e rebocável, sem operador, com as seguintes especificações mínimas: motor diesel de 40CV, pressão de trabalho de 102PSI, descarga livre de 170PCM.  Custo horário improdutivo (motor desligado).</t>
  </si>
  <si>
    <t>EQ 45.05.0106 (/)</t>
  </si>
  <si>
    <t xml:space="preserve">    31,79</t>
  </si>
  <si>
    <t>Compressor de ar, portátil e rebocável, sem operador, com material de operação, com as seguintes especificações mínimas: motor diesel de 40CV, pressão de trabalho de 102PSI, descarga livre de 170PCM.  Custo horário improdutivo (motor funcionando).</t>
  </si>
  <si>
    <t>EQ 45.05.0103 (/)</t>
  </si>
  <si>
    <t xml:space="preserve">    76,08</t>
  </si>
  <si>
    <t>Compressor de ar, portátil e rebocável, sem operador, com material de operação e material de manutenção, com as seguintes especificações mínimas: motor diesel de 40CV, pressão de trabalho de 102PSI, descarga livre de 170PCM.  Custo horário produtivo.</t>
  </si>
  <si>
    <t>EQ 45.05.0100 (B)</t>
  </si>
  <si>
    <t>h.dam</t>
  </si>
  <si>
    <t>Mangueira para compressor de ar, duas lonas, diâmetro de 3/4".  Custo horário corrido por decâmetro.</t>
  </si>
  <si>
    <t>EQ 45.05.0059 (/)</t>
  </si>
  <si>
    <t xml:space="preserve">    27,10</t>
  </si>
  <si>
    <t>Broca de metal duro para perfuratriz pneumática, com comprimento de 2,40m, série 12 (2400x38)mm, haste de 7/8".  Custo horário produtivo.</t>
  </si>
  <si>
    <t>EQ 45.05.0056 (/)</t>
  </si>
  <si>
    <t xml:space="preserve">    20,16</t>
  </si>
  <si>
    <t>Broca de metal duro para perfuratriz pneumática, com comprimento de 1,60m, série 12 (1600x39)mm, haste de 7/8".  Custo horário produtivo.</t>
  </si>
  <si>
    <t>EQ 45.05.0053 (/)</t>
  </si>
  <si>
    <t xml:space="preserve">    14,94</t>
  </si>
  <si>
    <t>Broca de metal duro para perfuratriz pneumática, com comprimento de 0,80m, série 12 (800x40)mm, haste de 7/8".  Custo horário produtivo.</t>
  </si>
  <si>
    <t>EQ 45.05.0050 (/)</t>
  </si>
  <si>
    <t>EQ 45.05 Equipamento de Ar Comprimido</t>
  </si>
  <si>
    <t xml:space="preserve">   250,00</t>
  </si>
  <si>
    <t>Escavadeira sobre esteiras, com Drag - Line, capacidade de 0,78m3, com operador, com material de operação e material de manutenção.  Custo horário corrido.</t>
  </si>
  <si>
    <t>EQ 40.05.0350 (/)</t>
  </si>
  <si>
    <t>Escavadeira sobre esteiras, com Clam - Shell, capacidade de 0,78m3, com operador, com material de operação e material de manutenção.  Custo horário corrido.</t>
  </si>
  <si>
    <t>EQ 40.05.0300 (/)</t>
  </si>
  <si>
    <t xml:space="preserve">     6,96</t>
  </si>
  <si>
    <t>Equipamento para desobstrução de galerias (Bucket - Machine), sem operador, com as seguintes especificações mínimas: motor diesel de 12CV, avanço mecânico, jogo completo de acessórios e rebocável.  Custo horário improdutivo (motor desligado).</t>
  </si>
  <si>
    <t>EQ 40.05.0256 (/)</t>
  </si>
  <si>
    <t xml:space="preserve">    10,85</t>
  </si>
  <si>
    <t>Equipamento para desobstrução de galerias (Bucket - Machine), sem operador, com material de operação, com as seguintes especificações mínimas: motor diesel de 12CV, avanço mecânico, jogo completo de acessórios e rebocável.  Custo horário improdutivo (motor funcionando).</t>
  </si>
  <si>
    <t>EQ 40.05.0253 (/)</t>
  </si>
  <si>
    <t xml:space="preserve">    22,50</t>
  </si>
  <si>
    <t>Equipamento para desobstrução de galerias (Bucket - Machine), sem operador, com material de operação e material de manutenção, com as seguintes especificações mínimas: motor diesel de 12CV, avanço mecânico, jogo completo de acessórios e rebocável.  Custo horário produtivo.</t>
  </si>
  <si>
    <t>EQ 40.05.0250 (A)</t>
  </si>
  <si>
    <t xml:space="preserve">   207,66</t>
  </si>
  <si>
    <t>Equipamento combinado, vácuo/hidrojato para sucção e limpeza de detritos, com motorista, operador, ajudante, material de operação e material de manutenção, inclusive o fornecimento d'água e o vazamento do material recolhido, com as seguintes especificações mínimas: depósito para detritos e  reservatório de água divididos, totalizando 8.000l, bomba de alta pressão e alto vácuo, tomada de força, carretel e mangueira de alta pressão, mangote de 4", com acessórios e opcionais.  Custo horário corrido.</t>
  </si>
  <si>
    <t>EQ 40.05.0200 (B)</t>
  </si>
  <si>
    <t xml:space="preserve">   335,15</t>
  </si>
  <si>
    <t>Equipamento de alta pressão para sucção e limpeza de detritos (Vac-All ou similar), com motorista, operador, ajudante, material de opração e material de manutenção, inclusive vazamento do material recolhido, com as seguintas especificações mínimas: depósito para detritos com capacidade de 11.000l, porta articulável, sistema de sucção com vazão de 340m3/min, tanque de água de 1.000l, mangote de sucção de 12", com acessórios e opcionais.  Custo horário corrido.</t>
  </si>
  <si>
    <t>EQ 40.05.0153 (B)</t>
  </si>
  <si>
    <t xml:space="preserve">   268,92</t>
  </si>
  <si>
    <t>Equipamento de jato d'água de alta pressão (Sewer-Jet ou similar), com motorista, operador, ajudante, material de operação e material de manutenção, inclusive o fornecimento de água, com as seguintes especificações mínimas: sistema de bombeamento de alta pressão, vazão de 260 lpm, unidade motora, tanque reservatório de 6000l, mangueira de 1"com acessórios e opcionais.  Custo horário corrido.</t>
  </si>
  <si>
    <t>EQ 40.05.0150 (B)</t>
  </si>
  <si>
    <t>EQ 40.05 Equipamento para Desobstrução e Dragagem</t>
  </si>
  <si>
    <t xml:space="preserve">  5311,50</t>
  </si>
  <si>
    <t>Recuperação de bomba hidráulica, centrífuga, trifásica, com motor elétrico de 25CV - 220/380V, sucção com diâmetro de 2", recalque com diâmetro de 1 1/2", compreendendo a troca de selo, gaxetas, buchas, mancal, rolamentos e a pintura externa, tipo Alleri ou similar.</t>
  </si>
  <si>
    <t>EQ 35.15.1800 (A)</t>
  </si>
  <si>
    <t xml:space="preserve">  3300,30</t>
  </si>
  <si>
    <t>Recuperação de bomba hidráulica, centrífuga, trifásica, com motor elétrico de 15CV - 220/380V, tipo Worthington D-1020 ou similar, compreendendo a troca de selo, gaxetas, buchas, mancal, rolamentos e a pintura externa.</t>
  </si>
  <si>
    <t>EQ 35.15.1700 (A)</t>
  </si>
  <si>
    <t xml:space="preserve">  2548,21</t>
  </si>
  <si>
    <t>Recuperação de bomba hidráulica, centrífuga, trifásica, com motor elétrico de 10CV - 220/380V, compreendendo a troca de selo, gaxetas, buchas, mancal, rolamentos e a pintura externa.</t>
  </si>
  <si>
    <t>EQ 35.15.1400 (A)</t>
  </si>
  <si>
    <t xml:space="preserve">  2200,00</t>
  </si>
  <si>
    <t>Recuperação de bomba hidráulica, centrífuga, trifásica, com motor elétrico de 7,5CV - 220/380V, tipo Mark Peerless DS9-009 ou similar, compreendendo a troca de selo, gaxetas, buchas, mancal, rolamentos e a pintura externa.</t>
  </si>
  <si>
    <t>EQ 35.15.1250 (A)</t>
  </si>
  <si>
    <t xml:space="preserve">   844,25</t>
  </si>
  <si>
    <t>Recuperação de bomba hidráulica, centrífuga, trifásica, com motor elétrico de 3CV, tipo Mark Peerless DBC 710 ou similar, compreendendo a troca de selo, gaxetas, buchas, mancal, rolamentos e a pintura externa.</t>
  </si>
  <si>
    <t>EQ 35.15.1200 (A)</t>
  </si>
  <si>
    <t xml:space="preserve">   293,29</t>
  </si>
  <si>
    <t>Recuperação de bomba hidráulica, centrífuga, trifásica, com motor elétrico de 0,5CV, vazão de 9m3/h, compreendendo a troca de selo, gaxetas, buchas, mancal, rolamentos e a pintura externa, tipo Mark Peerless XD2-003 ou similar.</t>
  </si>
  <si>
    <t>EQ 35.15.1000 (A)</t>
  </si>
  <si>
    <t xml:space="preserve">  2903,42</t>
  </si>
  <si>
    <t>Bomba de eixo vertical, 1HP, 380V, diâmetro de 2" do tubo de elevação, AMT=5m, vazão de 26m3/h, modelo 1063 da Dancor, ou similar.  Fornecimento e colocação.</t>
  </si>
  <si>
    <t>EQ 35.15.0800 (/)</t>
  </si>
  <si>
    <t xml:space="preserve"> 10771,17</t>
  </si>
  <si>
    <t>Bomba Hidráulica Centrífuga, trifásica, com motor elétrico com potência de 25CV - 220V/380V, sucção de 2", elevação de 1 1/2", vazão de 40m3/h, altura de recalque de 90m, marca Alleri ou similar, exclusive acessórios.  Fornecimento e colocação.</t>
  </si>
  <si>
    <t>EQ 35.15.0700 (/)</t>
  </si>
  <si>
    <t xml:space="preserve">  6730,98</t>
  </si>
  <si>
    <t>Bomba Hidráulica Centrífuga trifásica, com motor elétrico de 15CV - 220V/380V, marca Worthington modelo D-1020 ou similar, exclusive acessórios.  Fornecimento e colocação.</t>
  </si>
  <si>
    <t>EQ 35.15.0600 (/)</t>
  </si>
  <si>
    <t xml:space="preserve">  5251,98</t>
  </si>
  <si>
    <t>Bomba Hidráulica Centrífuga, com motor elétrico, potência de 10CV; exclusive acessórios.   Fornecimento e colocação.</t>
  </si>
  <si>
    <t>EQ 35.15.0500 (/)</t>
  </si>
  <si>
    <t xml:space="preserve">  4518,53</t>
  </si>
  <si>
    <t>Bomba hidráulica centrífuga, trifásica, motor elétrico de 7,5CV, modelo DS9, WEG ou similar, exclusive acessórios.  Fornecimento e colocação.</t>
  </si>
  <si>
    <t>EQ 35.15.0470 (/)</t>
  </si>
  <si>
    <t xml:space="preserve">  1807,03</t>
  </si>
  <si>
    <t>Bomba hidráulica centrífuga, trifásica, motor elétrico de 3CV, tipo Mark Peerless DB7-C ou similar, exclusive acessórios.  Fornecimento e colocação.</t>
  </si>
  <si>
    <t>EQ 35.15.0370 (/)</t>
  </si>
  <si>
    <t xml:space="preserve">  1297,66</t>
  </si>
  <si>
    <t>Bomba Hidráulica Centrífuga, com motor elétrico, potência de 2CV; exclusive acessórios.   Fornecimento e colocação.</t>
  </si>
  <si>
    <t>EQ 35.15.0350 (A)</t>
  </si>
  <si>
    <t xml:space="preserve">  2165,01</t>
  </si>
  <si>
    <t>Bomba Hidráulica centrífuga, trifásica, motor elétrico 220/380V, com potência de 5CV, com sucção de 2" e elevação de 1 1/2", série CAM, modelo 618TJM, Dancor ou similar.  Fornecimento.</t>
  </si>
  <si>
    <t>EQ 35.15.0253 (/)</t>
  </si>
  <si>
    <t xml:space="preserve">  1947,78</t>
  </si>
  <si>
    <t>Bomba Hidráulica Centrífuga, com motor elétrico, potência de 1CV, sucção de 1", elevação de 1", vazão de 5m3/h, altura manométrica máxima de 35MCA, trifásica, modelo 250RS da Dancor ou similar, exclusive acessórios.  Fornecimento e colocação.</t>
  </si>
  <si>
    <t>EQ 35.15.0250 (A)</t>
  </si>
  <si>
    <t xml:space="preserve">  1131,71</t>
  </si>
  <si>
    <t>Bomba Hidráulica Centrífuga trifásica, com motor elétrico de 3/4CV - 220V/380V, marca Worthington modelo D-520 ou similar, exclusive acessórios.  Fornecimento e colocação.</t>
  </si>
  <si>
    <t>EQ 35.15.0200 (/)</t>
  </si>
  <si>
    <t>EQ 35.15 Eletrobombas</t>
  </si>
  <si>
    <t xml:space="preserve"> 25000,00</t>
  </si>
  <si>
    <t>Recuperação de Bomba Hidráulica Centrífuga Submersível, de 30CV, saída de 4" ou 6", modelo Jumbo 201, fabricação ABS ou similar.</t>
  </si>
  <si>
    <t>EQ 35.10.1050 (/)</t>
  </si>
  <si>
    <t xml:space="preserve">  6376,18</t>
  </si>
  <si>
    <t>Recuperação de bomba hidráulica, centrífuga submersível, trifásica com motor elétrico de 6,3CV - 220V/380V, compreendendo a troca de selo, gaxetas, buchas, mancal, rolamentos e a pintura externa, tipo SPV 40/C ou similar.</t>
  </si>
  <si>
    <t>EQ 35.10.1000 (A)</t>
  </si>
  <si>
    <t xml:space="preserve">  4551,28</t>
  </si>
  <si>
    <t>Recuperação de bomba hidráulica, centrífuga submersível, trifásica com motor elétrico de 4,2CV - 220V/380V, tipo SPV 30/2 ou similar, compreendendo a troca de selo, gaxetas, buchas, mancal, rolamentos e a pintura externa.</t>
  </si>
  <si>
    <t>EQ 35.10.0950 (A)</t>
  </si>
  <si>
    <t xml:space="preserve"> 17000,00</t>
  </si>
  <si>
    <t>Recuperação de bomba hidráulica centrífuga, submersível, trifásica, motor elétrico de 9CV modelo Jumbo 54HD, ABS ou similar, compreendendo a troca de selo, gaxetas, buchas, mancal, rolamentos e pintura externa.</t>
  </si>
  <si>
    <t>EQ 35.10.0930 (/)</t>
  </si>
  <si>
    <t xml:space="preserve">  9724,53</t>
  </si>
  <si>
    <t>Recuperação de bomba hidráulica, centrífuga submersível, trifásica com motor elétrico de 8CV - 220V/380V, tipo JUMBO S1ND ou similar, compreendendo a troca de selo, gaxetas, buchas, mancal, rolamentos e a pintura externa.</t>
  </si>
  <si>
    <t>EQ 35.10.0900 (A)</t>
  </si>
  <si>
    <t xml:space="preserve">  1082,51</t>
  </si>
  <si>
    <t>Recuperação de bomba hidráulica centrífuga, trifásica, motor elétrico de 5CV, série CAM,  modelo 618TJM, Dancor ou similar, compreendendo a troca de selo, gaxetas, buchas, mancal, rolamentos e pintura externa.</t>
  </si>
  <si>
    <t>EQ 35.10.0880 (/)</t>
  </si>
  <si>
    <t xml:space="preserve"> 13000,00</t>
  </si>
  <si>
    <t>Recuperação de bomba hidráulica centrífuga, submersível, trifásica, motor elétrico de 3,8CV modelo Jumbo 24ND, ABS ou similar, compreendendo a troca de selo, gaxetas, buchas, mancal, rolamentos e pintura externa.</t>
  </si>
  <si>
    <t>EQ 35.10.0870 (/)</t>
  </si>
  <si>
    <t xml:space="preserve">  3085,57</t>
  </si>
  <si>
    <t>Recuperação de bomba hidráulica, centrífuga submersível, trifásica com motor elétrico de 3,5CV - 220V/380V, compreendendo a troca de selo, gaxetas, buchas, mancal, rolamentos e a pintura externa, tipo AFP-100 ou similar.</t>
  </si>
  <si>
    <t>EQ 35.10.0850 (A)</t>
  </si>
  <si>
    <t xml:space="preserve">  1420,20</t>
  </si>
  <si>
    <t>Recuperação de bomba hidráulica, vazão de 42m3/h, centrífuga submersível, refrigerada a água, trifásica com motor elétrico de 2,4CV - 220V/380V, compreendendo a troca de selo, gaxetas, buchas, mancal, rolamentos e a pintura externa.</t>
  </si>
  <si>
    <t>EQ 35.10.0800 (A)</t>
  </si>
  <si>
    <t xml:space="preserve">  1667,56</t>
  </si>
  <si>
    <t>Recuperação de bomba hidráulica, centrifuga submersível, tipo "sapo", trifásica, com motor elétrico de 2CV - 220V, compreendendo a troca de selo, gaxetas, buchas, mancal, rolamentos e a pintura externa.</t>
  </si>
  <si>
    <t>EQ 35.10.0750 (A)</t>
  </si>
  <si>
    <t xml:space="preserve">  3250,00</t>
  </si>
  <si>
    <t>Recuperação de bomba hidráulica, submersível, trifásica, com motor elétrico de 2CV - 220V/380V, tipo ABS ou similar, compreendendo a troca de selo, gaxetas, buchas, mancal, rolamentos e a pintura externa.</t>
  </si>
  <si>
    <t>EQ 35.10.0700 (A)</t>
  </si>
  <si>
    <t xml:space="preserve">   514,86</t>
  </si>
  <si>
    <t>Recuperação de bomba hidráulica centrífuga, com motor elétrico, potência de 2CV, 220V, compreendendo a troca de selo, gaxetas, buchas, mancal, rolamentos e a pintura externa.</t>
  </si>
  <si>
    <t>EQ 35.10.0685 (/)</t>
  </si>
  <si>
    <t xml:space="preserve">   857,00</t>
  </si>
  <si>
    <t>Recuperação de bomba hidráulica centrífuga, trifásica, motor elétrico de 1CV, modelo 250RS, Dancor ou similar, compreendendo a troca de selo, gaxetas, buchas, mancal, rolamentos e pintura externa.</t>
  </si>
  <si>
    <t>EQ 35.10.0670 (/)</t>
  </si>
  <si>
    <t xml:space="preserve">  2000,00</t>
  </si>
  <si>
    <t>Recuperação de bomba hidráulica, centrífuga submersível, monofásica, com motor elétrico de 1CV - 220V/380V, tipo ABS ou similar, compreendendo a troca de selo, gaxetas, buchas, mancal, rolamentos e a pintura externa.</t>
  </si>
  <si>
    <t>EQ 35.10.0650 (A)</t>
  </si>
  <si>
    <t xml:space="preserve">   506,59</t>
  </si>
  <si>
    <t>Recuperação de bomba hidráulica, centrífuga, trifásica, com motor elétrico de 3/4CV - 220V/380V, compreendendo a troca de selo, gaxetas, buchas, mancal, rolamentos e a pintura externa.</t>
  </si>
  <si>
    <t>EQ 35.10.0600 (A)</t>
  </si>
  <si>
    <t xml:space="preserve">  3000,00</t>
  </si>
  <si>
    <t>Moto Bomba Susuki ou similar, com bomba centrífuga auto-escorvante de rotor aberto, bocais de sucção de 3 , motor a gasolina de 5,3HP, inclusive mangueiras de sucção e recalque, sem operador.  Fornecimento.</t>
  </si>
  <si>
    <t>EQ 35.10.0551 (/)</t>
  </si>
  <si>
    <t xml:space="preserve">    14,06</t>
  </si>
  <si>
    <t>Moto-bomba sobre rodas, com bomba centrífuga auto-escorvante de rotor aberto de 5,3HP, para drenagem de água limpa ou com impurezas e partículas abrasivas, sem operador, com material de operação, com as seguintes especificações mínimas: motor à gasolina de 5,3HP, sucção de 3" e recalque de 3", com respectivas mangueiras e acessórios.  Custo horário improdutivo.</t>
  </si>
  <si>
    <t>EQ 35.10.0503 (/)</t>
  </si>
  <si>
    <t xml:space="preserve">    25,33</t>
  </si>
  <si>
    <t>Moto-bomba sobre rodas, com bomba centrífuga auto-escorvante de rotor aberto de 5,3HP, para drenagem de água limpa ou com impurezas e partículas abrasivas, sem operador, com material de operação e material de manutenção, com as seguintes especificações mínimas: motor à gasolina de 5,3HP, sucção de 3" e recalque de 3", com respectivas mangueiras e acessórios.  Custo horário produtivo.</t>
  </si>
  <si>
    <t>EQ 35.10.0500 (A)</t>
  </si>
  <si>
    <t xml:space="preserve">     0,51</t>
  </si>
  <si>
    <t>Moto-bomba sobre rodas, com bomba centrífuga auto-escorvante de rotor aberto de 4CV, para drenagem de água limpa ou com impurezas e partículas abrasivas, sem operador, com as seguintes especificações mínimas: motor à gasolina de 4CV, sucção de 2" e recalque de 1 1/2", com respectivas mangueiras e acessórios.  Custo horário improdutivo.</t>
  </si>
  <si>
    <t>EQ 35.10.0453 (/)</t>
  </si>
  <si>
    <t>Moto-bomba sobre rodas, com bomba centrífuga auto-escorvante de rotor aberto de 4CV, para drenagem de água limpa ou com impurezas e partículas abrasivas, sem operador, com material de operação e material de manutenção, com as seguintes especificações mínimas: motor à gasolina de 4CV, sucção de 2" e recalque de 1 1/2", com respectivas mangueiras e acessórios.  Custo horário produtivo.</t>
  </si>
  <si>
    <t>EQ 35.10.0450 (/)</t>
  </si>
  <si>
    <t xml:space="preserve"> 50000,00</t>
  </si>
  <si>
    <t>Bomba Hidráulica Centrífuga Submersível, de 30CV, saída de 4" ou 6", modelo Jumbo 201, fabricação ABS ou similar.  Fornecimento.</t>
  </si>
  <si>
    <t>EQ 35.10.0400 (/)</t>
  </si>
  <si>
    <t xml:space="preserve"> 42245,88</t>
  </si>
  <si>
    <t>Bomba submersível para esgoto sanitário, curva 483, 7,5KW-1745RPM, 220/380 ou 440V,  trifásico, descarga de 100m, modelo CP 3127, tipo Flygt ou similar.  Fornecimento, instalação hidráulica e elétrica.</t>
  </si>
  <si>
    <t>EQ 35.10.0350 (A)</t>
  </si>
  <si>
    <t xml:space="preserve"> 13597,50</t>
  </si>
  <si>
    <t>Bomba hidráulica submersível trifásica, para águas residuais, motor 3,0KW a 3430 rpm, grau de proteção F, isolamento IP-68, versão CP, com 10m de cabo trifásico, conexão de descarga de 3", suporte de tubos guia de 2", dois lances de tubo guia de aço galvanizado com 6m cada, corrente de aço galvanizada de 3/16" com 6m, jogo de chumbadores de aço inox, modelo CP 3085, tipo HT, Flygt ou similar.  Fornecimento.</t>
  </si>
  <si>
    <t>EQ 35.10.0325 (/)</t>
  </si>
  <si>
    <t xml:space="preserve">  5214,94</t>
  </si>
  <si>
    <t>Bomba hidráulica centrífuga submersa, com motor elétrico de 10CV, exclusive acessórios.   Fornecimento e instalação hidráulica e elétrica.</t>
  </si>
  <si>
    <t>EQ 35.10.0300 (A)</t>
  </si>
  <si>
    <t xml:space="preserve">  7955,00</t>
  </si>
  <si>
    <t>Bomba hidráulica submersível, trifásica, motor elétrico com potência de 6CV, 220/380V, para tubulação de 2", modelo Jumbo 30HD da ABS ou similar.  Fornecimento.</t>
  </si>
  <si>
    <t>EQ 35.10.0274 (/)</t>
  </si>
  <si>
    <t>Bomba hidráulica submersível, trifásica, motor elétrico com potência de 6CV, 220/380V, para tubulação de 3", modelo Jumbo 30MD da ABS ou similar.  Fornecimento.</t>
  </si>
  <si>
    <t>EQ 35.10.0271 (/)</t>
  </si>
  <si>
    <t xml:space="preserve"> 34000,00</t>
  </si>
  <si>
    <t>Bomba hidráulica submersível, trifásica, motor elétrico com potência de 9CV, 220/380V, para tubulação de 4", modelo Jumbo 54HD da ABS ou similar.  Fornecimento.</t>
  </si>
  <si>
    <t>EQ 35.10.0268 (/)</t>
  </si>
  <si>
    <t xml:space="preserve"> 24871,35</t>
  </si>
  <si>
    <t>Bomba hidráulica submersível, trifásica, motor elétrico com potência de 15CV, 220/380V, para tubulação de 4", modelo Jumbo 84ND da ABS ou similar.  Fornecimento.</t>
  </si>
  <si>
    <t>EQ 35.10.0265 (/)</t>
  </si>
  <si>
    <t xml:space="preserve"> 26676,35</t>
  </si>
  <si>
    <t>Bomba hidráulica submersível, trifásica, motor elétrico com potência de 15CV, 220/380V, para tubulação de 6", modelo Jumbo 84LD da ABS ou similar.  Fornecimento.</t>
  </si>
  <si>
    <t>EQ 35.10.0262 (/)</t>
  </si>
  <si>
    <t xml:space="preserve"> 21000,00</t>
  </si>
  <si>
    <t>Bomba hidráulica submersível, trifásica, motor elétrico com potência de 1,5CV, 220/380V, para tubulação de 2", modelo Jumbo 12D da ABS ou similar.  Fornecimento.</t>
  </si>
  <si>
    <t>EQ 35.10.0259 (/)</t>
  </si>
  <si>
    <t xml:space="preserve">  6984,29</t>
  </si>
  <si>
    <t>Bomba hidráulica submersível, trifásica, motor elétrico com potência de 2CV, 220/380V, para tubulação de 2", modelo Jumbo 14D da ABS ou similar.  Fornecimento.</t>
  </si>
  <si>
    <t>EQ 35.10.0256 (/)</t>
  </si>
  <si>
    <t xml:space="preserve"> 26000,00</t>
  </si>
  <si>
    <t>Bomba hidráulica submersível, trifásica, motor elétrico com potência de 3,8CV, 220/380V, para tubulação de 3", modelo Jumbo 24ND da ABS ou similar.  Fornecimento.</t>
  </si>
  <si>
    <t>EQ 35.10.0253 (/)</t>
  </si>
  <si>
    <t xml:space="preserve"> 19567,58</t>
  </si>
  <si>
    <t>Bomba Hidráulica Submersível, trifásica, com motor elétrico com potência de 8CV - 220V/380V, modelo JUMBO S1ND ou similar, exclusive acessórios.  Fornecimento e instalação hidráulica e elétrica.</t>
  </si>
  <si>
    <t>EQ 35.10.0250 (/)</t>
  </si>
  <si>
    <t xml:space="preserve">     2,98</t>
  </si>
  <si>
    <t>Bomba centrífuga submersível elétrica, para drenagem de água limpa ou com impurezas e partículas abrasivas ou de uso a seco, sem operador, com as seguintes especificações mínimas: motor elétrico de 6CV a 3450RPM, mangueira de recalque, cabos de alimentação e comandos elétricos.  Custo horário improdutivo.</t>
  </si>
  <si>
    <t>EQ 35.10.0203 (/)</t>
  </si>
  <si>
    <t>Bomba centrífuga submersível elétrica, para drenagem de água limpa ou com impurezas e partículas abrasivas ou de uso a seco, sem operador, com material de operação, energia elétrica e material de manutençãoi, com as seguintes especificações mínimas: motor elétrico de 6CV a 3450RPM, mangueira de recalque, cabos de alimentação e comandos elétricos.  Custo horário produtivo.</t>
  </si>
  <si>
    <t>EQ 35.10.0200 (A)</t>
  </si>
  <si>
    <t xml:space="preserve">  6289,67</t>
  </si>
  <si>
    <t>Bomba Hidráulica Submersível, trifásica, com motor elétrico com potência de 3,5CV - 220V/380V, modelo AFP-100 ou similar, exclusive acessórios.  Fornecimento e colocação.</t>
  </si>
  <si>
    <t>EQ 35.10.0150 (/)</t>
  </si>
  <si>
    <t xml:space="preserve">  6618,53</t>
  </si>
  <si>
    <t>Bomba Hidráulica Submersível, trifásica, com motor elétrico com potência de 2CV - 220V/380V, marca ABS modelo UNI 600T ou similar, exclusive acessórios.  Fornecimento e colocação.</t>
  </si>
  <si>
    <t>EQ 35.10.0100 (/)</t>
  </si>
  <si>
    <t xml:space="preserve">  4118,53</t>
  </si>
  <si>
    <t>Bomba Hidráulica Submersível, monofásica, com motor elétrico com potência de 1CV - 220V/380V, marca ABS modelo UNI 500 ou similar, exclusive acessórios.  Fornecimento e colocação.</t>
  </si>
  <si>
    <t>EQ 35.10.0050 (/)</t>
  </si>
  <si>
    <t>EQ 35.10 Equipamentos para Drenagem</t>
  </si>
  <si>
    <t xml:space="preserve">   327,37</t>
  </si>
  <si>
    <t>Rotativa para execução de poços profundos, sobre caminhão de 12t, com chefe de turma técnico em sondagem e 03 sondadores operadores, com as seguintes especificações mínimas: motor diesel de 162CV, compressor de ar rotativo de 270HP, descraga livre de 747Pcm e pressão de 150psi.  Custo horário improdutivo (motor desligado).</t>
  </si>
  <si>
    <t>EQ 35.05.0056 (/)</t>
  </si>
  <si>
    <t xml:space="preserve">   362,08</t>
  </si>
  <si>
    <t>Rotativa para execução de poços profundos, sobre caminhão de 12t, com chefe de turma técnico em sondagem e 03 sondadores operadores, material de manutenção, com as seguintes especificações mínimas: motor diesel de 162CV, compressor de ar rotativo de 270HP, descraga livre de 747Pcm e pressão de 150psi.  Custo horário improdutivo (motor funcionando).</t>
  </si>
  <si>
    <t>EQ 35.05.0053 (/)</t>
  </si>
  <si>
    <t xml:space="preserve">   575,36</t>
  </si>
  <si>
    <t>Rotativa para execução de poços profundos, sobre caminhão de 12t, com chefe de turma técnico em sondagem e 03 sondadores operadores, material de operação e material de manutenção, com as seguintes especificações mínimas: motor diesel de 162CV, compressor de ar rotativo de 270HP, descraga livre de 747Pcm e pressão de 150psi.  Custo horário produtivo.</t>
  </si>
  <si>
    <t>EQ 35.05.0050 (/)</t>
  </si>
  <si>
    <t>EQ 35.05 Equipamentos para Poços Profundos</t>
  </si>
  <si>
    <t xml:space="preserve">     0,59</t>
  </si>
  <si>
    <t>Vibrador de Imersão com tubo de 48mmx480mm, sem operador, com as seguintes especificações mínimas: motor elétrico trifásico de 2CV e mangote de 5m de comprimentor.  Custo horário improdutivo.</t>
  </si>
  <si>
    <t>EQ 30.05.0556 (/)</t>
  </si>
  <si>
    <t xml:space="preserve">     1,86</t>
  </si>
  <si>
    <t>Vibrador de Imersão com tubo de 48mmx480mm, sem operador, com material de operação, energia elétrica e material de manutenção, com as seguintes especificações mínimas: motor elétrico trifásico de 2CV e mangote de 5m de comprimentor.  Custo horário produtivo.</t>
  </si>
  <si>
    <t>EQ 30.05.0550 (A)</t>
  </si>
  <si>
    <t xml:space="preserve">     7,41</t>
  </si>
  <si>
    <t>Conjunto para projeção de concreto.  Custo horário improdutivo.</t>
  </si>
  <si>
    <t>EQ 30.05.0303 (/)</t>
  </si>
  <si>
    <t xml:space="preserve">    24,51</t>
  </si>
  <si>
    <t>Conjunto para projeção de concreto.  Custo horário produtivo.</t>
  </si>
  <si>
    <t>EQ 30.05.0300 (A)</t>
  </si>
  <si>
    <t>Betoneira com capacidade de 580l, carregador e motor elétrico WEG 7,5CV, 4 pólos, 220/380V, sem caixa d'água, Menegotti ou similar, sem operador.  Aluguel improdutivo motor parado.</t>
  </si>
  <si>
    <t>EQ 30.05.0206 (/)</t>
  </si>
  <si>
    <t>Betoneira com capacidade de 580l, carregador e motor elétrico WEG 7,5CV, 4 pólos, 220/380V, sem caixa d'água, Menegotti ou similar, sem operador.  Aluguel produtivo.</t>
  </si>
  <si>
    <t>EQ 30.05.0200 (/)</t>
  </si>
  <si>
    <t>Betoneira com capacidade de 320l de mistura seca, sem operador, com as seguintes especificações mínimas: motor a gasolina, carregamento mecânico e tambor reversível.  Custo horário improdutivo.  (Obs.: Utilização somente onde não houver disponibilidade de energia elétrica no local da obra)</t>
  </si>
  <si>
    <t>EQ 30.05.0156 (/)</t>
  </si>
  <si>
    <t xml:space="preserve">     9,18</t>
  </si>
  <si>
    <t>Betoneira com capacidade de 320l de mistura seca, sem operador, com material de operação e material de manutenção, com as seguintes especificações mínimas: motor a gasolina, carregamento mecânico e tambor reversível.  Custo horário produtivo.  (Obs.: Utilização somente onde não houver disponibilidade de energia elétrica no local da obra)</t>
  </si>
  <si>
    <t>EQ 30.05.0150 (A)</t>
  </si>
  <si>
    <t>Betoneira com capacidade de 320l de mistura seca, sem operador, com as seguintes especificações mínimas: motor elétrico trifásico de 2CV, carregamento mecânico e tambor reversível.  Custo horário improdutivo.</t>
  </si>
  <si>
    <t>EQ 30.05.0106 (/)</t>
  </si>
  <si>
    <t>Betoneira com capacidade de 320l de mistura seca, sem operador, com material de operação, energia elétrica e material de manutenção, com as seguintes especificações mínimas: motor elétrico trifásico de 2CV, carregamento mecânico e tambor reversível.  Custo horário produtivo.</t>
  </si>
  <si>
    <t>EQ 30.05.0100 (A)</t>
  </si>
  <si>
    <t>EQ 30.05 Equipamento para Preparo e Lançamento de Concreto</t>
  </si>
  <si>
    <t xml:space="preserve">    21,38</t>
  </si>
  <si>
    <t>Campânula para Tubulão Pneumático, capacidade de içamento de até 800Kg, sem operador, com as seguintes especificações mínimas: pressão de serviço de até 2,5Kg/cm2, inclusive guincho elétrico de içamento.  Custo horário improdutivo.</t>
  </si>
  <si>
    <t>EQ 25.05.0303 (A)</t>
  </si>
  <si>
    <t xml:space="preserve">    28,17</t>
  </si>
  <si>
    <t>Campânula para Tubulão Pneumático, capacidade de içamento de até 800Kg, sem operador, com as seguintes especificações mínimas: pressão de serviço de até 2,5Kg/cm2, inclusive guincho elétrico de içamento.  Custo horário produtivo.</t>
  </si>
  <si>
    <t>EQ 25.05.0300 (A)</t>
  </si>
  <si>
    <t xml:space="preserve">   161,28</t>
  </si>
  <si>
    <t>Bate Estacas tipo Franki ou similar para estacas de até 700mm de diâmetro, com operador, encarregado geral de cravação e um servente, com as seguintes especificações mínimas: pilão de até 4,2t, martelo retangular de 3,5t, torre treliça de 35m de altura.  Custo horário improdutivo (motor desligado).</t>
  </si>
  <si>
    <t>EQ 25.05.0256 (/)</t>
  </si>
  <si>
    <t xml:space="preserve">   188,11</t>
  </si>
  <si>
    <t>Bate Estacas tipo Franki ou similar para estacas de até 700mm de diâmetro, com operador, encarregado geral de cravação e um servente, com material de operação, com as seguintes especificações mínimas: pilão de até 4,2t, martelo retangular de 3,5t, torre treliça de 35m de altura.  Custo horário improdutivo (motor funcionando).</t>
  </si>
  <si>
    <t>EQ 25.05.0253 (/)</t>
  </si>
  <si>
    <t xml:space="preserve">   228,76</t>
  </si>
  <si>
    <t>Bate Estacas tipo Franki ou similar para estacas de até 700mm de diâmetro, com operador, encarregado geral de cravação e um servente, com material de operação e material de manutenção, com as seguintes especificações mínimas: pilão de até 4,2t, martelo retangular de 3,5t, torre treliça de 35m de altura.  Custo horário produtivo.</t>
  </si>
  <si>
    <t>EQ 25.05.0250 (A)</t>
  </si>
  <si>
    <t xml:space="preserve">   144,16</t>
  </si>
  <si>
    <t>Bate Estacas tipo Franki ou similar para estacas de até 600mm de diâmetro, com operador, encarregado geral de cravação e um servente, com as seguintes especificações mínimas: pilão de até 4,2t, martelo retangular de 2,5t, torre treliça de 17m de altura.  Custo horário improdutivo (motor desligado).</t>
  </si>
  <si>
    <t>EQ 25.05.0206 (/)</t>
  </si>
  <si>
    <t xml:space="preserve">   167,68</t>
  </si>
  <si>
    <t>Bate Estacas tipo Franki ou similar para estacas de até 600mm de diâmetro, com operador, encarregado geral de cravação e um servente, com material de operação, com as seguintes especificações mínimas: pilão de até 4,2t, martelo retangular de 2,5t, torre treliça de 17m de altura.  Custo horário improdutivo (motor funcionando).</t>
  </si>
  <si>
    <t>EQ 25.05.0203 (A)</t>
  </si>
  <si>
    <t xml:space="preserve">   203,22</t>
  </si>
  <si>
    <t>Bate Estacas tipo Franki ou similar para estacas de até 600mm de diâmetro, com operador, encarregado geral de cravação e um servente, com material de operação e material de manutenção, com as seguintes especificações mínimas: pilão de até 4,2t, martelo retangular de 2,5t, torre treliça de 17m de altura.  Custo horário produtivo.</t>
  </si>
  <si>
    <t>EQ 25.05.0200 (A)</t>
  </si>
  <si>
    <t xml:space="preserve">   121,35</t>
  </si>
  <si>
    <t>Bate Estacas sobre rolos, de queda simples com martelo de 2,5t a 3,0t, com operador, encarregado geral de cravação e um servente.  Custo horário improdutivo (motor desligado).</t>
  </si>
  <si>
    <t>EQ 25.05.0156 (/)</t>
  </si>
  <si>
    <t xml:space="preserve">   141,55</t>
  </si>
  <si>
    <t>Bate Estacas sobre rolos, de queda simples com martelo de 2,5t a 3,0t, com operador, encarregado geral de cravação e um servente, com material de operação.  Custo horário improdutivo (motor funcionando).</t>
  </si>
  <si>
    <t>EQ 25.05.0153 (/)</t>
  </si>
  <si>
    <t xml:space="preserve">   171,93</t>
  </si>
  <si>
    <t>Bate Estacas sobre rolos, de queda simples com martelo de 2,5t a 3,0t, com operador, encarregado geral de cravação e um servente, com material de operação e material de manutenção.  Custo horário produtivo.</t>
  </si>
  <si>
    <t>EQ 25.05.0150 (A)</t>
  </si>
  <si>
    <t xml:space="preserve">   119,85</t>
  </si>
  <si>
    <t>Bate Estacas sobre rolos, de queda simples com martelo de 1,5t a 2,2t, com operador, encarregado geral de cravação e um servente.  Custo horário improdutivo (motor desligado).</t>
  </si>
  <si>
    <t>EQ 25.05.0106 (/)</t>
  </si>
  <si>
    <t xml:space="preserve">   136,74</t>
  </si>
  <si>
    <t>Bate Estacas sobre rolos, de queda simples com martelo de 1,5t a 2,2t, com operador, encarregado geral de cravação e um servente, com material de operação.  Custo horário improdutivo (motor funcionando).</t>
  </si>
  <si>
    <t>EQ 25.05.0103 (/)</t>
  </si>
  <si>
    <t xml:space="preserve">   162,14</t>
  </si>
  <si>
    <t>Bate Estacas sobre rolos, de queda simples com martelo de 1,5t a 2,2t, com operador, encarregado geral de cravação e um servente, com material de operação e material de manutenção.  Custo horário produtivo.</t>
  </si>
  <si>
    <t>EQ 25.05.0100 (A)</t>
  </si>
  <si>
    <t xml:space="preserve">   118,40</t>
  </si>
  <si>
    <t>Bate Estacas sobre rolos, de queda simples com martelo de até 0,75t, com operador, encarregado geral de cravação e um servente.  Custo horário improdutivo (motor desligado).</t>
  </si>
  <si>
    <t>EQ 25.05.0056 (/)</t>
  </si>
  <si>
    <t xml:space="preserve">   131,98</t>
  </si>
  <si>
    <t>Bate Estacas sobre rolos, de queda simples com martelo de até 0,75t, com operador, encarregado geral de cravação e um servente, com material de operação.  Custo horário improdutivo (motor funcionando).</t>
  </si>
  <si>
    <t>EQ 25.05.0053 (/)</t>
  </si>
  <si>
    <t xml:space="preserve">   152,40</t>
  </si>
  <si>
    <t>Bate Estacas sobre rolos, de queda simples com martelo de até 0,75t, com operador, encarregado geral de cravação e um servente, com material de operação e material de manutenção.  Custo horário produtivo.</t>
  </si>
  <si>
    <t>EQ 25.05.0050 (A)</t>
  </si>
  <si>
    <t>EQ 25.05 Equipamento para Cravação de Estacas e Tubulões</t>
  </si>
  <si>
    <t xml:space="preserve">    80,88</t>
  </si>
  <si>
    <t>Kit Compacto "Tapa buracos", montado sobre caminhão com motor a diesel de 208 Cv, com  motorista equipado com silo térmico com capacidade de 5m3 de massa asfáltica; sistema de descarga de massa asfáltica por eixo sem fim e bica direcional posicionável para ambos os lados do caminhão; tanque de emulsão de 250 l com aquecimento e caneta manual para pintura e imprimação; máquina policorte; rompedor hidráulico e caixa de resíduo de entulho; caneta sopradora de ar comprimido e placa compactada vibratória de 80 Kg.  Custo horário improdutivo.</t>
  </si>
  <si>
    <t>EQ 20.05.0903 (/)</t>
  </si>
  <si>
    <t xml:space="preserve">   278,54</t>
  </si>
  <si>
    <t>Kit Compacto "Tapa buracos", montado sobre caminhão com motor a diesel de 208 Cv, com  motorista, equipado com silo térmico com capacidade de 5m3 de massa asfáltica; sistema de descarga de massa asfáltica por eixo sem fim e bica direcional posicionável para ambos os lados do caminhão; tanque de emulsão de 250 l com aquecimento e caneta manual para pintura e imprimação; máquina policorte; rompedor hidráulico e caixa de resíduo de entulho; caneta sopradora de ar comprimido e placa compactada vibratória de 80 Kg.  Custo horário produtivo.</t>
  </si>
  <si>
    <t>EQ 20.05.0900 (/)</t>
  </si>
  <si>
    <t>Kit do Sistema de nivelamento eletrônico para Vibro-acabadoras.  Custo horário.</t>
  </si>
  <si>
    <t>EQ 20.05.0871 (/)</t>
  </si>
  <si>
    <t xml:space="preserve"> 40407,84</t>
  </si>
  <si>
    <t>Vibroacabadora para asfalto com operadores, material de manutenção e operação, kit de nivelamento eletrônico, seguro e adesivos na carroceria, sinalizador giratório, rádio transmissor/receptor ou sistema de rastreamento, com as seguintes especificações mínimas: capacidade de produção de 400 t/h, capacidade do silo de 10,5 t, motor diesel de 98 cv, largura de pavimentação variando de 3 a 4,75 m. Custo mensal.</t>
  </si>
  <si>
    <t>EQ 20.05.0870 (/)</t>
  </si>
  <si>
    <t xml:space="preserve">    84,05</t>
  </si>
  <si>
    <t>Vibro-acabadora para asfalto, capacidade do silo de 10,5t, com operador e um servente, com as seguintes especificações mínimas: motor diesel de 98CV (96,04HP), largura de pavimentação 4,55m.  Custo horário improdutivo (motor desligado).</t>
  </si>
  <si>
    <t>EQ 20.05.0868 (/)</t>
  </si>
  <si>
    <t xml:space="preserve">   116,18</t>
  </si>
  <si>
    <t>Vibro-acabadora para asfalto, capacidade do silo de 10,5t, com operador e um servente, material de operação, com as seguintes especificações mínimas: motor diesel de 98CV (96,04HP), largura de pavimentação 4,55m.  Custo horário improdutivo (motor funcionando).</t>
  </si>
  <si>
    <t>EQ 20.05.0865 (/)</t>
  </si>
  <si>
    <t xml:space="preserve">   227,76</t>
  </si>
  <si>
    <t>Vibro-acabadora para asfalto, capacidade do silo de 10,5t, com operador e um servente, material de operação e material de manutenção, com as seguintes especificações mínimas: motor diesel de 98CV (96,04HP), largura de pavimentação 4,55m.  Custo horário produtivo.</t>
  </si>
  <si>
    <t>EQ 20.05.0862 (A)</t>
  </si>
  <si>
    <t>Vibro-acabadora sobre esteiras, para asfalto, capacidade de produção de 400t/h, com operador e um servente, com as seguintes especificações mínimas: motor diesel de 98CV (96,04HP), largura de pavimentação variando de 3,05m a 4,75m.  Custo horário improdutivo (motor desligado).</t>
  </si>
  <si>
    <t>EQ 20.05.0856 (/)</t>
  </si>
  <si>
    <t xml:space="preserve">   142,44</t>
  </si>
  <si>
    <t>Vibro-acabadora sobre esteiras, para asfalto, capacidade de produção de 400t/h, com operador e um servente, material de operação com as seguintes especificações mínimas: motor diesel de 98CV (96,04HP), largura de pavimentação variando de 3,05m a 4,75m.  Custo horário improdutivo (motor funcionando).</t>
  </si>
  <si>
    <t>EQ 20.05.0853 (/)</t>
  </si>
  <si>
    <t xml:space="preserve">   293,41</t>
  </si>
  <si>
    <t>Vibro-acabadora sobre esteiras, para asfalto, capacidade de produção de 400t/h, com operador e um servente, material de operação e material de manutenção, com as seguintes especificações mínimas: motor diesel de 98CV (96,04HP), largura de pavimentação variando de 3,05m a 4,75m.  Custo horário produtivo.</t>
  </si>
  <si>
    <t>EQ 20.05.0850 (A)</t>
  </si>
  <si>
    <t>Vassoura Mecânica, sem operador, com as seguintes especificações mínimas: largura de trabalho de 2,44m, rebocável.  Custo horário improdutivo.</t>
  </si>
  <si>
    <t>EQ 20.05.0806 (/)</t>
  </si>
  <si>
    <t xml:space="preserve">     8,55</t>
  </si>
  <si>
    <t>Vassoura Mecânica, sem operador, com material de manutenção, com as seguintes especificações mínimas: largura de trabalho de 2,44m, rebocável.  Custo horário produtivo.</t>
  </si>
  <si>
    <t>EQ 20.05.0800 (A)</t>
  </si>
  <si>
    <t xml:space="preserve">   541,65</t>
  </si>
  <si>
    <t>Usina para mistura betuminosa alta classe, a quente, com capacidade de 120t/h, com operador e 7 serventes, com as seguintes especificacoes minimas: 3 dosadores com capacidade de 7m³ cada, correias dosadoras e comportas de dosagem individuas, tambor secador tipo contrafluxo, peneira classificadora, 3 silos quentes com pesagem individual, dosador de ligante, misturador tipo pug-mill, filtro de mangas, estocagem para 60t de ligante, sistema de aquecimento adequado a capacidade da usina, cabine de comando estanque com ar condicionado, sistema de controle automático e programável. Custo horário produtivo.</t>
  </si>
  <si>
    <t>EQ 20.05.0775 (A)</t>
  </si>
  <si>
    <t xml:space="preserve">  3709,37</t>
  </si>
  <si>
    <t>EQ 20.05.0762 (B)</t>
  </si>
  <si>
    <t xml:space="preserve">   204,31</t>
  </si>
  <si>
    <t>Usina para producao de mistura asfaltica a frio (PMF) com capacidade para 40t/h, de funcionamento volumetrico, com tanque para emulsao asfaltica com capacidade de 30000l, com operador, encarregado geral e 5 serventes, material de operacao e material de manutencao, com as seguintes especificacoes minimas: 2 dosadores com  capacidade mínima de 3,5m³ cada, correias dosadoras e comportas de dosagem individuais, misturador tipo pug-mill, sistema de injeção ligante, estocagem para 30t de ligante, sistema de controle automático. Incluindo todos os componentes tais como: tubulações, válvulas, cabos, conexões, compressores, mangueiras e sistema de ar comprimido. Custo horário improdutivo.</t>
  </si>
  <si>
    <t>EQ 20.05.0756 (A)</t>
  </si>
  <si>
    <t xml:space="preserve">   262,36</t>
  </si>
  <si>
    <t>Usina para producao de mistura asfaltica a frio (PMF) com capacidade para 40t/h, de funcionamento volumetrico, com tanque para emulsao asfaltica com capacidade de 30000l, com operador, encarregado geral e 5 serventes, material de operacao e material de manutencao, com as seguintes especificacoes minimas: 2 dosadores com  capacidade mínima de 3,5m³ cada, correias dosadoras e comportas de dosagem individuais, misturador tipo pug-mill, sistema de injeção ligante, estocagem para 30t de ligante, sistema de controle automático. Incluindo todos os componentes tais como: tubulações, válvulas, cabos, conexões, compressores, mangueiras e sistema de ar comprimido. Custo horário produtivo.</t>
  </si>
  <si>
    <t>EQ 20.05.0750 (A)</t>
  </si>
  <si>
    <t>Soquete Vibratório de 78Kg, sem operador, com as seguintes especificações mínimas: motor a gasolina de 2,5CV.  Custo horário improdutivo</t>
  </si>
  <si>
    <t>EQ 20.05.0706 (/)</t>
  </si>
  <si>
    <t xml:space="preserve">     7,07</t>
  </si>
  <si>
    <t>Soquete Vibratório de 78Kg, sem operador, com material de operação e material de manutenção, com as seguintes especificações mínimas: motor a gasolina de 2,5CV.  Custo horário produtivo.</t>
  </si>
  <si>
    <t>EQ 20.05.0700 (A)</t>
  </si>
  <si>
    <t>Rolo Compactador Tandem Vibratório, auto-propelido, para reparo de pavimentação, com operador, com as seguintes especificações mínimas: motor diesel de 28HP.  Custo horário improdutivo (motor desligado).</t>
  </si>
  <si>
    <t>EQ 20.05.0606 (A)</t>
  </si>
  <si>
    <t xml:space="preserve">    42,71</t>
  </si>
  <si>
    <t>Rolo Compactador Tandem Vibratório, auto-propelido, para reparo de pavimentação, com operador e material de operação, com as seguintes especificações mínimas: motor diesel de 28HP.  Custo horário improdutivo (motor funcionando).</t>
  </si>
  <si>
    <t>EQ 20.05.0603 (A)</t>
  </si>
  <si>
    <t xml:space="preserve">    64,54</t>
  </si>
  <si>
    <t>Rolo Compactador Tandem Vibratório, auto-propelido, para reparo de pavimentação, com operador, material de operação e material de manutenção, com as seguintes especificações mínimas: motor diesel de 28HP.  Custo horário produtivo.</t>
  </si>
  <si>
    <t>EQ 20.05.0600 (B)</t>
  </si>
  <si>
    <t xml:space="preserve">    37,22</t>
  </si>
  <si>
    <t>Rolo Vibratório Liso de 7t, auto-propulsor para pavimentação, com operador, com as seguintes especificações mínimas: motor diesel de 76,5HP, largura total de 2,015m.  Custo horário improdutivo (motor desligado).</t>
  </si>
  <si>
    <t>EQ 20.05.0556 (A)</t>
  </si>
  <si>
    <t xml:space="preserve">    62,05</t>
  </si>
  <si>
    <t>Rolo Vibratório Liso de 7t, auto-propulsor para pavimentação, com operador e material de operação, com as seguintes especificações mínimas: motor diesel de 76,5HP, largura total de 2,015m.  Custo horário improdutivo (motor funcionando).</t>
  </si>
  <si>
    <t>EQ 20.05.0553 (A)</t>
  </si>
  <si>
    <t xml:space="preserve">   111,10</t>
  </si>
  <si>
    <t>Rolo Vibratório Liso de 7t, auto-propulsor para pavimentação, com operador, material de operação e material de manutenção, com as seguintes especificações mínimas: motor diesel de 76,5HP, largura total de 2,015m.  Custo horário produtivo.</t>
  </si>
  <si>
    <t>EQ 20.05.0550 (B)</t>
  </si>
  <si>
    <t>Rolo Compactador Pé-de-Carneiro, rebocável duplo, com peso líquido 2,1t sem lastro e com lastro de areia, máximo de 6t, sem operador, com as seguintes especificações mínimas: dois tambores de 1,22m de comprimento, com patas, rebocável.  Custo horário improdutivo.</t>
  </si>
  <si>
    <t>EQ 20.05.0506 (A)</t>
  </si>
  <si>
    <t>Rolo Compactador Pé-de-Carneiro, rebocável duplo, com peso líquido 2,1t sem lastro e com lastro de areia, máximo de 6t, sem operador, com material de manutenção, com as seguintes especificações mínimas: dois tambores de 1,22m de comprimento, com patas, rebocável.  Custo horário produtivo.</t>
  </si>
  <si>
    <t>EQ 20.05.0500 (A)</t>
  </si>
  <si>
    <t xml:space="preserve"> 20800,01</t>
  </si>
  <si>
    <t>Rolo compactador tandem vibratório e oscilatório, com operador, material de operação e manutenção, seguro e adesivos na carroceria, sinalizador giratório, rádio transmissor/receptor ou sistema de rastreamento e com as seguintes especificações técnicas mínimas: peso operacional de 10 t, motor diesel de 115 cv, largura de trabalho de 1.600 mm, tração em ambos os tambores, frequência de vibração de 40 Hz, amplitude nominal de vibração de 0,35 mm, frequência de oscilação de 30 Hz e amplitude tangencial de oscilação de 1,3 mm. Custo mensal.</t>
  </si>
  <si>
    <t>EQ 20.05.0480 (/)</t>
  </si>
  <si>
    <t xml:space="preserve">    52,33</t>
  </si>
  <si>
    <t>Rolo compactador tandem vibratório e oscilatório auto propelido, com operador, material de operação e manutenção e com as seguintes especificações mínimas: peso operacional de 10 t, motor diesel de 115 cv, largura de trabalho de 1.600 mm, tração em ambos os tambores, frequência de vibração de 40 Hz, amplitude nominal de vobração de 0,35 mm, frequência de oscilação de 30 Hz e amplitude tangencial de oscilação de 1,3 mm. Custo horário improdutivo (motor parado).</t>
  </si>
  <si>
    <t>EQ 20.05.0478 (/)</t>
  </si>
  <si>
    <t xml:space="preserve">    65,49</t>
  </si>
  <si>
    <t>Rolo compactador tandem vibratório e oscilatório auto propelido, com operador, material de operação e manutenção e com as seguintes especificações mínimas: peso operacional de 10 t, motor diesel de 115 cv, largura de trabalho de 1.600 mm, tração em ambos os tambores, frequência de vibração de 40 Hz, amplitude nominal de vobração de 0,35 mm, frequência de oscilação de 30 Hz e amplitude tangencial de oscilação de 1,3 mm. Custo horário improdutivo (motor funcionando).</t>
  </si>
  <si>
    <t>EQ 20.05.0475 (/)</t>
  </si>
  <si>
    <t xml:space="preserve">   112,13</t>
  </si>
  <si>
    <t>Rolo compactador tandem vibratório e oscilatório auto propelido, com operador, material de operação e manutenção e com as seguintes especificações mínimas: peso operacional de 10 t, motor diesel de 115 cv, largura de trabalho de 1.600 mm, tração em ambos os tambores, frequência de vibração de 40 Hz, amplitude nominal de vobração de 0,35 mm, frequência de oscilação de 30 Hz e amplitude tangencial de oscilação de 1,3 mm. Custo horário produtivo.</t>
  </si>
  <si>
    <t>EQ 20.05.0472 (/)</t>
  </si>
  <si>
    <t xml:space="preserve">    32,91</t>
  </si>
  <si>
    <t>Rolo Compactador Tandem, com operador, com as seguintes especificações mínimas: motor diesel de 58,5CV,  de 5t a 10t.  Custo horário improdutivo (motor desligado).</t>
  </si>
  <si>
    <t>EQ 20.05.0468 (/)</t>
  </si>
  <si>
    <t xml:space="preserve">    51,90</t>
  </si>
  <si>
    <t>Rolo Compactador Tandem, com operador e material de operação,  com as seguintes especificações mínimas: motor diesel de 58,5CV,  de 5t a 10t.  Custo horário improdutivo (motor funcionando).</t>
  </si>
  <si>
    <t>EQ 20.05.0465 (/)</t>
  </si>
  <si>
    <t xml:space="preserve">    87,87</t>
  </si>
  <si>
    <t>Rolo Compactador Tandem, com operador, material de operação e material de manutenção, com as seguintes especificações mínimas: motor diesel de 58,5CV,  de 5t a 10t.  Custo horário produtivo.</t>
  </si>
  <si>
    <t>EQ 20.05.0462 (A)</t>
  </si>
  <si>
    <t xml:space="preserve">  8994,59</t>
  </si>
  <si>
    <t>Rolo compactador tandem vibratório auto-propelido, com operador, material de operação e manutenção, seguro e adesivos na carroceria, sinalizador giratório, rádio transmissor/receptor ou sistema de rastreamento, com carreta transportadora e com as seguintes especificações técnicas mínimas: peso operacional de 4 t, motor diesel de 13 cv, Custo mensal.</t>
  </si>
  <si>
    <t>EQ 20.05.0459 (/)</t>
  </si>
  <si>
    <t xml:space="preserve">    32,64</t>
  </si>
  <si>
    <t>Rolo Compactador Tanden Vibratório auto-propelido, capacidade de 4t para reparo de pavimentação, com operador, com as seguintes especificações mínimas: motor diesel de 13CV e respectiva carreta transportadora.  Custo horário improdutivo (motor desligado).</t>
  </si>
  <si>
    <t>EQ 20.05.0456 (A)</t>
  </si>
  <si>
    <t xml:space="preserve">    38,44</t>
  </si>
  <si>
    <t>Rolo Compactador Tanden Vibratório auto-propelido, capacidade de 4t para reparo de pavimentação, com operador, material de operação, com as seguintes especificações mínimas: motor diesel de 13CV e respectiva carreta transportadora.  Custo horário improdutivo (motor funcionando).</t>
  </si>
  <si>
    <t>EQ 20.05.0453 (A)</t>
  </si>
  <si>
    <t xml:space="preserve">    48,33</t>
  </si>
  <si>
    <t>Rolo Compactador Tanden Vibratório auto-propelido, capacidade de 4t para reparo de pavimentação, com operador, material de operação e material de manutenção, com as seguintes especificações mínimas: motor diesel de 13CV e respectiva carreta transportadora.  Custo horário produtivo.</t>
  </si>
  <si>
    <t>EQ 20.05.0450 (B)</t>
  </si>
  <si>
    <t xml:space="preserve">    25,62</t>
  </si>
  <si>
    <t>Máquina de abertura de juntas em concreto, com operador com as seguintes especificações mínimas: motor a gasolina de 8,25CV, com 3600rpm, partida manual, chassis reforçado, guarda protetora para acomodar serras de até 14'', serra para concreto especialmente desenvolvida para abertura de junta de dilatação. Custo horário improdutivo (motor desligado).</t>
  </si>
  <si>
    <t>EQ 20.05.0406 (A)</t>
  </si>
  <si>
    <t>Máquina de abertura de juntas em concreto, com operador e material de operação com as seguintes especificações mínimas: motor a gasolina de 8,25CV, com 3600rpm, partida manual, chassis reforçado, guarda protetora para acomodar serras de até 14'', serra para concreto especialmente desenvolvida para abertura de junta de dilatação. Custo horário improdutivo (motor funcionando).</t>
  </si>
  <si>
    <t>EQ 20.05.0403 (A)</t>
  </si>
  <si>
    <t xml:space="preserve">    44,69</t>
  </si>
  <si>
    <t>Máquina de abertura de juntas em concreto, com operador, material de operação e material de manutenção com as seguintes especificações mínimas: motor a gasolina de 8,25CV, com 3600rpm, partida manual, chassis reforçado, guarda protetora para acomodar serras de até 14'', serra para concreto especialmente desenvolvida para abertuar de juntas de dilatação. Custo horário produtivo.</t>
  </si>
  <si>
    <t>EQ 20.05.0400 (B)</t>
  </si>
  <si>
    <t xml:space="preserve">   282,82</t>
  </si>
  <si>
    <t>Instalação de aquecimento e armazenamento de asfalto, compreendendo 2 tanques de 30.000l (cada), com operador com as seguintes especificações mínimas: intercambiador, aquecedor, acumulador de asfalto, retificador, tanque de óleo leve para 20.000l, sistema de tubulação de asfalto e óleo térmico, aquecedor acumulador APF/BPF, 20.000l, unidade de aquecimento e bombeamento APF/BPF, sistema de tubulação APF/BPF. Custo horário improdutivo.</t>
  </si>
  <si>
    <t>EQ 20.05.0356 (A)</t>
  </si>
  <si>
    <t xml:space="preserve">   406,35</t>
  </si>
  <si>
    <t>Instalação de aquecimento e armazenamento de asfalto, compreendendo 2 tanques de 30.000l (cada),com operador, material de operaçãoe material de manutençãocom as seguintes especificações mínimas: intercambiador, aquecedor, acumulador de asfalto, retificador, tanque de óleo leve para 20.000l, sistema de tubulação de asfalto e óleo térmico, aquecedor acumulador APF/BPF, 20.000l, unidade de aquecimento e bombeamento APF/BPF, sistema de tubulação APF/BPF. Custo horário produtivo.</t>
  </si>
  <si>
    <t>EQ 20.05.0350 (A)</t>
  </si>
  <si>
    <t xml:space="preserve">     2,85</t>
  </si>
  <si>
    <t>Espalhador de agregados, rebocável, capacidade rasa de 1,3m3, sem operador, com as seguintes especificações mínimas: largura máxima de distribuição de 3,66m, comprimento de 4,10m, largura de 1,30m, altura de 1,00m, peso de 860kg, quatro rodas com pneus de 6x9 (10 lonas), diâmetro do rolo de 12,7cm (5").  Custo horário improdutivo (motor funcionando).</t>
  </si>
  <si>
    <t>EQ 20.05.0306 (/)</t>
  </si>
  <si>
    <t xml:space="preserve">     3,80</t>
  </si>
  <si>
    <t>Espalhador de agregados, rebocável, capacidade rasa de 1,3m3, sem operador, com material de manutenção, com as seguintes especificações mínimas: largura máxima de distribuição de 3,66m, comprimento de 4,10m, largura de 1,30m, altura de 1,00m, peso de 860kg, quatro rodas com pneus de 6x9 (10 lonas), diâmetro do rolo de 12,7cm (5").  Custo horário produtivo.</t>
  </si>
  <si>
    <t>EQ 20.05.0300 (A)</t>
  </si>
  <si>
    <t xml:space="preserve"> 43756,98</t>
  </si>
  <si>
    <t>Distribuidor de Asfalto montado sobre caminhão com motor a diesel de 150 cv com motorista e operador, material de manutenção e operação, seguro, adesivos na carroceria, sinalizador giratório, rádio transmissor/receptor ou sistema de rastreamento GPS, com as seguintes especificações mínimas: atuação sob pressão, motor a gasolina equipado com radiador industrial, com grade protetora, motor de arranque, alternador, filtro de ar, bateria, chave de ignição e partida, manômetro para óleo, termômetro e amperímetro, dotado de bomba para sistema de circulação e distribuição com descarga máxima de 1.135 1/min a 550 rpm, capacidade efetiva do tanque de 5.000 l, barra de distribuição com registros embutidos, haste de distribuição manual provida de registro próprio e alimentado por mangueira de aço, flexível, diâmetro de 1", com 4,5 m de comprimento. Custo mensal.</t>
  </si>
  <si>
    <t>EQ 20.05.0260 (/)</t>
  </si>
  <si>
    <t>Distribuidor de Asfalto montado sobre caminhão com motor a diesel de 150CV, com motorista e operador e as seguintes especificações mínimas: atuação sob pressão, motor a gasolina equipado com radiador industrial, com grade protetora, governador automático, motor de arranque, alternador, filtro de ar, bateria, chave de ignição e partida, manômetro para óleo, termômetro e amperímetro dotado de bomba para sistema de circulação e distribuição com descarga máxima de 1.135l/min a 550RPM, capacidade efetiva do tanque de 5000l, barra de distribuição com registros embutidos, haste de distribuição manual provida de registro próprio e alimentada por mangueira de aço, flexível, diâmetro de 1", com 4,5m de comprimento.  Custo horário improdutivo (motor desligado).</t>
  </si>
  <si>
    <t>EQ 20.05.0256 (B)</t>
  </si>
  <si>
    <t xml:space="preserve">   235,75</t>
  </si>
  <si>
    <t>Distribuidor de Asfalto montado sobre caminhão com motor a diesel de 150CV, com motorista e operador e as seguintes especificações mínimas: atuação sob pressão, motor a gasolina equipado com radiador industrial, com grade protetora, governador automático, motor de arranque, alternador, filtro de ar, bateria, chave de ignição e partida, manômetro para óleo, termômetro e amperímetro dotado de bomba para sistema de circulação e distribuição com descarga máxima de 1.135l/min a 550RPM, capacidade efetiva do tanque de 5000l, barra de distribuição com registros embutidos, haste de distribuição manual provida de registro próprio e alimentada por mangueira de aço, flexível, diâmetro de 1", com 4,5m de comprimento.  Custo horário produtivo.</t>
  </si>
  <si>
    <t>EQ 20.05.0250 (C)</t>
  </si>
  <si>
    <t xml:space="preserve">    34,34</t>
  </si>
  <si>
    <t>Compactador Vibratório, com tambor Pé-de-Carneiro, auto-propulsor, com operador, com as seguintes especificações mínimas: motor diesel de 76HP, largura de 1,85m, com 6t a 7t.  Custo horário improdutivo (motor desligado).</t>
  </si>
  <si>
    <t>EQ 20.05.0221 (/)</t>
  </si>
  <si>
    <t xml:space="preserve">    59,01</t>
  </si>
  <si>
    <t>Compactador Vibratório, com tambor Pé-de-Carneiro, auto-propulsor, com operador e material de operação, com as seguintes especificações mínimas: motor diesel de 76HP, largura de 1,85m, com 6t a 7t.  Custo horário improdutivo (motor funcionando).</t>
  </si>
  <si>
    <t>EQ 20.05.0218 (/)</t>
  </si>
  <si>
    <t xml:space="preserve">   104,93</t>
  </si>
  <si>
    <t>Compactador Vibratório, com tambor Pé-de-Carneiro, auto-propulsor, com operador, material de operação e material de manutenção, com as seguintes especificações mínimas: motor diesel de 76HP, largura de 1,85m, com 6t a 7t.  Custo horário produtivo.</t>
  </si>
  <si>
    <t>EQ 20.05.0215 (A)</t>
  </si>
  <si>
    <t xml:space="preserve"> 27028,88</t>
  </si>
  <si>
    <t>Compactador de sete pneus com operador, material de manutenção e operação, raspadores e sistema de aspersão de água, seguro, adesivos na carroceria, sinalizador giratório, rádio transmissor/receptor ou sistema de rastreamento GPS, com as seguintes especificações mínimas: motor diesel de 100 cv, peso de 7,5 t sem lastro a 21t com lastro total, largura de compactação de 1,8 m, com superposição de pneus de 0,04 m, pressão dos pneus regulável entre 2,5 e 8,5 Kg/cm². Custo mensal.</t>
  </si>
  <si>
    <t>EQ 20.05.0209 (/)</t>
  </si>
  <si>
    <t xml:space="preserve">    39,66</t>
  </si>
  <si>
    <t>Compactador de pneus, com sete pneus, com operador, com as seguintes especificações mínimas: motor diesel de 100CV, peso de 7.500Kg sem lastro a 21.000Kg com lastro total, largura de compactação de 1.800mm, com superposição de pneus de 40mm, pressão nos pneus regulável de 8,5Kg/cm2 a 2,5Kg/cm2, pneus 11,00 x 20 - 18 lonas, com raspadores e sistema de aspersão d'água. Custo horário improdutivo (motor desligado)</t>
  </si>
  <si>
    <t>EQ 20.05.0206 (A)</t>
  </si>
  <si>
    <t xml:space="preserve">    76,42</t>
  </si>
  <si>
    <t>Compactador de pneus, com sete pneus, com operador, material de operação, com as seguintes especificações mínimas: motor diesel de 100CV, peso de 7.500Kg sem lastro a 21.000Kg com lastro total, largura de compactação de 1.800mm, com superposição de pneus de 40mm, pressão nos pneus regulável de 8,5Kg/cm2 a 2,5Kg/cm2, pneus 11,00 x 20 - 18 lonas, com raspadores e sistema de aspersão d'água. Custo horário improdutivo (motor funcionando).</t>
  </si>
  <si>
    <t>EQ 20.05.0203 (A)</t>
  </si>
  <si>
    <t xml:space="preserve">   145,81</t>
  </si>
  <si>
    <t>Compactador de pneus, com sete pneus, com operador, material de operação e material de manutenção, com as seguintes especificações mínimas: motor diesel de 100CV, peso de 7.500Kg sem lastro a 21.000Kg com lastro total, largura de compactação de 1.800mm, com superposição de pneus de 40mm, pressão nos pneus regulável de 8,5Kg/cm2 a 2,5Kg/cm2, pneus 11,00 x 20 - 18 lonas, com raspadores e sistema de aspersão d'água. Custo horário produtivo.</t>
  </si>
  <si>
    <t>EQ 20.05.0200 (B)</t>
  </si>
  <si>
    <t xml:space="preserve">   568,81</t>
  </si>
  <si>
    <t>Conjunto de Britagem, capacidade de 30m3/h de brita, com operador, energia de operação por grupo gerador, com as seguintes especificações mínimas: britador, rebritador, silos, gerador,estrutura de suporte tranportável e desmontável. Custo horário produtivo.</t>
  </si>
  <si>
    <t>EQ 20.05.0150 (A)</t>
  </si>
  <si>
    <t>EQ 20.05 Equipamento para Execução de Bases e Pavimentação</t>
  </si>
  <si>
    <t xml:space="preserve">    32,14</t>
  </si>
  <si>
    <t>Trator de pneus, com operador, com as seguintes especificações mínimas: motor diesel de 75HP, tração 4x2, raio de giro 3.200mm e peso operacional de 3,7t.  Custo horário improdutivo (motor desligado).</t>
  </si>
  <si>
    <t>EQ 15.05.0656 (/)</t>
  </si>
  <si>
    <t xml:space="preserve">    53,24</t>
  </si>
  <si>
    <t>Trator de pneus, com operador, material de operação, com as seguintes especificações mínimas: motor diesel de 75HP, tração 4x2, raio de giro 3.200mm e peso operacional de 3,7t.  Custo horário improdutivo (motor funcionando).</t>
  </si>
  <si>
    <t>EQ 15.05.0653 (/)</t>
  </si>
  <si>
    <t xml:space="preserve">    91,60</t>
  </si>
  <si>
    <t>Trator de pneus, com operador, material de operação e material de manutenção, com as seguintes especificações mínimas: motor diesel de 75HP, tração 4x2, raio de giro 3.200mm e peso operacional de 3,7t.  Custo horário produtivo.</t>
  </si>
  <si>
    <t>EQ 15.05.0650 (A)</t>
  </si>
  <si>
    <t xml:space="preserve">    89,67</t>
  </si>
  <si>
    <t>Trator de esteiras, com operador, com as seguintes especificações mínimas: motor diesel de 110HP, peso operacional de 11t, capacidade da lâmina de 3,2m3, profundidade de escavação com o riper de 0,50m.  Custo horário improdutivo (motor desligado).</t>
  </si>
  <si>
    <t>EQ 15.05.0618 (/)</t>
  </si>
  <si>
    <t xml:space="preserve">   141,01</t>
  </si>
  <si>
    <t>Trator de esteiras, com operador e material de operação, com as seguintes especificações mínimas: motor diesel de 110HP, peso operacional de 11t, capacidade da lâmina de 3,2m3, profundidade de escavação com o riper de 0,50m.  Custo horário improdutivo (motor funcionando).</t>
  </si>
  <si>
    <t>EQ 15.05.0615 (/)</t>
  </si>
  <si>
    <t xml:space="preserve">   282,26</t>
  </si>
  <si>
    <t>Trator de esteiras, com operador, material de operação e material de manutenção, com as seguintes especificações mínimas: motor diesel de 110HP, peso operacional de 11t, capacidade da lâmina de 3,2m3, profundidade de escavação com o riper de 0,50m.  Custo horário produtivo.</t>
  </si>
  <si>
    <t>EQ 15.05.0612 (A)</t>
  </si>
  <si>
    <t xml:space="preserve">    68,43</t>
  </si>
  <si>
    <t>Trator de esteiras, com operador, com as seguintes especificações mínimas: motor diesel de 80HP, peso operacional de 8t, capacidade da lâmina de 1,8m3, profundidade de escavação com o riper de 0,35m.  Custo horário improdutivo (motor desligado).</t>
  </si>
  <si>
    <t>EQ 15.05.0607 (/)</t>
  </si>
  <si>
    <t xml:space="preserve">    98,24</t>
  </si>
  <si>
    <t>Trator de esteiras, com operador e material de operação, com as seguintes especificações mínimas: motor diesel de 80HP, peso operacional de 8t, capacidade da lâmina de 1,8m3, profundidade de escavação com o riper de 0,35m.  Custo horário improdutivo (motor funcionando).</t>
  </si>
  <si>
    <t>EQ 15.05.0604 (/)</t>
  </si>
  <si>
    <t xml:space="preserve">   185,93</t>
  </si>
  <si>
    <t>Trator de esteiras, com operador, material de operação e material de manutenção, com as seguintes especificações mínimas: motor diesel de 80HP, peso operacional de 8t, capacidade da lâmina de 1,8m3, profundidade de escavação com o riper de 0,35m.  Custo horário produtivo.</t>
  </si>
  <si>
    <t>EQ 15.05.0600 (A)</t>
  </si>
  <si>
    <t xml:space="preserve">    32,76</t>
  </si>
  <si>
    <t>Tesoura hidraúlica (pulverizador) com peso operacional de 1500Kg, adaptável à escavadeira hidraúlica.  Custo horário corrido.</t>
  </si>
  <si>
    <t>EQ 15.05.0580 (/)</t>
  </si>
  <si>
    <t xml:space="preserve">    33,30</t>
  </si>
  <si>
    <t>Rompedor hidráulico adaptável à Escavadeira Hidráulica, com material de operação (inclusive ponteiro), material de manutenção, com as seguintes especificações mínimas: peso operacional de 1700kg, freqüência de impactos de 320 a 600 bpm e diâmetro do ponteiro de 130mm. Custo horário produtivo.</t>
  </si>
  <si>
    <t>EQ 15.05.0574 (A)</t>
  </si>
  <si>
    <t xml:space="preserve">    19,78</t>
  </si>
  <si>
    <t>Rompedor hidráulico adaptável à Retro-escavadeira, com material de operação (inclusive ponteiro), material de manutenção, com as seguintes especificações mínimas: peso operacional de 435kg, freqüência de impactos de 400 a 1000 bpm e diâmetro do ponteiro de 84mm. Custo horário produtivo.</t>
  </si>
  <si>
    <t>EQ 15.05.0562 (A)</t>
  </si>
  <si>
    <t xml:space="preserve">    40,42</t>
  </si>
  <si>
    <t>Retro-Escavadeira/carregadeira, com operador, com as seguintes especificações mínimas: motor de 70HP, carregadeira com sistema de travamento de segurança, capacidade coroada de 0,76m3, força de desagregação de 3600Kgf, capacidade de carga de 2400Kg na elevação máxima, profundidade de escavação de 100mm; escavadeira com capacidade coroada de 0,23m3, com 4 dentes, arco de giro de 180º, força de escavação, profundidade de escavação máxima de 4000mm, altura de carga mínima de 3000mm; cabine com para brisa dianteiro, retrovisores externos e interno e luzes de sinalização conforme normas do CONTRAN.  Custo horário improdutivo (motor desligado).</t>
  </si>
  <si>
    <t>EQ 15.05.0506 (/)</t>
  </si>
  <si>
    <t xml:space="preserve">    66,06</t>
  </si>
  <si>
    <t>Retro-Escavadeira/carregadeira, com operador e material de operação, com as seguintes especificações mínimas: motor de 70HP, carregadeira com sistema de travamento de segurança, capacidade coroada de 0,76m3, força de desagregação de 3600Kgf, capacidade de carga de 2400Kg na elevação máxima, profundidade de escavação de 100mm; escavadeira com capacidade coroada de 0,23m3, com 4 dentes, arco de giro de 180º, força de escavação, profundidade de escavação máxima de 4000mm, altura de carga mínima de 3000mm; cabine com para brisa dianteiro, retrovisores externos e interno e luzes de sinalização conforme normas do CONTRAN.  Custo horário improdutivo (motor funcionando).</t>
  </si>
  <si>
    <t>EQ 15.05.0503 (/)</t>
  </si>
  <si>
    <t xml:space="preserve">   119,52</t>
  </si>
  <si>
    <t>Retro-Escavadeira/carregadeira, com operador, material de operação e material de manutenção, com as seguintes especificações mínimas: motor de 70HP, carregadeira com sistema de travamento de segurança, capacidade coroada de 0,76m3, força de desagregação de 3600Kgf, capacidade de carga de 2400Kg na elevação máxima, profundidade de escavação de 100mm; escavadeira com capacidade coroada de 0,23m3, com 4 dentes, arco de giro de 180º, força de escavação, profundidade de escavação máxima de 4000mm, altura de carga mínima de 3000mm; cabine com para brisa dianteiro, retrovisores externos e interno e luzes de sinalização conforme normas do CONTRAN.  Custo horário produtivo.</t>
  </si>
  <si>
    <t>EQ 15.05.0500 (A)</t>
  </si>
  <si>
    <t xml:space="preserve">    91,69</t>
  </si>
  <si>
    <t>Pá-Carregadeira (Carregador frontal) sobre rodas, capacidade rasa de 2,66m3, com operador, com as seguintes especificações mínimas: motor diesel de 183,7CV.  Custo horário improdutivo (motor desligado).</t>
  </si>
  <si>
    <t>EQ 15.05.0467 (/)</t>
  </si>
  <si>
    <t xml:space="preserve">   151,31</t>
  </si>
  <si>
    <t>Pá-Carregadeira (Carregador frontal) sobre rodas, capacidade rasa de 2,66m3, com operador, material de operação, com as seguintes especificações mínimas: motor diesel de 183,7CV.  Custo horário improdutivo (motor funcionando).</t>
  </si>
  <si>
    <t>EQ 15.05.0464 (/)</t>
  </si>
  <si>
    <t>Pá-Carregadeira (Carregador frontal) sobre rodas, capacidade rasa de 2,66m3, com operador, material de operação e material de manutenção, com as seguintes especificações mínimas: motor diesel de 183,7CV.  Custo horário produtivo.</t>
  </si>
  <si>
    <t>EQ 15.05.0461 (A)</t>
  </si>
  <si>
    <t xml:space="preserve">    51,38</t>
  </si>
  <si>
    <t>Pá-Carregadeira (Carregador Frontal), articulada, sobre rodas, com operador, com as seguintes especificações mínimas: motor de 118HP, carregadeira com sistema de travamento de segurança, capacidade coroada de 1,50m3, força de desagregação de 8900Kgf, altura máxima de descarga a 45º de 2540mm; cabine com para brisa dianteiro, retrovisores externos e interno e luzes de sinalização conforme normas do CONTRAN.  Custo horário improdutivo (motor desligado).</t>
  </si>
  <si>
    <t>EQ 15.05.0456 (/)</t>
  </si>
  <si>
    <t xml:space="preserve">    77,02</t>
  </si>
  <si>
    <t>Pá-Carregadeira (Carregador Frontal), articulada, sobre rodas, com operador e material de operação, com as seguintes especificações mínimas: motor de 118HP, carregadeira com sistema de travamento de segurança, capacidade coroada de 1,50m3, força de desagregação de 8900Kgf, altura máxima de descarga a 45º de 2540mm; cabine com para brisa dianteiro, retrovisores externos e interno e luzes de sinalização conforme normas do CONTRAN.  Custo horário improdutivo (motor funcionando).</t>
  </si>
  <si>
    <t>EQ 15.05.0453 (/)</t>
  </si>
  <si>
    <t xml:space="preserve">   173,94</t>
  </si>
  <si>
    <t>Pá-Carregadeira (Carregador Frontal), articulada, sobre rodas, com operador, material de operação e material de manutenção, com as seguintes especificações mínimas: motor de 118HP, carregadeira com sistema de travamento de segurança, capacidade coroada de 1,50m3, força de desagregação de 8900Kgf, altura máxima de descarga a 45º de 2540mm; cabine com para brisa dianteiro, retrovisores externos e interno e luzes de sinalização conforme normas do CONTRAN.  Custo horário produtivo.</t>
  </si>
  <si>
    <t>EQ 15.05.0450 (A)</t>
  </si>
  <si>
    <t xml:space="preserve">    73,35</t>
  </si>
  <si>
    <t>Motoniveladora, com operador, com as seguintes especificações mínimas: motor de 140HP, peso de operação de 12400Kg, lâmina de 3600mm de largura com deslocamento lateral de 600mm, alcance máximo fora dos pneus de 1700mm e profundidade de corte de 700mm; cabine com para brisa dianteiro, retrovisores externos e interno e luzes de sinalização conforme normas do CONTRAN.  Custo horário improdutivo (motor desligado).</t>
  </si>
  <si>
    <t>EQ 15.05.0406 (/)</t>
  </si>
  <si>
    <t xml:space="preserve">   113,92</t>
  </si>
  <si>
    <t>Motoniveladora, com operador e material de operação, com as seguintes especificações mínimas: motor de 140HP, peso de operação de 12400Kg, lâmina de 3600mm de largura com deslocamento lateral de 600mm, alcance máximo fora dos pneus de 1700mm e profundidade de corte de 700mm; cabine com para brisa dianteiro, retrovisores externos e interno e luzes de sinalização conforme normas do CONTRAN.  Custo horário improdutivo (motor funcionando).</t>
  </si>
  <si>
    <t>EQ 15.05.0403 (/)</t>
  </si>
  <si>
    <t xml:space="preserve">   222,71</t>
  </si>
  <si>
    <t>Motoniveladora, com operador, material de operação e material de manutenção, com as seguintes especificações mínimas: motor de 140HP, peso de operação de 12400Kg, lâmina de 3600mm de largura com deslocamento lateral de 600mm, alcance máximo fora dos pneus de 1700mm e profundidade de corte de 700mm; cabine com para brisa dianteiro, retrovisores externos e interno e luzes de sinalização conforme normas do CONTRAN.  Custo horário produtivo.</t>
  </si>
  <si>
    <t>EQ 15.05.0400 (A)</t>
  </si>
  <si>
    <t xml:space="preserve">    42,92</t>
  </si>
  <si>
    <t>Minicarregadeira, com operador e as seguintes especificações mínimas: motor diesel de 50CV, peso de operação de 2,5t, capacidade de operação de 680Kg, força de desagregação de 1.400Kgf, altura de descarga de 2,3m.  Custo horário improdutivo (motor desligado).</t>
  </si>
  <si>
    <t>EQ 15.05.0386 (/)</t>
  </si>
  <si>
    <t xml:space="preserve">   109,27</t>
  </si>
  <si>
    <t>Minicarregadeira, com operador, material de operação e material de manutenção, e as seguintes especificações mínimas: motor diesel de 50CV, peso de operação de 2,5t, capacidade de operação de 680Kg, força de desagregação de 1.400Kgf, altura de descarga de 2,3m.  Custo horário produtivo.</t>
  </si>
  <si>
    <t>EQ 15.05.0380 (/)</t>
  </si>
  <si>
    <t xml:space="preserve">     3,04</t>
  </si>
  <si>
    <t>Grade de disco, peso de 13t, exclusive operador, com as seguintes especificações mínimas: armadura leve, composta de 20 discos, largura de corte de 2,30m, acionamento mecânico.  Custo horário improdutivo.</t>
  </si>
  <si>
    <t>EQ 15.05.0356 (/)</t>
  </si>
  <si>
    <t>Grade de disco, peso de 13t, exclusive operador, com material de manutenção, com as seguintes especificações mínimas: armadura leve, composta de 20 discos, largura de corte de 2,30m, acionamento mecânico.  Custo horário produtivo.</t>
  </si>
  <si>
    <t>EQ 15.05.0350 (/)</t>
  </si>
  <si>
    <t xml:space="preserve">   119,16</t>
  </si>
  <si>
    <t>Fresadora à frio, com operador, com as seguintes especificações mínimas: motor de 211CV, largura de corte de 1000mm e profundidade de corte 300mm.  Custo horário improdutivo (motor desligado).</t>
  </si>
  <si>
    <t>EQ 15.05.0306 (B)</t>
  </si>
  <si>
    <t xml:space="preserve">   165,20</t>
  </si>
  <si>
    <t>Fresadora à frio, com operador e material de operação, com as seguintes especificações mínimas: motor de 211CV, largura de corte de 1000mm e profundidade de corte 300mm.  Custo horário improdutivo (motor funcionando).</t>
  </si>
  <si>
    <t>EQ 15.05.0303 (B)</t>
  </si>
  <si>
    <t xml:space="preserve">   577,16</t>
  </si>
  <si>
    <t>Fresadora à frio, com operador, material de operação e material de manutenção, com as seguintes especificações mínimas: motor de 211CV, largura de corte de 1000mm e profundidade de corte 300mm.  Custo horário produtivo.</t>
  </si>
  <si>
    <t>EQ 15.05.0300 (B)</t>
  </si>
  <si>
    <t xml:space="preserve">   122,19</t>
  </si>
  <si>
    <t>Fresadora/recicladora acoplável à pá-carregadeira, exclusive esta, com as seguintes especificações mínimas:  motor de 123 CV, largura de corte de 1000 mm e profundidade de corte de 200 mm como recicladora e 80 mm como fresadora.  Custo horário corrido.</t>
  </si>
  <si>
    <t>EQ 15.05.0270 (/)</t>
  </si>
  <si>
    <t xml:space="preserve">    55,66</t>
  </si>
  <si>
    <t>Escavadeira hidráulica, sobre esteiras, com operador, com as seguintes especificações mínimas: motor de 130HP, peso de operação de 19,70t, caçamba com capacidade de 1,00m3, alcance máximo de 9,85m e profundidade máxima de escavação de 6,60m.  Custo horário improdutivo (motor desligado).</t>
  </si>
  <si>
    <t>EQ 15.05.0218 (/)</t>
  </si>
  <si>
    <t xml:space="preserve">    96,23</t>
  </si>
  <si>
    <t>Escavadeira hidráulica, sobre esteiras, com operador e material de operação, com as seguintes especificações mínimas: motor de 130HP, peso de operação de 19,70t, caçamba com capacidade de 1,00m3, alcance máximo de 9,85m e profundidade máxima de escavação de 6,60m.  Custo horário improdutivo (motor funcionando).</t>
  </si>
  <si>
    <t>EQ 15.05.0215 (/)</t>
  </si>
  <si>
    <t xml:space="preserve">   187,33</t>
  </si>
  <si>
    <t>Escavadeira hidráulica, sobre esteiras, com operador, material de operação e material de manutenção, com as seguintes especificações mínimas: motor de 130HP, peso de operação de 19,70t, caçamba com capacidade de 1,00m3, alcance máximo de 9,85m e profundidade máxima de escavação de 6,60m.  Custo horário produtivo.</t>
  </si>
  <si>
    <t>EQ 15.05.0212 (A)</t>
  </si>
  <si>
    <t>EQ 15.05 Equipamento para Demolição, Escavação e Movimento de Terra</t>
  </si>
  <si>
    <t>Perfuratriz pneumática manual, com 24Kg de peso, exclusive operador, broca e mangueira, com as seguintes especficações mínimas: utilização vertical, consumo de ar de 58 l/s, freqüência de impactos 34 imp/s, comprimento de 64cm, diâmetro do pistão de 65mm.  Custo horário improdutivo.</t>
  </si>
  <si>
    <t>EQ 10.05.0206 (/)</t>
  </si>
  <si>
    <t xml:space="preserve">     1,48</t>
  </si>
  <si>
    <t>Perfuratriz pneumática manual, com 24Kg de peso, exclusive operador, broca e mangueira, com as seguintes especficações mínimas: utilização vertical, consumo de ar de 58 l/s, freqüência de impactos 34 imp/s, comprimento de 64cm, diâmetro do pistão de 65mm.  Custo horário produtivo.</t>
  </si>
  <si>
    <t>EQ 10.05.0200 (A)</t>
  </si>
  <si>
    <t>EQ 10.05 Perfuratriz Pneumática Leve</t>
  </si>
  <si>
    <t xml:space="preserve"> 14752,96</t>
  </si>
  <si>
    <t>Reboque leve, tipo plataforma inclinável, com lança traseira (asa delta) para apoio às operações de fiscalização de trânsito (uso exclusivo SMTR / CET-RIO), com material de operação e material de manutenção, licenciamento, seguro e adesivos na carroceria, sinalizador giratório, rádio AM/FM digital, rádio transmissor/receptor e caixa de ferramentas e acessórios.  Quilometragem média de 4.500 km/mês, sem motorista.  Custo mensal.</t>
  </si>
  <si>
    <t>EQ 05.15.0500 (/)</t>
  </si>
  <si>
    <t>EQ 05.15 Equipamentos para Serviços da SMTR / CET-RIO</t>
  </si>
  <si>
    <t xml:space="preserve">   255,35</t>
  </si>
  <si>
    <t>Cavalo mecânico, com semi-reboque extensível até 22m, com motorista, material de operação e material de manutenção, com as seguintes especificações mínimas: motor diesel de 330Cv.  Custo horário diurno (entre 05:00hs e 22:00h).</t>
  </si>
  <si>
    <t>EQ 05.10.0300 (/)</t>
  </si>
  <si>
    <t xml:space="preserve">   143,32</t>
  </si>
  <si>
    <t>Caminhão com carroceria fixa, capacidade de 7,5t, equipado com guindaste hidráulico com capacidade de 3,5t, com motorista operador, material de operação e material de manutenção, com as seguintes especificações mínimas: motor diesel de 162CV, guindaste hidráulico com lança de extensão e malhal.  Custo horário noturno (entre 22:00h e 05:00h).</t>
  </si>
  <si>
    <t>EQ 05.10.0053 (A)</t>
  </si>
  <si>
    <t xml:space="preserve">   139,77</t>
  </si>
  <si>
    <t>Caminhão com carroceria fixa, capacidade de 7,5t, equipado com guindaste hidráulico com capacidade de 3,5t, com motorista operador, material de operação e material de manutenção, com as seguintes especificações mínimas: motor diesel de 162CV, guindaste hidráulico com lança de extensão e malhal.  Custo horário diurno (entre 05:00h e 22:00h).</t>
  </si>
  <si>
    <t>EQ 05.10.0050 (A)</t>
  </si>
  <si>
    <t xml:space="preserve">    79,23</t>
  </si>
  <si>
    <t>Caminhão carroceria fixa, capacidade de 7,50 t, com motor diesel de 162 cv, equipado com Plataforma aérea dupla ou cesto duplo, isolados para 69 Kv, altura de operação de 23,50m, giro de 360°, alcance lateral operacional mínimo de 11m, dotado de sistema de segurança e emergência acoplado à carroceria do caminhão, com motorista operador, materiais de operação e manutenção, sinalizador visual rotativo amarelo ou âmbar. Custo horário improdutivo (motor desligado)</t>
  </si>
  <si>
    <t>EQ 05.10.0041 (/)</t>
  </si>
  <si>
    <t xml:space="preserve">   154,21</t>
  </si>
  <si>
    <t>Caminhão carroceria fixa, capacidade de 7,50 t, com motor diesel de 162 cv, equipado com Plataforma aérea dupla ou cesto duplo, isolados para 69 Kv, altura de operação de 23,50m, giro de 360°, alcance lateral operacional mínimo de 11m, dotado de sistema de segurança e emergência acoplado à carroceria do caminhão, com motorista operador, materiais de operação e manutenção, sinalizador visual rotativo amarelo ou âmbar. Custo horário improdutivo (motor funcionando)</t>
  </si>
  <si>
    <t>EQ 05.10.0038 (/)</t>
  </si>
  <si>
    <t xml:space="preserve">   282,74</t>
  </si>
  <si>
    <t>Caminhão carroceria fixa, capacidade de 7,50 t, com motor diesel de 162 cv, equipado com Plataforma aérea dupla ou cesto duplo, isolados para 69 Kv, altura de operação de 23,50m, giro de 360°, alcance lateral operacional mínimo de 11m, dotado de sistema de segurança e emergência acoplado à carroceria do caminhão, com motorista operador, materiais de operação e manutenção, sinalizador visual rotativo amarelo ou âmbar. Custo horário produtivo</t>
  </si>
  <si>
    <t>EQ 05.10.0035 (/)</t>
  </si>
  <si>
    <t xml:space="preserve">    34,66</t>
  </si>
  <si>
    <t>Caminhão carroceria fixa, capacidade de 3,50 t, equipado com cesto aéreo, isolado para 69 Kv, altura de operação de 9,00m, giro de 360°, alcance lateral operacional mínimo de 5m, dotado de sistema de segurança e emergência acoplado à carroceria do caminhão com motorista operador, materiais de operação e manutenção, sinalizador visual rotativo amarelo ou âmbar. Custo horário improdutivo. (motor desligado)</t>
  </si>
  <si>
    <t>EQ 05.10.0026 (/)</t>
  </si>
  <si>
    <t xml:space="preserve">    73,43</t>
  </si>
  <si>
    <t>Caminhão carroceria fixa, capacidade de 3,50 t, equipado com cesto aéreo, isolado para 69 Kv, altura de operação de 9,00m, giro de 360°, alcance lateral operacional mínimo de 5m, dotado de sistema de segurança e emergência acoplado à carroceria do caminhão, com motorista operador, materiais de operação e manutenção, sinalizador visual rotativo amarelo ou âmbar. Custo horário improdutivo</t>
  </si>
  <si>
    <t>EQ 05.10.0023 (/)</t>
  </si>
  <si>
    <t xml:space="preserve">   121,25</t>
  </si>
  <si>
    <t>Caminhão carroceria fixa, capacidade de 3,50 t, equipado com cesto aéreo, isolado para 69 Kv, altura de operação de 9,00m, giro de 360°, alcance lateral operacional mínimo de 5m, dotado de sistema de segurança e emergência acoplado à carroceria do caminhão, com motorista operador, materiais de operação e manutenção, sinalizador visual rotativo amarelo ou âmbar. Custo horário produtivo.</t>
  </si>
  <si>
    <t>EQ 05.10.0020 (/)</t>
  </si>
  <si>
    <t>EQ 05.10 Equipamentos para Serviços da RIOLUZ</t>
  </si>
  <si>
    <t xml:space="preserve">    55,56</t>
  </si>
  <si>
    <t>Pórtico móvel metálico, com talha manual de 10t, vão de 5m, curso de 30m em trilhos, exclusive operador.  Custo horário improdutivo.</t>
  </si>
  <si>
    <t>EQ 05.05.0853 (/)</t>
  </si>
  <si>
    <t xml:space="preserve">    93,86</t>
  </si>
  <si>
    <t>Pórtico móvel metálico, com talha manual de 10t, vão de 5m, curso de 30m em trilhos, exclusive operador.  Custo horário produtivo.</t>
  </si>
  <si>
    <t>EQ 05.05.0850 (/)</t>
  </si>
  <si>
    <t>Guincho para transporte vertical de cargas, exclusive o operador, a torre  e o respectivo estaiamento, com as seguintes especificações mínimas: motor elétrico trifásico de 10HP, chave de reversão manual, motofreio e dispositivo de ante queda livre.  Custo horário improdutivo.</t>
  </si>
  <si>
    <t>EQ 05.05.0806 (/)</t>
  </si>
  <si>
    <t>Guincho para transporte vertical de cargas, exclusive o operador, a torre  e o respectivo estaiamento, com as seguintes especificações mínimas: motor elétrico trifásico de 10HP, chave de reversão manual, motofreio e dispositivo de ante queda livre.  Custo horário produtivo.</t>
  </si>
  <si>
    <t>EQ 05.05.0800 (A)</t>
  </si>
  <si>
    <t xml:space="preserve">    41,11</t>
  </si>
  <si>
    <t>Guindauto sobre chassis, capacidade de 3,5t, exclusive operador, inclusive 2 ajudantes, com as seguintes especificações mínimas: Lança com alcance de até 5,9m, ângulo de giro de 180°.  Custo horário improdutivo (motor desligado).</t>
  </si>
  <si>
    <t>EQ 05.05.0756 (/)</t>
  </si>
  <si>
    <t xml:space="preserve">    45,29</t>
  </si>
  <si>
    <t>Guindauto sobre chassis, capacidade de 3,5t, exclusive operador, inclusive 2 ajudantes, com material de operação e de manutenção, com as seguintes especificações mínimas: Lança com alcance de até 5,9m, ângulo de giro de 180°.  Custo horário produtivo.</t>
  </si>
  <si>
    <t>EQ 05.05.0750 (/)</t>
  </si>
  <si>
    <t xml:space="preserve">   143,67</t>
  </si>
  <si>
    <t>Guindaste sobre rodas,  inclusive este, capacidade de 30t, com operador e operador auxiliar, com as seguintes especificações mínimas: motor diesel de 220CV, lança telescópica retraída com 10,50m e extendida com 31,50m, ângulo máximo de lança de 82º, acionamento hidráulico.  Custo horário improdutivo (motor desligado).</t>
  </si>
  <si>
    <t>EQ 05.05.0736 (/)</t>
  </si>
  <si>
    <t xml:space="preserve">   182,94</t>
  </si>
  <si>
    <t>Guindaste sobre rodas,  inclusive este, capacidade de 30t, com operador e operador auxiliar, material de operação, com as seguintes especificações mínimas: motor diesel de 220CV, lança telescópica retraída com 10,50m e extendida com 31,50m, ângulo máximo de lança de 82º, acionamento hidráulico.  Custo horário improdutivo (motor funcionando).</t>
  </si>
  <si>
    <t>EQ 05.05.0733 (/)</t>
  </si>
  <si>
    <t xml:space="preserve">   447,29</t>
  </si>
  <si>
    <t>Guindaste sobre rodas, inclusive este, capacidade de 30t, com operador, operador auxiliar e um ajudante, material de operação e material de manutenção com as seguintes especificações mínimas: motor diesel de 220CV, lança telescópica retraída com 10,50m e extendida com 31,50m, ângulo máximo de lança de 82º, acionamento hidráulico.  Custo horário produtivo.</t>
  </si>
  <si>
    <t>EQ 05.05.0730 (A)</t>
  </si>
  <si>
    <t xml:space="preserve">   125,04</t>
  </si>
  <si>
    <t>Guindaste sobre rodas, capacidade de 15t, com operador e um  auxiliar, com as seguintes especificações mínimas: motor diesel de 121CV, lança telescópica retraída com 7,60m e extendida com 18,30m, raio de giro de 4,65m, acionamento hidráulico.  Custo horário improdutivo (motor desligado).</t>
  </si>
  <si>
    <t>EQ 05.05.0721 (/)</t>
  </si>
  <si>
    <t xml:space="preserve">   164,31</t>
  </si>
  <si>
    <t>Guindaste sobre rodas, capacidade de 15t, com operador e um  auxiliar, material de operação,  com as seguintes especificações mínimas: motor diesel de 121CV, lança telescópica retraída com 7,60m e extendida com 18,30m, raio de giro de 4,65m, acionamento hidráulico.  Custo horário improdutivo (motor funcionando).</t>
  </si>
  <si>
    <t>EQ 05.05.0718 (/)</t>
  </si>
  <si>
    <t xml:space="preserve">   308,48</t>
  </si>
  <si>
    <t>Guindaste sobre rodas, capacidade de 15t, com operador e um  auxiliar, material de operação e material de manutenção com as seguintes especificações mínimas: motor diesel de 121CV, lança telescópica retraída com 7,60m e extendida com 18,30m, raio de giro de 4,65m, acionamento hidráulico.  Custo horário produtivo.</t>
  </si>
  <si>
    <t>EQ 05.05.0715 (A)</t>
  </si>
  <si>
    <t xml:space="preserve">    55,17</t>
  </si>
  <si>
    <t>Guindaste sobre rodas, capacidade de 10t, com operador e um  auxiliar, com as seguintes especificacoes minimas: motor diesel de 124CV, lanca telescopica retraida com 7,0m e extendida com 11,0m, raio de giro de 5,60m, acionamento hidraulico.  Custo horario improdutivo (motor desligado)</t>
  </si>
  <si>
    <t>EQ 05.05.0706 (/)</t>
  </si>
  <si>
    <t xml:space="preserve">    94,44</t>
  </si>
  <si>
    <t>Guindaste sobre rodas, capacidade de 10t, com operador e um  auxiliar, material de operação, com as seguintes especificações mínimas: motor diesel de 124CV, lança telescópica retraída com 7,0m e extendida com 11,0m, raio de giro de 5,60m, acionamento hidráulico.  Custo horário improdutivo (motor funcionando).</t>
  </si>
  <si>
    <t>EQ 05.05.0703 (/)</t>
  </si>
  <si>
    <t xml:space="preserve">   171,22</t>
  </si>
  <si>
    <t>Guindaste sobre rodas, capacidade de 10t, com operador e um  auxiliar, material de operação e material de manutenção com as seguintes especificações mínimas: motor diesel de 124CV, lança telescópica retraída com 7,0m e extendida com 11,0m, raio de giro de 5,60m, acionamento hidráulico.  Custo horário produtivo.</t>
  </si>
  <si>
    <t>EQ 05.05.0700 (A)</t>
  </si>
  <si>
    <t xml:space="preserve">     3,82</t>
  </si>
  <si>
    <t>Elevador para transporte de concreto, exclusive operador, com as seguintes especificações mínimas: guincho com motor trifásico de 10HP, chave de reversão manual, motofreio e dispositivo de anti queda livre, 16m de torre desmontável estaiada, caçamba automática com capacidade de 550l, funil para descarga, silo de espera de 1000l.  Custo horário improdutivo.</t>
  </si>
  <si>
    <t>EQ 05.05.0653 (A)</t>
  </si>
  <si>
    <t xml:space="preserve">    11,03</t>
  </si>
  <si>
    <t>Elevador para transporte de concreto, exclusive operador, com as seguintes especificações mínimas: guincho com motor trifásico de 10HP, chave de reversão manual, motofreio e dispositivo de anti queda livre, 16m de torre desmontável estaiada, caçamba automática com capacidade de 550l, funil para descarga, silo de espera de 1000l.  Custo horário produtivo.</t>
  </si>
  <si>
    <t>EQ 05.05.0650 (A)</t>
  </si>
  <si>
    <t xml:space="preserve">    26,47</t>
  </si>
  <si>
    <t>Caminhão tanque, capacidade de 10.000l, com motorista, com as seguintes especificações mínimas: motor diesel de 142CV, bomba d'água e mangote com 50m de extensão.  Custo horário improdutivo (motor desligado).</t>
  </si>
  <si>
    <t>EQ 05.05.0621 (A)</t>
  </si>
  <si>
    <t xml:space="preserve">    72,56</t>
  </si>
  <si>
    <t>Caminhão tanque, capacidade de 10.000l, com motorista e material de operação, com as seguintes especificações mínimas: motor diesel de 142CV, bomba d'água e mangote com 50m de extensão.  Custo horário improdutivo (motor funcionando).</t>
  </si>
  <si>
    <t>EQ 05.05.0618 (A)</t>
  </si>
  <si>
    <t xml:space="preserve">   157,73</t>
  </si>
  <si>
    <t>Caminhão tanque, capacidade de 10.000l, com motorista, material de operação e material de manutenção, com as seguintes especificações mínimas: motor diesel de 142CV, bomba d'água e mangote com 50m de extensão.  Custo horário produtivo.</t>
  </si>
  <si>
    <t>EQ 05.05.0615 (B)</t>
  </si>
  <si>
    <t>Caminhão tanque, com capacidade de 6000 litros, com motorista, com as seguintes especificações mínimas: motor diesel de 162CV, pipa com motobamba e barra de irrigação.  Custo horário improdutivo (motor desligado).</t>
  </si>
  <si>
    <t>EQ 05.05.0606 (A)</t>
  </si>
  <si>
    <t xml:space="preserve">    67,40</t>
  </si>
  <si>
    <t>Caminhão tanque, com capacidade de 6000 litros, com motorista e material de operação, com as seguintes especificações mínimas: motor diesel de 162CV, pipa com motobamba e barra de irrigação.  Custo horário improdutivo (motor funcionando).</t>
  </si>
  <si>
    <t>EQ 05.05.0603 (A)</t>
  </si>
  <si>
    <t xml:space="preserve">   145,04</t>
  </si>
  <si>
    <t>Caminhão tanque, com capacidade de 6000 litros, com motorista, material de operação e material de manutenção, com as seguintes especificações mínimas: motor diesel de 162CV, pipa com motobamba e barra de irrigação.  Custo horário produtivo.</t>
  </si>
  <si>
    <t>EQ 05.05.0600 (B)</t>
  </si>
  <si>
    <t xml:space="preserve">    29,44</t>
  </si>
  <si>
    <t>Plataforma pantográfica, elevação até 8,5m, exclusive operador.  Custo horário produtivo.</t>
  </si>
  <si>
    <t>EQ 05.05.0512 (/)</t>
  </si>
  <si>
    <t xml:space="preserve"> 16012,43</t>
  </si>
  <si>
    <t>Caminhão com plataforma elevatória pantográfica hidráulica, com elevação até 8,5m, com motorista operador e um ajudante, com as seguintes especificações mínimas: motor diesel de 85CV.  Custo mensal.</t>
  </si>
  <si>
    <t>EQ 05.05.0509 (B)</t>
  </si>
  <si>
    <t xml:space="preserve">    52,37</t>
  </si>
  <si>
    <t>Caminhão plataforma, capacidade de 3,5t, com motorista operador, com as seguintes especificações mínimas: motor diesel de 85CV, elevação de 8,5m.  Custo horário improdutivo (motor desligado).</t>
  </si>
  <si>
    <t>EQ 05.05.0500 (A)</t>
  </si>
  <si>
    <t xml:space="preserve">    43,36</t>
  </si>
  <si>
    <t>Caminhão Carroceria fixa, capacidade de 7,5t, cesto duplo, com motorista operador, com as seguintes especificações mínimas: motor diesel de 162CV, guindaste hidráulico acoplado de 15,5tf/m de momento de carga útil, lança com cesto duplo com alcance de 16m de altura, sinalizador visual rotativo amarelo ou âmbar.  Custo horário improdutivo (motor desligado).</t>
  </si>
  <si>
    <t>EQ 05.05.0456 (A)</t>
  </si>
  <si>
    <t xml:space="preserve">    96,95</t>
  </si>
  <si>
    <t>Caminhão Carroceria fixa, capacidade de 7,5t, cesto duplo, com motorista operador, material de  operação, com as seguintes especificações mínimas: motor diesel de 162CV, guindaste hidráulico acoplado de 15,5tf/m de momento de carga útil, lança com cesto duplo com alcance de 16m de altura, sinalizador visual rotativo amarelo ou âmbar.  Custo horário improdutivo (motor funcionando).</t>
  </si>
  <si>
    <t>EQ 05.05.0453 (A)</t>
  </si>
  <si>
    <t xml:space="preserve">   168,17</t>
  </si>
  <si>
    <t>Caminhão Carroceria fixa, capacidade de 7,5t, cesto duplo, com motorista operador, material de  operação e material de manutenção, com as seguintes especificações mínimas: motor diesel de 162CV, guindaste hidráulico acoplado de 15,5tf/m de momento de carga útil, lança com cesto duplo com alcance de 16m de altura, sinalizador visual rotativo amarelo ou âmbar.  Custo horário produtivo.</t>
  </si>
  <si>
    <t>EQ 05.05.0450 (C)</t>
  </si>
  <si>
    <t xml:space="preserve">    54,91</t>
  </si>
  <si>
    <t>Caminhão com Carroceria Fixa, capacidade de 7,5t, equipado com guindaste hidráulico com capacidade de 3,5t, com motorista operador e um ajudante, com as seguintes especificações mínimas: motor diesel de 162CV, guindaste hidráulico provido de lança de até 5,90m de extensão e malhal.  Custo horário improdutivo (motor desligado).</t>
  </si>
  <si>
    <t>EQ 05.05.0421 (A)</t>
  </si>
  <si>
    <t xml:space="preserve">    97,75</t>
  </si>
  <si>
    <t>Caminhão com Carroceria Fixa, capacidade de 7,5t, equipado com guindaste hidráulico com capacidade de 3,5t, com motorista operador e um ajudante, material de operação, com as seguintes especificações mínimas: motor diesel de 162CV, guindaste hidráulico provido de lança de até 5,90m de extensão e malhal.  Custo horário improdutivo (motor funcionando).</t>
  </si>
  <si>
    <t>EQ 05.05.0418 (A)</t>
  </si>
  <si>
    <t xml:space="preserve">   176,59</t>
  </si>
  <si>
    <t>Caminhão com Carroceria Fixa, capacidade de 7,5t, equipado com guindaste hidráulico com capacidade de 3,5t, com motorista operador e um ajudante, material de operação e material de manutenção, com as seguintes especificações mínimas: motor diesel de 162CV, Guindaste Hidráulico provido de lança de até 5,90m de extensão e malhal.  Custo horário produtivo.</t>
  </si>
  <si>
    <t>EQ 05.05.0415 (C)</t>
  </si>
  <si>
    <t xml:space="preserve">    22,32</t>
  </si>
  <si>
    <t>Caminhão com Carroceria Fixa, capacidade de 7,5t, com motorista, com as seguintes especificações mínimas: motor diesel de 162CV.  Custo horário improdutivo (motor desligado).</t>
  </si>
  <si>
    <t>EQ 05.05.0406 (A)</t>
  </si>
  <si>
    <t xml:space="preserve">    65,16</t>
  </si>
  <si>
    <t>Caminhão com Carroceria Fixa, capacidade de 7,5t, com motorista e material de operação, com as seguintes especificações mínimas: motor diesel de 162CV.  Custo horário improdutivo (motor funcionando).</t>
  </si>
  <si>
    <t>EQ 05.05.0403 (A)</t>
  </si>
  <si>
    <t xml:space="preserve">   139,85</t>
  </si>
  <si>
    <t>Caminhão com Carroceria Fixa, capacidade de 7,5t, com motorista, material de operação e material de manutenção, com as seguintes especificações mínimas: motor diesel de 162CV.  Custo horário produtivo.</t>
  </si>
  <si>
    <t>EQ 05.05.0400 (C)</t>
  </si>
  <si>
    <t xml:space="preserve">  8714,76</t>
  </si>
  <si>
    <t>Caminhão com Carroceria fixa, capacidade de 4 T, com motorista, material de operação e material de manutenção, com as seguintes especificações mínimas: dianteira com baú de alumínio medindo (5,00 x 2,300 x 2,236)m, destinada ao transporte de 16 pessoas sentadas em bancos ao longo de toda largura, de madeira, tipo baú, estofados e com cinto de segurança e traseira aberta para transporte de ferramentas e materiais, cabine para motorista e 2 passageiros, equipado com direção hidráulica, motor diesel de 150 CV.  Custo mensal.</t>
  </si>
  <si>
    <t>EQ 05.05.0370 (/)</t>
  </si>
  <si>
    <t xml:space="preserve">    24,54</t>
  </si>
  <si>
    <t>Caminhão com carroceria fixa, capacidade de 3,5 t, com motorista, material de operação, material de manutenção e licenciamento, adesivos na carroceria, sinalizador giratório sobre a cabine, cabine extendida para transporte de funcionários e com as seguintes especificações mínimas: motor diesel de 162 CV.  Custo horário improdutivo.</t>
  </si>
  <si>
    <t>EQ 05.05.0363 (/)</t>
  </si>
  <si>
    <t xml:space="preserve">   103,20</t>
  </si>
  <si>
    <t>Caminhão com carroceria fixa, capacidade de 3,5 t, com motorista, material de operação, material de manutenção e licenciamento, adesivos na carroceria, sinalizador giratório sobre a cabine, cabine extendida para transporte de funcionários e com as seguintes especificações mínimas: motor diesel de 162 CV.  Custo horário produtivo.</t>
  </si>
  <si>
    <t>EQ 05.05.0360 (/)</t>
  </si>
  <si>
    <t xml:space="preserve">    62,78</t>
  </si>
  <si>
    <t>Caminhão Carroceria fixa, capacidade de 3,5t, equipado com plataforma elevatória pantográfica hidráulica, com motorista operador e um ajudante, com as seguintes especificações mínimas: motor diesel de 85CV, plataforma com elevação de até 8,5m.  Custo horário improdutivo (motor desligado).</t>
  </si>
  <si>
    <t>EQ 05.05.0356 (/)</t>
  </si>
  <si>
    <t xml:space="preserve">   104,18</t>
  </si>
  <si>
    <t>Caminhão Carroceria fixa, capacidade de 3,5t, equipado com plataforma elevatória pantográfica hidráulica, com motorista operador e um ajudante, material de operação, com as seguintes especificações mínimas: motor diesel de 85CV, plataforma com elevação de até 8,5m.  Custo horário improdutivo (motor funcionando).</t>
  </si>
  <si>
    <t>EQ 05.05.0353 (/)</t>
  </si>
  <si>
    <t xml:space="preserve">   150,04</t>
  </si>
  <si>
    <t>Caminhão Carroceria fixa, capacidade de 3,5t, equipado com plataforma elevatória pantográfica hidráulica, com motorista operador e um ajudante, material de operação e material de manutenção, com as seguintes especificações mínimas: motor diesel de 85CV, plataforma com elevação de até 8,5m.  Custo horário produtivo.</t>
  </si>
  <si>
    <t>EQ 05.05.0350 (A)</t>
  </si>
  <si>
    <t xml:space="preserve">  9054,14</t>
  </si>
  <si>
    <t>Caminhão Carroceria fixa, capacidade de 3,5t, com motorista, material de operação, material de manutenção e licenciamento, com as seguintes especificações mínimas: motor diesel de 85CV.  Custo mensal.</t>
  </si>
  <si>
    <t>EQ 05.05.0312 (B)</t>
  </si>
  <si>
    <t xml:space="preserve">    22,93</t>
  </si>
  <si>
    <t>Caminhão com Carroceria Fixa, capacidade de 3,5t, com motorista, com as seguintes especificações mínimas: motor diesel de 85CV.  Custo horário improdutivo (motor desligado).</t>
  </si>
  <si>
    <t>EQ 05.05.0306 (/)</t>
  </si>
  <si>
    <t xml:space="preserve">    50,52</t>
  </si>
  <si>
    <t>Caminhão com Carroceria Fixa, capacidade de 3,5t, com motorista e material de operação, com as seguintes especificações mínimas: motor diesel de 85CV.  Custo horário improdutivo (motor funcionando).</t>
  </si>
  <si>
    <t>EQ 05.05.0303 (/)</t>
  </si>
  <si>
    <t xml:space="preserve">   103,12</t>
  </si>
  <si>
    <t>Caminhão com Carroceria Fixa, capacidade de 3,5t, com motorista, material de operação e material de manutenção, com as seguintes especificações mínimas: motor diesel de 85CV.  Custo horário produtivo.</t>
  </si>
  <si>
    <t>EQ 05.05.0300 (A)</t>
  </si>
  <si>
    <t xml:space="preserve">  7132,81</t>
  </si>
  <si>
    <t>Caminhão baú para transporte de espécies vegetais, com capacidade de 3,5t, com motorista, material de operação, material de manutenção e licenciamento, com as seguintes especificações mínimas: motor diesel de 141CV, revestimento interno em placa de eucatex, isolamento do teto em isopor e estrutura de aço interna para adaptação de prateleiras.  Custo mensal.</t>
  </si>
  <si>
    <t>EQ 05.05.0250 (B)</t>
  </si>
  <si>
    <t xml:space="preserve">    42,35</t>
  </si>
  <si>
    <t>Caminhão basculante, com capacidade de 10m3 a 12m3, com motorista, com as seguintes especificações mínimas: motor diesel de 220CV. Custo horário improdutivo (motor desligado).</t>
  </si>
  <si>
    <t>EQ 05.05.0206 (/)</t>
  </si>
  <si>
    <t xml:space="preserve">    92,95</t>
  </si>
  <si>
    <t>Caminhão basculante, com capacidade de 10m3 a 12m3, com motorista, material de operação, com as seguintes especificações mínimas: motor diesel de 220CV. Custo horário improdutivo (motor funcionando).</t>
  </si>
  <si>
    <t>EQ 05.05.0203 (/)</t>
  </si>
  <si>
    <t xml:space="preserve">   171,47</t>
  </si>
  <si>
    <t>Caminhão basculante, com capacidade de 10m3 a 12m3, com motorista, material de operação e material de manutenção, com as seguintes especificações mínimas: motor diesel de 220CV. Custo horário produtivo.</t>
  </si>
  <si>
    <t>EQ 05.05.0200 (A)</t>
  </si>
  <si>
    <t xml:space="preserve">    31,19</t>
  </si>
  <si>
    <t>Caminhão basculante, com capacidade de 8m3 a 10m3, com motorista, com as seguintes especificações mínimas: motor diesel de 210CV. Custo horário improdutivo (motor desligado).</t>
  </si>
  <si>
    <t>EQ 05.05.0156 (/)</t>
  </si>
  <si>
    <t xml:space="preserve">    79,49</t>
  </si>
  <si>
    <t>Caminhão basculante, com capacidade de 8m3 a 10m3, com motorista e material de operação, com as seguintes especificações mínimas: motor diesel de 210CV. Custo horário improdutivo (motor funcionando).</t>
  </si>
  <si>
    <t>EQ 05.05.0153 (/)</t>
  </si>
  <si>
    <t xml:space="preserve">   144,55</t>
  </si>
  <si>
    <t>Caminhão basculante, com capacidade de 8m3 a 10m3, com motorista, material de operação e material de manutenção, com as seguintes especificações mínimas: motor diesel de 210CV. Custo horário produtivo.</t>
  </si>
  <si>
    <t>EQ 05.05.0150 (A)</t>
  </si>
  <si>
    <t xml:space="preserve"> 15288,43</t>
  </si>
  <si>
    <t>Caminhão basculante, capacidade de 7m3, com motorista, material de  operação, material de manutenção e licenciamento,  com as seguintes especificações mínimas: motor diesel de 208CV.  Custo mensal.</t>
  </si>
  <si>
    <t>EQ 05.05.0112 (B)</t>
  </si>
  <si>
    <t xml:space="preserve">    32,35</t>
  </si>
  <si>
    <t>Caminhão basculante, com capacidade de 7m3, com motorista, com as seguintes especificações mínimas: motor diesel de 208CV.  Custo horário improdutivo (motor desligado).</t>
  </si>
  <si>
    <t>EQ 05.05.0106 (/)</t>
  </si>
  <si>
    <t xml:space="preserve">    80,65</t>
  </si>
  <si>
    <t>Caminhão basculante, com capacidade de 7m3, com motorista e material de operação, com as seguintes especificações mínimas: motor diesel de 208CV.  Custo horário improdutivo (motor funcionando).</t>
  </si>
  <si>
    <t>EQ 05.05.0103 (A)</t>
  </si>
  <si>
    <t xml:space="preserve">   146,87</t>
  </si>
  <si>
    <t>Caminhão basculante, com capacidade de 7m3, com motorista, material de operação e material de manutenção, com as seguintes especificações mínimas: motor diesel de 208CV.  Custo horário produtivo.</t>
  </si>
  <si>
    <t>EQ 05.05.0100 (B)</t>
  </si>
  <si>
    <t xml:space="preserve">    29,87</t>
  </si>
  <si>
    <t>Caminhão basculante, capacidade de 5m3, com motorista, material de operação, material de manutenção e licenciamento, adesivos na carroceria, sinalizador giratório sobre a cabine, cabine extendida para transporte de funcionários e com as seguintes especificações mínimas: motor diesel de 208 CV.  Custo horário improdutivo.</t>
  </si>
  <si>
    <t>EQ 05.05.0083 (/)</t>
  </si>
  <si>
    <t xml:space="preserve">   127,66</t>
  </si>
  <si>
    <t>Caminhão basculante, capacidade de 5m3, com motorista, material de operação, material de manutenção e licenciamento, adesivos na carroceria, sinalizador giratório sobre a cabine, cabine extendida para transporte de funcionários e com as seguintes especificações mínimas: motor diesel de 208 CV.  Custo horário produtivo.</t>
  </si>
  <si>
    <t>EQ 05.05.0080 (/)</t>
  </si>
  <si>
    <t xml:space="preserve"> 10817,35</t>
  </si>
  <si>
    <t>Caminhão basculante, capacidade de 5m3, com motorista, material de operação, material de manutenção e licenciamento,  com as seguintes especificações mínimas: motor diesel de 208CV.  Custo mensal.</t>
  </si>
  <si>
    <t>EQ 05.05.0062 (C)</t>
  </si>
  <si>
    <t xml:space="preserve">    25,31</t>
  </si>
  <si>
    <t>Caminhão basculante, capacidade de 5m3, com motorista, com as seguintes especificações mínimas: motor diesel de 162CV.  Custo horário improdutivo (motor desligado).</t>
  </si>
  <si>
    <t>EQ 05.05.0056 (A)</t>
  </si>
  <si>
    <t xml:space="preserve">    66,71</t>
  </si>
  <si>
    <t>Caminhão bascalunte, capacidade de 5m3, com motorista e material de operação, com as seguintes especificações mínimas: motor diesel de 162CV.  Custo horário improdutivo (motor funcionando).</t>
  </si>
  <si>
    <t>EQ 05.05.0053 (B)</t>
  </si>
  <si>
    <t xml:space="preserve">   118,99</t>
  </si>
  <si>
    <t>Caminhão basculante, capacidade de 5m3, com motorista, material de operação e material de manutenção, com as seguintes especificações mínimas: motor diesel de 162CV.  Custo horário produtivo.</t>
  </si>
  <si>
    <t>EQ 05.05.0050 (C)</t>
  </si>
  <si>
    <t>EQ 05.05 Equipamentos para Transporte Horizontal e Vertical</t>
  </si>
  <si>
    <t xml:space="preserve">   651,95</t>
  </si>
  <si>
    <t>Levantamento, limpeza e reassentamento de tubos de concreto para galerias de águas pluviais, com diâmetro de 2,00m.</t>
  </si>
  <si>
    <t>DR 75.05.0080 (/)</t>
  </si>
  <si>
    <t xml:space="preserve">   468,39</t>
  </si>
  <si>
    <t>Levantamento, limpeza e reassentamento de tubos de concreto para galerias de águas pluviais, com diâmetro de 1,50m.</t>
  </si>
  <si>
    <t>DR 75.05.0077 (/)</t>
  </si>
  <si>
    <t xml:space="preserve">   388,51</t>
  </si>
  <si>
    <t>Levantamento, limpeza e reassentamento de tubos de concreto para galerias de águas pluviais, com diâmetro de 1,20m.</t>
  </si>
  <si>
    <t>DR 75.05.0074 (/)</t>
  </si>
  <si>
    <t xml:space="preserve">   354,86</t>
  </si>
  <si>
    <t>Levantamento, limpeza e reassentamento de tubos de concreto para galerias de águas pluviais, com diâmetro de 1,10m.</t>
  </si>
  <si>
    <t>DR 75.05.0071 (/)</t>
  </si>
  <si>
    <t xml:space="preserve">   300,17</t>
  </si>
  <si>
    <t>Levantamento, limpeza e reassentamento de tubos de concreto para galerias de águas pluviais, com diâmetro de 1,00m.</t>
  </si>
  <si>
    <t>DR 75.05.0068 (/)</t>
  </si>
  <si>
    <t xml:space="preserve">   248,10</t>
  </si>
  <si>
    <t>Levantamento, limpeza e reassentamento de tubos de concreto para galerias de águas pluviais, com diâmetro de 0,90m.</t>
  </si>
  <si>
    <t>DR 75.05.0065 (/)</t>
  </si>
  <si>
    <t xml:space="preserve">   187,46</t>
  </si>
  <si>
    <t>Levantamento, limpeza e reassentamento de tubos de concreto para galerias de águas pluviais, com diâmetro de 0,80m.</t>
  </si>
  <si>
    <t>DR 75.05.0062 (/)</t>
  </si>
  <si>
    <t xml:space="preserve">   163,72</t>
  </si>
  <si>
    <t>Levantamento, limpeza e reassentamento de tubos de concreto para galerias de águas pluviais, com diâmetro de 0,70m.</t>
  </si>
  <si>
    <t>DR 75.05.0059 (/)</t>
  </si>
  <si>
    <t xml:space="preserve">   139,57</t>
  </si>
  <si>
    <t>Levantamento, limpeza e reassentamento de tubos de concreto para galerias de águas pluviais, com diâmetro de 0,60m.</t>
  </si>
  <si>
    <t>DR 75.05.0056 (/)</t>
  </si>
  <si>
    <t xml:space="preserve">   118,42</t>
  </si>
  <si>
    <t>Levantamento, limpeza e reassentamento de tubos de concreto para galerias de águas pluviais, com diâmetro de 0,50m.</t>
  </si>
  <si>
    <t>DR 75.05.0053 (/)</t>
  </si>
  <si>
    <t xml:space="preserve">    91,24</t>
  </si>
  <si>
    <t>Levantamento, limpeza e reassentamento de tubos de concreto para galerias de águas pluviais, com diâmetro de 0,40m.</t>
  </si>
  <si>
    <t>DR 75.05.0050 (/)</t>
  </si>
  <si>
    <t>DR 75.05 Levantamento e Reassentamento de Tubos</t>
  </si>
  <si>
    <t>Revestimento de canal, utilizando Sistema de Confinamento Celular, GEOWEB ou similar, tipo GWLC 8404 (célula larga), sendo as células preenchidas com concreto fck=11MPa, inclusive o fornecimento de todos os materiais e Geotêxtil Bidim OP-30, exclusive preparo de terreno.</t>
  </si>
  <si>
    <t>DR 70.05.0050 (A)</t>
  </si>
  <si>
    <t>DR 70.05 Revestimento de Canal</t>
  </si>
  <si>
    <t xml:space="preserve">    21,73</t>
  </si>
  <si>
    <t>Sistema de Confinamento Celular de polietileno texturizado, medindo (2,4x12)m, tipo GW 8404, GEOWEB ou similar.  Fornecimento.</t>
  </si>
  <si>
    <t>DR 65.05.0253 (/)</t>
  </si>
  <si>
    <t xml:space="preserve">    59,54</t>
  </si>
  <si>
    <t>Sistema de Confinamento Celular de polietileno texturizado, medindo (2,4x6)m, tipo GW 8204, GEOWEB ou similar.  Fornecimento.</t>
  </si>
  <si>
    <t>DR 65.05.0250 (/)</t>
  </si>
  <si>
    <t xml:space="preserve">    44,98</t>
  </si>
  <si>
    <t>Manta de Geogrelha flexível, em fios multifilamentos de poliéster de alta tenacidade, revestidos de PVC, em forma de grelha com abertura de malha de (20x20)mm, do tipo 80/30-20, Fortrac ou similar.  Fornecimento.</t>
  </si>
  <si>
    <t>DR 65.05.0159 (/)</t>
  </si>
  <si>
    <t xml:space="preserve">    37,69</t>
  </si>
  <si>
    <t>Manta de Geogrelha flexível, em fios multifilamentos de poliéster de alta tenacidade, revestidos de PVC, em forma de grelha com abertura de malha de (20x20)mm, do tipo 55/30-20, Fortrac ou similar.  Fornecimento.</t>
  </si>
  <si>
    <t>DR 65.05.0156 (/)</t>
  </si>
  <si>
    <t xml:space="preserve">    27,64</t>
  </si>
  <si>
    <t>Manta de Geogrelha flexível, em fios multifilamentos de poliéster de alta tenacidade, revestidos de PVC, em forma de grelha com abertura de malha de (20x20)mm, do tipo 35/20-20, Fortrac ou similar.  Fornecimento.</t>
  </si>
  <si>
    <t>DR 65.05.0153 (/)</t>
  </si>
  <si>
    <t xml:space="preserve">    20,67</t>
  </si>
  <si>
    <t>Manta de Geogrelha flexível, em fios multifilamentos de poliéster de alta tenacidade, revestidos de PVC, em forma de grelha com abertura de malha de (20x20)mm, do tipo 20/13-20, Fortrac ou similar.  Fornecimento.</t>
  </si>
  <si>
    <t>DR 65.05.0150 (/)</t>
  </si>
  <si>
    <t xml:space="preserve">    16,67</t>
  </si>
  <si>
    <t>Manta Bidim ou similar tipo OP-60 em drenos subterrâneos, gabiões, filtros de transição, drenos profundos ou valetas.  Fornecimento e colocação.</t>
  </si>
  <si>
    <t>DR 65.05.0106 (/)</t>
  </si>
  <si>
    <t xml:space="preserve">    12,50</t>
  </si>
  <si>
    <t>Manta Bidim ou similar tipo OP-40 em drenos subterrâneos, gabiões, filtros de transição, drenos profundos ou valetas.  Fornecimento e colocação.</t>
  </si>
  <si>
    <t>DR 65.05.0103 (/)</t>
  </si>
  <si>
    <t xml:space="preserve">     8,10</t>
  </si>
  <si>
    <t>Manta Bidim ou similar tipo OP-30 em drenos subterrâneos, gabiões, filtros de transição, drenos profundos ou valetas.  Fornecimento e colocação.</t>
  </si>
  <si>
    <t>DR 65.05.0100 (/)</t>
  </si>
  <si>
    <t xml:space="preserve">    49,88</t>
  </si>
  <si>
    <t>Colchão drenante com camada de 30cm de pedra britada nº 3 e filtro de transição de manta Bidim, tipo OP-30 ou similar.</t>
  </si>
  <si>
    <t>DR 65.05.0050 (/)</t>
  </si>
  <si>
    <t>DR 65.05 Geossintéticos</t>
  </si>
  <si>
    <t xml:space="preserve">   328,44</t>
  </si>
  <si>
    <t>Gabião manta com espessura de 0,30m, malha de 6x8, fio de 2mm, revestido de PVC, inclusive o fornecimento de todos os materiais e colocação.</t>
  </si>
  <si>
    <t>DR 60.10.0050 (A)</t>
  </si>
  <si>
    <t>DR 60.10 Gabião Manta</t>
  </si>
  <si>
    <t xml:space="preserve">   558,87</t>
  </si>
  <si>
    <t>Gabião caixa, malha haxagonal de (8x10)cm, fio com 2,7mm de diâmetro, de aço galvanizado, inclusive materiais e montagem.</t>
  </si>
  <si>
    <t>DR 60.05.0106 (/)</t>
  </si>
  <si>
    <t xml:space="preserve">   556,41</t>
  </si>
  <si>
    <t>Gabião caixa, em malha de (8x10)cm, com fio 2,7mm de diâmetro, em aço galvanizado.  Fornecimento e colocação de todos os materiais.</t>
  </si>
  <si>
    <t>DR 60.05.0103 (/)</t>
  </si>
  <si>
    <t xml:space="preserve">   483,25</t>
  </si>
  <si>
    <t>Gabião caixa, malha haxagonal de (8x10)cm, fio com 2,7mm de diâmetro, de aço galvanizado, inclusive materiais e montagem; exclusive fornecimento de pedra de mão.</t>
  </si>
  <si>
    <t>DR 60.05.0100 (/)</t>
  </si>
  <si>
    <t xml:space="preserve">   624,33</t>
  </si>
  <si>
    <t>Gabião caixa, malha hexagonal de (8x10)cm, fio com  2,4mm de diâmetro, revestido de PVC rígido, inclusive materias e montagem.</t>
  </si>
  <si>
    <t>DR 60.05.0053 (/)</t>
  </si>
  <si>
    <t xml:space="preserve">   548,71</t>
  </si>
  <si>
    <t>Gabião caixa, malha hexagonal de (8x10)cm, fio com 2,4mm de diâmetro, revestido de PVC rígido, inclusive materiais e montagem; exclusive fornecimento de pedra de mão.</t>
  </si>
  <si>
    <t>DR 60.05.0050 (/)</t>
  </si>
  <si>
    <t>DR 60.05 Gabião Caixa</t>
  </si>
  <si>
    <t xml:space="preserve"> 14753,44</t>
  </si>
  <si>
    <t>Fornecimento de chapas, parafusos, porcas, e ferramentas necessárias à montagem de  bueiro simples, multi-plate circular, com 3,05m de diâmetro, sendo a chapa, revestida com Epóxi, com 2,65mm de espessura, Armco ou similar.</t>
  </si>
  <si>
    <t>DR 55.10.0250 (/)</t>
  </si>
  <si>
    <t xml:space="preserve"> 13879,05</t>
  </si>
  <si>
    <t>Bueiro circular, em chapa galvanizada com revestimento Epóxi, espessura de 2,7mm, diâmetro de 3,80m, recobrimento mínimo de 0,60m e máximo de 10,50m.</t>
  </si>
  <si>
    <t>DR 55.10.0200 (A)</t>
  </si>
  <si>
    <t xml:space="preserve">  4607,74</t>
  </si>
  <si>
    <t>Bueiro circular, em chapa galvanizada com revestimento Epóxi, espessura de 2mm, diâmetro de 2,10m, recobrimento mínimo de 0,50m e máximo de 7,10m.</t>
  </si>
  <si>
    <t>DR 55.10.0150 (A)</t>
  </si>
  <si>
    <t xml:space="preserve">  4197,97</t>
  </si>
  <si>
    <t>Bueiro circular, em chapa galvanizada com revestimento Epóxi, espessura de 2mm, diâmetro de 1,90m, recobrimento mínimo de 0,40m e máximo de 7,90m.</t>
  </si>
  <si>
    <t>DR 55.10.0100 (A)</t>
  </si>
  <si>
    <t>DR 55.10 Bueiros em Chapa de Aço Galvanizada</t>
  </si>
  <si>
    <t xml:space="preserve">   218,05</t>
  </si>
  <si>
    <t>Enrocamento com pedra até 4000Kg a 7000Kg, inclusive fornecimento, carga, descarga e colocação com equipamentos pesados, exclusive transporte.</t>
  </si>
  <si>
    <t>DR 55.05.0512 (B)</t>
  </si>
  <si>
    <t xml:space="preserve">   234,36</t>
  </si>
  <si>
    <t>Enrocamento com pedra até 1000Kg a 3000Kg, inclusive fornecimento, carga, descarga e colocação com equipamentos pesados, exclusive transporte.</t>
  </si>
  <si>
    <t>DR 55.05.0509 (B)</t>
  </si>
  <si>
    <t xml:space="preserve">   220,11</t>
  </si>
  <si>
    <t>Enrocamento com pedra até 1000Kg, inclusive fornecimento, carga, descarga e colocação com equipamentos pesados, exclusive transporte.</t>
  </si>
  <si>
    <t>DR 55.05.0506 (B)</t>
  </si>
  <si>
    <t xml:space="preserve">   134,79</t>
  </si>
  <si>
    <t>Enrocamento com  pedra-de-mão arrumada, inclusive fornecimento desta.</t>
  </si>
  <si>
    <t>DR 55.05.0503 (/)</t>
  </si>
  <si>
    <t xml:space="preserve">   102,05</t>
  </si>
  <si>
    <t>Enrocamento com  pedra-de-mão jogada, inclusive fornecimento desta.</t>
  </si>
  <si>
    <t>DR 55.05.0500 (/)</t>
  </si>
  <si>
    <t xml:space="preserve">   118,82</t>
  </si>
  <si>
    <t>Embasamento de tubulação, feito com pó-de-pedra.</t>
  </si>
  <si>
    <t>DR 55.05.0450 (A)</t>
  </si>
  <si>
    <t>Valeta drenante de 0,5m de largura e 0,7m de profundidade, preenchida até 0,3m com pedra britada, incluindo reaterro.</t>
  </si>
  <si>
    <t>DR 55.05.0400 (/)</t>
  </si>
  <si>
    <t xml:space="preserve">    10,60</t>
  </si>
  <si>
    <t>Dreno vertical no paramento interno de muros de arrimo, executado em prismas de (0,25x0,25)m de seção, cheios de brita nº 3, admitindo as Barbacãs espaçadas de 1,50m verticalmente e 2m horizontalmente, medindo-se o serviço pela área do muro.</t>
  </si>
  <si>
    <t>DR 55.05.0350 (/)</t>
  </si>
  <si>
    <t xml:space="preserve">    97,85</t>
  </si>
  <si>
    <t>Dreno de tubos de concreto, sem armadura, de 0,30m de diâmetro, perfurado ou não, assentados em drenos de pedra britada, inclusive reaterro e exclusive escavação.</t>
  </si>
  <si>
    <t>DR 55.05.0300 (/)</t>
  </si>
  <si>
    <t>Dreno profundo em tubo plástico perfurado, 2 1/2" de diâmetro, inclusive tela de nylon e fornecimento dos materiais; exclusive perfuração do terreno.</t>
  </si>
  <si>
    <t>DR 55.05.0250 (/)</t>
  </si>
  <si>
    <t xml:space="preserve">   140,01</t>
  </si>
  <si>
    <t>Dreno ou Barbaca em tubo de PVC rígido, diâmetro de 4", inclusive fornecimento do tubo e material drenante.</t>
  </si>
  <si>
    <t>DR 55.05.0209 (A)</t>
  </si>
  <si>
    <t xml:space="preserve">    42,33</t>
  </si>
  <si>
    <t>Dreno em tubo de PVC rígido, diâmetro de 4", para viadutos, inclusive fornecimento do tubo, exclusive perfuração e colagem.</t>
  </si>
  <si>
    <t>DR 55.05.0206 (/)</t>
  </si>
  <si>
    <t xml:space="preserve">    30,18</t>
  </si>
  <si>
    <t>Dreno em tubo de PVC rígido, diâmetro de 3", para viadutos, inclusive fornecimento do tubo, exclusive perfuração e colagem.</t>
  </si>
  <si>
    <t>DR 55.05.0203 (/)</t>
  </si>
  <si>
    <t xml:space="preserve">    82,33</t>
  </si>
  <si>
    <t>Dreno ou Barbaca em tubo de PVC rígido, diâmetro de 2", inclusive fornecimento do tubo e material drenante.</t>
  </si>
  <si>
    <t>DR 55.05.0200 (A)</t>
  </si>
  <si>
    <t xml:space="preserve">   486,04</t>
  </si>
  <si>
    <t>Canaleta para drenagem, com seção de (0,60x0,60)m, em blocos de concreto prensado de (10x20x40)cm, utilizando no preenchimento dos vazios dos blocos concreto para camada preparatória, assentes e revestidos internamente com argamassa de cimento e areia, no traço 1:3, sendo o fundo em concreto armado, inclusive escavação em material de 1ª categoria, reaterro e fornecimento de todos os materiais, exclusive carga, descarga e transporte.</t>
  </si>
  <si>
    <t>DR 55.05.0110 (/)</t>
  </si>
  <si>
    <t xml:space="preserve">   412,00</t>
  </si>
  <si>
    <t>Canaleta para drenagem, com seção de (0,50x0,50)m, em blocos de concreto prensado de (10x20x40)cm, utilizando no preenchimento dos vazios dos blocos concreto para camada preparatória, assentes e revestidos internamente com argamassa de cimento e areia, no traço 1:3, sendo o fundo em concreto armado, inclusive escavação em material de 1ª categoria, reaterro e fornecimento de todos os materiais, exclusive carga, descarga e transporte.</t>
  </si>
  <si>
    <t>DR 55.05.0107 (/)</t>
  </si>
  <si>
    <t xml:space="preserve">   342,07</t>
  </si>
  <si>
    <t>Canaleta para drenagem, com seção de (0,40x0,40)m, em blocos de concreto prensado de (10x20x40)cm, utilizando no preenchimento dos vazios dos blocos concreto para camada preparatória, assentes e revestidos internamente com argamassa de cimento e areia, no traço 1:3, sendo o fundo em concreto armado, inclusive escavação em material de 1ª categoria, reaterro e fornecimento de todos os materiais, exclusive carga, descarga e transporte.</t>
  </si>
  <si>
    <t>DR 55.05.0104 (/)</t>
  </si>
  <si>
    <t xml:space="preserve">   272,79</t>
  </si>
  <si>
    <t>Canaleta para drenagem, com seção de (0,30x0,30)m, em blocos de concreto prensado de (10x20x40)cm, utilizando no preenchimento dos vazios dos blocos concreto para camada preparatória, assentes e revestidos internamente com argamassa de cimento e areia, no traço 1:3, sendo o fundo em concreto armado, inclusive escavação em material de 1ª categoria, reaterro e fornecimento de todos os materiais, exclusive carga, descarga e transporte.</t>
  </si>
  <si>
    <t>DR 55.05.0101 (/)</t>
  </si>
  <si>
    <t xml:space="preserve">   137,39</t>
  </si>
  <si>
    <t>Camada vertical drenante feita com areia, inclusive fornecimento do material.</t>
  </si>
  <si>
    <t>DR 55.05.0056 (/)</t>
  </si>
  <si>
    <t xml:space="preserve">   145,83</t>
  </si>
  <si>
    <t>Camada vertical drenante feita com pedra britada, inclusive fornecimento do material.</t>
  </si>
  <si>
    <t>DR 55.05.0053 (/)</t>
  </si>
  <si>
    <t>Camada horizontal de brita, inclusive fornecimento e espalhamento.</t>
  </si>
  <si>
    <t>DR 55.05.0050 (/)</t>
  </si>
  <si>
    <t>DR 55.05 Drenagem, Enrocamento, Embasamento de Tubulação</t>
  </si>
  <si>
    <t xml:space="preserve">   777,94</t>
  </si>
  <si>
    <t>Tampão completo, articulado de 60 cm de diâmetro, para uma resistência de 250 kN, de fibra plástica (plástico 100% reciclado ou poliuretano) para poço de visita, a ser utilizada em vias secundárias assentada com argamassa de cimento e areia, no traço 1:4, em volume.  Fornecimento e assentamento.</t>
  </si>
  <si>
    <t>DR 50.10.0500 (/)</t>
  </si>
  <si>
    <t xml:space="preserve">   731,03</t>
  </si>
  <si>
    <t>Grelha completa de (30 x 90)cm, para uma resistência de 250 kN, de fibra plástica (plástico 100% reciclado ou poliuretano) para caixa de ralo, a ser utilizada em vias secundárias assentada com argamassa de cimento e areia, no traço 1:4, em volume.  Fornecimento e assentamento.</t>
  </si>
  <si>
    <t>DR 50.10.0050 (/)</t>
  </si>
  <si>
    <t>DR 50.10 Grelhas e Tampões</t>
  </si>
  <si>
    <t xml:space="preserve">   410,63</t>
  </si>
  <si>
    <t>Conjunto de calha modular com grelha, para tráfego pesado.  Fornecimento e assentamento.</t>
  </si>
  <si>
    <t>DR 50.05.0100 (/)</t>
  </si>
  <si>
    <t xml:space="preserve">   355,21</t>
  </si>
  <si>
    <t>Conjunto de calha modular com grelha, para tráfego leve.  Fornecimento e assentamento.</t>
  </si>
  <si>
    <t>DR 50.05.0050 (/)</t>
  </si>
  <si>
    <t>DR 50.05 Calha Modular</t>
  </si>
  <si>
    <t xml:space="preserve">   253,39</t>
  </si>
  <si>
    <t>Tampão misto (ferro fundido e concreto), leve, de 0,60m de diâmetro, conforme projeto CEDAE, assentado com argamassa de cimento e areia no traço 1:4 em volume.  Fornecimento e assentamento.</t>
  </si>
  <si>
    <t>DR 45.05.0100 (/)</t>
  </si>
  <si>
    <t xml:space="preserve">   563,41</t>
  </si>
  <si>
    <t>Tampão misto (ferro fundido e concreto), pesado, de 0,60m de diâmetro, peso total de 106Kg, conforme projeto CEDAE, assentado com argamassa de cimento e areia no traço 1:4 em volume.  Fornecimento e assentamento.</t>
  </si>
  <si>
    <t>DR 45.05.0050 (/)</t>
  </si>
  <si>
    <t>DR 45.05 Artefatos de Ferro Fundido e Concreto</t>
  </si>
  <si>
    <t xml:space="preserve">  1663,47</t>
  </si>
  <si>
    <t>Grelha e caixilho de concreto armado, sendo as dimensões externas da grelha de (0,89 x 0,29 x 0,10)m e do caixilho de (0,96 x 0,36 x 0,15)m, para caixa de ralo, de concreto C50 (Fck&gt;= 50 Mpa), com adição de sílica ativa, com peso de 90 Kg e resistência a uma carga de 14.500 Kgf aplicada no seu centro.  Fornecimento e assentamento.</t>
  </si>
  <si>
    <t>DR 40.15.0200 (/)</t>
  </si>
  <si>
    <t xml:space="preserve">   459,85</t>
  </si>
  <si>
    <t>Grelha e caixilho de concreto armado, sendo as dimensões externas da grelha de (0,40x0,90)m e do caixilho de (1,10x0,54)m.  Fornecimento e assentamento.</t>
  </si>
  <si>
    <t>DR 40.15.0100 (A)</t>
  </si>
  <si>
    <t xml:space="preserve">   350,77</t>
  </si>
  <si>
    <t>Grelha e caixilho de concreto armado, sendo as dimensões externas da grelha de (0,30x0,90)m e do caixilho de (1,00x0,40)m, para caixa de ralo, utilizando argamassa de cimento e areia no traço 1:4.  Fornecimento e assentamento.</t>
  </si>
  <si>
    <t>DR 40.15.0050 (A)</t>
  </si>
  <si>
    <t>DR 40.15 Grelhas</t>
  </si>
  <si>
    <t xml:space="preserve">   190,84</t>
  </si>
  <si>
    <t>Anel de concreto pré-moldado de (150x40x5)cm.  Fornecimento.</t>
  </si>
  <si>
    <t>DR 40.10.0200 (/)</t>
  </si>
  <si>
    <t xml:space="preserve">   658,21</t>
  </si>
  <si>
    <t>Anel de concreto armado, pré-moldado, com diâmetro de (120x50x5)cm.  Fornecimento.</t>
  </si>
  <si>
    <t>DR 40.10.0150 (/)</t>
  </si>
  <si>
    <t xml:space="preserve">   420,13</t>
  </si>
  <si>
    <t>Anel de concreto armado, pré-moldado, para poço de visita de esgoto sanitário com diâmetro nominal de (110x30x8)cm.  Fornecimento.</t>
  </si>
  <si>
    <t>DR 40.10.0100 (/)</t>
  </si>
  <si>
    <t xml:space="preserve">    41,00</t>
  </si>
  <si>
    <t>Anel de concreto armado, pré-moldado, para caixa de inspeção, com diâmetro de (60x30x5)cm.  Fornecimento.</t>
  </si>
  <si>
    <t>DR 40.10.0050 (/)</t>
  </si>
  <si>
    <t>DR 40.10 Anel de Concreto</t>
  </si>
  <si>
    <t xml:space="preserve">    39,75</t>
  </si>
  <si>
    <t>Tampão de concreto armado 15MPa, com 4cm de espessura, diâmetro de 0,60m, moldado no local, aço CA-60, 4,2mm.</t>
  </si>
  <si>
    <t>DR 40.05 Tampão de Concreto Armado</t>
  </si>
  <si>
    <t xml:space="preserve">   228,06</t>
  </si>
  <si>
    <t>Caixa de passeio de ferro fundido, para proteção de registro, com peso total de 28Kg, padrão CEDAE, assentada com argamassa de cimento e areia no traço 1:4 em volume.  Fornecimento e assentamento.</t>
  </si>
  <si>
    <t>DR 35.20.0050 (/)</t>
  </si>
  <si>
    <t>DR 35.20 Caixa de Passeio para Proteção de Registro</t>
  </si>
  <si>
    <t xml:space="preserve">   258,26</t>
  </si>
  <si>
    <t>Caixa de rua completa de ferro fundido, para proteção de registro, com peso total de 59Kg, padrão CEDAE, assentada com argamassa de cimento e areia no traço 1:4 em volume.  Fornecimento e assentamento.</t>
  </si>
  <si>
    <t>DR 35.15.0050 (/)</t>
  </si>
  <si>
    <t>DR 35.15 Caixa de Rua para Proteção de Registro</t>
  </si>
  <si>
    <t xml:space="preserve">   249,99</t>
  </si>
  <si>
    <t>Grelha articulada de (30x30x1,5)cm, pesando 13Kg em ferro fundido, inclusive caixilho de (34x34x3,5)cm, assentado com argamassa de cimento e areia no traço 1:4.  Fornecimento e assentamento.</t>
  </si>
  <si>
    <t>DR 35.10.0300 (/)</t>
  </si>
  <si>
    <t xml:space="preserve">   338,45</t>
  </si>
  <si>
    <t>Grelha de ferro fundido completa, articulada, 30Kg, para drenagem de viaduto, com (17x20)cm, com saída para tubo de ferro fundido de diâmetro de 10mm.  Fornecimento e colocação.</t>
  </si>
  <si>
    <t>DR 35.10.0200 (/)</t>
  </si>
  <si>
    <t xml:space="preserve">   234,10</t>
  </si>
  <si>
    <t>Grelha de ferro fundido, para canaleta, com 0,40m de largura.  Fornecimento e colocação.</t>
  </si>
  <si>
    <t>DR 35.10.0156 (/)</t>
  </si>
  <si>
    <t xml:space="preserve">   282,79</t>
  </si>
  <si>
    <t>Grelha de ferro fundido, para canaleta, com 0,30m de largura.  Fornecimento e colocação.</t>
  </si>
  <si>
    <t>DR 35.10.0153 (/)</t>
  </si>
  <si>
    <t xml:space="preserve">   109,97</t>
  </si>
  <si>
    <t>Grelha de ferro fundido, para canaleta, com 0,15m de largura.  Fornecimento e colocação.</t>
  </si>
  <si>
    <t>DR 35.10.0150 (/)</t>
  </si>
  <si>
    <t xml:space="preserve">   498,73</t>
  </si>
  <si>
    <t>Grelha de ferro fundido completa, de (30x90)cm, com 135Kg, para caixa de ralo, articulada, assentada com argamassa de cimento e areia no traço 1:4, padrão Prefeitura-RJ.  Fornecimento e colocação.</t>
  </si>
  <si>
    <t>DR 35.10.0100 (/)</t>
  </si>
  <si>
    <t xml:space="preserve">   450,46</t>
  </si>
  <si>
    <t>Grelha de ferro fundido completa, de (30x90)cm, com 135Kg, para caixa de ralo, assentada com argamassa de cimento e areia no traço 1:4.  Fornecimento e assentamento.</t>
  </si>
  <si>
    <t>DR 35.10.0050 (/)</t>
  </si>
  <si>
    <t>DR 35.10 Grelhas</t>
  </si>
  <si>
    <t xml:space="preserve">  3339,72</t>
  </si>
  <si>
    <t>Tampão de ferro fundido completo, de 3 seções, medindo (1,50x0,90)m, com 690Kg, assentamento com argamassa de cimento e areia no traço 1:4 em volume, fixado com concreto simples, dosado para um fck=13,5MPa.  Fornecimento e assentamento.</t>
  </si>
  <si>
    <t>DR 35.05.0300 (B)</t>
  </si>
  <si>
    <t xml:space="preserve">   495,66</t>
  </si>
  <si>
    <t>Tampão de ferro fundido completo, de 0,60m de diâmetro, com 175Kg, para chaminés de caixa de areia ou poço de visita, assentamento com argamassa de cimento e areia no traço 1:4 em volume.  Fornecimento e assentamento.</t>
  </si>
  <si>
    <t>DR 35.05.0253 (/)</t>
  </si>
  <si>
    <t xml:space="preserve">   561,42</t>
  </si>
  <si>
    <t>Tampão de ferro fundido completo, articulado, pesado, de 0,60m de diâmetro, tipo avenida, assentado com argamassa de cimento e areia no traço 1:4 em volume.  Fornecimento e assentamento.</t>
  </si>
  <si>
    <t>DR 35.05.0250 (/)</t>
  </si>
  <si>
    <t xml:space="preserve">   554,43</t>
  </si>
  <si>
    <t>Tampão de ferro fundido dúctil (ou nodular ou com grafita esferoidal), abertura livre de 600mm, articulado com bloqueio anti-retorno a 90°, com junta de apoio da tampa em polietileno, classe D400, para uso em vias de circulação de veículos e estacionamentos para todo tipo de veículos, carga de controle de 400Kg, altura do telar de 100mm, peso aproximado de 60Kg, com dispositivo anti-furto, pintado com tinta hidrossolúvel na cor preta, completo. As peças devem ter identificação em local visível mesmo após assentamento: O nome ou marca do fabricante, a classe, o número da norma técnica, a utilização, e a identificação do órgão da PCRJ responsável.</t>
  </si>
  <si>
    <t>DR 35.05.0225 (/)</t>
  </si>
  <si>
    <t xml:space="preserve">   453,95</t>
  </si>
  <si>
    <t>Tampão de ferro fundido completo, tipo médio, com 125Kg, para  poço de visita de esgoto sanitário, assentado com argamassa de cimento e areia no traço 1:4 em volume.  Fornecimento e assentamento.</t>
  </si>
  <si>
    <t>DR 35.05.0200 (/)</t>
  </si>
  <si>
    <t xml:space="preserve">   437,26</t>
  </si>
  <si>
    <t>Tampão de ferro fundido completo, de 0,40m a 0,60m de diâmetro, com 125Kg, para caixa de registro, assentamento com argamassa de cimento e areia no traço 1:3 em volume.  Fornecimento e assentamento.</t>
  </si>
  <si>
    <t>DR 35.05.0150 (/)</t>
  </si>
  <si>
    <t xml:space="preserve">   333,24</t>
  </si>
  <si>
    <t>Tampão de ferro fundido completo, para caixa de inspeção ou semelhante, com 25Kg, assentado com argamassa de cimento e areia no traço 1:4 em volume.  Fornecimento e assentamento.</t>
  </si>
  <si>
    <t>DR 35.05.0100 (/)</t>
  </si>
  <si>
    <t xml:space="preserve">   714,68</t>
  </si>
  <si>
    <t>Tampão de ferro fundido, articulado, de 0,60m de diâmetro, padrão RIOLUZ, tipo pesado, assentado com argamassa de cimento e areia no traço 1:4 em volume.  Fornecimento e assentamento.</t>
  </si>
  <si>
    <t>DR 35.05.0056 (/)</t>
  </si>
  <si>
    <t xml:space="preserve">   296,72</t>
  </si>
  <si>
    <t>Tampão de ferro fundido, articulado, de 0,60m de diâmetro, padrão RIOLUZ, tipo leve, assentado com argamassa de cimento e areia no traço 1:4 em volume.  Fornecimento e assentamento.</t>
  </si>
  <si>
    <t>DR 35.05.0053 (/)</t>
  </si>
  <si>
    <t xml:space="preserve">   254,02</t>
  </si>
  <si>
    <t>Tampão de ferro fundido articulado, de 30cm de diâmetro, padrão RIOLUZ/CET-RIO, assentado com argamassa de cimento e areia no traço 1:4 em volume.  Fornecimento e assentamento.</t>
  </si>
  <si>
    <t>DR 35.05.0050 (/)</t>
  </si>
  <si>
    <t>DR 35.05 Tampões</t>
  </si>
  <si>
    <t xml:space="preserve">   785,78</t>
  </si>
  <si>
    <t>Caixa de inspeção para coletor de esgoto sanitário em anéis de concreto pré-moldado de 1,00m de profundidade, conforme especificações da CEDAE, inclusive fornecimento de tampão completo de ferro fundido de 0,60m de diâmetro, degraus de ferro fundido, rejuntamento dos anéis e revestimento liso de calha interna com argamassa de cimento e areia no traço 1:4 em volume, sendo a base e a banqueta executados com concreto fck=11MPa, exclusive escavação e reaterro.</t>
  </si>
  <si>
    <t>DR 30.20.0056 (A)</t>
  </si>
  <si>
    <t xml:space="preserve">   739,25</t>
  </si>
  <si>
    <t>Caixa de inspeção para coletor de esgoto sanitário em anéis de concreto pré-moldado de 0,75m de profundidade, conforme especificações da CEDAE, inclusive fornecimento de tampão completo de ferro fundido de 0,60m de diâmetro, degraus de ferro fundido, rejuntamento dos anéis e revestimento liso de calha interna com argamassa de cimento e areia no traço 1:4 em volume, sendo a base e a banqueta executados com concreto fck=11MPa, exclusive escavação e reaterro.</t>
  </si>
  <si>
    <t>DR 30.20.0053 (A)</t>
  </si>
  <si>
    <t xml:space="preserve">   756,99</t>
  </si>
  <si>
    <t>Caixa de inspeção para coletor de esgoto sanitário em anéis de concreto pré-moldado de 0,70m de profundidade, conforme especificações da CEDAE, inclusive fornecimento de tampão completo de ferro fundido de 0,60m de diâmetro, degraus de ferro fundido, rejuntamento dos anéis e revestimento liso de calha interna com argamassa de cimento e areia no traço 1:4 em volume, sendo a base e a banqueta executados com concreto fck=11MPa, exclusive escavação e reaterro.</t>
  </si>
  <si>
    <t>DR 30.20.0050 (A)</t>
  </si>
  <si>
    <t>DR 30.20 Caixa de Inspeção</t>
  </si>
  <si>
    <t xml:space="preserve">  1286,10</t>
  </si>
  <si>
    <t>Caixa de ralo em concreto pré-moldado, com parede de 0,06m, nas dimensões internas de (0,30x0,90x0,90)m, para águas pluviais, com base em concreto simples (fck=11 Mpa), preenchimento da periferia da grelha em concreto simples (fck=15 Mpa), rejunte da bolsa do tubo e do pescoço da caixa pré-moldada em argamassa de cimento e areia no traço 1:4, em volume, grelha de ferro fundido de 135Kg, exclusive escavação e reaterro.</t>
  </si>
  <si>
    <t>DR 30.15.0200 (A)</t>
  </si>
  <si>
    <t xml:space="preserve">  1125,80</t>
  </si>
  <si>
    <t>Caixa de ralo, de blocos de concreto prensado (15x20x40)cm, com vazios preenchidos de concreto simples para camadas preparatórias (180kg de cimento/m³), em paredes de meia vez (0,15m), de (0,30x0,90x0,90)m, para águas pluviais, utilizando argamassa de cimento e areia no traço 1:4 em volume, sendo as paredes revestidas internamente com a mesma argamassa, com base de concreto simples (fck=11MPa), grelha de ferro fundido de 135Kg e Boca de Lobo de ferro fundido de 80Kg, exclusive escavação e reaterro.</t>
  </si>
  <si>
    <t>DR 30.15.0103 (A)</t>
  </si>
  <si>
    <t xml:space="preserve">   847,41</t>
  </si>
  <si>
    <t>Caixa de ralo, de blocos de concreto prensado (15x20x40)cm, com vazios preenchidos de concreto simples para camadas preparatórias (180Kg de cimento/m3),  em paredes de 1/2 vez (0,15m), de (0,30x0,90x0,90)m, para águas pluviais, utilizando argamassa de cimento e areia no traço 1:4 em volume, sendo as paredes revestidas internamente com a mesma argamassa, com base de concreto simples (fck=11MPa), grelha de ferro fundido de 135Kg, exclusive escavação e reaterro.</t>
  </si>
  <si>
    <t>DR 30.15.0100 (A)</t>
  </si>
  <si>
    <t xml:space="preserve">  1560,72</t>
  </si>
  <si>
    <t>Caixa de ralo, de alvenaria de tijolo maciço (7x10x20)cm, em paredes de uma vez (0,20m), de (0,90x1,20x1,50) (medidas externas), utilizando argamassa de cimento e areia no traço 1:4 em volume, sendo as paredes revestidas internamente com a mesma argamassa, com base de concreto simples (fck=11MPa), grelha de ferro fundido de 135Kg, exclusive escavação e reaterro.</t>
  </si>
  <si>
    <t>DR 30.15.0053 (A)</t>
  </si>
  <si>
    <t xml:space="preserve">  1680,04</t>
  </si>
  <si>
    <t>Caixa de ralo, de alvenaria de tijolo maciço (7x10x20)cm em paredes de uma vez (0,20m), de (0,40x1,00x1,00)m, utilizando argamassa de cimento e areia no traço 1:4 em volume, sendo as paredes revestidas internamente com a mesma argamassa, com base de 0,20m de concreto dosado para fck=11MPa, exclusive escavação e reaterro.</t>
  </si>
  <si>
    <t>DR 30.15.0050 (A)</t>
  </si>
  <si>
    <t>DR 30.15 Caixa de Ralo</t>
  </si>
  <si>
    <t xml:space="preserve">   221,91</t>
  </si>
  <si>
    <t>Caixa de concreto pre-moldado, medindo (30x30x30)cm com tampao para registro de incendio de (30x30)com. Fornecimento.</t>
  </si>
  <si>
    <t>DR 30.10.0100 (A)</t>
  </si>
  <si>
    <t xml:space="preserve">   328,54</t>
  </si>
  <si>
    <t>Caixa para registro, de alvenaria de tijolo maciço (7x10x20)cm, em paredes de meia vez (0,10m), de (0,40x0,40x0,50)m, com tampa de concreto com 0,10m de espessura mínima, utilizando argamassa de cimento e areia no traço 1:4 em volume, sendo as paredes revestidas internamente com a mesma argamassa, para tubulação de ferro fundido de 0,20m de diâmetro, exclusive escavação e reaterro.</t>
  </si>
  <si>
    <t>DR 30.10.0059 (/)</t>
  </si>
  <si>
    <t xml:space="preserve">   550,66</t>
  </si>
  <si>
    <t>Caixa para registro, de alvenaria de tijolo maciço (7x10x20)cm, em paredes de meia vez (0,10m), de (0,50x0,50x0,70)m, com tampa de concreto com 0,10m de espessura mínima, utilizando argamassa de cimento e areia no traço 1:4 em volume, sendo as paredes revestidas internamente com a mesma argamassa, para tubulação de ferro fundido de 0,30m de diâmetro, exclusive escavação e reaterro.</t>
  </si>
  <si>
    <t>DR 30.10.0056 (/)</t>
  </si>
  <si>
    <t xml:space="preserve">   262,64</t>
  </si>
  <si>
    <t>Caixa para registro, de alvenaria de tijolo maciço (7x10x20)cm, em paredes de meia vez (0,10m), de (0,30x0,30x0,50)m, com tampa de concreto com 0,10m de espessura mínima, utilizando argamassa de cimento e areia no traço 1:4 em volume, sendo as paredes revestidas internamente com a mesma argamassa, para tubulação de ferro fundido de 0,10m de diâmetro, exclusive escavação e reaterro.</t>
  </si>
  <si>
    <t>DR 30.10.0053 (/)</t>
  </si>
  <si>
    <t xml:space="preserve">   248,95</t>
  </si>
  <si>
    <t>Caixa para registro, de alvenaria de tijolo maciço (7x10x20)cm, em paredes de meia vez (0,10m), de (0,28x0,28x0,50)m, com tampa de concreto com 0,10m de espessura mínima, utilizando argamassa de cimento e areia, no traço 1:4.</t>
  </si>
  <si>
    <t>DR 30.10.0050 (/)</t>
  </si>
  <si>
    <t>DR 30.10 Caixa para Registro</t>
  </si>
  <si>
    <t xml:space="preserve">   474,56</t>
  </si>
  <si>
    <t>Caixa de passagem de alvenaria de bloco de concreto prensado (15x20x40)cm, com vazios preenchidos de concreto simples para camadas preparatórias (180kg de cimento/m³), em paredes de meia vez (0,15m), de (0,60x0,60x0,80)m, sem tampa utilizando argamassa de cimento e areia no traço 1:4 em volume, com fundo em concreto simples provido de calha interna, sendo as paredes revestidas internamente com a mesma argamassa, exclusive escavação e reaterro.</t>
  </si>
  <si>
    <t>DR 30.05.0100 (/)</t>
  </si>
  <si>
    <t xml:space="preserve">   261,39</t>
  </si>
  <si>
    <t>Caixa de passagem de alvenaria de tijolo maciço (5,5x9,5x19,5)cm, em paredes de meia vez (0,10m), de (0,40x0,40x0,60)m, sem tampa em concreto armado, utilizando argamassa de cimento e areia no traço 1:4 em volume, com fundo em concreto simples provido de calha interna, sendo as paredes revestidas internamente com a mesma argamassa, exclusive escavação e reaterro.</t>
  </si>
  <si>
    <t>DR 30.05.0050 (/)</t>
  </si>
  <si>
    <t>DR 30.05 Caixa de Passagem</t>
  </si>
  <si>
    <t xml:space="preserve">  9602,37</t>
  </si>
  <si>
    <t>Poço de visita em concreto armado para profundidades de 3,00 a 5,00m para coletores de esgoto sanitário de diâmetro de 0,80 a 1,00m, inclusive chaminé de acesso de tampão de ferro fundido.</t>
  </si>
  <si>
    <t>DR 20.20.0500 (/)</t>
  </si>
  <si>
    <t>DR 20.20 Poço de Visita de Concreto Armado para Coletor de Esgoto Sanitário</t>
  </si>
  <si>
    <t xml:space="preserve">   124,53</t>
  </si>
  <si>
    <t>Fornecimento e assentamento de anel de concreto armado pré-moldado para poços de visita de esgotos sanitários, segundo especificações da CEDAE, medindo (0,60x0,075x0,05)m, com argamassa de cimento e areia no traço 1:4, inclusive degraus de ferro fundido; exclusive escavação e reaterro.</t>
  </si>
  <si>
    <t>DR 20.15.0209 (A)</t>
  </si>
  <si>
    <t xml:space="preserve">   232,64</t>
  </si>
  <si>
    <t>Fornecimento e assentamento de anel de concreto armado pré-moldado para poços de visita de esgotos sanitários, segundo especificações da CEDAE, medindo (0,60x0,30x0,05)m, com argamassa de cimento e areia no traço 1:4, inclusive degraus de ferro fundido; exclusive escavação e reaterro.</t>
  </si>
  <si>
    <t>DR 20.15.0203 (A)</t>
  </si>
  <si>
    <t xml:space="preserve">   190,67</t>
  </si>
  <si>
    <t>Fornecimento e assentamento de anel de concreto armado pré-moldado para poços de visita de esgotos sanitários, segundo especificações da CEDAE, medindo (0,60x0,15x0,05)m, com argamassa de cimento e areia no traço 1:4, inclusive degraus de ferro fundido; exclusive escavação e reaterro.</t>
  </si>
  <si>
    <t>DR 20.15.0200 (A)</t>
  </si>
  <si>
    <t xml:space="preserve">  9328,71</t>
  </si>
  <si>
    <t>Poço de visita para coletor de esgoto sanitário, em anéis de concreto pré-moldado, diâmetro 1100mm, com capoeira e chaminé de diâmetro 600mm, profundidade útil de 5,00m, conforme as especificações da CEDAE, inclusive degraus de ferro fundido; exclusive tampão de ferro fundido.</t>
  </si>
  <si>
    <t>DR 20.15.0101 (B)</t>
  </si>
  <si>
    <t xml:space="preserve">  8695,14</t>
  </si>
  <si>
    <t>Poço de visita para coletor de esgoto sanitário, em anéis de concreto pré-moldado, diâmetro 1100mm, com capoeira e chaminé de diâmetro 600mm, profundidade útil de 4,70m, conforme as especificações da CEDAE, inclusive degraus de ferro fundido; exclusive tampão de ferro fundido.</t>
  </si>
  <si>
    <t>DR 20.15.0098 (B)</t>
  </si>
  <si>
    <t xml:space="preserve">  8061,23</t>
  </si>
  <si>
    <t>Poço de visita para coletor de esgoto sanitário, em anéis de concreto pré-moldado, diâmetro 1100mm, com capoeira e chaminé de diâmetro 600mm, profundidade útil de 4,40m, conforme as especificações da CEDAE, inclusive degraus de ferro fundido; exclusive tampão de ferro fundido.</t>
  </si>
  <si>
    <t>DR 20.15.0095 (B)</t>
  </si>
  <si>
    <t xml:space="preserve">  7595,98</t>
  </si>
  <si>
    <t>Poço de visita para coletor de esgoto sanitário, em anéis de concreto pré-moldado, diâmetro 1100mm, com capoeira e chaminé de diâmetro 600mm, profundidade útil de 4,10m, conforme as especificações da CEDAE, inclusive degraus de ferro fundido; exclusive tampão de ferro fundido.</t>
  </si>
  <si>
    <t>DR 20.15.0092 (B)</t>
  </si>
  <si>
    <t xml:space="preserve">  6950,28</t>
  </si>
  <si>
    <t>Poço de visita para coletor de esgoto sanitário, em anéis de concreto pré-moldado, diâmetro 1100mm, com capoeira e chaminé de diâmetro 600mm, profundidade útil de 3,80m, conforme as especificações da CEDAE, inclusive degraus de ferro fundido; exclusive tampão de ferro fundido.</t>
  </si>
  <si>
    <t>DR 20.15.0089 (B)</t>
  </si>
  <si>
    <t xml:space="preserve">  6340,70</t>
  </si>
  <si>
    <t>Poço de visita para coletor de esgoto sanitário, em anéis de concreto pré-moldado, diâmetro 1100mm, com capoeira e chaminé de diâmetro 600mm, profundidade útil de 3,50m, conforme as especificações da CEDAE, inclusive degraus de ferro fundido; exclusive tampão de ferro fundido.</t>
  </si>
  <si>
    <t>DR 20.15.0086 (B)</t>
  </si>
  <si>
    <t xml:space="preserve">  5682,76</t>
  </si>
  <si>
    <t>Poço de visita para coletor de esgoto sanitário, em anéis de concreto pré-moldado, diâmetro 1100mm, com capoeira e chaminé de diâmetro 600mm, profundidade útil de 3,20m, conforme as especificações da CEDAE, inclusive degraus de ferro fundido; exclusive tampão de ferro fundido.</t>
  </si>
  <si>
    <t>DR 20.15.0083 (B)</t>
  </si>
  <si>
    <t xml:space="preserve">  4746,80</t>
  </si>
  <si>
    <t>Poço de visita para coletor de esgoto sanitário, em anéis de concreto pré-moldado, diâmetro 1100mm, com capoeira e chaminé de diâmetro 600mm, profundidade útil de 2,60m, conforme as especificações da CEDAE, inclusive degraus de ferro fundido; exclusive tampão de ferro fundido.</t>
  </si>
  <si>
    <t>DR 20.15.0080 (B)</t>
  </si>
  <si>
    <t xml:space="preserve">  4064,35</t>
  </si>
  <si>
    <t>Poço de visita para coletor de esgoto sanitário, em anéis de concreto pré-moldado, diâmetro 1100mm, com capoeira e chaminé de diâmetro 600mm, profundidade útil de 2,30m, conforme as especificações da CEDAE, inclusive degraus de ferro fundido; exclusive tampão de ferro fundido.</t>
  </si>
  <si>
    <t>DR 20.15.0077 (B)</t>
  </si>
  <si>
    <t xml:space="preserve">  3911,24</t>
  </si>
  <si>
    <t>Poço de visita para coletor de esgoto sanitário, em anéis de concreto pré-moldado, diâmetro 1100mm, com capoeira e chaminé de diâmetro 600mm, profundidade  útil de 2,00m, conforme as especificações da CEDAE, inclusive degraus de ferro fundido; exclusive tampão de ferro fundido.</t>
  </si>
  <si>
    <t>DR 20.15.0074 (B)</t>
  </si>
  <si>
    <t xml:space="preserve">  3262,86</t>
  </si>
  <si>
    <t>Poço de visita para coletor de esgoto sanitário, em anéis de concreto pré-moldado, diâmetro 1100mm, sem chaminé, profundidade útil de 1,70m, conforme as especificações da CEDAE, inclusive degraus de ferro fundido; exclusive tampão de ferro fundido.</t>
  </si>
  <si>
    <t>DR 20.15.0071 (A)</t>
  </si>
  <si>
    <t>Poço de visita para coletor de esgoto sanitário, em anéis de concreto pré-moldado, diâmetro 1100mm, com capoeira e chaminé de diâmetro 600mm, profundidade útil de 1,60m, conforme as especificações da CEDAE, inclusive degraus de ferro fundido; exclusive o tampão de ferro fundido.</t>
  </si>
  <si>
    <t>DR 20.15.0068 (B)</t>
  </si>
  <si>
    <t xml:space="preserve">  3191,76</t>
  </si>
  <si>
    <t>Poço de visita para coletor de esgoto sanitário, em anéis de concreto pré-moldado, diâmetro 1100mm, com capoeira e chaminé de diâmetro 600mm, profundidade útil de 1,50m, conforme as especificações da CEDAE, inclusive degraus de ferro fundido; exclusive tampão de ferro fundido.</t>
  </si>
  <si>
    <t>DR 20.15.0065 (B)</t>
  </si>
  <si>
    <t xml:space="preserve">  2624,74</t>
  </si>
  <si>
    <t>Poço de visita para coletor de esgoto sanitário, em anéis de concreto pré-moldado, diâmetro 1100mm, sem chaminé, profundidade útil de 1,40m, conforme as especificações da CEDAE, inclusive degraus de ferro fundido; exclusive tampão de ferro fundido.</t>
  </si>
  <si>
    <t>DR 20.15.0062 (B)</t>
  </si>
  <si>
    <t xml:space="preserve">  2377,18</t>
  </si>
  <si>
    <t>Poço de visita para coletor de esgoto sanitário, em anéis de concreto pré-moldado, diâmetro 1100mm, com capoeira e chaminé de diâmetro 600mm, profundidade útil de 1,20m, conforme as especificações da CEDAE, inclusive degraus de ferro fundido; exclusive tampão de ferro fundido.</t>
  </si>
  <si>
    <t>DR 20.15.0059 (B)</t>
  </si>
  <si>
    <t xml:space="preserve">  2017,92</t>
  </si>
  <si>
    <t>Poço de visita para coletor de esgoto sanitário, em anéis de concreto pré-moldado, diâmetro 1100mm, com capoeira e chaminé de diâmetro 600mm, profundidade útil de 1,05m, conforme as especificações da CEDAE, inclusive degraus de ferro fundido; exclusive o tampão de ferro fundido.</t>
  </si>
  <si>
    <t>DR 20.15.0056 (B)</t>
  </si>
  <si>
    <t xml:space="preserve">   503,32</t>
  </si>
  <si>
    <t>Poço de visita para coletor de esgoto sanitário, em anéis de concreto pré-moldado, diâmetro 600mm, profundidade útil de 1,00m, conforme as especificações da CEDAE, inclusive o fornecimento de degraus de ferro fundido; exclusive o tampão de ferro fundido.</t>
  </si>
  <si>
    <t>DR 20.15.0053 (A)</t>
  </si>
  <si>
    <t xml:space="preserve">   339,96</t>
  </si>
  <si>
    <t>Poço de visita para coletor de esgoto sanitário, em anéis de concreto pré-moldado, diâmetro 600mm, profundidade útil de 0,80m, conforme as especificações da CEDAE; exclusive tampão de ferro fundido.</t>
  </si>
  <si>
    <t>DR 20.15.0050 (A)</t>
  </si>
  <si>
    <t>DR 20.15 Poço de Visita de Anéis de Concreto para Coletor de Esgoto Sanitário</t>
  </si>
  <si>
    <t xml:space="preserve">  6322,38</t>
  </si>
  <si>
    <t>Poço de visita de blocos de concreto de (20x20x40)cm, com parede de 0,20m de espessura, medindo internamente (2,50x2,50x2,60)m,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2,00m de diâmetro, exclusive a escavação e reaterro.</t>
  </si>
  <si>
    <t>DR 20.10.0072 (A)</t>
  </si>
  <si>
    <t xml:space="preserve">  4818,53</t>
  </si>
  <si>
    <t>Poço de visita de blocos de concreto de (20x20x40)cm, com parede de 0,20m de espessura, medindo internamente (2,00x2,00x2,10)m, utilizando no preenchimento dos vazios dos blocos, concreto para camada preparatória, revestimento interno das paredes com argamassa de cimento e areia no traço 1:4 em volume, com base de 0,15m e almofadas em concreto fck=15Mpa; tampa de 0,15m de espessura em concreto fck=20Mpa, degraus de ferro fundido para utilização em coletor de águas pluviais de 1,50m de diâmetro, exclusive a escavação e reaterro.</t>
  </si>
  <si>
    <t>DR 20.10.0068 (A)</t>
  </si>
  <si>
    <t xml:space="preserve">  3751,00</t>
  </si>
  <si>
    <t>Poço de visita de blocos de concreto de (20x20x40)cm, com parede de 0,20m de espessura, medindo internamente (1,70x1,70x1,80)m, utilizando no preenchimento dos vazios dos blocos, concreto para camada preparatória, revestimento interno das paredes com argamassa de cimento e areia no traço 1:4 em volume, com base de 0,15m e almofadas em concreto fck=15Mpa; tampa de 0,15m de espessura em concreto fck=20Mpa, degraus de ferro fundido para utilização em coletor de águas pluviais de 1,20m de diâmetro, exclusive a escavação e reaterro.</t>
  </si>
  <si>
    <t>DR 20.10.0065 (A)</t>
  </si>
  <si>
    <t xml:space="preserve">  3269,54</t>
  </si>
  <si>
    <t>Poço de visita de blocos de concreto de (20x20x40)cm, com parede de 0,20m de espessura, medindo internamente (1,50x1,50x1,60)m,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1,00m de diâmetro; exclusive a escavação e reaterro.</t>
  </si>
  <si>
    <t>DR 20.10.0059 (B)</t>
  </si>
  <si>
    <t xml:space="preserve">  2866,77</t>
  </si>
  <si>
    <t>Poço de visita de blocos de concreto de (20x20x40)cm, com paredes de 0,20m de espessura, medindo internamente (1,40x1,40x1,50)m,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0,90m de diâmetro; exclusive a escavação e reaterro.</t>
  </si>
  <si>
    <t>DR 20.10.0056 (A)</t>
  </si>
  <si>
    <t xml:space="preserve">  2602,27</t>
  </si>
  <si>
    <t>Poço de visita de blocos de concreto de (20x20x40)cm, com paredes de 0,20m de espessura, medindo internamente (1,30x1,30x1,40)m,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0,80m de diâmetro, exclusive a escavação e reaterro.</t>
  </si>
  <si>
    <t>DR 20.10.0053 (A)</t>
  </si>
  <si>
    <t xml:space="preserve">  2481,09</t>
  </si>
  <si>
    <t>Poço de visita de blocos de concreto de (20x20x40)cm, com paredes de 0,20m de espessura, medindo internamente (1,20x1,20x1,40)m,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0,40m a 0,70m de diâmetro, exclusive a escavação e reaterro.</t>
  </si>
  <si>
    <t>DR 20.10.0050 (A)</t>
  </si>
  <si>
    <t>DR 20.10 Poço de Visita de Bloco de Concreto  para Coletor de Águas Pluviais</t>
  </si>
  <si>
    <t xml:space="preserve">  2581,98</t>
  </si>
  <si>
    <t>Poço de visita de concreto armado de (1,00x1,00x1,40)m, para coletor de águas pluviais de 0,40m a 0,50m de diâmetro, com paredes de 0,15m de espessura e base de 0,20m, sendo o concreto dosado para fck=11MPa e sendo a base revestida com argamassa de cimento e areia no traço 1:4 em volume, degraus de ferro fundido, inclusive fornecimento de todos os materiais, exclusive escavação e reaterro.</t>
  </si>
  <si>
    <t>DR 20.05.0050 (/)</t>
  </si>
  <si>
    <t>DR 20.05 Poço de Visita de Concreto Armado para Coletor de Águas Pluviais</t>
  </si>
  <si>
    <t xml:space="preserve">   201,85</t>
  </si>
  <si>
    <t>Volante de ferro fundido dúctil para registros e válvulas com diâmetro de 250mm e 300mm referência nº 21, Barbará ou similar.  Fornecimento e assentamento.</t>
  </si>
  <si>
    <t>DR 15.50.0062 (/)</t>
  </si>
  <si>
    <t xml:space="preserve">   145,73</t>
  </si>
  <si>
    <t>Volante de ferro fundido dúctil para registros e válvulas com diâmetro de 150mm e 200mm referência nº 36, Barbará ou similar.  Fornecimento e assentamento.</t>
  </si>
  <si>
    <t>DR 15.50.0059 (/)</t>
  </si>
  <si>
    <t xml:space="preserve">    74,39</t>
  </si>
  <si>
    <t>Volante de ferro fundido dúctil para registros e válvulas com diâmetro de 100mm, referência  nº 36, Barbará ou similar.  Fornecimento e assentamento.</t>
  </si>
  <si>
    <t>DR 15.50.0056 (/)</t>
  </si>
  <si>
    <t xml:space="preserve">    34,92</t>
  </si>
  <si>
    <t>Volante de ferro fundido dúctil para registros e válvulas com diâmetro de 75mm, referência nº 35, Barbará ou similar.  Fornecimento e assentamento.</t>
  </si>
  <si>
    <t>DR 15.50.0053 (/)</t>
  </si>
  <si>
    <t xml:space="preserve">    23,92</t>
  </si>
  <si>
    <t>Volante de ferro fundido dúctil para registros e válvulas com diâmetro de 50mm, referência nº 34, Barbará ou similar.  Fornecimento e assentamento.</t>
  </si>
  <si>
    <t>DR 15.50.0050 (/)</t>
  </si>
  <si>
    <t>DR 15.50 Volante</t>
  </si>
  <si>
    <t xml:space="preserve">  9452,47</t>
  </si>
  <si>
    <t>Ventosa tríplice com flange, de ferro fundido dúctil, classe 1MPa, pintada interna e externamente com tinta Epóxi poliamida, inclusive fornecimento do material para junta (arruela de borracha, parafusos com porca), com diâmetro de 200mm.  Fornecimento e assentamento.</t>
  </si>
  <si>
    <t>DR 15.45.0062 (/)</t>
  </si>
  <si>
    <t xml:space="preserve">  6276,74</t>
  </si>
  <si>
    <t>Ventosa tríplice com flange, de ferro fundido dúctil, classe 1MPa, pintada interna e externamente com tinta Epóxi poliamida, inclusive fornecimento do material para junta (arruela de borracha, parafusos com porca), com diâmetro de 150mm.  Fornecimento e assentamento.</t>
  </si>
  <si>
    <t>DR 15.45.0059 (/)</t>
  </si>
  <si>
    <t xml:space="preserve">  3061,01</t>
  </si>
  <si>
    <t>Ventosa tríplice com flange, de ferro fundido dúctil, classe 1MPa, pintada interna e externamente com tinta Epóxi poliamida, inclusive fornecimento do material para junta (arruela de borracha, parafusos com porca), com diâmetro de 100mm.  Fornecimento e assentamento.</t>
  </si>
  <si>
    <t>DR 15.45.0056 (/)</t>
  </si>
  <si>
    <t xml:space="preserve">  2204,32</t>
  </si>
  <si>
    <t>Ventosa tríplice com flange, de ferro fundido dúctil, classe 1MPa, pintada interna e externamente com tinta Epóxi poliamida, inclusive fornecimento do material para junta (arruela de borracha, parafusos com porca), com diâmetro de 50mm.  Fornecimento e assentamento.</t>
  </si>
  <si>
    <t>DR 15.45.0050 (/)</t>
  </si>
  <si>
    <t>DR 15.45 Ventosa</t>
  </si>
  <si>
    <t xml:space="preserve">  6659,49</t>
  </si>
  <si>
    <t>Válvula redutora de pressão d'água potável, de 3", corpo e êmbolo em bronze ASTM-B62, fabricação Pronil D'Inox, modelo CL-10, com pressão de entrada até 10Kgf/cm2, conexões roqueadas de 3", pressão de saída ajustável externamente de 0,5 até 5Kgf/cm2, com manômetro inserido no corpo da válvula, servindo para tubulações verticais e horizontais.  Fornecimento e assentamento.</t>
  </si>
  <si>
    <t>DR 15.30.0109 (/)</t>
  </si>
  <si>
    <t xml:space="preserve">  4345,96</t>
  </si>
  <si>
    <t>Válvula redutora de pressão d'água potável, de 2", corpo e êmbolo em bronze ASTM-B62, fabricação Pronil D'Inox, modelo CL-10, com pressão de entrada até 10Kgf/cm2, conexões roqueadas de 2", pressão de saída ajustável externamente de 0,5 até 5Kgf/cm2, com manômetro inserido no corpo da válvula, servindo para tubulações verticais e horizontais.  Fornecimento e assentamento.</t>
  </si>
  <si>
    <t>DR 15.30.0103 (/)</t>
  </si>
  <si>
    <t xml:space="preserve">  3388,05</t>
  </si>
  <si>
    <t>Válvula redutora de pressão d'água potável, de 1 1/2", corpo e êmbolo em bronze ASTM-B62, fabricação Pronil D'Inox, modelo CL-10, com pressão de entrada até 10Kgf/cm2, conexões roqueadas de 1 1/2", pressão de saída ajustável externamente de 0,5 até 5Kgf/cm2, com manômetro inserido no corpo da válvula, servindo para tubulações verticais e horizontais.  Fornecimento e assentamento.</t>
  </si>
  <si>
    <t>DR 15.30.0100 (/)</t>
  </si>
  <si>
    <t xml:space="preserve">  2889,08</t>
  </si>
  <si>
    <t>Válvula redutora de pressão com roscas de ferro fundido dúctil, classe 1MPa, com diâmetro de 3".  Fornecimento e assentamento.</t>
  </si>
  <si>
    <t>DR 15.30.0062 (/)</t>
  </si>
  <si>
    <t xml:space="preserve">  2244,32</t>
  </si>
  <si>
    <t>Válvula redutora de pressão com roscas de ferro fundido dúctil, classe 1MPa, com diâmetro de 2".  Fornecimento e assentamento.</t>
  </si>
  <si>
    <t>DR 15.30.0059 (/)</t>
  </si>
  <si>
    <t xml:space="preserve">  1725,24</t>
  </si>
  <si>
    <t>Válvula redutora de pressão com roscas de ferro fundido dúctil, classe 1MPa, com diâmetro de 1 1/2".  Fornecimento e assentamento.</t>
  </si>
  <si>
    <t>DR 15.30.0056 (/)</t>
  </si>
  <si>
    <t xml:space="preserve">  1069,75</t>
  </si>
  <si>
    <t>Válvula redutora de pressão com roscas de ferro fundido dúctil, classe 1MPa, com diâmetro de 1".  Fornecimento e assentamento.</t>
  </si>
  <si>
    <t>DR 15.30.0050 (/)</t>
  </si>
  <si>
    <t>DR 15.30 Válvulas Redutoras de Pressão</t>
  </si>
  <si>
    <t xml:space="preserve">  8739,69</t>
  </si>
  <si>
    <t>Válvula borboleta com flanges, de ferro fundido dúctil, série AWWA, classe 1MPa, pintada interna e externamente com tinta Epóxi poliamida, com 2 flanges, inclusive fornecimento do material para junta (arruela de borracha, parafusos com porca), com diâmetro de 300mm.  Fornecimento e assentamento.</t>
  </si>
  <si>
    <t>DR 15.25.0062 (/)</t>
  </si>
  <si>
    <t xml:space="preserve">  7941,87</t>
  </si>
  <si>
    <t>Válvula borboleta com flanges, de ferro fundido dúctil, série AWWA, classe 1MPa, pintada interna e externamente com tinta Epóxi poliamida, com 2 flanges, inclusive fornecimento do material para junta (arruela de borracha, parafusos com porca), com diâmetro de 250mm.  Fornecimento e assentamento.</t>
  </si>
  <si>
    <t>DR 15.25.0059 (/)</t>
  </si>
  <si>
    <t xml:space="preserve">  5952,29</t>
  </si>
  <si>
    <t>Válvula borboleta com flanges, de ferro fundido dúctil, série AWWA, classe 1MPa, pintada interna e externamente com tinta Epóxi poliamida, com 2 flanges, inclusive fornecimento do material para junta (arruela de borracha, parafusos com porca), com diâmetro de 200mm.  Fornecimento e assentamento.</t>
  </si>
  <si>
    <t>DR 15.25.0056 (/)</t>
  </si>
  <si>
    <t xml:space="preserve">  4498,98</t>
  </si>
  <si>
    <t>Válvula borboleta com flanges, de ferro fundido dúctil, série AWWA, classe 1MPa, pintada interna e externamente com tinta Epóxi poliamida, com 2 flanges, inclusive fornecimento do material para junta (arruela de borracha, parafusos com porca), com diâmetro de 150mm.  Fornecimento e assentamento.</t>
  </si>
  <si>
    <t>DR 15.25.0053 (/)</t>
  </si>
  <si>
    <t xml:space="preserve">  2712,16</t>
  </si>
  <si>
    <t>Válvula borboleta com flanges, de ferro fundido dúctil, série AWWA, classe 1MPa, pintada interna e externamente com tinta Epóxi poliamida, com 2 flanges, inclusive fornecimento do material para junta (arruela de borracha, parafusos com porca), com diâmetro de 100mm.  Fornecimento e assentamento.</t>
  </si>
  <si>
    <t>DR 15.25.0050 (/)</t>
  </si>
  <si>
    <t>DR 15.25 Válvula Borboleta</t>
  </si>
  <si>
    <t xml:space="preserve">   639,37</t>
  </si>
  <si>
    <t>Válvula angular de 90° em bronze para hidradante, modelo 207-A ou equivalente com adaptador Storz (cap e tampão) diâmetro 2 1/2" com rosca interna na entrada com 11 fios e externa na saída com 5 fios, inclusive conexões e peças.  Fabricação Niagara ou similar.  Fornecimento e assentamento.</t>
  </si>
  <si>
    <t>DR 15.20.0050 (/)</t>
  </si>
  <si>
    <t>DR 15.20 Válvula Angular</t>
  </si>
  <si>
    <t xml:space="preserve">   383,44</t>
  </si>
  <si>
    <t>Registro de gaveta de ferro fundido com flanges; inclusive fornecimento do material para junta de chumbo e parafusos, com diâmetro de 300mm.  Assentamento, sem fornecimento.</t>
  </si>
  <si>
    <t>DR 15.15.0065 (/)</t>
  </si>
  <si>
    <t xml:space="preserve">   176,96</t>
  </si>
  <si>
    <t>Registro de gaveta de ferro fundido com flanges; inclusive fornecimento do material para junta de chumbo e parafusos, com diâmetro de 100mm.  Assentamento, sem fornecimento.</t>
  </si>
  <si>
    <t>DR 15.15.0056 (/)</t>
  </si>
  <si>
    <t xml:space="preserve">   124,94</t>
  </si>
  <si>
    <t>Registro de gaveta de ferro fundido com flanges; inclusive fornecimento do material para junta de chumbo e parafusos, com diâmetro de 75mm.  Assentamento, sem fornecimento.</t>
  </si>
  <si>
    <t>DR 15.15.0053 (/)</t>
  </si>
  <si>
    <t xml:space="preserve">    90,22</t>
  </si>
  <si>
    <t>Registro de gaveta de ferro fundido com flanges; inclusive fornecimento do material para junta de chumbo e parafusos, com diâmetro de 50mm.  Assentamento, sem fornecimento.</t>
  </si>
  <si>
    <t>DR 15.15.0050 (/)</t>
  </si>
  <si>
    <t>DR 15.15 Registro de Gaveta, Ferro Fundido - Junta de Chumbo</t>
  </si>
  <si>
    <t xml:space="preserve">   893,88</t>
  </si>
  <si>
    <t>Registro de gaveta chato de ferro fundido dúctil, pintado interna e externamente com tinta betuminosa, com 2 bolsas, inclusive anel de borracha para tubos de PVC para água, com diâmetro de 100mm.  Fornecimento e assentamento.</t>
  </si>
  <si>
    <t>DR 15.10.0150 (/)</t>
  </si>
  <si>
    <t xml:space="preserve"> 43654,38</t>
  </si>
  <si>
    <t>Registro de gaveta oval com "by pass" de ferro fundido dúctil classe 1,60MPa pintado interna e externamente com tinta betuminosa, com 2 flanges, inclusive fornecimento do material para junta (arruela de borracha, parafusos com porca) com diâmetro de 400mm.  Fornecimento e assentamento.</t>
  </si>
  <si>
    <t>DR 15.10.0100 (/)</t>
  </si>
  <si>
    <t xml:space="preserve">  7788,42</t>
  </si>
  <si>
    <t>Registro de gaveta chato de ferro fundido dúctil, pintado interna e externamente com tinta betuminosa, com 2 flanges, inclusive fornecimento do material para junta (arruela de borracha, parafusos com porca) com diâmetro de 300mm.  Fornecimento e assentamento.</t>
  </si>
  <si>
    <t>DR 15.10.0068 (/)</t>
  </si>
  <si>
    <t xml:space="preserve">  3971,89</t>
  </si>
  <si>
    <t>Registro de gaveta chato de ferro fundido dúctil, pintado interna e externamente com tinta betuminosa, com 2 flanges, inclusive fornecimento de material para junta (arruela de borracha, parafusos com porca), com diâmetro de 250mm.  Fornecimento e assentamento.</t>
  </si>
  <si>
    <t>DR 15.10.0064 (/)</t>
  </si>
  <si>
    <t xml:space="preserve">  2812,35</t>
  </si>
  <si>
    <t>Registro de gaveta chato de ferro fundido dúctil, pintado interna e externamente com tinta betuminosa, com 2 flanges, inclusive fornecimento do material para junta (arruela de borracha, parafusos com porca) com diâmetro de 200mm.  Fornecimento e assentamento.</t>
  </si>
  <si>
    <t>DR 15.10.0062 (/)</t>
  </si>
  <si>
    <t xml:space="preserve">  1675,63</t>
  </si>
  <si>
    <t>Registro de gaveta chato de ferro fundido dúctil, pintado interna e externamente com tinta betuminosa, com 2 flanges, inclusive fornecimento do material para junta (arruela de borracha, parafusos com porca) com diâmetro de 150mm.  Fornecimento e assentamento.</t>
  </si>
  <si>
    <t>DR 15.10.0059 (/)</t>
  </si>
  <si>
    <t xml:space="preserve">  1044,45</t>
  </si>
  <si>
    <t>Registro de gaveta chato de ferro fundido dúctil, pintado interna e externamente com tinta betuminosa, com 2 flanges, inclusive fornecimento do material para junta (arruela de borracha, parafusos com porca) com diâmetro de 100mm.  Fornecimento e assentamento.</t>
  </si>
  <si>
    <t>DR 15.10.0056 (/)</t>
  </si>
  <si>
    <t xml:space="preserve">   928,77</t>
  </si>
  <si>
    <t>Registro de gaveta chato de ferro fundido dúctil, pintado interna e externamente com tinta betuminosa, com 2 flanges, inclusive fornecimento de material para junta (arruela de borracha, parafusos com porca), com diâmetro de 80mm.  Fornecimento e Assentamento.</t>
  </si>
  <si>
    <t>DR 15.10.0025 (/)</t>
  </si>
  <si>
    <t>DR 15.10 Registro de Gaveta</t>
  </si>
  <si>
    <t xml:space="preserve">  2146,61</t>
  </si>
  <si>
    <t>Toco com aba de vedação de ferro fundido dúctil, pintado interna e externamente com tinta betuminosa, com 2 flanges, inclusive fornecimento de material para junta (arruela de borracha, parafusos com porca), comprimento de 0,70m com diâmetro de 200mm.  Fornecimento e Assentamento.</t>
  </si>
  <si>
    <t>DR 10.15.1160 (/)</t>
  </si>
  <si>
    <t xml:space="preserve">  1211,00</t>
  </si>
  <si>
    <t>Toco com aba de vedação ferro fundido dúctil, pintado interna e externamente com tinta betuminosa, com 2 flanges,  inclusive fornecimento do material para junta (arruela de borracha, parafusos com porca), comprimento de 0,70m com diâmetro de 150mm.  Fornecimento e assentamento.</t>
  </si>
  <si>
    <t>DR 10.15.1153 (/)</t>
  </si>
  <si>
    <t xml:space="preserve">   760,19</t>
  </si>
  <si>
    <t>Toco com aba de vedação ferro fundido dúctil, pintado interna e externamente com tinta betuminosa, com 2 flanges,  inclusive fornecimento do material para junta (arruela de borracha, parafusos com porca), comprimento de 0,70m com diâmetro de 100mm.  Fornecimento e assentamento.</t>
  </si>
  <si>
    <t>DR 10.15.1150 (/)</t>
  </si>
  <si>
    <t xml:space="preserve">   739,33</t>
  </si>
  <si>
    <t>Toco com aba de vedação de ferro fundido dúctil, pintado interna e externamente com tinta betuminosa, com 2 flanges, inclusive fornecimento de material para junta (arruela de borracha, parafusos com porca), comprimento de 0,70m com diâmetro de 80mm.  Fornecimento e Assentamento.</t>
  </si>
  <si>
    <t>DR 10.15.1145 (/)</t>
  </si>
  <si>
    <t xml:space="preserve">  1090,40</t>
  </si>
  <si>
    <t>Toco de ferro fundido dúctil, pintado interna e externamente com tinta betuminosa, com 2 flanges, inclusive fornecimento de material para junta (arruela de borracha, parafusos com porca), comprimento de 0,50m com diâmetro de 200mm.  Fornecimento e Assentamento.</t>
  </si>
  <si>
    <t>DR 10.15.1110 (/)</t>
  </si>
  <si>
    <t xml:space="preserve">   998,59</t>
  </si>
  <si>
    <t>Toco de ferro fundido dúctil, pintado interna e externamente com tinta betuminosa, com 2 flanges,  inclusive fornecimento do material para junta (arruela de borracha, parafusos com porca), comprimento de 0,50m com diâmetro de 150mm.  Fornecimento e assentamento.</t>
  </si>
  <si>
    <t>DR 10.15.1106 (/)</t>
  </si>
  <si>
    <t xml:space="preserve">   580,37</t>
  </si>
  <si>
    <t>Toco de ferro fundido dúctil, pintado interna e externamente com tinta betuminosa, com 2 flanges,  inclusive fornecimento do material para junta (arruela de borracha, parafusos com porca), comprimento de 0,50m com diâmetro de 100mm.  Fornecimento e assentamento.</t>
  </si>
  <si>
    <t>DR 10.15.1103 (/)</t>
  </si>
  <si>
    <t xml:space="preserve">   602,90</t>
  </si>
  <si>
    <t>Toco de ferro fundido dúctil, pintado interna e externamente com tinta betuminosa, com 2 flanges, inclusive fornecimento de material para junta (arruela de borracha, parafusos com porca), comprimento de 0,50m com diâmetro de 80mm.  Fornecimento e Assentamento.</t>
  </si>
  <si>
    <t>DR 10.15.1101 (/)</t>
  </si>
  <si>
    <t xml:space="preserve">   507,51</t>
  </si>
  <si>
    <t>Toco de ferro fundido dúctil, pintado interna e externamente com tinta betuminosa, com 2 flanges, inclusive fornecimento do material para junta (arruela de borracha, parafusos com porca), comprimento de 0,50m com diâmetro de 50mm.  Fornecimento e assentamento.</t>
  </si>
  <si>
    <t>DR 10.15.1100 (/)</t>
  </si>
  <si>
    <t xml:space="preserve">  1401,27</t>
  </si>
  <si>
    <t>Toco de ferro fundido dúctil, pintado interna e externamente com tinta betuminosa, com 2 flanges, inclusive fornecimento do material para junta (arruela de borracha, parafusos com porca), comprimento de 0,25m com diâmetro de 250mm.  Fornecimento e assentamento.</t>
  </si>
  <si>
    <t>DR 10.15.1062 (/)</t>
  </si>
  <si>
    <t xml:space="preserve">   971,50</t>
  </si>
  <si>
    <t>Toco de ferro fundido dúctil, pintado interna e externamente com tinta betuminosa, com 2 flanges, inclusive fornecimento do material para junta (arruela de borracha, parafusos com porca), comprimento de 0,25m com diâmetro de 200mm.  Fornecimento e assentamento.</t>
  </si>
  <si>
    <t>DR 10.15.1059 (/)</t>
  </si>
  <si>
    <t xml:space="preserve">   706,06</t>
  </si>
  <si>
    <t>Toco de ferro fundido dúctil, pintado interna e externamente com tinta betuminosa, com 2 flanges, inclusive fornecimento do material para junta (arruela de borracha, parafusos com porca), comprimento de 0,25m com diâmetro de 150mm.  Fornecimento e assentamento.</t>
  </si>
  <si>
    <t>DR 10.15.1056 (/)</t>
  </si>
  <si>
    <t xml:space="preserve">   495,16</t>
  </si>
  <si>
    <t>Toco de ferro fundido dúctil, pintado interna e externamente com tinta betuminosa, com 2 flanges, inclusive fornecimento do material para junta (arruela de borracha, parafusos com porca), comprimento de 0,25m com diâmetro de 100mm.  Fornecimento e assentamento.</t>
  </si>
  <si>
    <t>DR 10.15.1053 (/)</t>
  </si>
  <si>
    <t xml:space="preserve">   467,39</t>
  </si>
  <si>
    <t>Toco de ferro fundido dúctil, pintado interna e externamente com tinta betuminosa, com 2 flanges, inclusive fornecimento de material para junta (arruela de borracha, parafusos com porca), comprimento de 0,25m com diâmetro de 80mm.  Fornecimento e Assentamento.</t>
  </si>
  <si>
    <t>DR 10.15.1051 (/)</t>
  </si>
  <si>
    <t xml:space="preserve">   456,18</t>
  </si>
  <si>
    <t>Toco de ferro fundido dúctil, pintado interna e externamente com tinta betuminosa, com 2 flanges, inclusive fornecimento do material para junta (arruela de borracha, parafusos com porca), comprimento de 0,25m com diâmetro de 50mm.  Fornecimento e assentamento.</t>
  </si>
  <si>
    <t>DR 10.15.1050 (/)</t>
  </si>
  <si>
    <t xml:space="preserve">  2676,21</t>
  </si>
  <si>
    <t>Tê de ferro fundido dúctil, pintada interna e externamente com tinta betuminosa, com 3 flanges, inclusive fornecimento do material para junta (arruela de borracha, parafusos com porca), com diâmetro de (250x50)mm.  Fornecimento e assentamento.</t>
  </si>
  <si>
    <t>DR 10.15.0959 (/)</t>
  </si>
  <si>
    <t xml:space="preserve">   952,05</t>
  </si>
  <si>
    <t>Tê de ferro fundido dúctil, pintado interna e externamente com tinta betuminosa, com 3 flanges, inclusive fornecimento do material para junta (arruela de borracha, parafusos com porca), com diâmetro de (150x50)mm.  Fornecimento e assentamento.</t>
  </si>
  <si>
    <t>DR 10.15.0956 (/)</t>
  </si>
  <si>
    <t xml:space="preserve">   675,99</t>
  </si>
  <si>
    <t>Tê de ferro fundido dúctil, pintado interna e externamente com tinta betuminosa, com 3 flanges, inclusive fornecimento do material para junta (arruela de borracha, parafusos com porca), com diâmetro de (100x80)mm.  Fornecimento e assentamento.</t>
  </si>
  <si>
    <t>DR 10.15.0953 (/)</t>
  </si>
  <si>
    <t xml:space="preserve">  2445,71</t>
  </si>
  <si>
    <t>Tê de ferro fundido dúctil, pintada interna e externamente com tinta betuminosa, com 3 flanges, inclusive fornecimento do material para junta (arruela de borracha, parafusos com porca), com diâmetro de (250x250)mm.  Fornecimento e assentamento.</t>
  </si>
  <si>
    <t>DR 10.15.0930 (/)</t>
  </si>
  <si>
    <t xml:space="preserve">  1890,45</t>
  </si>
  <si>
    <t>Tê de ferro fundido dúctil, pintado interna e externamente com tinta betuminosa, com 3 flanges, inclusive fornecimento de material para junta (arruela de borracha, parafusos com porca), com diâmetro de (250x200)mm.  Fornecimento e Assentamento.</t>
  </si>
  <si>
    <t>DR 10.15.0928 (/)</t>
  </si>
  <si>
    <t xml:space="preserve">  1506,56</t>
  </si>
  <si>
    <t>Tê de ferro fundido dúctil, pintado interna e externamente com tinta betuminosa, com 3 flanges, inclusive fornecimento do material para junta (arruela de borracha, parafusos com porca), com diâmetro de (200x200)mm.  Fornecimento e assentamento.</t>
  </si>
  <si>
    <t>DR 10.15.0927 (/)</t>
  </si>
  <si>
    <t xml:space="preserve">  1690,99</t>
  </si>
  <si>
    <t>Tê de ferro fundido dúctil, pintado interna e externamente com tinta betuminosa, com 3 flanges, inclusive fornecimento de material para junta (arruela de borracha, parafusos com porca), com diâmetro de (200x150)mm.  Fornecimento e Assentamento.</t>
  </si>
  <si>
    <t>DR 10.15.0925 (/)</t>
  </si>
  <si>
    <t xml:space="preserve">  1279,77</t>
  </si>
  <si>
    <t>Tê de ferro fundido dúctil, pintado interna e externamente com tinta betuminosa, com 3 flanges, inclusive fornecimento do material para junta (arruela de borracha, parafusos com porca), com diâmetro de (200x100)mm.  Fornecimento e assentamento.</t>
  </si>
  <si>
    <t>DR 10.15.0924 (/)</t>
  </si>
  <si>
    <t xml:space="preserve">  1321,32</t>
  </si>
  <si>
    <t>Tê de ferro fundido dúctil, pintado interna e externamente com tinta betuminosa, com 3 flanges, inclusive fornecimento do material para junta (arruela de borracha, parafusos com porca), com diâmetro de (200x80)mm.  Fornecimento e assentamento.</t>
  </si>
  <si>
    <t>DR 10.15.0921 (/)</t>
  </si>
  <si>
    <t xml:space="preserve">  1091,17</t>
  </si>
  <si>
    <t>Tê de ferro fundido dúctil, pintado interna e externamente com tinta betuminosa, com 3 flanges, inclusive fornecimento do material para junta (arruela de borracha, parafusos com porca), com diâmetro de (150x150)mm.  Fornecimento e assentamento.</t>
  </si>
  <si>
    <t>DR 10.15.0918 (/)</t>
  </si>
  <si>
    <t xml:space="preserve">  1034,39</t>
  </si>
  <si>
    <t>Tê de ferro fundido dúctil, pintado interna e externamente com tinta betuminosa, com 3 flanges, inclusive fornecimento do material para junta (arruela de borracha, parafusos com porca), com diâmetro de (150x100)mm.  Fornecimento e assentamento.</t>
  </si>
  <si>
    <t>DR 10.15.0915 (/)</t>
  </si>
  <si>
    <t xml:space="preserve">   891,19</t>
  </si>
  <si>
    <t>Tê de ferro fundido dúctil, pintado interna e externamente com tinta betuminosa, com 3 flanges, inclusive fornecimento do material para junta (arruela de borracha, parafusos com porca), com diâmetro de (150x80)mm.  Fornecimento e assentamento.</t>
  </si>
  <si>
    <t>DR 10.15.0912 (/)</t>
  </si>
  <si>
    <t xml:space="preserve">   683,79</t>
  </si>
  <si>
    <t>Tê de ferro fundido dúctil, pintado interna e externamente com tinta betuminosa, com 3 flanges, inclusive fornecimento do material para junta (arruela de borracha, parafusos com porca), com diâmetro de (100x100)mm.  Fornecimento e assentamento.</t>
  </si>
  <si>
    <t>DR 10.15.0909 (/)</t>
  </si>
  <si>
    <t xml:space="preserve">   609,77</t>
  </si>
  <si>
    <t>Tê de ferro fundido dúctil, pintado interna e externamente com tinta betuminosa, com 3 flanges, inclusive fornecimento do material para junta (arruela de borracha, parafusos com porca), com diâmetro de (100x50)mm.  Fornecimento e assentamento.</t>
  </si>
  <si>
    <t>DR 10.15.0906 (/)</t>
  </si>
  <si>
    <t xml:space="preserve">   560,29</t>
  </si>
  <si>
    <t>Tê de ferro fundido dúctil, pintado interna e externamente com tinta betuminosa, com 3 flanges, inclusive fornecimento do material para junta (arruela de borracha, parafusos com porca), com diâmetro de (80x80)mm.  Fornecimento e assentamento.</t>
  </si>
  <si>
    <t>DR 10.15.0903 (/)</t>
  </si>
  <si>
    <t xml:space="preserve">   497,87</t>
  </si>
  <si>
    <t>Tê de ferro fundido dúctil, pintado interna e externamente com tinta betuminosa, com 3 flanges, inclusive fornecimento do material para junta (arruela de borracha, parafusos com porca), com diâmetro de (80x50)mm.  Fornecimento e assentamento.</t>
  </si>
  <si>
    <t>DR 10.15.0900 (/)</t>
  </si>
  <si>
    <t xml:space="preserve">  1610,76</t>
  </si>
  <si>
    <t>Tê de ferro fundido dúctil, pintado interna e externamente com tinta betuminosa, com 3 bolsas, inclusive fornecimento de material para junta (anel de borracha), com diâmetro nominal de (300x300)mm.  Fornecimento e Assentamento.</t>
  </si>
  <si>
    <t>DR 10.15.0887 (/)</t>
  </si>
  <si>
    <t xml:space="preserve">  2280,10</t>
  </si>
  <si>
    <t>Tê de ferro fundido dúctil, pintado interna e externamente com tinta betuminosa, com 3 bolsas, inclusive fornecimento de material para junta (anel de borracha), com diâmetro nominal de (300x250)mm.  Fornecimento e Assentamento.</t>
  </si>
  <si>
    <t>DR 10.15.0885 (/)</t>
  </si>
  <si>
    <t xml:space="preserve">  1468,72</t>
  </si>
  <si>
    <t>Tê de ferro fundido dúctil, pintado interna e externamente com tinta betuminosa, com 3 bolsas, inclusive fornecimento do material para junta (anel de borracha), com diâmetro nominal de (250x250)mm.  Fornecimento e assentamento.</t>
  </si>
  <si>
    <t>DR 10.15.0883 (/)</t>
  </si>
  <si>
    <t xml:space="preserve">   784,47</t>
  </si>
  <si>
    <t>Tê de ferro fundido dúctil, pintado interna e externamente com tinta betuminosa, com 3 bolsas, inclusive fornecimento do material para junta (anel de borracha), com diâmetro nominal de (200x200)mm.  Fornecimento e assentamento.</t>
  </si>
  <si>
    <t>DR 10.15.0880 (/)</t>
  </si>
  <si>
    <t xml:space="preserve">   943,98</t>
  </si>
  <si>
    <t>Tê de ferro fundido dúctil, pintado interna e externamente com tinta betuminosa, com 3 bolsas, inclusive fornecimento de material para junta (anel de borracha), com diâmetro nominal de (200x150)mm.  Fornecimento e Assentamento.</t>
  </si>
  <si>
    <t>DR 10.15.0878 (/)</t>
  </si>
  <si>
    <t xml:space="preserve">   751,35</t>
  </si>
  <si>
    <t>Tê de ferro fundido dúctil, pintado interna e externamente com tinta betuminosa, com 3 bolsas, inclusive fornecimento do material para junta (anel de borracha), com diâmetro nominal de (200x100)mm.  Fornecimento e assentamento.</t>
  </si>
  <si>
    <t>DR 10.15.0877 (/)</t>
  </si>
  <si>
    <t xml:space="preserve">   550,12</t>
  </si>
  <si>
    <t>Tê de ferro fundido dúctil, pintado interna e externamente com tinta betuminosa, com 3 bolsas, inclusive fornecimento do material para junta (anel de borracha), com diâmetro nominal de (150x150)mm.  Fornecimento e assentamento.</t>
  </si>
  <si>
    <t>DR 10.15.0874 (/)</t>
  </si>
  <si>
    <t xml:space="preserve">   512,94</t>
  </si>
  <si>
    <t>Tê de ferro fundido dúctil, pintado interna e externamente com tinta betuminosa, com 3 bolsas, inclusive fornecimento do material para junta (anel de borracha), com diâmetro nominal de (150x100)mm.  Fornecimento e assentamento.</t>
  </si>
  <si>
    <t>DR 10.15.0871 (/)</t>
  </si>
  <si>
    <t xml:space="preserve">   495,83</t>
  </si>
  <si>
    <t>Tê de ferro fundido dúctil, pintado interna e externamente com tinta betuminosa, com 3 bolsas, inclusive fornecimento do material para junta (anel de borracha), com diâmetro nominal de (150x80)mm.  Fornecimento e assentamento.</t>
  </si>
  <si>
    <t>DR 10.15.0868 (/)</t>
  </si>
  <si>
    <t xml:space="preserve">   384,71</t>
  </si>
  <si>
    <t>Tê de ferro fundido dúctil, pintado interna e externamente com tinta betuminosa, com 3 bolsas, inclusive fornecimento do material para junta (anel de borracha), com diâmetro nominal de (100x100)mm.  Fornecimento e assentamento.</t>
  </si>
  <si>
    <t>DR 10.15.0862 (/)</t>
  </si>
  <si>
    <t xml:space="preserve">   407,40</t>
  </si>
  <si>
    <t>Tê de ferro fundido dúctil, pintado interna e externamente com tinta betuminosa, com 3 bolsas, inclusive fornecimento do material para junta (anel de borracha), com diâmetro nominal de (100x80)mm.  Fornecimento e assentamento.</t>
  </si>
  <si>
    <t>DR 10.15.0859 (/)</t>
  </si>
  <si>
    <t xml:space="preserve">   346,50</t>
  </si>
  <si>
    <t>Tê de ferro fundido dúctil, pintado interna e externamente com tinta betuminosa, com 3 bolsas, inclusive fornecimento do material para junta (anel de borracha), com diâmetro nominal de (80x80)mm.  Fornecimento e assentamento.</t>
  </si>
  <si>
    <t>DR 10.15.0853 (/)</t>
  </si>
  <si>
    <t xml:space="preserve">  1051,04</t>
  </si>
  <si>
    <t>Redução excêntrica de ferro fundido dúctil, pintado interna e externamente com tinta betuminosa, com 2 flanges,  inclusive fornecimento do material para junta (arruela de borracha, parafusos com porca) com diâmetro de (200x100)mm.  Fornecimento e assentamento.</t>
  </si>
  <si>
    <t>DR 10.15.0765 (/)</t>
  </si>
  <si>
    <t xml:space="preserve">   629,41</t>
  </si>
  <si>
    <t>Redução excêntrica de ferro fundido dúctil, pintado interna e externamente com tinta betuminosa, com 2 flanges, inclusive fornecimento do material para junta (arruela de borracha, parafusos com porca) com diâmetro de (150x100)mm.  Fornecimento e assentamento.</t>
  </si>
  <si>
    <t>DR 10.15.0762 (/)</t>
  </si>
  <si>
    <t xml:space="preserve">   552,71</t>
  </si>
  <si>
    <t>Redução excêntrica de ferro fundido dúctil, pintado interna e externamente com tinta betuminosa, com 2 flanges, inclusive fornecimento do material para junta (arruela de borracha, parafusos com porca) com diâmetro de (150x80)mm.  Fornecimento e assentamento.</t>
  </si>
  <si>
    <t>DR 10.15.0759 (/)</t>
  </si>
  <si>
    <t xml:space="preserve">   354,38</t>
  </si>
  <si>
    <t>Redução excêntrica de ferro fundido dúctil, pintado interna e externamente com tinta betuminosa, com 2 flanges, inclusive fornecimento do material para junta (arruela de borracha, parafusos com porca) com diâmetro de (100x80)mm.  Fornecimento e assentamento.</t>
  </si>
  <si>
    <t>DR 10.15.0756 (/)</t>
  </si>
  <si>
    <t xml:space="preserve">   308,36</t>
  </si>
  <si>
    <t>Redução excêntrica de ferro fundido dúctil, pintado interna e externamente com tinta betuminosa, com 2 flanges,  inclusive fornecimento do material para junta (arruela de borracha, parafusos com porca) com diâmetro de (80x50)mm.  Fornecimento e assentamento.</t>
  </si>
  <si>
    <t>DR 10.15.0750 (/)</t>
  </si>
  <si>
    <t xml:space="preserve">  1028,33</t>
  </si>
  <si>
    <t>Redução de ferro fundido dúctil, pintado interna e externamente com tinta betuminosa, com 2 flanges, inclusive fornecimento do material para junta (arruela de borracha, parafusos com porca) com diâmetro de (250x200)mm.  Fornecimento e assentamento.</t>
  </si>
  <si>
    <t>DR 10.15.0718 (/)</t>
  </si>
  <si>
    <t xml:space="preserve">   767,19</t>
  </si>
  <si>
    <t>Redução de ferro fundido dúctil, pintado interna e externamente com tinta betuminosa, com 2 flanges, inclusive fornecimento do material para junta (arruela de borracha, parafusos com porca) com diâmetro de (200x150)mm.  Fornecimento e assentamento.</t>
  </si>
  <si>
    <t>DR 10.15.0715 (/)</t>
  </si>
  <si>
    <t xml:space="preserve">   931,22</t>
  </si>
  <si>
    <t>Redução de ferro fundido dúctil, pintado interna e externamente com tinta betuminosa, com 2 flanges, inclusive fornecimento do material para junta (arruela de borracha, parafusos com porca) com diâmetro de (200x100)mm.  Fornecimento e assentamento.</t>
  </si>
  <si>
    <t>DR 10.15.0712 (/)</t>
  </si>
  <si>
    <t xml:space="preserve">   573,81</t>
  </si>
  <si>
    <t>Redução de ferro fundido dúctil, pintado interna e externamente com tinta betuminosa, com 2 flanges, inclusive fornecimento do material para junta (arruela de borracha, parafusos com porca) com diâmetro de (150x100)mm.  Fornecimento e assentamento.</t>
  </si>
  <si>
    <t>DR 10.15.0709 (/)</t>
  </si>
  <si>
    <t xml:space="preserve">   583,47</t>
  </si>
  <si>
    <t>Redução de ferro fundido dúctil, pintado interna e externamente com tinta betuminosa, com 2 flanges, inclusive fornecimento do material para junta (arruela de borracha, parafusos com porca) com diâmetro de (150x80)mm.  Fornecimento e assentamento.</t>
  </si>
  <si>
    <t>DR 10.15.0706 (/)</t>
  </si>
  <si>
    <t xml:space="preserve">   401,39</t>
  </si>
  <si>
    <t>Redução de ferro fundido dúctil, pintado interna e externamente com tinta betuminosa, com 2 flanges, inclusive fornecimento do material para junta (arruela de borracha, parafusos com porca) com diâmetro de (100x80)mm.  Fornecimento e assentamento.</t>
  </si>
  <si>
    <t>DR 10.15.0703 (/)</t>
  </si>
  <si>
    <t xml:space="preserve">   335,58</t>
  </si>
  <si>
    <t>Redução de ferro fundido dúctil, pintado interna e externamente com tinta betuminosa, com 2 flanges, inclusive fornecimento do material para junta (arruela de borracha, parafusos com porca) com diâmetro de (80x50)mm.  Fornecimento e assentamento.</t>
  </si>
  <si>
    <t>DR 10.15.0700 (/)</t>
  </si>
  <si>
    <t xml:space="preserve">   412,76</t>
  </si>
  <si>
    <t>Redução de ferro fundido dúctil, pintada interna e externamente com tinta betuminosa, com ponta e bolsa, inclusive fornecimento do material para junta (anel de borracha), com diâmetro nominal de (200x150)mm.  Fornecimento e assentamento.</t>
  </si>
  <si>
    <t>DR 10.15.0669 (/)</t>
  </si>
  <si>
    <t xml:space="preserve">   356,67</t>
  </si>
  <si>
    <t>Redução de ferro fundido dúctil, pintada interna e externamente com tinta betuminosa, com ponta e bolsa, inclusive fornecimento do material para junta (anel de borracha), com diâmetro nominal de (200x100)mm.  Fornecimento e assentamento.</t>
  </si>
  <si>
    <t>DR 10.15.0665 (/)</t>
  </si>
  <si>
    <t xml:space="preserve">   318,52</t>
  </si>
  <si>
    <t>Redução de ferro fundido dúctil, pintada interna e externamente com tinta betuminosa, com ponta e bolsa, inclusive fornecimento do material para junta (anel de borracha), com diâmetro nominal de (150x100)mm.  Fornecimento e assentamento.</t>
  </si>
  <si>
    <t>DR 10.15.0662 (/)</t>
  </si>
  <si>
    <t xml:space="preserve">   314,78</t>
  </si>
  <si>
    <t>Redução de ferro fundido dúctil, pintada interna e externamente com tinta betuminosa, com ponta e bolsa, inclusive fornecimento do material para junta (anel de borracha), com diâmetro nominal de (150x80)mm.  Fornecimento e assentamento.</t>
  </si>
  <si>
    <t>DR 10.15.0659 (/)</t>
  </si>
  <si>
    <t xml:space="preserve">   220,43</t>
  </si>
  <si>
    <t>Redução de ferro fundido dúctil, pintada interna e externamente com tinta betuminosa, com ponta e bolsa, inclusive fornecimento do material para junta (anel de borracha), com diâmetro nominal de (100x80)mm.  Fornecimento e assentamento.</t>
  </si>
  <si>
    <t>DR 10.15.0656 (/)</t>
  </si>
  <si>
    <t xml:space="preserve">   507,07</t>
  </si>
  <si>
    <t>Luva de ferro fundido dúctil, pintado interna e externamente com tinta betuminosa, com 2 bolsas, inclusive fornecimento do material para junta (anel de borracha), com diâmetro de 200mm.  Fornecimento e assentamento.</t>
  </si>
  <si>
    <t>DR 10.15.0606 (/)</t>
  </si>
  <si>
    <t xml:space="preserve">   359,91</t>
  </si>
  <si>
    <t>Luva de ferro fundido dúctil, pintado interna e externamente com tinta betuminosa, com 2 bolsas, inclusive fornecimento do material para junta (anel de borracha), com diâmetro de 150mm.  Fornecimento e assentamento.</t>
  </si>
  <si>
    <t>DR 10.15.0603 (/)</t>
  </si>
  <si>
    <t xml:space="preserve">   260,23</t>
  </si>
  <si>
    <t>Luva de ferro fundido dúctil, pintado interna e externamente com tinta betuminosa, com 2 bolsas, inclusive fornecimento do material para junta (anel de borracha), com diâmetro de 100mm.  Fornecimento e assentamento.</t>
  </si>
  <si>
    <t>DR 10.15.0600 (/)</t>
  </si>
  <si>
    <t xml:space="preserve">   958,53</t>
  </si>
  <si>
    <t>Junta Gibault de ferro fundido dúctil, pintado interna e externamente com tinta betuminosa, inclusive fornecimento do material para junta (anel de borracha, luva, contra-flanges e parafusos com porca), com diâmetro de 300mm.  Fornecimento e assentamento.</t>
  </si>
  <si>
    <t>DR 10.15.0569 (A)</t>
  </si>
  <si>
    <t xml:space="preserve">   875,20</t>
  </si>
  <si>
    <t>Junta Gibault de ferro fundido dúctil, pintado interna e externamente com tinta betuminosa, inclusive fornecimento do material para junta (anel de borracha, luva, contra-flanges e parafusos com porca), com diâmetro de 250mm.  Fornecimento e assentamento.</t>
  </si>
  <si>
    <t>DR 10.15.0565 (/)</t>
  </si>
  <si>
    <t xml:space="preserve">   636,75</t>
  </si>
  <si>
    <t>Junta Gibault de ferro fundido dúctil, pintado interna e externamente com tinta betuminosa, inclusive fornecimento do material para junta (anel de borracha, luva, contra-flanges e parafusos com porca), com diâmetro de 200mm.  Fornecimento e assentamento.</t>
  </si>
  <si>
    <t>DR 10.15.0562 (/)</t>
  </si>
  <si>
    <t xml:space="preserve">   557,90</t>
  </si>
  <si>
    <t>Junta Gibault de ferro fundido dúctil, pintado interna e externamente com tinta betuminosa, inclusive fornecimento do material para junta (anel de borracha, luva, contra-flanges e parafusos com porca), com diâmetro de 150mm.  Fornecimento e assentamento.</t>
  </si>
  <si>
    <t>DR 10.15.0559 (/)</t>
  </si>
  <si>
    <t xml:space="preserve">   364,04</t>
  </si>
  <si>
    <t>Junta Gibault de ferro fundido dúctil, pintado interna e externamente com tinta betuminosa, inclusive fornecimento do material para junta (anel de borracha, luva, contra-flanges e parafusos com porca), com diâmetro de 100mm.  Fornecimento e assentamento.</t>
  </si>
  <si>
    <t>DR 10.15.0556 (/)</t>
  </si>
  <si>
    <t xml:space="preserve">   295,21</t>
  </si>
  <si>
    <t>Junta Gibault de ferro fundido dúctil, pintado interna e externamente com tinta betuminosa, inclusive fornecimento do material para junta (anel de borracha, luva, contra-flanges e parafusos com porca), com diâmetro de 75mm.  Fornecimento e assentamento.</t>
  </si>
  <si>
    <t>DR 10.15.0553 (/)</t>
  </si>
  <si>
    <t xml:space="preserve">   284,68</t>
  </si>
  <si>
    <t>Junta Gibault de ferro fundido dúctil, pintado interna e externamente com tinta betuminosa, inclusive fornecimento do material para junta (anel de borracha, luva, contra-flanges e parafusos com porca), com diâmetro de 50mm.  Fornecimento e assentamento.</t>
  </si>
  <si>
    <t>DR 10.15.0550 (/)</t>
  </si>
  <si>
    <t xml:space="preserve">  3778,56</t>
  </si>
  <si>
    <t>Junção de 45° de ferro fundido dúctil, pintado interna e externamente com tinta betuminosa, com 3 flanges, inclusive fornecimento do material para junta (arruela de borracha, parafusos com porca), com diâmetro de (250x250)mm.  Fornecimento e assentamento.</t>
  </si>
  <si>
    <t>DR 10.15.0542 (/)</t>
  </si>
  <si>
    <t xml:space="preserve">  1483,80</t>
  </si>
  <si>
    <t>Junção de 45° de ferro fundido dúctil, pintado interna e externamente com tinta betuminosa, com 3 flanges, inclusive fornecimento do material para junta (arruela de borracha, parafusos com porca), com diâmetro de (150x150)mm.  Fornecimento e assentamento.</t>
  </si>
  <si>
    <t>DR 10.15.0539 (/)</t>
  </si>
  <si>
    <t xml:space="preserve">   948,07</t>
  </si>
  <si>
    <t>Junção de 45° de ferro fundido dúctil, pintado interna e externamente com tinta betuminosa, com 3 flanges, inclusive fornecimento do material para junta (arruela de borracha, parafusos com porca), com diâmetro de (100x100)mm.  Fornecimento e assentamento.</t>
  </si>
  <si>
    <t>DR 10.15.0536 (/)</t>
  </si>
  <si>
    <t xml:space="preserve">   768,63</t>
  </si>
  <si>
    <t>Junção de 45° de ferro fundido dúctil, pintado interna e externamente com tinta betuminosa, com 3 flanges, inclusive fornecimento do material para junta (arruela de borracha, parafusos com porca), com diâmetro de (100x80)mm.  Fornecimento e assentamento.</t>
  </si>
  <si>
    <t>DR 10.15.0533 (/)</t>
  </si>
  <si>
    <t xml:space="preserve">   687,44</t>
  </si>
  <si>
    <t>Junção de 45° de ferro fundido dúctil, pintado interna e externamente com tinta betuminosa, com 3 flanges, inclusive fornecimento do material para junta (arruela de borracha, parafusos com porca), com diâmetro de (80x80)mm.  Fornecimento e assentamento.</t>
  </si>
  <si>
    <t>DR 10.15.0530 (/)</t>
  </si>
  <si>
    <t xml:space="preserve">   431,30</t>
  </si>
  <si>
    <t>Flange de ferro fundido dúctil, pintado interna e externamente com tinta betuminosa, inclusive fornecimento do material para junta (arruela de borracha, parafusos com porca), com diâmetro de 250mm.  Fornecimento e assentamento.</t>
  </si>
  <si>
    <t>DR 10.15.0515 (/)</t>
  </si>
  <si>
    <t xml:space="preserve">   314,80</t>
  </si>
  <si>
    <t>Flange de ferro fundido dúctil, pintado interna e externamente com tinta betuminosa, inclusive fornecimento do material para junta (arruela de borracha, parafusos com porca), com diâmetro de 200mm.  Fornecimento e assentamento.</t>
  </si>
  <si>
    <t>DR 10.15.0512 (/)</t>
  </si>
  <si>
    <t xml:space="preserve">   265,50</t>
  </si>
  <si>
    <t>Flange de ferro fundido dúctil, pintado interna e externamente com tinta betuminosa, inclusive fornecimento do material para junta (arruela de borracha, parafusos com porca), com diâmetro de 150mm.  Fornecimento e assentamento.</t>
  </si>
  <si>
    <t>DR 10.15.0509 (/)</t>
  </si>
  <si>
    <t xml:space="preserve">   192,55</t>
  </si>
  <si>
    <t>Flange de ferro fundido dúctil, pintado interna e externamente com tinta betuminosa, inclusive fornecimento do material para junta (arruela de borracha, parafusos com porca), com diâmetro de 100mm.  Fornecimento e assentamento.</t>
  </si>
  <si>
    <t>DR 10.15.0506 (/)</t>
  </si>
  <si>
    <t xml:space="preserve">   126,91</t>
  </si>
  <si>
    <t>Flange de ferro fundido dúctil, pintado interna e externamente com tinta betuminosa, inclusive fornecimento do material para junta (arruela de borracha, parafusos com porca), com diâmetro de 75mm (DN 80mm).  Fornecimento e assentamento.</t>
  </si>
  <si>
    <t>DR 10.15.0503 (/)</t>
  </si>
  <si>
    <t xml:space="preserve">   449,00</t>
  </si>
  <si>
    <t>Flange cego de ferro fundido dúctil, pintado interna e externamente com tinta betuminosa, inclusive fornecimento do material para junta (arruela de borracha, parafusos com porca), com diâmetro de 250mm.  Fornecimento e assentamento.</t>
  </si>
  <si>
    <t>DR 10.15.0462 (/)</t>
  </si>
  <si>
    <t xml:space="preserve">   335,02</t>
  </si>
  <si>
    <t>Flange cego de ferro fundido dúctil, pintado interna e externamente com tinta betuminosa, inclusive fornecimento do material para junta (arruela de borracha, parafusos com porca), com diâmetro de 200mm.  Fornecimento e assentamento.</t>
  </si>
  <si>
    <t>DR 10.15.0459 (/)</t>
  </si>
  <si>
    <t xml:space="preserve">   296,45</t>
  </si>
  <si>
    <t>Flange cego de ferro fundido dúctil, pintado interna e externamente com tinta betuminosa, inclusive fornecimento do material para junta (arruela de borracha, parafusos com porca), com diâmetro de 150mm.  Fornecimento e assentamento.</t>
  </si>
  <si>
    <t>DR 10.15.0456 (/)</t>
  </si>
  <si>
    <t xml:space="preserve">   211,52</t>
  </si>
  <si>
    <t>Flange cego de ferro fundido dúctil, pintado interna e externamente com tinta betuminosa, inclusive fornecimento do material para junta (arruela de borracha, parafusos com porca), com diâmetro de 100mm.  Fornecimento e assentamento.</t>
  </si>
  <si>
    <t>DR 10.15.0453 (/)</t>
  </si>
  <si>
    <t xml:space="preserve">   140,81</t>
  </si>
  <si>
    <t>Flange cego de ferro fundido dúctil, pintado interna e externamente com tinta betuminosa, inclusive fornecimento do material para junta (arruela de borracha, parafusos com porca), com diâmetro de 80mm.  Fornecimento e assentamento.</t>
  </si>
  <si>
    <t>DR 10.15.0450 (/)</t>
  </si>
  <si>
    <t xml:space="preserve">  1157,11</t>
  </si>
  <si>
    <t>Extremidade com aba de vedação de ferro fundido dúctil, pintada internamente e externamente com tinta betuminosa, com 1 flange e 1 ponta, inclusive fornecimento do material para junta (arruela de borracha, parafusos com porca), com diâmetro de 200mm.  Fornecimento e assentamento.</t>
  </si>
  <si>
    <t>DR 10.15.0406 (/)</t>
  </si>
  <si>
    <t xml:space="preserve">   895,52</t>
  </si>
  <si>
    <t>Extremidade com aba de vedação de ferro fundido dúctil, pintada internamente e externamente com tinta betuminosa, com 1 flange e 1 ponta, inclusive fornecimento do material para junta (arruela de borracha, parafusos com porca), com diâmetro de 150mm.  Fornecimento e assentamento.</t>
  </si>
  <si>
    <t>DR 10.15.0403 (/)</t>
  </si>
  <si>
    <t xml:space="preserve">   529,53</t>
  </si>
  <si>
    <t>Extremidade com aba de vedação de ferro fundido dúctil, pintada internamente e externamente com tinta betuminosa, com 1 flange e 1 ponta, inclusive fornecimento do material para junta (arruela de borracha, parafusos com porca), com diâmetro de 100mm.  Fornecimento e assentamento.</t>
  </si>
  <si>
    <t>DR 10.15.0400 (/)</t>
  </si>
  <si>
    <t xml:space="preserve">  2619,65</t>
  </si>
  <si>
    <t>Extremidade de ferro fundido dúctil, pintado internamente e externamente com tinta betuminosa, com 1 flange e 1ponta, inclusive fornecimento do material para junta (arruela de borracha, parafusos com porca), com diâmetro de 300mm.  Fornecimento e assentamento.</t>
  </si>
  <si>
    <t>DR 10.15.0368 (/)</t>
  </si>
  <si>
    <t xml:space="preserve">  2163,50</t>
  </si>
  <si>
    <t>Extremidade de ferro fundido dúctil, pintado internamente e externamente com tinta betuminosa, com 1 flange e 1ponta, inclusive fornecimento do material para junta (arruela de borracha, parafusos com porca), com diâmetro de 250mm.  Fornecimento e assentamento.</t>
  </si>
  <si>
    <t>DR 10.15.0365 (/)</t>
  </si>
  <si>
    <t>Extremidade de ferro fundido dúctil, pintado internamente e externamente com tinta betuminosa, com 1 flange e 1ponta, inclusive fornecimento do material para junta (arruela de borracha, parafusos com porca), com diâmetro de 200mm.  Fornecimento e assentamento.</t>
  </si>
  <si>
    <t>DR 10.15.0362 (/)</t>
  </si>
  <si>
    <t>Extremidade de ferro fundido dúctil, pintado internamente e externamente com tinta betuminosa, com 1 flange e 1ponta, inclusive fornecimento do material para junta (arruela de borracha, parafusos com porca), com diâmetro de 150mm.  Fornecimento e assentamento.</t>
  </si>
  <si>
    <t>DR 10.15.0359 (/)</t>
  </si>
  <si>
    <t xml:space="preserve">   419,07</t>
  </si>
  <si>
    <t>Extremidade de ferro fundido dúctil, pintado internamente e externamente com tinta betuminosa, com 1 flange e 1ponta, inclusive fornecimento do material para junta (arruela de borracha, parafusos com porca), com diâmetro de 100mm.  Fornecimento e assentamento.</t>
  </si>
  <si>
    <t>DR 10.15.0356 (/)</t>
  </si>
  <si>
    <t xml:space="preserve">   330,20</t>
  </si>
  <si>
    <t>Extremidade de ferro fundido dúctil, pintado internamente e externamente com tinta betuminosa, com 1 flange e 1ponta, inclusive fornecimento do material para junta (arruela de borracha, parafusos com porca), com diâmetro de 80mm.  Fornecimento e assentamento.</t>
  </si>
  <si>
    <t>DR 10.15.0353 (/)</t>
  </si>
  <si>
    <t xml:space="preserve">  1102,53</t>
  </si>
  <si>
    <t>Extremidade de ferro fundido dúctil, pintado internamente e externamente com tinta betuminosa, com 1 flange e 1 bolsa, inclusive fornecimento do material para junta (arruela, parafusos, anel de borracha), com diâmetro de 300mm.  Fornecimento e assentamento.</t>
  </si>
  <si>
    <t>DR 10.15.0318 (A)</t>
  </si>
  <si>
    <t xml:space="preserve">   885,39</t>
  </si>
  <si>
    <t>Extremidade de ferro fundido dúctil, pintado internamente e externamente com tinta betuminosa, com 1 flange e 1 bolsa, inclusive fornecimento do material para junta (arruela, parafusos, anel de borracha), com diâmetro de 250mm.  Fornecimento e assentamento.</t>
  </si>
  <si>
    <t>DR 10.15.0315 (/)</t>
  </si>
  <si>
    <t xml:space="preserve">   637,04</t>
  </si>
  <si>
    <t>Extremidade de ferro fundido dúctil, pintado internamente e externamente com tinta betuminosa, com 1 flange e 1bolsa, inclusive fornecimento do material para junta (arruela, parafusos, anel de borracha), com diâmetro de 200mm.  Fornecimento e assentamento.</t>
  </si>
  <si>
    <t>DR 10.15.0312 (/)</t>
  </si>
  <si>
    <t xml:space="preserve">   494,34</t>
  </si>
  <si>
    <t>Extremidade de ferro fundido dúctil, pintado internamente e externamente com tinta betuminosa, com 1 flange e 1 bolsa, inclusive fornecimento do material para junta (arruela, parafusos, anel de borracha), com diâmetro de 150mm.  Fornecimento e assentamento.</t>
  </si>
  <si>
    <t>DR 10.15.0309 (/)</t>
  </si>
  <si>
    <t>Extremidade de ferro fundido dúctil, pintado internamente e externamente com tinta betuminosa, com 1 flange e 1 bolsa, inclusive fornecimento do material para junta (arruela, parafusos, anel de borracha), com diâmetro de 100mm.  Fornecimento e assentamento.</t>
  </si>
  <si>
    <t>DR 10.15.0306 (/)</t>
  </si>
  <si>
    <t xml:space="preserve">   296,76</t>
  </si>
  <si>
    <t>Extremidade de ferro fundido dúctil, pintado internamente e externamente com tinta betuminosa, com 1 flange e 1 bolsa, inclusive fornecimento do material para junta (arruela, parafusos, anel de borracha), com diâmetro de 80mm.  Fornecimento e assentamento.</t>
  </si>
  <si>
    <t>DR 10.15.0303 (/)</t>
  </si>
  <si>
    <t xml:space="preserve">  2764,10</t>
  </si>
  <si>
    <t>Curva de 22°30' de ferro fundido dúctil, pintada interna e externamente com tinta betuminosa, com 2 flanges, inclusive fornecimento de material para junta (arruela de borracha, parafusos com porca), com diâmetro de 300mm.  Fornecimento e Assentamento.</t>
  </si>
  <si>
    <t>DR 10.15.0294 (/)</t>
  </si>
  <si>
    <t xml:space="preserve">  1658,92</t>
  </si>
  <si>
    <t>Curva de 22°30' de ferro fundido dúctil, pintada interna e externamente com tinta betuminosa, com 2 flanges, inclusive fornecimento de material para junta (arruela de borracha, parafusos com porca), com diâmetro de 250mm.  Fornecimento e Assentamento.</t>
  </si>
  <si>
    <t>DR 10.15.0291 (/)</t>
  </si>
  <si>
    <t xml:space="preserve">  1200,95</t>
  </si>
  <si>
    <t>Curva de 22°30' de ferro fundido dúctil, pintada interna e externamente com tinta betuminosa, com 2 flanges, inclusive fornecimento de material para junta (arruela de borracha, parafusos com porca), com diâmetro de 200mm.  Fornecimento e Assentamento.</t>
  </si>
  <si>
    <t>DR 10.15.0289 (/)</t>
  </si>
  <si>
    <t xml:space="preserve">   940,37</t>
  </si>
  <si>
    <t>Curva de 22°30' de ferro fundido dúctil, pintada interna e externamente com tinta betuminosa, com 2 flanges, inclusive fornecimento de material para junta (arruela de borracha, parafusos com porca), com diâmetro de 150mm.  Fornecimento e Assentamento.</t>
  </si>
  <si>
    <t>DR 10.15.0286 (/)</t>
  </si>
  <si>
    <t xml:space="preserve">   615,03</t>
  </si>
  <si>
    <t>Curva de 22°30' de ferro fundido dúctil, pintada interna e externamente com tinta betuminosa, com 2 flanges, inclusive fornecimento de material para junta (arruela de borracha, parafusos com porca), com diâmetro de 100mm.  Fornecimento e Assentamento.</t>
  </si>
  <si>
    <t>DR 10.15.0283 (/)</t>
  </si>
  <si>
    <t xml:space="preserve">   349,15</t>
  </si>
  <si>
    <t>Curva de 22°30' de ferro fundido dúctil, pintada interna e externamente com tinta betuminosa, com 2 flanges, inclusive fornecimento de material para junta (arruela de borracha, parafusos com porca), com diâmetro de 80mm.  Fornecimento e Assentamento.</t>
  </si>
  <si>
    <t>DR 10.15.0280 (/)</t>
  </si>
  <si>
    <t xml:space="preserve">  2961,50</t>
  </si>
  <si>
    <t>Curva de 45° de ferro fundido dúctil, pintada interna e externamente com tinta betuminosa, com 2 flanges, inclusive fornecimento do material para junta (arruela de borracha, parafusos com porca), com diâmetro de 300mm.  Fornecimento e assentamento.</t>
  </si>
  <si>
    <t>DR 10.15.0268 (/)</t>
  </si>
  <si>
    <t xml:space="preserve">  2476,89</t>
  </si>
  <si>
    <t>Curva de 45° de ferro fundido dúctil, pintada interna e externamente com tinta betuminosa, com 2 flanges, inclusive fornecimento do material para junta (arruela de borracha, parafusos com porca), com diâmetro de 250mm.  Fornecimento e assentamento.</t>
  </si>
  <si>
    <t>DR 10.15.0265 (/)</t>
  </si>
  <si>
    <t xml:space="preserve">   938,02</t>
  </si>
  <si>
    <t>Curva de 45° de ferro fundido dúctil, pintada interna e externamente com tinta betuminosa, com 2 flanges, inclusive fornecimento do material para junta (arruela de borracha, parafusos com porca), com diâmetro de 200mm.  Fornecimento e assentamento.</t>
  </si>
  <si>
    <t>DR 10.15.0262 (/)</t>
  </si>
  <si>
    <t xml:space="preserve">   712,94</t>
  </si>
  <si>
    <t>Curva de 45° de ferro fundido dúctil, pintada interna e externamente com tinta betuminosa, com 2 flanges, inclusive fornecimento do material para junta (arruela de borracha, parafusos com porca), com diâmetro de 150mm.  Fornecimento e assentamento.</t>
  </si>
  <si>
    <t>DR 10.15.0259 (/)</t>
  </si>
  <si>
    <t xml:space="preserve">   511,89</t>
  </si>
  <si>
    <t>Curva de 45° de ferro fundido dúctil, pintada interna e externamente com tinta betuminosa, com 2 flanges, inclusive fornecimento do material para junta (arruela de borracha, parafusos com porca), com diâmetro de 100mm.  Fornecimento e assentamento.</t>
  </si>
  <si>
    <t>DR 10.15.0256 (/)</t>
  </si>
  <si>
    <t xml:space="preserve">   349,17</t>
  </si>
  <si>
    <t>Curva de 45° de ferro fundido dúctil, pintada interna e externamente com tinta betuminosa, com 2 flanges, inclusive fornecimento do material para junta (arruela de borracha, parafusos com porca), com diâmetro de 80mm.  Fornecimento e assentamento.</t>
  </si>
  <si>
    <t>DR 10.15.0253 (/)</t>
  </si>
  <si>
    <t xml:space="preserve">  2558,73</t>
  </si>
  <si>
    <t>Curva de 90° de ferro fundido dúctil, pintada interna e externamente com tinta betuminosa, com 2 flanges, inclusive fornecimento de material para junta (arruela de borracha, parafusos com porca), com diâmetro de 300mm.  Fornecimento e Assentamento.</t>
  </si>
  <si>
    <t>DR 10.15.0220 (/)</t>
  </si>
  <si>
    <t xml:space="preserve">  1850,38</t>
  </si>
  <si>
    <t>Curva de 90° de ferro fundido dúctil, pintada interna e externamente com tinta betuminosa, com 2 flanges, inclusive fornecimento do material para junta (arruela de borracha, parafusos com porca), com diâmetro de 250mm.  Fornecimento e assentamento.</t>
  </si>
  <si>
    <t>DR 10.15.0215 (/)</t>
  </si>
  <si>
    <t xml:space="preserve">   990,35</t>
  </si>
  <si>
    <t>Curva de 90° de ferro fundido dúctil, pintada interna e externamente com tinta betuminosa, com 2 flanges, inclusive fornecimento do material para junta (arruela de borracha, parafusos com porca), com diâmetro de 200mm.  Fornecimento e assentamento.</t>
  </si>
  <si>
    <t>DR 10.15.0212 (/)</t>
  </si>
  <si>
    <t xml:space="preserve">   698,76</t>
  </si>
  <si>
    <t>Curva de 90° de ferro fundido dúctil, pintada interna e externamente com tinta betuminosa, com 2 flanges, inclusive fornecimento do material para junta (arruela de borracha, parafusos com porca), com diâmetro de 150mm.  Fornecimento e assentamento.</t>
  </si>
  <si>
    <t>DR 10.15.0209 (/)</t>
  </si>
  <si>
    <t xml:space="preserve">   442,04</t>
  </si>
  <si>
    <t>Curva de 90° de ferro fundido dúctil, pintada interna e externamente com tinta betuminosa, com 2 flanges, inclusive  fornecimento do material para junta (arruela de borracha, parafusos com porca), com diâmetro de 100mm.  Fornecimento e assentamento.</t>
  </si>
  <si>
    <t>DR 10.15.0206 (/)</t>
  </si>
  <si>
    <t xml:space="preserve">   343,65</t>
  </si>
  <si>
    <t>Curva de 90° de ferro fundido dúctil, pintada interna e externamente com tinta betuminosa, com 2 flanges, inclusive fornecimento do material para junta (arruela de borracha, parafusos com porca), com diâmetro de 80mm.  Fornecimento e assentamento.</t>
  </si>
  <si>
    <t>DR 10.15.0203 (/)</t>
  </si>
  <si>
    <t xml:space="preserve">   292,94</t>
  </si>
  <si>
    <t>Curva de 90° de ferro fundido dúctil, pintada interna e externamente com tinta betuminosa, com 2 flanges, inclusive  fornecimento do material para junta (arruela de borracha, parafusos com porca), com diâmetro de 50mm.  Fornecimento e assentamento.</t>
  </si>
  <si>
    <t>DR 10.15.0200 (/)</t>
  </si>
  <si>
    <t xml:space="preserve">   236,19</t>
  </si>
  <si>
    <t>Cap de ferro fundido dúctil, pintado interna e externamente com tinta betuminosa, com uma bolsa, inclusive fornecimento do material para junta (anel de borracha), com diâmetro de 150mm.  Fornecimento e assentamento.</t>
  </si>
  <si>
    <t>DR 10.15.0056 (/)</t>
  </si>
  <si>
    <t xml:space="preserve">   167,05</t>
  </si>
  <si>
    <t>Cap de ferro fundido dúctil, pintado interna e externamente com tinta betuminosa, com uma bolsa, inclusive fornecimento do material para junta (anel de borracha), com diâmetro de 100mm.  Fornecimento e assentamento.</t>
  </si>
  <si>
    <t>DR 10.15.0053 (/)</t>
  </si>
  <si>
    <t xml:space="preserve">   130,67</t>
  </si>
  <si>
    <t>Cap de ferro fundido dúctil, pintado interna e externamente com tinta betuminosa, com uma bolsa, inclusive fornecimento do material para junta (anel de borracha), com diâmetro de 80mm.  Fornecimento e assentamento.</t>
  </si>
  <si>
    <t>DR 10.15.0050 (/)</t>
  </si>
  <si>
    <t>DR 10.15 Conexões de Tubos de Ferro Fundido para Pressão</t>
  </si>
  <si>
    <t xml:space="preserve">  1221,18</t>
  </si>
  <si>
    <t>Tubo de ferro fundido, dúctil, classe K-9, PN-10, flange - flange, com diâmetro nominal de 300mm, compreendendo: carga e descarga, colocação na vala, montagem e reaterro até a geratriz superior do tubo e teste hidroestático, exclusive acessórios da junta.  Fornecimento e assentamento.</t>
  </si>
  <si>
    <t>DR 10.05.0065 (A)</t>
  </si>
  <si>
    <t xml:space="preserve">  1018,85</t>
  </si>
  <si>
    <t>Tubo de ferro fundido, dúctil, classe K-9, PN-10, flange - flange, com diâmetro nominal de 250mm, compreendendo: carga e descarga, colocação na vala, montagem e reaterro até a geratriz superior do tubo e teste hidroestático, exclusive acessórios da junta.  Fornecimento e assentamento.</t>
  </si>
  <si>
    <t>DR 10.05.0062 (A)</t>
  </si>
  <si>
    <t xml:space="preserve">   812,13</t>
  </si>
  <si>
    <t>Tubo de ferro fundido, dúctil, classe K-9, PN-10, flange - flange, com diâmetro nominal de 200mm, compreendendo: carga e descarga, colocação na vala, montagem e reaterro até a geratriz superior do tubo e teste hidroestático, exclusive acessórios da junta.  Fornecimento e assentamento.</t>
  </si>
  <si>
    <t>DR 10.05.0059 (A)</t>
  </si>
  <si>
    <t xml:space="preserve">   697,13</t>
  </si>
  <si>
    <t>Tubo de ferro fundido, dúctil, classe K-9, PN-10, flange - flange, com diâmetro nominal de 150mm, compreendendo: carga e descarga, colocação na vala, montagem e reaterro até a geratriz superior do tubo e teste hidroestático, exclusive acessórios da junta.  Fornecimento e assentamento.</t>
  </si>
  <si>
    <t>DR 10.05.0056 (A)</t>
  </si>
  <si>
    <t xml:space="preserve">   573,75</t>
  </si>
  <si>
    <t>Tubo de ferro fundido, dúctil, classe K-9, PN-10, flange - flange, com diâmetro nominal de 100mm, compreendendo: carga e descarga, colocação na vala, montagem e reaterro até a geratriz superior do tubo e teste hidroestático, exclusive acessórios da junta.  Fornecimento e assentamento.</t>
  </si>
  <si>
    <t>DR 10.05.0053 (A)</t>
  </si>
  <si>
    <t xml:space="preserve">   503,27</t>
  </si>
  <si>
    <t>Tubo de ferro fundido, dúctil, classe K-9, PN-10, flange-flange, com diâmetro nominal de 80mm, compreendendo: carga e descarga, colocação na vala, montagem e reaterro até a geratriz superior do tubo e teste hidroestático, exclusive acessórios da junta.  Fornecimento e assentamento.</t>
  </si>
  <si>
    <t>DR 10.05.0050 (A)</t>
  </si>
  <si>
    <t>DR 10.05 Tubo de Ferro Fundido para Pressão</t>
  </si>
  <si>
    <t xml:space="preserve">  1770,18</t>
  </si>
  <si>
    <t>Tubo flexível estruturado de PVC, diâmetro de 1200mm, assentado sobre berço flexível, inclusive emendas, aterro e compactação até a geratriz superior do tubo, exclusive material de reaterro.  Fornecimento e assentamento.</t>
  </si>
  <si>
    <t>DR 05.55.0077 (/)</t>
  </si>
  <si>
    <t xml:space="preserve">  1442,48</t>
  </si>
  <si>
    <t>Tubo flexível estruturado de PVC, diâmetro de 1100mm, assentado sobre berço flexível, inclusive emendas, aterro e compactação até a geratriz superior do tubo, exclusive material de reaterro.  Fornecimento e assentamento.</t>
  </si>
  <si>
    <t>DR 05.55.0074 (/)</t>
  </si>
  <si>
    <t xml:space="preserve">  1099,55</t>
  </si>
  <si>
    <t>Tubo flexível estruturado de PVC, diâmetro de 1000mm, assentado sobre berço flexível, inclusive emendas, aterro e compactação até a geratriz superior do tubo, exclusive material de reaterro.  Fornecimento e assentamento.</t>
  </si>
  <si>
    <t>DR 05.55.0071 (/)</t>
  </si>
  <si>
    <t xml:space="preserve">   916,22</t>
  </si>
  <si>
    <t>Tubo flexível estruturado de PVC, diâmetro de 900mm, assentado sobre berço flexível, inclusive emendas, aterro e compactação até a geratriz superior do tubo, exclusive material de reaterro.  Fornecimento e assentamento.</t>
  </si>
  <si>
    <t>DR 05.55.0068 (/)</t>
  </si>
  <si>
    <t xml:space="preserve">   764,96</t>
  </si>
  <si>
    <t>Tubo flexível estruturado de PVC, diâmetro de 800mm, assentado sobre berço flexível, inclusive emendas, aterro e compactação até a geratriz superior do tubo, exclusive material de reaterro.  Fornecimento e assentamento.</t>
  </si>
  <si>
    <t>DR 05.55.0065 (/)</t>
  </si>
  <si>
    <t xml:space="preserve">   532,16</t>
  </si>
  <si>
    <t>Tubo flexível estruturado de PVC, diâmetro de 700mm, assentado sobre berço flexível, inclusive emendas, aterro e compactação até a geratriz superior do tubo, exclusive material de reaterro.  Fornecimento e assentamento.</t>
  </si>
  <si>
    <t>DR 05.55.0062 (/)</t>
  </si>
  <si>
    <t xml:space="preserve">   527,03</t>
  </si>
  <si>
    <t>Tubo flexível estruturado de PVC, diâmetro de 600mm, assentado sobre berço flexível, inclusive emendas, aterro e compactação até a geratriz superior do tubo, exclusive material de reaterro.  Fornecimento e assentamento.</t>
  </si>
  <si>
    <t>DR 05.55.0059 (/)</t>
  </si>
  <si>
    <t xml:space="preserve">   368,48</t>
  </si>
  <si>
    <t>Tubo flexível estruturado de PVC, diâmetro de 500mm, assentado sobre berço flexível, inclusive emendas, aterro e compactação até a geratriz superior do tubo, exclusive material de reaterro.  Fornecimento e assentamento.</t>
  </si>
  <si>
    <t>DR 05.55.0056 (/)</t>
  </si>
  <si>
    <t xml:space="preserve">   229,21</t>
  </si>
  <si>
    <t>Tubo flexível estruturado de PVC, diâmetro de 400mm, assentado sobre berço flexível, inclusive emendas, aterro e compactação até a geratriz superior do tubo, exclusive material de reaterro.  Fornecimento e assentamento.</t>
  </si>
  <si>
    <t>DR 05.55.0053 (/)</t>
  </si>
  <si>
    <t xml:space="preserve">   179,21</t>
  </si>
  <si>
    <t>Tubo flexível estruturado de PVC, diâmetro de 300mm, assentado sobre berço flexível, inclusive emendas, aterro e compactação até a geratriz superior do tubo, exclusive material de reaterro.  Fornecimento e assentamento.</t>
  </si>
  <si>
    <t>DR 05.55.0050 (/)</t>
  </si>
  <si>
    <t>DR 05.55 Tubos de PVC - Águas Pluviais</t>
  </si>
  <si>
    <t xml:space="preserve">   286,89</t>
  </si>
  <si>
    <t>Tê de redução de PVC rígido, Vinilfort, com 3 bolsas, classe 12, inclusive fornecimento do material para junta (anel de borracha), diâmetro de (300x150)mm.  Fornecimento e assentamento.</t>
  </si>
  <si>
    <t>DR 05.50.1606 (/)</t>
  </si>
  <si>
    <t xml:space="preserve">   252,82</t>
  </si>
  <si>
    <t>Tê de redução de PVC rígido, Vinilfort, com 3 bolsas, classe 12, inclusive fornecimento do material para junta (anel de borracha), diâmetro de (250x150)mm.  Fornecimento e assentamento.</t>
  </si>
  <si>
    <t>DR 05.50.1603 (/)</t>
  </si>
  <si>
    <t xml:space="preserve">   189,01</t>
  </si>
  <si>
    <t>Tê de redução de PVC rígido, Vinilfort, com 3 bolsas, classe 12, inclusive fornecimento do material para junta (anel de borracha) diâmetro de (200x150)mm.  Fornecimento e assentamento.</t>
  </si>
  <si>
    <t>DR 05.50.1600 (/)</t>
  </si>
  <si>
    <t xml:space="preserve">   582,37</t>
  </si>
  <si>
    <t>Tê de PVC rígido, Vinilfort, com 3 bolsas, classe 12, inclusive fornecimento do material para junta (anel de borracha e lubrificante) diâmetro nominal de 300mm.  Fornecimento e assentamento.</t>
  </si>
  <si>
    <t>DR 05.50.1562 (/)</t>
  </si>
  <si>
    <t xml:space="preserve">   432,62</t>
  </si>
  <si>
    <t>Tê de PVC rígido, Vinilfort, com 3 bolsas, classe 12, inclusive fornecimento do material para junta (anel de borracha e lubrificante) diâmetro nominal de 250mm.  Fornecimento e assentamento.</t>
  </si>
  <si>
    <t>DR 05.50.1559 (/)</t>
  </si>
  <si>
    <t xml:space="preserve">   197,12</t>
  </si>
  <si>
    <t>Tê de PVC rígido, Vinilfort, com 3 bolsas, classe 12, inclusive fornecimento do material para junta (anel de borracha e lubrificante) diâmetro nominal de 200mm.  Fornecimento e assentamento.</t>
  </si>
  <si>
    <t>DR 05.50.1556 (/)</t>
  </si>
  <si>
    <t xml:space="preserve">   118,43</t>
  </si>
  <si>
    <t>Tê de PVC rígido, Vinilfort, com 3 bolsas, classe 12, inclusive fornecimento do material para junta (anel de borracha e lubrificante) diâmetro nominal de 150mm.  Fornecimento e assentamento.</t>
  </si>
  <si>
    <t>DR 05.50.1553 (/)</t>
  </si>
  <si>
    <t xml:space="preserve">    70,12</t>
  </si>
  <si>
    <t>Tê de PVC rígido, Vinilfort, com 3 bolsas, classe 12, inclusive fornecimento do material para junta (anel de borracha e lubrificante) diâmetro nominal de 100mm.  Fornecimento e assentamento.</t>
  </si>
  <si>
    <t>DR 05.50.1550 (/)</t>
  </si>
  <si>
    <t xml:space="preserve">   316,74</t>
  </si>
  <si>
    <t>Tê de redução de PVC rígido - PBA com 3 bolsas, classe 12, inclusive fornecimento do material para junta (anel de borracha, lubrificante), diâmetro de (200x60)mm.  Fornecimento e assentamento.</t>
  </si>
  <si>
    <t>DR 05.50.1515 (/)</t>
  </si>
  <si>
    <t xml:space="preserve">   212,50</t>
  </si>
  <si>
    <t>Tê de redução de PVC rígido - PBA com 3 bolsas, classe 12, inclusive fornecimento do material para junta (anel de borracha, lubrificante), diâmetro de (160x110)mm.  Fornecimento e assentamento.</t>
  </si>
  <si>
    <t>DR 05.50.1512 (/)</t>
  </si>
  <si>
    <t xml:space="preserve">   188,03</t>
  </si>
  <si>
    <t>Tê de redução de PVC rígido - PBA com 3 bolsas, classe 12, inclusive fornecimento do material para junta (anel de borracha, lubrificante), diâmetro de (160x85)mm.  Fornecimento e assentamento.</t>
  </si>
  <si>
    <t>DR 05.50.1509 (/)</t>
  </si>
  <si>
    <t xml:space="preserve">   104,83</t>
  </si>
  <si>
    <t>Tê de redução de PVC rígido - PBA com 3 bolsas, classe 12, inclusive fornecimento do material para junta (anel de borracha, lubrificante), diâmetro de (100x75)mm.  Fornecimento e assentamento.</t>
  </si>
  <si>
    <t>DR 05.50.1506 (/)</t>
  </si>
  <si>
    <t xml:space="preserve">    85,77</t>
  </si>
  <si>
    <t>Tê de redução de PVC rígido - PBA com 3 bolsas, classe 12, inclusive fornecimento do material para junta (anel de borracha, lubrificante), diâmetro de (100x50)mm.  Fornecimento e assentamento.</t>
  </si>
  <si>
    <t>DR 05.50.1503 (/)</t>
  </si>
  <si>
    <t xml:space="preserve">    70,45</t>
  </si>
  <si>
    <t>Tê de redução de PVC rígido - PBA com 3 bolsas, classe 12, inclusive fornecimento do material para junta (anel de borracha, lubrificante), diâmetro de (75x50)mm.  Fornecimento e assentamento.</t>
  </si>
  <si>
    <t>DR 05.50.1500 (/)</t>
  </si>
  <si>
    <t xml:space="preserve">   348,86</t>
  </si>
  <si>
    <t>Tê de PVC rígido - PBA com 3 bolsas, classe 12, inclusive fornecimento do material para junta (anel de borracha, lubrificante), diâmetro de 160mm.  Fornecimento e assentamento.</t>
  </si>
  <si>
    <t>DR 05.50.1459 (/)</t>
  </si>
  <si>
    <t xml:space="preserve">    91,50</t>
  </si>
  <si>
    <t>Tê de PVC rígido - PBA com 3 bolsas, classe 12, inclusive fornecimento do material para junta (anel de borracha, lubrificante) diâmetro de 100mm.  Fornecimento e assentamento.</t>
  </si>
  <si>
    <t>DR 05.50.1456 (/)</t>
  </si>
  <si>
    <t xml:space="preserve">    64,82</t>
  </si>
  <si>
    <t>Tê de PVC rígido - PBA com 3 bolsas, classe 12, inclusive fornecimento do material para junta (anel de borracha, lubrificante) diâmetro de 75mm.  Fornecimento e assentamento.</t>
  </si>
  <si>
    <t>DR 05.50.1453 (/)</t>
  </si>
  <si>
    <t xml:space="preserve">    48,34</t>
  </si>
  <si>
    <t>Tê de PVC rígido - PBA com 3 bolsas, classe 12, inclusive fornecimento do material para junta (anel de borracha, lubrificante) diâmetro de 50mm.  Fornecimento e assentamento.</t>
  </si>
  <si>
    <t>DR 05.50.1450 (/)</t>
  </si>
  <si>
    <t>Selim de 90° elástico de PVC rígido, Vinilfort, com 1 bolsa, inclusive fornecimento do material para junta (anel de borracha e lubrificante) diâmetro de (300x100)mm.  Fornecimento e assentamento.</t>
  </si>
  <si>
    <t>DR 05.50.1409 (/)</t>
  </si>
  <si>
    <t xml:space="preserve">    61,64</t>
  </si>
  <si>
    <t>Selim de 90° elástico de PVC rígido, Vinilfort, com 1 bolsa, inclusive fornecimento do material para junta (anel de borracha e lubrificante) diâmetro de (250x100)mm.  Fornecimento e assentamento.</t>
  </si>
  <si>
    <t>DR 05.50.1406 (/)</t>
  </si>
  <si>
    <t xml:space="preserve">    46,10</t>
  </si>
  <si>
    <t>Selim de 90° elástico de PVC rígido, Vinilfort, com 1 bolsa, inclusive fornecimento do material para junta (anel de borracha e lubrificante) diâmetro de (200x100)mm.  Fornecimento e assentamento.</t>
  </si>
  <si>
    <t>DR 05.50.1403 (/)</t>
  </si>
  <si>
    <t xml:space="preserve">    28,34</t>
  </si>
  <si>
    <t>Selim de 90° elástico de PVC rígido, Vinilfort, com 1 bolsa, inclusive fornecimento do material para junta (anel de borracha e lubrificante) diâmetro de (150x100)mm.  Fornecimento e assentamento.</t>
  </si>
  <si>
    <t>DR 05.50.1400 (/)</t>
  </si>
  <si>
    <t xml:space="preserve">   133,67</t>
  </si>
  <si>
    <t>Redução excêntrica de PVC rígido, Vinilfort, classe 12, com 1 ponta e 1 bolsa, inclusive fornecimento do material para junta (anel de borracha e lubrificante) com diâmetro de (300x250)mm.  Fornecimento e assentamento.</t>
  </si>
  <si>
    <t>DR 05.50.1359 (/)</t>
  </si>
  <si>
    <t xml:space="preserve">   114,83</t>
  </si>
  <si>
    <t>Redução excêntrica de PVC rígido, Vinilfort, classe 12, com 1 ponta e 1 bolsa, inclusive fornecimento do material para junta (anel de borracha e lubrificante) com diâmetro de (250x200)mm.  Fornecimento e assentamento.</t>
  </si>
  <si>
    <t>DR 05.50.1356 (/)</t>
  </si>
  <si>
    <t xml:space="preserve">    75,30</t>
  </si>
  <si>
    <t>Redução excêntrica de PVC rígido, Vinilfort, classe 12, com 1 ponta e 1 bolsa, inclusive fornecimento do material para junta (anel de borracha e lubrificante) com diâmetro de (200x150)mm.  Fornecimento e assentamento.</t>
  </si>
  <si>
    <t>DR 05.50.1353 (/)</t>
  </si>
  <si>
    <t xml:space="preserve">    25,12</t>
  </si>
  <si>
    <t>Redução excêntrica de PVC rígido, Vinilfort, classe 12, com 1 ponta e 1 bolsa, inclusive fornecimento do material para junta (anel de borracha e lubrificante) com diâmetro de (150x100)mm.  Fornecimento e assentamento.</t>
  </si>
  <si>
    <t>DR 05.50.1350 (/)</t>
  </si>
  <si>
    <t xml:space="preserve">   184,18</t>
  </si>
  <si>
    <t>Redução de PVC rígido - PBA com 1 ponta e 1 bolsa, classe 12, inclusive fornecimento do material para junta (anel de borracha, lubrificante), diâmetro de (200x160)mm.  Fornecimento e assentamento.</t>
  </si>
  <si>
    <t>DR 05.50.1300 (/)</t>
  </si>
  <si>
    <t xml:space="preserve">    65,59</t>
  </si>
  <si>
    <t>Redução de PVC rígido - PBA com 1 ponta e 1 bolsa, classe 12, inclusive fornecimento do material para junta (anel de borracha, lubrificante), diâmetro de (160x110)mm.  Fornecimento e assentamento.</t>
  </si>
  <si>
    <t>DR 05.50.1250 (/)</t>
  </si>
  <si>
    <t xml:space="preserve">    48,44</t>
  </si>
  <si>
    <t>Redução de PVC rígido - PBA com 1 ponta e 1 bolsa, classe 12, inclusive fornecimento do material para junta (anel de borracha, lubrificante) diâmetro de (100x75)mm.  Fornecimento e assentamento.</t>
  </si>
  <si>
    <t>DR 05.50.1203 (/)</t>
  </si>
  <si>
    <t xml:space="preserve">    24,10</t>
  </si>
  <si>
    <t>Redução de PVC rígido - PBA com 1 ponta e 1 bolsa, classe 12, inclusive fornecimento do material para junta (anel de borracha, lubrificante) diâmetro de (100x50)mm.  Fornecimento e assentamento.</t>
  </si>
  <si>
    <t>DR 05.50.1200 (/)</t>
  </si>
  <si>
    <t xml:space="preserve">    21,12</t>
  </si>
  <si>
    <t>Redução de PVC rígido - PBA com 1 ponta e 1 bolsa, classe 12, inclusive fornecimento do material para junta (anel de borracha, lubrificante) diâmetro de (75x50)mm.  Fornecimento e assentamento.</t>
  </si>
  <si>
    <t>DR 05.50.1150 (/)</t>
  </si>
  <si>
    <t xml:space="preserve">   339,47</t>
  </si>
  <si>
    <t>Luva de correr de PVC rígido, Vinilfort, classe 12, inclusive fornecimento do material para junta (anel de borracha) com diâmetro nominal de 300mm.  Fornecimento e assentamento.</t>
  </si>
  <si>
    <t>DR 05.50.1112 (/)</t>
  </si>
  <si>
    <t xml:space="preserve">   245,66</t>
  </si>
  <si>
    <t>Luva de correr de PVC rígido, Vinilfort, classe 12, inclusive fornecimento do material para junta (anel de borracha) com diâmetro nominal de 250mm.  Fornecimento e assentamento.</t>
  </si>
  <si>
    <t>DR 05.50.1109 (/)</t>
  </si>
  <si>
    <t xml:space="preserve">   161,81</t>
  </si>
  <si>
    <t>Luva de correr de PVC rígido, Vinilfort, classe 12, inclusive fornecimento do material para junta (anel de borracha) com diâmetro nominal de 200mm.  Fornecimento e assentamento.</t>
  </si>
  <si>
    <t>DR 05.50.1106 (/)</t>
  </si>
  <si>
    <t xml:space="preserve">    75,28</t>
  </si>
  <si>
    <t>Luva de correr de PVC rígido, Vinilfort, classe 12, inclusive fornecimento do material para junta (anel de borracha) com diâmetro nominal de 150mm.  Fornecimento e assentamento.</t>
  </si>
  <si>
    <t>DR 05.50.1103 (/)</t>
  </si>
  <si>
    <t xml:space="preserve">    46,04</t>
  </si>
  <si>
    <t>Luva de correr de PVC rígido, Vinilfort, classe 12, inclusive fornecimento do material para junta (anel de borracha) com diâmetro nominal de 100mm.  Fornecimento e assentamento.</t>
  </si>
  <si>
    <t>DR 05.50.1100 (/)</t>
  </si>
  <si>
    <t xml:space="preserve">   488,00</t>
  </si>
  <si>
    <t>Luva de correr de PVC rígido - DEFoFo, Vinilfler, classe 12, inclusive fornecimento do material para junta elástica (anel de borracha) com diâmetro nominal de 300mm.  Fornecimento e assentamento.</t>
  </si>
  <si>
    <t>DR 05.50.1062 (/)</t>
  </si>
  <si>
    <t xml:space="preserve">   323,11</t>
  </si>
  <si>
    <t>Luva de correr de PVC rígido - DEFoFo, Vinilfler, classe 12, inclusive fornecimento do material para junta elástica (anel de borracha) com diâmetro nominal de 250mm.  Fornecimento e assentamento.</t>
  </si>
  <si>
    <t>DR 05.50.1059 (/)</t>
  </si>
  <si>
    <t xml:space="preserve">   192,44</t>
  </si>
  <si>
    <t>Luva de correr de PVC rígido - DEFoFo, Vinilfler, classe 12, inclusive fornecimento do material para junta elástica (anel de borracha) com diâmetro nominal de 200mm.  Fornecimento e assentamento.</t>
  </si>
  <si>
    <t>DR 05.50.1056 (/)</t>
  </si>
  <si>
    <t xml:space="preserve">   121,84</t>
  </si>
  <si>
    <t>Luva de correr de PVC rígido - DEFoFo, Vinilfler, classe 12, inclusive fornecimento do material para junta elástica (anel de borracha) com diâmetro nominal de 150mm.  Fornecimento e assentamento.</t>
  </si>
  <si>
    <t>DR 05.50.1053 (/)</t>
  </si>
  <si>
    <t xml:space="preserve">    74,22</t>
  </si>
  <si>
    <t>Luva de correr de PVC rígido - DEFoFo, Vinilfler, classe 12, inclusive fornecimento do material para junta elástica (anel de borracha) com diâmetro nominal de 100mm.  Fornecimento e assentamento.</t>
  </si>
  <si>
    <t>DR 05.50.1050 (/)</t>
  </si>
  <si>
    <t xml:space="preserve">    59,52</t>
  </si>
  <si>
    <t>Luva de correr de PVC rígido - PBA, classe 12, inclusive fornecimento do material para junta (anel de borracha) com diâmetro nominal de 100mm.  Fornecimento e assentamento.</t>
  </si>
  <si>
    <t>DR 05.50.1006 (/)</t>
  </si>
  <si>
    <t xml:space="preserve">    50,18</t>
  </si>
  <si>
    <t>Luva de correr de PVC rígido - PBA, classe 12, inclusive fornecimento do material para junta (anel de borracha) com diâmetro nominal de 75mm.  Fornecimento e assentamento.</t>
  </si>
  <si>
    <t>DR 05.50.1003 (/)</t>
  </si>
  <si>
    <t xml:space="preserve">    44,03</t>
  </si>
  <si>
    <t>Luva de correr de PVC rígido - PBA, classe 12, inclusive fornecimento do material para junta (anel de borracha) com diâmetro nominal de 50mm.  Fornecimento e assentamento.</t>
  </si>
  <si>
    <t>DR 05.50.1000 (/)</t>
  </si>
  <si>
    <t xml:space="preserve">    67,67</t>
  </si>
  <si>
    <t>Luva simples de PVC rígido - PBA, classe 12, inclusive fornecimento do material para junta (anel de borracha) com diâmetro nominal de 100mm.  Fornecimento e assentamento.</t>
  </si>
  <si>
    <t>DR 05.50.0956 (/)</t>
  </si>
  <si>
    <t xml:space="preserve">    44,54</t>
  </si>
  <si>
    <t>Luva simples de PVC rígido - PBA, classe 12, inclusive fornecimento do material para junta (anel de borracha) com diâmetro nominal de 75mm.  Fornecimento e assentamento.</t>
  </si>
  <si>
    <t>DR 05.50.0953 (/)</t>
  </si>
  <si>
    <t xml:space="preserve">    35,88</t>
  </si>
  <si>
    <t>Luva simples de PVC rígido - PBA, classe 12, inclusive fornecimento do material para junta (anel de borracha) com diâmetro nominal de 50mm.  Fornecimento e assentamento.</t>
  </si>
  <si>
    <t>DR 05.50.0950 (/)</t>
  </si>
  <si>
    <t xml:space="preserve">    46,81</t>
  </si>
  <si>
    <t>Junção de 45° de PVC rígido, Vinilfort com 3 bolsas, inclusive fornecimento do material para junta (anel de borracha e lubrificante) diâmetro de 100mm.  Fornecimento e assentamento.</t>
  </si>
  <si>
    <t>DR 05.50.0900 (/)</t>
  </si>
  <si>
    <t xml:space="preserve">    50,48</t>
  </si>
  <si>
    <t>Junção de 45° de PVC rígido, PBA com 3 bolsas, classe 12, inclusive fornecimento do material para junta (anel de borracha, lubrificante) diâmetro de 50mm.  Fornecimento e assentamento.</t>
  </si>
  <si>
    <t>DR 05.50.0850 (/)</t>
  </si>
  <si>
    <t xml:space="preserve">   218,73</t>
  </si>
  <si>
    <t>Extremidade de PVC rígido - PBA com 1 flange e 1 ponta, classe 12 , inclusive fornecimento do material para junta (arruela de borracha, parafusos com porca) diâmetro de 100mm.  Fornecimento e assentamento.</t>
  </si>
  <si>
    <t>DR 05.50.0806 (/)</t>
  </si>
  <si>
    <t xml:space="preserve">   158,69</t>
  </si>
  <si>
    <t>Extremidade de PVC rígido - PBA com 1 flange e 1 ponta, classe 12 , inclusive fornecimento do material para junta (arruela de borracha, parafusos com porca) diâmetro de 75mm.  Fornecimento e assentamento.</t>
  </si>
  <si>
    <t>DR 05.50.0803 (/)</t>
  </si>
  <si>
    <t xml:space="preserve">   124,27</t>
  </si>
  <si>
    <t>Extremidade de PVC rígido - PBA com 1 flange e 1 ponta, classe 12 , inclusive fornecimento do material para junta (arruela de borracha, parafusos com porca) diâmetro de 50mm.  Fornecimento e assentamento.</t>
  </si>
  <si>
    <t>DR 05.50.0800 (/)</t>
  </si>
  <si>
    <t xml:space="preserve">   177,13</t>
  </si>
  <si>
    <t>Extremidade de PVC rígido - PBA com 1 flange e 1 bolsa, classe 12 , inclusive fornecimento do material para junta (anel e arruela de borracha, parafusos com porca e lubrificante) diâmetro de 100mm.  Fornecimento e assentamento.</t>
  </si>
  <si>
    <t>DR 05.50.0759 (/)</t>
  </si>
  <si>
    <t xml:space="preserve">   136,99</t>
  </si>
  <si>
    <t>Extremidade de PVC rígido - PBA com 1 flange e 1 bolsa, classe 12 , inclusive fornecimento do material para junta (anel e arruela de borracha, parafusos com porca e lubrificante) diâmetro de 75mm.  Fornecimento e assentamento.</t>
  </si>
  <si>
    <t>DR 05.50.0756 (/)</t>
  </si>
  <si>
    <t xml:space="preserve">    75,41</t>
  </si>
  <si>
    <t>Extremidade de PVC rígido - PBA com 1 flange e 1bolsa, classe 12 , inclusive fornecimento do material para junta ( anel e arruela de borracha, parafusos com porca e lubrificante) diâmetro de 50mm.  Fornecimento e assentamento.</t>
  </si>
  <si>
    <t>DR 05.50.0750 (/)</t>
  </si>
  <si>
    <t xml:space="preserve">    95,67</t>
  </si>
  <si>
    <t>Cruzeta de redução de PVC rígido - PBA com 4 bolsas, classe 12, inclusive fornecimento do material para junta (anel de borracha, lubrificante) diâmetro de (75x50)mm.  Fornecimento e assentamento.</t>
  </si>
  <si>
    <t>DR 05.50.0700 (/)</t>
  </si>
  <si>
    <t>Cruzeta de PVC rígido - PBA com 4 bolsas, classe 12, inclusive fornecimento do material para junta (anel de borracha e lubrificante) diâmetro de 75mm.  Fornecimento e assentamento.</t>
  </si>
  <si>
    <t>DR 05.50.0650 (/)</t>
  </si>
  <si>
    <t xml:space="preserve">    33,37</t>
  </si>
  <si>
    <t>Curva curta de 90° de PVC rígido para esgoto predial com 1 ponta e 1 bolsa, inclusive fornecimento do material para junta (anel de borracha e lubrificante) diâmetro de 100mm.  Fornecimento e assentamento.</t>
  </si>
  <si>
    <t>DR 05.50.0600 (/)</t>
  </si>
  <si>
    <t xml:space="preserve">   127,06</t>
  </si>
  <si>
    <t>Curva longa de 90° de PVC rígido, Vinilfort, com 1 ponta e 1 bolsa, inclusive fornecimento do material para junta (lubrificante) diâmetro de 150mm.  Fornecimento e assentamento.</t>
  </si>
  <si>
    <t>DR 05.50.0550 (/)</t>
  </si>
  <si>
    <t xml:space="preserve">    32,31</t>
  </si>
  <si>
    <t>Curva curta de 90° de PVC rígido, Vinilfort, com 1 ponta e 1 bolsa, inclusive fornecimento do material para junta (anel de borracha e lubrificante) diâmetro de 100mm.  Fornecimento e assentamento.</t>
  </si>
  <si>
    <t>DR 05.50.0500 (/)</t>
  </si>
  <si>
    <t xml:space="preserve">   358,50</t>
  </si>
  <si>
    <t>Curva de 90° de PVC rígido - PBA com 1 ponta e 1 bolsa, classe 12, diâmetro de 200mm, inclusive fornecimento do material para junta (anel de borracha elubrificante).  Fornecimento e assentamento.</t>
  </si>
  <si>
    <t>DR 05.50.0462 (/)</t>
  </si>
  <si>
    <t xml:space="preserve">   113,57</t>
  </si>
  <si>
    <t>Curva de 90° de PVC rígido - PBA com 1 ponta e 1 bolsa, classe 12, inclusive fornecimento do material para junta (anel de borracha e lubrificante) diâmetro de 100mm.  Fornecimento e assentamento.</t>
  </si>
  <si>
    <t>DR 05.50.0456 (/)</t>
  </si>
  <si>
    <t>Curva de 90º de PVC rígido - PBA com 1 ponta e 1 bolsa, classe 12, inclusive fornecimento do material para junta (anel de borracha e lubrificante) diâmetro de 75mm.  Fornecimento e assentamento.</t>
  </si>
  <si>
    <t>DR 05.50.0453 (/)</t>
  </si>
  <si>
    <t xml:space="preserve">    34,60</t>
  </si>
  <si>
    <t>Curva de 90° de PVC rígido - PBA com 1 ponta e 1 bolsa, classe 12, inclusive fornecimento do material para junta (anel de borracha e lubrificante) diâmetro de 50mm.  Fornecimento e assentamento.</t>
  </si>
  <si>
    <t>DR 05.50.0450 (/)</t>
  </si>
  <si>
    <t xml:space="preserve">   518,13</t>
  </si>
  <si>
    <t>Curva de 45° de PVC rígido, Vinilfort, com 1 ponta e 1 bolsa, inclusive fornecimento do material para junta (anel de borracha e lubrificante) diâmetro de 300mm.  Fornecimento e assentamento.</t>
  </si>
  <si>
    <t>DR 05.50.0415 (/)</t>
  </si>
  <si>
    <t xml:space="preserve">   220,72</t>
  </si>
  <si>
    <t>Curva de 45° de PVC rígido, Vinilfort ou similar, ponta e bolsa, inclusive fornecimento do material para junta (anel de borracha e lubrificante) diâmetro de 250mm.  Fornecimento e assentamento.</t>
  </si>
  <si>
    <t>DR 05.50.0412 (/)</t>
  </si>
  <si>
    <t>Curva de 45° de PVC rígido, Vinilfort, com 1 ponta e 1 bolsa, inclusive fornecimento do material para junta (anel de borracha e lubrificante) diâmetro de 200mm.  Fornecimento e assentamento.</t>
  </si>
  <si>
    <t>DR 05.50.0409 (/)</t>
  </si>
  <si>
    <t xml:space="preserve">   101,06</t>
  </si>
  <si>
    <t>Curva de 45° de PVC rígido, Vinilfort, com 1 ponta e 1 bolsa, inclusive fornecimento do material para junta (anel de borracha e lubrificante) diâmetro de 150mm.  Fornecimento e assentamento.</t>
  </si>
  <si>
    <t>DR 05.50.0406 (/)</t>
  </si>
  <si>
    <t xml:space="preserve">    39,01</t>
  </si>
  <si>
    <t>Curva curta de 45° de PVC rígido, Vinilfort, com 1 ponta e 1 bolsa, inclusive fornecimento do material para junta (anel de borracha e lubrificante) diâmetro de 100mm.  Fornecimento e assentamento.</t>
  </si>
  <si>
    <t>DR 05.50.0403 (/)</t>
  </si>
  <si>
    <t xml:space="preserve">    48,64</t>
  </si>
  <si>
    <t>Curva longa de 45° de PVC rígido, Vinilfort, com 1 ponta e 1 bolsa, inclusive fornecimento do material para junta (anel de borracha e lubrificante) diâmetro de 100mm.  Fornecimento e assentamento.</t>
  </si>
  <si>
    <t>DR 05.50.0400 (/)</t>
  </si>
  <si>
    <t xml:space="preserve">   134,64</t>
  </si>
  <si>
    <t>Curva de 45° de PVC rígido - PBA com 1 ponta e 1 bolsa, classe 12, diâmetro de 160mm, inclusive fornecimento do material para junta (anel de borracha elubrificante).  Fornecimento e assentamento.</t>
  </si>
  <si>
    <t>DR 05.50.0359 (/)</t>
  </si>
  <si>
    <t xml:space="preserve">   112,22</t>
  </si>
  <si>
    <t>Curva de 45° de PVC rígido - PBA com 1 ponta e 1 bolsa, classe 12, inclusive fornecimento do material para junta (anel de borracha e lubrificante) diâmetro de 100mm.  Fornecimento e assentamento.</t>
  </si>
  <si>
    <t>DR 05.50.0356 (/)</t>
  </si>
  <si>
    <t xml:space="preserve">    48,92</t>
  </si>
  <si>
    <t>Curva de 45° de PVC rígido - PBA com 1 ponta e 1 bolsa, classe 12, inclusive fornecimento do material para junta (anel de borracha e lubrificante) diâmetro de 75mm.  Fornecimento e assentamento.</t>
  </si>
  <si>
    <t>DR 05.50.0353 (/)</t>
  </si>
  <si>
    <t xml:space="preserve">    31,28</t>
  </si>
  <si>
    <t>Curva de 45° de PVC rígido - PBA com 1 ponta e 1 bolsa, classe 12, inclusive fornecimento do material para junta (anel de borracha e lubrificante) diâmetro de 50mm.  Fornecimento e assentamento.</t>
  </si>
  <si>
    <t>DR 05.50.0350 (/)</t>
  </si>
  <si>
    <t xml:space="preserve">    96,66</t>
  </si>
  <si>
    <t>Curva de 22°30' de  PVC rígido - PBA com 1 ponta e 1 bolsa, classe 12, diâmetro de 100mm.  Fornecimento e assentamento.</t>
  </si>
  <si>
    <t>DR 05.50.0306 (/)</t>
  </si>
  <si>
    <t xml:space="preserve">    57,22</t>
  </si>
  <si>
    <t>Curva de 22°30' de  PVC rígido - PBA com 1 ponta e 1 bolsa, classe 12, diâmetro de 75mm.  Fornecimento e assentamento.</t>
  </si>
  <si>
    <t>DR 05.50.0303 (/)</t>
  </si>
  <si>
    <t xml:space="preserve">    28,55</t>
  </si>
  <si>
    <t>Curva de 22° 30' de  PVC rígido - PBA com 1 ponta e 1 bolsa, classe 12, diâmetro de 50mm. Fornecimento e assentamento.</t>
  </si>
  <si>
    <t>DR 05.50.0300 (/)</t>
  </si>
  <si>
    <t xml:space="preserve">    65,40</t>
  </si>
  <si>
    <t>Cap de PVC rígido - PBA com 1 bolsa, classe 12, diâmetro de 100mm.  Fornecimento e assentamento.</t>
  </si>
  <si>
    <t>DR 05.50.0256 (/)</t>
  </si>
  <si>
    <t xml:space="preserve">    26,09</t>
  </si>
  <si>
    <t>Cap de PVC rígido - PBA com 1 bolsa, classe 12, diâmetro de 75mm.  Fornecimento e assentamento.</t>
  </si>
  <si>
    <t>DR 05.50.0253 (/)</t>
  </si>
  <si>
    <t xml:space="preserve">    17,65</t>
  </si>
  <si>
    <t>Cap de PVC rígido - PBA com 1 bolsa, classe 12, diâmetro de 50mm.  Fornecimento e assentamento.</t>
  </si>
  <si>
    <t>DR 05.50.0250 (/)</t>
  </si>
  <si>
    <t xml:space="preserve">    36,13</t>
  </si>
  <si>
    <t>Adaptador de PVC rígido, Vinilfort, com 1 ponta e 1 bolsa, para tubo cerâmico, diâmetro de (100x100)mm.  Fornecimento e assentamento.</t>
  </si>
  <si>
    <t>DR 05.50.0200 (/)</t>
  </si>
  <si>
    <t xml:space="preserve">    69,91</t>
  </si>
  <si>
    <t>Adaptador de PVC rígido - PBA à  bolsa de ferro fundido junta elástica com 1 ponta e 1 bolsa, classe 12, diâmetro de 100mm.  Fornecimento e assentamento.</t>
  </si>
  <si>
    <t>DR 05.50.0156 (/)</t>
  </si>
  <si>
    <t xml:space="preserve">    44,74</t>
  </si>
  <si>
    <t>Adaptador de PVC rígido - PBA à  bolsa de ferro fundido junta elástica com 1 ponta e 1 bolsa, classe 12, diâmetro de 75mm.  Fornecimento e assentamento.</t>
  </si>
  <si>
    <t>DR 05.50.0153 (/)</t>
  </si>
  <si>
    <t xml:space="preserve">    21,44</t>
  </si>
  <si>
    <t>Adaptador de PVC rígido - PBA à  bolsa de ferro fundido junta elástica com 1 ponta e 1 bolsa, classe 12, diâmetro de 50mm.  Fornecimento e assentamento.</t>
  </si>
  <si>
    <t>DR 05.50.0150 (/)</t>
  </si>
  <si>
    <t xml:space="preserve">    43,33</t>
  </si>
  <si>
    <t>Adaptador de PVC rígido - PBA com 1 bolsa e rosca, classe 12, diâmetro de 75mm.  Fornecimento e assentamento.</t>
  </si>
  <si>
    <t>DR 05.50.0103 (/)</t>
  </si>
  <si>
    <t xml:space="preserve">    17,29</t>
  </si>
  <si>
    <t>Adaptador de PVC rígido - PBA com 1 bolsa e rosca, classe 12, diâmetro de 50mm.  Fornecimento e assentamento.</t>
  </si>
  <si>
    <t>DR 05.50.0100 (/)</t>
  </si>
  <si>
    <t xml:space="preserve">    56,74</t>
  </si>
  <si>
    <t>Adaptador de PVC rígido - PBA com 1 bolsa e rosca, classe 12, inclusive fornecimento do material para junta (anel de borracha e lubrificante) com diâmetro de 100mm.  Fornecimento e assentamento.</t>
  </si>
  <si>
    <t>DR 05.50.0056 (/)</t>
  </si>
  <si>
    <t>Adaptador de PVC rígido - PBA com 1 bolsa e rosca, classe 12, inclusive fornecimento do material para junta (anel de borracha e lubrificante) com diâmetro de 75mm.  Fornecimento e assentamento.</t>
  </si>
  <si>
    <t>DR 05.50.0053 (/)</t>
  </si>
  <si>
    <t xml:space="preserve">    28,43</t>
  </si>
  <si>
    <t>Adaptador de PVC rígido - PBA com 1 bolsa e rosca, classe 12, inclusive fornecimento do material para junta (anel de borracha e lubrificante) com diâmetro de 50mm.  Fornecimento e assentamento.</t>
  </si>
  <si>
    <t>DR 05.50.0050 (/)</t>
  </si>
  <si>
    <t>DR 05.50 Conexões e Acessórios de Tubo de PVC Rígido</t>
  </si>
  <si>
    <t xml:space="preserve">   232,09</t>
  </si>
  <si>
    <t>Tubo de PVC rígido - DEFoFo, para adução e distribuição de águas, com diâmetro nominal de 300mm, compreendendo carga e descarga, colocação na vala, montagem e reaterro até a geratriz superior do tubo, inclusive anel de borracha.  Fornecimento e assentamento.</t>
  </si>
  <si>
    <t>DR 05.45.0212 (A)</t>
  </si>
  <si>
    <t xml:space="preserve">   165,04</t>
  </si>
  <si>
    <t>Tubo de PVC rígido - DEFoFo, para adução e distribuição de águas, com diâmetro nominal de 250mm, compreendendo carga e descarga, colocação na vala, montagem e reaterro até a geratriz superior do tubo, inclusive anel de borracha.  Fornecimento e assentamento.</t>
  </si>
  <si>
    <t>DR 05.45.0209 (A)</t>
  </si>
  <si>
    <t>Tubo de PVC rígido - DEFoFo, para adução e distribuição de águas, com diâmetro nominal de 200mm, compreendendo carga e descarga, colocação na vala, montagem e reaterro até a geratriz superior do tubo, inclusive  anel de borracha.  Fornecimento e assentamento.</t>
  </si>
  <si>
    <t>DR 05.45.0206 (A)</t>
  </si>
  <si>
    <t xml:space="preserve">    68,39</t>
  </si>
  <si>
    <t>Tubo de PVC rígido - DEFoFo, para adução e distribuição de águas, com diâmetro nominal de 150mm, compreendendo carga e descarga, colocação na vala, montagem e reaterro até a geratriz superior do tubo, inclusive anel de borracha.  Fornecimento e assentamento.</t>
  </si>
  <si>
    <t>DR 05.45.0203 (A)</t>
  </si>
  <si>
    <t xml:space="preserve">    35,84</t>
  </si>
  <si>
    <t>Tubo de PVC rígido - DEFoFo, para adução e distribuição de águas, com diâmetro nominal de 100mm, compreendendo carga e descarga, colocação na vala, montagem e reaterro até a geratriz superior do tubo, inclusive anel de borracha.  Fornecimento e assentamento.</t>
  </si>
  <si>
    <t>DR 05.45.0200 (A)</t>
  </si>
  <si>
    <t xml:space="preserve">   101,32</t>
  </si>
  <si>
    <t>Tubo de PVC rígido - PBA, classe 20, para adução e distibuição de águas, com diâmetro nominal de 100mm, compreendendo carga e descarga, colocação na vala, montagem e reaterro até a geratriz superior do tubo, inclusive anel de borracha.  Fornecimento e assentamento.</t>
  </si>
  <si>
    <t>DR 05.45.0156 (/)</t>
  </si>
  <si>
    <t xml:space="preserve">    49,84</t>
  </si>
  <si>
    <t>Tubo de PVC rígido - PBA, classe 20, para adução e distibuição de águas, com diâmetro nominal de 75mm, compreendendo carga e descarga, colocação na vala, montagem e reaterro até a geratriz superior do tubo, inclusive anel de borracha.  Fornecimento e assentamento.</t>
  </si>
  <si>
    <t>DR 05.45.0153 (/)</t>
  </si>
  <si>
    <t xml:space="preserve">    27,04</t>
  </si>
  <si>
    <t>Tubo de PVC rígido - PBA, classe 20, para adução e distibuição de águas, com diâmetro nominal de 50mm, compreendendo carga e descarga, colocação na vala, montagem e reaterro até a geratriz superior do tubo, inclusive anel de borracha.  Fornecimento e assentamento.</t>
  </si>
  <si>
    <t>DR 05.45.0150 (A)</t>
  </si>
  <si>
    <t xml:space="preserve">    58,44</t>
  </si>
  <si>
    <t>Tubo de PVC rígido - PBA, classe 15, (EB-183), para adução e distribuição de águas, com diâmetro nominal de 100mm, compreendendo carga e descarga, colocação na vala, montagem e reaterro até a geratriz superior do tubo, inclusive anel de borracha.  Fornecimento e assentamento.</t>
  </si>
  <si>
    <t>DR 05.45.0106 (/)</t>
  </si>
  <si>
    <t xml:space="preserve">    31,78</t>
  </si>
  <si>
    <t>Tubo de PVC rígido - PBA, classe 15 (EB-183), para adução e distribuição de águas, com diâmetro nominal de 75mm, compreendendo carga e descarga, colocação na vala, montagem e reaterro até a geratriz superior do tubo, inclusive anel de borracha.  Fornecimento e assentamento.</t>
  </si>
  <si>
    <t>DR 05.45.0103 (/)</t>
  </si>
  <si>
    <t xml:space="preserve">    23,53</t>
  </si>
  <si>
    <t>Tubo de PVC rígido - PBA, classe 15 (EB-183), para adução e distribuição de águas, com diâmetro nominal de 50mm, compreendendo carga e descarga, colocação na vala, montagem e reaterro até a geratriz superior do tubo, inclusive anel de borracha.  Fornecimento e assentamento.</t>
  </si>
  <si>
    <t>DR 05.45.0100 (/)</t>
  </si>
  <si>
    <t xml:space="preserve">    33,56</t>
  </si>
  <si>
    <t>Tubo de PVC rígido - PBA, classe 12, para adução e distibuição de águas, com diâmetro nominal de 100mm, compreendendo carga e descarga, colocação na vala, montagem e reaterro até a geratriz superior do tubo, inclusive anel de borracha.  Fornecimento e assentamento.</t>
  </si>
  <si>
    <t>DR 05.45.0056 (A)</t>
  </si>
  <si>
    <t xml:space="preserve">    32,83</t>
  </si>
  <si>
    <t>Tubo de PVC rígido - PBA, classe 12, para adução e distribuição de águas, com diâmetro nominal de 75mm, compreendendo carga e descarga, colocação na vala, montagem e reaterro até a geratriz superior do tubo, inclusive anel de borracha.  Fornecimento e assentamento.</t>
  </si>
  <si>
    <t>DR 05.45.0053 (A)</t>
  </si>
  <si>
    <t xml:space="preserve">    18,06</t>
  </si>
  <si>
    <t>Tubo de PVC rígido - PBA, classe 12, para adução e distibuição de águas, com diâmetro nominal de 50mm, compreendendo carga e descarga, colocação na vala, montagem e reaterro até a geratriz superior do tubo, inclusive anel de borracha.  Fornecimento e assentamento.</t>
  </si>
  <si>
    <t>DR 05.45.0050 (A)</t>
  </si>
  <si>
    <t>DR 05.45 Tubos de PVC rígido para adução e distribuição de àgua</t>
  </si>
  <si>
    <t>Tubo corrugado de polietileno de alta densidade, fabricado com matéria prima virgem, dupla  parede, para redes coletoras de esgotos, linha Kanasan da Kanaflex ou similar, cor ocre (de acordo com a NBR 7362), diâmetro nominal de 150mm (diâmetro interno de 135mm), incluindo 1 (uma) luva e 2 (dois) anéis de vedação, compreendendo carga e descarga, colocação na vala, montagem e reaterro até a geratriz superior do tubo.  Fornecimento e colocação.</t>
  </si>
  <si>
    <t>DR 05.41.0150 (/)</t>
  </si>
  <si>
    <t xml:space="preserve">    23,98</t>
  </si>
  <si>
    <t>Tubo corrugado de polietileno de alta densidade, fabricado com matéria prima virgem, dupla  parede, para redes coletoras de esgotos, linha Kanasan da Kanaflex ou similar, cor ocre (de acordo com a NBR 7362), diâmetro nominal de 100mm (diâmetro interno de 94mm), incluindo 1 (uma) luva e 2 (dois) anéis de vedação, compreendendo carga e descarga, colocação na vala, montagem e reaterro até a geratriz superior do tubo.  Fornecimento e colocação.</t>
  </si>
  <si>
    <t>DR 05.41.0100 (/)</t>
  </si>
  <si>
    <t>DR 05.41 Tubulações em PEAD Dupla Parede para Esgotos Sanitários</t>
  </si>
  <si>
    <t xml:space="preserve">   313,36</t>
  </si>
  <si>
    <t>Tubo de PVC rígido (NBR-7362), tipo Vinilfort ou similar, para coletor de esgoto sanitário, com diâmetro nominal de 300mm, compreendendo carga e descarga, colocação na vala, montagem e reaterro até a geratriz superior do tubo, inclusive anel de borracha.  Fornecimento e assentamento.</t>
  </si>
  <si>
    <t>DR 05.40.0250 (/)</t>
  </si>
  <si>
    <t xml:space="preserve">   177,17</t>
  </si>
  <si>
    <t>Tubo de PVC rígido (NBR-7362), tipo Vinilfort ou similar, para coletor de esgoto sanitário, com diâmetro nominal de 250mm, compreendendo carga e descarga, colocação na vala, montagem e reaterro até a geratriz superior do tubo, inclusive anel de borracha.  Fornecimento e assentamento.</t>
  </si>
  <si>
    <t>DR 05.40.0200 (/)</t>
  </si>
  <si>
    <t xml:space="preserve">    93,57</t>
  </si>
  <si>
    <t>Tubo de PVC rígido (NBR-7362), tipo Vinilfort ou similar, para coletor de esgoto sanitário, com diâmetro nominal de 200mm, compreendendo carga e descarga, colocação na vala, montagem e reaterro até a geratriz superior do tubo, inclusive anel de borracha.  Fornecimento e assentamento.</t>
  </si>
  <si>
    <t>DR 05.40.0150 (/)</t>
  </si>
  <si>
    <t xml:space="preserve">    70,31</t>
  </si>
  <si>
    <t>Tubo de PVC rígido (NBR-7362), tipo Vinilfort ou similar, para coletor de esgoto sanitário, com diâmetro nominal de 150mm, compreendendo carga e descarga, colocação na vala, montagem e reaterro até a geratriz superior do tubo, inclusive anel de borracha.  Fornecimento e assentamento.</t>
  </si>
  <si>
    <t>DR 05.40.0100 (/)</t>
  </si>
  <si>
    <t xml:space="preserve">    62,77</t>
  </si>
  <si>
    <t>Tubo de PVC rígido (NBR-7362), tipo Vinilfort ou similar, para coletor de esgoto sanitário, com diâmetro nominal de 100mm, compreendendo carga e descarga, colocação na vala, montagem e reaterro até a geratriz superior do tubo, inclusive anel de borracha.  Fornecimento e assentamento.</t>
  </si>
  <si>
    <t>DR 05.40.0050 (/)</t>
  </si>
  <si>
    <t>DR 05.40 Tubo de PVC Rígido para Esgotos Sanitários</t>
  </si>
  <si>
    <t xml:space="preserve">   141,85</t>
  </si>
  <si>
    <t>Junção de 45° ou 90°, vibrada internamente, para esgoto, com diâmetro de 0,20m, inclusive fornecimento do material para rejuntamento com argamassa de cimento e areia no traço 1:4. Fornecimento e assentamento.</t>
  </si>
  <si>
    <t>DR 05.35.0150 (/)</t>
  </si>
  <si>
    <t xml:space="preserve">    70,00</t>
  </si>
  <si>
    <t>Junção de 45° ou 90° de cerâmica, vibrada internamente, para esgoto, com diâmetro de 0,15m, inclusive fornecimento do material para rejuntamento com argamassa de cimento e areia no traço 1:4.  Fornecimento e assentamento.</t>
  </si>
  <si>
    <t>DR 05.35.0100 (/)</t>
  </si>
  <si>
    <t>Curva cerâmica de 45° ou 90° de cerâmica, vibrada internamente, para esgoto, com diâmetro de 0,15m, inclusive fornecimento do material para rejuntamento com argamassa de cimento e areia no traço 1:4.  Fornecimento e assentamento.</t>
  </si>
  <si>
    <t>DR 05.35.0050 (/)</t>
  </si>
  <si>
    <t>DR 05.35 Conexões de Cerâmica</t>
  </si>
  <si>
    <t xml:space="preserve">   217,35</t>
  </si>
  <si>
    <t>Manilha cerâmica vidrada, conforme especificações da CEDAE, para esgoto sanitário, aterro e compactação até a altura da geratriz superior do tubo, com diâmetro 0,30m, inclusive fornecimento do material para rejuntamento com argamassa de cimento e areia no traço 1:4. Fornecimento e assentamento.</t>
  </si>
  <si>
    <t>DR 05.30.0250 (/)</t>
  </si>
  <si>
    <t xml:space="preserve">   118,62</t>
  </si>
  <si>
    <t>Manilha cerâmica vidrada, conforme especificações da CEDAE, para esgoto sanitário, aterro e compactação até a altura da geratriz superior do tubo, com diâmetro 0,25m, inclusive fornecimento do material para rejuntamento com argamassa de cimento e areia no traço 1:4. Fornecimento e assentamento.</t>
  </si>
  <si>
    <t>DR 05.30.0200 (/)</t>
  </si>
  <si>
    <t xml:space="preserve">    75,08</t>
  </si>
  <si>
    <t>Manilha cerâmica vidrada, conforme especificações da CEDAE, para esgoto sanitário, aterro e compactação até a altura da geratriz superior do tubo, com diâmetro 0,20m, inclusive fornecimento do material para rejuntamento com argamassa de cimento e areia no traço 1:4. Fornecimento e assentamento.</t>
  </si>
  <si>
    <t>DR 05.30.0150 (/)</t>
  </si>
  <si>
    <t xml:space="preserve">    53,07</t>
  </si>
  <si>
    <t>Manilha cerâmica vidrada, conforme especificações da CEDAE, para esgoto sanitário, aterro e compactação até a altura da geratriz superior do tubo, com diâmetro 0,15m, inclusive fornecimento do material para rejuntamento com argamassa de cimento e areia no traço 1:4. Fornecimento e assentamento.</t>
  </si>
  <si>
    <t>DR 05.30.0100 (/)</t>
  </si>
  <si>
    <t xml:space="preserve">    27,31</t>
  </si>
  <si>
    <t>Manilha cerâmica vidrada, conforme especificações da CEDAE, para esgoto sanitário, aterro e compactação até a altura da geratriz superior do tubo, com diâmetro 0,10m, inclusive fornecimento do material para rejuntamento com argamassa de cimento e areia no traço 1:4. Fornecimento e assentamento.</t>
  </si>
  <si>
    <t>DR 05.30.0050 (/)</t>
  </si>
  <si>
    <t>DR 05.30 Manilhas Cerâmicas Rejuntadas com Argamassa</t>
  </si>
  <si>
    <t xml:space="preserve">  1127,09</t>
  </si>
  <si>
    <t>Tubo de concreto armado com junta elástica, classe EA-2, para coletor de esgoto sanitário, com diâmetro de 0,90m, aterro e compactação até a geratriz superior do tubo.  Fornecimento e assentamento.</t>
  </si>
  <si>
    <t>DR 05.27.0901 (/)</t>
  </si>
  <si>
    <t xml:space="preserve">   559,77</t>
  </si>
  <si>
    <t>Tubo de concreto armado com junta elástica, classe EA2,  para coletor de esgoto sanitário, com diâmetro de 0,70m, aterro e compactação até a geratriz superior do tubo.  Fornecimento e assentamento.</t>
  </si>
  <si>
    <t>DR 05.27.0700 (/)</t>
  </si>
  <si>
    <t xml:space="preserve">   443,87</t>
  </si>
  <si>
    <t>Tubo de concreto armado com junta elástica, classe EA-2, para coletor de esgoto sanitário, com diâmetro de 0,60m, aterro e compactação até a geratriz superior do tubo.  Fornecimento e assentamento.</t>
  </si>
  <si>
    <t>DR 05.27.0600 (/)</t>
  </si>
  <si>
    <t xml:space="preserve">   396,07</t>
  </si>
  <si>
    <t>Tubo de concreto armado com junta elástica, classe EA-2, para coletor de esgoto sanitário, com diâmetro de 0,50m, aterro e compactação até a geratriz superior do tubo.  Fornecimento e assentamento.</t>
  </si>
  <si>
    <t>DR 05.27.0500 (/)</t>
  </si>
  <si>
    <t xml:space="preserve">   328,23</t>
  </si>
  <si>
    <t>Tubo de concreto armado com junta elástica, classe EA-2, para coletor de esgoto sanitário, com diâmetro de 0,40m, aterro e compactação até a geratriz superior do tubo.  Fornecimento e assentamento.</t>
  </si>
  <si>
    <t>DR 05.27.0400 (/)</t>
  </si>
  <si>
    <t xml:space="preserve">   120,06</t>
  </si>
  <si>
    <t>Tubo de concreto armado com junta elástica, classe EA-2, para coletor de esgoto sanitário, com diâmetro de 0,30m, aterro e compactação até a geratriz superior do tubo.  Fornecimento e assentamento.</t>
  </si>
  <si>
    <t>DR 05.27.0300 (/)</t>
  </si>
  <si>
    <t>DR 05.27 Tubo de Concreto Armado, Classe EA2, Esgoto Sanitário</t>
  </si>
  <si>
    <t xml:space="preserve">  2193,54</t>
  </si>
  <si>
    <t>Tubo de concreto armado, classe PA-2, para galerias de aguas pluviais, com diametro de 2,00m, aterro e compactacao ate a geratriz superior do tubo; inclusive fornecimento do material para rejuntamento com argamassa de cimento e areia no traco 1:4. Fornecimento e assentamento.</t>
  </si>
  <si>
    <t>DR 05.25.0350 (/)</t>
  </si>
  <si>
    <t xml:space="preserve">  1025,92</t>
  </si>
  <si>
    <t>Tubo de concreto armado, classe PA-2, para galerias de aguas pluviais, com diametro de 1,50m, aterro e compactacao ate a geratriz superior do tubo; inclusive fornecimento do material para rejuntamento com argamassa de cimento e areia no traco 1:4. Fornecimento e assentamento.</t>
  </si>
  <si>
    <t>DR 05.25.0300 (/)</t>
  </si>
  <si>
    <t xml:space="preserve">   664,34</t>
  </si>
  <si>
    <t>Tubo de concreto armado, classe PA-2, para galerias de aguas pluviais, com diametro de 1,20m, aterro e compactacao ate a geratriz superior do tubo; inclusive fornecimento do material para rejuntamento com argamassa de cimento e areia no traco 1:4. Fornecimento e assentamento.</t>
  </si>
  <si>
    <t>DR 05.25.0250 (/)</t>
  </si>
  <si>
    <t xml:space="preserve">   604,58</t>
  </si>
  <si>
    <t>Tubo de concreto armado, classe PA-2, para galerias de águas pluviais, com diâmetro de 1,00m, aterro e compactação até a geratriz superior do tubo; inclusive fornecimento do material para rejuntamento com argamassa de cimento e areia no traço 1:4.  Fornecimento e assentamento.</t>
  </si>
  <si>
    <t>DR 05.25.0200 (/)</t>
  </si>
  <si>
    <t xml:space="preserve">   407,57</t>
  </si>
  <si>
    <t>Tubo de concreto armado, classe PA-2, para galerias de aguas pluviais, com diametro de 0,90m, aterro e compactacao ate a geratriz superior do tubo; inclusive fornecimento do material para rejuntamento com argamassa de cimento e areia no traco 1:4. Fornecimento e assentamento.</t>
  </si>
  <si>
    <t>DR 05.25.0190 (/)</t>
  </si>
  <si>
    <t xml:space="preserve">   312,65</t>
  </si>
  <si>
    <t>Tubo de concreto armado, classe PA-2, para galerias de aguas pluviais, com diametro de 0,80m, aterro e compactacao ate a geratriz superior do tubo; inclusive fornecimento do material para rejuntamento com argamassa de cimento e areia no traco 1:4. Fornecimento e assentamento.</t>
  </si>
  <si>
    <t>DR 05.25.0180 (/)</t>
  </si>
  <si>
    <t xml:space="preserve">   281,94</t>
  </si>
  <si>
    <t>Tubo de concreto armado, classe PA-2, para galerias de aguas pluviais, com diametro de 0,70m, aterro e compactacao ate a geratriz superior do tubo; inclusive fornecimento do material para rejuntamento com argamassa de cimento e areia no traco 1:4. Fornecimento e assentamento.</t>
  </si>
  <si>
    <t>DR 05.25.0170 (/)</t>
  </si>
  <si>
    <t xml:space="preserve">   294,35</t>
  </si>
  <si>
    <t>Tubo de concreto armado, classe PA-2, para galerias de águas pluviais, com diâmetro de 0,60m, aterro e compactação até a geratriz superior do tubo; inclusive fornecimento do material para rejuntamento com argamassa de cimento e areia no traço 1:4.  Fornecimento e assentamento.</t>
  </si>
  <si>
    <t>DR 05.25.0150 (/)</t>
  </si>
  <si>
    <t xml:space="preserve">   290,65</t>
  </si>
  <si>
    <t>Tubo de concreto armado, classe PA-2, para galerias de águas pluviais, com diâmetro de 0,50m, aterro e compactação até a geratriz superior do tubo; inclusive fornecimento do material para rejuntamento com argamassa de cimento e areia no traço 1:4.  Fornecimento e assentamento.</t>
  </si>
  <si>
    <t>DR 05.25.0100 (/)</t>
  </si>
  <si>
    <t xml:space="preserve">   152,92</t>
  </si>
  <si>
    <t>Tubo de concreto armado, classe PA-2, para galerias de águas pluviais, com diâmetro de 0,40m, aterro e compactação até a geratriz superior do tubo; inclusive fornecimento do material para rejuntamento com argamassa de cimento e areia no traço 1:4.  Fornecimento e assentamento.</t>
  </si>
  <si>
    <t>DR 05.25.0050 (/)</t>
  </si>
  <si>
    <t>DR 05.25 Tubo de Concreto Classe PA-2 - Águas Pluviais</t>
  </si>
  <si>
    <t xml:space="preserve">  1828,54</t>
  </si>
  <si>
    <t>Tubo de concreto armado, classe PA-1, para galerias de águas pluviais, com diâmetro de 2,00m, aterro e compactação até a geratriz superior do tubo; inclusive fornecimento do material para rejuntamento com argamassa de cimento e areia no traço 1:4.  Fornecimento e assentamento.</t>
  </si>
  <si>
    <t>DR 05.20.0550 (/)</t>
  </si>
  <si>
    <t xml:space="preserve">  1110,42</t>
  </si>
  <si>
    <t>Tubo de concreto armado, classe PA-1, para galerias de águas pluviais, com diâmetro de 1,50m, aterro e compactação até a geratriz superior do tubo; inclusive fornecimento do material para rejuntamento com argamassa de cimento e areia no traço 1:4.  Fornecimento e assentamento.</t>
  </si>
  <si>
    <t>DR 05.20.0500 (/)</t>
  </si>
  <si>
    <t xml:space="preserve">   771,86</t>
  </si>
  <si>
    <t>Tubo de concreto armado, classe PA-1, para galerias de águas pluviais, com diâmetro de 1,20m, aterro e compactação até a geratriz superior do tubo; inclusive fornecimento do material para rejuntamento com argamassa de cimento e areia no traço 1:4.  Fornecimento e assentamento.</t>
  </si>
  <si>
    <t>DR 05.20.0450 (/)</t>
  </si>
  <si>
    <t xml:space="preserve">   656,67</t>
  </si>
  <si>
    <t>Tubo de concreto armado, classe PA-1, para galerias de águas pluviais, com diâmetro de 1,10m, aterro e compactação até a geratriz superior do tubo; inclusive fornecimento do material para rejuntamento com argamassa de cimento e areia no traço 1:4.  Fornecimento e assentamento.</t>
  </si>
  <si>
    <t>DR 05.20.0400 (/)</t>
  </si>
  <si>
    <t xml:space="preserve">   484,58</t>
  </si>
  <si>
    <t>Tubo de concreto armado, classe PA-1, para galerias de águas pluviais, com diâmetro de 1,00m, aterro e compactação até a geratriz superior do tubo; inclusive fornecimento do material para rejuntamento com argamassa de cimento e areia no traço 1:4.  Fornecimento e assentamento.</t>
  </si>
  <si>
    <t>DR 05.20.0350 (/)</t>
  </si>
  <si>
    <t xml:space="preserve">   523,67</t>
  </si>
  <si>
    <t>Tubo de concreto armado, classe PA-1, para galerias de águas pluviais, com diâmetro de 0,90m, aterro e compactação até a geratriz superior do tubo; inclusive fornecimento do material para rejuntamento com argamassa de cimento e areia no traço 1:4.  Fornecimento e assentamento.</t>
  </si>
  <si>
    <t>DR 05.20.0300 (/)</t>
  </si>
  <si>
    <t xml:space="preserve">   405,65</t>
  </si>
  <si>
    <t>Tubo de concreto armado, classe PA-1, para galerias de águas pluviais, com diâmetro de 0,80m, aterro e compactação até a geratriz superior do tubo; inclusive fornecimento do material para rejuntamento com argamassa de cimento e areia no traço 1:4.  Fornecimento e assentamento.</t>
  </si>
  <si>
    <t>DR 05.20.0250 (/)</t>
  </si>
  <si>
    <t xml:space="preserve">   294,74</t>
  </si>
  <si>
    <t>Tubo de concreto armado, classe PA-1, para galerias de águas pluviais, com diâmetro de 0,70m, aterro e compactação até a geratriz superior do tubo; inclusive fornecimento do material para rejuntamento com argamassa de cimento e areia no traço 1:4.  Fornecimento e assentamento.</t>
  </si>
  <si>
    <t>DR 05.20.0200 (/)</t>
  </si>
  <si>
    <t xml:space="preserve">   227,85</t>
  </si>
  <si>
    <t>Tubo de concreto armado, classe PA-1, para galerias de águas pluviais, com diâmetro de 0,60m, aterro e compactação até a geratriz superior do tubo; inclusive fornecimento do material para rejuntamento com argamassa de cimento e areia no traço 1:4.  Fornecimento e assentamento.</t>
  </si>
  <si>
    <t>DR 05.20.0150 (/)</t>
  </si>
  <si>
    <t xml:space="preserve">   243,65</t>
  </si>
  <si>
    <t>Tubo de concreto armado, classe PA-1, para galerias de águas pluviais, com diâmetro de 0,50m, aterro e compactação até a geratriz superior do tubo; inclusive fornecimento do material para rejuntamento com argamassa de cimento e areia no traço 1:4.  Fornecimento e assentamento.</t>
  </si>
  <si>
    <t>DR 05.20.0100 (/)</t>
  </si>
  <si>
    <t xml:space="preserve">   187,42</t>
  </si>
  <si>
    <t>Tubo de concreto armado, classe PA-1, para galerias de águas pluviais, com diâmetro de 0,40m, aterro e compactação até a geratriz superior do tubo; inclusive fornecimento do material para rejuntamento com argamassa de cimento e areia no traço 1:4.  Fornecimento e assentamento.</t>
  </si>
  <si>
    <t>DR 05.20.0050 (/)</t>
  </si>
  <si>
    <t>DR 05.20 Tubo de Concreto Classe PA-1 - Águas Pluviais</t>
  </si>
  <si>
    <t xml:space="preserve">   224,23</t>
  </si>
  <si>
    <t>Tubo de concreto simples, classe PS-1, para coletor de águas pluviais, de 0,60m de diâmetro, aterro e compactação até a altura da geratriz superior do tubo; inclusive fornecimento do material para rejuntamento com argamassa de cimento e areia no traço 1:4.  Fornecimento e assentamento.</t>
  </si>
  <si>
    <t>DR 05.15.0200 (/)</t>
  </si>
  <si>
    <t xml:space="preserve">   175,67</t>
  </si>
  <si>
    <t>Tubo de concreto simples, classe PS-1, para coletor de águas pluviais, de 0,50m de diâmetro, aterro e compactação até a altura da geratriz superior do tubo; inclusive fornecimento do material para rejuntamento com argamassa de cimento e areia no traço 1:4.  Fornecimento e assentamento.</t>
  </si>
  <si>
    <t>DR 05.15.0150 (/)</t>
  </si>
  <si>
    <t xml:space="preserve">   125,77</t>
  </si>
  <si>
    <t>Tubo de concreto simples, classe PS-1, para coletor de águas pluviais, de 0,40m de diâmetro, aterro e compactação até a altura da geratriz superior do tubo; inclusive fornecimento do material para rejuntamento com argamassa de cimento e areia no traço 1:4.  Fornecimento e assentamento.</t>
  </si>
  <si>
    <t>DR 05.15.0100 (/)</t>
  </si>
  <si>
    <t xml:space="preserve">    86,01</t>
  </si>
  <si>
    <t>Tubo de concreto simples, classe PS-1, para coletor de águas pluviais, de 0,30m de diâmetro, aterro e compactação até a altura da geratriz superior do tubo; inclusive fornecimento do material para rejuntamento com argamassa de cimento e areia no traço 1:4.  Fornecimento e assentamento.</t>
  </si>
  <si>
    <t>DR 05.15.0050 (/)</t>
  </si>
  <si>
    <t>DR 05.15 Tubo de Concreto Classe PS-1 - Águas Pluviais</t>
  </si>
  <si>
    <t xml:space="preserve">   149,33</t>
  </si>
  <si>
    <t>Calhas meio-tubo circulares de concreto vibrado, diâmetro interno de 0,60m.  Fornecimento e assentamento.</t>
  </si>
  <si>
    <t>DR 05.10.0200 (/)</t>
  </si>
  <si>
    <t xml:space="preserve">    72,54</t>
  </si>
  <si>
    <t>Calhas meio-tubo circulares de concreto vibrado, diâmetro interno de 0,40m.  Fornecimento e assentamento.</t>
  </si>
  <si>
    <t>DR 05.10.0100 (/)</t>
  </si>
  <si>
    <t>Calhas meio-tubo circulares de concreto vibrado, diâmetro interno de 0,30m.  Fornecimento e assentamento.</t>
  </si>
  <si>
    <t>DR 05.10.0050 (/)</t>
  </si>
  <si>
    <t>DR 05.10 Calhas de Concreto Vibrado</t>
  </si>
  <si>
    <t>Tampão de ferro fundido, circular, de 0,60m de diâmetro, pesando 175Kg, assentado com argamassa de cimento e areia no traço 1:4 em volume, exclusive o tampão.  Assentamento.</t>
  </si>
  <si>
    <t>DR 05.05.0200 (/)</t>
  </si>
  <si>
    <t xml:space="preserve">    66,72</t>
  </si>
  <si>
    <t>Tampão de ferro fundido, tipo leve, ou de polietileno de alta densidade, completo, articulado, de 0,60m de diâmetro, padrão RIOLUZ, assentado com argamassa de cimento e areia no traço 1:4 em volume, exclusive o tempão. Assentamento.</t>
  </si>
  <si>
    <t>DR 05.05.0150 (/)</t>
  </si>
  <si>
    <t xml:space="preserve">    24,02</t>
  </si>
  <si>
    <t>Tampão de ferro fundido, tipo leve, ou de polietileno de alta densidade, articulado, completo, de 0,30m de diâmetro, padrão RIOLUZ, assentado com argamassa de cimento e areia no traço 1:4 em volume, exclusive o tampão. Assentamento.</t>
  </si>
  <si>
    <t>DR 05.05.0125 (/)</t>
  </si>
  <si>
    <t xml:space="preserve">    85,39</t>
  </si>
  <si>
    <t>Tampão de ferro fundido, tipo quadrado de (50x50)cm até (1x1)m, assentamento com argamassa de cimento e areia no traço 1:4 em volume, exclusive o tampão.</t>
  </si>
  <si>
    <t>DR 05.05.0100 (/)</t>
  </si>
  <si>
    <t>Tampão de ferro fundido, tipo quadrado até (25x25)cm, assentado com argamassa de cimento e areia no traço 1:4 em volume, exclusive o tampão.  Assentamento.</t>
  </si>
  <si>
    <t>DR 05.05.0050 (/)</t>
  </si>
  <si>
    <t>DR 05.05 Tampão de Ferro Fundido</t>
  </si>
  <si>
    <t xml:space="preserve">   108,53</t>
  </si>
  <si>
    <t>Montagem ou desmontagem de andaime tipo flutuante, com plataforma.</t>
  </si>
  <si>
    <t>CO 10.05.0050 (/)</t>
  </si>
  <si>
    <t>CO 10.05 Equipamentos Auxiliares Diversos</t>
  </si>
  <si>
    <t xml:space="preserve">   523,73</t>
  </si>
  <si>
    <t>Montagem e desmontagem de elevador de obra de elementos tubulares para transporte vertical de concreto, pedra, areia e outros materiais e para elevadores com transporte vertical de materiais em cabine aberta constituídos de guincho de 10CV, caçamba automática de 550l, funil para descarga, silo de espera de 1000l, e cabos de 16m de altura.</t>
  </si>
  <si>
    <t>CO 05.20.0050 (/)</t>
  </si>
  <si>
    <t>CO 05.20 Montagem e Desmontagem de Elevadores de Obras</t>
  </si>
  <si>
    <t>Movimentação vertical ou horizontal de plataforma ou passarela.</t>
  </si>
  <si>
    <t>CO 05.15.0300 (/)</t>
  </si>
  <si>
    <t xml:space="preserve">     2,63</t>
  </si>
  <si>
    <t>Movimentação vertical de andaime suspenso, considerando-se uma vez a área trabalhada, em projeção vertical.</t>
  </si>
  <si>
    <t>CO 05.15.0250 (/)</t>
  </si>
  <si>
    <t xml:space="preserve">    52,82</t>
  </si>
  <si>
    <t>Desmontagem e remontagem de andaimes suspensos pendentes da estrutura.</t>
  </si>
  <si>
    <t>CO 05.15.0200 (/)</t>
  </si>
  <si>
    <t xml:space="preserve">    31,84</t>
  </si>
  <si>
    <t>Montagem e desmontagem de andaime suspenso, considerando-se a extensão horizontal das fachadas e/ou empenas.</t>
  </si>
  <si>
    <t>CO 05.15.0150 (/)</t>
  </si>
  <si>
    <t>Montagem e desmontagem de andaime tubular, considerando-se a área vertical recoberta.</t>
  </si>
  <si>
    <t>CO 05.15.0100 (/)</t>
  </si>
  <si>
    <t>Montagem e desmontagem de andaime tubular.</t>
  </si>
  <si>
    <t>CO 05.15.0050 (/)</t>
  </si>
  <si>
    <t>CO 05.15 Montagem, Desmontagem, Remontagem e Movimentação Vertical de Andaimes</t>
  </si>
  <si>
    <t xml:space="preserve">   239,97</t>
  </si>
  <si>
    <t>Teleférico de obra para transporte de materiais diversos encosta acima, incluindo todos os materiais para sua instalação, exclusive aluguel guincho, talha manual e montagem e desmontagem.</t>
  </si>
  <si>
    <t>CO 05.10.0600 (A)</t>
  </si>
  <si>
    <t xml:space="preserve">   300,00</t>
  </si>
  <si>
    <t>Aluguel de andaime suspenso tipo leve, para serviços de pintura, com 3m de extensão, constituído por 2 guinchos, cabos com 45m, tela protetora, plataforma e demais materiais necessários à fixação e operação de andaime.  Exclusive: transporte do andaime até a obra, montagem e desmontagem (vide item CO 05.15.0300).</t>
  </si>
  <si>
    <t>CO 05.10.0550 (/)</t>
  </si>
  <si>
    <t xml:space="preserve">    87,75</t>
  </si>
  <si>
    <t>Aluguel de andaime suspenso tipo pesado para serviços de revestimento, com 2m de extensão, constituído por 4 guinchos, cabos com 30m, tela protetora e demais materiais necessários à fixação e operação do andaime.  Exclusive: transporte do andaime até a obra, plataforma (vide item CO 05.05.0200), montagem e desmontagem (vide item CO 05.15.0150).</t>
  </si>
  <si>
    <t>CO 05.10.0500 (/)</t>
  </si>
  <si>
    <t xml:space="preserve">  1427,53</t>
  </si>
  <si>
    <t>Aluguel de andaime suspenso, tipo balancin, cadeirinha ou similar, considerando cabo de aço, cordas, equipamentos de segurança (cinto paraquedista, trava quedas, etc), acessórios de montagem e fixação (freios, afastador, jota, barra de ligação, etc), inclusive deslocamentos horizontal e vertical e manutenção do equipamento.</t>
  </si>
  <si>
    <t>CO 05.10.0475 (/)</t>
  </si>
  <si>
    <t xml:space="preserve">  2346,70</t>
  </si>
  <si>
    <t>Aluguel de elevador para obra, de elementos tubulares, para transporte vertical de concreto, pedra, areia e outros materiais, constituído de guincho de 10CV, caçamba automática de 550l, funil para descarga, silo de espera de 1000l e cabos, 16m de altura, exclusive: transporte dos elementos do elevador, inclusive montagem e desmontagem do elevador.</t>
  </si>
  <si>
    <t>CO 05.10.0450 (A)</t>
  </si>
  <si>
    <t xml:space="preserve">  1821,10</t>
  </si>
  <si>
    <t>Aluguel de elevador para obra, de elementos tubulares, para transporte vertical de materiais em cabine aberta, inclusive esta, guincho de 10CV, plataforma e cabos de 16m de altura, exclusive: transporte dos elementos até a obra.  Inclusive montagem e desmontagem.</t>
  </si>
  <si>
    <t>CO 05.10.0400 (A)</t>
  </si>
  <si>
    <t xml:space="preserve">   201,00</t>
  </si>
  <si>
    <t>Aluguel de torre-andaime tubular sobre rodízios com largura e profundidade de 1,50m e 10,50m de altura, exclusive transporte dos elementos da torre, plataforma ou passarela  de Pinho ou similar (vide item CO 05.05.0350).  Montagem e desmontagem (vide item CO 05.15.0100).</t>
  </si>
  <si>
    <t>CO 05.10.0350 (/)</t>
  </si>
  <si>
    <t xml:space="preserve">   659,01</t>
  </si>
  <si>
    <t>Aluguel de andaime tubular, para altura de 21m até 50m; exclusive mão-de-obra de montagem e desmontagem, inclusive transporte.</t>
  </si>
  <si>
    <t>CO 05.10.0300 (/)</t>
  </si>
  <si>
    <t xml:space="preserve">   309,01</t>
  </si>
  <si>
    <t>Aluguel de andaime tubular, para altura de 16m até 20m; exclusive mão-de-obra de montagem e desmontagem, inclusive transporte.</t>
  </si>
  <si>
    <t>CO 05.10.0250 (/)</t>
  </si>
  <si>
    <t xml:space="preserve">   250,51</t>
  </si>
  <si>
    <t>Aluguel de andaime tubular, para altura de até 15m; exclusive mão-de-obra de montagem e desmontagem, inclusive transporte.</t>
  </si>
  <si>
    <t>CO 05.10.0200 (/)</t>
  </si>
  <si>
    <t xml:space="preserve">    47,00</t>
  </si>
  <si>
    <t>Aluguel de andaime tubular, para altura de até 4m; exclusive mão-de-obra de montagem e desmontagem e transporte.</t>
  </si>
  <si>
    <t>CO 05.10.0150 (/)</t>
  </si>
  <si>
    <t>m2.mês</t>
  </si>
  <si>
    <t>Aluguel de andaime tubular sobre sapatas fixas, formado por elementos de 2m de largura e 1,50m de altura, considerando-se a área da projeção vertical do andaime e pago pelo tempo necessário à sua utilização, exclusive: transporte dos elementos do andaime, até a obra (vide item AD 15.10.0200), plataforma ou passarela de Pinho ou similar (vide itens CO 05.05.0550 e CO 05.15.0300).  Montagem e desmontagem dos andaimes (vide item CO 05.15.0100).</t>
  </si>
  <si>
    <t>CO 05.10.0100 (A)</t>
  </si>
  <si>
    <t>Aluguel de andaime tubular sobre sapatas fixas, formado por elementos de 1,50m de largura e de altura, considerando-se a área da projeção vertical do andaime e pago pelo tempo necessário à sua utilização, exclusive: transporte dos elementos do andaime, até a obra (vide item AD 15.10.0200), plataforma ou passarela de Pinho ou similar (vide itens CO 05.05.0400 e CO 05.15.0300).  Montagem e desmontagem dos andaimes (vide item CO 05.15.0100).</t>
  </si>
  <si>
    <t>CO 05.10.0050 (/)</t>
  </si>
  <si>
    <t>CO 05.10 Aluguel de Andaimes Metálicos., Elevadores e Teleféricos de Obra</t>
  </si>
  <si>
    <t xml:space="preserve">   526,85</t>
  </si>
  <si>
    <t>Torre para guincho, com prumos de madeira serrada, prancha de (1,50x1,60)m, inclusive fornecimento do cabo, montagem e desmontagem de torre e do guincho, exclusive fornecimento do guincho.</t>
  </si>
  <si>
    <t>CO 05.05.0700 (/)</t>
  </si>
  <si>
    <t xml:space="preserve">    23,13</t>
  </si>
  <si>
    <t>Tela para proteção de fachada, Sampa ou similar, malha de (3x3)mm, na cor azul, larguras de 1,50m ou 2,85m, 100% polipropileno.  Fornecimento e assentamento.</t>
  </si>
  <si>
    <t>CO 05.05.0650 (A)</t>
  </si>
  <si>
    <t xml:space="preserve">   145,61</t>
  </si>
  <si>
    <t>Proteção para fachada com tela metálica fio nº 12, malha de (3x3)cm, pregada em madeiramento formado de peças de madeira serrada de (7,5 x 7,5)cm, colocadas na vertical com distância de 1m e cintas horizontais de sarrafos de (2,5 x 10)cm, pregadas por grampo de ferro de 1/2" concretados dentro das lajes.</t>
  </si>
  <si>
    <t>CO 05.05.0600 (A)</t>
  </si>
  <si>
    <t xml:space="preserve">     1,89</t>
  </si>
  <si>
    <t>Plataforma ou passarela de madeira, (2,5 x 30)cm, considerando-se o aproveitamento da madeira 20 vezes, exclusive andaime e movimentação (vide item CO 05.15.0300).</t>
  </si>
  <si>
    <t>CO 05.05.0550 (A)</t>
  </si>
  <si>
    <t xml:space="preserve">     3,79</t>
  </si>
  <si>
    <t>Plataforma ou passarela de madeira, (2,5 x 30)cm, considerando-se o aproveitamento da madeira 10 vezes, exclusive andaime ou outro suporte e movimentação (vide item CO 05.15.0300).</t>
  </si>
  <si>
    <t>CO 05.05.0500 (A)</t>
  </si>
  <si>
    <t xml:space="preserve">   265,00</t>
  </si>
  <si>
    <t>Plataforma de madeira para a proteção a transeuntes, em peças de (7,5 x 15)cm e tábuas de (2,5 x 30)cm, com 2m de largura, com aproveitamento da madeira 2 vezes, incluindo a desmontagem e retirada da madeira, de acordo parágrafo 3º artigo 113 do Regulamento de Construções e Edificações da Prefeitura da Cidade do Rio de Janeiro.</t>
  </si>
  <si>
    <t>CO 05.05.0450 (A)</t>
  </si>
  <si>
    <t xml:space="preserve">    18,26</t>
  </si>
  <si>
    <t>Plataforma de madeira apoiada sobre suporte, compreendendo montagem e desmontagem, já considerando o reaproveitamento 20 vezes da madeira.</t>
  </si>
  <si>
    <t>CO 05.05.0400 (A)</t>
  </si>
  <si>
    <t xml:space="preserve">  1515,75</t>
  </si>
  <si>
    <t>Plano inclinado para transporte de materiais diversos encosta acima, com largura de 1,50m e caçamba 1m3, incluindo todos os materiais para sua instalação, exclusive aluguel de guincho.</t>
  </si>
  <si>
    <t>CO 05.05.0350 (B)</t>
  </si>
  <si>
    <t xml:space="preserve">    91,08</t>
  </si>
  <si>
    <t>Escada de madeira executada sobre terreno inclinado, com 80cm de largura mínima, com reaproveitamento da madeira uma vez, compreendo montagem e desmontagem.</t>
  </si>
  <si>
    <t>CO 05.05.0300 (/)</t>
  </si>
  <si>
    <t xml:space="preserve">    59,07</t>
  </si>
  <si>
    <t>Andaime suspenso de madeira pendente da estrutura por cabos de aço de 3/8", utilização das tábuas 3 vezes, toras e cabos 6 vezes, montagem e desmontagem 1 vez, inclusive plataforma de madeira serrada, e perfuração de laje de concreto, montagem e desmontagem 1 vez.</t>
  </si>
  <si>
    <t>CO 05.05.0250 (/)</t>
  </si>
  <si>
    <t xml:space="preserve">     9,23</t>
  </si>
  <si>
    <t>Andaime de madeira, tabuado, sobre cavaletes (inclusive estes), com aproveitamento da madeira 20 vezes, inclusive movimentação para pé direito de 4m.</t>
  </si>
  <si>
    <t>CO 05.05.0200 (A)</t>
  </si>
  <si>
    <t xml:space="preserve">     7,64</t>
  </si>
  <si>
    <t>Andaime de madeira, tabuado, sobre cavaletes, para pé direito até 4m, já considerando o reaproveitamento 20 vezes da madeira.  Inclusive movimentação.</t>
  </si>
  <si>
    <t>CO 05.05.0150 (A)</t>
  </si>
  <si>
    <t xml:space="preserve">    36,71</t>
  </si>
  <si>
    <t>Andaime de madeira, para altura entre 7m e 14m, compreendendo montagem e desmontagem, já considerando o reaproveitamento 3 vezes da madeira.</t>
  </si>
  <si>
    <t>CO 05.05.0100 (A)</t>
  </si>
  <si>
    <t xml:space="preserve">    27,16</t>
  </si>
  <si>
    <t>Andaime de madeira, para altura até 7m, compreendendo montagem e desmontagem, já considerando o reaproveitamento 3 vezes da madeira.</t>
  </si>
  <si>
    <t>CO 05.05.0050 (A)</t>
  </si>
  <si>
    <t>CO 05.05 Andaimes, Plataformas, Escadas e Torres de Madeira</t>
  </si>
  <si>
    <t xml:space="preserve">    24,07</t>
  </si>
  <si>
    <t>Retirada e recolocação de telha em fibro-cimento do tipo canalete 90 ou similar, inclusive cumeeira, medida pela área coberta em projeção.</t>
  </si>
  <si>
    <t>CI 20.05.0250 (/)</t>
  </si>
  <si>
    <t xml:space="preserve">    18,53</t>
  </si>
  <si>
    <t>Retirada e recolocação de telha em fibro-cimento do tipo Max-calha ou calha 43 ou 49 ou similar, inclusive cumeeira, medida pela área coberta em projeção.</t>
  </si>
  <si>
    <t>CI 20.05.0200 (/)</t>
  </si>
  <si>
    <t>Retirada e recolocação de telhas em fibro-cimento, ondulado, tipo convencional, inclusive cumeeira, medida pela área coberta em projeção.</t>
  </si>
  <si>
    <t>CI 20.05.0150 (/)</t>
  </si>
  <si>
    <t xml:space="preserve">    55,83</t>
  </si>
  <si>
    <t>Retirada e recolocação de telhas francesas, inclusive cumeeira excluindo o fornecimento do material novo.  Medida pela área coberta em projeção.</t>
  </si>
  <si>
    <t>CI 20.05.0100 (/)</t>
  </si>
  <si>
    <t xml:space="preserve">    68,93</t>
  </si>
  <si>
    <t>Retirada e recolocação de telhas do tipo colonial, inclusive cumeeira e respectiva argamassa, exclusive o fornecimento do material novo.  Medida pela área coberta em projeção.</t>
  </si>
  <si>
    <t>CI 20.05.0050 (A)</t>
  </si>
  <si>
    <t>CI 20.05 Itens de Reforma</t>
  </si>
  <si>
    <t xml:space="preserve">    20,78</t>
  </si>
  <si>
    <t>Selante de silicone de cura neutra, a prova d'água, com comportamento de borracha numa variação de temperatura de 0° a 100° C.  Com preenchimento de (1,5x1,5)cm na interseção da manta com o teto da caixa d'água, Silastic 790 da Dow Corning ou similar.</t>
  </si>
  <si>
    <t>CI 15.05.0950 (/)</t>
  </si>
  <si>
    <t xml:space="preserve">    26,33</t>
  </si>
  <si>
    <t>Revestimento formulado a partir de resinas de poliuretano protetivo sobre impermeabilização elastomérica, acabamento semi-brilho, resistente à abrasão, Top-Coat da Imperbras ou similar.</t>
  </si>
  <si>
    <t>CI 15.05.0900 (/)</t>
  </si>
  <si>
    <t xml:space="preserve">   106,48</t>
  </si>
  <si>
    <t>Plaqueamento in situ para cobertura de impermeabilização com placas 60x60x2,5cm fundidas e revestidas com argamassa de cimento e areia no traço 1:3 juntas espaçadas de 2,5cm tomadas com mastique de hibroasfalto, cimento e areia no traço 1:3.</t>
  </si>
  <si>
    <t>CI 15.05.0850 (B)</t>
  </si>
  <si>
    <t>Pintura asfáltica (uma demão com 200g/m2), para superfícies lisas de marquizes, banheiros e demais superfícies de pequenas dimensões.  Igol 2 ou similar.  Fornecimento e aplicação.</t>
  </si>
  <si>
    <t>CI 15.05.0800 (/)</t>
  </si>
  <si>
    <t xml:space="preserve">    90,13</t>
  </si>
  <si>
    <t>Impermeabilização com manta asfáltica de 3mm de espessura a base de asfalto modificado com elastômeros, estruturada com não tecido de filamentos contínuos de poliéster, previamente estabilizados.  A manta deverá atender à norma da ABTN 9952, classe 2, aderida ao substrato com emulsão asfáltica.</t>
  </si>
  <si>
    <t>CI 15.05.0750 (A)</t>
  </si>
  <si>
    <t xml:space="preserve">   109,78</t>
  </si>
  <si>
    <t>Impermeabilzação e isolamento térmico de telhado (metálico, barro, fibrocimento, etc.) com membrana a base de asfalto plástico puro, sem cargas de minerais, com prova de densidade, alma central de polietileno de alta densidade biorientado e alumínio superior gofrado, espessura de 3mm, tipo Multimanta ou similar.</t>
  </si>
  <si>
    <t>CI 15.05.0700 (/)</t>
  </si>
  <si>
    <t xml:space="preserve">   191,15</t>
  </si>
  <si>
    <t>Impermeabilização de lajes sem proteção mecânica à base de resinas elastoméricas de poliuretano, bicomponente, aplicado e curado a frio, IMP-C (2,2 Kg/m2) da Imperbras ou similar, estruturado com uma camada de bidim (75 g/cm2).</t>
  </si>
  <si>
    <t>CI 15.05.0650 (/)</t>
  </si>
  <si>
    <t xml:space="preserve">   171,92</t>
  </si>
  <si>
    <t>Impermeabilização de laje de terraço com 0,45Kg de Denver Primer ou similar, 5Kg de Denverpren ou similar e 1,10m2 de poliéster.  Fornecimento e aplicação, exclusive proteção mecânica e térmica.</t>
  </si>
  <si>
    <t>CI 15.05.0600 (/)</t>
  </si>
  <si>
    <t xml:space="preserve">   126,78</t>
  </si>
  <si>
    <t>Impermeabilização de laje com 0,45Kg de Denver Primer ou similar, 3,50Kg de Denverpren ou similar e 1,10m2 de poliéster.  Fornecimento e aplicação, exclusive proteção mecânica.</t>
  </si>
  <si>
    <t>CI 15.05.0550 (/)</t>
  </si>
  <si>
    <t xml:space="preserve">    74,82</t>
  </si>
  <si>
    <t>Impermeabilização de lajes com Hey'di Cryl ou similar, aplicado em 8 demãos e 1 tela de poliéster, sobre 2 demãos de K11-SR misturado ao KZ usados com base diretamente sobre a laje, após limpeza e regularização, exclusive proteção mecânica e térmica.</t>
  </si>
  <si>
    <t>CI 15.05.0500 (A)</t>
  </si>
  <si>
    <t xml:space="preserve">    72,22</t>
  </si>
  <si>
    <t>Impermeabilização de caixa d'água subterrânea com 4Kg de Denverlit ou similar, 0,35Kg de Denverfix ou similar, inclusive proteção mecânica.</t>
  </si>
  <si>
    <t>CI 15.05.0453 (/)</t>
  </si>
  <si>
    <t xml:space="preserve">    86,78</t>
  </si>
  <si>
    <t>Impermeabilização de caixa d'água elevada com 2Kg de Denverlit ou similar, 0,15Kg de Denverfix ou similar, 1,50Kg de Denver LP 54 e 1,10m2 de tela de poliéster, inclusive proteção mecânica.</t>
  </si>
  <si>
    <t>CI 15.05.0450 (A)</t>
  </si>
  <si>
    <t xml:space="preserve">    69,18</t>
  </si>
  <si>
    <t>Impermeabilização de reservatório de água elevado ou subterrâneo de sistema rígido (não sujeito a fissuração) constando de limpeza da superfície, chapisco de cimento e areia lavada 1:2 preparado com solução Sika 1, ou similar, e água, 1:15, revestimento com argamassa de cimento e areia 1:3, preparada com solução Sika 1, ou similar, e água, 1:2, em 2 camadas de 15mm cada, e acabamento final alisado a colher no traço 1:1.</t>
  </si>
  <si>
    <t>CI 15.05.0400 (/)</t>
  </si>
  <si>
    <t xml:space="preserve">   104,82</t>
  </si>
  <si>
    <t>Impermeabilização de terraço e lajes com membrana a base de asfalto puro, sem cargas minerais com prova de densidade, alma central de polietileno de alta densidade biorientado, transitable, com proteção mecânica primária de geotêxtil, com tecido de poliéster, espessura de 4mm, tipo Multimanta ou similar.</t>
  </si>
  <si>
    <t>CI 15.05.0350 (/)</t>
  </si>
  <si>
    <t xml:space="preserve">   128,04</t>
  </si>
  <si>
    <t>Impermeabilzação e isolamento térmico de terraços, lajes, calhas e telhados com membrana a base de asfalto plástico puro, sem cargas de minerais, com prova de densidade, alma central de polietileno de alta densidade biorientado e alumínio superior gofrado, espessura de 4mm, tipo Multimanta ou similar.</t>
  </si>
  <si>
    <t>CI 15.05.0300 (/)</t>
  </si>
  <si>
    <t xml:space="preserve">   226,99</t>
  </si>
  <si>
    <t>Impermeabilização de terraço com membrana flexível, com terminação em argamassa de cimento e areia no traço 1:5 com 1,5cm de espessura e regularizações da laje com argamassa de cimento e areia no traço 1:3 com espessura média de 4cm, Torodim ou similar 4p.p.</t>
  </si>
  <si>
    <t>CI 15.05.0250 (/)</t>
  </si>
  <si>
    <t xml:space="preserve">   107,16</t>
  </si>
  <si>
    <t>Impermeabilização de terraço à base de membrana de polietileno, de 3mm de espessura, revestimento catalítico do tipo Morter-Plas ou similar, com proteção mecânica em  argamassa de cimento e areia no traço 1:6 e com 1,5cm de espessura, inclusive nivelamento de laje com argamassa de cimento e areia no traço 1:5, com espessura média de 2,5cm.</t>
  </si>
  <si>
    <t>CI 15.05.0200 (B)</t>
  </si>
  <si>
    <t xml:space="preserve">   183,05</t>
  </si>
  <si>
    <t>Impermeabilização de terraços, jardineiras e coberturas isoladas com 3 camadas de asfalto oxidado entremeadas por 3 camadas de feltro asfáltico.</t>
  </si>
  <si>
    <t>CI 15.05.0150 (/)</t>
  </si>
  <si>
    <t xml:space="preserve">    39,16</t>
  </si>
  <si>
    <t>Impermeabilização de terraços, jardineiras, reservatórios, piscinas, coberturas e superfícies metálicas com membrana flexível aderente, de base acrílica, aplicado a frio, em quatro demãos cruzadas, nas cores branca, azul, cinza ou telha, tipo TECRYL-D3 ou similar.</t>
  </si>
  <si>
    <t>CI 15.05.0125 (/)</t>
  </si>
  <si>
    <t xml:space="preserve">    35,34</t>
  </si>
  <si>
    <t>Argamassa de proteção mecânica com espessura de 2cm, no traço 1:3, com colação de tela.</t>
  </si>
  <si>
    <t>CI 15.05.0100 (/)</t>
  </si>
  <si>
    <t>Aplicação de 2 demãos de impermeabilizante por cristalização da Texas, Denver, Reax, Viapol ou similar.</t>
  </si>
  <si>
    <t>CI 15.05.0050 (/)</t>
  </si>
  <si>
    <t>CI 15.05 Impermeabilizações</t>
  </si>
  <si>
    <t xml:space="preserve">    24,82</t>
  </si>
  <si>
    <t>Tela Sombrit ou similar, com 80% de proteção.  Fornecimento e instalação.</t>
  </si>
  <si>
    <t>CI 10.05.0300 (A)</t>
  </si>
  <si>
    <t xml:space="preserve">    53,39</t>
  </si>
  <si>
    <t>Subcobertura em fibras contínuas de polietileno de alta densidade, permeável ao vapor e com resistência à passagem de água, inclusive madeiramento para contra-caibros em madeira serrada de (1,50x4,00)cm, Tyvec ou similar.  Fornecimento e instalação.</t>
  </si>
  <si>
    <t>CI 10.05.0250 (/)</t>
  </si>
  <si>
    <t xml:space="preserve">    21,55</t>
  </si>
  <si>
    <t>Lamina isolante refletiva, composta por Foil de Alumínio em somente uma face, unida a alma de papel kraft de alta densidade com adesivos especiais e uma malha protetora que atua como reforço, possui uma resina externa,  Duralfoil Residencial branco ou similar.  Fornecimento e instalação.</t>
  </si>
  <si>
    <t>CI 10.05.0200 (/)</t>
  </si>
  <si>
    <t xml:space="preserve">    23,88</t>
  </si>
  <si>
    <t>Lamina isolante refletiva, composta por Foil de Alumínio em ambas as faces, unidas a alma de papel kraft de alta densidade com adesivos especiais e uma malha protetora que atua como reforço, possui uma resina externa, Duralfoil Multi/2 ou similar.  Fornecimento e instalação.</t>
  </si>
  <si>
    <t>CI 10.05.0153 (/)</t>
  </si>
  <si>
    <t xml:space="preserve">    23,85</t>
  </si>
  <si>
    <t>Lamina isolante refletiva, composta por Foil de Alumínio em somente uma face, unida a alma de Papel Kraft de alta densidade com adesivos especiais e uma malha protetora que atua como reforço, possui uma resina externa, Duralfoil Multi ou similar.  Fornecimento e instalação.</t>
  </si>
  <si>
    <t>CI 10.05.0150 (/)</t>
  </si>
  <si>
    <t xml:space="preserve">   199,15</t>
  </si>
  <si>
    <t>Chapa de ferro galvanizado nº 18.  Fornecimento e instalação.</t>
  </si>
  <si>
    <t>CI 10.05.0121 (A)</t>
  </si>
  <si>
    <t xml:space="preserve">   409,77</t>
  </si>
  <si>
    <t>Chapa de ferro galvanizada nº 11, de 3mm (1/8").  Fornecimento e instalação.</t>
  </si>
  <si>
    <t>CI 10.05.0100 (A)</t>
  </si>
  <si>
    <t xml:space="preserve">   330,00</t>
  </si>
  <si>
    <t>Argila expandida com granulometria grossa de 3222.  Fornecimento, inclusive transporte.</t>
  </si>
  <si>
    <t>CI 10.05.0053 (/)</t>
  </si>
  <si>
    <t xml:space="preserve">   369,74</t>
  </si>
  <si>
    <t>Argila expandida com granulometria fina de 2215.  Fornecimento, inclusive transporte.</t>
  </si>
  <si>
    <t>CI 10.05.0050 (/)</t>
  </si>
  <si>
    <t>CI 10.05 Isolamento</t>
  </si>
  <si>
    <t>Cobertura em telhas onduladas translúcidas de Fiber-Glass ou similar, exclusive madeiramento.  Fornecimento e colocação.</t>
  </si>
  <si>
    <t>CI 05.75.0100 (/)</t>
  </si>
  <si>
    <t>CI 05.75 Cobertura em Fiberglass</t>
  </si>
  <si>
    <t xml:space="preserve">   146,30</t>
  </si>
  <si>
    <t>Calha de beiral, em chapa galvanizada nº 24, com 75cm de desenvolvimento.  Fornecimento e colocação.</t>
  </si>
  <si>
    <t>CI 05.70.0500 (/)</t>
  </si>
  <si>
    <t xml:space="preserve">    66,43</t>
  </si>
  <si>
    <t>Calha de platibanda ou de rincão, em chapa galvanizada nº 26, com 25cm de desenvolvimento.  Fornecimento e colocação.</t>
  </si>
  <si>
    <t>CI 05.70.0150 (/)</t>
  </si>
  <si>
    <t xml:space="preserve">   109,55</t>
  </si>
  <si>
    <t>Calha de beiral, em chapa galvanizada nº 26, com 25cm de desenvolvimento.  Fornecimento e colocação.</t>
  </si>
  <si>
    <t>CI 05.70.0100 (/)</t>
  </si>
  <si>
    <t>CI 05.70 Calha Metálica</t>
  </si>
  <si>
    <t xml:space="preserve">   164,55</t>
  </si>
  <si>
    <t>Calha de cobre, semicircular, com 25cm de desenvolvimento, inclusive emendas soldadas.  Fornecimento e colocação.</t>
  </si>
  <si>
    <t>CI 05.65.0050 (A)</t>
  </si>
  <si>
    <t>CI 05.65 Calha de Cobre</t>
  </si>
  <si>
    <t xml:space="preserve">    43,76</t>
  </si>
  <si>
    <t>Condutor para calha de beiral de PVC rígido, inclusive conexões.  Fornecimento e colocação.</t>
  </si>
  <si>
    <t>CI 05.60.0100 (/)</t>
  </si>
  <si>
    <t xml:space="preserve">   160,01</t>
  </si>
  <si>
    <t>Calha de beiral, semicircular de PVC rígido, exclusive condutores (vide item CI 05.60.0100).  Fornecimento e colocação.</t>
  </si>
  <si>
    <t>CI 05.60.0050 (A)</t>
  </si>
  <si>
    <t>CI 05.60 Calha de PVC Rígido</t>
  </si>
  <si>
    <t xml:space="preserve">   147,61</t>
  </si>
  <si>
    <t>Cumeeira central P.V.C cerâmica nas dimensões (1 x 56 x 90)cm, fixada por parafusos galvanizados, inclusive vedação. Fornecimento e colocação.</t>
  </si>
  <si>
    <t>CI 05.55.0350 (/)</t>
  </si>
  <si>
    <t xml:space="preserve">   127,42</t>
  </si>
  <si>
    <t>Cobertura em telhas P.V.C colonial (230 x 88)cm cerâmica, fixadas por parafusos galvanizados, inclusive vedação, exclusive o madeiramento. Fornecimento e instalação.</t>
  </si>
  <si>
    <t>CI 05.55.0300 (/)</t>
  </si>
  <si>
    <t xml:space="preserve">   346,05</t>
  </si>
  <si>
    <t>Estrutura em alumínio em clarabóia para chapa de policarbonato.  Fornecimento e colocação.</t>
  </si>
  <si>
    <t>CI 05.55.0250 (/)</t>
  </si>
  <si>
    <t xml:space="preserve">   100,21</t>
  </si>
  <si>
    <t>Cobertura translúcida, cristal, branca leitosa ou cores básicas, perfil trapezoidal ou ondulada, de resina de poliéster reforçada com fibra de vidro, com aditivo estabilizante contra degradação dos raios U.V., estruturada com véu interno de poliéster, espessura de 1,5mm, para uso onde se requer iluminação natural controlada e privilegia-se: a resistência e a luz difratada, larguras úteis de 990mm e 1020mm, respectivamente, comprimento até 6,00m, incluindo os acessórios para fixação, Fácil &amp; Rápido ou similar.  Fornecimento e colocação.</t>
  </si>
  <si>
    <t>CI 05.55.0223 (/)</t>
  </si>
  <si>
    <t xml:space="preserve">    87,79</t>
  </si>
  <si>
    <t>Cobertura translúcida, cristal, branca leitosa ou cores básicas, perfil trapezoidal ou ondulada, de resina de poliéster reforçada com fibra de vidro, com aditivo estabilizante contra degradação dos raios U.V., espessura de 1,3mm, para uso onde se requer iluminação natural mais vítrea, com economicidade e boa resistência, larguras úteis de 990mm e 1020mm, respectivamente, comprimento até 6,00m, incluindo os acessórios para fixação, Fácil &amp; Rápido ou similar.  Fornecimento e colocação.</t>
  </si>
  <si>
    <t>CI 05.55.0220 (/)</t>
  </si>
  <si>
    <t xml:space="preserve">    46,91</t>
  </si>
  <si>
    <t>Cobertura em plástico Night and Day ou similar, liso, translúcido, branco, largura de 1,45m.  Fornecimento e colocação.</t>
  </si>
  <si>
    <t>CI 05.55.0200 (/)</t>
  </si>
  <si>
    <t xml:space="preserve">   398,60</t>
  </si>
  <si>
    <t>Cobertura em chapas de acrílicos translúcidos de 6mm de espessura, inclusive fixação, exclusive estrutura.  Fornecimento e colocação.</t>
  </si>
  <si>
    <t>CI 05.55.0150 (A)</t>
  </si>
  <si>
    <t xml:space="preserve">   495,75</t>
  </si>
  <si>
    <t>Cobertura em chapa de policarbonato alveolar, na cor cristal, com 10mm de espessura, incluindo madeiramento em peças de madeira e pilares em tubo de aço galvanizado.  Fornecimento e colocação.</t>
  </si>
  <si>
    <t>CI 05.55.0100 (A)</t>
  </si>
  <si>
    <t xml:space="preserve">   141,58</t>
  </si>
  <si>
    <t>Chapa de policarbonato alveolar para caixilho com painel fixo, espessura de 10mm.  Fornecimento e colocação.</t>
  </si>
  <si>
    <t>CI 05.55.0050 (A)</t>
  </si>
  <si>
    <t>CI 05.55 Cobertura em Policarbonato, Acrílico e Resina</t>
  </si>
  <si>
    <t>Cumeeira normal, para telhas onduladas, de (0,50x0,90)m, presas por pregos galvanizados, Onduline ou similar.  Fornecimento e colocação.</t>
  </si>
  <si>
    <t>CI 05.50.0100 (/)</t>
  </si>
  <si>
    <t xml:space="preserve">    81,33</t>
  </si>
  <si>
    <t>Cobertura em telhas onduladas fabricadas com fibras vegetais e minerais, com espessura de 3mm, presas por pregos galvanizados, exclusive madeiramento, Onduline ou similar.  Fornecimento e colocação.</t>
  </si>
  <si>
    <t>CI 05.50.0050 (/)</t>
  </si>
  <si>
    <t>CI 05.50 Cobertura em Fibras Vegetais e Minerais</t>
  </si>
  <si>
    <t xml:space="preserve">    52,66</t>
  </si>
  <si>
    <t>Rufo para cobertura em telhas sem amianto, fixado por parafusos galvanizados, inclusive vedação.  Fornecimento e colocação.</t>
  </si>
  <si>
    <t>CI 05.45.0350 (/)</t>
  </si>
  <si>
    <t xml:space="preserve">    41,14</t>
  </si>
  <si>
    <t>Espigão para cobertura em telhas sem amianto, fixado por parafusos galvanizados, inclusive vedação.  Fornecimento e colocação.</t>
  </si>
  <si>
    <t>CI 05.45.0300 (/)</t>
  </si>
  <si>
    <t xml:space="preserve">    54,33</t>
  </si>
  <si>
    <t>Cumeeira para cobertura tipo Shed e Shed terminal, sem amianto, fixada por parafusos galvanizados, inclusive vedação.  Fornecimento e colocação.</t>
  </si>
  <si>
    <t>CI 05.45.0262 (/)</t>
  </si>
  <si>
    <t xml:space="preserve">   170,13</t>
  </si>
  <si>
    <t>Cumeeira normal para telhas canalete 90, sem amianto, fixada por parafusos galvanizados, inclusive vedação, Eternit ou similar.  Fornecimento e colocação.</t>
  </si>
  <si>
    <t>CI 05.45.0256 (/)</t>
  </si>
  <si>
    <t xml:space="preserve">    57,31</t>
  </si>
  <si>
    <t>Cumeeira normal para telhas onduladas, sem amianto, fixada por parafusos galvanizados, inclusive vedação, Eternit ou similar.  Fornecimento e colocação.</t>
  </si>
  <si>
    <t>CI 05.45.0253 (/)</t>
  </si>
  <si>
    <t xml:space="preserve">    69,15</t>
  </si>
  <si>
    <t>Cumeeira normal para telhas onduladas de 6mm a 8mm, sem amianto, fixada por parafusos galvanizados, inclusive vedação, Eternit ou similar.  Fornecimento e colocação.</t>
  </si>
  <si>
    <t>CI 05.45.0250 (/)</t>
  </si>
  <si>
    <t xml:space="preserve">   142,61</t>
  </si>
  <si>
    <t>Cobertura em telhas onduladas, sem amianto, nas dimensões úteis de (9,00 x 0,90)m, fixadas por parafusos e acessórios galvanizados, inclusive peças complementares (rufo, placa de vedação, pingadeira e vedação), exclusive o madeiramento, Canalete 90 da Eternit ou similar.  Fornecimento e colocação.</t>
  </si>
  <si>
    <t>CI 05.45.0200 (A)</t>
  </si>
  <si>
    <t xml:space="preserve">    98,35</t>
  </si>
  <si>
    <t>Cobertura em telhas onduladas, sem amianto, com espessura de 8mm, nas dimensões úteis de (2,30 x 0,50)m, fixadas por parafusos galvanizados, inclusive vedação, exclusive o madeiramento, Modulada da Eternit ou similar.  Fornecimento e colocação.</t>
  </si>
  <si>
    <t>CI 05.45.0156 (A)</t>
  </si>
  <si>
    <t xml:space="preserve">    47,52</t>
  </si>
  <si>
    <t>Cobertura em telhas onduladas, sem amianto, com espessura de 8mm, fixadas por parafusos galvanizados, inclusive vedação, exclusive o madeiramento, Eternit ou similar.  Fornecimento e colocação.</t>
  </si>
  <si>
    <t>CI 05.45.0150 (/)</t>
  </si>
  <si>
    <t xml:space="preserve">    54,40</t>
  </si>
  <si>
    <t>Cobertura em telhas onduladas, sem amianto, com espessura de 6mm, fixadas por parafusos galvanizados, inclusive vedação, exclusive o madeiramento, Maxiplac da Brasilit ou similar.  Fornecimento e colocação.</t>
  </si>
  <si>
    <t>CI 05.45.0106 (/)</t>
  </si>
  <si>
    <t xml:space="preserve">    32,95</t>
  </si>
  <si>
    <t>Cobertura em telhas onduladas, sem amianto, com espessura de 6mm, fixadas por parafusos galvanizados, inclusive vedação, exclusive o madeiramento, Eternit ou similar.  Fornecimento e colocação.</t>
  </si>
  <si>
    <t>CI 05.45.0100 (/)</t>
  </si>
  <si>
    <t>Cobertura em telhas onduladas, sem amianto, com espessura de 4mm, fixadas por pregos, inclusive vedação, exclusive o madeiramento, Vogatex ou similar.  Fornecimento e colocação.</t>
  </si>
  <si>
    <t>CI 05.45.0050 (/)</t>
  </si>
  <si>
    <t>CI 05.45 Cobertura em Cimento e Fibras Sem Amianto</t>
  </si>
  <si>
    <t xml:space="preserve">   124,81</t>
  </si>
  <si>
    <t>Cobertura termo-isolante, dupla, tipo sanduíche, trapezoidal, de alumínio 0,43mm, para uso onde se requer conforto térmico, dupla estanqueidade lateral, sem pintura, recheio de poliestireno expandido (EPS altura = 40mm) com retardante à chama e densidade conforme NBR-11.752 da ABNT, largura útil de 0,99m, comprimento até 12,00m, incluindo os acessórios para fixação, altura total de 78,8mm, Fácil &amp; Rápido ou similar.  Fornecimento e colocação.</t>
  </si>
  <si>
    <t>CI 05.43.0100 (/)</t>
  </si>
  <si>
    <t xml:space="preserve">   189,39</t>
  </si>
  <si>
    <t>Cobertura dupla de 30mm, com telha térmica, trapezoidal em alumínio, inclusive todos os acessórios necessários à sua execução, Bernini ou similar.  Fornecimento e colocação, exclusive transporte.</t>
  </si>
  <si>
    <t>CI 05.43.0050 (/)</t>
  </si>
  <si>
    <t>CI 05.43 Cobertura Dupla em alumínio</t>
  </si>
  <si>
    <t xml:space="preserve">    63,20</t>
  </si>
  <si>
    <t>Telha de alumínio, com acabamento em verniz em 1 face e pintado na outra, no modelo trapezoidal ou ondulada, na espessura de 0,5mm, Alcoflon ou similar.  Fornecimento e colocação.</t>
  </si>
  <si>
    <t>CI 05.40.0403 (A)</t>
  </si>
  <si>
    <t xml:space="preserve">    61,91</t>
  </si>
  <si>
    <t>Telha de alumínio, com acabamento em verniz nas 2 faces (interna e externa), no modelo trapezoidal ou ondulada, na espessura de 0,5mm, Alcoflon ou similar.  Fornecimento e colocação.</t>
  </si>
  <si>
    <t>CI 05.40.0400 (A)</t>
  </si>
  <si>
    <t xml:space="preserve">    82,92</t>
  </si>
  <si>
    <t>Rufo em alumínio, com acabamento em verniz nas 2 faces, trapezoidal ou ondulada, medindo: (1265x600x0,8)mm, Alcoa ou similar.  Fornecimento e colocação.</t>
  </si>
  <si>
    <t>CI 05.40.0353 (/)</t>
  </si>
  <si>
    <t xml:space="preserve">    44,60</t>
  </si>
  <si>
    <t>Rufo em alumínio, com acabamento em verniz em 1 face e pintada na outra, trapezoidal, medindo: (1265x600x0,8)mm, Alcoa ou similar.  Fornecimento e colocação.</t>
  </si>
  <si>
    <t>CI 05.40.0350 (/)</t>
  </si>
  <si>
    <t xml:space="preserve">    54,89</t>
  </si>
  <si>
    <t>Cumeeira em alumínio com acabamento em verniz nas 2 faces, trapezoidal ou ondulada, medindo: (1265x600x0,8)mm, Alcoa ou similar.  Fornecimento e colocação.</t>
  </si>
  <si>
    <t>CI 05.40.0253 (/)</t>
  </si>
  <si>
    <t>Cumeeira em alumínio com acabamento em verniz em 1 face e pintada em outra, trapezoidal ou ondulada, medindo: (1265x600x0,8)mm, Alcoa ou similar.  Fornecimento e colocação.</t>
  </si>
  <si>
    <t>CI 05.40.0250 (/)</t>
  </si>
  <si>
    <t xml:space="preserve">   185,07</t>
  </si>
  <si>
    <t>Contra rufo em alumínio, com acabamento em verniz nas 2 faces, trapezoidal ou ondulada, medindo: (1500x562x0,8)mm, Alcoa ou similar.  Fornecimento e colocação.</t>
  </si>
  <si>
    <t>CI 05.40.0203 (/)</t>
  </si>
  <si>
    <t xml:space="preserve">    90,70</t>
  </si>
  <si>
    <t>Contra rufo em alumínio, com acabamento em verniz em 1 face e pintada na outra, trapezoidal ou ondulada, medindo: (1500x562x0,8)mm, Alcoa ou similar.  Fornecimento e colocação.</t>
  </si>
  <si>
    <t>CI 05.40.0200 (/)</t>
  </si>
  <si>
    <t xml:space="preserve">    67,84</t>
  </si>
  <si>
    <t>Colocação de rufo, cumeeira ou contra-rufo de alumínio com 0,8mmx1056mm.</t>
  </si>
  <si>
    <t>CI 05.40.0150 (/)</t>
  </si>
  <si>
    <t xml:space="preserve">    96,80</t>
  </si>
  <si>
    <t>Cobertura em chapas de alumínio de 0,5mm de espessura, com sobreposição lateral de 1 onda e longitudinal de 14cm, sendo as chapas fixadas com ganchos de alumínio com rosca de 6mm de diâmetro; exclusive madeiramento e cumeeira.</t>
  </si>
  <si>
    <t>CI 05.40.0100 (/)</t>
  </si>
  <si>
    <t>CI 05.40 Cobertura Simples em alumínio</t>
  </si>
  <si>
    <t xml:space="preserve">   197,95</t>
  </si>
  <si>
    <t>Cobertura termo-isolante, dupla, tipo sanduíche, trapezoidal, de aço galvanizado 0,43mm, para uso onde se requer conforto térmico, dupla estanqueidade lateral (superior/inferior) e pintura nas 2 faces, recheio de poliéster expandido (EPS altura = 40mm) com retardante à chama e densidade conforme NBR-11.752 da ABNT, largura útil de 985mm, comprimento até 7,00m, incluindo os acessórios para fixação e pintura eletrostática com tinta em pó, a base de poliéster com espessura de 60 micras, em estufa contínua a 200ºC, Fácil &amp; Rápido ou similar.  Fornecimento e colocação.</t>
  </si>
  <si>
    <t>CI 05.37.0200 (A)</t>
  </si>
  <si>
    <t xml:space="preserve">   172,63</t>
  </si>
  <si>
    <t>Cobertura termo-isolante, dupla, tipo sanduíche, trapezoidal, de aço galvanizado 0,43mm, para uso onde se requer conforto térmico, dupla estanqueidade lateral (superior/inferior) e pintura em 1 face, recheio de poliéster expandido (EPS altura = 40mm) com retardante à chama e densidade conforme NBR-11.752 da ABNT, largura útil de 985mm, comprimento até 7,00m, incluindo os acessórios para fixação e pintura eletrostática com tinta em pó, a base de poliéster com espessura de 60 micras, em estufa contínua a 200ºC, Fácil &amp; Rápido ou similar.  Fornecimento e colocação.</t>
  </si>
  <si>
    <t>CI 05.37.0150 (A)</t>
  </si>
  <si>
    <t xml:space="preserve">   160,33</t>
  </si>
  <si>
    <t>Cobertura termo-isolante, dupla, tipo sanduíche, trapezoidal, de aço galvanizado 0,43mm, para uso onde se requer conforto térmico, dupla estanqueidade lateral (superior/inferior) sem pintura, recheio de poliéster expandido (EPS altura = 40mm) com retardante à chama e densidade conforme NBR-11.752 da ABNT, largura útil de 985mm, comprimento até 12,00m, altura do trapézio de 36cm, incluindo os acessórios para fixação, Fácil &amp; Rápido ou similar.  Fornecimento e colocação.</t>
  </si>
  <si>
    <t>CI 05.37.0100 (A)</t>
  </si>
  <si>
    <t>CI 05.37 Cobertura Dupla em Aço Galvanizado</t>
  </si>
  <si>
    <t>Telha metálica CE-100, 0,65mm, perfil trapezoidal, fabricado em aço galvanizado com 270g/m2 de zinco, com largura total de 808mm, largura útil de 750mm e comprimento de 6600mm, pintado por processo eletrostático polimerizada em estufa.  Fornecimento.</t>
  </si>
  <si>
    <t>CI 05.35.0203 (/)</t>
  </si>
  <si>
    <t xml:space="preserve">   124,48</t>
  </si>
  <si>
    <t>Cobertura com chapa de aço galvanizado, pintada com tinta a pó à base de poliéster nas duas faces nas cores preto, branco, amarelo, cinza ou cerâmica, perfil trapezoidal, espessura 0,65mm, altura de 40mm e largura útil de 970mm, inclusive todos os acessórios para fixação em estrutura metálica (calço, goiva, haste, arruela de neoprene), exclusive cumeeira, Intertelhas ou similar.  Fornecimento e colocação.</t>
  </si>
  <si>
    <t>CI 05.35.0050 (A)</t>
  </si>
  <si>
    <t>CI 05.35 Cobertura Simples em Aço Galvanizado</t>
  </si>
  <si>
    <t>Telhas francesas.  Fornecimento.</t>
  </si>
  <si>
    <t>CI 05.30.0350 (/)</t>
  </si>
  <si>
    <t xml:space="preserve">    45,61</t>
  </si>
  <si>
    <t>Cumeeira para cobertura em telhas de concreto.  Fornecimento e colocação.</t>
  </si>
  <si>
    <t>CI 05.30.0303 (/)</t>
  </si>
  <si>
    <t xml:space="preserve">    27,94</t>
  </si>
  <si>
    <t>Cumeeira para cobertura em telhas francesas ou coloniais.  Fornecimento e colocação.</t>
  </si>
  <si>
    <t>CI 05.30.0300 (/)</t>
  </si>
  <si>
    <t xml:space="preserve">    45,41</t>
  </si>
  <si>
    <t>Cordão para arremate de telhado, executado com argamassa de cimento, areia e saibro no traço 1:2:2.</t>
  </si>
  <si>
    <t>CI 05.30.0250 (/)</t>
  </si>
  <si>
    <t xml:space="preserve">    63,34</t>
  </si>
  <si>
    <t>Cobertura em telhas de concreto, exclusive cumeeira e madeiramento.  Fornecimento e colocação.</t>
  </si>
  <si>
    <t>CI 05.30.0150 (/)</t>
  </si>
  <si>
    <t xml:space="preserve">    73,25</t>
  </si>
  <si>
    <t>Colocação de telhas francesas, exclusive fornecimento.</t>
  </si>
  <si>
    <t>CI 05.30.0100 (/)</t>
  </si>
  <si>
    <t xml:space="preserve">    68,03</t>
  </si>
  <si>
    <t>Cobertura em telha portuguesa, exclusive cumeeira e madeiramento.  Fornecimento e colocação.</t>
  </si>
  <si>
    <t>CI 05.30.0056 (/)</t>
  </si>
  <si>
    <t xml:space="preserve">    84,03</t>
  </si>
  <si>
    <t>Cobertura em telhas francesas; exclusive cumeeira e madeiramento.  Fornecimento e colocação.</t>
  </si>
  <si>
    <t>CI 05.30.0053 (/)</t>
  </si>
  <si>
    <t xml:space="preserve">   141,08</t>
  </si>
  <si>
    <t>Cobertura em telhas coloniais; exclusive cumeeira e madeiramento.  Fornecimento e colocação.</t>
  </si>
  <si>
    <t>CI 05.30.0050 (/)</t>
  </si>
  <si>
    <t>CI 05.30 Coberturas, Telhas e Complementos</t>
  </si>
  <si>
    <t xml:space="preserve">    17,72</t>
  </si>
  <si>
    <t>Pontalete em madeira serrada, de (7,5cm x 7,5cm / 3" x 3"), verticais e horizontais para estrutura de coberturas de telhas leves (mineral, fibra-vegetal, fiber-glass e similares), medido pela projeção horizontal do telhado.  Fornecimento e colocação.</t>
  </si>
  <si>
    <t>CI 05.25.0100 (/)</t>
  </si>
  <si>
    <t xml:space="preserve">    22,33</t>
  </si>
  <si>
    <t>Pontalete em madeira serrada, de (7,5cm x 7,5cm / 3" x 3"), verticais e horizontais para estrutura de telhados de telhas cerâmicas, medido pela projeção horizontal do telhado.  Fornecimento e Colocação.</t>
  </si>
  <si>
    <t>CI 05.25.0050 (/)</t>
  </si>
  <si>
    <t>CI 05.25 Pontalete</t>
  </si>
  <si>
    <t xml:space="preserve">  3610,04</t>
  </si>
  <si>
    <t>Tesoura completa em madeira serrada, para telhados com vãos de 12m.  Fornecimento e colocação.</t>
  </si>
  <si>
    <t>CI 05.20.0400 (/)</t>
  </si>
  <si>
    <t xml:space="preserve">  2884,18</t>
  </si>
  <si>
    <t>Tesoura completa em madeira serrada, para telhados com vãos de 10m.  Fornecimento e colocação.</t>
  </si>
  <si>
    <t>CI 05.20.0350 (/)</t>
  </si>
  <si>
    <t xml:space="preserve">  2619,19</t>
  </si>
  <si>
    <t>Tesoura completa em madeira serrada, para telhados com vãos de 9m.  Fornecimento e colocação.</t>
  </si>
  <si>
    <t>CI 05.20.0300 (/)</t>
  </si>
  <si>
    <t xml:space="preserve">  2332,33</t>
  </si>
  <si>
    <t>Tesoura completa em madeira serrada, para telhados com vãos de 8m.  Fornecimento e colocação.</t>
  </si>
  <si>
    <t>CI 05.20.0250 (/)</t>
  </si>
  <si>
    <t xml:space="preserve">  1589,27</t>
  </si>
  <si>
    <t>Tesoura completa em madeira serrada, para telhados com vãos de 7m.  Fornecimento e colocação.</t>
  </si>
  <si>
    <t>CI 05.20.0200 (/)</t>
  </si>
  <si>
    <t xml:space="preserve">  1381,28</t>
  </si>
  <si>
    <t>Tesoura completa em madeira serrada, para telhados com vãos de 6m.  Fornecimento e colocação.</t>
  </si>
  <si>
    <t>CI 05.20.0150 (/)</t>
  </si>
  <si>
    <t xml:space="preserve">  1202,39</t>
  </si>
  <si>
    <t>Tesoura completa em madeira serrada, para telhados com vãos de 5m.  Fornecimento e colocação.</t>
  </si>
  <si>
    <t>CI 05.20.0100 (/)</t>
  </si>
  <si>
    <t xml:space="preserve">  1015,26</t>
  </si>
  <si>
    <t>Tesoura completa em madeira serrada, para telhados com vãos de 4m.  Fornecimento e colocação.</t>
  </si>
  <si>
    <t>CI 05.20.0050 (/)</t>
  </si>
  <si>
    <t>CI 05.20 Tesoura</t>
  </si>
  <si>
    <t>Caibro em madeira serrada, de (5cm x 7,5cm / 2" x 3").  Fornecimento e colocação.</t>
  </si>
  <si>
    <t>CI 05.15.0100 (/)</t>
  </si>
  <si>
    <t xml:space="preserve">    16,45</t>
  </si>
  <si>
    <t>Caibro em madeira serrada, de (3,75cm x 7,5cm / 1 1/2" x 3").  Fornecimento e colocação.</t>
  </si>
  <si>
    <t>CI 05.15.0050 (/)</t>
  </si>
  <si>
    <t>CI 05.15 Caibro</t>
  </si>
  <si>
    <t xml:space="preserve">    67,71</t>
  </si>
  <si>
    <t>Terça em madeira serrada, de (7,5cm x 22,5cm / 3" x 9"), para estrutura de telhados e coberturas.  Fornecimento e colocação.</t>
  </si>
  <si>
    <t>CI 05.10.0200 (/)</t>
  </si>
  <si>
    <t xml:space="preserve">    30,20</t>
  </si>
  <si>
    <t>Terça em serrada de (7,5cm x 15cm / 3" x 6"), para estrutura de telhados e coberturas.  Fornecimento e colocação.</t>
  </si>
  <si>
    <t>CI 05.10.0150 (A)</t>
  </si>
  <si>
    <t xml:space="preserve">    44,78</t>
  </si>
  <si>
    <t>Terça em madeira serrada de (7,5cm x 11,25cm / 3" x 4 1/2"), para estrutura de telhados e coberturas. Fornecimento e colocação.</t>
  </si>
  <si>
    <t>CI 05.10.0100 (/)</t>
  </si>
  <si>
    <t xml:space="preserve">    11,80</t>
  </si>
  <si>
    <t>Terça em serrada, de (7,5cm x 7,5cm / 3" x 3"), para estrutura de telhados e coberturas.  Fornecimento e colocação.</t>
  </si>
  <si>
    <t>CI 05.10.0050 (/)</t>
  </si>
  <si>
    <t>CI 05.10 Terça</t>
  </si>
  <si>
    <t xml:space="preserve">   100,23</t>
  </si>
  <si>
    <t>Peça em madeira serrada, de (7 x 20)cm, para cobertura de qualquer tipo.  Fornecimento e colocação.</t>
  </si>
  <si>
    <t>CI 05.05.0200 (/)</t>
  </si>
  <si>
    <t xml:space="preserve">   108,18</t>
  </si>
  <si>
    <t>Madeiramento para cobertura de telhas cerâmicas, (francesa, portuguesa, duplana, colonial ou similar), constituído de cumeeira, terças, caibros, pontaletes e ripas de madeira serrada, pregados sem tesoura, medido pela projeção horizontal.</t>
  </si>
  <si>
    <t>CI 05.05.0150 (A)</t>
  </si>
  <si>
    <t xml:space="preserve">    33,05</t>
  </si>
  <si>
    <t>Madeiramento para cobertura de telhas onduladas de cimento amianto ou Fiber-Glass ou similar, pregadas sem tesouras ou pontaletes, medido pela projeção.</t>
  </si>
  <si>
    <t>CI 05.05.0100 (/)</t>
  </si>
  <si>
    <t xml:space="preserve">    47,24</t>
  </si>
  <si>
    <t>Colocação de madeiramento de telhas cerâmicas, inclusive pregos, exclusive o fornecimento do madeiramento e das telhas.</t>
  </si>
  <si>
    <t>CI 05.05.0050 (/)</t>
  </si>
  <si>
    <t>CI 05.05 Madeiramento</t>
  </si>
  <si>
    <t xml:space="preserve">    17,55</t>
  </si>
  <si>
    <t>Topógrafo de serviços técnicos especializados de consultoria de engenharia e arquitetura.</t>
  </si>
  <si>
    <t>CE 05.10.0254 (/)</t>
  </si>
  <si>
    <t>Tecnólogo sênior de serviços técnicos especializados de consultoria de engenharia e arquitetura.</t>
  </si>
  <si>
    <t>CE 05.10.0248 (/)</t>
  </si>
  <si>
    <t xml:space="preserve">    21,59</t>
  </si>
  <si>
    <t>Tecnólogo júnior de serviços técnicos especializados de consultoria de engenharia e arquitetura.</t>
  </si>
  <si>
    <t>CE 05.10.0242 (/)</t>
  </si>
  <si>
    <t xml:space="preserve">    20,96</t>
  </si>
  <si>
    <t>Secretária júnior de serviços técnicos especializados de consultoria de engenharia e arquitetura.</t>
  </si>
  <si>
    <t>CE 05.10.0224 (/)</t>
  </si>
  <si>
    <t xml:space="preserve">    25,89</t>
  </si>
  <si>
    <t>Secretária executiva de serviços técnicos especializados de consultoria de engenharia e arquitetura.</t>
  </si>
  <si>
    <t>CE 05.10.0218 (/)</t>
  </si>
  <si>
    <t xml:space="preserve">    46,58</t>
  </si>
  <si>
    <t>Projetista sênior de serviços técnicos especializados de consultoria de engenharia e arquitetura.</t>
  </si>
  <si>
    <t>CE 05.10.0212 (/)</t>
  </si>
  <si>
    <t xml:space="preserve">    32,60</t>
  </si>
  <si>
    <t>Projetista pleno de serviços técnicos especializados de consultoria de engenharia e arquitetura.</t>
  </si>
  <si>
    <t>CE 05.10.0206 (/)</t>
  </si>
  <si>
    <t>Projetista júnior de serviços técnicos especializados de consultoria de engenharia e arquitetura.</t>
  </si>
  <si>
    <t>CE 05.10.0200 (/)</t>
  </si>
  <si>
    <t>Nivelador de serviços técnicos especializados de consultoria de engenharia e arquitetura.</t>
  </si>
  <si>
    <t>CE 05.10.0194 (/)</t>
  </si>
  <si>
    <t xml:space="preserve">    37,64</t>
  </si>
  <si>
    <t>Laboratorista especializado em solos - A</t>
  </si>
  <si>
    <t>CE 05.10.0192 (/)</t>
  </si>
  <si>
    <t>Laboratorista de serviços técnicos especializados de consultoria de engenharia e arquitetura.</t>
  </si>
  <si>
    <t>CE 05.10.0188 (/)</t>
  </si>
  <si>
    <t xml:space="preserve">   175,85</t>
  </si>
  <si>
    <t>Geólogo sênior de serviços técnicos especializados de consultoria de engenharia e arquitetura.</t>
  </si>
  <si>
    <t>CE 05.10.0182 (/)</t>
  </si>
  <si>
    <t xml:space="preserve">   123,10</t>
  </si>
  <si>
    <t>Geólogo pleno de serviços técnicos especializados de consultoria de engenharia e arquitetura.</t>
  </si>
  <si>
    <t>CE 05.10.0176 (/)</t>
  </si>
  <si>
    <t xml:space="preserve">    79,13</t>
  </si>
  <si>
    <t>Geólogo júnior de serviços técnicos especializados de consultoria de engenharia e arquitetura.</t>
  </si>
  <si>
    <t>CE 05.10.0170 (/)</t>
  </si>
  <si>
    <t>Engenheiro sênior de serviços técnicos especializados de consultoria de engenharia e arquitetura.</t>
  </si>
  <si>
    <t>CE 05.10.0164 (/)</t>
  </si>
  <si>
    <t>Engenheiro pleno de serviços técnicos especializados de consultoria de engenharia e arquitetura.</t>
  </si>
  <si>
    <t>CE 05.10.0158 (/)</t>
  </si>
  <si>
    <t>Engenheiro júnior de serviços técnicos especializados de consultoria de engenharia e arquitetura.</t>
  </si>
  <si>
    <t>CE 05.10.0152 (/)</t>
  </si>
  <si>
    <t>Encarregado de serviços técnicos especializados de consultoria de engenharia e arquitetura.</t>
  </si>
  <si>
    <t>CE 05.10.0146 (/)</t>
  </si>
  <si>
    <t xml:space="preserve">    26,50</t>
  </si>
  <si>
    <t>Desenhista pleno de serviços técnicos especializados de consultoria de engenharia e arquitetura.</t>
  </si>
  <si>
    <t>CE 05.10.0134 (/)</t>
  </si>
  <si>
    <t xml:space="preserve">    17,04</t>
  </si>
  <si>
    <t>Desenhista júnior de serviços técnicos especializados de consultoria de engenharia e arquitetura.</t>
  </si>
  <si>
    <t>CE 05.10.0128 (/)</t>
  </si>
  <si>
    <t xml:space="preserve">    37,86</t>
  </si>
  <si>
    <t>Desenhista cadista sênior de serviços técnicos especializados de consultoria de engenharia e arquitetura.</t>
  </si>
  <si>
    <t>CE 05.10.0122 (/)</t>
  </si>
  <si>
    <t>Coordenador de serviços técnicos especializados de consultoria de engenharia e arquitetura.</t>
  </si>
  <si>
    <t>CE 05.10.0116 (/)</t>
  </si>
  <si>
    <t>Consultor de serviços técnicos especializados de consultoria de engenharia e arquitetura.</t>
  </si>
  <si>
    <t>CE 05.10.0110 (/)</t>
  </si>
  <si>
    <t xml:space="preserve">    37,42</t>
  </si>
  <si>
    <t>Biólogo pleno de serviços técnicos especializados de consultoria de engenharia e arquitetura.</t>
  </si>
  <si>
    <t>CE 05.10.0104 (/)</t>
  </si>
  <si>
    <t>Auxiliar de topografia de serviços técnicos especializados de consultoria de engenharia e arquitetura.</t>
  </si>
  <si>
    <t>CE 05.10.0092 (/)</t>
  </si>
  <si>
    <t>Técnico de nível médio de serviços técnicos especializados de consultoria de engenharia e arquitetura.</t>
  </si>
  <si>
    <t>CE 05.10.0086 (/)</t>
  </si>
  <si>
    <t xml:space="preserve">    10,18</t>
  </si>
  <si>
    <t>Auxiliar de laboratorista de serviços técnicos especializados de consultoria de engenharia e arquitetura.</t>
  </si>
  <si>
    <t>CE 05.10.0080 (/)</t>
  </si>
  <si>
    <t>Arquivista técnico de serviços técnicos especializados de consultoria de engenharia e arquitetura.</t>
  </si>
  <si>
    <t>CE 05.10.0074 (/)</t>
  </si>
  <si>
    <t>Arquiteto sênior de serviços técnicos especializados de consultoria de engenharia e arquitetura.</t>
  </si>
  <si>
    <t>CE 05.10.0068 (/)</t>
  </si>
  <si>
    <t>Arquiteto pleno de serviços técnicos especializados de consultoria de engenharia e arquitetura.</t>
  </si>
  <si>
    <t>CE 05.10.0062 (/)</t>
  </si>
  <si>
    <t>Arquiteto júnior de serviços técnicos especializados de consultoria de engenharia e arquitetura.</t>
  </si>
  <si>
    <t>CE 05.10.0056 (/)</t>
  </si>
  <si>
    <t>CE 05.10 Elaboração de Estudos e Projetos</t>
  </si>
  <si>
    <t xml:space="preserve">   160,36</t>
  </si>
  <si>
    <t>hh</t>
  </si>
  <si>
    <t>Prestação de serviços de engenharia para acompanhamento e desenvolvimento de estudos e projetos das Diretorias de Projetos e de Informações Gerenciais, com alocação de técnicos especializados.</t>
  </si>
  <si>
    <t>CE 05.05.0050 (/)</t>
  </si>
  <si>
    <t>CE 05.05 Acompanhamento e Desenvolvimento de Projetos</t>
  </si>
  <si>
    <t xml:space="preserve">    38,59</t>
  </si>
  <si>
    <t>Reassentamento de tento ou travessão.</t>
  </si>
  <si>
    <t>BP 20.30.0103 (/)</t>
  </si>
  <si>
    <t xml:space="preserve">    43,46</t>
  </si>
  <si>
    <t>Reassentamento de meio-fio.</t>
  </si>
  <si>
    <t>BP 20.30.0100 (/)</t>
  </si>
  <si>
    <t>Levantamento e reassentamento de tento ou travessão.</t>
  </si>
  <si>
    <t>BP 20.30.0053 (/)</t>
  </si>
  <si>
    <t xml:space="preserve">    54,92</t>
  </si>
  <si>
    <t>Levantamento e reassentamento de meio-fio.</t>
  </si>
  <si>
    <t>BP 20.30.0050 (/)</t>
  </si>
  <si>
    <t>BP 20.30 Levantamentos e Reassentamentos</t>
  </si>
  <si>
    <t xml:space="preserve">    36,97</t>
  </si>
  <si>
    <t>Sarjeta de concreto simples (fck=15MPa), moldada no local, conforme Caderno de Encargos - PCRJ, medindo 0,30m de largura e 0,15m de espessura, inclusive o fornecimento de todos os materiais.</t>
  </si>
  <si>
    <t>BP 20.25.0200 (/)</t>
  </si>
  <si>
    <t xml:space="preserve">    24,84</t>
  </si>
  <si>
    <t>Sarjeta de concreto simples (fck=13,5MPa), moldada no local, conforme Caderno de Encargos - PCRJ, medindo 0,30m de largura e 0,10m de espessura, inclusive o fornecimento de todos os materiais.</t>
  </si>
  <si>
    <t>BP 20.25.0150 (/)</t>
  </si>
  <si>
    <t xml:space="preserve">    27,90</t>
  </si>
  <si>
    <t>Sarjeta-guia de paralelepípedo (1 fiada), assente sobre base de concreto (fck=11MPa); inclusive esta, rejuntamento de argamassa de cimento e areia (traço 1:3), para pavimentação betuminosa.</t>
  </si>
  <si>
    <t>BP 20.25.0100 (/)</t>
  </si>
  <si>
    <t xml:space="preserve">   204,87</t>
  </si>
  <si>
    <t>Guia de concreto armado, destinado ao encunhamento de pavimentação em paralelos, em logradouro com declividade do greide maior que 18%, de seção (0,15x0,40)m, assentado transversalmente ao eixo da via.  Fornecimento e assentamento.</t>
  </si>
  <si>
    <t>BP 20.25.0050 (A)</t>
  </si>
  <si>
    <t>BP 20.25 Sarjetas e Guias</t>
  </si>
  <si>
    <t xml:space="preserve">    64,80</t>
  </si>
  <si>
    <t>Meio-fio de concreto pré-moldado (fck=15MPa), medindo 0,15m na base e com altura de 0,45m, rejuntamento com argamassa de cimento e areia no traço 1:4, inclusive o fornecimento de todos os materiais, escavação e reaterro.</t>
  </si>
  <si>
    <t>BP 20.20.0053 (B)</t>
  </si>
  <si>
    <t xml:space="preserve">    40,86</t>
  </si>
  <si>
    <t>Meio-fio de concreto pré-moldado (fck=15MPa), medindo 0,15m na base e com altura de 0,30m, rejuntamento com argamassa de cimento e areia no traço 1:4, inclusive o fornecimento de todos os materiais, escavação e reaterro.</t>
  </si>
  <si>
    <t>BP 20.20.0050 (A)</t>
  </si>
  <si>
    <t>BP 20.20 Meio-Fio e Sarjeta Pré-Moldados</t>
  </si>
  <si>
    <t xml:space="preserve">    72,06</t>
  </si>
  <si>
    <t>Execução de meio-fio (15X30cm) e sarjeta (30X15cm) conjugados de concreto moldado no local, com utilização de concreto importado de usina fck=25MPa, com utilização de máquina extrusora, com mobilização e desmobilização da máquina, alimentação, lubrificação e deslocamento da máquina na obra, operador e ajudante, inclusive materiais, acabamento e serventia para acabamento.</t>
  </si>
  <si>
    <t>BP 20.15.0065 (/)</t>
  </si>
  <si>
    <t xml:space="preserve">   113,83</t>
  </si>
  <si>
    <t>Sarjeta e meio-fio conjugados, de concreto simples (fck=15MPa), moldado no local, conforme Caderno de Encargos - PCRJ, medindo 0,65m de base e com altura de 0,30m, rejuntamento de argamassa de cimento e areia no traço 1:4; inclusive o fornecimento de todos os materiais.</t>
  </si>
  <si>
    <t>BP 20.15.0059 (A)</t>
  </si>
  <si>
    <t>Sarjeta e meio-fio conjugados, de concreto colorido simples (fck=35MPa), moldado no local, conforme Caderno de Encargos - PCRJ, medindo 0,45m de base e com altura de 0,30m, rejuntamento de argamassa de cimento e areia no traço 1:4; inclusive o fornecimento de todos os materiais.</t>
  </si>
  <si>
    <t>BP 20.15.0056 (A)</t>
  </si>
  <si>
    <t>Sarjeta e meio-fio conjugados, de concreto simples (fck=35MPa), moldado no local, conforme Caderno de Encargos - PCRJ, medindo 0,45m de base e com altura de 0,30m, rejuntamento de argamassa de cimento e areia no traço 1:4; inclusive o fornecimento de todos os materiais.</t>
  </si>
  <si>
    <t>BP 20.15.0053 (B)</t>
  </si>
  <si>
    <t xml:space="preserve">    92,13</t>
  </si>
  <si>
    <t>Sarjeta e meio-fio conjugados, de concreto simples (fck=15MPa), moldado no local, conforme Caderno de Encargos - PCRJ, medindo 0,45m de base e com altura de 0,30m, rejuntamento de argamassa de cimento e areia no traço 1:4; inclusive o fornecimento de todos os materiais.</t>
  </si>
  <si>
    <t>BP 20.15.0050 (A)</t>
  </si>
  <si>
    <t>BP 20.15 Meio-Fio e Sarjeta Conjugados Moldados no Local</t>
  </si>
  <si>
    <t xml:space="preserve">    53,65</t>
  </si>
  <si>
    <t>Execução de meio-fio simples de concreto (15X30cm), moldado no local, com utilização de concreto importado de usina fck=25MPa e utilização de máquina extrusora, incluindo mobilização e desmobilização da máquina, alimentação, manutenção e deslocamento da máquina na obra, operador e ajudante, inclusive materiais, acabamento e serventia para acabamento.</t>
  </si>
  <si>
    <t>BP 20.10.0300 (/)</t>
  </si>
  <si>
    <t xml:space="preserve">   110,86</t>
  </si>
  <si>
    <t>Meio-fio curvo de concreto simples (fck=15MPa), moldado no local, conforme Caderno de Encargos - PCRJ, medindo 0,15m na base e com altura de 0,45m, rejuntamento com argamassa de cimento e areia no traço 1:4, inclusive o fornecimento de todos os materiais, escavação e reaterro.</t>
  </si>
  <si>
    <t>BP 20.10.0250 (A)</t>
  </si>
  <si>
    <t xml:space="preserve">    75,39</t>
  </si>
  <si>
    <t>Meio-fio curvo de concreto simples (fck=13,5MPa), moldado no local, conforme Caderno de Encargos - PCRJ, medindo 0,15m na base e com altura de 0,30m, rejuntamento com argamassa de cimento e areia no traço 1:4; com fornecimento de todos os materiais, escavação e reaterro.</t>
  </si>
  <si>
    <t>BP 20.10.0200 (B)</t>
  </si>
  <si>
    <t xml:space="preserve">   100,78</t>
  </si>
  <si>
    <t>Meio-fio reto de concreto simples (fck=15MPa), moldado no local, conforme Caderno de Encargos - PCRJ, medindo 0,15m na base e com altura de 0,45m, rejuntamento com argamassa de cimento e areia no traço 1:4, inclusive o fornecimento de todos os materiais, escavação e reaterro.</t>
  </si>
  <si>
    <t>BP 20.10.0150 (A)</t>
  </si>
  <si>
    <t xml:space="preserve">    68,54</t>
  </si>
  <si>
    <t>Meio-fio de concreto simples (fck=13,5MPa), moldado no local, conforme Caderno de Encargos - PCRJ, medindo 0,15m na base e com altura de 0,30m, rejuntamento com argamassa de cimento e areia no traço 1:4, inclusive o fornecimento de todos os materiais, escavação e reaterro.</t>
  </si>
  <si>
    <t>BP 20.10.0100 (B)</t>
  </si>
  <si>
    <t xml:space="preserve">    48,10</t>
  </si>
  <si>
    <t>Cordão de concreto simples, com secção de (10x25)cm, moldados no local, inclusive escavação e reaterro.</t>
  </si>
  <si>
    <t>BP 20.10.0053 (B)</t>
  </si>
  <si>
    <t xml:space="preserve">    23,78</t>
  </si>
  <si>
    <t>Cordão de concreto simples, com secção de (6x25)cm, moldados no local, inclusive escavação e reaterro.</t>
  </si>
  <si>
    <t>BP 20.10.0050 (B)</t>
  </si>
  <si>
    <t>BP 20.10 Meio-Fio e Tento Moldado no Local</t>
  </si>
  <si>
    <t xml:space="preserve">    44,27</t>
  </si>
  <si>
    <t>Travessão ou tento de granito, fornecimento e assentamento com rejuntamento de argamassa de cimento e areia no traço 1:4.</t>
  </si>
  <si>
    <t>BP 20.05.0100 (/)</t>
  </si>
  <si>
    <t xml:space="preserve">    76,76</t>
  </si>
  <si>
    <t>Meio-fio reto de granito, altura de 0,35m, apicoado comum, fornecimento e assentamento com rejuntamento de argamassa de cimento e areia no traço 1:4.</t>
  </si>
  <si>
    <t>BP 20.05.0053 (/)</t>
  </si>
  <si>
    <t>Meio-fio em granito, com seção de (20x25)cm, formato de paralelogramo com ângulo de 83°, superfícies sem polimento com chanfro de 1cm na parte superior, em uma das faces.  Fornecimento e assentamento.</t>
  </si>
  <si>
    <t>BP 20.05.0050 (/)</t>
  </si>
  <si>
    <t>BP 20.05 Meio-Fio e Tento de Granito</t>
  </si>
  <si>
    <t xml:space="preserve">   521,04</t>
  </si>
  <si>
    <t>Reciclagem de pavimento (técnica de espuma de asfalto), com a adição de CAP 50/70, cimento portland e água e todos os materiais necessários, com até 15cm de espessura, considerando a execução no período diurno e em meia pista. (volume medido após a compactação).</t>
  </si>
  <si>
    <t>BP 15.05.0100 (B)</t>
  </si>
  <si>
    <t xml:space="preserve">   140,07</t>
  </si>
  <si>
    <t>Corte mecânico com fresadora à frio, em concreto asfáltico, em zona urbana com interferências, inclusive coleta do material em caminhão basculante, exclusive transporte do material.</t>
  </si>
  <si>
    <t>BP 15.05.0060 (A)</t>
  </si>
  <si>
    <t xml:space="preserve">    89,70</t>
  </si>
  <si>
    <t>Corte mecânico com fresadora a frio, em zona urbana sem interferências, inclusive coleta do material em caminhão basculante, exclusive transporte do material.</t>
  </si>
  <si>
    <t>BP 15.05.0051 (/)</t>
  </si>
  <si>
    <t>BP 15.05 Fresagem</t>
  </si>
  <si>
    <t xml:space="preserve">   105,03</t>
  </si>
  <si>
    <t>Pavimentação com paralelepípedos sobre colchão de pó-de-pedra e rejuntamento com betume e cascalhinho, inclusive fornecimento de todos os materiais.</t>
  </si>
  <si>
    <t>BP 10.25.0303 (/)</t>
  </si>
  <si>
    <t>Rejuntamento de revestimento em paralelepípedos, com CAP-40 e Brita 0, inclusive fornecimento de todos os materiais.</t>
  </si>
  <si>
    <t>BP 10.25.0253 (/)</t>
  </si>
  <si>
    <t xml:space="preserve">     9,64</t>
  </si>
  <si>
    <t>Rejuntamento de pavimentação de paralelepípedos com betume e cascalhinho, exclusive o fornecimento do betume.</t>
  </si>
  <si>
    <t>BP 10.25.0250 (/)</t>
  </si>
  <si>
    <t xml:space="preserve">    54,50</t>
  </si>
  <si>
    <t>Reassentamento de paralelepípedos, com reaproveitamento deste, com limpeza de rejunto aderido, sobre colchão de pó-de-pedra, areia ou material equivalente, inclusive fornecimento de todos os materiais e o rejuntamento.</t>
  </si>
  <si>
    <t>BP 10.25.0200 (A)</t>
  </si>
  <si>
    <t xml:space="preserve">    34,50</t>
  </si>
  <si>
    <t>Assentamento de paralelepípedos com reaproveitamento destes, inclusive fornecimento de pó-de-pedra, exclusive rejuntamento.</t>
  </si>
  <si>
    <t>BP 10.25.0156 (/)</t>
  </si>
  <si>
    <t xml:space="preserve">    66,10</t>
  </si>
  <si>
    <t>Arrancamento e reassentamento de paralelepípedos com limpeza do betume, aderente sobre colchão de pó-de-pedra, inclusive fornecimento de pó-de-pedra e rejuntamento com argamassa de cimento e areia no traço 1:3, exclusive fornecimento dos paralelepípedos.</t>
  </si>
  <si>
    <t>BP 10.25.0153 (/)</t>
  </si>
  <si>
    <t xml:space="preserve">    49,22</t>
  </si>
  <si>
    <t>Arrancamento e reassentamento de paralelepípedos com limpeza de betume, aderente sobre colchão de pó-de-pedra, incluindo fornecimento do pó-de-pedra, exclusive rejuntamento e fornecimento dos paralelepípedos.</t>
  </si>
  <si>
    <t>BP 10.25.0150 (/)</t>
  </si>
  <si>
    <t xml:space="preserve">    44,83</t>
  </si>
  <si>
    <t>Assentamento de paralelepípedos com reaproveitamento destes e fornecimento de pó-de-pedra e rejuntamento com argamassa de cimento e areia no traço 1:3.</t>
  </si>
  <si>
    <t>BP 10.25.0103 (/)</t>
  </si>
  <si>
    <t xml:space="preserve">    74,33</t>
  </si>
  <si>
    <t>Assentamento de paralelepípedos com reaproveitamento destes, fornecimento de pó-de-pedra e rejuntamento com betume e cascalhinho.</t>
  </si>
  <si>
    <t>BP 10.25.0100 (/)</t>
  </si>
  <si>
    <t>Paralelepípedos.  Fornecimento.</t>
  </si>
  <si>
    <t>BP 10.25.0050 (/)</t>
  </si>
  <si>
    <t>BP 10.25 Pavimentos em Paralelepípedo</t>
  </si>
  <si>
    <t xml:space="preserve">    98,16</t>
  </si>
  <si>
    <t>Revestimento intertravado com peças (blocos) de concreto com cimento, colorido; nas cores vermelho, amarelo, preto e variações, com resistência à compressão de 35MPa, altamente vibro-prensados, (16 faces), holandês (retangular), com espessura de 10cm,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</si>
  <si>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10.20.0368 (/)</t>
  </si>
  <si>
    <t xml:space="preserve">   121,07</t>
  </si>
  <si>
    <t>Revestimento intertravado com peças (blocos) de concreto com cimento, cor natural, com resistência à compressão de 50MPa, altamente vibro-prensados, (16 faces), holandês (retangular), com espessura de 10cm,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</si>
  <si>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10.20.0365 (/)</t>
  </si>
  <si>
    <t xml:space="preserve">    91,86</t>
  </si>
  <si>
    <t>Revestimento intertravado com peças (blocos) de concreto com cimento, cor natural, com resistência à compressão de 35MPa, altamente vibro-prensados, (16 faces), holandês (retangular), com espessura de 10cm,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</si>
  <si>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10.20.0362 (/)</t>
  </si>
  <si>
    <t xml:space="preserve">    92,91</t>
  </si>
  <si>
    <t>Revestimento intertravado com peças (blocos) de concreto com cimento, colorido; nas cores vermelho, amarelo, preto e variações, com resistência à compressão de 35MPa, altamente vibro-prensados, (16 faces), holandês (retangular), com espessura de 8cm,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</si>
  <si>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10.20.0359 (/)</t>
  </si>
  <si>
    <t>Revestimento intertravado com peças (blocos) de concreto com cimento, cor natural, com resistência à compressão de 35MPa, altamente vibro-prensados, (16 faces), holandês (retangular), com espessura de 8cm,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</si>
  <si>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10.20.0356 (/)</t>
  </si>
  <si>
    <t>Revestimento intertravado com peças (blocos) de concreto com cimento, colorido; nas cores vermelho, amarelo, preto e variações, com resistência à compressão de 35MPa, altamente vibro-prensados, (16 faces), holandês (retangular), com espessura de 6cm,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</si>
  <si>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10.20.0353 (/)</t>
  </si>
  <si>
    <t xml:space="preserve">    86,39</t>
  </si>
  <si>
    <t>Revestimento intertravado com peças (blocos) de concreto com cimento, cor natural, com resistência à compressão de 35MPa, altamente vibro-prensados, (16 faces), holandês (retangular), com espessura de 6cm,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</si>
  <si>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10.20.0350 (/)</t>
  </si>
  <si>
    <t xml:space="preserve">    21,57</t>
  </si>
  <si>
    <t>Rejuntamento de artefato de concreto, com argamassa de cimento e areia no traço 1:3, com fornecimento de todos os materiais.</t>
  </si>
  <si>
    <t>BP 10.20.0300 (A)</t>
  </si>
  <si>
    <t xml:space="preserve">    82,26</t>
  </si>
  <si>
    <t>Pavimentação com blocos vazados de concreto, medindo: (60x45x7,5)cm, assentes em camadas de areia grossa de 2cm, exclusive preparo do terreno, Concregrama CG7, Neo-Rex ou similar.  Fornecimento e assentamento.</t>
  </si>
  <si>
    <t>BP 10.20.0153 (/)</t>
  </si>
  <si>
    <t xml:space="preserve">   125,91</t>
  </si>
  <si>
    <t>Pavimentação com blocos vazados de concreto, medindo: (50x50x10)cm, assentes em camadas de areia grossa de 2cm, exclusive preparo do terreno, Concregrama CGD, Neo-Rex ou similar.  Fornecimento e assentamento.</t>
  </si>
  <si>
    <t>BP 10.20.0150 (/)</t>
  </si>
  <si>
    <t xml:space="preserve">    24,19</t>
  </si>
  <si>
    <t>Reassentamento de artefato de concreto, com reaproveitamento deste, sobre colchão de pó-de-pedra, areia ou material equivalente e o fornecimento de todos os materiais.</t>
  </si>
  <si>
    <t>BP 10.20.0103 (A)</t>
  </si>
  <si>
    <t xml:space="preserve">    53,59</t>
  </si>
  <si>
    <t>Reassentamento de artefato de concreto, com reaproveitamento deste, com limpeza de rejunte aderente, sobre colchão de pó-de-pedra, areia ou material equivalente, inclusive fornecimento de todos os materiais, inclusive rejuntamento.</t>
  </si>
  <si>
    <t>BP 10.20.0100 (A)</t>
  </si>
  <si>
    <t>Assentamento de artefato de concreto, sobre colchão de pó-de-pedra, areia ou material equivalente, com fornecimento de todos os materiais, exclusive o artefato de concreto, inclusive rejuntamento, de acordo com as especificações da PCRJ.</t>
  </si>
  <si>
    <t>BP 10.20.0050 (A)</t>
  </si>
  <si>
    <t>BP 10.20 Pavimentos em Lajotas de Concreto Pré-Moldado</t>
  </si>
  <si>
    <t xml:space="preserve">     4,75</t>
  </si>
  <si>
    <t>Limpeza e preenchimento de junta de retração, com asfalto duluído CM-30, exclusive corte, barras de ligação e de transferência.</t>
  </si>
  <si>
    <t>BP 10.15.0200 (/)</t>
  </si>
  <si>
    <t xml:space="preserve">    41,41</t>
  </si>
  <si>
    <t>Junta de retração, em revestimento de placa de concreto do tipo encaixe (macho e fêmea), inclusive preenchimento de asfalto diluído CM-30, exclusive barras de ligação e de transferência.</t>
  </si>
  <si>
    <t>BP 10.15.0150 (/)</t>
  </si>
  <si>
    <t xml:space="preserve">    13,75</t>
  </si>
  <si>
    <t>Junta de retração, serrada com disco de diamante,  em revestimento de placas de concreto, com 5cm de profundidade, inclusive preenchimento de asfalto diluído CM-30, exclusive barras de ligação e de transferência.</t>
  </si>
  <si>
    <t>BP 10.15.0100 (/)</t>
  </si>
  <si>
    <t xml:space="preserve">    18,46</t>
  </si>
  <si>
    <t>Junta de retração, serrada com disco de diamantes, para pavimentos de placas de concreto, com 5cm de profundidade, somente o corte, exclusive preenchimento e barras de ligação e de transferência.</t>
  </si>
  <si>
    <t>BP 10.15.0050 (A)</t>
  </si>
  <si>
    <t>BP 10.15 Juntas</t>
  </si>
  <si>
    <t xml:space="preserve">   109,87</t>
  </si>
  <si>
    <t>Pavimento rígido em concreto usinado FCK=20MPa, colorido com oxido de ferro vermelho sintético, com acabamento de superfície desempenado e camurçado, espessura de 8cm, juntas serradas a cada 1,5m, preenchidas com selante de silicone, lona plástica de polietileno de 0,20mm, e camada regularizadora de pó de pedra compactada mecanicamente, cura úmida com manta geotextil e proteção com cumeeira de sarrfo de madeira e lona plástica, para execução de pavimento de ciclovia, exclusive preparo do terreno.</t>
  </si>
  <si>
    <t>BP 10.10.0600 (/)</t>
  </si>
  <si>
    <t>Pavimento rígido, com 8cm de espessura, em concreto argamassado com FCK=20MPa, colorido com óxido de ferro vermelho sintético, juntas serradas, lona plástica de polietileno de 0,20mm, e camada regularizadora de pó de pedra, compactada mecanicamente, com acabamento de superfície desempenado, camurçado e vassourado, cura com manta geotextil e proteção com cumeeira de sarrafo de madeira e lona plástica, para execução de pavimento de ciclovia, exclusive preparo do terreno.</t>
  </si>
  <si>
    <t>BP 10.10.0500 (C)</t>
  </si>
  <si>
    <t xml:space="preserve">   166,42</t>
  </si>
  <si>
    <t>Pavimento rígido com armadura simples, com 10cm de espessura, em concreto de 20 MPa, monolítica, com juntas serradas, incluindo nivelamento da base com nível, colocação de lona plástica de polietileno de 200mc, tela eletro-soldada Telcon Q-92 com 10% de superposição, para execução de Quadra Poliesportiva, exclusive preparo do terreno.</t>
  </si>
  <si>
    <t>BP 10.10.0050 (B)</t>
  </si>
  <si>
    <t>BP 10.10 Pavimentos Rígidos</t>
  </si>
  <si>
    <t>Revestimento de saibro executado mecanicamente (motoniveladora e rolo), comprimido em camada; exclusive o fornecimento e o transporte do saibro, sendo a camada medida após a compressão.</t>
  </si>
  <si>
    <t>BP 10.05.0800 (/)</t>
  </si>
  <si>
    <t xml:space="preserve">     9,46</t>
  </si>
  <si>
    <t>Revestimento de saibro executado manualmente, comprimido em camada; exclusive o fornecimento e o transporte do saibro, sendo a camada medida após a compressão.</t>
  </si>
  <si>
    <t>BP 10.05.0750 (/)</t>
  </si>
  <si>
    <t xml:space="preserve">    73,52</t>
  </si>
  <si>
    <t>Revestimento em concreto asfáltico usinado a quente, com cimento asfáltico aditivado com polímero, tipo SMA, com ponto de amolecimento superior a 80º C, contendo aditivo de mistura morna resistente a estocagem que permita espalhamento e compactação da mistura em temperatura inferior a 140º C, atendendo às normas de segurança e de meio ambiente, espalhado e compactado na espessura de 5 cm, de acordo com as especificações da Prefeitura da Cidade do Rio de Janeiro, exclusive transporte da usina à pista.</t>
  </si>
  <si>
    <t>BP 10.05.0725 (/)</t>
  </si>
  <si>
    <t xml:space="preserve">    63,98</t>
  </si>
  <si>
    <t>Revestimento em concreto asfáltico usinado a quente, com cimento asfáltico aditivado com polímero, com ponto de amolecimento superior a 80º C, contento aditivo de mistura morna resistente a estocagem que permita espalhamento e compactação da mistura em temperatura inferior a 140 º C, com incorporação de 15% de material obtido na fresagem de revestimento asfáltico (RAP), atendendo às normas de segurança e de meio ambiente, espalhado e compactado na espessura de 5 cm, de acordo com as especificações da Prefeitura da Cidade do Rio de Janeiro, exclusive transporte da usina à pista.</t>
  </si>
  <si>
    <t>BP 10.05.0715 (/)</t>
  </si>
  <si>
    <t xml:space="preserve">    89,92</t>
  </si>
  <si>
    <t>Revestimento de concreto asfáltico, com polímero, usinado à quente, com 7cm de espessura, executado com vibroacabadora com controle eletrônico e mesa extensiva de no mínimo 7m, conforme especificações da Prefeitura da Cidade do Rio de Janeiro.</t>
  </si>
  <si>
    <t>BP 10.05.0703 (A)</t>
  </si>
  <si>
    <t xml:space="preserve">    65,05</t>
  </si>
  <si>
    <t>Revestimento de concreto asfáltico, com polímero, usinado à quente, com 5cm de espessura, executado com vibroacabadora com controle eletrônico e mesa extensiva de no mínimo 7m, conforme especificações da Prefeitura da Cidade do Rio de Janeiro.</t>
  </si>
  <si>
    <t>BP 10.05.0700 (A)</t>
  </si>
  <si>
    <t xml:space="preserve">   497,07</t>
  </si>
  <si>
    <t>Revestimento de concreto betuminoso usinado a quente, executado em uma camada, de acordo com as instruções do DER-RJ, exclusive o transporte da usina para o local de aplicação.</t>
  </si>
  <si>
    <t>BP 10.05.0670 (/)</t>
  </si>
  <si>
    <t xml:space="preserve">   109,79</t>
  </si>
  <si>
    <t>Revestimento de concreto betuminoso usinado a quente, com 10cm de espessura, executado em 2 camadas, sendo a inferior de ligação (Binder), com 6cm de espessura e a superior de rolamento, inclusive pintura de ligação entre as camadas, conforme Caderno de Encargos - PCRJ, exclusive transporte da usina para a pista.</t>
  </si>
  <si>
    <t>BP 10.05.0659 (/)</t>
  </si>
  <si>
    <t xml:space="preserve">    89,44</t>
  </si>
  <si>
    <t>Revestimento de concreto betuminoso usinado a quente, com 8cm de espessura, executado em 2 camadas, sendo a inferior de ligação (Binder), com 4cm de espessura e a superior de rolamento, conforme Caderno de Encargos - PCRJ, exclusive transporte da usina para a pista.</t>
  </si>
  <si>
    <t>BP 10.05.0656 (/)</t>
  </si>
  <si>
    <t xml:space="preserve">    57,16</t>
  </si>
  <si>
    <t>Revestimento de concreto betuminoso usinado a quente, com 5 cm de espessura, executado em uma camada, de acordo com as instruções do DER-RJ, exclusive o transporte da usina para o local de aplicação.</t>
  </si>
  <si>
    <t>BP 10.05.0653 (B)</t>
  </si>
  <si>
    <t>Revestimento de concreto betuminoso usinado a quente, espalhado manualmente, com 4cm de espessura, exclusive transporte da usina para o local de aplicação.</t>
  </si>
  <si>
    <t>BP 10.05.0651 (/)</t>
  </si>
  <si>
    <t xml:space="preserve">    45,73</t>
  </si>
  <si>
    <t>Revestimento de concreto betuminoso usinado a quente, para camada de rolamento, com 4cm de espessura, exclusive transporte da usina para a pista de imprimação.</t>
  </si>
  <si>
    <t>BP 10.05.0650 (/)</t>
  </si>
  <si>
    <t>Micro revestimento asfáltico a frio, com emprego de emulsão modificada com polímeros, aditivo de controle de rompimento, abertura ao tráfego no máximo em 2h, consumo por m2 entre 10Kg a 12Kg, em uma única camada, com emprego da faixa III ou IV da ISSA.  O preço inclui todos os materiais, equipamentos, mão de obra, execução e transporte.  O micro revestimento asfáltico a frio deverá atender as especificações da ISSA ou do DNER.</t>
  </si>
  <si>
    <t>BP 10.05.0600 (A)</t>
  </si>
  <si>
    <t xml:space="preserve">    38,90</t>
  </si>
  <si>
    <t>Reforço ou tratamento para trincamentos, com revestimento betuminoso, feito com manta de geogrelha flexível de poliéster de alta tenacidade oude fibra de vidro revestida com polímero a elevada temperatura (mínimo de 180 ºC), combinado com manta não tecida ultra leve, em forma de grelha, com abertura de malha de (40x40)mm, malha fixa sem movimentação resistência de 50KN/m, transversal e longitudinal, especificação segundo a norma DER-SP - ET-DE-P00/43, com as seguintes especificações: resistência a tração &gt;=50KN/m para deformação &lt;=12% conforme NBR 12824; resistência a fadiga &gt;=90% de resistência retida após 100.000 ciclos carga/descarga e ponto de amolecimento &gt;180 ºC.  Fornecimento e colocação.</t>
  </si>
  <si>
    <t>BP 10.05.0550 (/)</t>
  </si>
  <si>
    <t>Recomposição de revestimento em concreto asfáltico usinado a quente, executado em áreas de pequenas dimensões; exclusive corte, pintura de ligação e fornecimento de todos os materiais.</t>
  </si>
  <si>
    <t>BP 10.05.0500 (/)</t>
  </si>
  <si>
    <t xml:space="preserve">   582,72</t>
  </si>
  <si>
    <t>Piso sintético para atletismo, moldado no local, sem juntas ou emendas, com 2 camadas distintas, sendo a anterior composta de uma manta flexível de grânulos preto de borracha vulcanizada de granulometria controlada, aglomerados com resinas de poliuretano, moldado "in loco" sobre a base, com aplicação prévia de primer de poliuretano na camada superior (espessura de 3mm), e composta de granulado fino de borracha EPDM colorida e resinas coloridas de poliuretano, com inibidores de raios UV que será aplicada sobre a manta com equipamento de jateamento tipo Spray, com a superfície acabada, texturada de cor vermelha tijolo, tipo Lisotan, Lisonda ou similar.</t>
  </si>
  <si>
    <t>BP 10.05.0450 (/)</t>
  </si>
  <si>
    <t xml:space="preserve">     2,66</t>
  </si>
  <si>
    <t>Pintura de ligação, inclusive limpeza do trecho a ser trabalhado.</t>
  </si>
  <si>
    <t>BP 10.05.0400 (B)</t>
  </si>
  <si>
    <t xml:space="preserve">  4791,38</t>
  </si>
  <si>
    <t>Reparador instantâneo de pavimentos (concreto asfáltico não emulsionado) para aplicação a frio, embalado em sacos multifoliados de papel Kraft com 40 Kg. Fornecimento e aplicação (espalhamento).</t>
  </si>
  <si>
    <t>BP 10.05.0355 (/)</t>
  </si>
  <si>
    <t>Manta geotêxtil de poliéster, em uma camada, sobre pavimentação betuminosa tipo OP-20, Bidim ou similar.  Fornecimento e colocação.</t>
  </si>
  <si>
    <t>BP 10.05.0350 (/)</t>
  </si>
  <si>
    <t xml:space="preserve">     6,36</t>
  </si>
  <si>
    <t>Espalhamento com vibro acabadora eletrônica e compactação mecânica de qualquer tipo de concreto asfáltico usinado a quente, executado de acordo com as especificações da PCRJ.</t>
  </si>
  <si>
    <t>BP 10.05.0303 (/)</t>
  </si>
  <si>
    <t>Espalhamento com vibro acabadora convencional e compactação mecânica de qualquer tipo de concreto asfáltico usinado a quente, executado de acordo com as especificações da PCRJ, exclusive os materiais.</t>
  </si>
  <si>
    <t>BP 10.05.0300 (/)</t>
  </si>
  <si>
    <t xml:space="preserve">     5,59</t>
  </si>
  <si>
    <t>Espalhamento com motonivelaora e compactação mecânica de qualquer tipo de revestimento asfáltico, executado de acordo com as especificações da PCRJ.</t>
  </si>
  <si>
    <t>BP 10.05.0250 (/)</t>
  </si>
  <si>
    <t>Espalhamento manual e compactação mecânica de concreto asfáltico usinado a quente, ou de pré-misturado, exclusive fornecimento de todos os materiais.</t>
  </si>
  <si>
    <t>BP 10.05.0200 (/)</t>
  </si>
  <si>
    <t xml:space="preserve">   333,53</t>
  </si>
  <si>
    <t>Concreto Asfáltico Usinado a Quente, com asfalto borracha, utilizando no mínimo 15% de borracha granulada de pneus, satisfazendo as propriedades da Norma do DER/PR-ES-P-28/5, atendendo as normas de segurança e do meio ambiente, para camada de rolamento, de acordo com as especificações da PCRJ, exclusive o transporte da usina para pista e espalhamento da mistura.</t>
  </si>
  <si>
    <t>BP 10.05.0170 (/)</t>
  </si>
  <si>
    <t xml:space="preserve">   932,18</t>
  </si>
  <si>
    <t>Concreto asfáltico pré-misturado a frio, conforme Caderno de Encargos - PCRJ.  O preço indeniza as operações de execução, o fornecimento e o transporte dos materiais empregados, e aplica-se ao volume executado, medido após a compressão.</t>
  </si>
  <si>
    <t>BP 10.05.0150 (/)</t>
  </si>
  <si>
    <t xml:space="preserve">   480,60</t>
  </si>
  <si>
    <t>Concreto betuminoso usinado a quente, para camada de rolamento, de acordo com as  especificações da PCRJ; exclusive transporte da usina para a pista e espalhamento da mistura.</t>
  </si>
  <si>
    <t>BP 10.05.0100 (A)</t>
  </si>
  <si>
    <t xml:space="preserve">   370,16</t>
  </si>
  <si>
    <t>Concreto betuminoso usinado a quente, para camada intermediária (BINDER), de acordo com as  especificações da PCRJ; exclusive transporte da usina para a pista e espalhamento da mistura.</t>
  </si>
  <si>
    <t>BP 10.05.0050 (A)</t>
  </si>
  <si>
    <t>BP 10.05 Pavimentos Flexíveis</t>
  </si>
  <si>
    <t>Sub-base e reforço de agregados reciclados, de resíduos da construção civil, inclusive fornecimento dos materiais, medido após compactação</t>
  </si>
  <si>
    <t>BP 05.10.0500 (B)</t>
  </si>
  <si>
    <t xml:space="preserve">    75,61</t>
  </si>
  <si>
    <t>Base de agregados reciclados, de resíduos da construção civil, inclusive fornecimento dos materiais, medido após compactação.</t>
  </si>
  <si>
    <t>BP 05.10.0100 (B)</t>
  </si>
  <si>
    <t>BP 05.10 Bases e Sub-bases de Material Reciclado</t>
  </si>
  <si>
    <t xml:space="preserve">     1,28</t>
  </si>
  <si>
    <t>Regularização de subleito, conforme Caderno de Encargos - PCRJ.  O preço indeniza as operações de execução e transporte de água e se aplica à área efetivamente regularizada, exclusive transporte e escavação de corretivos.</t>
  </si>
  <si>
    <t>BP 05.05.0450 (B)</t>
  </si>
  <si>
    <t>Imprimação de base de pavimentação, conforme Caderno de Encargos - PCRJ.</t>
  </si>
  <si>
    <t>BP 05.05.0400 (A)</t>
  </si>
  <si>
    <t xml:space="preserve">    18,11</t>
  </si>
  <si>
    <t>Execução de pavimentação em saibro melhorado com cimento, em camadas de 8cm de espessura, medida após a compressão, sendo a proporção de cimento de 5% em volume (72Kg/m3), inclusive fornecimento dos materiais.</t>
  </si>
  <si>
    <t>BP 05.05.0353 (/)</t>
  </si>
  <si>
    <t xml:space="preserve">    16,55</t>
  </si>
  <si>
    <t>Execução de pavimentação de saibro arenoso, em camadas de 10cm, medida após a compactação, inclusive fornecimento do material, espalhamento, rega e compactação.</t>
  </si>
  <si>
    <t>BP 05.05.0350 (/)</t>
  </si>
  <si>
    <t>Construção de reforço de sub leito, conforme Caderno de Encargos - PCRJ; exclusive escavação e carga, transporte e fornecimento dos materiais.</t>
  </si>
  <si>
    <t>BP 05.05.0300 (A)</t>
  </si>
  <si>
    <t xml:space="preserve">     3,36</t>
  </si>
  <si>
    <t>Construção de aterro, conforme Caderno de Encargos - PCRJ; exclusive escavação e carga, transporte e fornecimento dos materiais.</t>
  </si>
  <si>
    <t>BP 05.05.0250 (A)</t>
  </si>
  <si>
    <t xml:space="preserve">     6,41</t>
  </si>
  <si>
    <t>Capa selante compreendendo aplicação de asfalto na proporção de 1,1 a 1,4l/m2, distribuição de agregado (5 a 15Kg/m2) e compactação com rolo leve.</t>
  </si>
  <si>
    <t>BP 05.05.0200 (A)</t>
  </si>
  <si>
    <t>Camada de pó-de-pedra espalhada manualmente, medida após a compactação.</t>
  </si>
  <si>
    <t>BP 05.05.0150 (/)</t>
  </si>
  <si>
    <t xml:space="preserve">    87,36</t>
  </si>
  <si>
    <t>Camada de bloqueio (colchão) de pó-de-pedra, espalhado e comprimido mecanicamente, medida após compressão.</t>
  </si>
  <si>
    <t>BP 05.05.0103 (A)</t>
  </si>
  <si>
    <t xml:space="preserve">   119,40</t>
  </si>
  <si>
    <t>Camada de bloqueio (colchão) de areia, espalhado e comprimido mecanicamente, medido após compressão.</t>
  </si>
  <si>
    <t>BP 05.05.0100 (A)</t>
  </si>
  <si>
    <t>Base de solo-cimento, executado "in loco", o custo indeniza as operações de execução na pista, inclusive transporte da água e se aplica ao volume de solo-cimento executado, medido após a compactação, exclusive a escavação, cimento e transporte dos materiais.</t>
  </si>
  <si>
    <t>BP 05.05.0059 (/)</t>
  </si>
  <si>
    <t xml:space="preserve">    11,23</t>
  </si>
  <si>
    <t>Base ou sub base estabilizada granulometricamente, com mistura de 2 ou mais materiais, conforme Caderno de Encargos - PCRJ, exclusive escavação e transporte dos materiais, inclusive o transporte de água.</t>
  </si>
  <si>
    <t>BP 05.05.0056 (/)</t>
  </si>
  <si>
    <t xml:space="preserve">     9,59</t>
  </si>
  <si>
    <t>Base ou sub base estabilizada sem mistura de materiais, conforme Caderno de Encargos - PCRJ, exclusive escavação e transporte dos materiais, inclusive o transporte da água.</t>
  </si>
  <si>
    <t>BP 05.05.0053 (/)</t>
  </si>
  <si>
    <t xml:space="preserve">    92,25</t>
  </si>
  <si>
    <t>Base de brita corrida, inclusive fornecimento dos materiais, medida após a compactação.</t>
  </si>
  <si>
    <t>BP 05.05.0050 (/)</t>
  </si>
  <si>
    <t xml:space="preserve">   137,96</t>
  </si>
  <si>
    <t>Base de brita graduada, inclusive fornecimento de materiais, exclusive transporte do canteiro para a pista, medida após compactação.</t>
  </si>
  <si>
    <t>BP 05.05.0025 (/)</t>
  </si>
  <si>
    <t>BP 05.05 Bases e Pavimentos</t>
  </si>
  <si>
    <t xml:space="preserve"> 19541,23</t>
  </si>
  <si>
    <t>Moinho a vento com roda de diâmetro de 3,40mx18pás, confeccionado em chapas galvanizadas nº 20 com dobras laterais e pintura automotiva, sistema de freio automático, retorno automático de destravamento, montado em torre de 12,00m de altura estruturada com 4 pés de cantoneira galvanizada a fogo de 2"x1/4", base intermediária na altura de 3,00m com cantoneira galvanizada de 3"x1/4", para assentamento de caixa d'água, pistão de 4", saída de 1 1/4", tubos galvanizados de 1 1/4", varões trefilados de 1/2" em aço 1045 com rosca e tampa de 6" para fechamento de poço, inclusive fundações.  Fornecimento, montagem e instalaçao.</t>
  </si>
  <si>
    <t>AP 99.99.0115 (A)</t>
  </si>
  <si>
    <t xml:space="preserve"> 17991,23</t>
  </si>
  <si>
    <t>Moinho a vento, com roda de diâmetro de 3,40mx18pás, confeccionado em chapas galvanizadas nº 20, com dobras laterais e pintura automotiva, sistema de freio automático, retorno automático de destravamento, montado em torre de 9,00m de altura, estruturada com 4 pés de cantoneira galvanizada a fogo de 2"x1/4", base intermediária na altura de 3,00m, com cantoneira galvanizada de 3"x1/4", para assentamento de caixa d'água, pistão de 4", saída de 1 1/4", tubos galvanizados de 1 1/4", varões trefilados de 1/2", em aço 1045 com rosca e tampa de 6", para fechamento de poço, inclusive fundações.  Fornecimento, montagem e instalaçao.</t>
  </si>
  <si>
    <t>AP 99.99.0112 (A)</t>
  </si>
  <si>
    <t>Lava olhos de emergência com acionamento manual por alavanca, tubulação e conexões em ferro galvanizado, pia em AISI 304, conexões de entrada e saída de 1" BSP, pintura anticorrosiva, na cor verde segurança, pia com diâmetro de 300mm.  Fornecimento e colocação.</t>
  </si>
  <si>
    <t>AP 99.99.0100 (/)</t>
  </si>
  <si>
    <t xml:space="preserve">    31,47</t>
  </si>
  <si>
    <t>Braçadeira para dutos de ar condicionado em cantoneira de 3/4"x1/8".   Fornecimento e colocação.</t>
  </si>
  <si>
    <t>AP 99.99.0050 (/)</t>
  </si>
  <si>
    <t>AP 99.99 Diversos</t>
  </si>
  <si>
    <t xml:space="preserve">   239,00</t>
  </si>
  <si>
    <t>Persiana vertical em tecido, com trilhos e demais materiais necessários para fixação.  Fornecimento e colocação.</t>
  </si>
  <si>
    <t>AP 65.05.0250 (/)</t>
  </si>
  <si>
    <t>Persiana vertical em PVC, na cor branca, sem bando, com trilhos e demais materias necessários para fixação.  Fornecimento e colocação.</t>
  </si>
  <si>
    <t>AP 65.05.0240 (/)</t>
  </si>
  <si>
    <t>Persiana horizontal metálica 16mm, na cor branca, sem bando, com trilhos e demais materias necessários para fixação.  Fornecimento e colocação.</t>
  </si>
  <si>
    <t>AP 65.05.0203 (/)</t>
  </si>
  <si>
    <t xml:space="preserve">   323,75</t>
  </si>
  <si>
    <t>Persianas horizontais em alumínio, lâminas micro 25 (2,5cm), nas dimensões de (1,25x1,85)m, Luxaflex ou similar.  Fornecimento e colocação.</t>
  </si>
  <si>
    <t>AP 65.05.0100 (/)</t>
  </si>
  <si>
    <t>AP 65.05 Cortinas e Persianas</t>
  </si>
  <si>
    <t xml:space="preserve">   195,78</t>
  </si>
  <si>
    <t>Banco de madeira aparelhada, envernizado, boleado nas bordas, confeccionado com assento de (30x30)cm, revestido com laminado melamínico, sendo a altura do banco de 52cm.</t>
  </si>
  <si>
    <t>AP 60.05.0050 (/)</t>
  </si>
  <si>
    <t>AP 60.05 Móveis</t>
  </si>
  <si>
    <t xml:space="preserve">  2778,00</t>
  </si>
  <si>
    <t>Filtro termoplástico, com areia (100Kg), para bomba com motor monofásico ou trifásico, com vazão de 4100l/h, exclusive esta, modelo 19 TP-2, Jacuzzi ou similar.  Fornecimento.</t>
  </si>
  <si>
    <t>AP 55.05.0150 (A)</t>
  </si>
  <si>
    <t xml:space="preserve">   208,26</t>
  </si>
  <si>
    <t>Filtro residencial de 1 vela, de metal, esmaltado com registro.  Fornecimento.</t>
  </si>
  <si>
    <t>AP 55.05.0100 (A)</t>
  </si>
  <si>
    <t xml:space="preserve">   386,00</t>
  </si>
  <si>
    <t>Filtro industrial, com vazão de 1000l/h, Líder ou similar.  Fornecimento.</t>
  </si>
  <si>
    <t>AP 55.05.0050 (A)</t>
  </si>
  <si>
    <t>AP 55.05 Filtros</t>
  </si>
  <si>
    <t xml:space="preserve">   274,90</t>
  </si>
  <si>
    <t>Tanque para lavagem em marmorite, medindo: (47x60)cm, de coralita.  Fornecimento.</t>
  </si>
  <si>
    <t>AP 50.05.0650 (/)</t>
  </si>
  <si>
    <t xml:space="preserve">   172,37</t>
  </si>
  <si>
    <t>Prateleira em Mármore Branco Nacional, com 3cm de espessura, 40cm de largura, com rasgo na parede.  Fornecimento e assentamento.</t>
  </si>
  <si>
    <t>AP 50.05.0600 (/)</t>
  </si>
  <si>
    <t xml:space="preserve">   454,02</t>
  </si>
  <si>
    <t>Banca de granito Preto Tijuca, com 3cm de espessura, sem abertura para cuba, sobre apoios de alvenaria de meia vez e verga de concreto, sem revestimento.  Fornecimento e assentamento.</t>
  </si>
  <si>
    <t>AP 50.05.0550 (/)</t>
  </si>
  <si>
    <t xml:space="preserve">   309,93</t>
  </si>
  <si>
    <t>Banca em granito Cinza Andorinha, com 3cm de espessura e 0,60m de largura, com abertura para 1 ou 2 cubas, sobre apoios de alvenaria de meia vez e verga de concreto, sem revestimento.  Fornecimento e assentamento.</t>
  </si>
  <si>
    <t>AP 50.05.0503 (/)</t>
  </si>
  <si>
    <t xml:space="preserve">   363,93</t>
  </si>
  <si>
    <t>Banca seca em granito Cinza Andorinha, com 3cm de espessura e 0,60m de largura, sobre apoios de alvenaria de meia vez e verga de concreto, sem revestimento.  Fornecimento e assentamento.</t>
  </si>
  <si>
    <t>AP 50.05.0500 (/)</t>
  </si>
  <si>
    <t xml:space="preserve">   132,06</t>
  </si>
  <si>
    <t>Banca de mármore sintético, medindo: (100x50)cm, com cuba do mesmo material, exclusive torneira, válvula e sifão.  Fornecimento e assentamento.</t>
  </si>
  <si>
    <t>AP 50.05.0300 (/)</t>
  </si>
  <si>
    <t xml:space="preserve">   271,20</t>
  </si>
  <si>
    <t>Banca de mármore sintético, medindo: (160x55)cm, com cuba do mesmo material, exclusive torneira, válvula e sifão.  Fornecimento e assentamento.</t>
  </si>
  <si>
    <t>AP 50.05.0256 (/)</t>
  </si>
  <si>
    <t xml:space="preserve">   243,75</t>
  </si>
  <si>
    <t>Banca de mármore sintético, medindo: (150x55)cm, com cuba do mesmo material, exclusive torneira, válvula e sifão.  Fornecimento e assentamento.</t>
  </si>
  <si>
    <t>AP 50.05.0253 (/)</t>
  </si>
  <si>
    <t xml:space="preserve">   278,76</t>
  </si>
  <si>
    <t>Banca de mármore sintético, medindo: (140x55)cm, com cuba do mesmo material, exclusive torneira, válvula e sifão.  Fornecimento e assentamento.</t>
  </si>
  <si>
    <t>AP 50.05.0250 (A)</t>
  </si>
  <si>
    <t xml:space="preserve">   194,83</t>
  </si>
  <si>
    <t>Banca de mármore sintético, medindo: (120x50)cm, com cuba do mesmo material, exclusive torneira, válvula e sifão.  Fornecimento e assentamento.</t>
  </si>
  <si>
    <t>AP 50.05.0153 (A)</t>
  </si>
  <si>
    <t xml:space="preserve">   286,53</t>
  </si>
  <si>
    <t>Banca seca de Mármore Branco Nacional, com 3cm de espessura e 0,60m de largura, sobre apoios de alvenaria de meia vez e verga de concreto, sem revestimento.  Fornecimento e assentamento.</t>
  </si>
  <si>
    <t>AP 50.05.0150 (/)</t>
  </si>
  <si>
    <t xml:space="preserve">   409,93</t>
  </si>
  <si>
    <t>Banca de Mármore Branco Nacional, com 3cm de espessura medindo: (2x0,60)m, com abertura para 2 conchas de louça, sobre apoios de alvenaria de meia vez e vergas de concreto, sem revestimento.  Fornecimento e assentamento.</t>
  </si>
  <si>
    <t>AP 50.05.0074 (/)</t>
  </si>
  <si>
    <t xml:space="preserve">   436,53</t>
  </si>
  <si>
    <t>Banca de Mármore Branco Nacional, com 3cm de espessura, medindo 0,60m de largura, com abertura para 1 ou 2 cubas, sobre apoios de alvenaria de meia vez e vergas de concreto, sem revestimento.  Fornecimento e assentamento.</t>
  </si>
  <si>
    <t>AP 50.05.0071 (/)</t>
  </si>
  <si>
    <t xml:space="preserve">   963,68</t>
  </si>
  <si>
    <t>Banca de Mármore Branco Nacional, com 3cm de espessura, medindo (4x0,60)m, com abertura para 1 ou 2 cubas, sobre apoios de alvenaria de meia vez e vergas de concreto, sem revestimento.  Fornecimento e assentamento.</t>
  </si>
  <si>
    <t>AP 50.05.0068 (/)</t>
  </si>
  <si>
    <t xml:space="preserve">   852,93</t>
  </si>
  <si>
    <t>Banca de Mármore Branco Nacional, com 3cm de espessura, medindo (3,50x0,60)m, com abertura para 1 ou 2 cubas, sobre apoios de alvenaria de meia vez e vergas de concreto, sem revestimento.  Fornecimento e assentamento.</t>
  </si>
  <si>
    <t>AP 50.05.0065 (/)</t>
  </si>
  <si>
    <t xml:space="preserve">   662,38</t>
  </si>
  <si>
    <t>Banca de Mármore Branco Nacional, com 3cm de espessura, medindo (3x0,60)m, com abertura para 1 ou 2 cubas, sobre apoios de alvenaria de meia vez e vergas de concreto, sem revestimento.  Fornecimento e assentamento.</t>
  </si>
  <si>
    <t>AP 50.05.0062 (/)</t>
  </si>
  <si>
    <t xml:space="preserve">   631,42</t>
  </si>
  <si>
    <t>Banca de Mármore Branco Nacional, com 3cm de espessura, medindo: (2,50x0,60)m, com abertura para 1 ou 2 cubas sobre apoios de alvenaria de meia vez e vergas de concreto, se</t>
  </si>
  <si>
    <t>AP 50.05.0059 (/)</t>
  </si>
  <si>
    <t xml:space="preserve">  2669,03</t>
  </si>
  <si>
    <t>Banca de Mármore Branco Cintilante, com 3cm de espessura, medindo: (2,20x0,60)m com abertura para 1cuba sobre apoio de alvenaria de meia vez e vergas de concreto sem revestimento.  Fornecimento e assentamento.</t>
  </si>
  <si>
    <t>AP 50.05.0056 (/)</t>
  </si>
  <si>
    <t xml:space="preserve">   520,67</t>
  </si>
  <si>
    <t>Banca de Mármore Branco Nacional, com 3cm de espessura, medindo: (2x0,60)m com abertura para 1 ou 2 cubas sobre apoios de alvenaria de meia vez e vergas de concreto, sem revestimento. Fornecimento e assentamento.</t>
  </si>
  <si>
    <t>AP 50.05.0053 (/)</t>
  </si>
  <si>
    <t>Banca de Mármore Branco Nacional, com 3cm de espessura, medindo (1,50x0,60)m, com abertura para 1 cuba, sobre apoios de alvenaria de meia vez e verga de concreto, sem revestimento.  Fornecimento e assentamento.</t>
  </si>
  <si>
    <t>AP 50.05.0050 (/)</t>
  </si>
  <si>
    <t>Banca de Mármore Branco Nacional, com 3cm de espessura, medindo: (1,00x0,60)m, com abertura para uma cuba, sobre apoios de alvenaria de meia vez e verga de concreto, sem revestimento. Fornecimento e assentamento.</t>
  </si>
  <si>
    <t>AP 50.05.0040 (A)</t>
  </si>
  <si>
    <t>AP 50.05 Itens de Mármore, Granito e Outros</t>
  </si>
  <si>
    <t xml:space="preserve">  2648,12</t>
  </si>
  <si>
    <t>Extintor de incêndio, tipo pó químico seco, de 30kg, completo com carreta.  Fornecimento.</t>
  </si>
  <si>
    <t>AP 45.05.0159 (/)</t>
  </si>
  <si>
    <t xml:space="preserve">   190,95</t>
  </si>
  <si>
    <t>Extintor de incêndio, tipo pó químico seco, de 12kg, completo.  Fornecimento.</t>
  </si>
  <si>
    <t>AP 45.05.0156 (/)</t>
  </si>
  <si>
    <t xml:space="preserve">   149,79</t>
  </si>
  <si>
    <t>Extintor de incêndio, tipo pó químico, de 6kg, completo.  Fornecimento e colocação.</t>
  </si>
  <si>
    <t>AP 45.05.0153 (/)</t>
  </si>
  <si>
    <t xml:space="preserve">   119,61</t>
  </si>
  <si>
    <t>Extintor de incêndio, tipo pó químico, de 4kg, completo.  Fornecimento e colocação.</t>
  </si>
  <si>
    <t>AP 45.05.0150 (/)</t>
  </si>
  <si>
    <t xml:space="preserve">  1210,57</t>
  </si>
  <si>
    <t>Extintor de incêndio, tipo gás carbônico, de 10Kg, completo.  Fornecimento.</t>
  </si>
  <si>
    <t>AP 45.05.0106 (/)</t>
  </si>
  <si>
    <t>Extintor de incêndio, tipo gás carbônico, de 6kg, completo.  Fornecimento e colocação.</t>
  </si>
  <si>
    <t>AP 45.05.0103 (/)</t>
  </si>
  <si>
    <t xml:space="preserve">   357,27</t>
  </si>
  <si>
    <t>Extintor de incêndio, tipo gás carbônico, de 4kg, completo.  Fornecimento e colocação.</t>
  </si>
  <si>
    <t>AP 45.05.0100 (/)</t>
  </si>
  <si>
    <t xml:space="preserve">   141,66</t>
  </si>
  <si>
    <t>Extintor de incêndio, tipo água sob pressão, de 10l, completo.  Fornecimento.</t>
  </si>
  <si>
    <t>AP 45.05.0050 (/)</t>
  </si>
  <si>
    <t>AP 45.05 Extintores</t>
  </si>
  <si>
    <t xml:space="preserve">   177,71</t>
  </si>
  <si>
    <t>Mictório de concreto, fundido no local, com seção em calha prismática, largura de 0,40m, rebordo com 0,15m, medidos internamente em osso, revestido de azulejos brancos (15x15)cm, interna e externamente, e válvula. Exclusive instalação hidráulica.</t>
  </si>
  <si>
    <t>AP 40.05.0200 (A)</t>
  </si>
  <si>
    <t xml:space="preserve">   212,37</t>
  </si>
  <si>
    <t>Bebedouro ou lavatório de concreto, fundido no local, seção em calha prismática, largura de 0,40m, rebordo com 0,25m de altura, medidos internamente em osso, revestido de azulejos brancos (15x15)cm interna e externamente, e válvula; exclusive torneira.</t>
  </si>
  <si>
    <t>AP 40.05.0150 (A)</t>
  </si>
  <si>
    <t xml:space="preserve">   341,16</t>
  </si>
  <si>
    <t>Banca de concreto aparente, com 0,60m de largura e 0,06m de espessura, para 1 cuba, exclusive esta.</t>
  </si>
  <si>
    <t>AP 40.05.0100 (A)</t>
  </si>
  <si>
    <t>Balcão de passagem de alimentos, em concretro aparente, guarnição em madeira aparelhada, exclusive pintura.</t>
  </si>
  <si>
    <t>AP 40.05.0050 (A)</t>
  </si>
  <si>
    <t>AP 40.05 Elementos de Concreto e Alvenaria</t>
  </si>
  <si>
    <t>221000,00</t>
  </si>
  <si>
    <t>Reservatório metálico, padrão SABESP ou similar, com capacidade para 100m³, para água potável, estilo taça água total.  Aço USI-SAC-41 ou cor-400, inclusive encanamento interno, escadas (interna e externa) entrada e saídas, suporte chave elétrica, dreno auto limpante, base para fixação, guarda corpo de proteção e corrimão superior.  Fornecimento e instalação.</t>
  </si>
  <si>
    <t>AP 35.15.0100 (/)</t>
  </si>
  <si>
    <t>118000,00</t>
  </si>
  <si>
    <t>Reservatório metálico, padrão SABESP ou similar, com capacidade para 50m³, para água potável, estilo taça água total.  Aço USI-SAC-41 ou cor-400, inclusive encanamento interno, escadas (interna e externa) entrada e saídas, suporte chave elétrica, dreno auto limpante, base para fixação, guarda corpo de proteção e corrimão superior.  Fornecimento e instalação.</t>
  </si>
  <si>
    <t>AP 35.15.0050 (/)</t>
  </si>
  <si>
    <t>AP 35.15 Castelos D'Água</t>
  </si>
  <si>
    <t xml:space="preserve"> 33960,00</t>
  </si>
  <si>
    <t>Reservatório em fibra de vidro, com capacidade de 30.000L, dimensões (diâmetro: 3,00 x altura: 4,26m), para água não potável ou para aproveitamento de água de chuva (AAC), fabricados para operarem sob regime de carga oscilante cíclica, tratamento especial com absorvedores de radiações UVA e UVB solares extra-reforçados, suportam carga de compressão diretamente no costado sem necessidade de contenção quando soterrados. Tratamento interno com resinas adequadas e especiais (conforme aprovação do Ministério da Saúde e o Instituto Adolpho Lutz). Reservatórios testados em resistência máxima à tração, flexão, dureza Barcol, métodos / Normas utilizadas: ASTM D-638/77 - ASTM D-790/71 - ASTM D-2583. Fornecimento.</t>
  </si>
  <si>
    <t>AP 35.10.0150 (/)</t>
  </si>
  <si>
    <t xml:space="preserve"> 13168,21</t>
  </si>
  <si>
    <t>Reservatório em fibra de vidro, com capacidade de 20.000L, dimensões (diâmetro: 3,00 x altura: 2,84m), para água não potável ou para aproveitamento de água de chuva (AAC), fabricados para operarem sob regime de carga oscilante cíclica, tratamento especial com absorvedores de radiações UVA e UVB solares extra-reforçados, suportam carga de compressão diretamente no costado sem necessidade de contenção quando soterrados. Tratamento interno com resinas adequadas e especiais (conforme aprovação do Ministério da Saúde e o Instituto Adolpho Lutz). Reservatórios testados em resistência máxima à tração, flexão, dureza Barcol, métodos / Normas utilizadas: ASTM D-638/77 - ASTM D-790/71 - ASTM D-2583. Fornecimento.</t>
  </si>
  <si>
    <t>AP 35.10.0100 (/)</t>
  </si>
  <si>
    <t xml:space="preserve">  8413,07</t>
  </si>
  <si>
    <t>Reservatório em fibra de vidro, com capacidade de 10.000L, dimensões (diâmetro: 2,60 x altura: 2,00m), para água não potável ou para aproveitamento de água de chuva (AAC), fabricados para operarem sob regime de carga oscilante cíclica, tratamento especial com absorvedores de radiações UVA e UVB solares extra-reforçados, suportam carga de compressão diretamente no costado sem necessidade de contenção quando soterrados. Tratamento interno com resinas adequadas e especiais (conforme aprovação do Ministério da Saúde e o Instituto Adolpho Lutz). Reservatórios testados em resistência máxima à tração, flexão, dureza Barcol, métodos / Normas utilizadas: ASTM D-638/77 - ASTM D-790/71 - ASTM D-2583. Fornecimento.</t>
  </si>
  <si>
    <t>AP 35.10.0050 (/)</t>
  </si>
  <si>
    <t>AP 35.10 Reservatórios</t>
  </si>
  <si>
    <t xml:space="preserve">   338,12</t>
  </si>
  <si>
    <t>Caixa d'água em polietileno, capacidade para 1000l, com alças de ancoragem e transporte, tampa  com fechamento por meio de travas, diâmetro de 163cm e altura de 93cm, modelo Aqualev ou similar.  Fornecimento.</t>
  </si>
  <si>
    <t>AP 35.05.0103 (/)</t>
  </si>
  <si>
    <t xml:space="preserve">   364,25</t>
  </si>
  <si>
    <t>Caixa d'água redonda, de fibra de vidro, capacidade para 1000l, com tampa.  Fornecimento.</t>
  </si>
  <si>
    <t>AP 35.05.0100 (/)</t>
  </si>
  <si>
    <t xml:space="preserve">   203,00</t>
  </si>
  <si>
    <t>Caixa d'água em polietileno, capacidade para 500l, com alças de ancoragem e transporte, tampa  com fechamento por meio de travas, diâmetro de 131cm e altura de 72cm, modelo Aqualev ou similar.  Fornecimento.</t>
  </si>
  <si>
    <t>AP 35.05.0050 (/)</t>
  </si>
  <si>
    <t>AP 35.05 Caixas d'Água</t>
  </si>
  <si>
    <t xml:space="preserve">    21,05</t>
  </si>
  <si>
    <t>Regulador Fisher para botijões de gás GLP com 13Kg.  Fornecimento.</t>
  </si>
  <si>
    <t>AP 30.05.0300 (/)</t>
  </si>
  <si>
    <t xml:space="preserve">   862,84</t>
  </si>
  <si>
    <t>Botijão de gás engarrafado (GLP), capacidade para 45Kg, inclusive o vasilhame e o gás.  Fornecimento e colocação.</t>
  </si>
  <si>
    <t>AP 30.05.0101 (/)</t>
  </si>
  <si>
    <t xml:space="preserve">   237,39</t>
  </si>
  <si>
    <t>Botijão de gás engarrafado (GLP), capacidade para 13Kg, inclusive o vasilhame e o gás.  Fornecimento e colocação.</t>
  </si>
  <si>
    <t>AP 30.05.0051 (/)</t>
  </si>
  <si>
    <t>AP 30.05 Botijões de Gás</t>
  </si>
  <si>
    <t xml:space="preserve">    86,35</t>
  </si>
  <si>
    <t>Fluxômetro com umidificador, ar comprimido/oxigênio, para redes de gases medicinais.  Fornecimento.</t>
  </si>
  <si>
    <t>AP 25.05.0100 (/)</t>
  </si>
  <si>
    <t xml:space="preserve">   153,89</t>
  </si>
  <si>
    <t>Aspirador a vácuo com frasco para redes de gases medicinais.  Fornecimento.</t>
  </si>
  <si>
    <t>AP 25.05.0050 (/)</t>
  </si>
  <si>
    <t>AP 25.05 Aparelhos Hospitalares</t>
  </si>
  <si>
    <t xml:space="preserve"> 28750,00</t>
  </si>
  <si>
    <t>Plataforma para transporte vertical, percurso de 3,17m, capacidade para 230kg, velocidade de 6m/minuto, com duas paradas, guarda corpo lateral com braço tipo basculante e acesso pelo mesmo lado, comando automático simples nas duas paradas franqueado, chave na cabine, motor elétrico de 2CV a 1720 rpm, 60 hz, trifásico (220/380V), acionamento com fuso de aço com  rosca trapezoidal 150 e bucha auto lubrificante, construção modulada em  chapas e perfis de aço com ligações parafusadas de alta resistência, acabamento em pintura a pó na cor cinza, com acabamento texturizado, cabine com piso anti-derrapante, chaves de fim de curso, microrutores de interferência no percurso, acoplamento por embreagem cônica automática.  Plataforma nas dimensões da base, sendo largura e profundidade respectivamente de (125x125)cm, dimensões úteis da cabine,  sendo largura e profundidade respectivamente de (80x120)cm, inclusive portão de embarque/desembarque nos dois pavimentos, Montele, modelo PL-237ou similar.  Fornecimento, montagem e instalação.</t>
  </si>
  <si>
    <t>AP 20.05.0200 (/)</t>
  </si>
  <si>
    <t xml:space="preserve"> 86440,00</t>
  </si>
  <si>
    <t>Elevador hidráulico, com capacidade para 8 pessoas, 560Kg, velocidade de 0,53m/s, percurso 11,3m, paradas 4 (T1 a 3), com motor trifásico de 220V, 60Hz, sistema hidráulico com transmissão força motriz através de óleo sobre pressão por grupo impulsor, o comprimento da tubulação não poderá exceder a 6m, com sistema eletrônico de comando e controle dotado de display digital, isolador de posição no pavimento principal e setas direcionais nos demais pavimentos, Atlas Vilares ou similar.  Fornecimento, montagem e instalação.</t>
  </si>
  <si>
    <t>AP 20.05.0150 (/)</t>
  </si>
  <si>
    <t>108200,00</t>
  </si>
  <si>
    <t>Elevador sem casa de máquinas, com 3 paradas, capacidade 8 pessoas ou 600Kg, modelo Smart MRL8-DF da Atlas Schindler ou similar.  Fornecimento, montagem e instalação.</t>
  </si>
  <si>
    <t>AP 20.05.0140 (/)</t>
  </si>
  <si>
    <t xml:space="preserve"> 67000,00</t>
  </si>
  <si>
    <t>Elevador hidráulico, com capacidade para 6 pessoas, 420Kg, velocidade de 0,75m/s, paradas 2 (1 a 2), com motor de corrente alternada, 2 velocidades, tensão de iluminação de 110V, motriz de 220V, frequência de 60Hz, máquina de tração com engrenagem em cima da caixa, Otis ou similar.  Fornecimento, montagem e instalação.</t>
  </si>
  <si>
    <t>AP 20.05.0100 (/)</t>
  </si>
  <si>
    <t xml:space="preserve"> 85101,80</t>
  </si>
  <si>
    <t>Elevador especial para cadeira de rodas, capacidade de 210Kg, velocidade 15m/min, 2 paradas, percurso de 6,60m, comando automático simples em todas as paradas, com 2 portas por andar, abertura do mesmo lado tipo eixo vertical, dimensões de (0,80x2,00)m, portas em chapa com acabamento primer para pintura (exclusive esta), cabina com dimensões de (0,90x1,30x2,05)m em estrutura metálica, acabamento do piso em chapa de aço 3/16" revestida em borracha sintética, teto e acabamentos laterais com painel em chapa de aço com pintura eletrostática na cor bege, iluminação da cabina com luminária fluorescente, porta da cabina pantográfica manual em alumínio anodizado, guias em perfil "T" laminado, contrapeso em blocos de ferro fundido, com máquina superior, moto-freio e redutor de rosca sem fim, auxiliado por contrapeso, modelo EL-2913 da montele ou similar.  Fornecimento, montagem e instalação.</t>
  </si>
  <si>
    <t>AP 20.05.0050 (/)</t>
  </si>
  <si>
    <t>AP 20.05 Elevadores Hidráulicos</t>
  </si>
  <si>
    <t xml:space="preserve"> 16087,95</t>
  </si>
  <si>
    <t>Filtro eletrostático para exaustão mecânica, tipo Penney, modelo FET 21H3, ou similar, com capacidade nominal de 9900 m3/h, alimentação de 220V, monifásica, perda de pressão de 10 mmca (limpo) e 20 mmca (sujo), temperatura de trabalho até 140°F, carcaça em aço carbono, pré-filtro mecânico de telas executado em alumínio e separador inercial de névoas e gotas em alumínio, inclusive difusores.  Fornecimento.</t>
  </si>
  <si>
    <t>AP 15.10.0050 (/)</t>
  </si>
  <si>
    <t>AP 15.10 Filtros</t>
  </si>
  <si>
    <t xml:space="preserve">  4443,66</t>
  </si>
  <si>
    <t>Fogão industrial de 6 bocas com forno.  Fornecimento.</t>
  </si>
  <si>
    <t>AP 15.05.0150 (/)</t>
  </si>
  <si>
    <t xml:space="preserve">  1690,00</t>
  </si>
  <si>
    <t>Fogão industrial, à gás, em aço carbono pintado, de 6 bocas com grelha em ferro fundido de (30x30)cm, provido de 3 queimadores simples e 3 queimadores duplos e estrado paneleiro inferior, Merinox Fog 630 ou similar.  Fornecimento.</t>
  </si>
  <si>
    <t>AP 15.05.0100 (/)</t>
  </si>
  <si>
    <t>Fogão industrial, à gás, em aço carbono pintado, de 4 bocas com grelha em ferro fundido de (30x30)cm, provido de 2 queimadores simples e 2 queimadores duplos e estrado paneleiro inferior, nas medidas de (76x86x85)cm, Merinox Fog 430 ou similar.  Fornecimento.</t>
  </si>
  <si>
    <t>AP 15.05.0050 (/)</t>
  </si>
  <si>
    <t>AP 15.05 Fogões</t>
  </si>
  <si>
    <t xml:space="preserve">   365,50</t>
  </si>
  <si>
    <t>Prisma bicolor de sinalização para portas de salas de Raio X.  Fornecimento e instalação.</t>
  </si>
  <si>
    <t>AP 10.99.0150 (/)</t>
  </si>
  <si>
    <t xml:space="preserve">   649,62</t>
  </si>
  <si>
    <t>Lanterna de segurança, tipo giratória, para Câmara Escura, com filtro vermelho, tipo Kodak 6B ou similar, em estrutura de aço pintado.  Fornecimento.</t>
  </si>
  <si>
    <t>AP 10.99.0100 (/)</t>
  </si>
  <si>
    <t>AP 10.99 Diversos</t>
  </si>
  <si>
    <t xml:space="preserve">   425,00</t>
  </si>
  <si>
    <t>Ventilador de parede, tipo industrial, oscilante, diâmetro de 24", motor de 1/8HP, rotação de 1500RPM (com 3 velocidades), vazão de 380m3/min., monofásico de 110/220V, Veneza Plus V2, Solaster ou similar.  Fornecimento.</t>
  </si>
  <si>
    <t>AP 10.35.0200 (/)</t>
  </si>
  <si>
    <t xml:space="preserve">   340,00</t>
  </si>
  <si>
    <t>Ventilador de parede, tipo comercial, oscilante, VP20, diâmetro de 20", motor de 270W, rotação de 1500RPM, vazão de 280m3/min., monofásico de 110/220V, da Viva Vento ou similar.  Fornecimento.</t>
  </si>
  <si>
    <t>AP 10.35.0150 (/)</t>
  </si>
  <si>
    <t xml:space="preserve">  2750,00</t>
  </si>
  <si>
    <t>Ventilador de parede, com diâmetro de 400mm, vazão de 5000m3/h, pressão de 5mmca e motor de 0,33HP de 4 polos/220V.  Fornecimento e instalação.</t>
  </si>
  <si>
    <t>AP 10.35.0100 (/)</t>
  </si>
  <si>
    <t>Ventilador de teto, com chave para ventilação e exaustão e pás em aço pintado, Ventaço ou similar.  Fornecimento e instalação.</t>
  </si>
  <si>
    <t>AP 10.35.0050 (/)</t>
  </si>
  <si>
    <t>AP 10.35 Ventiladores Elétricos</t>
  </si>
  <si>
    <t xml:space="preserve">   840,13</t>
  </si>
  <si>
    <t>Torneira fotoelétrica.  Fornecimento e instalação.</t>
  </si>
  <si>
    <t>AP 10.30.0059 (A)</t>
  </si>
  <si>
    <t xml:space="preserve">   106,36</t>
  </si>
  <si>
    <t>Torneira elétrica 110/220V.  Fornecimento e instalação.</t>
  </si>
  <si>
    <t>AP 10.30.0050 (A)</t>
  </si>
  <si>
    <t>AP 10.30 Torneiras Elétricas</t>
  </si>
  <si>
    <t xml:space="preserve">   270,00</t>
  </si>
  <si>
    <t>Exaustor eólico de 24", para fixação em telhados.  Fornecimento.</t>
  </si>
  <si>
    <t>AP 10.25.0100 (/)</t>
  </si>
  <si>
    <t xml:space="preserve">  4004,00</t>
  </si>
  <si>
    <t>Exaustor axial de parede, com diâmetro de 800mm, vazão de 22000m3/h, pressão de 5mmca e motor de 1,5HP de 6 polos/220V. Fornecimento.</t>
  </si>
  <si>
    <t>AP 10.25.0050 (/)</t>
  </si>
  <si>
    <t xml:space="preserve">   865,66</t>
  </si>
  <si>
    <t>Exaustor axial de parede, com diâmetro de 300mm, da True ou similar.  Fornecimento e instalação.</t>
  </si>
  <si>
    <t>AP 10.25.0025 (/)</t>
  </si>
  <si>
    <t>AP 10.25 Exaustores</t>
  </si>
  <si>
    <t xml:space="preserve">  3177,40</t>
  </si>
  <si>
    <t>Condicionador de ar, tipo Split convencional, 24.000 btu, quente / frio, controle remoto total sem fio, mostrador digital, inclusive unidade externa independente, Ever Confort ou similar.  Fornecimento.</t>
  </si>
  <si>
    <t>AP 10.20.0109 (/)</t>
  </si>
  <si>
    <t xml:space="preserve">  2480,45</t>
  </si>
  <si>
    <t>Condicionador de ar, tipo Split convencional, 18.000 btu, quente / frio, controle remoto total sem fio, mostrador digital, inclusive unidade externa independente, Ever Confort ou similar. Fornecimento.</t>
  </si>
  <si>
    <t>AP 10.20.0106 (/)</t>
  </si>
  <si>
    <t xml:space="preserve">  1887,29</t>
  </si>
  <si>
    <t>Condicionador de ar, tipo Split convencional, 12.000 btu, quente / frio, controle remoto total sem fio, mostrador digital, inclusive unidade externa independente, Ever Confort ou similar. Fornecimento.</t>
  </si>
  <si>
    <t>AP 10.20.0103 (/)</t>
  </si>
  <si>
    <t xml:space="preserve">  1528,55</t>
  </si>
  <si>
    <t>Condicionador de ar, tipo Split convencional, 9.000 btu, quente / frio, controle remoto total sem fio, mostrador digital, inclusive unidade externa independente, Ever Confort ou similar. Fornecimento.</t>
  </si>
  <si>
    <t>AP 10.20.0100 (/)</t>
  </si>
  <si>
    <t xml:space="preserve">  3280,90</t>
  </si>
  <si>
    <t>Ar Condicionado para colocação em parede, de 21000BTUS.  Fornecimento.</t>
  </si>
  <si>
    <t>AP 10.20.0059 (/)</t>
  </si>
  <si>
    <t xml:space="preserve">  1049,90</t>
  </si>
  <si>
    <t>Ar Condicionado para colocação em parede, de 7500BTUS.  Fornecimento.</t>
  </si>
  <si>
    <t>AP 10.20.0050 (/)</t>
  </si>
  <si>
    <t>AP 10.20 Aparelhos Eletrodomésticos</t>
  </si>
  <si>
    <t xml:space="preserve">   118,24</t>
  </si>
  <si>
    <t>Chuveiro elétrico, automático, maxi-ducha, com braço cromado de 1/2", 110/220V e 1 registro  de pressão de 3/4".  Fornecimento.</t>
  </si>
  <si>
    <t>AP 10.15.0100 (/)</t>
  </si>
  <si>
    <t xml:space="preserve">    50,58</t>
  </si>
  <si>
    <t>Chuveiro elétrico, automático, 110/220V, Lorenzetti ou similar.  Fornecimento.</t>
  </si>
  <si>
    <t>AP 10.15.0050 (/)</t>
  </si>
  <si>
    <t xml:space="preserve">    17,83</t>
  </si>
  <si>
    <t>Braço cromado para chuveiro elétrico, diâmetro de 1/2". Fornecimento.</t>
  </si>
  <si>
    <t>AP 10.15.0010 (/)</t>
  </si>
  <si>
    <t>AP 10.15 Chuveiros Elétricos</t>
  </si>
  <si>
    <t xml:space="preserve">   417,47</t>
  </si>
  <si>
    <t>Bebedouro elétrico, exclusive o fornecimento do aparelho, compreendendo: 2 varas de eletroduto PVC, diâmetro de 3/4" com luvas, 10m de fio 2,5mm2, tomada de embutir caixa estampada, 4m de tubo de PVC 3/4", 3m de tubo de 40mm, registro de 3/4" e conexões.  Instalação até o ralo existente e assentamento.</t>
  </si>
  <si>
    <t>AP 10.10.0053 (A)</t>
  </si>
  <si>
    <t xml:space="preserve">   784,85</t>
  </si>
  <si>
    <t>Bebedouro elétrico tipo pressão em aço inoxidável, modelo de pé, adulto/criança, capacidade 80l/h.  Fornecimento.</t>
  </si>
  <si>
    <t>AP 10.10.0050 (/)</t>
  </si>
  <si>
    <t>AP 10.10 Bebedouros Elétricos</t>
  </si>
  <si>
    <t xml:space="preserve">  3685,11</t>
  </si>
  <si>
    <t>Aquecedor elétrico automático de 200l, compreendendo 6m de eletroduto de 3/4" e 20m de fio de cobre de 6mm².  Fornecimento e instalação.</t>
  </si>
  <si>
    <t>AP 10.05.0050 (A)</t>
  </si>
  <si>
    <t>AP 10.05 Aquecedores Elétricos</t>
  </si>
  <si>
    <t xml:space="preserve">   184,17</t>
  </si>
  <si>
    <t>Válvula de esfera em bronze, com diâmetro de 1 1/2", referência 1552, Deca ou similar.  Fornecimento.</t>
  </si>
  <si>
    <t>AP 05.20.0906 (/)</t>
  </si>
  <si>
    <t xml:space="preserve">   107,92</t>
  </si>
  <si>
    <t>Válvula de esfera em bronze, com diâmetro de 1", referência 1552, Deca ou similar.  Fornecimento.</t>
  </si>
  <si>
    <t>AP 05.20.0903 (/)</t>
  </si>
  <si>
    <t xml:space="preserve">    72,37</t>
  </si>
  <si>
    <t>Válvula de esfera em bronze, com diâmetro de 3/4", referência 1552, Deca ou similar.  Fornecimento.</t>
  </si>
  <si>
    <t>AP 05.20.0900 (/)</t>
  </si>
  <si>
    <t xml:space="preserve">    63,31</t>
  </si>
  <si>
    <t>Válvula de esfera em bronze, com diâmetro de 1/2", referência 1552, Deca ou similar.  Fornecimento.</t>
  </si>
  <si>
    <t>AP 05.20.0897 (/)</t>
  </si>
  <si>
    <t xml:space="preserve">    73,15</t>
  </si>
  <si>
    <t>Válvula de descarga para mictório Acquapress, de fechamento automático, acabamento cromado, referência 1181, da Fabrimar ou similar.  Fornecimento.</t>
  </si>
  <si>
    <t>AP 05.20.0876 (/)</t>
  </si>
  <si>
    <t xml:space="preserve">   255,55</t>
  </si>
  <si>
    <t>Válvula de descarga, silenciosa, cromada, de embutir, com registro de 1 1/2".  Fornecimento.</t>
  </si>
  <si>
    <t>AP 05.20.0871 (A)</t>
  </si>
  <si>
    <t xml:space="preserve">   227,91</t>
  </si>
  <si>
    <t>Válvula de descarga, silenciosa, cromada, de embutir, com registro de 1 1/4".   Fornecimento e instalação.</t>
  </si>
  <si>
    <t>AP 05.20.0853 (A)</t>
  </si>
  <si>
    <t xml:space="preserve">   188,92</t>
  </si>
  <si>
    <t>Válvula de descarga, silenciosa, cromada, de embutir, com registro de 1 1/4".  Fornecimento.</t>
  </si>
  <si>
    <t>AP 05.20.0850 (A)</t>
  </si>
  <si>
    <t xml:space="preserve">   842,32</t>
  </si>
  <si>
    <t>Válvula de descarga externa Silent Flux, com acionamento por alavanca, com regulagem de tempo de descarga e vazão, bitola de 1 1/4", para pressão de serviço entre 2 a 40 mca, referência 3500, da Fabrimar ou similar.  Fornecimento.</t>
  </si>
  <si>
    <t>AP 05.20.0840 (/)</t>
  </si>
  <si>
    <t xml:space="preserve">    37,80</t>
  </si>
  <si>
    <t>Válvula para tanque, de 1 1/4"x 2 3/4".  Fornecimento.</t>
  </si>
  <si>
    <t>AP 05.20.0800 (/)</t>
  </si>
  <si>
    <t xml:space="preserve">    16,80</t>
  </si>
  <si>
    <t>Válvula de escoamento universal para cubas e lavatórios, diâmetro de 1", acabamento cromado, referência 1601, Fabrimar ou similar.  Fornecimento.</t>
  </si>
  <si>
    <t>AP 05.20.0760 (/)</t>
  </si>
  <si>
    <t xml:space="preserve">    73,64</t>
  </si>
  <si>
    <t>Válvula americana, de 3 1/2"x1 1/2".  Fornecimento e instalação.</t>
  </si>
  <si>
    <t>AP 05.20.0753 (A)</t>
  </si>
  <si>
    <t xml:space="preserve">    28,98</t>
  </si>
  <si>
    <t>Válvula americana, de 3 1/2"x1 1/2". Fornecimento.</t>
  </si>
  <si>
    <t>AP 05.20.0750 (/)</t>
  </si>
  <si>
    <t>Tubo de ligação para vaso sanitário, com anel expansor, cromado.  Fornecimento.</t>
  </si>
  <si>
    <t>AP 05.20.0700 (/)</t>
  </si>
  <si>
    <t xml:space="preserve">    78,15</t>
  </si>
  <si>
    <t>Torneira para lavatório, Aquarius 1193-A, de 1/2", da Fabrimar ou similar. Fornecimento.</t>
  </si>
  <si>
    <t>AP 05.20.0650 (/)</t>
  </si>
  <si>
    <t xml:space="preserve">    75,60</t>
  </si>
  <si>
    <t>Torneira para pia ou tanque, nº 1158-A, de 1/2", Fabrimar ou similar.  Fornecimento.</t>
  </si>
  <si>
    <t>AP 05.20.0606 (/)</t>
  </si>
  <si>
    <t xml:space="preserve">   172,80</t>
  </si>
  <si>
    <t>Torneira para pia, com arejador, 1168, tipo parede, de 1/2", Deca ou similar.  Fornecimento.</t>
  </si>
  <si>
    <t>AP 05.20.0600 (/)</t>
  </si>
  <si>
    <t xml:space="preserve">   275,61</t>
  </si>
  <si>
    <t>Torneira para lavatório Pressmatic Benefit de Mesa Chrome, código 00185106, Docol ou similar.  Fornecimento.</t>
  </si>
  <si>
    <t>AP 05.20.0570 (/)</t>
  </si>
  <si>
    <t xml:space="preserve">   298,54</t>
  </si>
  <si>
    <t>Torneira de fechamento automático Acquapress para lavatório, com arejador anti-vandalismo, acabamento cromado, referência 1180-AV, Fabrimar ou similar.  Fornecimento.</t>
  </si>
  <si>
    <t>AP 05.20.0560 (/)</t>
  </si>
  <si>
    <t>Torneira com arejador para lavatório, 1193-A, Fabrimar ou similar.  Fornecimento.</t>
  </si>
  <si>
    <t>AP 05.20.0550 (/)</t>
  </si>
  <si>
    <t xml:space="preserve">    24,71</t>
  </si>
  <si>
    <t>Torneira para jardins, modelo 1153, de 1/2", Deca ou similar.  Fornecimento.</t>
  </si>
  <si>
    <t>AP 05.20.0500 (/)</t>
  </si>
  <si>
    <t xml:space="preserve">    50,14</t>
  </si>
  <si>
    <t>Torneira para filtro, 1147-A, Fabrimar ou similar.  Fornecimento.</t>
  </si>
  <si>
    <t>AP 05.20.0450 (/)</t>
  </si>
  <si>
    <t xml:space="preserve">   115,19</t>
  </si>
  <si>
    <t>Torneira de bóia, em bronze, de pressão, de 2".  Fornecimento e instalação.</t>
  </si>
  <si>
    <t>AP 05.20.0412 (/)</t>
  </si>
  <si>
    <t xml:space="preserve">   158,36</t>
  </si>
  <si>
    <t>Torneira de bóia, em bronze, de pressão, de 1 1/2".  Fornecimento e instalação.</t>
  </si>
  <si>
    <t>AP 05.20.0409 (/)</t>
  </si>
  <si>
    <t xml:space="preserve">    82,14</t>
  </si>
  <si>
    <t>Torneira de bóia, em bronze, de pressão, de 1 1/4".  Fornecimento e instalação.</t>
  </si>
  <si>
    <t>AP 05.20.0406 (/)</t>
  </si>
  <si>
    <t xml:space="preserve">    93,91</t>
  </si>
  <si>
    <t>Torneira de bóia, em bronze, de pressão, de 1".  Fornecimento e instalação.</t>
  </si>
  <si>
    <t>AP 05.20.0403 (/)</t>
  </si>
  <si>
    <t xml:space="preserve">    51,23</t>
  </si>
  <si>
    <t>Torneira  de bóia, em bronze, de pressão, de 3/4".  Fornecimento e instalação.</t>
  </si>
  <si>
    <t>AP 05.20.0400 (/)</t>
  </si>
  <si>
    <t xml:space="preserve">   135,30</t>
  </si>
  <si>
    <t>Sifão metálico cromado, de 1 1/2"x2".  Fornecimento e instalação.</t>
  </si>
  <si>
    <t>AP 05.20.0306 (A)</t>
  </si>
  <si>
    <t xml:space="preserve">    88,97</t>
  </si>
  <si>
    <t>Sifão, diâmetro de 1 1/2"x 1 1/2".  Fornecimento.</t>
  </si>
  <si>
    <t>AP 05.20.0303 (/)</t>
  </si>
  <si>
    <t xml:space="preserve">   120,67</t>
  </si>
  <si>
    <t>Sifão, de 1" x 1 1/4", Deca 1680-C ou similar.  Fornecimento.</t>
  </si>
  <si>
    <t>AP 05.20.0300 (/)</t>
  </si>
  <si>
    <t xml:space="preserve">    34,52</t>
  </si>
  <si>
    <t>Rabicho flexível cromado de 40cm com saída de 1/2".  Fornecimento e instalação.</t>
  </si>
  <si>
    <t>AP 05.20.0253 (A)</t>
  </si>
  <si>
    <t xml:space="preserve">    12,41</t>
  </si>
  <si>
    <t>Rabicho cromado de 30cm com saída de 1/2".  Fornecimento.</t>
  </si>
  <si>
    <t>AP 05.20.0250 (/)</t>
  </si>
  <si>
    <t>Registro regulador de vazão Economaster, para controle de vazão em pontos de abastecimento de água, de 1/2", acabamento cromado, para uso em conjunto com rabichos de ligação, exclusive estes, referência 1450, da Fabrimar ou similar.  Fornecimento.</t>
  </si>
  <si>
    <t>AP 05.20.0230 (/)</t>
  </si>
  <si>
    <t>Registro de pressão, em bronze, diâmetro de 1/2", com acabamento cromado, para filtro.  Fornecimento e instalação.</t>
  </si>
  <si>
    <t>AP 05.20.0206 (A)</t>
  </si>
  <si>
    <t xml:space="preserve">    71,03</t>
  </si>
  <si>
    <t>Registro de pressão, em bronze, bruto, com diâmetro de 1/2".  Fornecimento.</t>
  </si>
  <si>
    <t>AP 05.20.0200 (/)</t>
  </si>
  <si>
    <t xml:space="preserve">   339,18</t>
  </si>
  <si>
    <t>Misturador Belle Epoque Light, para lavatório, acabamento cromado, Deca ou similar.  Fornecimento.</t>
  </si>
  <si>
    <t>AP 05.20.0153 (/)</t>
  </si>
  <si>
    <t xml:space="preserve">    74,52</t>
  </si>
  <si>
    <t>Misturador simples para chuveiro, de 3/4".  Fornecimento.</t>
  </si>
  <si>
    <t>AP 05.20.0150 (/)</t>
  </si>
  <si>
    <t xml:space="preserve">    67,04</t>
  </si>
  <si>
    <t>Duchinha manual, com registro de pressão.  Fornecimento.</t>
  </si>
  <si>
    <t>AP 05.20.0118 (/)</t>
  </si>
  <si>
    <t xml:space="preserve">   163,20</t>
  </si>
  <si>
    <t>Chuveiro estampado, acabamento cromado, articulado com braço de 1/2".  Fornecimento.</t>
  </si>
  <si>
    <t>AP 05.20.0100 (/)</t>
  </si>
  <si>
    <t>AP 05.20 Aparelhos e Acessórios Hidro-Sanitários de Metal</t>
  </si>
  <si>
    <t xml:space="preserve">     0,84</t>
  </si>
  <si>
    <t>Válvula para pia, de PVC rígido.  Fornecimento.</t>
  </si>
  <si>
    <t>AP 05.15.0806 (/)</t>
  </si>
  <si>
    <t xml:space="preserve">     2,14</t>
  </si>
  <si>
    <t>Válvula para lavatório, de 1"x 2 3/4".  Fornecimento.</t>
  </si>
  <si>
    <t>AP 05.15.0803 (/)</t>
  </si>
  <si>
    <t xml:space="preserve">     4,63</t>
  </si>
  <si>
    <t>Válvula para lavatório, de 1 1/4", de PVC rígido.  Fornecimento.</t>
  </si>
  <si>
    <t>AP 05.15.0800 (/)</t>
  </si>
  <si>
    <t xml:space="preserve">    14,30</t>
  </si>
  <si>
    <t>Tubo de descarga, tipo longo de 1 1/2", de PVC rígido, para caixa de descarga externa.  Fornecimento.</t>
  </si>
  <si>
    <t>AP 05.15.0750 (/)</t>
  </si>
  <si>
    <t xml:space="preserve">     6,01</t>
  </si>
  <si>
    <t>Torneira para pia ou tanque, de PVC rígido, diâmetro de 1/2".  Fornecimento e instalação.</t>
  </si>
  <si>
    <t>AP 05.15.0700 (/)</t>
  </si>
  <si>
    <t>Torneira de PVC rígido, diâmetro de 1/2".  Fornecimento e instalação.</t>
  </si>
  <si>
    <t>AP 05.15.0650 (/)</t>
  </si>
  <si>
    <t xml:space="preserve">    12,96</t>
  </si>
  <si>
    <t>Torneira de bóia, de PVC rígido, diâmetro de 3/4".  Fornecimento e instalação.</t>
  </si>
  <si>
    <t>AP 05.15.0603 (/)</t>
  </si>
  <si>
    <t xml:space="preserve">    10,29</t>
  </si>
  <si>
    <t>Torneira de bóia, de PVC rígido, diâmetro de 1/2".  Fornecimento e instalação.</t>
  </si>
  <si>
    <t>AP 05.15.0600 (/)</t>
  </si>
  <si>
    <t xml:space="preserve">  3253,93</t>
  </si>
  <si>
    <t>Tanque de esterilização de mamadeiras, em PVC.  Fornecimento e instalação.</t>
  </si>
  <si>
    <t>AP 05.15.0550 (/)</t>
  </si>
  <si>
    <t>Sifão soldável, de PVC rígido, de 40mm, para pia ou lavatório.  Fornecimento.</t>
  </si>
  <si>
    <t>AP 05.15.0506 (/)</t>
  </si>
  <si>
    <t>Sifão para tanque, de PVC rígido, diâmetro de 1 1/4".  Fornecimento e instalação.</t>
  </si>
  <si>
    <t>AP 05.15.0503 (/)</t>
  </si>
  <si>
    <t>Sifão roscável para pia ou lavatório de PVC rígido, diâmetro de 1".  Fornecimento.</t>
  </si>
  <si>
    <t>AP 05.15.0500 (/)</t>
  </si>
  <si>
    <t xml:space="preserve">    54,29</t>
  </si>
  <si>
    <t>Saboneteira plástica de sobrepor, para sabonete líquido.  Fornecimento.</t>
  </si>
  <si>
    <t>AP 05.15.0450 (/)</t>
  </si>
  <si>
    <t xml:space="preserve">    39,70</t>
  </si>
  <si>
    <t>Registro de esfera de PVC rígido, roscável, diâmetro de 1 1/2".   Fornecimento e instalação.</t>
  </si>
  <si>
    <t>AP 05.15.0427 (/)</t>
  </si>
  <si>
    <t xml:space="preserve">    28,75</t>
  </si>
  <si>
    <t>Registro de esfera de PVC rígido, soldável, diâmetro de 50mm.  Fornecimento.</t>
  </si>
  <si>
    <t>AP 05.15.0424 (/)</t>
  </si>
  <si>
    <t xml:space="preserve">    35,85</t>
  </si>
  <si>
    <t>Registro de esfera de PVC rígido, soldável, diâmetro de 50mm.  Fornecimento e instalação.</t>
  </si>
  <si>
    <t>AP 05.15.0421 (/)</t>
  </si>
  <si>
    <t xml:space="preserve">    32,66</t>
  </si>
  <si>
    <t>Registro de esfera de PVC rígido, soldável, diâmetro de 40mm.  Fornecimento.</t>
  </si>
  <si>
    <t>AP 05.15.0418 (/)</t>
  </si>
  <si>
    <t xml:space="preserve">    39,31</t>
  </si>
  <si>
    <t>Registro de esfera de PVC rígido, soldável, diâmetro de 40mm.  Fornecimento e instalação.</t>
  </si>
  <si>
    <t>AP 05.15.0415 (/)</t>
  </si>
  <si>
    <t>Registro de esfera de PVC rígido, soldável, diâmetro de 32mm.  Fornecimento e instalação.</t>
  </si>
  <si>
    <t>AP 05.15.0412 (/)</t>
  </si>
  <si>
    <t xml:space="preserve">    18,18</t>
  </si>
  <si>
    <t>Registro de esfera de PVC rígido, soldável, diâmetro de 25mm.  Fornecimento.</t>
  </si>
  <si>
    <t>AP 05.15.0409 (/)</t>
  </si>
  <si>
    <t xml:space="preserve">    23,89</t>
  </si>
  <si>
    <t>Registro de esfera de PVC rígido, soldável, diâmetro de 25mm.  Fornecimento e instalação.</t>
  </si>
  <si>
    <t>AP 05.15.0406 (/)</t>
  </si>
  <si>
    <t xml:space="preserve">    15,58</t>
  </si>
  <si>
    <t>Registro de esfera de PVC rígido, soldável, diâmetro de 20mm.  Fornecimento.</t>
  </si>
  <si>
    <t>AP 05.15.0403 (/)</t>
  </si>
  <si>
    <t xml:space="preserve">    25,90</t>
  </si>
  <si>
    <t>Registro de esfera de PVC rígido, soldável, diâmetro de 20mm.  Fornecimento e instalação.</t>
  </si>
  <si>
    <t>AP 05.15.0401 (/)</t>
  </si>
  <si>
    <t xml:space="preserve">     4,32</t>
  </si>
  <si>
    <t>Rabicho plástico de 30cm com saída de 1/2".  Fornecimento.</t>
  </si>
  <si>
    <t>AP 05.15.0350 (/)</t>
  </si>
  <si>
    <t>Mangueira de borracha flexível, cristal, com diâmetro de 1".  Fornecimento.</t>
  </si>
  <si>
    <t>AP 05.15.0306 (/)</t>
  </si>
  <si>
    <t xml:space="preserve">     4,07</t>
  </si>
  <si>
    <t>Mangueira de borracha flexível, cristal, com diâmetro de 3/4".  Fornecimento.</t>
  </si>
  <si>
    <t>AP 05.15.0303 (/)</t>
  </si>
  <si>
    <t xml:space="preserve">     3,60</t>
  </si>
  <si>
    <t>Mangueira de borracha flexível, cristal, com diâmetro de 1/2".  Fornecimento.</t>
  </si>
  <si>
    <t>AP 05.15.0300 (/)</t>
  </si>
  <si>
    <t xml:space="preserve">    62,10</t>
  </si>
  <si>
    <t>Chuveiro de plástico, com braço de 1/2", na cor branca e 1 registro de pressão nº B-1416 ou similar de 1/2".  Fornecimento.</t>
  </si>
  <si>
    <t>AP 05.15.0253 (/)</t>
  </si>
  <si>
    <t xml:space="preserve">     3,29</t>
  </si>
  <si>
    <t>Chuveiro de plástico, na cor branca, exclusive braço.</t>
  </si>
  <si>
    <t>AP 05.15.0250 (/)</t>
  </si>
  <si>
    <t xml:space="preserve">    29,47</t>
  </si>
  <si>
    <t>Caixa de descarga, plástica, externa.  Fornecimento.</t>
  </si>
  <si>
    <t>AP 05.15.0200 (/)</t>
  </si>
  <si>
    <t xml:space="preserve">     7,71</t>
  </si>
  <si>
    <t>Braço de plástico branco, de 1/2", com canopla.  Fornecimento.</t>
  </si>
  <si>
    <t>AP 05.15.0150 (/)</t>
  </si>
  <si>
    <t xml:space="preserve">    39,32</t>
  </si>
  <si>
    <t>Assento plástico, para vaso infantil.  Fornecimento e colocação.</t>
  </si>
  <si>
    <t>AP 05.15.0106 (/)</t>
  </si>
  <si>
    <t xml:space="preserve">    34,17</t>
  </si>
  <si>
    <t>Assento sanitário convencional em polietileno. Fornecimento e colocação</t>
  </si>
  <si>
    <t>AP 05.15.0101 (/)</t>
  </si>
  <si>
    <t xml:space="preserve">     9,50</t>
  </si>
  <si>
    <t>Aspersores de PVC rígido, giro de 360°, entrada de 3/4", Sempreverde, Fabrimar ou similar.  Fornecimento.</t>
  </si>
  <si>
    <t>AP 05.15.0050 (/)</t>
  </si>
  <si>
    <t>AP 05.15 Aparelhos e Acessórios Hidro-Sanitários de Plástico - PVC</t>
  </si>
  <si>
    <t xml:space="preserve">  4291,80</t>
  </si>
  <si>
    <t>Tanque de expurgo, em aço inoxidável liga 18:8, padrão americano, AISI 304 n° 18, medindo: (600x500x850)mm, com 01 (uma) cuba de expurgo de (500x400x300)mm,  com sifão de aço inoxidável de 75mm de diâmetro, face superior com acabamento escovado e grade basculante removível, tampa em inox com abertura lateral e ralo perfurado, modelo TQ-EXP, Inconox ou similar.  Fornecimento.</t>
  </si>
  <si>
    <t>AP 05.10.0603 (/)</t>
  </si>
  <si>
    <t xml:space="preserve">  1753,40</t>
  </si>
  <si>
    <t>Tanque de aço inoxidável, em chapa 22-304, de (520x520)mm, capacidade de 30l, com esfregador; exclusive torneira.  Fornecimento.</t>
  </si>
  <si>
    <t>AP 05.10.0600 (/)</t>
  </si>
  <si>
    <t xml:space="preserve">   450,36</t>
  </si>
  <si>
    <t>Porta caçamba, de ferro esmaltado, lixeira de aço inoxidável, em chapa 18-304, com (300x300)mm.  Fornecimento e colocação.</t>
  </si>
  <si>
    <t>AP 05.10.0500 (/)</t>
  </si>
  <si>
    <t xml:space="preserve">  1209,33</t>
  </si>
  <si>
    <t>Mictório coletivo de aço inoxidável, com seção de (580x300)mm, em chapa 20-304, com crivo de saída de 1 1/4", registro de 3/4".  Fornecimento.</t>
  </si>
  <si>
    <t>AP 05.10.0400 (/)</t>
  </si>
  <si>
    <t xml:space="preserve">  4171,96</t>
  </si>
  <si>
    <t>Escovário em aço inoxidável, padrão Secretaria Municipal de Saúde, com (260x50)cm, para 4 torneiras.  Fornecimento e colocação.</t>
  </si>
  <si>
    <t>AP 05.10.0253 (/)</t>
  </si>
  <si>
    <t xml:space="preserve">  2437,42</t>
  </si>
  <si>
    <t>Escovário em aço inoxidável, padrão Secretaria Municipal de Saúde, com (150x50)cm, para 3 torneiras.  Fornecimento e colocação.</t>
  </si>
  <si>
    <t>AP 05.10.0250 (/)</t>
  </si>
  <si>
    <t xml:space="preserve"> 17080,30</t>
  </si>
  <si>
    <t>Coifa de aço inoxidável medindo: (2,1x1,2)m; inclusive 3m de duto com (500x500)mm, exaustor de 3CV.  Fornecimento e colocação.</t>
  </si>
  <si>
    <t>AP 05.10.0200 (/)</t>
  </si>
  <si>
    <t xml:space="preserve">   692,75</t>
  </si>
  <si>
    <t>Cuba aço inoxidável de (500x400x200)mm, em chapa 20-304, válvula americana, sifão de   1 1/2"x1 1/2", exclusive torneira.  Fornecimento e colocação.</t>
  </si>
  <si>
    <t>AP 05.10.0150 (A)</t>
  </si>
  <si>
    <t xml:space="preserve">   289,84</t>
  </si>
  <si>
    <t>Barra de apoio lateral de vaso sanitário, modelo "P" ou "U", em aço inoxidável AISI 304, de 1 1/4", inclusive fixação com parafusos inoxidável e buchas plásticas.  Fornecimento.</t>
  </si>
  <si>
    <t>AP 05.10.0137 (/)</t>
  </si>
  <si>
    <t xml:space="preserve">   376,02</t>
  </si>
  <si>
    <t>Barra de apoio para pia ou lavatório (proteção para pia), em aço inoxidável AISI 304, tubo de 1 1/4", inclusive fixação com parafusos inoxidáveis e buchas plásticas.  Fornecimento.</t>
  </si>
  <si>
    <t>AP 05.10.0134 (/)</t>
  </si>
  <si>
    <t xml:space="preserve">    77,68</t>
  </si>
  <si>
    <t>Barra de apoio reta, com 50cm, em aço inoxidável AISI 304, tubo de 1 1/4", inclusive fixação com parafuso inoxidável e buchas plásticas.  Fornecimento.</t>
  </si>
  <si>
    <t>AP 05.10.0131 (/)</t>
  </si>
  <si>
    <t xml:space="preserve">   338,84</t>
  </si>
  <si>
    <t>Barra de apoio 90º, modelo "L", (60x60)cm, em aço inoxidável AISI 304, diâmetro de 1 1/4", inclusive fixação com parafusos inoxidável e buchas plásticas.  Fornecimento.</t>
  </si>
  <si>
    <t>AP 05.10.0128 (/)</t>
  </si>
  <si>
    <t xml:space="preserve">   153,46</t>
  </si>
  <si>
    <t>Barra de apoio angular, em aço inoxidável AISI 304, diâmetro de 1 1/4", inclusive fixação com parafusos inoxidável e buchas plásticas.  Fornecimento.</t>
  </si>
  <si>
    <t>AP 05.10.0125 (/)</t>
  </si>
  <si>
    <t xml:space="preserve">  2299,66</t>
  </si>
  <si>
    <t>Banca de aço inoxidável de (2x0,55)m, em chapa 18-304, com 2 cubas de (500x400x200)mm, em chapa 20-304, 2 válvulas americana, 2 sifões de 1 1/2"x1 1/2", sobre apoios de alvenaria de meia vez e verga de concreto, sem revestimento; exclusive torneira.  Fornecimento e colocação.</t>
  </si>
  <si>
    <t>AP 05.10.0100 (/)</t>
  </si>
  <si>
    <t xml:space="preserve">  2082,21</t>
  </si>
  <si>
    <t>Banca de aço inoxidável de (2x0,55)m, em chapa 18-304, com 1 cuba de (500x400x200)mm, em chapa 20-304, válvula americana, sifão de 1 1/2"x1 1/2", sobre apoios de alvenaria de meia vez e verga de concreto, sem revestimento; exclusive torneira.  Fornecimento e colocação.</t>
  </si>
  <si>
    <t>AP 05.10.0053 (/)</t>
  </si>
  <si>
    <t xml:space="preserve">  1111,43</t>
  </si>
  <si>
    <t>Banca seca de aço inoxidável com 0,55m de largura, até 3m de comprimento, em chapa  18-304, sobre apoios de alvenaria de meia vez e verga de concreto, sem revestimento.  Fornecimento e colocação.</t>
  </si>
  <si>
    <t>AP 05.10.0050 (/)</t>
  </si>
  <si>
    <t>AP 05.10 Aparelhos de Aço Inoxidável</t>
  </si>
  <si>
    <t xml:space="preserve">   442,59</t>
  </si>
  <si>
    <t>Lavatório de louça com coluna, para deficiente físico, cor gelo, linha Vogue Plus Conforto, referência L51, dimensões 55x47 cm, da Deca ou similar, coluna de louça universal referência C1, da Deca ou similar.  Fornecimento.</t>
  </si>
  <si>
    <t>AP 05.07.0800 (/)</t>
  </si>
  <si>
    <t xml:space="preserve">   694,90</t>
  </si>
  <si>
    <t>Bacia sanitária para deficiente físico, cor gelo, linha Vogue Plus Conforto, referência P51, da Deca ou similar.  Fornecimento.</t>
  </si>
  <si>
    <t>AP 05.07.0300 (/)</t>
  </si>
  <si>
    <t xml:space="preserve">   750,63</t>
  </si>
  <si>
    <t>Assento especial para bacia sanitária para deficiente físico, cor gelo, linha Vogue Plus Conforto, referência AP52, da Deca ou similar.  Fornecimento.</t>
  </si>
  <si>
    <t>AP 05.07.0100 (/)</t>
  </si>
  <si>
    <t>AP 05.07 Aparelhos Hidro-Sanitários para Deficientes Físicos</t>
  </si>
  <si>
    <t xml:space="preserve">   850,14</t>
  </si>
  <si>
    <t>Vaso sanitário infantil, na cor branca, com fixação.  Fornecimento e assentamento.</t>
  </si>
  <si>
    <t>AP 05.05.0553 (/)</t>
  </si>
  <si>
    <t xml:space="preserve">   245,26</t>
  </si>
  <si>
    <t>Vaso sifonado, infantil, na cor branca.  Fornecimento.</t>
  </si>
  <si>
    <t>AP 05.05.0550 (/)</t>
  </si>
  <si>
    <t xml:space="preserve">   259,90</t>
  </si>
  <si>
    <t>Vaso sifonado, linha Azaléia, na cor branca, Celite ou similar, e caixa de descarga de louça acoplada.  Fornecimento.</t>
  </si>
  <si>
    <t>AP 05.05.0512 (/)</t>
  </si>
  <si>
    <t xml:space="preserve">   184,38</t>
  </si>
  <si>
    <t>Vaso sifonado, na cor branca, com assento plástico tipo popular e caixa de descarga plástica externa.  Fornecimento.</t>
  </si>
  <si>
    <t>AP 05.05.0509 (/)</t>
  </si>
  <si>
    <t xml:space="preserve">   120,77</t>
  </si>
  <si>
    <t>Vaso sifonado, na cor branca.  Fornecimento.</t>
  </si>
  <si>
    <t>AP 05.05.0503 (/)</t>
  </si>
  <si>
    <t xml:space="preserve">   451,90</t>
  </si>
  <si>
    <t>Vaso sifonado, na cor branca, válvula de descarga luxo,  de 1 1/2", assento plástico.  Fornecimento.</t>
  </si>
  <si>
    <t>AP 05.05.0500 (/)</t>
  </si>
  <si>
    <t>Tanque de louça, de (63x55)cm, coluna e fixação.  Fornecimento.</t>
  </si>
  <si>
    <t>AP 05.05.0450 (/)</t>
  </si>
  <si>
    <t xml:space="preserve">    46,31</t>
  </si>
  <si>
    <t>Porta-toalha de plástico, de 24", com consolos de louça, na cor branca.  Fornecimento e colocação.</t>
  </si>
  <si>
    <t>AP 05.05.0400 (/)</t>
  </si>
  <si>
    <t xml:space="preserve">    42,97</t>
  </si>
  <si>
    <t>Papeleira de louça, de (15 x 15)cm, com rolete de plástico, na cor branca.  Fornecimento e colocação.</t>
  </si>
  <si>
    <t>AP 05.05.0300 (/)</t>
  </si>
  <si>
    <t xml:space="preserve">   195,42</t>
  </si>
  <si>
    <t>Mictório, com sifão integrado, na cor branca.  Fornecimento.</t>
  </si>
  <si>
    <t>AP 05.05.0250 (/)</t>
  </si>
  <si>
    <t xml:space="preserve">    63,83</t>
  </si>
  <si>
    <t>Lavatório de embutir, na cor branca, linha ovalada, referência 13310103-6, Ideal Standard ou similar.  Fornecimento.</t>
  </si>
  <si>
    <t>AP 05.05.0215 (/)</t>
  </si>
  <si>
    <t xml:space="preserve">   719,00</t>
  </si>
  <si>
    <t>Lavatório, na cor branca, de (52x43)cm, fixação, sifão de 1"x1 1/4", aparelho  com válvula simples, arrejador e rabicho cromado de 1/2".  Fornecimento.</t>
  </si>
  <si>
    <t>AP 05.05.0212 (/)</t>
  </si>
  <si>
    <t xml:space="preserve">    80,59</t>
  </si>
  <si>
    <t>Lavatório, de (45x33)cm, na cor branca, referência 001905, Celite ou similar, com fixação.  Fornecimento.</t>
  </si>
  <si>
    <t>AP 05.05.0209 (/)</t>
  </si>
  <si>
    <t xml:space="preserve">   380,52</t>
  </si>
  <si>
    <t>Lavatório, na cor branca, de (45x33)cm, sifão de 1"x1 1/4", torneira de 1/2" com arejador, válvula e rabicho de plástico.  Fornecimento.</t>
  </si>
  <si>
    <t>AP 05.05.0206 (/)</t>
  </si>
  <si>
    <t xml:space="preserve">    83,47</t>
  </si>
  <si>
    <t>Lavatório L911, na cor branca, de (42x30)cm, Deca ou similar.  Fornecimento.</t>
  </si>
  <si>
    <t>AP 05.05.0203 (/)</t>
  </si>
  <si>
    <t xml:space="preserve">   186,90</t>
  </si>
  <si>
    <t>Lavatório, de (42x30)cm, na cor branca, torneira de 1/2", válvula, sifão de PVC rígido e rabicho de plástico.  Fornecimento.</t>
  </si>
  <si>
    <t>AP 05.05.0200 (/)</t>
  </si>
  <si>
    <t xml:space="preserve">   206,63</t>
  </si>
  <si>
    <t>Cuba de louça, de (49x36)cm,  para lavatório, na cor branca, torneira de 1/2", válvula de PVC rígido de 1"x2 3/8" e sifão de PVC rígido de 1"x1 1/2".  Fornecimento e colocação.</t>
  </si>
  <si>
    <t>AP 05.05.0153 (A)</t>
  </si>
  <si>
    <t>Cuba de louça, de (49x36)cm, para lavatório, na cor branca.  Fornecimento.</t>
  </si>
  <si>
    <t>AP 05.05.0150 (/)</t>
  </si>
  <si>
    <t>Cabide de louça, de 4"x2", na cor branca, Celite ou similar.  Fornecimento e colocação.</t>
  </si>
  <si>
    <t>AP 05.05.0100 (/)</t>
  </si>
  <si>
    <t>AP 05.05 Aparelhos de Louça</t>
  </si>
  <si>
    <t xml:space="preserve">   211,37</t>
  </si>
  <si>
    <t>Parede interna, de gesso acartonado, constituído por 2 painéis de 12,5mm, estruturado em perfilados metálicos de 75mm, com espessura de 100mm e pé direito máximo de 3,50m, Lafarge - Gypsum ou similar.  Fornecimento e colocação.</t>
  </si>
  <si>
    <t>AL 10.15.0050 (/)</t>
  </si>
  <si>
    <t>AL 10.15 Paredes Divisórias de Gesso</t>
  </si>
  <si>
    <t xml:space="preserve">   192,85</t>
  </si>
  <si>
    <t>Parede, em placa de concreto armado fck=15MPa, com 5cm de espessura, chumbadas no piso e fixada na parede em 3 pontos, por estribos previamente deixados na furação da placa. Fornecimento e colocação.</t>
  </si>
  <si>
    <t>AL 10.10.0103 (/)</t>
  </si>
  <si>
    <t xml:space="preserve">   184,14</t>
  </si>
  <si>
    <t>Parede divisória para sanitários e banheiros, de placas de concreto armado (fck=15MPa), com 3,50cm de espessura, chumbadas no piso e fixado na divisória, em 3 pontos na sua altura, por estribos previamente deixados na fundição da placa, exclusive revestimento, porta e suas ferragens. Fornecimento e colocação.</t>
  </si>
  <si>
    <t>AL 10.10.0100 (/)</t>
  </si>
  <si>
    <t xml:space="preserve">  1321,67</t>
  </si>
  <si>
    <t>Parede divisória para sanitários, de placa de Mármore Branco Cintilante, com de 3cm de espessura, polida nas faces apoiada no piso e parede, exclusive fornecimento das ferragens de fixação de mármore, portas e suas ferragens. Fornecimento e colocação.</t>
  </si>
  <si>
    <t>AL 10.10.0053 (A)</t>
  </si>
  <si>
    <t xml:space="preserve">   418,67</t>
  </si>
  <si>
    <t>Parede divisória para sanitários, em placa de Mármore Branco Nacional, com 3cm de espessura, polida nas 2 faces, apoiada no piso e parede, exclusive fornecimento das ferragens de fixação do mármore, portas e suas ferragens. Fornecimento e colocação.</t>
  </si>
  <si>
    <t>AL 10.10.0050 (A)</t>
  </si>
  <si>
    <t>AL 10.10 Paredes Divisórias para Sanitários e Banheiros</t>
  </si>
  <si>
    <t xml:space="preserve">   417,81</t>
  </si>
  <si>
    <t>Parede divisória termo-acústica, tipo sanduiche, lisa, em chapa de aço galvanizado, 0,50mm, para uso onde se requer isolamento termo-acústico e conforto térmico, dupla estanqueidade lateral (superior/inferior) com pintura eletrostática branca, com miolo de isopor, fixado em perfil guia no piso ou teto e perfil "H", montante em chapa perfilada de aço zincado.  Fornecimento e colocação.</t>
  </si>
  <si>
    <t>AL 10.05.3000 (/)</t>
  </si>
  <si>
    <t xml:space="preserve">   651,43</t>
  </si>
  <si>
    <t>Parede divisória termo-acústica, tipo sanduiche, lisa, em chapa de aço galvanizado, 0,50mm, para uso onde se requer isolamento termo-accústico e conforto térmico, dupla estanqueidade lateral (superior/inferior) com pintura eletrostática branca, com miolo de isopor, fixado em perfil guia no piso ou no teto e perfil "H", montante em chapa perfilada de aço zincado. Fornecimento e colocação.</t>
  </si>
  <si>
    <t>AL 10.05.2500 (/)</t>
  </si>
  <si>
    <t xml:space="preserve">   243,17</t>
  </si>
  <si>
    <t>Parede divisória em Painel Wall Eternit ou similar, fixado em perfil guia no piso ou teto e perfil "H" montante em chapa perfilada de aço zincado.  Fornecimento e colocação.</t>
  </si>
  <si>
    <t>AL 10.05.2000 (/)</t>
  </si>
  <si>
    <t xml:space="preserve">   208,45</t>
  </si>
  <si>
    <t>Painel divisório com (3,0x0,5x0,1)m, de concreto celular autoclavado, conforme DIN 4223, com densidade nominal de 725Kg/m3, resistência mínima de ruptura de 45Kg/m2 e armadura CA-60 eletrosoldada , Sical ou similar.  Fornecimento e instalação.</t>
  </si>
  <si>
    <t>AL 10.05.1200 (/)</t>
  </si>
  <si>
    <t xml:space="preserve">    24,25</t>
  </si>
  <si>
    <t>Painel de acabamento para cabines e palcos, construído com pano de polipropileno, gramatura 60, com largura de 1,40m, em cor, estruturado com madeira serrada de (2 x 5)cm .  Fornecimento e colocação.</t>
  </si>
  <si>
    <t>AL 10.05.1150 (A)</t>
  </si>
  <si>
    <t xml:space="preserve">   193,89</t>
  </si>
  <si>
    <t>Divisória tipo painel-vidro-painel, com 35mm de espessura, considerando uma área superior a 100m2, constituída de painel cego até a altura de 1,10 e 2,10m, com vidro entre 1,10 e 2,10m (inclusive este), com miolo semi-oco, revestido em chapa dura de alta densidade, com laminado melamínico de baixa pressão, estruturado em perfis de alumínio anodizado natural, inclusive portas e exclusive suas ferragens. Fornecimento e colocação.</t>
  </si>
  <si>
    <t>AL 10.05.1000 (/)</t>
  </si>
  <si>
    <t xml:space="preserve">   334,05</t>
  </si>
  <si>
    <t>Divisória tipo painel-vidro-painel, com 35mm de espessura, considerando uma área superior a 100m2, constituída de painel cego até a altura de 1,10m e acima de 2,10m, com vidro entre 1,10 e 2,10m (inclusive este), com miolo semi-oco, revestido em chapa dura de alta densidade, pintado, estruturado em perfis de alumínio anodizado natural, inclusive portas e exclusive suas ferragens. Fornecimento e colocação.</t>
  </si>
  <si>
    <t>AL 10.05.0950 (/)</t>
  </si>
  <si>
    <t xml:space="preserve">   302,50</t>
  </si>
  <si>
    <t>Divisória tipo painel-vidro-painel, com 35mm de espessura, considerando uma área superior a 100m2, constituída de painel cego até a altura de 1,10m e acima de 2,10m, com vidro entre 1,10 e 2,10m (inclusive este), com miolo maciço, retardante de fogo, à base mineral de vermiculita expandida, revestido em chapa dura de alta densidade, pintado, estruturado em perfis de aço galvanizado, pintado, inclusive portas e exclusive suas ferragens. Fornecimento e colocação.</t>
  </si>
  <si>
    <t>AL 10.05.0850 (/)</t>
  </si>
  <si>
    <t xml:space="preserve">   131,13</t>
  </si>
  <si>
    <t>Divisória tipo painel-vidro-painel, com 35mm de espessura, considerando uma área superior a 100m2, constituída de painel cego até a altura de 1,10m e acima de 2,10m, com vidro entre 1,10 e 2,10m (inclusive este), com miolo semi-oco, revestido em chapa dura de alta densidade, com laminado melamínico de baixa pressão, estruturado em perfis de aço galvanizado, pintado, inclusive portas e exclusive suas ferragens. Fornecimento e colocação.</t>
  </si>
  <si>
    <t>AL 10.05.0800 (/)</t>
  </si>
  <si>
    <t>Divisória tipo painel-vidro-painel, com 35mm de espessura, considerando uma área superior a 100m2, constituída de painel cego até a altura de 1,10m e acima de 2,10m, com vidro entre 1,10 e 2,10m (inclusive este), com miolo semi-oco, revestido em chapa dura de alta densidade, pintado, estruturado em perfis de aço galvanizado, pintado, inclusive portas e exclusive suas ferragens. Fornecimento e colocação.</t>
  </si>
  <si>
    <t>AL 10.05.0750 (/)</t>
  </si>
  <si>
    <t>Divisória tipo painel-bandeira de vidro, com 35mm de espessura, considerando uma área superior a 100m2, constituída de painel e vidro na parte superior (inclusive este), com miolo semi-oco, revestido em chapa dura de alta densidade, com laminado melamínico de baixa pressão, estruturado em perfis de alumínio anodizado natural, inclusive portas e exclusive suas ferragens. Fornecimento e colocação.</t>
  </si>
  <si>
    <t>AL 10.05.0650 (/)</t>
  </si>
  <si>
    <t xml:space="preserve">   316,06</t>
  </si>
  <si>
    <t>Divisória tipo painel-bandeira de vidro, com 35mm de espessura, considerando uma área superior a 100m2, constituída de painel e vidro na parte superior (inclusive este), com miolo semi-oco, revestido em chapa dura de alta densidade, pintado, estruturado em perfis de alumínio anodizado natural, inclusive portas e exclusive suas ferragens. Fornecimento e colocação.</t>
  </si>
  <si>
    <t>AL 10.05.0600 (/)</t>
  </si>
  <si>
    <t xml:space="preserve">   178,63</t>
  </si>
  <si>
    <t>Divisória tipo painel-bandeira de vidro, com 35mm de espessura, considerando uma área superior a 100m2, constituída de painel de vidro na parte superior (inclusive este), com miolo semi-oco, revestido em chapa dura de alta densidade, com laminado melamínico de baixa pressão, estruturado em perfis de aço galvanizado, pintado, inclusive portas e exclusive suas ferragens. Fornecimento e colocação.</t>
  </si>
  <si>
    <t>AL 10.05.0450 (/)</t>
  </si>
  <si>
    <t>Divisória tipo painel-bandeira de vidro, com 35mm de espessura, considerando uma área superior a 100m2, constituída de painel e vidro na parte superior (inclusive este), com miolo semi-oco, revestido em chapa dura de alta densidade, pintado, estruturado em perfis de aço galvanizado pintado, inclusive portas e exclusive suas ferragens. Fornecimento e colocação.</t>
  </si>
  <si>
    <t>AL 10.05.0400 (/)</t>
  </si>
  <si>
    <t xml:space="preserve">   335,75</t>
  </si>
  <si>
    <t>Divisória tipo painel-painel, com 35mm de espessura, considerando uma área superior a 100m2, constituída de painel cego, com miolo semi-oco, revestido em chapa dura de alta densidade, com laminado melamínico de baixa pressão, estruturado em perfis de alumínio anodizado natural, inclusive portas e exclusive suas ferragens. Fornecimento e colocação.</t>
  </si>
  <si>
    <t>AL 10.05.0200 (/)</t>
  </si>
  <si>
    <t xml:space="preserve">   288,94</t>
  </si>
  <si>
    <t>Divisória tipo painel-painel, com 35mm de espessura, considerando uma área superior a 100m2, constituída de painel cego com miolo semi-oco, revestido em chapa dura de alta densidade, pintado, estruturado em perfis de alumínio anodizado natural, inclusive portas e exclusive suas ferragens. Fornecimento e colocação.</t>
  </si>
  <si>
    <t>AL 10.05.0156 (/)</t>
  </si>
  <si>
    <t xml:space="preserve">   119,24</t>
  </si>
  <si>
    <t>Divisória tipo painel-painel, com 35mm de espessura, considerando uma área superior a 100m2, constituída de painel cego, com miolo semi-oco, revestido em chapa dura de alta densidade, com laminado melamínico de baixa pressão, estruturado em perfis de aço galvanizado, pintado, inclusive portas e exclusive suas ferragens. Fornecimento e colocação.</t>
  </si>
  <si>
    <t>AL 10.05.0153 (/)</t>
  </si>
  <si>
    <t>Divisória tipo painel-painel, com 35mm de espessura, considerando uma área superior a 100m2, constituída de painel cego, com miolo semi-oco, revestido em chapa dura de alta densidade, pintado, estruturado em perfis de aço galvanizado pintado, inclusive portas e exclusive suas ferragens. Fornecimento e colocação.</t>
  </si>
  <si>
    <t>AL 10.05.0150 (/)</t>
  </si>
  <si>
    <t xml:space="preserve">    48,32</t>
  </si>
  <si>
    <t>Painel de madeira face única, construído com chapa de compensado com 10mm, estruturada com sarrafos de madeira serrada de (2,5 x 5)cm, com utilização de 2 vezes, exclusive pintura.  Fornecimento e colocação.</t>
  </si>
  <si>
    <t>AL 10.05.0100 (A)</t>
  </si>
  <si>
    <t xml:space="preserve">    59,38</t>
  </si>
  <si>
    <t>Divisória de madeira de dupla face, construída com chapas de compensado de 6mm, estruturada internamente com sarrafos de madeira serrada de (2,5 x 5)cm, com utilização de 2 vezes, exclusive pintura.  Fornecimento e colocação.</t>
  </si>
  <si>
    <t>AL 10.05.0050 (A)</t>
  </si>
  <si>
    <t>AL 10.05 Paredes Divisórias</t>
  </si>
  <si>
    <t>Alvenaria de blocos de vidro nacional, incolor (20x20x10)cm, padrão Rio-Cidade, assentes com silicone. Fornecimento e assentamento.</t>
  </si>
  <si>
    <t>AL 05.35.0150 (/)</t>
  </si>
  <si>
    <t xml:space="preserve">   616,27</t>
  </si>
  <si>
    <t>Alvenaria de blocos de vidro nacional, canelado (20x20x10)cm, assentes com argamassa de cimento, cal e areia fina, no traço 1:3:5. Fornecimento e assentamento.</t>
  </si>
  <si>
    <t>AL 05.35.0100 (/)</t>
  </si>
  <si>
    <t xml:space="preserve">  1156,59</t>
  </si>
  <si>
    <t>Alvenaria de blocos de vidro nacional, tipo veneziana (19x8x9,5)cm, assentes com argamassa de cimento, cal e areia fina, no traço 1:3:5.  Fornecimento e assentamento.</t>
  </si>
  <si>
    <t>AL 05.35.0050 (A)</t>
  </si>
  <si>
    <t>AL 05.35 Alvenaria de Blocos de Vidro</t>
  </si>
  <si>
    <t xml:space="preserve">   270,04</t>
  </si>
  <si>
    <t>Paredes de veneziana de concreto, em tijolos tipo Neo-Rex nº 59 (39x10x10)cm ou similar, assentes com argamassa de cimento e aeia no traço 1:4.  Fornecimento e assentamento.</t>
  </si>
  <si>
    <t>AL 05.30.0250 (/)</t>
  </si>
  <si>
    <t xml:space="preserve">   258,46</t>
  </si>
  <si>
    <t>Parede de elementos vazados (cobogó), em placas de concreto modelo 22-B, Neo-Rex ou similar, medindo: (33x33x10)cm, assentes com argamassa de cimento e areia, no traço 1:4.  Fornecimento e assentamento.</t>
  </si>
  <si>
    <t>AL 05.30.0200 (/)</t>
  </si>
  <si>
    <t xml:space="preserve">   233,31</t>
  </si>
  <si>
    <t>Parede de blocos vazados (cobogó), em placas de concreto (51x51x7)cm, furos quadrados, assentes com argamassa de cimento e areia no traço 1:4, levando um vergalhão de 5,0mm em cada junta, preso nas extremidades, à estrutura ou alvenaria existente. Fornecimento e assentamento.</t>
  </si>
  <si>
    <t>AL 05.30.0150 (A)</t>
  </si>
  <si>
    <t xml:space="preserve">   259,70</t>
  </si>
  <si>
    <t>Parede de blocos vazados (cobogó), em tijolos cerâmicos (10x10x10)cm, assentes com argamassa de cimento e areia no traço 1:4, levando um vergalhão de 5,0mm em cada junta, preso nas extremidades à estrutura ou alvenaria existente. Fornecimento e assentamento.</t>
  </si>
  <si>
    <t>AL 05.30.0050 (A)</t>
  </si>
  <si>
    <t>AL 05.30 Alvenaria de Blocos Vazados (cobogó)</t>
  </si>
  <si>
    <t xml:space="preserve">    83,84</t>
  </si>
  <si>
    <t>Alvenaria de blocos de concreto celular (10x30x60)cm, com argamassa de cimento, cal hidratada e areia fina no traço 1:3:5, em paredes de 10cm de espessura e medida pela área real.</t>
  </si>
  <si>
    <t>AL 05.29.0100 (/)</t>
  </si>
  <si>
    <t>AL 05.29 Alvenaria de Blocos de Concreto Celular</t>
  </si>
  <si>
    <t xml:space="preserve">    75,23</t>
  </si>
  <si>
    <t>Alvenaria de blocos de concreto estrutural (15x20x40)cm, com argamassa de cimento e areia no traço 1:8, em paredes com vãos de meia vez (0,15m), até 3m de altura, e medida pela área real.</t>
  </si>
  <si>
    <t>AL 05.27.0100 (/)</t>
  </si>
  <si>
    <t>AL 05.27 Alvenaria de Blocos de Concreto (estrutural)</t>
  </si>
  <si>
    <t xml:space="preserve">   112,38</t>
  </si>
  <si>
    <t>Alvenaria de blocos de concreto (20x20x40)cm, com argamassa de cimento e areia no traço 1:6, em paredes corridas de 0,20m de espessura, de 3m a 4,50m de altura, e medida pela área real.</t>
  </si>
  <si>
    <t>AL 05.25.0453 (/)</t>
  </si>
  <si>
    <t xml:space="preserve">    96,08</t>
  </si>
  <si>
    <t>Alvenaria de blocos de concreto (20x20x40)cm, com argamassa de cimento e areia no traço 1:6, em paredes de 0,20m de espessura, de superfície corrida, até 3m de altura, e medida pela área real.</t>
  </si>
  <si>
    <t>AL 05.25.0450 (/)</t>
  </si>
  <si>
    <t xml:space="preserve">   147,99</t>
  </si>
  <si>
    <t>Alvenaria de blocos de concreto (10x20x40)cm, com argamassa de cimento e areia no traço 1:8, em paredes com vãos ou arestas de 0,20m de espessura, de 3m a 4,50m de altura, e medida pela área real.</t>
  </si>
  <si>
    <t>AL 05.25.0403 (/)</t>
  </si>
  <si>
    <t xml:space="preserve">   129,67</t>
  </si>
  <si>
    <t>Alvenaria de blocos de concreto (10x20x40)cm, com argamassa de cimento e areia no traço 1:8, em paredes com vãos ou arestas de 0,20m de espessura, até 3m de altura, e medida pela área real.</t>
  </si>
  <si>
    <t>AL 05.25.0400 (/)</t>
  </si>
  <si>
    <t xml:space="preserve">   131,62</t>
  </si>
  <si>
    <t>Alvenaria de blocos de concreto (10x20x40)cm, com argamassa de cimento e areia no traço 1:8, em paredes corridas de 0,20m de espessura, de 3m a 4,50m de altura, e medida pela área real.</t>
  </si>
  <si>
    <t>AL 05.25.0353 (/)</t>
  </si>
  <si>
    <t xml:space="preserve">   119,41</t>
  </si>
  <si>
    <t>Alvenaria de blocos de concreto (10x20x40)cm, com argamassa de cimento e areia no traço 1:8, em paredes corridas de 0,20m de espessura, até 3m de altura, e medida pela área real.</t>
  </si>
  <si>
    <t>AL 05.25.0350 (/)</t>
  </si>
  <si>
    <t xml:space="preserve">    66,80</t>
  </si>
  <si>
    <t>Alvenaria de blocos de concreto (15x20x40)cm, com argamassa de cimento e areia no traço 1:8, em paredes de 0,15m de espessura, de superfície corrida, e medida pela área real.</t>
  </si>
  <si>
    <t>AL 05.25.0300 (/)</t>
  </si>
  <si>
    <t xml:space="preserve">   119,35</t>
  </si>
  <si>
    <t>Alvenaria de blocos de concreto (15x20x40)cm, em paredes de 0,15m de espessura, com argamassa de cimento e areia no traço 1:4 (em volume), no assentamento e no preenchimento dos vazios dos blocos, até 1,50m de altura e medida pela área real.</t>
  </si>
  <si>
    <t>AL 05.25.0250 (/)</t>
  </si>
  <si>
    <t xml:space="preserve">    91,54</t>
  </si>
  <si>
    <t>Alvenaria de blocos de concreto (10x20x40)cm, com argamassa de cimento e areia no traço 1:8, em paredes com vãos e arestas de meia vez (0,10m),de 3m a 4,50m de altura, e medida pela área real.</t>
  </si>
  <si>
    <t>AL 05.25.0103 (/)</t>
  </si>
  <si>
    <t xml:space="preserve">    71,18</t>
  </si>
  <si>
    <t>Alvenaria de blocos de concreto (10x20x40)cm, com argamassa de cimento e areia, no traço 1:8, em paredes com vãos e arestas de meia vez (0,10m), até 3m de altura, e medida pela área real.</t>
  </si>
  <si>
    <t>AL 05.25.0100 (/)</t>
  </si>
  <si>
    <t xml:space="preserve">    85,33</t>
  </si>
  <si>
    <t>Alvenaria de blocos de concreto (10x20x40)cm, com argamassa de cimento e areia no traço 1:8, em paredes corridas de 0,10m de espessura, de 3m a 4,50m de altura, e medida pela área real.</t>
  </si>
  <si>
    <t>AL 05.25.0053 (/)</t>
  </si>
  <si>
    <t xml:space="preserve">    58,87</t>
  </si>
  <si>
    <t>Alvenaria de blocos de concreto (10x20x40)cm, com argamassa de cimento e areia no traço 1:8, em paredes corridas de 0,10m de espessura, até 3m de altura, e medida pela área real.</t>
  </si>
  <si>
    <t>AL 05.25.0050 (/)</t>
  </si>
  <si>
    <t>AL 05.25 Alvenaria de Blocos de Concreto (vedação)</t>
  </si>
  <si>
    <t>Alvenaria estrutural de tijolo cerâmico tipo "U" (14x19x29)cm, aparentes, espessura de 14cm, para cintas e vergas de amarração.  Fornecimento e assentamento.</t>
  </si>
  <si>
    <t>AL 05.23.0300 (/)</t>
  </si>
  <si>
    <t xml:space="preserve">    22,67</t>
  </si>
  <si>
    <t>Alvenaria estrutural de tijolo cerâmico tipo "L" (14x19x29)cm, aparentes, espessura de 14cm, para cintas e vergas de amarração.  Fornecimento e assentamento.</t>
  </si>
  <si>
    <t>AL 05.23.0200 (/)</t>
  </si>
  <si>
    <t xml:space="preserve">    92,14</t>
  </si>
  <si>
    <t>Alvenaria estrutural de tijolo cerâmico (14x19x29)cm, aparentes, espessura de 14cm, para superfícies com vãos e arestas.  Fornecimento e assentamento.</t>
  </si>
  <si>
    <t>AL 05.23.0100 (/)</t>
  </si>
  <si>
    <t>AL 05.23 Alvenaria de Blocos Cerâmicos Vazados (estrutural)</t>
  </si>
  <si>
    <t xml:space="preserve">   159,00</t>
  </si>
  <si>
    <t>Alvenaria de tijolo (10x20x30)cm, de furos redondos, com argamassa de cimento e saibro no traço 1:8, em paredes com vãos ou arestas de 1 vez (0,20m), de 3m a 4,50m de altura, e medida pela área real.</t>
  </si>
  <si>
    <t>AL 05.20.0500 (/)</t>
  </si>
  <si>
    <t xml:space="preserve">   141,35</t>
  </si>
  <si>
    <t>Alvenaria de tijolo (10x20x30)cm, de furos redondos, com argamassa de cimento e saibro no traço 1:8, em paredes corridas de 1 vez (0,20m), de 3m a 4,50m de altura, e medida pela área real.</t>
  </si>
  <si>
    <t>AL 05.20.0450 (/)</t>
  </si>
  <si>
    <t xml:space="preserve">   119,09</t>
  </si>
  <si>
    <t>Alvenaria de tijolo (10x20x30)cm, de furos redondos, com argamassa de cimento e saibro no traço 1:8, em paredes com vãos ou arestas (0,20m), até 3m de altura, e medida pela área real.</t>
  </si>
  <si>
    <t>AL 05.20.0400 (/)</t>
  </si>
  <si>
    <t xml:space="preserve">   110,07</t>
  </si>
  <si>
    <t>Alvenaria de tijolo (10x20x30)cm, de furos redondos, com argamassa de cimento e saibro no traço 1:8, em paredes de 1 vez (0,20m), de superfície corrida, até 3m de altura, e medida pela área real.</t>
  </si>
  <si>
    <t>AL 05.20.0353 (/)</t>
  </si>
  <si>
    <t xml:space="preserve">   107,47</t>
  </si>
  <si>
    <t>Alvenaria de tijolo (10x20x30)cm, de furos redondos, com argamassa de cimento e saibro no traço 1:8, em paredes de 1 vez (0,20m), de superfície corrida, até 1,50m de altura, e medida pela área real.</t>
  </si>
  <si>
    <t>AL 05.20.0350 (/)</t>
  </si>
  <si>
    <t xml:space="preserve">   193,17</t>
  </si>
  <si>
    <t>Alvenaria de tijolo (10x20x20)cm, de furos redondos, com argamassa de cimento e saibro no traço 1:8, em parede com vãos ou arestas (0,20m), de 3m a 4,50m de altura, e medida pela área real.</t>
  </si>
  <si>
    <t>AL 05.20.0303 (/)</t>
  </si>
  <si>
    <t xml:space="preserve">   136,41</t>
  </si>
  <si>
    <t>Alvenaria de tijolo (10x20x20)cm, de furos redondos, com argamassa de cimento e saibro no traço 1:8, em parede com vãos ou arestas (0,20m), até 3m de altura, e medida pela área real.</t>
  </si>
  <si>
    <t>AL 05.20.0300 (/)</t>
  </si>
  <si>
    <t xml:space="preserve">   121,20</t>
  </si>
  <si>
    <t>Alvenaria de tijolo (10x20x20)cm, de furos redondos, com argamassa de cimento e saibro no traço 1:8, em paredes de 1 vez (0,20m), de superfície corrida, até 3m de altura, e medida pela área real.</t>
  </si>
  <si>
    <t>AL 05.20.0253 (/)</t>
  </si>
  <si>
    <t xml:space="preserve">   117,95</t>
  </si>
  <si>
    <t>Alvenaria de tijolo (10x20x20)cm, de furos redondos, com argamassa de cimento e saibro no traço 1:8, em paredes de 1 vez (0,20m), de superfície corrida, até 1,50m de altura, e medida pela área real.</t>
  </si>
  <si>
    <t>AL 05.20.0250 (/)</t>
  </si>
  <si>
    <t xml:space="preserve">    64,28</t>
  </si>
  <si>
    <t>Alvenaria de tijolo (10x20x30)cm, de furos redondos, com argamassa de cimento e saibro no traço 1:8, em paredes com vãos ou arestas de meia vez (0,10m), de 3m a 4,50m de altura, e medida pela área real.</t>
  </si>
  <si>
    <t>AL 05.20.0203 (/)</t>
  </si>
  <si>
    <t>Alvenaria de tijolo (10x20x30)cm, de furos redondos, com argamassa de cimento e saibro no traço 1:8, em paredes com vãos ou arestas (0,10m), até 3m de altura, e medida pela área real.</t>
  </si>
  <si>
    <t>AL 05.20.0200 (/)</t>
  </si>
  <si>
    <t xml:space="preserve">    74,09</t>
  </si>
  <si>
    <t>Alvenaria de tijolo (10x20x30)cm, de furos redondos, com argamassa de cimento e saibro no traço 1:8, em paredes de meia vez (0,10m), de superfície corrida de 3m a 4,50m de altura, e medida pela área real.</t>
  </si>
  <si>
    <t>AL 05.20.0156 (/)</t>
  </si>
  <si>
    <t xml:space="preserve">    55,59</t>
  </si>
  <si>
    <t>Alvenaria de tijolo (10x20x30)cm, de furos redondos, com argamassa de cimento e saibro no traço 1:8, em paredes de meia vez (0,10m), de superfície corrida, até 3m de altura, e medida pela área real.</t>
  </si>
  <si>
    <t>AL 05.20.0153 (/)</t>
  </si>
  <si>
    <t xml:space="preserve">    54,36</t>
  </si>
  <si>
    <t>Alvenaria de tijolo (10x20x30)cm, de furos redondos, com argamassa de cimento e saibro no traço 1:8, em paredes de meia vez (0,10m), de superfície corrida, até 1,50m de altura, e medida pela área real.</t>
  </si>
  <si>
    <t>AL 05.20.0150 (/)</t>
  </si>
  <si>
    <t xml:space="preserve">   102,08</t>
  </si>
  <si>
    <t>Alvenaria de tijolo (10x20x20)cm, de furos redondos, com argamassa de cimento e saibro no traço 1:8, em paredes com vãos ou arestas de meia vez (0,10m), de 3m a 4,50m de altura, e medida pela área real.</t>
  </si>
  <si>
    <t>AL 05.20.0103 (/)</t>
  </si>
  <si>
    <t>Alvenaria de tijolo (10x20x20)cm, de furos redondos, com argamassa de cimento e saibro no traço 1:8, em parede com vãos ou arestas (0,10m), até 3m de altura, e medida pela área real.</t>
  </si>
  <si>
    <t>AL 05.20.0100 (/)</t>
  </si>
  <si>
    <t xml:space="preserve">    87,83</t>
  </si>
  <si>
    <t>Alvenaria de tijolo (10x20x20)cm, de furos redondos, com argamassa de cimento e saibro no traço 1:8, em paredes de meia vez (0,10m), de superfície corrida, de 3m a 4,50m de altura, e medida pela área real.</t>
  </si>
  <si>
    <t>AL 05.20.0056 (/)</t>
  </si>
  <si>
    <t xml:space="preserve">    61,33</t>
  </si>
  <si>
    <t>Alvenaria de tijolo (10x20x20)cm, de furos redondos, com argamassa de cimento e saibro no traço 1:8, em parede de meia vez (0,10m), de superfície corrida, até 3m de altura, e medida pela área real.</t>
  </si>
  <si>
    <t>AL 05.20.0053 (/)</t>
  </si>
  <si>
    <t xml:space="preserve">    59,20</t>
  </si>
  <si>
    <t>Alvenaria de tijolo (10x20x20)cm,de furos redondos, com argamassa de cimento e saibro no traço 1:8, em parede de meia vez (0,10m), de superfície corrida, até 1,50m de altura, e medida pela área real.</t>
  </si>
  <si>
    <t>AL 05.20.0050 (/)</t>
  </si>
  <si>
    <t>AL 05.20 Alvenaria de Blocos Cerâmicos Vazados (vedação)</t>
  </si>
  <si>
    <t xml:space="preserve">   327,51</t>
  </si>
  <si>
    <t>Alvenaria para caixas enterradas, de 0,80m a 1,60m de profundidade, de tijolo maciço (7x10x20)cm, com argamassa de cimento, saibro e areia no traço 1:2:2 e parede de 1 vez e meia (29cm).</t>
  </si>
  <si>
    <t>AL 05.15.0103 (/)</t>
  </si>
  <si>
    <t xml:space="preserve">   239,79</t>
  </si>
  <si>
    <t>Alvenaria para caixas enterradas, até 0,80m de profundidade, de tijolo maciço (7x10x20)cm, com argamassa de cimento, saibro e areia no traço 1:2:2 e parede de 1 vez (19cm).</t>
  </si>
  <si>
    <t>AL 05.15.0100 (/)</t>
  </si>
  <si>
    <t xml:space="preserve">   121,73</t>
  </si>
  <si>
    <t>Alvenaria para caixas enterradas, até 0,80m de profundidade, de tijolo maciço (7x10x20)cm, com argamassa de cimento, saibro e areia no traço 1:2:2 e parede de meia vez.</t>
  </si>
  <si>
    <t>AL 05.15.0050 (/)</t>
  </si>
  <si>
    <t>AL 05.15 Alvenaria de Tijolos Cerâmicos Maciços - Caixas Enterradas</t>
  </si>
  <si>
    <t xml:space="preserve">   304,35</t>
  </si>
  <si>
    <t>Alvenaria de tijolo maciço (7x10x20)cm, com argamassa de cimento e saibro no traço 1:6, em paredes com vãos ou arestas, de 1 vez (0,20m), de 3m a 4,50m de altura, e medida pela área real.</t>
  </si>
  <si>
    <t>AL 05.10.0200 (/)</t>
  </si>
  <si>
    <t xml:space="preserve">   272,98</t>
  </si>
  <si>
    <t>Alvenaria de tijolo maciço (7x10x20)cm, com argamassa de cimento e saibro no traço 1:6, em paredes de 1 vez (0,20m), de superfície corrida, de 3m a 4,50m de altura, e medida pela área real.</t>
  </si>
  <si>
    <t>AL 05.10.0156 (/)</t>
  </si>
  <si>
    <t xml:space="preserve">   237,38</t>
  </si>
  <si>
    <t>Alvenaria de tijolo maciço (7x10x20)cm, com argamassa de cimento e saibro no traço 1:6, em paredes com vãos ou arestas, de 1 vez (0,20m), até 3m de altura, e medida pela área real.</t>
  </si>
  <si>
    <t>AL 05.10.0153 (/)</t>
  </si>
  <si>
    <t xml:space="preserve">   215,32</t>
  </si>
  <si>
    <t>Alvenaria de tijolo maciço (7x10x20)cm, com argamassa de cimento e saibro no traço 1:6, em paredes de 1 vez (0,20m), de superfície corrida, até 3m de altura, e medida pela área real.</t>
  </si>
  <si>
    <t>AL 05.10.0152 (/)</t>
  </si>
  <si>
    <t xml:space="preserve">   211,41</t>
  </si>
  <si>
    <t>Alvenaria de tijolo maciço (7x10x20)cm, com argamassa de cimento e saibro no traço 1:6, em paredes de 1 vez (0,20m), de superfície corrida, até 1,50m de altura, e medida pela área real.</t>
  </si>
  <si>
    <t>AL 05.10.0150 (/)</t>
  </si>
  <si>
    <t xml:space="preserve">   159,54</t>
  </si>
  <si>
    <t>Alvenaria de tijolo maciço (7x10x20)cm, com argamassa de cimento e saibro no traço 1:6, em paredes com vãos ou arestas, de meia vez (0,10m), de 3m a 4,50m de altura, e medida pela área real.</t>
  </si>
  <si>
    <t>AL 05.10.0106 (/)</t>
  </si>
  <si>
    <t xml:space="preserve">   120,64</t>
  </si>
  <si>
    <t>Alvenaria de tijolo maciço (7x10x20)cm, com argamassa de cimento e saibro no traço 1:6, em paredes com vãos ou arestas, de meia vez (0,10m), até 3m  de altura, e medida pela área real.</t>
  </si>
  <si>
    <t>AL 05.10.0103 (/)</t>
  </si>
  <si>
    <t xml:space="preserve">   142,49</t>
  </si>
  <si>
    <t>Alvenaria de tijolo maciço (7x10x20)cm, com argamassa de cimento e saibro no traço 1:6, em paredes de meia vez (0,10m), de superfície corrida, de 3m a 4,50m de altura, e medida pela área real.</t>
  </si>
  <si>
    <t>AL 05.10.0059 (/)</t>
  </si>
  <si>
    <t xml:space="preserve">   111,97</t>
  </si>
  <si>
    <t>Alvenaria de tijolo maciço (7x10x20)cm, com argamassa de cimento e saibro no traço 1:6, em paredes de meia vez (0,10m), de superfície corrida, até 3m de altura, e medida pela área real.</t>
  </si>
  <si>
    <t>AL 05.10.0053 (/)</t>
  </si>
  <si>
    <t xml:space="preserve">   109,38</t>
  </si>
  <si>
    <t>Alvenaria de tijolo maciço (7x10x20)cm, com argamassa de cimento e saibro no traço 1:6, em paredes de meia vez (0,10m), de superfície corrida, até 1,50m de altura, e medida pela área real.</t>
  </si>
  <si>
    <t>AL 05.10.0050 (/)</t>
  </si>
  <si>
    <t>AL 05.10 Alvenaria de Tijolos Cerâmicos Maciços - Paredes</t>
  </si>
  <si>
    <t xml:space="preserve">    66,85</t>
  </si>
  <si>
    <t>Junta relevo, em alvenaria de pedra em elevação, de 1 face, feita com blocos de dimensões aproximadas de (30x30x30)cm até (40x40x40)cm, com argamassa de cimento, cal e areia fina, no traço 1:3:5.</t>
  </si>
  <si>
    <t>AL 05.05.0250 (A)</t>
  </si>
  <si>
    <t xml:space="preserve">  1023,36</t>
  </si>
  <si>
    <t>Alvenaria de pedra em elevação, de 2 faces, feita com blocos de  pedra-de-mão, assentes com argamassa de cimento, saibro e areia no traço 1:2:3, acima de 1,50 até 3m de altura, sendo espessura até 0,35m.</t>
  </si>
  <si>
    <t>AL 05.05.0200 (/)</t>
  </si>
  <si>
    <t xml:space="preserve">   860,50</t>
  </si>
  <si>
    <t>Alvenaria de pedra em elevação, de 2 faces, feita com blocos de pedra-de-mão, assentes com argamassa de cimento, saibro e areia no traço 1:2:3, até 1,50m de altura, sendo espessura até 0,35m.</t>
  </si>
  <si>
    <t>AL 05.05.0150 (/)</t>
  </si>
  <si>
    <t xml:space="preserve">   697,18</t>
  </si>
  <si>
    <t>Alvenaria de pedra em elevação, de uma face, feita com blocos de dimensões aproximadas de (30x30x30)cm até (40x40x40)cm, assentes com argamassa de cimento, saibro e areia 1:2:3, juntas simples, acima de 1,50 até 3m de altura.</t>
  </si>
  <si>
    <t>AL 05.05.0100 (/)</t>
  </si>
  <si>
    <t xml:space="preserve">   633,02</t>
  </si>
  <si>
    <t>Alvenaria de pedra em elevação, de uma face, feita com blocos de  pedra-de-mão, assentes com argamassa de cimento, saibro e areia, traço 1:2:3, até 1,50m de altura, sendo a espessura até 0,35m.</t>
  </si>
  <si>
    <t>AL 05.05.0053 (/)</t>
  </si>
  <si>
    <t xml:space="preserve">   397,24</t>
  </si>
  <si>
    <t>Alvenaria de pedra em elevação, de uma face, feita com blocos de dimensões aproximadas de (30x30x30)cm até (40x40x40)cm, assentes com argamassa de cimento, saibro e areia 1:2:3, juntas simples, até 1,50m de altura.</t>
  </si>
  <si>
    <t>AL 05.05.0050 (/)</t>
  </si>
  <si>
    <t>AL 05.05 Alvenaria de Pedra Natural Aparelhada (argamassada)</t>
  </si>
  <si>
    <t xml:space="preserve">   256,10</t>
  </si>
  <si>
    <t>Alvenaria de pedra seca em elevação, de uma face, feita com blocos de dimensões aproximadas de (30x30x30)cm até (40x40x40)cm, até 3m de altura.</t>
  </si>
  <si>
    <t>AL 05.03.0050 (/)</t>
  </si>
  <si>
    <t>AL 05.03 Alvenaria de Pedra Natural Bruta (seca) - Paredes</t>
  </si>
  <si>
    <t xml:space="preserve">    16,74</t>
  </si>
  <si>
    <t>Vigia (inclusive encargos sociais).</t>
  </si>
  <si>
    <t>AD 40.05.0218 (A)</t>
  </si>
  <si>
    <t>Topógrafo A - serviços de campo e escritório, com responsabilidade de dirigí-los (inclusive encargos sociais).</t>
  </si>
  <si>
    <t>AD 40.05.0212 (/)</t>
  </si>
  <si>
    <t xml:space="preserve">    34,31</t>
  </si>
  <si>
    <t>Técnico de segurança do trabalho (inclusive encargos sociais).</t>
  </si>
  <si>
    <t>AD 40.05.0209 (A)</t>
  </si>
  <si>
    <t>Técnico em eletrônica ou eletrotécnica (inclusive encargos sociais).</t>
  </si>
  <si>
    <t>AD 40.05.0206 (/)</t>
  </si>
  <si>
    <t xml:space="preserve">    35,96</t>
  </si>
  <si>
    <t>Supervisor de tráfego, com todo o seu EPI, colete, capa, boné, apito, (inclusive encargos sociais).</t>
  </si>
  <si>
    <t>AD 40.05.0200 (/)</t>
  </si>
  <si>
    <t xml:space="preserve">    23,64</t>
  </si>
  <si>
    <t>Secretária (inclusive encargos sociais).</t>
  </si>
  <si>
    <t>AD 40.05.0188 (/)</t>
  </si>
  <si>
    <t xml:space="preserve">    22,38</t>
  </si>
  <si>
    <t>Programador de computador (inclusive encargos sociais).</t>
  </si>
  <si>
    <t>AD 40.05.0182 (/)</t>
  </si>
  <si>
    <t xml:space="preserve">    14,66</t>
  </si>
  <si>
    <t>Operador de computador (inclusive encargos sociais).</t>
  </si>
  <si>
    <t>AD 40.05.0176 (/)</t>
  </si>
  <si>
    <t xml:space="preserve">    17,77</t>
  </si>
  <si>
    <t>Motorista operador de reboque e munck (inclusive encargos sociais).</t>
  </si>
  <si>
    <t>AD 40.05.0173 (/)</t>
  </si>
  <si>
    <t xml:space="preserve">    13,98</t>
  </si>
  <si>
    <t>Motorista de veículo leve de serviço (inclusive encargos sociais).</t>
  </si>
  <si>
    <t>AD 40.05.0170 (/)</t>
  </si>
  <si>
    <t xml:space="preserve">    14,43</t>
  </si>
  <si>
    <t>Motorista de caminhão e carreta (inclusive encargos sociais).</t>
  </si>
  <si>
    <t>AD 40.05.0164 (/)</t>
  </si>
  <si>
    <t xml:space="preserve">    51,71</t>
  </si>
  <si>
    <t>Mestre de obra B (inclusive encargos sociais).</t>
  </si>
  <si>
    <t>AD 40.05.0158 (/)</t>
  </si>
  <si>
    <t xml:space="preserve">    70,70</t>
  </si>
  <si>
    <t>Mestre de obra A (inclusive encargos sociais).</t>
  </si>
  <si>
    <t>AD 40.05.0152 (/)</t>
  </si>
  <si>
    <t>Médico do trabalho (inclusive encargos sociais).</t>
  </si>
  <si>
    <t>AD 40.05.0149 (A)</t>
  </si>
  <si>
    <t xml:space="preserve">     6,11</t>
  </si>
  <si>
    <t>Estagiário (inclusive encargos sociais).</t>
  </si>
  <si>
    <t>AD 40.05.0146 (/)</t>
  </si>
  <si>
    <t>Escriturário (inclusive encargos sociais).</t>
  </si>
  <si>
    <t>AD 40.05.0140 (/)</t>
  </si>
  <si>
    <t>Engenheiro de segurança do trabalho (inclusive encargos sociais).</t>
  </si>
  <si>
    <t>AD 40.05.0138 (A)</t>
  </si>
  <si>
    <t xml:space="preserve">   212,18</t>
  </si>
  <si>
    <t>Engenheiro,  arquiteto ou geólogo sênior (inclusive encargos sociais).</t>
  </si>
  <si>
    <t>AD 40.05.0134 (/)</t>
  </si>
  <si>
    <t xml:space="preserve">   148,52</t>
  </si>
  <si>
    <t>Engenheiro ou arquiteto, coordenador geral de projetos ou supervisor de obras (inclusive encargos sociais).</t>
  </si>
  <si>
    <t>AD 40.05.0128 (/)</t>
  </si>
  <si>
    <t xml:space="preserve">    95,48</t>
  </si>
  <si>
    <t>Engenheiro, arquiteto ou geólogo jr (inclusive encargos sociais).</t>
  </si>
  <si>
    <t>AD 40.05.0122 (/)</t>
  </si>
  <si>
    <t xml:space="preserve">    43,14</t>
  </si>
  <si>
    <t>Enfermeiro (inclusive encargos sociais).</t>
  </si>
  <si>
    <t>AD 40.05.0119 (A)</t>
  </si>
  <si>
    <t>Encarregado (inclusive encargos sociais).</t>
  </si>
  <si>
    <t>AD 40.05.0116 (/)</t>
  </si>
  <si>
    <t>Digitador (inclusive encargos sociais).</t>
  </si>
  <si>
    <t>AD 40.05.0110 (/)</t>
  </si>
  <si>
    <t>Desenhista A (inclusive encargos sociais).</t>
  </si>
  <si>
    <t>AD 40.05.0104 (/)</t>
  </si>
  <si>
    <t xml:space="preserve">    35,07</t>
  </si>
  <si>
    <t>Chefe de escritório (inclusive encargos sociais).</t>
  </si>
  <si>
    <t>AD 40.05.0098 (/)</t>
  </si>
  <si>
    <t xml:space="preserve">    38,09</t>
  </si>
  <si>
    <t>Biólogo na área de Meio Ambiente (inclusive encargos sociais).</t>
  </si>
  <si>
    <t>AD 40.05.0094 (/)</t>
  </si>
  <si>
    <t xml:space="preserve">    22,89</t>
  </si>
  <si>
    <t>Auxiliar de topografia - serviços de campo (inclusive encargos sociais).</t>
  </si>
  <si>
    <t>AD 40.05.0092 (/)</t>
  </si>
  <si>
    <t xml:space="preserve">    19,41</t>
  </si>
  <si>
    <t>Técnico de nível médio (inclusive encargos sociais).</t>
  </si>
  <si>
    <t>AD 40.05.0086 (/)</t>
  </si>
  <si>
    <t xml:space="preserve">    20,11</t>
  </si>
  <si>
    <t>Auxiliar de escritório (inclusive encargos sociais).</t>
  </si>
  <si>
    <t>AD 40.05.0080 (/)</t>
  </si>
  <si>
    <t>Auxiliar de enfermagem (inclusive encargos sociais).</t>
  </si>
  <si>
    <t>AD 40.05.0077 (A)</t>
  </si>
  <si>
    <t>Auxiliar de almoxarife (inclusive encargos sociais).</t>
  </si>
  <si>
    <t>AD 40.05.0074 (/)</t>
  </si>
  <si>
    <t xml:space="preserve">    25,99</t>
  </si>
  <si>
    <t>Apontador (inclusive encargos sociais).</t>
  </si>
  <si>
    <t>AD 40.05.0068 (/)</t>
  </si>
  <si>
    <t>Almoxarife (inclusive encargos sociais).</t>
  </si>
  <si>
    <t>AD 40.05.0056 (/)</t>
  </si>
  <si>
    <t>Ajudante (inclusive encargos sociais).</t>
  </si>
  <si>
    <t>AD 40.05.0050 (/)</t>
  </si>
  <si>
    <t>AD 40.05 Mão-de-Obra da Administração Local</t>
  </si>
  <si>
    <t xml:space="preserve">   667,70</t>
  </si>
  <si>
    <t>Ensaio triaxial não drenado em amostra natural por CP.</t>
  </si>
  <si>
    <t>AD 35.35.1100 (/)</t>
  </si>
  <si>
    <t xml:space="preserve">   756,81</t>
  </si>
  <si>
    <t>Ensaio triaxial não drenado em amostra moldada por CP.</t>
  </si>
  <si>
    <t>AD 35.35.1050 (/)</t>
  </si>
  <si>
    <t xml:space="preserve">  1779,77</t>
  </si>
  <si>
    <t>Ensaio triaxial drenado em amostra natural por CP.</t>
  </si>
  <si>
    <t>AD 35.35.1000 (/)</t>
  </si>
  <si>
    <t xml:space="preserve">  1914,01</t>
  </si>
  <si>
    <t>Ensaio triaxial drenado em amostra moldada por CP.</t>
  </si>
  <si>
    <t>AD 35.35.0950 (/)</t>
  </si>
  <si>
    <t xml:space="preserve">  1246,30</t>
  </si>
  <si>
    <t>Ensaio para determinação do Índice Suporte Califórnia (CBR) - 3 pontos - obtido com energia Proctor Modificado, através de, no mínimo, 5 corpos de prova, conforme recomendação da NBR9895, NBR6457, NBR7182.</t>
  </si>
  <si>
    <t>AD 35.35.0900 (/)</t>
  </si>
  <si>
    <t xml:space="preserve">  1157,20</t>
  </si>
  <si>
    <t>Ensaio para determinação do Índice Suporte Califórnia (CBR) - 3 pontos - obtido com energia Proctor Intermediário, através de, no mínimo, 5 corpos de prova, conforme recomendação da NBR9895, NBR6457, NBR7182.</t>
  </si>
  <si>
    <t>AD 35.35.0850 (/)</t>
  </si>
  <si>
    <t xml:space="preserve">  1691,83</t>
  </si>
  <si>
    <t>Ensaio para determinação do Índice Suporte Califórnia (CBR) - 5 pontos - obtido com energia Proctor Normal, através de, no mínimo, 5 corpos de prova, conforme recomendação da NBR9895, NBR6457, NBR7182.</t>
  </si>
  <si>
    <t>AD 35.35.0800 (/)</t>
  </si>
  <si>
    <t xml:space="preserve">  1957,98</t>
  </si>
  <si>
    <t>Ensaio para determinação do Índice Suporte Califórnia (CBR) - 5 pontos - obtido com energia Proctor Modificado, através de, no mínimo, 5 corpos de prova, conforme recomendação da NBR9895, NBR6457, NBR7182.</t>
  </si>
  <si>
    <t>AD 35.35.0750 (/)</t>
  </si>
  <si>
    <t xml:space="preserve">  1868,88</t>
  </si>
  <si>
    <t>Ensaio para determinação do Índice Suporte Califórnia (CBR) - 5 pontos - obtido com energia Proctor Intermediário, através de, no mínimo, 5 corpos de prova, conforme recomendação da NBR9895, NBR6457, NBR7182.</t>
  </si>
  <si>
    <t>AD 35.35.0700 (/)</t>
  </si>
  <si>
    <t xml:space="preserve">   347,16</t>
  </si>
  <si>
    <t>Ensaio para determinação de coeficiente de permeabilidade, em amostra granular natural, à carga constante, conforme NBR13292.</t>
  </si>
  <si>
    <t>AD 35.35.0650 (/)</t>
  </si>
  <si>
    <t xml:space="preserve">   356,42</t>
  </si>
  <si>
    <t>Ensaio para determinação do coeficiente de permeabilidade, em amostra argilosa natural, à carga variável, conforme NBR14545.</t>
  </si>
  <si>
    <t>AD 35.35.0600 (/)</t>
  </si>
  <si>
    <t>Ensaio para determinação do coeficiente de permeabilidade, em amostra argilosa moldada, à carga variável, conforme NBR14545.</t>
  </si>
  <si>
    <t>AD 35.35.0550 (/)</t>
  </si>
  <si>
    <t xml:space="preserve">   141,18</t>
  </si>
  <si>
    <t>Ensaio de perda d'água, sondagem rotativa em rocha.</t>
  </si>
  <si>
    <t>AD 35.35.0500 (A)</t>
  </si>
  <si>
    <t xml:space="preserve">   153,05</t>
  </si>
  <si>
    <t>Ensaio de palheta ("Vane test") realizado no campo, exclusive perfuração.</t>
  </si>
  <si>
    <t>AD 35.35.0450 (A)</t>
  </si>
  <si>
    <t xml:space="preserve">   231,44</t>
  </si>
  <si>
    <t>Ensaio de compressão simples em amostra moldada.</t>
  </si>
  <si>
    <t>AD 35.35.0400 (/)</t>
  </si>
  <si>
    <t>Ensaio de compressão não confinada em amostra natural de solo, conforme recomendações da NBR12770.</t>
  </si>
  <si>
    <t>AD 35.35.0350 (/)</t>
  </si>
  <si>
    <t xml:space="preserve">   445,52</t>
  </si>
  <si>
    <t>Ensaio de compactação com energia Proctor Normal, conforme recomendações da NBR 7182 e NBR 6457.</t>
  </si>
  <si>
    <t>AD 35.35.0300 (/)</t>
  </si>
  <si>
    <t xml:space="preserve">   622,57</t>
  </si>
  <si>
    <t>Ensaio de compactação com energia Proctor Modificado, conforme as recomendações da NBR7182 e da NBR6457.</t>
  </si>
  <si>
    <t>AD 35.35.0250 (/)</t>
  </si>
  <si>
    <t xml:space="preserve">   534,63</t>
  </si>
  <si>
    <t>Ensaio de compactação com energia Proctor Intermediário, conforme as recomendações da NBR7182 e da NBR6457.</t>
  </si>
  <si>
    <t>AD 35.35.0200 (/)</t>
  </si>
  <si>
    <t xml:space="preserve">   140,02</t>
  </si>
  <si>
    <t>Ensaio de amostra de material pétreo.</t>
  </si>
  <si>
    <t>AD 35.35.0150 (/)</t>
  </si>
  <si>
    <t xml:space="preserve">  1853,83</t>
  </si>
  <si>
    <t>Ensaio de amostra de areia.</t>
  </si>
  <si>
    <t>AD 35.35.0100 (/)</t>
  </si>
  <si>
    <t xml:space="preserve">   247,44</t>
  </si>
  <si>
    <t>Amostra indeformada em bloco.</t>
  </si>
  <si>
    <t>AD 35.35.0050 (A)</t>
  </si>
  <si>
    <t>AD 35.35 Ensaios de Caracterização</t>
  </si>
  <si>
    <t xml:space="preserve"> 14520,00</t>
  </si>
  <si>
    <t>Verificação do potencial de corrosão da armadura (por ensaio, área de 2m2) em estrutura de concreto armado ou protendido, conforme Norma ASTM-C-868/87, inclusive coleta da amostra.</t>
  </si>
  <si>
    <t>AD 35.30.0400 (A)</t>
  </si>
  <si>
    <t xml:space="preserve">  2365,50</t>
  </si>
  <si>
    <t>Reconstituição do traço de concreto, por amostra, através de corpos de provas retirados em estruturas de concreto armado ou protendido, conforme boletim n° 25 do IPT, inclusive coleta de amostra.</t>
  </si>
  <si>
    <t>AD 35.30.0350 (/)</t>
  </si>
  <si>
    <t xml:space="preserve">  4422,00</t>
  </si>
  <si>
    <t>Extração de corpo de prova de concreto, diâmetro de 4", com corte, preparo e ensaios de compressão axial, para determinação da resistência do concreto em estruturas de concreto, armado ou protendido, conforme NBR-7680 e NBR-5739, inclusive coleta da amostra.</t>
  </si>
  <si>
    <t>AD 35.30.0300 (/)</t>
  </si>
  <si>
    <t xml:space="preserve">   437,35</t>
  </si>
  <si>
    <t>Determinação do teor de sulfatos, por amostra, em estruturas de concreto armado ou protendido, conforme boletim n° 25 do IPT, inclusive coleta da amostra.</t>
  </si>
  <si>
    <t>AD 35.30.0250 (/)</t>
  </si>
  <si>
    <t>Determinação de teor de cloretos, por amostra, em estruturas de concreto armado ou protendido, conforme Norma da ACI-318/31-BR36, inclusive coleta da amostra.</t>
  </si>
  <si>
    <t>AD 35.30.0200 (/)</t>
  </si>
  <si>
    <t xml:space="preserve">   805,20</t>
  </si>
  <si>
    <t>Determinação do índice de vazios, massa específica e capacidade de absorção do concreto, através de corpo de prova retirado em estruturas de concreto armado ou protendido, conforme NBR 9778, inclusive coleta da amostra.</t>
  </si>
  <si>
    <t>AD 35.30.0150 (/)</t>
  </si>
  <si>
    <t xml:space="preserve">  5940,00</t>
  </si>
  <si>
    <t>Avaliação da espessura de carbonatação, por ponto, em estruturas de concreto armado ou protendido, através de aspersão de solução de fenolftaleína, inclusive coleta da amostra.</t>
  </si>
  <si>
    <t>AD 35.30.0050 (A)</t>
  </si>
  <si>
    <t>AD 35.30 Ensaios em Estruturas de Concreto Armado ou Protendido</t>
  </si>
  <si>
    <t xml:space="preserve">   104,15</t>
  </si>
  <si>
    <t>Preparação de corpos de prova, em rocha, com serra diamantada, incluindo retificação de topo, base e geratriz, nos diâmetros de N até H, por corpo de prova.</t>
  </si>
  <si>
    <t>AD 35.25.0250 (/)</t>
  </si>
  <si>
    <t xml:space="preserve">    78,91</t>
  </si>
  <si>
    <t>Ensaio de SPT, com amostrador padrão, durante sondagem rotativa mista, qualquer diâmetro, qualquer profundidade, por ensaio.</t>
  </si>
  <si>
    <t>AD 35.25.0200 (/)</t>
  </si>
  <si>
    <t xml:space="preserve">   208,41</t>
  </si>
  <si>
    <t>Ensaio para determinação da resistência á compressão simples axial, em corpos de prova em rocha, com diâmetro entre N até H, excluindo a preparação da amostra.</t>
  </si>
  <si>
    <t>AD 35.25.0150 (/)</t>
  </si>
  <si>
    <t xml:space="preserve">   339,06</t>
  </si>
  <si>
    <t>Ensaio para determinação de Módulo de Deformação, coeficiente de Poisson e resistência à compressão, em corpos de prova de rocha, nos diâmetros N até H, excluindo a preparação da amostra, por corpo de prova.</t>
  </si>
  <si>
    <t>AD 35.25.0100 (/)</t>
  </si>
  <si>
    <t xml:space="preserve">  2344,49</t>
  </si>
  <si>
    <t>Ensaio de cisalhamento direto, em juntas (diaclases), em laboratório, com controle de deslocamento cisalhante e da tensão normal aplicada, através de sistema de aquisição de dados automático, para 5 níveis de tensão normal, incluindo a preparação da amostra por corpo de prova e de relatório, excluindo a extração da amostra orientada.</t>
  </si>
  <si>
    <t>AD 35.25.0050 (/)</t>
  </si>
  <si>
    <t>AD 35.25 Ensaios em Solos e Rochas</t>
  </si>
  <si>
    <t xml:space="preserve">   730,19</t>
  </si>
  <si>
    <t>Recuperação do ligante (Abson).</t>
  </si>
  <si>
    <t>AD 35.20.0077 (/)</t>
  </si>
  <si>
    <t xml:space="preserve">  1396,74</t>
  </si>
  <si>
    <t>Módulo resiliente por flexão (vigota).</t>
  </si>
  <si>
    <t>AD 35.20.0074 (/)</t>
  </si>
  <si>
    <t xml:space="preserve">   668,86</t>
  </si>
  <si>
    <t>Módulo resiliente por compressão diametral.</t>
  </si>
  <si>
    <t>AD 35.20.0071 (/)</t>
  </si>
  <si>
    <t xml:space="preserve"> 10177,57</t>
  </si>
  <si>
    <t>Fadiga por flexão (vigota).</t>
  </si>
  <si>
    <t>AD 35.20.0068 (/)</t>
  </si>
  <si>
    <t xml:space="preserve">  4362,64</t>
  </si>
  <si>
    <t>Fadiga por compressão diametral.</t>
  </si>
  <si>
    <t>AD 35.20.0065 (/)</t>
  </si>
  <si>
    <t xml:space="preserve">   364,52</t>
  </si>
  <si>
    <t>Determinação do teor de betume (DBTM-53/63).</t>
  </si>
  <si>
    <t>AD 35.20.0062 (/)</t>
  </si>
  <si>
    <t xml:space="preserve">   239,54</t>
  </si>
  <si>
    <t>Determinação da estabilidade e fluência Marshall (DPTM-43/64).</t>
  </si>
  <si>
    <t>AD 35.20.0059 (/)</t>
  </si>
  <si>
    <t>Determinação, com auxílio de sonda rotativa, da densidade de mistura compactada, por corpo de prova.</t>
  </si>
  <si>
    <t>AD 35.20.0056 (/)</t>
  </si>
  <si>
    <t>Densidade aparente (DPTM-77/63).</t>
  </si>
  <si>
    <t>AD 35.20.0053 (/)</t>
  </si>
  <si>
    <t>Análise granulométrica após extração do ligante.</t>
  </si>
  <si>
    <t>AD 35.20.0050 (/)</t>
  </si>
  <si>
    <t>AD 35.20 Ensaios em Mistura Asfáltica</t>
  </si>
  <si>
    <t xml:space="preserve">    16,18</t>
  </si>
  <si>
    <t>Remate e capeamento de corpo de prova, exclusive o transporte.</t>
  </si>
  <si>
    <t>AD 35.15.0200 (A)</t>
  </si>
  <si>
    <t>Moldagem e coleta de corpo de prova de concreto e transporte a 50Km, por topo.</t>
  </si>
  <si>
    <t>AD 35.15.0150 (A)</t>
  </si>
  <si>
    <t xml:space="preserve">    62,75</t>
  </si>
  <si>
    <t>Ensaio de resistência à compressão de corpo de prova cilíndrico (15x30)cm, exclusive o transporte.</t>
  </si>
  <si>
    <t>AD 35.15.0100 (A)</t>
  </si>
  <si>
    <t xml:space="preserve">    38,95</t>
  </si>
  <si>
    <t>Controle tecnológico de obras em concreto armado, considerando-se apenas o controle do concreto e constando de coleta, moldagem e capeamento de corpos de prova, transporte até 50Km, ensaios de resistência à compressão aos 28 dias e "slump test", medido por m3 de concreto colocado nas formas.</t>
  </si>
  <si>
    <t>AD 35.15.0050 (A)</t>
  </si>
  <si>
    <t>AD 35.15 Ensaios em Concreto</t>
  </si>
  <si>
    <t xml:space="preserve">  1863,09</t>
  </si>
  <si>
    <t>Ensaio químico completo de cimento.</t>
  </si>
  <si>
    <t>AD 35.10.0100 (/)</t>
  </si>
  <si>
    <t xml:space="preserve">  3217,02</t>
  </si>
  <si>
    <t>Ensaio normal completo (MB-1).</t>
  </si>
  <si>
    <t>AD 35.10.0050 (/)</t>
  </si>
  <si>
    <t>AD 35.10 Ensaios com Cimento Portland</t>
  </si>
  <si>
    <t xml:space="preserve">   135,39</t>
  </si>
  <si>
    <t>Viscosidade SSF a cada temperatura, para emulsão (PMB-581 a 512).</t>
  </si>
  <si>
    <t>AD 35.05.0062 (/)</t>
  </si>
  <si>
    <t>Ponto de Fulgor Cleveland (MB-90).</t>
  </si>
  <si>
    <t>AD 35.05.0059 (/)</t>
  </si>
  <si>
    <t xml:space="preserve">   124,98</t>
  </si>
  <si>
    <t>Penetração à 25°C, 100g, 5s (MB-107).</t>
  </si>
  <si>
    <t>AD 35.05.0056 (/)</t>
  </si>
  <si>
    <t>Desemulsibilidade (PMB-580).</t>
  </si>
  <si>
    <t>AD 35.05.0053 (/)</t>
  </si>
  <si>
    <t xml:space="preserve">   151,59</t>
  </si>
  <si>
    <t>Carga das partículas (PMB-565).</t>
  </si>
  <si>
    <t>AD 35.05.0050 (/)</t>
  </si>
  <si>
    <t>AD 35.05 Ensaios em Betumes e em Misturas Betuminosas</t>
  </si>
  <si>
    <t>Relatório técnico cadastral de estruturas de contenção em encostas, conforme modelo GEO-RIO.  Incluído vistoria em campo, desenhos digitais georreferenciados e cotados da estrutura e registro fotográfico.</t>
  </si>
  <si>
    <t>AD 30.05.0300 (/)</t>
  </si>
  <si>
    <t>Relatório técnico cadastral de estruturas de drenagem em encostas, conforme modelo GEO-RIO.  Incluído vistoria em campo, desenhos digitais georreferenciados e cotados da estrutura e registro fotográfico.</t>
  </si>
  <si>
    <t>AD 30.05.0200 (/)</t>
  </si>
  <si>
    <t xml:space="preserve">  1482,37</t>
  </si>
  <si>
    <t>Relatório de Implantação e Acompanhamento (RIA) do PGRCC, incluindo a apresentação dos comprovantes do Transporte e Destinação Final dos RCC (Classes A, B, C e D), Lista de Treinamentos dos Funcionários e Registro Fotográfico dos locais de acondicionamento e treinamento com fotos (10X15)cm acompanhadas de legendas e indicacao da localizacao, conforme recomendacoes e especificacoes do orgao contratante. O Relatorio devera ser apresentado em duas vias (original e copia) encadernadas e acompanhadas de copia digitalizada e armazenada em "DVD Rom".</t>
  </si>
  <si>
    <t>AD 30.05.0100 (/)</t>
  </si>
  <si>
    <t xml:space="preserve">  1703,34</t>
  </si>
  <si>
    <t>Relatório final de obras ou serviços de engenharia, incluindo desenhos tamanho A-1 em "Autocad for Windows", registro fotográfico dos serviços com fotos (10x15)cm acompanhadas de legendas e indicação da localização, informações contratuais, planilha orçamentária e descrição do escopo dos serviços, realizados, todos com texto em "Word for Windows", conforme recomendações e especificações do órgão contratante.  O Relatório deverá ser apresentado em duas vias (original e cópia) encadernadas e acompanhadas de cópia digitalizada e armazenada em "DVD Rom".  O item deverá ser medido pelo número de pranchas originais que compõe o relatório.</t>
  </si>
  <si>
    <t>AD 30.05.0050 (B)</t>
  </si>
  <si>
    <t>AD 30.05 Relatórios</t>
  </si>
  <si>
    <t xml:space="preserve">    16,79</t>
  </si>
  <si>
    <t>Proteção de canteiro de obra em áreas públicas, compreendendo tela plástica, estrutura de madeira a cada 3m de distância com base de concreto, utilização 2 vezes.</t>
  </si>
  <si>
    <t>AD 25.05.0500 (A)</t>
  </si>
  <si>
    <t>Rolo de tela plástica, nas dimensões de (50x1,20)m, na cor laranja, sendo utilizada 2 vezes.  Fornecimento.</t>
  </si>
  <si>
    <t>AD 25.05.0450 (A)</t>
  </si>
  <si>
    <t xml:space="preserve">    27,00</t>
  </si>
  <si>
    <t>Aluguel de placas de sinalização de obras, refletivas, revestidas com película refletiva grau técnico.</t>
  </si>
  <si>
    <t>AD 25.05.0350 (/)</t>
  </si>
  <si>
    <t xml:space="preserve">    59,28</t>
  </si>
  <si>
    <t>Aluguel de pisca alerta para adaptação em cones canalizadores e cavaletes.</t>
  </si>
  <si>
    <t>AD 25.05.0300 (A)</t>
  </si>
  <si>
    <t xml:space="preserve">    48,00</t>
  </si>
  <si>
    <t>Aluguel de cone canalizador empilhável T-Topde de alta densidade de polietileno inquebrável, com 1,06m de altura e 0,33m de faixa refletiva com base de borracha removível, permitindo prestação de pisca alerta, de acordo com o manual do DNSR e CET-RIO, com mais acessórios, incluindo manutenção, colocação e retirada no final da obra, excluindo o pisca alerta.</t>
  </si>
  <si>
    <t>AD 25.05.0250 (/)</t>
  </si>
  <si>
    <t>Aluguel de cavalete plástico universal de polietileno de alto impacto, na cor branca, com painéis de fita refletiva na dimensões (1,15x0,61)m, permitindo adaptação de até 2 piscas alertas e placas de sinalizações diversas, de acordo com o manual do DNSR e CET-RIO, com mais acessórios, incluindo 1 pisca alerta, primeira colocação e retirada no final da obra.</t>
  </si>
  <si>
    <t>AD 25.05.0200 (/)</t>
  </si>
  <si>
    <t>Aluguel de cavalete minicade, equipado com painéis refletivos de alta intensidade e um pisca alerta com célula foto-elétrica, alimentada por 2 baterias de 6V (dispensa o uso de gerador).</t>
  </si>
  <si>
    <t>AD 25.05.0150 (/)</t>
  </si>
  <si>
    <t>Aluguel de balizador vagalume, equipado com pisca alerta e painéis de fita refletiva padrão Engenharia com altura de 1,32m, de acordo com o manual do DNSR e CET-RIO, incluindo manutenção, primeira colocação e retirada da obra.</t>
  </si>
  <si>
    <t>AD 25.05.0050 (/)</t>
  </si>
  <si>
    <t>AD 25.05 Sinalização Preventiva</t>
  </si>
  <si>
    <t xml:space="preserve">    64,64</t>
  </si>
  <si>
    <t>Semaforo para sinalizaçao de obra na via publica, compreendendo o fornecimento do semaforo, do suporte de madeira e do material eletrico. Exclusive a colocacao e retirada</t>
  </si>
  <si>
    <t>AD 20.25.0400 (A)</t>
  </si>
  <si>
    <t xml:space="preserve">    12,24</t>
  </si>
  <si>
    <t>Semáforo para sinalização de obra na via pública, compreendendo exclusivamente o serviço e retirada.</t>
  </si>
  <si>
    <t>AD 20.25.0350 (/)</t>
  </si>
  <si>
    <t xml:space="preserve">   455,68</t>
  </si>
  <si>
    <t>Placa de identificação de obra pública, confeccionado em chapa de Pet 2,0mm, fundo, textos e símbolos em vinil auto adesivo e estrutura de requadro, suporte estruturado em peça de madeira serrada de (7,5 x 7,5)cm pintado, inclusive transporte. Fornecimento e colocação.</t>
  </si>
  <si>
    <t>AD 20.25.0310 (/)</t>
  </si>
  <si>
    <t>Placa de identificação de obra pública, inclusive pintura, estrutura, suporte de madeira em peças de madeira serrada de (7,5 x 7,5)cm e transporte.  Fornecimento e colocação.</t>
  </si>
  <si>
    <t>AD 20.25.0300 (A)</t>
  </si>
  <si>
    <t>Placa de sinalização para obra na via pública, compreendendo exclusivamente o serviço de colocação e retirada.</t>
  </si>
  <si>
    <t>AD 20.25.0250 (/)</t>
  </si>
  <si>
    <t xml:space="preserve">   576,00</t>
  </si>
  <si>
    <t>Placa de sinalização para obra na via pública, tipo cavalete articulado, confeccionado em chapa Pet 2,4mm, fundo, textos e símbolos em vinil auto adesivo, estrutura em aço tratado a base de Wash primer, pintado pelo processo eletrostático, nas dimensões de 0,60m x 1,00m. Fornecimento.</t>
  </si>
  <si>
    <t>AD 20.25.0210 (/)</t>
  </si>
  <si>
    <t xml:space="preserve">   131,82</t>
  </si>
  <si>
    <t>Placa de sinalização para obra na via pública, com 0,60m de largura por 1m de altura, com avisos em letras pintadas, compreendendo o fornecimento e pintura, inclusive da estrutura e suporte em madeira serrada e base de concreto.</t>
  </si>
  <si>
    <t>AD 20.25.0200 (/)</t>
  </si>
  <si>
    <t xml:space="preserve">     9,45</t>
  </si>
  <si>
    <t>Demarcação provisória de pavimento, por pintura, em cor amarela.  Medido por área efetivamente pintada.</t>
  </si>
  <si>
    <t>AD 20.25.0150 (/)</t>
  </si>
  <si>
    <t xml:space="preserve">    11,01</t>
  </si>
  <si>
    <t>Barragem de bloqueio, de obra na via pública, de acordo com a Deliberação OCOR 01/2001 de 17/10/2001, compreendendo a colocação e retirada uma vez.</t>
  </si>
  <si>
    <t>AD 20.25.0100 (/)</t>
  </si>
  <si>
    <t>Tapume-barragem, removível, para bloqueio de veículos e pedestres e proteção de intervenções em faixas de rolamento de vias e em passeios públicos, altura útil de 1,40m, com pintura de face externa em forma de seta, no sentido obrigatório do desvio, nas cores vermelha e fundo branco, madeiramento (chapa resinada de 10mm, encabeçamento de (5 x 5)cm, dois pontaletes de (7,5 x 7,5)cm por chapa) cravado em bloco pré-moldado de concreto de (0,40 x 0,40 x 0,30)cm, calculada a utilização para 05 obras.</t>
  </si>
  <si>
    <t>AD 20.25.0051 (/)</t>
  </si>
  <si>
    <t xml:space="preserve">     3,25</t>
  </si>
  <si>
    <t>Barragem de bloqueio, de obra na via pública, de acordo com a Deliberação OCOR 01/2001 de 17/10/2001, compreendendo o fornecimento, pintura dos suportes de madeira e reaproveitamento do conjunto 40 vezes.</t>
  </si>
  <si>
    <t>AD 20.25.0050 (A)</t>
  </si>
  <si>
    <t>AD 20.25 Sinalização de Obras Públicas</t>
  </si>
  <si>
    <t>Instalação e ligação provisória de obra de água e esgoto a rede pública.</t>
  </si>
  <si>
    <t>AD 20.20.0100 (/)</t>
  </si>
  <si>
    <t xml:space="preserve">  1600,57</t>
  </si>
  <si>
    <t>Instalação e ligação provisórias de alimentação de energia elétrica, em baixa tensão (BT), para canteiro de obras, exclusive o fornecimento do medidor.</t>
  </si>
  <si>
    <t>AD 20.20.0050 (/)</t>
  </si>
  <si>
    <t>AD 20.20 Ligações Provisórias</t>
  </si>
  <si>
    <t>Container WC, modelo padrão, medindo: (6x2,4x2,55)m, em estrutura de aço, composto por piso de compensado naval revestido com plurigoma, paredes ao natural, teto com isolamento térmico, com 1 porta de (0,80x2,10)m, 2 basculantes de (1,20x1,20), com 5 chuveiros, 3 vasos sanitários, mictório e 3 lavatórios, 2 pontos de iluminação, distribuição interna das instalações elétricas e hidráulicas até o ponto de entrada/saída da unidade e peso aproximado de 2,3t, exclusive carga, descarga e transporte ida e volta ao canteiro.  Aluguel mensal.</t>
  </si>
  <si>
    <t>AD 20.15.0150 (/)</t>
  </si>
  <si>
    <t xml:space="preserve">   243,00</t>
  </si>
  <si>
    <t>Container escritório, vestiário ou depósito, modelo padrão, medindo: (6x2,4x2,55)m, em estrutura de aço, composto por piso de madeira, paredes forradas com compensado naval, teto com isolamento térmico, com 1 porta de (0,80x2,10)m, 2 basculantes de (1,20x1,20), entrada para ar condicionado com suporte e tomada 3P, 2 pontos de iluminação, 2 tomadas elétricas, distribuição interna das instalações elétricas e hidráulicas até o ponto de entrada/saída da unidade e peso aproximado de 2t, exclusive carga, descarga e transporte ida e volta ao canteiro.  Aluguel mensal.</t>
  </si>
  <si>
    <t>AD 20.15.0100 (/)</t>
  </si>
  <si>
    <t>Container escritório, modelo padrão, medindo: (6x2,4x2,55)m, em estrutura de aço, composto por piso de madeira corrida, paredes forradas com compensado naval, teto com isolamento térmico, com 1 porta de (0,80x2,10)m, 2 basculantes de (1,20x1,20)m, WC com pia, vaso sanitário e chuveiro, entrada para ar condicionado com suporte e tomada 3P, 2 pontos de iluminação, 2 tomadas elétricas, distribuição interna das instalações elétricas e hidráulicas até o ponto de entrada/saída da unidade e peso aproximado de 2t, exclusive carga, descarga e transporte ida e volta ao canteiro.  Aluguel mensal.</t>
  </si>
  <si>
    <t>AD 20.15.0050 (/)</t>
  </si>
  <si>
    <t>AD 20.15 Container</t>
  </si>
  <si>
    <t xml:space="preserve">   271,49</t>
  </si>
  <si>
    <t>Galpão de canteiro de obras, para oficina e/ou depósito, inclusive o madeiramento, a cobertura de telha ondulada de fibrocimento, sem amianto, de 6mm de espessura, preparo do terreno e piso cimentado.</t>
  </si>
  <si>
    <t>AD 20.10.0050 (/)</t>
  </si>
  <si>
    <t>AD 20.10 Galpões</t>
  </si>
  <si>
    <t xml:space="preserve">   990,00</t>
  </si>
  <si>
    <t>Aluguel de banheiro quimico, incluindo transporte de ida e volta, manutenção e higienização 3 vezes por semana. Modelo Luxo, dimensções 2,31 x 1,15 x 1,15m.</t>
  </si>
  <si>
    <t>AD 20.05.0500 (/)</t>
  </si>
  <si>
    <t>Tapume de vedação ou proteção, executado com telhas trapezoidais de aço galvanizado (esp.: 0,50mm), inclusive duas demãos de pintura esmalte sintético, na face externa, considerando a utilização das telhas 4 vezes e da moldura em perna de 3"x3", duas vezes.</t>
  </si>
  <si>
    <t>AD 20.05.0450 (/)</t>
  </si>
  <si>
    <t xml:space="preserve">    51,82</t>
  </si>
  <si>
    <t>Tapume de vedação ou proteção, executado com tábuas de madeira serrada, sendo o aproveitamento da madeira 2 vezes, exclusive pintura.</t>
  </si>
  <si>
    <t>AD 20.05.0400 (A)</t>
  </si>
  <si>
    <t>Tapume de vedação ou proteção, executado com chapas de compensado, tipo chapa resinada ou similar, com 6mm de espessura, com utilização 2 vezes, exclusive pintura.</t>
  </si>
  <si>
    <t>AD 20.05.0350 (/)</t>
  </si>
  <si>
    <t xml:space="preserve">    60,59</t>
  </si>
  <si>
    <t>Tapume de vedação ou proteção, executado com chapas de compensado, tipo chapa resinada ou similar, com 6mm de espessura, exclusive pintura.</t>
  </si>
  <si>
    <t>AD 20.05.0300 (/)</t>
  </si>
  <si>
    <t xml:space="preserve">  2939,70</t>
  </si>
  <si>
    <t>Sanitario com vaso, lavatorio e chuveiro para pessoal de obra, com 2m2, executado com chapas de madeira compensada plastificada de 10mm e telhas onduladas de fibras vegetais e minerais, inclusive instalacoes, aparelhos, esquadrias e ferragens, considerando reaproveitamento das instalações nao embutidas no solo, das telhas e dos aparelhos 2 vezes e exclusive as ligações externas a mais de 2m das paredes</t>
  </si>
  <si>
    <t>AD 20.05.0250 (B)</t>
  </si>
  <si>
    <t xml:space="preserve">  4734,78</t>
  </si>
  <si>
    <t>Sanitario com vaso, lavatorio e chuveiro para pessoal de obra, coletivo de 2 unidades e 4,2m2, executado com chapas de madeira compensada plastificada de 10mm e telhas onduladas de fibras vegetais e minerais, inclusive instalacoes, aparelhos, esquadrias e ferragens, considerando reaproveitamento das instalações nao embutidas no solo, das telhas e dos aparelhos 2 vezes e exclusive as ligações externas a mais de 2m das paredes</t>
  </si>
  <si>
    <t>AD 20.05.0200 (B)</t>
  </si>
  <si>
    <t xml:space="preserve">   424,60</t>
  </si>
  <si>
    <t>Barracão de obra com parede de madeira, tipo chapa de madeira resinada com 10mm de espessura, pintadas internamente e externamente com PVA - látex, piso em concreto simples revestido com cimentado, estrutura de madeira serrada, cobertura de telhas onduladas de fibras vegetais e minerais com 3mm de espessura, inclusive instalações, esquadrias e ferragens, torre de madeira serrada com caixa d'água em polietileno, capacidade de 500l, com utilização de 3 vezes (ferragens, madeiras, quadro de luz, acessórios elétricos e hidráulicos, caixa d'água, telhas), exclusive as ligações provisórias e sanitários.</t>
  </si>
  <si>
    <t>AD 20.05.0100 (A)</t>
  </si>
  <si>
    <t xml:space="preserve">   556,28</t>
  </si>
  <si>
    <t>Barracão de obra com paredes de madeira compensada, tipo chapa resinada com 10mm de espessura, piso cimentado e estrutura de madeira serrada, e cobertura de telhas onduladas de fibras vegetais e minerais com 3mm de espessura, inclusive pintura, instalações de aparelhos, esquadrias e ferragens, constando de escritório, sanitários, depósitos e torre com caixa d'água em polietileno com capacidade de 500l, reaproveitado 5 vezes, exclusive ligações provisórias.</t>
  </si>
  <si>
    <t>AD 20.05.0050 (B)</t>
  </si>
  <si>
    <t>AD 20.05 Tapumes e Barracões</t>
  </si>
  <si>
    <t xml:space="preserve">  5902,12</t>
  </si>
  <si>
    <t>Veículo de serviço, motor 1.0 a gasolina, de 69 CV (67,6 HP), para apoio às operações de tráfego (uso exclusivo SMTR/CET-RIO), com ar condicionado, direção hidráulica, inclusive material de operação e material de manutenção, licenciamento, seguro e adesivos na carroceria, sinalizador giratório, rádio AM/FM digital, e caixa de ferramentas e acessórios.  Quilometragem média de 4.500Km/mês, sem motorista.  Custo mensal.</t>
  </si>
  <si>
    <t>AD 15.15.0800 (A)</t>
  </si>
  <si>
    <t xml:space="preserve">  4701,51</t>
  </si>
  <si>
    <t>Veículo de serviço para apoio às operações de trafego, motor 1.0 a gasolina, 4 portas, com ar condicionado e direção hidráulica, identificação padrão CET-RIO, sinalizador giratório, equipamento de rastreamento, inclusive combustível, licenciamento, seguro obrigatório, lubrificação, manutenção, lavagem geral.  Quilometragem média de 3.300 Km / mês, sem motorista.  Custo mensal.</t>
  </si>
  <si>
    <t>AD 15.15.0770 (A)</t>
  </si>
  <si>
    <t xml:space="preserve">  5413,63</t>
  </si>
  <si>
    <t>Veículo de serviço, motor 1.0, com ar condicionado, direção hidráulica, rádio, inclusive combustível, seguro, lubrificação, manutenção, licenciamento, quilometragem livre, sem motorista.  Custo mensal.</t>
  </si>
  <si>
    <t>AD 15.15.0750 (B)</t>
  </si>
  <si>
    <t xml:space="preserve">    69,53</t>
  </si>
  <si>
    <t>Carreta para transporte pesado, com capacidade de carga útil de 30t, com motorista, com as seguintes especificações mínimas: motor diesel de 330CV, chassis extensível até 21m e semi-reboque de 3 eixos.  Custo horário improdutivo (motor desligado).</t>
  </si>
  <si>
    <t>AD 15.15.0706 (/)</t>
  </si>
  <si>
    <t>Carreta para transporte pesado, com capacidade de carga útil de 30t, com motorista operador e material de operação, com as seguintes especificações mínimas: motor diesel de 330CV, chassis extensível até 21m e semi-reboque de 3 eixos.  Custo horário improdutivo (motor funcionando).</t>
  </si>
  <si>
    <t>AD 15.15.0703 (/)</t>
  </si>
  <si>
    <t xml:space="preserve">   276,53</t>
  </si>
  <si>
    <t>Carreta para transporte pesado, com capacidade de carga útil de 30t, com motorista operador, material de operação e material de manutenção, com as seguintes especificações mínimas: motor diesel de 330CV, chassis extensível até 21m e semi-reboque de 3 eixos.  Custo horário produtivo.</t>
  </si>
  <si>
    <t>AD 15.15.0700 (A)</t>
  </si>
  <si>
    <t xml:space="preserve">   133,73</t>
  </si>
  <si>
    <t>Carreta para transporte pesado, com capacidade de carga útil de 60/80t, com motorista operador, com as seguintes especificações mínimas: motor diesel de 330CV, chassis extensível até 21m e semi-reboque de 4 eixos.  Custo horário improdutivo (motor desligado).</t>
  </si>
  <si>
    <t>AD 15.15.0650 (A)</t>
  </si>
  <si>
    <t xml:space="preserve">   163,85</t>
  </si>
  <si>
    <t>Carreta para transporte pesado, com capacidade de carga útil de 60/80t, com motorista operador e material de operação, com as seguintes especificações mínimas: motor diesel de 330CV, chassis extensível até 21m e semi-reboque de 4 eixos.  Custo horário improdutivo (motor funcionando).</t>
  </si>
  <si>
    <t>AD 15.15.0600 (A)</t>
  </si>
  <si>
    <t xml:space="preserve">   380,03</t>
  </si>
  <si>
    <t>Carreta para transporte pesado, com capacidade de carga útil de 60/80t, com motorista operador, material de operação e material de manutenção, com as seguintes especificações mínimas: motor diesel de 330CV, chassis extensível até 21m e semi-reboque de 4 eixos.  Custo horário produtivo.</t>
  </si>
  <si>
    <t>AD 15.15.0550 (A)</t>
  </si>
  <si>
    <t>Caminhoneta de Servico (kilometragem adicional), capacidade para 13 passageiros ou 1650 Kg, com motorista, material de operacao e material de manutenção, com as seguintes especificacoes minimas: motor a gasolina de 123CV.  Custo do quilometro adicional.</t>
  </si>
  <si>
    <t>AD 15.15.0403(B)</t>
  </si>
  <si>
    <t xml:space="preserve">  6044,15</t>
  </si>
  <si>
    <t>Caminhoneta de Serviço, capacidade de 7 passageiros ou 600 Kg, com motorista, material de operacao e material de manutencao, com as seguintes especificacoes minimas: a gasolina de 83CV, autonomia de 3000 Km/mês. Custo mensal.</t>
  </si>
  <si>
    <t>AD 15.15.0401 (B)</t>
  </si>
  <si>
    <t xml:space="preserve">    19,91</t>
  </si>
  <si>
    <t>Caminhoneta de Servico, capacidade para 13 passageiros ou 1650Kg, com motorista, com as seguintes especificacoes minimas: motor a gasolina de 123CV. Custo horario improdutivo (motor desligado).</t>
  </si>
  <si>
    <t>AD 15.15.0350 (A)</t>
  </si>
  <si>
    <t>Caminhoneta de Servico, capacidade para 13 passageiros ou 1650Kg, com motorista e material de operacao, com as seguintes especificacoes minimas: motor a gasolina de 123CV. Custo horario improdutivo (motor funcionando).</t>
  </si>
  <si>
    <t>AD 15.15.0300 (A)</t>
  </si>
  <si>
    <t xml:space="preserve">   146,33</t>
  </si>
  <si>
    <t>Caminhoneta de Servico, capacidade para 13 passageiros ou 1650Kg, com motorista, material de operacao e material de manutencao, com as seguintes especificacoes minimas: motor a gasolina de 123CV. Custo horario produtivo.</t>
  </si>
  <si>
    <t>AD 15.15.0250 (B)</t>
  </si>
  <si>
    <t xml:space="preserve">    51,35</t>
  </si>
  <si>
    <t>Caminhoneta de servico, capacidade para 13 passageiros ou 1650Kg, com motorista, material de operacao e material de manutencao, com as seguintes especificacoes minimas: motor a gasolina de 123CV, modelo básico. Custo horario diurno (entre 05:00h e 22:00h).</t>
  </si>
  <si>
    <t>AD 15.15.0200 (A)</t>
  </si>
  <si>
    <t xml:space="preserve">    17,85</t>
  </si>
  <si>
    <t>Caminhoneta de serviço, com cabine e caçamba, com  motor bicombustível, cabine simples, com ar condicionado e direção hidráulica, capacidade de carga mínima de 650Kg, tração 4 x 2, com motorista.  Custo horário improdutivo (motor desligado).</t>
  </si>
  <si>
    <t>AD 15.15.0150 (B)</t>
  </si>
  <si>
    <t xml:space="preserve">    49,50</t>
  </si>
  <si>
    <t>Caminhoneta de serviço, com cabine e caçamba, com  motor bicombustível, cabine simples, com ar condicionado e direção hidráulica, capacidade de carga mínima de 650Kg, tração 4 x 2, com motorista e material de operação.  Custo horário improdutivo (motor funcionando).</t>
  </si>
  <si>
    <t>AD 15.15.0100 (B)</t>
  </si>
  <si>
    <t xml:space="preserve">    85,02</t>
  </si>
  <si>
    <t>Caminhoneta de serviço, com cabine e caçamba, com  motor bicombustível, cabine simples, com ar condicionado e direção hidráulica, capacidade de carga mínima de 650Kg, tração 4 x 2, com motorista, material de operação e material de manutenção.  Custo horário produtivo.</t>
  </si>
  <si>
    <t>AD 15.15.0050 (C)</t>
  </si>
  <si>
    <t>AD 15.15 Equipamentos para Transporte</t>
  </si>
  <si>
    <t xml:space="preserve">    51,80</t>
  </si>
  <si>
    <t>Transporte marítimo de carga de qualquer natureza, exclusive despesas de carga e descarga, no trajeto da Ilha do Governador até a Ilha de Paquetá ou vice-versa, em embarcação apropriada (considerar apenas a viagem com a carga).</t>
  </si>
  <si>
    <t>AD 15.10.0350 (A)</t>
  </si>
  <si>
    <t xml:space="preserve">     1,90</t>
  </si>
  <si>
    <t>Transporte de equipamentos pesados em carretas, exclusive a carga e descarga e  o custo horário dos equipamentos transportados.</t>
  </si>
  <si>
    <t>AD 15.10.0300 (/)</t>
  </si>
  <si>
    <t xml:space="preserve">   168,40</t>
  </si>
  <si>
    <t>un.Km</t>
  </si>
  <si>
    <t>Transporte de elevador de obras constituído por cabine aberta, com plataforma, guinchos e cabos de 16m de altura.</t>
  </si>
  <si>
    <t>AD 15.10.0250 (/)</t>
  </si>
  <si>
    <t xml:space="preserve">     0,19</t>
  </si>
  <si>
    <t>m2.Km</t>
  </si>
  <si>
    <t>Transporte de andaime tubular, considerando-se a área de projeção vertical do andaime, inclusive ida e volta do caminhão, carga e descarga (considerar o mínimo de 315m2xKm, para cálculo deste transporte).</t>
  </si>
  <si>
    <t>AD 15.10.0200 (/)</t>
  </si>
  <si>
    <t>Transporte de andaime suspenso, tipo pesado, para revestimento, inclusive ida e volta do caminhão, carga e descarga (considerar o mínimo de 200unxKm, para cálculo deste transporte).</t>
  </si>
  <si>
    <t>AD 15.10.0150 (A)</t>
  </si>
  <si>
    <t xml:space="preserve">     2,21</t>
  </si>
  <si>
    <t>Transporte de andaime suspenso, tipo leve, para pintura, inclusive ida e volta do caminhão, carga e descarga (considerar o mínimo de 40unxKm, para cálculo deste transporte).</t>
  </si>
  <si>
    <t>AD 15.10.0100 (A)</t>
  </si>
  <si>
    <t xml:space="preserve">    44,26</t>
  </si>
  <si>
    <t>Carga e descarga de equipamentos pesados em carretas, exclusive o custo horário do equipamento, durante a operação.</t>
  </si>
  <si>
    <t>AD 15.10.0050 (/)</t>
  </si>
  <si>
    <t>AD 15.10 Mobilização e Desmobilização de Equipamentos e Cargas de Grande Porte</t>
  </si>
  <si>
    <t xml:space="preserve">   285,66</t>
  </si>
  <si>
    <t>Deslocamento, entre furos, de equipamento de sondagem a percurssão, incluindo desmontagem e remontagem.</t>
  </si>
  <si>
    <t>AD 15.05.0050 (/)</t>
  </si>
  <si>
    <t>AD 15.05 Mobilização e Desmobilização de Equipamentos e Amostras de Sondagem</t>
  </si>
  <si>
    <t xml:space="preserve">    23,87</t>
  </si>
  <si>
    <t>Locação de obra com aparelho topográfico, sobre cerca de marcação, inclusive construção desta e sua pré-locação e o fornecimento do material e tendo, por medição, o perímetro a construir.</t>
  </si>
  <si>
    <t>AD 10.10.0100 (/)</t>
  </si>
  <si>
    <t>AD 10.10 Marcação de Obra com Instrumento de Topografia</t>
  </si>
  <si>
    <t>Marcação de obra, sem instrumento topográfico, considerada a projeção horizontal da área envolvente.</t>
  </si>
  <si>
    <t>AD 10.05.0050 (/)</t>
  </si>
  <si>
    <t>AD 10.05 Marcação de Obra sem Instrumento de Topografia</t>
  </si>
  <si>
    <t>Sondagem à percussão com diâmetro até 3", com ensaio de penetração (SPT) a cada metro, incluindo relatório contendo classificação tátil visual das amostras, perfis individuais dos furos, planta de localização e respectivas cotas das sondagens.  Inclui deslocamento até 50m de distância e instalação do tripé em cada furo dentro do canteiro, excluindo mobilização e desmobilização.</t>
  </si>
  <si>
    <t>AD 05.20.0050 (/)</t>
  </si>
  <si>
    <t>AD 05.20 Sondagem à Percurssão</t>
  </si>
  <si>
    <t xml:space="preserve">   839,26</t>
  </si>
  <si>
    <t>Sondagem rotativa vertical, em rocha sã, com coroa de diamante, diâmetro H (99mm), inclusive deslocamento e posicionamento em cada furo.</t>
  </si>
  <si>
    <t>AD 05.15.0400 (/)</t>
  </si>
  <si>
    <t xml:space="preserve">   686,02</t>
  </si>
  <si>
    <t>Sondagem rotativa vertical, em rocha sã, com coroa de diamante, diâmetro N (75mm), inclusive deslocamento e posicionamento em cada furo.</t>
  </si>
  <si>
    <t>AD 05.15.0300 (/)</t>
  </si>
  <si>
    <t xml:space="preserve">   637,34</t>
  </si>
  <si>
    <t>Sondagem rotativa vertical, em rocha sã, com coroa de diamante, diâmetro B (60mm), inclusive deslocamento e posicionamento em cada furo.</t>
  </si>
  <si>
    <t>AD 05.15.0250 (/)</t>
  </si>
  <si>
    <t xml:space="preserve">   722,69</t>
  </si>
  <si>
    <t>Sondagem rotativa vertical, em rocha alterada, com coroa de diamante, diâmetro H (99mm),  inclusive deslocamento e posicionamento em cada furo.</t>
  </si>
  <si>
    <t>AD 05.15.0200 (/)</t>
  </si>
  <si>
    <t xml:space="preserve">   637,47</t>
  </si>
  <si>
    <t>Sondagem rotativa vertical, em rocha alterada, com coroa de diamante, diâmetro B (60mm), inclusive deslocamento e posicionamento em cada furo.</t>
  </si>
  <si>
    <t>AD 05.15.0150 (/)</t>
  </si>
  <si>
    <t xml:space="preserve">   783,46</t>
  </si>
  <si>
    <t>Sondagem rotativa com Coroa de diamante, em rocha sã, diâmetro NW, inclinada (qualquer inclinação diferente da vertical), inclusive deslocamento dentro do canteiro e instalação da sonda no furo.</t>
  </si>
  <si>
    <t>AD 05.15.0100 (/)</t>
  </si>
  <si>
    <t xml:space="preserve">   957,96</t>
  </si>
  <si>
    <t>Sondagem rotativa com Coroa de diamante, em rocha sã, diâmetro HW, inclinada (qualquer inclinação diferente da vertical), inclusive deslocamento dentro do canteiro e instalação da sonda no furo.</t>
  </si>
  <si>
    <t>AD 05.15.0050 (/)</t>
  </si>
  <si>
    <t>AD 05.15 Sondagem Rotativa com Coroa de Diamente</t>
  </si>
  <si>
    <t xml:space="preserve">   145,05</t>
  </si>
  <si>
    <t>Sondagem rotativa vertical, em solo, com coroa de  Wídia ou similar, diâmetro N (75mm), inclusive deslocamento e posicionamento em cada furo.</t>
  </si>
  <si>
    <t>AD 05.10.0200 (/)</t>
  </si>
  <si>
    <t xml:space="preserve">   134,30</t>
  </si>
  <si>
    <t>Sondagem rotativa vertical, em solo, com coroa de  Wídia ou similar, diâmetro B (60mm), inclusive deslocamento e posicionamento em cada furo.</t>
  </si>
  <si>
    <t>AD 05.10.0150 (/)</t>
  </si>
  <si>
    <t xml:space="preserve">   274,79</t>
  </si>
  <si>
    <t>Sondagem rotativa vertical, em rocha alterada, com coroa de Wídia ou similar, diâmetro N (75mm), inclusive deslocamento e posicionamento em cada furo.</t>
  </si>
  <si>
    <t>AD 05.10.0100 (/)</t>
  </si>
  <si>
    <t xml:space="preserve">   235,47</t>
  </si>
  <si>
    <t>Sondagem rotativa vertical, em rocha alterada, com coroa de Wídia ou similar, diâmetro B (60mm), inclusive deslocamento e posicionamento em cada furo.</t>
  </si>
  <si>
    <t>AD 05.10.0050 (/)</t>
  </si>
  <si>
    <t>AD 05.10 Sondagem Rotativa com Coroa de Wídia</t>
  </si>
  <si>
    <t xml:space="preserve">   121,39</t>
  </si>
  <si>
    <t>Sondagem de reconhecimento, a trado manual, com diâmetro de 100mm.</t>
  </si>
  <si>
    <t>AD 05.05.0706 (A)</t>
  </si>
  <si>
    <t>Sondagem manual com trado e cavadeira, por metro linear ou fração.</t>
  </si>
  <si>
    <t>AD 05.05.0703 (/)</t>
  </si>
  <si>
    <t xml:space="preserve">   178,21</t>
  </si>
  <si>
    <t>Sondagem manual com pá e picareta, por metro linear ou fração.</t>
  </si>
  <si>
    <t>AD 05.05.0700 (/)</t>
  </si>
  <si>
    <t xml:space="preserve">   242,69</t>
  </si>
  <si>
    <t>Instalação de medidor de nível de água, inclusive transporte da equipe.</t>
  </si>
  <si>
    <t>AD 05.05.0650 (B)</t>
  </si>
  <si>
    <t xml:space="preserve">   337,90</t>
  </si>
  <si>
    <t>Extração e acondicionamento de amostra indeformada de solo, com pistão estacionário de 100mm e de acordo com as recomendações estabelecidas na NBR9820.</t>
  </si>
  <si>
    <t>AD 05.05.0600 (/)</t>
  </si>
  <si>
    <t xml:space="preserve">    67,12</t>
  </si>
  <si>
    <t>Ensaio para determinação da umidade natural de amostras de solo, em laboratório.</t>
  </si>
  <si>
    <t>AD 05.05.0550 (/)</t>
  </si>
  <si>
    <t xml:space="preserve">    45,13</t>
  </si>
  <si>
    <t>Ensaio para determinação, no campo, da umidade aparente do solo, através do Método "speedy".</t>
  </si>
  <si>
    <t>AD 05.05.0500 (/)</t>
  </si>
  <si>
    <t xml:space="preserve">  1300,69</t>
  </si>
  <si>
    <t>Ensaio para determinação do Índice de Suporte Califórnia (CBR) - 3 pontos - obtido com energia Proctor Normal, através de, no mínimo, 5 corpos de prova, conforme recomendações da NBR9895.</t>
  </si>
  <si>
    <t>AD 05.05.0450 (/)</t>
  </si>
  <si>
    <t xml:space="preserve">    71,75</t>
  </si>
  <si>
    <t>Ensaio para determinação, em laboratório, do Peso Específico Aparente de amostra de solo, de acordo com as recomendações da NBR6457.</t>
  </si>
  <si>
    <t>AD 05.05.0350 (/)</t>
  </si>
  <si>
    <t>Ensaio para determinação de massa específica aparente "in situ" (DPTM-92/64).</t>
  </si>
  <si>
    <t>AD 05.05.0325 (/)</t>
  </si>
  <si>
    <t xml:space="preserve">   129,61</t>
  </si>
  <si>
    <t>Ensaio para determinação, em laboratório, do Limite de Plasticidade de amostra de solo fino, de acordo com as recomendações da NBR7180 e da NBR6457.</t>
  </si>
  <si>
    <t>AD 05.05.0300 (/)</t>
  </si>
  <si>
    <t>Ensaio para determinação, em laboratório, do Limite de Liquidez de amostra de solo fino, de acordo com as recomendações da NBR7180 e da NBR6457.</t>
  </si>
  <si>
    <t>AD 05.05.0250 (/)</t>
  </si>
  <si>
    <t>Ensaio de laboratório, para determinação da Densidade Real dos grãos de amostra de solo, de acordo com as recomendações de preparo descritas na NBR6457.</t>
  </si>
  <si>
    <t>AD 05.05.0200 (/)</t>
  </si>
  <si>
    <t xml:space="preserve">  1461,54</t>
  </si>
  <si>
    <t>Ensaio de cizalhamento direto em solo, com, no mínimo, 3 níveis de tensão normal aplicada à amostra e com apresentação das curvas de tensão cisalhante por deslocamento horizontal e deslocamento vertical por deslocamento horizontal, em mm, para cada um dos 3 níveis de tensão.</t>
  </si>
  <si>
    <t>AD 05.05.0150 (/)</t>
  </si>
  <si>
    <t xml:space="preserve">  1598,09</t>
  </si>
  <si>
    <t>Ensaio de adensamento endométrico em amostra de solo, envolvendo, no mínimo, 10 estágios de carga, inclusive um laço de descarregamento e recarregamento, de acordo com as recomendações estabelecidas na NBR12007.</t>
  </si>
  <si>
    <t>AD 05.05.0100 (/)</t>
  </si>
  <si>
    <t>Análise granulométrica completa, em amostra de solo, de acordo com a NBR7181 e NBR6457, compreendendo as fases de peneiramento e sedimentação, quando constatada a presença de partículas finas em sua composição.</t>
  </si>
  <si>
    <t>AD 05.05.0053 (/)</t>
  </si>
  <si>
    <t xml:space="preserve">   214,08</t>
  </si>
  <si>
    <t>Análise granulométrica sem sedimentação.</t>
  </si>
  <si>
    <t>AD 05.05.0050 (/)</t>
  </si>
  <si>
    <r>
      <t xml:space="preserve">Prédio pricipal: (197,46m² x 10%) = 19,75m²
Prédio anexo I: (78,73m² x 10%) = 7,87m²
Circulação coberta: 2,00m² x 10% = 0,2m²
</t>
    </r>
    <r>
      <rPr>
        <sz val="8"/>
        <color theme="1"/>
        <rFont val="Arial"/>
        <family val="2"/>
      </rPr>
      <t>Prédio anexo II: 71,55m²</t>
    </r>
  </si>
  <si>
    <t>X.2 - Taxa de Seguros + Garantias</t>
  </si>
  <si>
    <t>REFORMAS E REPAROS DA UNIDADE DE SAÚDE DO TANGARÁ</t>
  </si>
  <si>
    <t xml:space="preserve"> CODIGO 100760</t>
  </si>
  <si>
    <r>
      <t>Atrás dos sanitarios = 1,00 x 2,70m x (6 banheiros) =</t>
    </r>
    <r>
      <rPr>
        <b/>
        <sz val="8"/>
        <rFont val="Arial"/>
        <family val="2"/>
      </rPr>
      <t>16,20m²</t>
    </r>
    <r>
      <rPr>
        <sz val="8"/>
        <rFont val="Arial"/>
        <family val="2"/>
      </rPr>
      <t xml:space="preserve">
Sanitário anexo II: 6,70m x 2,70m = 18,09m² - 0,6mx0,6m(basculante) - 0,8mx2,10m(Porta) = 
</t>
    </r>
    <r>
      <rPr>
        <b/>
        <sz val="8"/>
        <rFont val="Arial"/>
        <family val="2"/>
      </rPr>
      <t>16,05m²</t>
    </r>
    <r>
      <rPr>
        <sz val="8"/>
        <rFont val="Arial"/>
        <family val="2"/>
      </rPr>
      <t xml:space="preserve">
Área de serviço (antiga): (1,35m) x 2,70m = 
</t>
    </r>
    <r>
      <rPr>
        <b/>
        <sz val="8"/>
        <rFont val="Arial"/>
        <family val="2"/>
      </rPr>
      <t>3,65m²</t>
    </r>
    <r>
      <rPr>
        <sz val="8"/>
        <rFont val="Arial"/>
        <family val="2"/>
      </rPr>
      <t xml:space="preserve">
Nova área de serviço: (6,95m x 2,70m) = 18,77m² - 0,6x0,6(basculante) - 0,8mx2,10m(porta) =
</t>
    </r>
    <r>
      <rPr>
        <b/>
        <sz val="8"/>
        <rFont val="Arial"/>
        <family val="2"/>
      </rPr>
      <t>16,73m²</t>
    </r>
    <r>
      <rPr>
        <sz val="8"/>
        <rFont val="Arial"/>
        <family val="2"/>
      </rPr>
      <t xml:space="preserve">
Wc / Expurgo: (5,25m x 2 x 2,70m) - 0,6mx2,10m(porta) = </t>
    </r>
    <r>
      <rPr>
        <b/>
        <sz val="8"/>
        <rFont val="Arial"/>
        <family val="2"/>
      </rPr>
      <t>27,09m²</t>
    </r>
    <r>
      <rPr>
        <sz val="8"/>
        <rFont val="Arial"/>
        <family val="2"/>
      </rPr>
      <t xml:space="preserve">
WC recepção: (5,30m x 2,70m) - 0,6m x 0,6m(basculante)- 0,8m x 2,10m(Porta) = 
</t>
    </r>
    <r>
      <rPr>
        <b/>
        <sz val="8"/>
        <rFont val="Arial"/>
        <family val="2"/>
      </rPr>
      <t>12,27m²</t>
    </r>
  </si>
  <si>
    <r>
      <t xml:space="preserve">Muro: (78,00m x 2,00m) = 156,00m² x 2  = 312,00m²
Casa do compressor : (1,00m x 2,70 m + 1,50m x 2,70m + 1,00m x 2,70m) = 8,04m² x 2 lados = 16,08m²
</t>
    </r>
    <r>
      <rPr>
        <sz val="8"/>
        <color theme="1"/>
        <rFont val="Arial"/>
        <family val="2"/>
      </rPr>
      <t>Expurgo</t>
    </r>
    <r>
      <rPr>
        <sz val="8"/>
        <color rgb="FFFF0000"/>
        <rFont val="Arial"/>
        <family val="2"/>
      </rPr>
      <t xml:space="preserve">: </t>
    </r>
    <r>
      <rPr>
        <sz val="8"/>
        <rFont val="Arial"/>
        <family val="2"/>
      </rPr>
      <t>(1,15m x 2,70m) = 3,11m² x 2 lados = 6,22m²
Refeitório / Cozinha = (1,50m x 1,10m + 0,80m x 2,10m) = 3,33m² x 2 lados = 6,66m²
Consultórios: 0,43m x 0,60m = 0,26m² x 2 = 0,52m² x 2 lados = 1,04m²
Vestiários: 3,50m x 2,80m = 9,80m² x 2 lados = 19,60m²</t>
    </r>
  </si>
  <si>
    <r>
      <t xml:space="preserve">Calculo de area real de pintura: (Faces + Aduela + Alistar + Testada)
P1 - Porta(80cm)= 3,36m² + 0,75m² + 0,51m² + 0,174m²
</t>
    </r>
    <r>
      <rPr>
        <b/>
        <sz val="8"/>
        <rFont val="Arial"/>
        <family val="2"/>
      </rPr>
      <t>Total = 4,79m²</t>
    </r>
    <r>
      <rPr>
        <sz val="8"/>
        <rFont val="Arial"/>
        <family val="2"/>
      </rPr>
      <t xml:space="preserve">
P2 - Porta(70cm)= 2,94m² + 0,73m² + 0,50m² + 0,168m²</t>
    </r>
    <r>
      <rPr>
        <b/>
        <sz val="8"/>
        <rFont val="Arial"/>
        <family val="2"/>
      </rPr>
      <t xml:space="preserve">
Total = 4,34m²</t>
    </r>
    <r>
      <rPr>
        <sz val="8"/>
        <rFont val="Arial"/>
        <family val="2"/>
      </rPr>
      <t xml:space="preserve">
P3 - Porta(60cm)= 2,52m² + 0,72m² + 0,49m² + 0,162m²</t>
    </r>
    <r>
      <rPr>
        <b/>
        <sz val="8"/>
        <rFont val="Arial"/>
        <family val="2"/>
      </rPr>
      <t xml:space="preserve">
Total = 3,89m²
</t>
    </r>
    <r>
      <rPr>
        <sz val="8"/>
        <rFont val="Arial"/>
        <family val="2"/>
      </rPr>
      <t>P4 - Porta(120cm)= 5,04m² + 0,81m² + 0,55m² + 0,198m²</t>
    </r>
    <r>
      <rPr>
        <b/>
        <sz val="8"/>
        <rFont val="Arial"/>
        <family val="2"/>
      </rPr>
      <t xml:space="preserve">
Total = 6,60m²
Portas anexo 01:</t>
    </r>
    <r>
      <rPr>
        <sz val="8"/>
        <rFont val="Arial"/>
        <family val="2"/>
      </rPr>
      <t xml:space="preserve"> p1 x 4+ (p1 x 2) + p2 x 9 + p3 x 3 + p4 = ( 4,79m² x 4) + (4,79m² x 2) + (4,34m² x 9) + (3,89m² x 5) + 6,60m² = </t>
    </r>
    <r>
      <rPr>
        <b/>
        <sz val="8"/>
        <rFont val="Arial"/>
        <family val="2"/>
      </rPr>
      <t xml:space="preserve">93,85m²
</t>
    </r>
    <r>
      <rPr>
        <sz val="8"/>
        <rFont val="Arial"/>
        <family val="2"/>
      </rPr>
      <t xml:space="preserve">
</t>
    </r>
    <r>
      <rPr>
        <b/>
        <sz val="8"/>
        <rFont val="Arial"/>
        <family val="2"/>
      </rPr>
      <t>Janelas anexo 01:</t>
    </r>
    <r>
      <rPr>
        <sz val="8"/>
        <rFont val="Arial"/>
        <family val="2"/>
      </rPr>
      <t xml:space="preserve"> j8 x 4+ j10 x 2 + j5 x 4 + j7 + j4 + j9 = (0,36m² x 4) + ( 1,20m² x 2) + (0,72m² x 4) + 0,72m² + 1,44m² + 1,80m² = 10,68m² x 2 faces = </t>
    </r>
    <r>
      <rPr>
        <b/>
        <sz val="8"/>
        <rFont val="Arial"/>
        <family val="2"/>
      </rPr>
      <t xml:space="preserve">21,36m²
</t>
    </r>
    <r>
      <rPr>
        <sz val="8"/>
        <rFont val="Arial"/>
        <family val="2"/>
      </rPr>
      <t xml:space="preserve">
 subtotal: 93,85m² + 21,36m² = </t>
    </r>
    <r>
      <rPr>
        <b/>
        <sz val="8"/>
        <rFont val="Arial"/>
        <family val="2"/>
      </rPr>
      <t>115,21m²</t>
    </r>
    <r>
      <rPr>
        <sz val="8"/>
        <rFont val="Arial"/>
        <family val="2"/>
      </rPr>
      <t xml:space="preserve">
</t>
    </r>
    <r>
      <rPr>
        <b/>
        <sz val="8"/>
        <rFont val="Arial"/>
        <family val="2"/>
      </rPr>
      <t xml:space="preserve">
Portas anexo 02</t>
    </r>
    <r>
      <rPr>
        <sz val="8"/>
        <rFont val="Arial"/>
        <family val="2"/>
      </rPr>
      <t xml:space="preserve">: p1 x 4 + p2 x 6 = (4,79m² x 4 ) + ( 4,34m² x 6) = </t>
    </r>
    <r>
      <rPr>
        <b/>
        <sz val="8"/>
        <rFont val="Arial"/>
        <family val="2"/>
      </rPr>
      <t xml:space="preserve">45,20m²
</t>
    </r>
    <r>
      <rPr>
        <sz val="8"/>
        <rFont val="Arial"/>
        <family val="2"/>
      </rPr>
      <t xml:space="preserve">
</t>
    </r>
    <r>
      <rPr>
        <b/>
        <sz val="8"/>
        <rFont val="Arial"/>
        <family val="2"/>
      </rPr>
      <t>Janelas anexo 02:</t>
    </r>
    <r>
      <rPr>
        <sz val="8"/>
        <rFont val="Arial"/>
        <family val="2"/>
      </rPr>
      <t xml:space="preserve"> j6 + j8 x 2 = 3,60m² + ( 0,36m² x 2 ) = 4,32m²  x 2 faces = </t>
    </r>
    <r>
      <rPr>
        <b/>
        <sz val="8"/>
        <rFont val="Arial"/>
        <family val="2"/>
      </rPr>
      <t xml:space="preserve">8,64m²
</t>
    </r>
    <r>
      <rPr>
        <sz val="8"/>
        <rFont val="Arial"/>
        <family val="2"/>
      </rPr>
      <t xml:space="preserve">
subtotal: 45,20m² + 8,64m² =  </t>
    </r>
    <r>
      <rPr>
        <b/>
        <sz val="8"/>
        <rFont val="Arial"/>
        <family val="2"/>
      </rPr>
      <t>53,84m²</t>
    </r>
    <r>
      <rPr>
        <sz val="8"/>
        <rFont val="Arial"/>
        <family val="2"/>
      </rPr>
      <t xml:space="preserve">
</t>
    </r>
    <r>
      <rPr>
        <b/>
        <sz val="8"/>
        <rFont val="Arial"/>
        <family val="2"/>
      </rPr>
      <t>TOTAL: 115,21m² + 53,84 = 169,05m²</t>
    </r>
  </si>
  <si>
    <r>
      <t>Atrás dos sanitarios = 1,00 x 2,70m x (6 banheiros) =</t>
    </r>
    <r>
      <rPr>
        <b/>
        <sz val="8"/>
        <rFont val="Arial"/>
        <family val="2"/>
      </rPr>
      <t>16,20m²</t>
    </r>
    <r>
      <rPr>
        <sz val="8"/>
        <rFont val="Arial"/>
        <family val="2"/>
      </rPr>
      <t xml:space="preserve">
Prédio Anexo II : (2,75m² + 27,47m² + 14,35m² + 12,30m² x 2) =</t>
    </r>
    <r>
      <rPr>
        <b/>
        <sz val="8"/>
        <rFont val="Arial"/>
        <family val="2"/>
      </rPr>
      <t xml:space="preserve"> 69,17 m²</t>
    </r>
    <r>
      <rPr>
        <sz val="8"/>
        <rFont val="Arial"/>
        <family val="2"/>
      </rPr>
      <t xml:space="preserve">
Sanitário anexo II: 6,70m x 2,70m = 18,09m² - 0,6mx0,6m(basculante) - 0,8mx2,10m(Porta) = 
</t>
    </r>
    <r>
      <rPr>
        <b/>
        <sz val="8"/>
        <rFont val="Arial"/>
        <family val="2"/>
      </rPr>
      <t>16,05m²</t>
    </r>
    <r>
      <rPr>
        <sz val="8"/>
        <rFont val="Arial"/>
        <family val="2"/>
      </rPr>
      <t xml:space="preserve">
Área de serviço (aniga): (1,35m x 2 + 2,50m) x 2,70m = 14,04m² - 0,80m x 2,10m = </t>
    </r>
    <r>
      <rPr>
        <b/>
        <sz val="8"/>
        <rFont val="Arial"/>
        <family val="2"/>
      </rPr>
      <t>12,36m²</t>
    </r>
    <r>
      <rPr>
        <sz val="8"/>
        <rFont val="Arial"/>
        <family val="2"/>
      </rPr>
      <t xml:space="preserve">
Nova área de serviço: (6,95m x 2,70m) = </t>
    </r>
    <r>
      <rPr>
        <b/>
        <sz val="8"/>
        <rFont val="Arial"/>
        <family val="2"/>
      </rPr>
      <t xml:space="preserve">18,77m² </t>
    </r>
    <r>
      <rPr>
        <sz val="8"/>
        <rFont val="Arial"/>
        <family val="2"/>
      </rPr>
      <t xml:space="preserve">
Wc / Expurgo: (8,50m x 2,70m) = 22,95m² - 0,36m² - 1,47m² = </t>
    </r>
    <r>
      <rPr>
        <b/>
        <sz val="8"/>
        <rFont val="Arial"/>
        <family val="2"/>
      </rPr>
      <t>21,12m²</t>
    </r>
    <r>
      <rPr>
        <sz val="8"/>
        <rFont val="Arial"/>
        <family val="2"/>
      </rPr>
      <t xml:space="preserve">
WC recepção: (5,30m x 2,70m) = 14,31m² - 0,36m² - 1,26m² = </t>
    </r>
    <r>
      <rPr>
        <b/>
        <sz val="8"/>
        <rFont val="Arial"/>
        <family val="2"/>
      </rPr>
      <t>12,69m²</t>
    </r>
  </si>
  <si>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</si>
  <si>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</si>
  <si>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</si>
  <si>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</si>
  <si>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</si>
  <si>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</si>
  <si>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</si>
  <si>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</si>
  <si>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</si>
  <si>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</si>
  <si>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</si>
  <si>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</si>
  <si>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</si>
  <si>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</si>
  <si>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</si>
  <si>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</si>
  <si>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</si>
  <si>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</si>
  <si>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</si>
  <si>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</si>
  <si>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</si>
  <si>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</si>
  <si>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</si>
  <si>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</si>
  <si>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</si>
  <si>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</si>
  <si>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</si>
  <si>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</si>
  <si>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</si>
  <si>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</si>
  <si>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</si>
  <si>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</si>
  <si>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</si>
  <si>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</si>
  <si>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</si>
  <si>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</si>
  <si>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</si>
  <si>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</si>
  <si>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</si>
  <si>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</si>
  <si>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</si>
  <si>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</si>
  <si>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</si>
  <si>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</si>
  <si>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</si>
  <si>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</si>
  <si>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</si>
  <si>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</si>
  <si>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</si>
  <si>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</si>
  <si>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</si>
  <si>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</si>
  <si>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</si>
  <si>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</si>
  <si>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</si>
  <si>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</si>
  <si>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</si>
  <si>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</si>
  <si>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</si>
  <si>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</si>
  <si>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</si>
  <si>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</si>
  <si>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</si>
  <si>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</si>
  <si>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</si>
  <si>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</si>
  <si>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</si>
  <si>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</si>
  <si>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</si>
  <si>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</si>
  <si>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</si>
  <si>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</si>
  <si>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</si>
  <si>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</si>
  <si>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</si>
  <si>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</si>
  <si>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</si>
  <si>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</si>
  <si>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</si>
  <si>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</si>
  <si>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</si>
  <si>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</si>
  <si>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</si>
  <si>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</si>
  <si>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</si>
  <si>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</si>
  <si>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</si>
  <si>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</si>
  <si>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</si>
  <si>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</si>
  <si>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</si>
  <si>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</si>
  <si>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</si>
  <si>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</si>
  <si>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</si>
  <si>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</si>
  <si>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</si>
  <si>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</si>
  <si>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</si>
  <si>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</si>
  <si>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</si>
  <si>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</si>
  <si>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</si>
  <si>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</si>
  <si>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</si>
  <si>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</si>
  <si>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</si>
  <si>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</si>
  <si>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</si>
  <si>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</si>
  <si>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</si>
  <si>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</si>
  <si>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</si>
  <si>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</si>
  <si>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</si>
  <si>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</si>
  <si>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</si>
  <si>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</si>
  <si>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</si>
  <si>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</si>
  <si>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</si>
  <si>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</si>
  <si>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</si>
  <si>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</si>
  <si>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</si>
  <si>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</si>
  <si>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</si>
  <si>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</si>
  <si>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</si>
  <si>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</si>
  <si>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</si>
  <si>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</si>
  <si>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</si>
  <si>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</si>
  <si>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</si>
  <si>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</si>
  <si>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</si>
  <si>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</si>
  <si>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</si>
  <si>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</si>
  <si>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</si>
  <si>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</si>
  <si>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</si>
  <si>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</si>
  <si>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</si>
  <si>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</si>
  <si>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</si>
  <si>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</si>
  <si>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</si>
  <si>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</si>
  <si>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</si>
  <si>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</si>
  <si>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</si>
  <si>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</si>
  <si>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</si>
  <si>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</si>
  <si>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</si>
  <si>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</si>
  <si>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</si>
  <si>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</si>
  <si>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</si>
  <si>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</si>
  <si>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</si>
  <si>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</si>
  <si>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</si>
  <si>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</si>
  <si>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</si>
  <si>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</si>
  <si>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</si>
  <si>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</si>
  <si>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</si>
  <si>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</si>
  <si>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</si>
  <si>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</si>
  <si>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</si>
  <si>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</si>
  <si>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</si>
  <si>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</si>
  <si>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VARREDEIRA DE GRAMA SINTÉTICA A GASOLINA, 2,4 CV, 4 TEMPOS - MATERIAIS NA OPERAÇÃO. AF_02/2022</t>
  </si>
  <si>
    <t>BATE ESTACA PARA INSTALAÇÃO DE DEFENSAS METÁLICAS (GUARD RAIL) FIXO - MATERIAIS NA OPERAÇÃO. AF_02/2022</t>
  </si>
  <si>
    <t>MINI GUINDASTE ARANHA SOBRE ESTEIRAS E LANCA TELESCÓPICA, CAPACIDADE MÁXIMA DE CARGA 3,0 TON, RAIO MÁXIMO DE TRABALHO 8,25 M, ALTURA DE LANÇA DO SOLO 9,2 M, 55 M DE CABO DE AÇO 8 MM, MOTOR ELÉTRICO 220/380 VOLTS TRIFÁSICO - MATERIAIS NA OPERAÇÃO. AF_03/2022</t>
  </si>
  <si>
    <t>TELHAMENTO COM TELHA ESTRUTURAL DE FIBROCIMENTO E= 8 MM, COM ATÉ 2 ÁGUAS, INCLUSO IÇAMENTO. AF_07/2019_P</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</si>
  <si>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</si>
  <si>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</si>
  <si>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</si>
  <si>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</si>
  <si>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</si>
  <si>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</si>
  <si>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</si>
  <si>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</si>
  <si>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</si>
  <si>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</si>
  <si>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</si>
  <si>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</si>
  <si>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</si>
  <si>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</si>
  <si>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</si>
  <si>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</si>
  <si>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</si>
  <si>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</si>
  <si>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</si>
  <si>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</si>
  <si>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</si>
  <si>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PVC CORRUGADO FLEXÍVEL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</si>
  <si>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</si>
  <si>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</si>
  <si>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</si>
  <si>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</si>
  <si>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</si>
  <si>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</si>
  <si>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</si>
  <si>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</si>
  <si>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</si>
  <si>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</si>
  <si>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</si>
  <si>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</si>
  <si>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</si>
  <si>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</si>
  <si>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</si>
  <si>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</si>
  <si>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</si>
  <si>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</si>
  <si>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</si>
  <si>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</si>
  <si>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</si>
  <si>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</si>
  <si>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</si>
  <si>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</si>
  <si>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</si>
  <si>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</si>
  <si>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</si>
  <si>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</si>
  <si>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</si>
  <si>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</si>
  <si>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</si>
  <si>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</si>
  <si>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</si>
  <si>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</si>
  <si>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</si>
  <si>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BASE PARA POÇO DE VISITA CIRCULAR PARA DRENAGEM, EM CONCRETO PRÉ-MOLDADO, DIÂMETRO INTERNO = 1,2 M, PROFUNDIDADE = 1,45 M, EXCLUINDO TAMPÃO. AF_05/2021</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</si>
  <si>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</si>
  <si>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</si>
  <si>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</si>
  <si>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</si>
  <si>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</si>
  <si>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</si>
  <si>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</si>
  <si>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</si>
  <si>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</si>
  <si>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</si>
  <si>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</si>
  <si>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</si>
  <si>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</si>
  <si>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</si>
  <si>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</si>
  <si>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</si>
  <si>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</si>
  <si>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</si>
  <si>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</si>
  <si>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</si>
  <si>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</si>
  <si>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</si>
  <si>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</si>
  <si>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</si>
  <si>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</si>
  <si>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</si>
  <si>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</si>
  <si>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</si>
  <si>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</si>
  <si>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</si>
  <si>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</si>
  <si>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</si>
  <si>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</si>
  <si>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</si>
  <si>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</si>
  <si>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</si>
  <si>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</si>
  <si>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</si>
  <si>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</si>
  <si>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</si>
  <si>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</si>
  <si>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</si>
  <si>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</si>
  <si>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</si>
  <si>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</si>
  <si>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</si>
  <si>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</si>
  <si>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</si>
  <si>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</si>
  <si>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</si>
  <si>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</si>
  <si>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</si>
  <si>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</si>
  <si>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</si>
  <si>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</si>
  <si>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</si>
  <si>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</si>
  <si>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</si>
  <si>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</si>
  <si>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</si>
  <si>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</si>
  <si>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</si>
  <si>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</si>
  <si>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</si>
  <si>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</si>
  <si>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</si>
  <si>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</si>
  <si>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</si>
  <si>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</si>
  <si>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</si>
  <si>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</si>
  <si>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</si>
  <si>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</si>
  <si>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</si>
  <si>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</si>
  <si>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</si>
  <si>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</si>
  <si>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</si>
  <si>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</si>
  <si>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</si>
  <si>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CONTRAMARCO DE ALUMÍNIO, FIXAÇÃO COM ARGAMASSA - FORNECIMENTO E INSTALAÇÃO. AF_12/2019</t>
  </si>
  <si>
    <t>CONTRAMARCO DE ALUMÍNIO, FIXAÇÃO COM PARAFUSO - FORNECIMENTO E INSTALAÇÃO. AF_12/2019</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</si>
  <si>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</si>
  <si>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</si>
  <si>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</si>
  <si>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</si>
  <si>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</si>
  <si>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</si>
  <si>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</si>
  <si>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</si>
  <si>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</si>
  <si>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</si>
  <si>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</si>
  <si>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</si>
  <si>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</si>
  <si>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</si>
  <si>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</si>
  <si>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</si>
  <si>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</si>
  <si>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</si>
  <si>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</si>
  <si>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</si>
  <si>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</si>
  <si>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</si>
  <si>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</si>
  <si>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</si>
  <si>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</si>
  <si>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</si>
  <si>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</si>
  <si>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</si>
  <si>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</si>
  <si>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</si>
  <si>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</si>
  <si>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</si>
  <si>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</si>
  <si>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</si>
  <si>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</si>
  <si>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</si>
  <si>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MONTAGEM E DESMONTAGEM DE FÔRMA DE LAJE MACIÇA, PÉ-DIREITO DUPLO, EM CHAPA DE MADEIRA COMPENSADA PLASTIFICADA, 10 UTILIZAÇÕES. AF_09/2020</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</si>
  <si>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</si>
  <si>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</si>
  <si>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</si>
  <si>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</si>
  <si>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</si>
  <si>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</si>
  <si>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</si>
  <si>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</si>
  <si>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</si>
  <si>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CORTE E DOBRA DE AÇO CA-60, DIÂMETRO DE 5,0 MM, UTILIZADO EM ESTRIBO CONTÍNUO HELICOIDAL. AF_09/2021</t>
  </si>
  <si>
    <t>CORTE E DOBRA DE AÇO CA-50, DIÂMETRO DE 6,3 MM, UTILIZADO EM ESTRIBO CONTÍNUO HELICOIDAL. AF_09/2021</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</si>
  <si>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</si>
  <si>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</si>
  <si>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</si>
  <si>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</si>
  <si>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</si>
  <si>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</si>
  <si>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DE ESTACAS, DIÂMETRO = 32,0 MM. AF_09/2021</t>
  </si>
  <si>
    <t>MONTAGEM DE ARMADURA TRANSVERSAL DE ESTACAS DE SEÇÃO CIRCULAR, DIÂMETRO = 5,0 MM. AF_09/2021</t>
  </si>
  <si>
    <t>MONTAGEM DE ARMADURA TRANSVERSAL DE ESTACAS DE SEÇÃO CIRCULAR, DIÂMETRO = 6,30 MM. AF_09/2021</t>
  </si>
  <si>
    <t>MONTAGEM DE ARMADURA TRANVERSAL DE ESTACAS DE SEÇÃO RETANGULAR, DIÂMETRO = 5,0 MM. AF_09/2021</t>
  </si>
  <si>
    <t>MONTAGEM DE ARMADURA TRANSVERSAL DE ESTACAS DE SEÇÃO RETANGULAR, DIÂMETRO = 6,30 MM. AF_09/2021</t>
  </si>
  <si>
    <t>ARMAÇÃO DO SISTEMA DE PAREDES DE CONCRETO, EXECUTADA COMO ARMADURA POSITIVA DE LAJES, TELA Q-159.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</si>
  <si>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</si>
  <si>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</si>
  <si>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</si>
  <si>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</si>
  <si>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</si>
  <si>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</si>
  <si>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</si>
  <si>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</si>
  <si>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</si>
  <si>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</si>
  <si>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</si>
  <si>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</si>
  <si>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</si>
  <si>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</si>
  <si>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</si>
  <si>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</si>
  <si>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</si>
  <si>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</si>
  <si>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</si>
  <si>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</si>
  <si>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</si>
  <si>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</si>
  <si>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</si>
  <si>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</si>
  <si>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</si>
  <si>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</si>
  <si>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</si>
  <si>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</si>
  <si>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</si>
  <si>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</si>
  <si>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</si>
  <si>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</si>
  <si>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</si>
  <si>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</si>
  <si>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</si>
  <si>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</si>
  <si>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</si>
  <si>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</si>
  <si>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</si>
  <si>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</si>
  <si>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</si>
  <si>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</si>
  <si>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</si>
  <si>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</si>
  <si>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</si>
  <si>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</si>
  <si>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</si>
  <si>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</si>
  <si>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</si>
  <si>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</si>
  <si>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</si>
  <si>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</si>
  <si>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</si>
  <si>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</si>
  <si>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</si>
  <si>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</si>
  <si>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</si>
  <si>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</si>
  <si>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</si>
  <si>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</si>
  <si>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t>
  </si>
  <si>
    <t>LANÇAMENTO COM USO DE BOMBA, ADENSAMENTO E ACABAMENTO DE CONCRETO EM ESTRUTURAS. AF_02/2022</t>
  </si>
  <si>
    <t>CONCRETAGEM DE VIGAS E LAJES, FCK=25 MPA, PARA LAJES PREMOLDADAS COM USO DE BOMBA - LANÇAMENTO, ADENSAMENTO E ACABAMENTO. AF_02/2022</t>
  </si>
  <si>
    <t>CONCRETAGEM DE VIGAS E LAJES, FCK=25 MPA, PARA LAJES MACIÇAS OU NERVURADAS COM USO DE BOMBA - LANÇAMENTO, ADENSAMENTO E ACABAMENTO.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</si>
  <si>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</si>
  <si>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</si>
  <si>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</si>
  <si>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</si>
  <si>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</si>
  <si>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</si>
  <si>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</si>
  <si>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</si>
  <si>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t>
  </si>
  <si>
    <t>CONCRETAGEM DE MURETAS, FCK=25 MPA, COM USO DE BOMBA - LANÇAMENTO, ADENSAMENTO E ACABAMENTO. AF_02/2022</t>
  </si>
  <si>
    <t>CONCRETAGEM DE ESCADAS, FCK=25 MPA, COM USO DE BOMBA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</si>
  <si>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</si>
  <si>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</si>
  <si>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TRATAMENTO DE JUNTA DE DILATAÇÃO, COM TARUGO DE POLIETILENO E SELANTE PU, INCLUSO PREENCHIMENTO COM ESPUMA EXPANSIVA PU. AF_06/2018</t>
  </si>
  <si>
    <t>TRATAMENTO DE JUNTA SERRADA, COM TARUGO DE POLIETILENO E SELANTE À BASE DE SILICONE. AF_06/2018</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</si>
  <si>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</si>
  <si>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</si>
  <si>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</si>
  <si>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</si>
  <si>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</si>
  <si>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</si>
  <si>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</si>
  <si>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</si>
  <si>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</si>
  <si>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</si>
  <si>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</si>
  <si>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</si>
  <si>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</si>
  <si>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</si>
  <si>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</si>
  <si>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</si>
  <si>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</si>
  <si>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</si>
  <si>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</si>
  <si>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</si>
  <si>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</si>
  <si>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</si>
  <si>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</si>
  <si>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</si>
  <si>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</si>
  <si>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</si>
  <si>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</si>
  <si>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</si>
  <si>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</si>
  <si>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</si>
  <si>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</si>
  <si>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</si>
  <si>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</si>
  <si>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LUMINÁRIA TIPO PLAFON CIRCULAR, DE SOBREPOR, COM LED DE 12/13 W - FORNECIMENTO E INSTALAÇÃO. AF_03/2022</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</si>
  <si>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</si>
  <si>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</si>
  <si>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</si>
  <si>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</si>
  <si>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</si>
  <si>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AR CONDICIONADO SPLIT INVERTER, HI-WALL (PAREDE), 9000 BTU/H, CICLO 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</si>
  <si>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</si>
  <si>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</si>
  <si>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INVERTER, HI-WALL (PAREDE), 12000 BTU/H, CICLO FRIO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</si>
  <si>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</si>
  <si>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</si>
  <si>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INVERTER, HI-WALL (PAREDE), 18000 BTU/H, CICLO 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</si>
  <si>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</si>
  <si>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</si>
  <si>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INVERTER, HI-WALL (PAREDE), 24000 BTU/H, CICLO 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</si>
  <si>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</si>
  <si>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</si>
  <si>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INVERTER, PISO TETO, 18000 BTU/H, CICLO FRIO - FORNECIMENTO E INSTALAÇÃO. AF_11/2021_P</t>
  </si>
  <si>
    <t>AR CONDICIONADO SPLIT ON/OFF, PISO TETO, 18.000 BTU/H, CICLO FRIO - FORNECIMENTO E INSTALAÇÃO. AF_11/2021_P</t>
  </si>
  <si>
    <t>AR CONDICIONADO SPLIT INVERTER, PISO TETO, 24000 BTU/H, CICLO FRIO - FORNECIMENTO E INSTALAÇÃO. AF_11/2021_P</t>
  </si>
  <si>
    <t>AR CONDICIONADO SPLIT ON/OFF,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</si>
  <si>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</si>
  <si>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</si>
  <si>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ON/OFF, PISO TETO, 36.000 BTU/H, CICLO FRIO - FORNECIMENTO E INSTALAÇÃO. AF_11/2021_P</t>
  </si>
  <si>
    <t>AR CONDICIONADO SPLIT INVERTER, PISO TETO, 48000 BTU/H, CICLO FRIO - FORNECIMENTO E INSTALAÇÃO. AF_11/2021_P</t>
  </si>
  <si>
    <t>AR CONDICIONADO SPLIT ON/OFF, PISO TETO, 48.000 BTU/H, CICLO FRIO - FORNECIMENTO E INSTALAÇÃO. AF_11/2021_P</t>
  </si>
  <si>
    <t>AR CONDICIONADO SPLIT INVERTER, PISO TETO, APRESENTANDO ENTRE 54000 E 58000 BTU/H, CICLO FRIO - FORNECIMENTO E INSTALAÇÃO. AF_11/2021_P</t>
  </si>
  <si>
    <t>AR CONDICIONADO SPLIT ON/OFF, PISO TETO, 60.000 BTU/H, CICLO FRIO - FORNECIMENTO E INSTALAÇÃO. AF_11/2021_P</t>
  </si>
  <si>
    <t>AR CONDICIONADO SPLIT ON/OFF, CASSETE (TETO), FRIO 4 VIAS 18000 BTU/H - FORNECIMENTO E INSTALAÇÃO. AF_11/2021_P</t>
  </si>
  <si>
    <t>AR CONDICIONADO SPLIT ON/OFF, CASSETE (TETO), 18000 BTU/H, CICLO QUENTE/FRIO - FORNECIMENTO E INSTALAÇÃO. AF_11/2021_P</t>
  </si>
  <si>
    <t>AR CONDICIONADO SPLIT ON/OFF, CASSETE (TETO), FRIO 4 VIAS 24000 BTU/H - FORNECIMENTO E INSTALAÇÃO. AF_11/2021_P</t>
  </si>
  <si>
    <t>AR CONDICIONADO SPLIT ON/OFF, CASSETE (TETO), 24000 BTU/H, CICLO QUENTE/FRIO - FORNECIMENTO E INSTALAÇÃO. AF_11/2021_P</t>
  </si>
  <si>
    <t>AR CONDICIONADO SPLIT ON/OFF, CASSETE (TETO), FRIO 4 VIAS 36000 BTU/H - FORNECIMENTO E INSTALAÇÃO. AF_11/2021_P</t>
  </si>
  <si>
    <t>AR CONDICIONADO SPLIT ON/OFF, CASSETE (TETO), 36000 BTU/H, CICLO QUENTE/FRIO - FORNECIMENTO E INSTALAÇÃO. AF_11/2021_P</t>
  </si>
  <si>
    <t>AR CONDICIONADO SPLIT ON/OFF, CASSETE (TETO), FRIO 4 VIAS 48000 BTU/H - FORNECIMENTO E INSTALAÇÃO. AF_11/2021_P</t>
  </si>
  <si>
    <t>AR CONDICIONADO SPLIT ON/OFF, CASSETE (TETO), 48000 BTU/H, CICLO QUENTE/FRIO - FORNECIMENTO E INSTALAÇÃO. AF_11/2021_P</t>
  </si>
  <si>
    <t>AR CONDICIONADO SPLIT ON/OFF, CASSETE (TETO), FRIO 4 VIAS 60000 BTU/H - FORNECIMENTO E INSTALAÇÃO. AF_11/2021_P</t>
  </si>
  <si>
    <t>AR CONDICIONADO SPLIT ON/OFF, CASSETE (TETO), 60000 BTU/H, CICLO QUENTE/FRIO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</si>
  <si>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</si>
  <si>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</si>
  <si>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</si>
  <si>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</si>
  <si>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</si>
  <si>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</si>
  <si>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</si>
  <si>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</si>
  <si>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</si>
  <si>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</si>
  <si>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</si>
  <si>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</si>
  <si>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</si>
  <si>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</si>
  <si>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</si>
  <si>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</si>
  <si>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</si>
  <si>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</si>
  <si>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</si>
  <si>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</si>
  <si>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</si>
  <si>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</si>
  <si>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</si>
  <si>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</si>
  <si>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</si>
  <si>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</si>
  <si>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</si>
  <si>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</si>
  <si>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</si>
  <si>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</si>
  <si>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</si>
  <si>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</si>
  <si>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</si>
  <si>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</si>
  <si>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</si>
  <si>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</si>
  <si>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</si>
  <si>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</si>
  <si>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</si>
  <si>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</si>
  <si>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</si>
  <si>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</si>
  <si>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</si>
  <si>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</si>
  <si>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</si>
  <si>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</si>
  <si>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</si>
  <si>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</si>
  <si>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</si>
  <si>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TORNEIRA CROMADA DE MESA PARA LAVATORIO, TIPO MONOCOMANDO. AF_01/2020</t>
  </si>
  <si>
    <t>MICTÓRIO SIFONADO LOUÇA BRANCA PARA ENTRADA DE ÁGUA EMBUTIDA  PADRÃO ALTO  FORNECIMENTO E INSTALAÇÃO. AF_01/2020</t>
  </si>
  <si>
    <t>VASO SANITÁRIO SIFONADO COM CAIXA ACOPLADA, LOUÇA BRANCA - PADRÃO ALTO - FORNECIMENTO E INSTALAÇÃO. AF_01/2020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</si>
  <si>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</si>
  <si>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</si>
  <si>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</si>
  <si>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</si>
  <si>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</si>
  <si>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</si>
  <si>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</si>
  <si>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</si>
  <si>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</si>
  <si>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</si>
  <si>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</si>
  <si>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</si>
  <si>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</si>
  <si>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</si>
  <si>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</si>
  <si>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</si>
  <si>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</si>
  <si>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</si>
  <si>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</si>
  <si>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</si>
  <si>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</si>
  <si>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</si>
  <si>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</si>
  <si>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</si>
  <si>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</si>
  <si>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</si>
  <si>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</si>
  <si>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</si>
  <si>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</si>
  <si>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</si>
  <si>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</si>
  <si>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</si>
  <si>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</si>
  <si>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</si>
  <si>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</si>
  <si>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</si>
  <si>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</si>
  <si>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</si>
  <si>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</si>
  <si>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</si>
  <si>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</si>
  <si>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</si>
  <si>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</si>
  <si>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</si>
  <si>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</si>
  <si>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</si>
  <si>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</si>
  <si>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</si>
  <si>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</si>
  <si>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</si>
  <si>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</si>
  <si>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</si>
  <si>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</si>
  <si>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</si>
  <si>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</si>
  <si>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</si>
  <si>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</si>
  <si>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</si>
  <si>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</si>
  <si>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</si>
  <si>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</si>
  <si>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</si>
  <si>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</si>
  <si>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</si>
  <si>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</si>
  <si>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</si>
  <si>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</si>
  <si>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</si>
  <si>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</si>
  <si>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</si>
  <si>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</si>
  <si>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</si>
  <si>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</si>
  <si>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</si>
  <si>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</si>
  <si>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</si>
  <si>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</si>
  <si>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</si>
  <si>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</si>
  <si>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</si>
  <si>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</si>
  <si>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</si>
  <si>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</si>
  <si>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</si>
  <si>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AÇO GALVANIZADO DN 25 (1 )   FORNECIMENTO E INSTALAÇÃO (EXCLUSIVE HIDRÔMETRO). AF_11/2016</t>
  </si>
  <si>
    <t>SUPORTE PARA ELETROCALHA LISA OU PERFURADA EM AÇO GALVANIZADO, LARGURA 500 OU 800 MM E ALTURA 50 MM, ESPAÇADO A CADA 1,5 M, EM PERFILADO DE SEÇÃO 38X76 MM, POR METRO DE ELETROCALHA FIXADA. AF_07/2017</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</si>
  <si>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</si>
  <si>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</si>
  <si>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</si>
  <si>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</si>
  <si>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</si>
  <si>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</si>
  <si>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</si>
  <si>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</si>
  <si>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</si>
  <si>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</si>
  <si>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</si>
  <si>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</si>
  <si>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</si>
  <si>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</si>
  <si>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</si>
  <si>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</si>
  <si>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</si>
  <si>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</si>
  <si>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</si>
  <si>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</si>
  <si>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</si>
  <si>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</si>
  <si>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</si>
  <si>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</si>
  <si>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</si>
  <si>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</si>
  <si>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</si>
  <si>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</si>
  <si>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</si>
  <si>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</si>
  <si>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</si>
  <si>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</si>
  <si>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</si>
  <si>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</si>
  <si>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</si>
  <si>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</si>
  <si>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</si>
  <si>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</si>
  <si>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</si>
  <si>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</si>
  <si>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</si>
  <si>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</si>
  <si>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</si>
  <si>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</si>
  <si>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</si>
  <si>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</si>
  <si>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</si>
  <si>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</si>
  <si>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</si>
  <si>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</si>
  <si>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</si>
  <si>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</si>
  <si>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</si>
  <si>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</si>
  <si>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</si>
  <si>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</si>
  <si>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</si>
  <si>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</si>
  <si>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</si>
  <si>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</si>
  <si>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</si>
  <si>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</si>
  <si>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</si>
  <si>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</si>
  <si>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</si>
  <si>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</si>
  <si>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</si>
  <si>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</si>
  <si>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</si>
  <si>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</si>
  <si>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</si>
  <si>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</si>
  <si>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</si>
  <si>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</si>
  <si>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</si>
  <si>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</si>
  <si>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</si>
  <si>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</si>
  <si>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</si>
  <si>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</si>
  <si>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</si>
  <si>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</si>
  <si>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</si>
  <si>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</si>
  <si>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</si>
  <si>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</si>
  <si>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</si>
  <si>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</si>
  <si>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</si>
  <si>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</si>
  <si>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</si>
  <si>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</si>
  <si>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</si>
  <si>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</si>
  <si>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</si>
  <si>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</si>
  <si>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</si>
  <si>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</si>
  <si>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</si>
  <si>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</si>
  <si>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</si>
  <si>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</si>
  <si>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</si>
  <si>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</si>
  <si>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DE GESSO DE 7X50X66CM (ESPESSURA 7CM). AF_05/2020</t>
  </si>
  <si>
    <t>ALVENARIA DE VEDAÇÃO DE BLOCOS DE GESSO DE 10X50X66CM (ESPESSURA 10CM).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</si>
  <si>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</si>
  <si>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</si>
  <si>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</si>
  <si>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</si>
  <si>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</si>
  <si>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</si>
  <si>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</si>
  <si>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</si>
  <si>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</si>
  <si>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</si>
  <si>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</si>
  <si>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</si>
  <si>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</si>
  <si>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</si>
  <si>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</si>
  <si>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</si>
  <si>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</si>
  <si>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</si>
  <si>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</si>
  <si>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</si>
  <si>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</si>
  <si>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</si>
  <si>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</si>
  <si>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</si>
  <si>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</si>
  <si>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</si>
  <si>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</si>
  <si>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</si>
  <si>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</si>
  <si>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</si>
  <si>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</si>
  <si>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</si>
  <si>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</si>
  <si>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</si>
  <si>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</si>
  <si>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</si>
  <si>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</si>
  <si>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</si>
  <si>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</si>
  <si>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</si>
  <si>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</si>
  <si>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</si>
  <si>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</si>
  <si>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</si>
  <si>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</si>
  <si>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</si>
  <si>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</si>
  <si>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</si>
  <si>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</si>
  <si>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</si>
  <si>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</si>
  <si>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</si>
  <si>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</si>
  <si>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</si>
  <si>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</si>
  <si>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</si>
  <si>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</si>
  <si>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</si>
  <si>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</si>
  <si>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</si>
  <si>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</si>
  <si>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</si>
  <si>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</si>
  <si>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</si>
  <si>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</si>
  <si>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</si>
  <si>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</si>
  <si>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</si>
  <si>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</si>
  <si>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</si>
  <si>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</si>
  <si>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</si>
  <si>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</si>
  <si>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</si>
  <si>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FORNECIMENTO E INSTALAÇÃO DE SUPORTE DE MADEIRA  PARA PLACAS DE SINALIZAÇÃO, EM SOLO, COM H= DE 2,5 M E SEÇÃO DE 7,5 X 7,5 CM. AF_03/2022</t>
  </si>
  <si>
    <t>FORNECIMENTO E INSTALAÇÃO DE SUPORTE DE MADEIRA PARA PLACAS DE SINALIZAÇÃO, EM SOLO, COM H= DE 2,0 M E SEÇÃO DE 7,5 X 7,5M.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</si>
  <si>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</si>
  <si>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7,5M. AF_03/2022</t>
  </si>
  <si>
    <t>APLICAÇÃO MASSA ACRÍLICA PARA MADEIRA, PARA PINTURA COM TINTA DE ACABAMENTO (PIGMENTADA). AF_01/2021</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</si>
  <si>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</si>
  <si>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</si>
  <si>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PERFIL METÁLICO EXECUTADO EM FÁBRICA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</si>
  <si>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</si>
  <si>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</si>
  <si>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</si>
  <si>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</si>
  <si>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</si>
  <si>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</si>
  <si>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</si>
  <si>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</si>
  <si>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</si>
  <si>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</si>
  <si>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</si>
  <si>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</si>
  <si>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</si>
  <si>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</si>
  <si>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</si>
  <si>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</si>
  <si>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</si>
  <si>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</si>
  <si>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</si>
  <si>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</si>
  <si>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</si>
  <si>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</si>
  <si>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</si>
  <si>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</si>
  <si>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</si>
  <si>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</si>
  <si>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</si>
  <si>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</si>
  <si>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</si>
  <si>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</si>
  <si>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</si>
  <si>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</si>
  <si>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</si>
  <si>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</si>
  <si>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</si>
  <si>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</si>
  <si>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</si>
  <si>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</si>
  <si>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</si>
  <si>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</si>
  <si>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</si>
  <si>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</si>
  <si>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</si>
  <si>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</si>
  <si>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</si>
  <si>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</si>
  <si>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</si>
  <si>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</si>
  <si>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</si>
  <si>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</si>
  <si>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</si>
  <si>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</si>
  <si>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</si>
  <si>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</si>
  <si>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</si>
  <si>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</si>
  <si>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</si>
  <si>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</si>
  <si>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</si>
  <si>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</si>
  <si>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</si>
  <si>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</si>
  <si>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</si>
  <si>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</si>
  <si>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</si>
  <si>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</si>
  <si>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</si>
  <si>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</si>
  <si>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</si>
  <si>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</si>
  <si>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</si>
  <si>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</si>
  <si>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</si>
  <si>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</si>
  <si>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</si>
  <si>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</si>
  <si>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</si>
  <si>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</si>
  <si>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</si>
  <si>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</si>
  <si>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</si>
  <si>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</si>
  <si>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</si>
  <si>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</si>
  <si>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</si>
  <si>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</si>
  <si>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</si>
  <si>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</si>
  <si>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</si>
  <si>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</si>
  <si>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</si>
  <si>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</si>
  <si>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</si>
  <si>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</si>
  <si>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</si>
  <si>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</si>
  <si>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(COMPOSIÇÃO REPRESENTATIVA) DO SERVIÇO DE REVESTIMENTO CERÂMICO PARA PAREDES INTERNAS, MEIA OU PAREDE INTEIRA, PLACAS TIPO ESMALTADA EXTRA DE 20X20 CM, PARA EDIFICAÇÕES HABITACIONAIS UNIFAMILIAR (CASAS) E EDIFICAÇÕES PÚBLICAS PADRÃO. AF_11/2014</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</si>
  <si>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</si>
  <si>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</si>
  <si>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</si>
  <si>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</si>
  <si>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</si>
  <si>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</si>
  <si>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</si>
  <si>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</si>
  <si>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</si>
  <si>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</si>
  <si>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</si>
  <si>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</si>
  <si>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</si>
  <si>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</si>
  <si>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CARGA, MANOBRA E DESCARGA MANUAL DE TUBOS PLÁSTICOS, DN 150 MM, EM CAMINHÃO CARROCERIA 9T. AF_06/2021</t>
  </si>
  <si>
    <t>CARGA, MANOBRA E DESCARGA DE TUBOS PLÁSTICOS, DN 400 MM, EM CAMINHÃO CARROCERIA COM GUINDAUTO (MUNCK) 11,7 TM. AF_07/2020</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</si>
  <si>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</si>
  <si>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</si>
  <si>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</si>
  <si>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</si>
  <si>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</si>
  <si>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</si>
  <si>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</si>
  <si>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</si>
  <si>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</si>
  <si>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</si>
  <si>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</si>
  <si>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</si>
  <si>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</si>
  <si>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</si>
  <si>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</si>
  <si>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</si>
  <si>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</si>
  <si>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</si>
  <si>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</si>
  <si>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</si>
  <si>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</si>
  <si>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</si>
  <si>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PAR DE TABELAS DE BASQUETE DE COMPENSADO NAVAL, COM AROS E REDES - FORNECIMENTO E INSTALAÇÃO. AF_03/2022</t>
  </si>
  <si>
    <t>20.116.0035-A</t>
  </si>
  <si>
    <t>20.116.0035-0</t>
  </si>
  <si>
    <t>20.116.0030-A</t>
  </si>
  <si>
    <t>20.116.0030-0</t>
  </si>
  <si>
    <t>20.097.0020-A</t>
  </si>
  <si>
    <t>20.097.0020-0</t>
  </si>
  <si>
    <t>20.097.0015-A</t>
  </si>
  <si>
    <t>20.097.0015-0</t>
  </si>
  <si>
    <t>18.032.0045-A</t>
  </si>
  <si>
    <t>18.032.0045-0</t>
  </si>
  <si>
    <t>13.348.0036-A</t>
  </si>
  <si>
    <t>13.348.0036-0</t>
  </si>
  <si>
    <t>13.348.0035-A</t>
  </si>
  <si>
    <t>13.348.0035-0</t>
  </si>
  <si>
    <t>08.018.0052-A</t>
  </si>
  <si>
    <t>08.018.0052-0</t>
  </si>
  <si>
    <t>08.003.0006-A</t>
  </si>
  <si>
    <t>08.003.0006-0</t>
  </si>
  <si>
    <t>05.055.0026-A</t>
  </si>
  <si>
    <t>05.055.0026-0</t>
  </si>
  <si>
    <t>01.001.0460-A</t>
  </si>
  <si>
    <t>01.001.0460-0</t>
  </si>
  <si>
    <t>01.001.0450-A</t>
  </si>
  <si>
    <t>01.001.0450-0</t>
  </si>
  <si>
    <t>I0 = 
MARÇO / 2022</t>
  </si>
  <si>
    <t>BDI = 22,08%</t>
  </si>
  <si>
    <t>Casa do compressor : (1,00m x 2,70 m + 1,50m x 2,70m + 1,00m x 2,70m) = 8,04m²
Expurgo: (1,15m x 2,70m) = 3,11m²
Refeitório / Cozinha = (1,50m x 1,10m + 0,80m x 2,10m) = 3,33m²
Consultórios: 0,43m x 0,60m = 0,26m² x 2 = 0,52m²
Vestiários: 3,50m x 2,80m = 9,80m²</t>
  </si>
  <si>
    <t>BDI (22,08%)</t>
  </si>
  <si>
    <t>Obs: Valores ref. EMOP, SINAPI e SCO - MARÇO / 2022</t>
  </si>
  <si>
    <t>ANEXO VIII - CRONOGRAMA FÍSICO - FINANCEIRO  - LOTE 2</t>
  </si>
  <si>
    <t>ANEXO IX - PLANILHA DE E QUANTITATIVOS - LOTE 2</t>
  </si>
  <si>
    <t>ANEXO X - DEMONSTRATIVO   DA   COMPOSIÇÃO   DO   B.D.I - LOTE 2</t>
  </si>
  <si>
    <t>ANEXO XI - MEMÓRIA DE CÁLCULO - LOTE 2</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</si>
</sst>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quot;R$&quot;\ #,##0.00;[Red]\-&quot;R$&quot;\ #,##0.00"/>
    <numFmt numFmtId="44" formatCode="_-&quot;R$&quot;\ * #,##0.00_-;\-&quot;R$&quot;\ * #,##0.00_-;_-&quot;R$&quot;\ * &quot;-&quot;??_-;_-@_-"/>
    <numFmt numFmtId="43" formatCode="_-* #,##0.00_-;\-* #,##0.00_-;_-* &quot;-&quot;??_-;_-@_-"/>
    <numFmt numFmtId="164" formatCode="_(* #,##0.00_);_(* \(#,##0.00\);_(* &quot;-&quot;??_);_(@_)"/>
    <numFmt numFmtId="165" formatCode="_(* #,##0.00_);_(* \(#,##0.00\);_(* \-??_);_(@_)"/>
    <numFmt numFmtId="166" formatCode="_(&quot;R$&quot;* #,##0.00_);_(&quot;R$&quot;* \(#,##0.00\);_(&quot;R$&quot;* \-??_);_(@_)"/>
    <numFmt numFmtId="167" formatCode="#,##0.00&quot; m &quot;"/>
    <numFmt numFmtId="168" formatCode="_-&quot;R$&quot;* #,##0.00_-;\-&quot;R$&quot;* #,##0.00_-;_-&quot;R$&quot;* &quot;-&quot;??_-;_-@_-"/>
  </numFmts>
  <fonts count="50">
    <font>
      <sz val="11"/>
      <color theme="1"/>
      <name val="Calibri"/>
      <family val="2"/>
      <scheme val="minor"/>
    </font>
    <font>
      <sz val="10"/>
      <name val="Arial"/>
      <family val="2"/>
    </font>
    <font>
      <sz val="10"/>
      <name val="MS Sans Serif"/>
      <family val="2"/>
    </font>
    <font>
      <sz val="10"/>
      <name val="MS Sans Serif"/>
      <family val="2"/>
    </font>
    <font>
      <sz val="11"/>
      <color indexed="8"/>
      <name val="Calibri"/>
      <family val="2"/>
    </font>
    <font>
      <sz val="8"/>
      <name val="Arial"/>
      <family val="2"/>
    </font>
    <font>
      <b/>
      <sz val="8"/>
      <name val="Arial"/>
      <family val="2"/>
    </font>
    <font>
      <b/>
      <sz val="10"/>
      <name val="Arial"/>
      <family val="2"/>
    </font>
    <font>
      <sz val="8"/>
      <name val="Arial"/>
      <family val="2"/>
    </font>
    <font>
      <b/>
      <i/>
      <sz val="10"/>
      <name val="Arial"/>
      <family val="2"/>
    </font>
    <font>
      <sz val="9"/>
      <name val="Arial"/>
      <family val="2"/>
    </font>
    <font>
      <b/>
      <sz val="12"/>
      <name val="Arial"/>
      <family val="2"/>
    </font>
    <font>
      <b/>
      <sz val="16"/>
      <name val="Arial"/>
      <family val="2"/>
    </font>
    <font>
      <b/>
      <sz val="8"/>
      <color theme="1"/>
      <name val="Arial"/>
      <family val="2"/>
    </font>
    <font>
      <sz val="8"/>
      <color theme="1"/>
      <name val="Arial"/>
      <family val="2"/>
    </font>
    <font>
      <b/>
      <sz val="9"/>
      <name val="Arial"/>
      <family val="2"/>
    </font>
    <font>
      <sz val="11"/>
      <color theme="1"/>
      <name val="Calibri"/>
      <family val="2"/>
      <scheme val="minor"/>
    </font>
    <font>
      <sz val="9"/>
      <color theme="1"/>
      <name val="Arial"/>
      <family val="2"/>
    </font>
    <font>
      <b/>
      <sz val="14"/>
      <color theme="1"/>
      <name val="Arial"/>
      <family val="2"/>
    </font>
    <font>
      <i/>
      <sz val="9"/>
      <name val="Arial"/>
      <family val="2"/>
    </font>
    <font>
      <u/>
      <sz val="10"/>
      <color indexed="12"/>
      <name val="Arial"/>
      <family val="2"/>
    </font>
    <font>
      <b/>
      <sz val="12"/>
      <name val="Swis721 Md BT"/>
      <family val="2"/>
    </font>
    <font>
      <sz val="5"/>
      <color indexed="12"/>
      <name val="Arial"/>
      <family val="2"/>
    </font>
    <font>
      <b/>
      <sz val="12"/>
      <color indexed="12"/>
      <name val="Arial"/>
      <family val="2"/>
    </font>
    <font>
      <b/>
      <sz val="12"/>
      <color indexed="50"/>
      <name val="Arial"/>
      <family val="2"/>
    </font>
    <font>
      <b/>
      <sz val="10"/>
      <color indexed="12"/>
      <name val="Arial"/>
      <family val="2"/>
    </font>
    <font>
      <sz val="10"/>
      <color indexed="12"/>
      <name val="Arial"/>
      <family val="2"/>
    </font>
    <font>
      <b/>
      <sz val="8"/>
      <color indexed="17"/>
      <name val="Arial"/>
      <family val="2"/>
    </font>
    <font>
      <sz val="10"/>
      <name val="Wingdings"/>
      <charset val="2"/>
    </font>
    <font>
      <b/>
      <sz val="7"/>
      <name val="Arial"/>
      <family val="2"/>
    </font>
    <font>
      <b/>
      <sz val="11"/>
      <color theme="1"/>
      <name val="Calibri"/>
      <family val="2"/>
      <scheme val="minor"/>
    </font>
    <font>
      <b/>
      <sz val="9"/>
      <color theme="1"/>
      <name val="Arial"/>
      <family val="2"/>
    </font>
    <font>
      <b/>
      <sz val="14"/>
      <name val="Arial"/>
      <family val="2"/>
    </font>
    <font>
      <sz val="8"/>
      <name val="Calibri"/>
      <family val="2"/>
      <scheme val="minor"/>
    </font>
    <font>
      <sz val="11"/>
      <color indexed="8"/>
      <name val="Calibri"/>
      <family val="2"/>
      <scheme val="minor"/>
    </font>
    <font>
      <b/>
      <sz val="11"/>
      <color indexed="8"/>
      <name val="Arial"/>
      <family val="2"/>
    </font>
    <font>
      <sz val="12"/>
      <name val="Arial"/>
      <family val="2"/>
    </font>
    <font>
      <sz val="12"/>
      <color indexed="12"/>
      <name val="Arial"/>
      <family val="2"/>
    </font>
    <font>
      <sz val="11"/>
      <color theme="1"/>
      <name val="Arial"/>
      <family val="2"/>
    </font>
    <font>
      <sz val="11"/>
      <color theme="1" tint="0.14999847407452621"/>
      <name val="Arial"/>
      <family val="2"/>
    </font>
    <font>
      <sz val="11"/>
      <color rgb="FF000000"/>
      <name val="Calibri"/>
      <family val="2"/>
    </font>
    <font>
      <sz val="8"/>
      <color indexed="8"/>
      <name val="Arial"/>
      <family val="2"/>
    </font>
    <font>
      <sz val="8"/>
      <color rgb="FF000000"/>
      <name val="Arial"/>
      <family val="2"/>
    </font>
    <font>
      <sz val="8"/>
      <color theme="1"/>
      <name val="Arial"/>
    </font>
    <font>
      <sz val="8"/>
      <name val="Arial"/>
    </font>
    <font>
      <sz val="10"/>
      <name val="Arial"/>
    </font>
    <font>
      <sz val="10"/>
      <name val="Courier New"/>
    </font>
    <font>
      <sz val="11"/>
      <color theme="1"/>
      <name val="Calibri"/>
    </font>
    <font>
      <sz val="7"/>
      <color theme="1"/>
      <name val="Arial Narrow"/>
    </font>
    <font>
      <sz val="8"/>
      <color rgb="FFFF000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8"/>
      </patternFill>
    </fill>
  </fills>
  <borders count="91">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theme="1" tint="4.9989318521683403E-2"/>
      </right>
      <top style="thin">
        <color theme="1" tint="4.9989318521683403E-2"/>
      </top>
      <bottom style="medium">
        <color indexed="64"/>
      </bottom>
      <diagonal/>
    </border>
    <border>
      <left style="thin">
        <color theme="1" tint="4.9989318521683403E-2"/>
      </left>
      <right/>
      <top style="thin">
        <color theme="1" tint="4.9989318521683403E-2"/>
      </top>
      <bottom style="medium">
        <color indexed="64"/>
      </bottom>
      <diagonal/>
    </border>
    <border>
      <left style="medium">
        <color indexed="64"/>
      </left>
      <right style="medium">
        <color indexed="64"/>
      </right>
      <top style="thin">
        <color theme="1" tint="4.9989318521683403E-2"/>
      </top>
      <bottom style="medium">
        <color indexed="64"/>
      </bottom>
      <diagonal/>
    </border>
    <border>
      <left style="medium">
        <color indexed="64"/>
      </left>
      <right style="medium">
        <color indexed="64"/>
      </right>
      <top/>
      <bottom style="medium">
        <color indexed="64"/>
      </bottom>
      <diagonal/>
    </border>
    <border>
      <left style="medium">
        <color indexed="64"/>
      </left>
      <right style="thin">
        <color theme="1" tint="4.9989318521683403E-2"/>
      </right>
      <top/>
      <bottom style="thin">
        <color theme="1" tint="4.9989318521683403E-2"/>
      </bottom>
      <diagonal/>
    </border>
    <border>
      <left style="thin">
        <color theme="1" tint="4.9989318521683403E-2"/>
      </left>
      <right/>
      <top/>
      <bottom style="thin">
        <color theme="1" tint="4.9989318521683403E-2"/>
      </bottom>
      <diagonal/>
    </border>
    <border>
      <left style="medium">
        <color indexed="64"/>
      </left>
      <right style="medium">
        <color indexed="64"/>
      </right>
      <top/>
      <bottom style="thin">
        <color theme="1" tint="4.9989318521683403E-2"/>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rgb="FF000000"/>
      </bottom>
      <diagonal/>
    </border>
    <border>
      <left style="thin">
        <color rgb="FF000000"/>
      </left>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thin">
        <color rgb="FF000000"/>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9">
    <xf numFmtId="0" fontId="0" fillId="0" borderId="0"/>
    <xf numFmtId="0" fontId="1" fillId="0" borderId="0"/>
    <xf numFmtId="0" fontId="2" fillId="0" borderId="0"/>
    <xf numFmtId="0" fontId="3" fillId="0" borderId="0"/>
    <xf numFmtId="4" fontId="8" fillId="0" borderId="0"/>
    <xf numFmtId="9" fontId="1"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165" fontId="1" fillId="0" borderId="0"/>
    <xf numFmtId="166" fontId="1" fillId="0" borderId="0"/>
    <xf numFmtId="0" fontId="20" fillId="0" borderId="0"/>
    <xf numFmtId="0" fontId="1" fillId="0" borderId="0"/>
    <xf numFmtId="9" fontId="1" fillId="0" borderId="0"/>
    <xf numFmtId="0" fontId="1" fillId="0" borderId="0"/>
    <xf numFmtId="0" fontId="16" fillId="0" borderId="0"/>
    <xf numFmtId="0" fontId="16" fillId="0" borderId="0"/>
    <xf numFmtId="0" fontId="34" fillId="0" borderId="0"/>
    <xf numFmtId="0" fontId="2" fillId="0" borderId="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67" fontId="16" fillId="0" borderId="0" applyFont="0" applyFill="0" applyBorder="0" applyAlignment="0" applyProtection="0"/>
    <xf numFmtId="0" fontId="1" fillId="0" borderId="0"/>
    <xf numFmtId="0" fontId="40" fillId="0" borderId="0"/>
    <xf numFmtId="168" fontId="16" fillId="0" borderId="0" applyFont="0" applyFill="0" applyBorder="0" applyAlignment="0" applyProtection="0"/>
    <xf numFmtId="0" fontId="45" fillId="0" borderId="0"/>
  </cellStyleXfs>
  <cellXfs count="436">
    <xf numFmtId="0" fontId="0" fillId="0" borderId="0" xfId="0"/>
    <xf numFmtId="164" fontId="17" fillId="0" borderId="0" xfId="9" applyNumberFormat="1" applyFont="1" applyBorder="1" applyAlignment="1">
      <alignment vertical="center" wrapText="1"/>
    </xf>
    <xf numFmtId="0" fontId="10" fillId="0" borderId="8" xfId="0" applyFont="1" applyBorder="1" applyAlignment="1">
      <alignment vertical="center" wrapText="1"/>
    </xf>
    <xf numFmtId="0" fontId="16" fillId="0" borderId="0" xfId="17"/>
    <xf numFmtId="0" fontId="1" fillId="0" borderId="0" xfId="16"/>
    <xf numFmtId="0" fontId="26" fillId="0" borderId="0" xfId="16" applyFont="1" applyAlignment="1">
      <alignment vertical="center"/>
    </xf>
    <xf numFmtId="10" fontId="1" fillId="0" borderId="12" xfId="5" applyNumberFormat="1" applyFont="1" applyFill="1" applyBorder="1" applyAlignment="1">
      <alignment horizontal="center" vertical="center"/>
    </xf>
    <xf numFmtId="2" fontId="1" fillId="0" borderId="8" xfId="5" applyNumberFormat="1" applyFont="1" applyFill="1" applyBorder="1" applyAlignment="1">
      <alignment horizontal="center" vertical="center"/>
    </xf>
    <xf numFmtId="0" fontId="1" fillId="0" borderId="0" xfId="16" applyAlignment="1">
      <alignment vertical="center"/>
    </xf>
    <xf numFmtId="2" fontId="25" fillId="0" borderId="8" xfId="5" applyNumberFormat="1" applyFont="1" applyFill="1" applyBorder="1" applyAlignment="1">
      <alignment horizontal="center" vertical="center"/>
    </xf>
    <xf numFmtId="10" fontId="1" fillId="0" borderId="40" xfId="5" applyNumberFormat="1" applyFont="1" applyFill="1" applyBorder="1" applyAlignment="1">
      <alignment horizontal="center" vertical="center"/>
    </xf>
    <xf numFmtId="2" fontId="7" fillId="0" borderId="8" xfId="5" applyNumberFormat="1" applyFont="1" applyFill="1" applyBorder="1" applyAlignment="1">
      <alignment horizontal="center" vertical="center"/>
    </xf>
    <xf numFmtId="1" fontId="14" fillId="0" borderId="8" xfId="0" applyNumberFormat="1" applyFont="1" applyBorder="1" applyAlignment="1">
      <alignment horizontal="center" vertical="center"/>
    </xf>
    <xf numFmtId="0" fontId="0" fillId="0" borderId="0" xfId="0" applyAlignment="1">
      <alignment horizontal="center"/>
    </xf>
    <xf numFmtId="0" fontId="1" fillId="3" borderId="1" xfId="0" applyFont="1" applyFill="1" applyBorder="1" applyAlignment="1">
      <alignment horizontal="left" vertical="center"/>
    </xf>
    <xf numFmtId="9" fontId="15" fillId="0" borderId="58" xfId="10" applyFont="1" applyBorder="1" applyAlignment="1">
      <alignment horizontal="center" vertical="center" wrapText="1"/>
    </xf>
    <xf numFmtId="0" fontId="10" fillId="0" borderId="11" xfId="0" applyFont="1" applyBorder="1" applyAlignment="1">
      <alignment vertical="center" wrapText="1"/>
    </xf>
    <xf numFmtId="0" fontId="10" fillId="0" borderId="7" xfId="0" applyFont="1" applyBorder="1" applyAlignment="1">
      <alignment vertical="center" wrapText="1"/>
    </xf>
    <xf numFmtId="0" fontId="10" fillId="0" borderId="11" xfId="0" applyFont="1" applyBorder="1" applyAlignment="1">
      <alignment wrapText="1"/>
    </xf>
    <xf numFmtId="44" fontId="15" fillId="0" borderId="59" xfId="8" applyFont="1" applyBorder="1" applyAlignment="1">
      <alignment horizontal="center" vertical="center" wrapText="1"/>
    </xf>
    <xf numFmtId="44" fontId="15" fillId="0" borderId="52" xfId="8" applyFont="1" applyBorder="1" applyAlignment="1">
      <alignment horizontal="center" vertical="center" wrapText="1"/>
    </xf>
    <xf numFmtId="44" fontId="15" fillId="0" borderId="53" xfId="8" applyFont="1" applyBorder="1" applyAlignment="1">
      <alignment horizontal="center" vertical="center" wrapText="1"/>
    </xf>
    <xf numFmtId="0" fontId="10" fillId="0" borderId="7" xfId="0" applyFont="1" applyBorder="1" applyAlignment="1">
      <alignment wrapText="1"/>
    </xf>
    <xf numFmtId="0" fontId="10" fillId="0" borderId="8" xfId="0" applyFont="1" applyBorder="1" applyAlignment="1">
      <alignment wrapText="1"/>
    </xf>
    <xf numFmtId="0" fontId="1" fillId="0" borderId="1" xfId="0" applyFont="1" applyBorder="1" applyAlignment="1">
      <alignment horizontal="left" vertical="center"/>
    </xf>
    <xf numFmtId="2" fontId="14" fillId="0" borderId="8" xfId="0" applyNumberFormat="1" applyFont="1" applyBorder="1" applyAlignment="1">
      <alignment horizontal="center" vertical="center"/>
    </xf>
    <xf numFmtId="0" fontId="21" fillId="0" borderId="0" xfId="16" applyFont="1"/>
    <xf numFmtId="0" fontId="37" fillId="0" borderId="0" xfId="17" applyFont="1" applyAlignment="1">
      <alignment vertical="center" wrapText="1"/>
    </xf>
    <xf numFmtId="0" fontId="38" fillId="0" borderId="0" xfId="17" applyFont="1"/>
    <xf numFmtId="0" fontId="22" fillId="0" borderId="0" xfId="16" applyFont="1" applyAlignment="1">
      <alignment horizontal="left" vertical="top"/>
    </xf>
    <xf numFmtId="0" fontId="15" fillId="0" borderId="17" xfId="16" applyFont="1" applyBorder="1"/>
    <xf numFmtId="2" fontId="7" fillId="0" borderId="18" xfId="16" applyNumberFormat="1" applyFont="1" applyBorder="1" applyAlignment="1">
      <alignment wrapText="1"/>
    </xf>
    <xf numFmtId="49" fontId="6" fillId="0" borderId="32" xfId="16" applyNumberFormat="1" applyFont="1" applyBorder="1" applyAlignment="1">
      <alignment horizontal="left"/>
    </xf>
    <xf numFmtId="49" fontId="7" fillId="0" borderId="39" xfId="16" applyNumberFormat="1" applyFont="1" applyBorder="1" applyAlignment="1">
      <alignment vertical="top"/>
    </xf>
    <xf numFmtId="0" fontId="6" fillId="0" borderId="40" xfId="16" applyFont="1" applyBorder="1"/>
    <xf numFmtId="0" fontId="5" fillId="0" borderId="40" xfId="16" applyFont="1" applyBorder="1"/>
    <xf numFmtId="0" fontId="6" fillId="0" borderId="41" xfId="16" applyFont="1" applyBorder="1"/>
    <xf numFmtId="0" fontId="24" fillId="0" borderId="0" xfId="16" applyFont="1"/>
    <xf numFmtId="0" fontId="24" fillId="0" borderId="0" xfId="16" applyFont="1" applyAlignment="1">
      <alignment horizontal="centerContinuous"/>
    </xf>
    <xf numFmtId="0" fontId="11" fillId="0" borderId="0" xfId="16" applyFont="1" applyAlignment="1">
      <alignment horizontal="centerContinuous"/>
    </xf>
    <xf numFmtId="0" fontId="1" fillId="0" borderId="0" xfId="16" applyAlignment="1">
      <alignment horizontal="centerContinuous"/>
    </xf>
    <xf numFmtId="0" fontId="5" fillId="0" borderId="8" xfId="16" applyFont="1" applyBorder="1" applyAlignment="1">
      <alignment horizontal="center" vertical="center" wrapText="1"/>
    </xf>
    <xf numFmtId="0" fontId="1" fillId="0" borderId="11" xfId="16" applyBorder="1" applyAlignment="1">
      <alignment vertical="center"/>
    </xf>
    <xf numFmtId="0" fontId="1" fillId="0" borderId="12" xfId="16" applyBorder="1" applyAlignment="1">
      <alignment vertical="center"/>
    </xf>
    <xf numFmtId="4" fontId="1" fillId="0" borderId="12" xfId="16" applyNumberFormat="1" applyBorder="1" applyAlignment="1">
      <alignment vertical="center"/>
    </xf>
    <xf numFmtId="0" fontId="1" fillId="0" borderId="42" xfId="16" applyBorder="1" applyAlignment="1">
      <alignment vertical="center"/>
    </xf>
    <xf numFmtId="0" fontId="1" fillId="0" borderId="43" xfId="16" applyBorder="1" applyAlignment="1">
      <alignment vertical="center"/>
    </xf>
    <xf numFmtId="0" fontId="1" fillId="0" borderId="40" xfId="16" applyBorder="1" applyAlignment="1">
      <alignment vertical="center"/>
    </xf>
    <xf numFmtId="4" fontId="1" fillId="0" borderId="40" xfId="16" applyNumberFormat="1" applyBorder="1" applyAlignment="1">
      <alignment vertical="center"/>
    </xf>
    <xf numFmtId="4" fontId="1" fillId="0" borderId="7" xfId="16" applyNumberFormat="1" applyBorder="1" applyAlignment="1">
      <alignment vertical="center"/>
    </xf>
    <xf numFmtId="0" fontId="27" fillId="0" borderId="19" xfId="16" applyFont="1" applyBorder="1"/>
    <xf numFmtId="0" fontId="6" fillId="0" borderId="19" xfId="16" applyFont="1" applyBorder="1"/>
    <xf numFmtId="0" fontId="5" fillId="0" borderId="19" xfId="16" applyFont="1" applyBorder="1"/>
    <xf numFmtId="0" fontId="5" fillId="0" borderId="19" xfId="16" applyFont="1" applyBorder="1" applyAlignment="1">
      <alignment horizontal="center" vertical="center" wrapText="1"/>
    </xf>
    <xf numFmtId="2" fontId="27" fillId="0" borderId="19" xfId="16" applyNumberFormat="1" applyFont="1" applyBorder="1" applyAlignment="1">
      <alignment horizontal="center" vertical="center"/>
    </xf>
    <xf numFmtId="0" fontId="1" fillId="0" borderId="3" xfId="16" applyBorder="1"/>
    <xf numFmtId="0" fontId="7" fillId="0" borderId="0" xfId="16" applyFont="1" applyAlignment="1">
      <alignment horizontal="right" vertical="center"/>
    </xf>
    <xf numFmtId="49" fontId="29" fillId="0" borderId="0" xfId="16" applyNumberFormat="1" applyFont="1" applyAlignment="1">
      <alignment horizontal="center" vertical="center"/>
    </xf>
    <xf numFmtId="0" fontId="1" fillId="0" borderId="0" xfId="16" applyAlignment="1">
      <alignment horizontal="center" vertical="center"/>
    </xf>
    <xf numFmtId="49" fontId="7" fillId="0" borderId="0" xfId="16" applyNumberFormat="1" applyFont="1" applyAlignment="1">
      <alignment horizontal="left" vertical="center"/>
    </xf>
    <xf numFmtId="0" fontId="5" fillId="0" borderId="0" xfId="16" applyFont="1"/>
    <xf numFmtId="0" fontId="7" fillId="0" borderId="0" xfId="16" applyFont="1"/>
    <xf numFmtId="0" fontId="10" fillId="6" borderId="55" xfId="0" applyFont="1" applyFill="1" applyBorder="1" applyAlignment="1">
      <alignment vertical="center" wrapText="1"/>
    </xf>
    <xf numFmtId="0" fontId="10" fillId="6" borderId="23" xfId="0" applyFont="1" applyFill="1" applyBorder="1" applyAlignment="1">
      <alignment vertical="center" wrapText="1"/>
    </xf>
    <xf numFmtId="0" fontId="10" fillId="6" borderId="28" xfId="0" applyFont="1" applyFill="1" applyBorder="1" applyAlignment="1">
      <alignment vertical="center" wrapText="1"/>
    </xf>
    <xf numFmtId="40" fontId="10" fillId="6" borderId="7" xfId="0" applyNumberFormat="1" applyFont="1" applyFill="1" applyBorder="1" applyAlignment="1">
      <alignment horizontal="center" wrapText="1"/>
    </xf>
    <xf numFmtId="40" fontId="10" fillId="6" borderId="8" xfId="0" applyNumberFormat="1" applyFont="1" applyFill="1" applyBorder="1" applyAlignment="1">
      <alignment horizontal="center" wrapText="1"/>
    </xf>
    <xf numFmtId="40" fontId="10" fillId="6" borderId="11" xfId="0" applyNumberFormat="1" applyFont="1" applyFill="1" applyBorder="1" applyAlignment="1">
      <alignment horizontal="center" wrapText="1"/>
    </xf>
    <xf numFmtId="0" fontId="10" fillId="6" borderId="7" xfId="0" applyFont="1" applyFill="1" applyBorder="1" applyAlignment="1">
      <alignment wrapText="1"/>
    </xf>
    <xf numFmtId="0" fontId="10" fillId="6" borderId="8" xfId="0" applyFont="1" applyFill="1" applyBorder="1" applyAlignment="1">
      <alignment wrapText="1"/>
    </xf>
    <xf numFmtId="0" fontId="10" fillId="6" borderId="11" xfId="0" applyFont="1" applyFill="1" applyBorder="1" applyAlignment="1">
      <alignment wrapText="1"/>
    </xf>
    <xf numFmtId="0" fontId="10" fillId="6" borderId="7" xfId="0" applyFont="1" applyFill="1" applyBorder="1" applyAlignment="1">
      <alignment vertical="center" wrapText="1"/>
    </xf>
    <xf numFmtId="0" fontId="10" fillId="6" borderId="8" xfId="0" applyFont="1" applyFill="1" applyBorder="1" applyAlignment="1">
      <alignment vertical="center" wrapText="1"/>
    </xf>
    <xf numFmtId="0" fontId="10" fillId="6" borderId="11" xfId="0" applyFont="1" applyFill="1" applyBorder="1" applyAlignment="1">
      <alignment vertical="center" wrapText="1"/>
    </xf>
    <xf numFmtId="4" fontId="7" fillId="0" borderId="2" xfId="4" applyFont="1" applyBorder="1" applyAlignment="1">
      <alignment horizontal="left" vertical="center"/>
    </xf>
    <xf numFmtId="4" fontId="11" fillId="0" borderId="2" xfId="4" applyFont="1" applyBorder="1" applyAlignment="1">
      <alignment vertical="center"/>
    </xf>
    <xf numFmtId="1" fontId="5" fillId="0" borderId="8" xfId="0" applyNumberFormat="1" applyFont="1" applyBorder="1" applyAlignment="1">
      <alignment horizontal="center" vertical="center"/>
    </xf>
    <xf numFmtId="2" fontId="5" fillId="0" borderId="8" xfId="0" applyNumberFormat="1" applyFont="1" applyBorder="1" applyAlignment="1">
      <alignment horizontal="center" vertical="center"/>
    </xf>
    <xf numFmtId="40" fontId="10" fillId="0" borderId="7" xfId="0" applyNumberFormat="1" applyFont="1" applyBorder="1" applyAlignment="1">
      <alignment horizontal="center" wrapText="1"/>
    </xf>
    <xf numFmtId="40" fontId="10" fillId="0" borderId="8" xfId="0" applyNumberFormat="1" applyFont="1" applyBorder="1" applyAlignment="1">
      <alignment horizontal="center" wrapText="1"/>
    </xf>
    <xf numFmtId="40" fontId="10" fillId="0" borderId="11" xfId="0" applyNumberFormat="1" applyFont="1" applyBorder="1" applyAlignment="1">
      <alignment horizontal="center" wrapText="1"/>
    </xf>
    <xf numFmtId="0" fontId="10" fillId="4" borderId="7" xfId="0" applyFont="1" applyFill="1" applyBorder="1" applyAlignment="1">
      <alignment vertical="center" wrapText="1"/>
    </xf>
    <xf numFmtId="0" fontId="10" fillId="4" borderId="8" xfId="0" applyFont="1" applyFill="1" applyBorder="1" applyAlignment="1">
      <alignment vertical="center" wrapText="1"/>
    </xf>
    <xf numFmtId="0" fontId="10" fillId="4" borderId="11" xfId="0" applyFont="1" applyFill="1" applyBorder="1" applyAlignment="1">
      <alignment vertical="center" wrapText="1"/>
    </xf>
    <xf numFmtId="0" fontId="10" fillId="4" borderId="7" xfId="0" applyFont="1" applyFill="1" applyBorder="1" applyAlignment="1">
      <alignment wrapText="1"/>
    </xf>
    <xf numFmtId="0" fontId="10" fillId="4" borderId="8" xfId="0" applyFont="1" applyFill="1" applyBorder="1" applyAlignment="1">
      <alignment wrapText="1"/>
    </xf>
    <xf numFmtId="0" fontId="10" fillId="4" borderId="11" xfId="0" applyFont="1" applyFill="1" applyBorder="1" applyAlignment="1">
      <alignment wrapText="1"/>
    </xf>
    <xf numFmtId="0" fontId="5" fillId="5" borderId="13" xfId="1" applyFont="1" applyFill="1" applyBorder="1" applyAlignment="1">
      <alignment horizontal="center" vertical="center"/>
    </xf>
    <xf numFmtId="2" fontId="14" fillId="5" borderId="8" xfId="0" applyNumberFormat="1" applyFont="1" applyFill="1" applyBorder="1" applyAlignment="1">
      <alignment horizontal="center" vertical="center"/>
    </xf>
    <xf numFmtId="2" fontId="14" fillId="5" borderId="8" xfId="0" applyNumberFormat="1" applyFont="1" applyFill="1" applyBorder="1" applyAlignment="1">
      <alignment horizontal="left" vertical="center" wrapText="1"/>
    </xf>
    <xf numFmtId="1" fontId="14" fillId="5" borderId="8" xfId="0" applyNumberFormat="1" applyFont="1" applyFill="1" applyBorder="1" applyAlignment="1">
      <alignment horizontal="center" vertical="center"/>
    </xf>
    <xf numFmtId="2" fontId="5" fillId="5" borderId="8" xfId="0" applyNumberFormat="1" applyFont="1" applyFill="1" applyBorder="1" applyAlignment="1">
      <alignment horizontal="center" vertical="center"/>
    </xf>
    <xf numFmtId="0" fontId="0" fillId="5" borderId="0" xfId="0" applyFill="1"/>
    <xf numFmtId="0" fontId="5" fillId="5" borderId="8" xfId="0" applyFont="1" applyFill="1" applyBorder="1" applyAlignment="1">
      <alignment horizontal="left" vertical="center" wrapText="1"/>
    </xf>
    <xf numFmtId="1" fontId="5" fillId="5" borderId="8" xfId="0" applyNumberFormat="1" applyFont="1" applyFill="1" applyBorder="1" applyAlignment="1">
      <alignment horizontal="center" vertical="center"/>
    </xf>
    <xf numFmtId="1" fontId="14" fillId="0" borderId="8" xfId="0" applyNumberFormat="1" applyFont="1" applyBorder="1" applyAlignment="1">
      <alignment horizontal="center" vertical="center" wrapText="1"/>
    </xf>
    <xf numFmtId="0" fontId="5" fillId="0" borderId="8" xfId="0" applyFont="1" applyBorder="1" applyAlignment="1">
      <alignment horizontal="left" vertical="center" wrapText="1"/>
    </xf>
    <xf numFmtId="0" fontId="5" fillId="0" borderId="8" xfId="0" applyFont="1" applyBorder="1" applyAlignment="1">
      <alignment vertical="center" wrapText="1"/>
    </xf>
    <xf numFmtId="4" fontId="8" fillId="7" borderId="44" xfId="4" applyFill="1" applyBorder="1"/>
    <xf numFmtId="4" fontId="8" fillId="7" borderId="1" xfId="4" applyFill="1" applyBorder="1"/>
    <xf numFmtId="0" fontId="0" fillId="7" borderId="1" xfId="0" applyFill="1" applyBorder="1"/>
    <xf numFmtId="0" fontId="0" fillId="7" borderId="44" xfId="0" applyFill="1" applyBorder="1"/>
    <xf numFmtId="0" fontId="5" fillId="5" borderId="8" xfId="0" applyFont="1" applyFill="1" applyBorder="1" applyAlignment="1">
      <alignment vertical="center" wrapText="1"/>
    </xf>
    <xf numFmtId="0" fontId="42" fillId="5" borderId="8" xfId="0" applyFont="1" applyFill="1" applyBorder="1" applyAlignment="1">
      <alignment vertical="center" wrapText="1"/>
    </xf>
    <xf numFmtId="44" fontId="14" fillId="5" borderId="9" xfId="8" applyFont="1" applyFill="1" applyBorder="1" applyAlignment="1">
      <alignment horizontal="center" vertical="center"/>
    </xf>
    <xf numFmtId="44" fontId="14" fillId="0" borderId="9" xfId="8" applyFont="1" applyFill="1" applyBorder="1" applyAlignment="1">
      <alignment horizontal="center" vertical="center"/>
    </xf>
    <xf numFmtId="0" fontId="0" fillId="7" borderId="30" xfId="0" applyFill="1" applyBorder="1"/>
    <xf numFmtId="2" fontId="43" fillId="5" borderId="8" xfId="0" applyNumberFormat="1" applyFont="1" applyFill="1" applyBorder="1" applyAlignment="1">
      <alignment horizontal="center" vertical="center"/>
    </xf>
    <xf numFmtId="0" fontId="44" fillId="0" borderId="8" xfId="0" applyFont="1" applyBorder="1" applyAlignment="1">
      <alignment horizontal="left" vertical="center" wrapText="1"/>
    </xf>
    <xf numFmtId="2" fontId="44" fillId="0" borderId="8" xfId="0" applyNumberFormat="1" applyFont="1" applyBorder="1" applyAlignment="1">
      <alignment horizontal="center" vertical="center"/>
    </xf>
    <xf numFmtId="2" fontId="14" fillId="0" borderId="8" xfId="0" applyNumberFormat="1" applyFont="1" applyBorder="1" applyAlignment="1">
      <alignment horizontal="left" vertical="center" wrapText="1"/>
    </xf>
    <xf numFmtId="0" fontId="44" fillId="5" borderId="8" xfId="0" applyFont="1" applyFill="1" applyBorder="1" applyAlignment="1">
      <alignment vertical="center" wrapText="1"/>
    </xf>
    <xf numFmtId="1" fontId="43" fillId="5" borderId="8" xfId="0" applyNumberFormat="1" applyFont="1" applyFill="1" applyBorder="1" applyAlignment="1">
      <alignment horizontal="center" vertical="center"/>
    </xf>
    <xf numFmtId="2" fontId="14" fillId="0" borderId="8" xfId="0" applyNumberFormat="1" applyFont="1" applyFill="1" applyBorder="1" applyAlignment="1">
      <alignment horizontal="center" vertical="center"/>
    </xf>
    <xf numFmtId="1" fontId="14" fillId="0" borderId="8" xfId="0" applyNumberFormat="1" applyFont="1" applyFill="1" applyBorder="1" applyAlignment="1">
      <alignment horizontal="center" vertical="center"/>
    </xf>
    <xf numFmtId="0" fontId="6" fillId="2" borderId="79" xfId="1" applyFont="1" applyFill="1" applyBorder="1" applyAlignment="1">
      <alignment horizontal="center" vertical="center"/>
    </xf>
    <xf numFmtId="0" fontId="13" fillId="2" borderId="79" xfId="0" applyFont="1" applyFill="1" applyBorder="1" applyAlignment="1">
      <alignment horizontal="center" vertical="center"/>
    </xf>
    <xf numFmtId="4" fontId="7" fillId="0" borderId="0" xfId="4" applyFont="1" applyBorder="1" applyAlignment="1">
      <alignment horizontal="left" vertical="center"/>
    </xf>
    <xf numFmtId="0" fontId="0" fillId="0" borderId="0" xfId="0" applyBorder="1"/>
    <xf numFmtId="4" fontId="11" fillId="0" borderId="78" xfId="4" applyFont="1" applyBorder="1" applyAlignment="1">
      <alignment vertical="center"/>
    </xf>
    <xf numFmtId="0" fontId="0" fillId="0" borderId="78" xfId="0" applyBorder="1"/>
    <xf numFmtId="0" fontId="45" fillId="0" borderId="0" xfId="28"/>
    <xf numFmtId="0" fontId="46" fillId="0" borderId="0" xfId="28" applyNumberFormat="1" applyFont="1" applyAlignment="1">
      <alignment horizontal="right"/>
    </xf>
    <xf numFmtId="4" fontId="46" fillId="0" borderId="0" xfId="28" applyNumberFormat="1" applyFont="1" applyAlignment="1">
      <alignment horizontal="right"/>
    </xf>
    <xf numFmtId="0" fontId="46" fillId="0" borderId="0" xfId="28" applyNumberFormat="1" applyFont="1" applyAlignment="1">
      <alignment horizontal="left"/>
    </xf>
    <xf numFmtId="2" fontId="47" fillId="0" borderId="0" xfId="0" applyNumberFormat="1" applyFont="1"/>
    <xf numFmtId="49" fontId="47" fillId="0" borderId="0" xfId="0" applyNumberFormat="1" applyFont="1"/>
    <xf numFmtId="0" fontId="48" fillId="0" borderId="80" xfId="0" applyFont="1" applyBorder="1" applyAlignment="1">
      <alignment horizontal="center" vertical="center"/>
    </xf>
    <xf numFmtId="0" fontId="48" fillId="0" borderId="80" xfId="0" applyFont="1" applyBorder="1" applyAlignment="1">
      <alignment horizontal="left" vertical="center" wrapText="1"/>
    </xf>
    <xf numFmtId="0" fontId="48" fillId="0" borderId="80" xfId="0" applyNumberFormat="1" applyFont="1" applyBorder="1" applyAlignment="1">
      <alignment horizontal="center" vertical="center"/>
    </xf>
    <xf numFmtId="0" fontId="5" fillId="5" borderId="8" xfId="0" applyFont="1" applyFill="1" applyBorder="1" applyAlignment="1">
      <alignment horizontal="center" vertical="center" wrapText="1"/>
    </xf>
    <xf numFmtId="0" fontId="15" fillId="2" borderId="22" xfId="1" applyFont="1" applyFill="1" applyBorder="1" applyAlignment="1">
      <alignment horizontal="center" vertical="center"/>
    </xf>
    <xf numFmtId="0" fontId="5" fillId="0" borderId="25" xfId="1" applyFont="1" applyBorder="1" applyAlignment="1">
      <alignment horizontal="center" vertical="center"/>
    </xf>
    <xf numFmtId="0" fontId="5" fillId="5" borderId="26" xfId="0" applyFont="1" applyFill="1" applyBorder="1" applyAlignment="1">
      <alignment horizontal="center" vertical="center" wrapText="1"/>
    </xf>
    <xf numFmtId="0" fontId="5" fillId="0" borderId="26" xfId="0" applyFont="1" applyBorder="1" applyAlignment="1">
      <alignment horizontal="left" vertical="center" wrapText="1"/>
    </xf>
    <xf numFmtId="2" fontId="5" fillId="5" borderId="26" xfId="0" applyNumberFormat="1" applyFont="1" applyFill="1" applyBorder="1" applyAlignment="1">
      <alignment horizontal="center" vertical="center"/>
    </xf>
    <xf numFmtId="2" fontId="5" fillId="0" borderId="26" xfId="0" applyNumberFormat="1" applyFont="1" applyBorder="1" applyAlignment="1">
      <alignment horizontal="center" vertical="center"/>
    </xf>
    <xf numFmtId="44" fontId="14" fillId="0" borderId="27" xfId="8" applyFont="1" applyFill="1" applyBorder="1" applyAlignment="1">
      <alignment horizontal="center" vertical="center"/>
    </xf>
    <xf numFmtId="0" fontId="15" fillId="2" borderId="76" xfId="1" applyFont="1" applyFill="1" applyBorder="1" applyAlignment="1">
      <alignment horizontal="center" vertical="center"/>
    </xf>
    <xf numFmtId="44" fontId="6" fillId="2" borderId="77" xfId="8" applyFont="1" applyFill="1" applyBorder="1" applyAlignment="1">
      <alignment horizontal="center" vertical="center"/>
    </xf>
    <xf numFmtId="0" fontId="44" fillId="5" borderId="13" xfId="1" applyFont="1" applyFill="1" applyBorder="1" applyAlignment="1">
      <alignment horizontal="center" vertical="center"/>
    </xf>
    <xf numFmtId="0" fontId="44" fillId="5" borderId="25" xfId="1" applyFont="1" applyFill="1" applyBorder="1" applyAlignment="1">
      <alignment horizontal="center" vertical="center"/>
    </xf>
    <xf numFmtId="44" fontId="5" fillId="5" borderId="8" xfId="8" applyFont="1" applyFill="1" applyBorder="1" applyAlignment="1">
      <alignment vertical="center"/>
    </xf>
    <xf numFmtId="2" fontId="5" fillId="5" borderId="8" xfId="0" applyNumberFormat="1" applyFont="1" applyFill="1" applyBorder="1" applyAlignment="1">
      <alignment horizontal="center" vertical="center" wrapText="1"/>
    </xf>
    <xf numFmtId="0" fontId="5" fillId="5" borderId="25" xfId="1" applyFont="1" applyFill="1" applyBorder="1" applyAlignment="1">
      <alignment horizontal="center" vertical="center"/>
    </xf>
    <xf numFmtId="44" fontId="14" fillId="5" borderId="27" xfId="8" applyFont="1" applyFill="1" applyBorder="1" applyAlignment="1">
      <alignment horizontal="center" vertical="center"/>
    </xf>
    <xf numFmtId="44" fontId="15" fillId="2" borderId="77" xfId="8" applyFont="1" applyFill="1" applyBorder="1" applyAlignment="1">
      <alignment horizontal="center" vertical="center"/>
    </xf>
    <xf numFmtId="2" fontId="44" fillId="5" borderId="8" xfId="0" applyNumberFormat="1" applyFont="1" applyFill="1" applyBorder="1" applyAlignment="1">
      <alignment horizontal="center" vertical="center"/>
    </xf>
    <xf numFmtId="44" fontId="43" fillId="5" borderId="9" xfId="8" applyFont="1" applyFill="1" applyBorder="1" applyAlignment="1">
      <alignment horizontal="center" vertical="center"/>
    </xf>
    <xf numFmtId="0" fontId="44" fillId="0" borderId="26" xfId="0" applyFont="1" applyBorder="1" applyAlignment="1">
      <alignment horizontal="left" vertical="center" wrapText="1"/>
    </xf>
    <xf numFmtId="2" fontId="44" fillId="5" borderId="26" xfId="0" applyNumberFormat="1" applyFont="1" applyFill="1" applyBorder="1" applyAlignment="1">
      <alignment horizontal="center" vertical="center"/>
    </xf>
    <xf numFmtId="2" fontId="44" fillId="0" borderId="26" xfId="0" applyNumberFormat="1" applyFont="1" applyBorder="1" applyAlignment="1">
      <alignment horizontal="center" vertical="center"/>
    </xf>
    <xf numFmtId="44" fontId="43" fillId="5" borderId="27" xfId="8" applyFont="1" applyFill="1" applyBorder="1" applyAlignment="1">
      <alignment horizontal="center" vertical="center"/>
    </xf>
    <xf numFmtId="0" fontId="6" fillId="2" borderId="54" xfId="1" applyFont="1" applyFill="1" applyBorder="1" applyAlignment="1">
      <alignment horizontal="center" vertical="center"/>
    </xf>
    <xf numFmtId="0" fontId="13" fillId="2" borderId="54" xfId="0" applyFont="1" applyFill="1" applyBorder="1" applyAlignment="1">
      <alignment horizontal="center" vertical="center"/>
    </xf>
    <xf numFmtId="44" fontId="15" fillId="2" borderId="24" xfId="1" applyNumberFormat="1" applyFont="1" applyFill="1" applyBorder="1" applyAlignment="1">
      <alignment horizontal="center" vertical="center"/>
    </xf>
    <xf numFmtId="44" fontId="5" fillId="5" borderId="26" xfId="8" applyFont="1" applyFill="1" applyBorder="1" applyAlignment="1">
      <alignment vertical="center"/>
    </xf>
    <xf numFmtId="4" fontId="8" fillId="7" borderId="0" xfId="4" applyFill="1" applyBorder="1"/>
    <xf numFmtId="4" fontId="10" fillId="7" borderId="0" xfId="4" applyFont="1" applyFill="1" applyBorder="1" applyAlignment="1">
      <alignment horizontal="center"/>
    </xf>
    <xf numFmtId="4" fontId="8" fillId="7" borderId="0" xfId="4" applyFill="1" applyBorder="1" applyAlignment="1">
      <alignment horizontal="left" vertical="center"/>
    </xf>
    <xf numFmtId="4" fontId="7" fillId="7" borderId="0" xfId="4" applyFont="1" applyFill="1" applyBorder="1" applyAlignment="1">
      <alignment horizontal="left" vertical="center"/>
    </xf>
    <xf numFmtId="4" fontId="9" fillId="7" borderId="0" xfId="4" applyFont="1" applyFill="1" applyBorder="1" applyAlignment="1">
      <alignment horizontal="center" vertical="center"/>
    </xf>
    <xf numFmtId="4" fontId="5" fillId="7" borderId="0" xfId="4" applyFont="1" applyFill="1" applyBorder="1" applyAlignment="1">
      <alignment horizontal="left" vertical="center"/>
    </xf>
    <xf numFmtId="4" fontId="11" fillId="7" borderId="0" xfId="4" applyFont="1" applyFill="1" applyBorder="1" applyAlignment="1">
      <alignment vertical="center"/>
    </xf>
    <xf numFmtId="4" fontId="7" fillId="7" borderId="0" xfId="4" applyFont="1" applyFill="1" applyBorder="1" applyAlignment="1">
      <alignment vertical="center"/>
    </xf>
    <xf numFmtId="0" fontId="5" fillId="0" borderId="26" xfId="0" applyNumberFormat="1" applyFont="1" applyBorder="1" applyAlignment="1">
      <alignment horizontal="center" vertical="center"/>
    </xf>
    <xf numFmtId="0" fontId="5" fillId="0" borderId="26" xfId="0" applyFont="1" applyBorder="1" applyAlignment="1">
      <alignment vertical="center" wrapText="1"/>
    </xf>
    <xf numFmtId="0" fontId="5" fillId="0" borderId="13" xfId="1" applyFont="1" applyBorder="1" applyAlignment="1">
      <alignment horizontal="center" vertical="center"/>
    </xf>
    <xf numFmtId="2" fontId="14" fillId="0" borderId="26" xfId="0" applyNumberFormat="1" applyFont="1" applyBorder="1" applyAlignment="1">
      <alignment horizontal="center" vertical="center"/>
    </xf>
    <xf numFmtId="2" fontId="5" fillId="5" borderId="9" xfId="1" applyNumberFormat="1" applyFont="1" applyFill="1" applyBorder="1" applyAlignment="1">
      <alignment horizontal="left" vertical="center" wrapText="1"/>
    </xf>
    <xf numFmtId="2" fontId="5" fillId="0" borderId="9" xfId="1" applyNumberFormat="1" applyFont="1" applyBorder="1" applyAlignment="1">
      <alignment horizontal="left" vertical="center" wrapText="1"/>
    </xf>
    <xf numFmtId="0" fontId="5" fillId="0" borderId="8" xfId="0" applyFont="1" applyFill="1" applyBorder="1" applyAlignment="1">
      <alignment vertical="center" wrapText="1"/>
    </xf>
    <xf numFmtId="2" fontId="44" fillId="5" borderId="9" xfId="1" applyNumberFormat="1" applyFont="1" applyFill="1" applyBorder="1" applyAlignment="1">
      <alignment horizontal="left" vertical="center" wrapText="1"/>
    </xf>
    <xf numFmtId="2" fontId="5" fillId="0" borderId="9" xfId="1" applyNumberFormat="1" applyFont="1" applyFill="1" applyBorder="1" applyAlignment="1">
      <alignment horizontal="left" vertical="center" wrapText="1"/>
    </xf>
    <xf numFmtId="0" fontId="5" fillId="0" borderId="26" xfId="0" applyFont="1" applyBorder="1" applyAlignment="1">
      <alignment horizontal="center" vertical="center"/>
    </xf>
    <xf numFmtId="2" fontId="14" fillId="5" borderId="26" xfId="0" applyNumberFormat="1" applyFont="1" applyFill="1" applyBorder="1" applyAlignment="1">
      <alignment horizontal="center" vertical="center"/>
    </xf>
    <xf numFmtId="2" fontId="5" fillId="5" borderId="27" xfId="1" applyNumberFormat="1" applyFont="1" applyFill="1" applyBorder="1" applyAlignment="1">
      <alignment horizontal="left" vertical="center" wrapText="1"/>
    </xf>
    <xf numFmtId="2" fontId="14" fillId="5" borderId="9" xfId="1" applyNumberFormat="1" applyFont="1" applyFill="1" applyBorder="1" applyAlignment="1">
      <alignment horizontal="left" vertical="center" wrapText="1"/>
    </xf>
    <xf numFmtId="1" fontId="14" fillId="0" borderId="9" xfId="0" applyNumberFormat="1" applyFont="1" applyBorder="1" applyAlignment="1">
      <alignment horizontal="left" vertical="center" wrapText="1"/>
    </xf>
    <xf numFmtId="0" fontId="0" fillId="0" borderId="1" xfId="0" applyBorder="1" applyAlignment="1">
      <alignment horizontal="center"/>
    </xf>
    <xf numFmtId="0" fontId="0" fillId="0" borderId="2" xfId="0" applyBorder="1"/>
    <xf numFmtId="0" fontId="0" fillId="0" borderId="82" xfId="0" applyBorder="1" applyAlignment="1">
      <alignment horizontal="center"/>
    </xf>
    <xf numFmtId="0" fontId="0" fillId="0" borderId="83" xfId="0" applyBorder="1"/>
    <xf numFmtId="0" fontId="6" fillId="2" borderId="44" xfId="1" applyFont="1" applyFill="1" applyBorder="1" applyAlignment="1">
      <alignment horizontal="center" vertical="center"/>
    </xf>
    <xf numFmtId="0" fontId="13" fillId="2" borderId="84" xfId="0" applyFont="1" applyFill="1" applyBorder="1" applyAlignment="1">
      <alignment horizontal="center" vertical="center"/>
    </xf>
    <xf numFmtId="4" fontId="11" fillId="0" borderId="0" xfId="4" applyFont="1" applyBorder="1" applyAlignment="1">
      <alignment vertical="center"/>
    </xf>
    <xf numFmtId="0" fontId="31" fillId="2" borderId="6" xfId="0" applyFont="1" applyFill="1" applyBorder="1" applyAlignment="1">
      <alignment horizontal="left" vertical="center" wrapText="1"/>
    </xf>
    <xf numFmtId="0" fontId="31" fillId="2" borderId="77" xfId="0" applyFont="1" applyFill="1" applyBorder="1" applyAlignment="1">
      <alignment horizontal="left" vertical="center" wrapText="1"/>
    </xf>
    <xf numFmtId="0" fontId="5" fillId="8" borderId="8" xfId="0" applyFont="1" applyFill="1" applyBorder="1" applyAlignment="1">
      <alignment horizontal="center" vertical="center" wrapText="1"/>
    </xf>
    <xf numFmtId="0" fontId="5" fillId="8" borderId="8" xfId="0" applyFont="1" applyFill="1" applyBorder="1" applyAlignment="1">
      <alignment horizontal="left" vertical="center" wrapText="1"/>
    </xf>
    <xf numFmtId="2" fontId="5" fillId="8" borderId="8" xfId="0" applyNumberFormat="1" applyFont="1" applyFill="1" applyBorder="1" applyAlignment="1">
      <alignment horizontal="center" vertical="center"/>
    </xf>
    <xf numFmtId="44" fontId="14" fillId="8" borderId="9" xfId="8" applyFont="1" applyFill="1" applyBorder="1" applyAlignment="1">
      <alignment horizontal="center" vertical="center"/>
    </xf>
    <xf numFmtId="44" fontId="5" fillId="8" borderId="8" xfId="8" applyFont="1" applyFill="1" applyBorder="1" applyAlignment="1">
      <alignment vertical="center"/>
    </xf>
    <xf numFmtId="2" fontId="5" fillId="8" borderId="26" xfId="0" applyNumberFormat="1" applyFont="1" applyFill="1" applyBorder="1" applyAlignment="1">
      <alignment horizontal="center" vertical="center"/>
    </xf>
    <xf numFmtId="0" fontId="5" fillId="8" borderId="26" xfId="0" applyFont="1" applyFill="1" applyBorder="1" applyAlignment="1">
      <alignment horizontal="center" vertical="center" wrapText="1"/>
    </xf>
    <xf numFmtId="0" fontId="5" fillId="8" borderId="26" xfId="0" applyFont="1" applyFill="1" applyBorder="1" applyAlignment="1">
      <alignment horizontal="left" vertical="center" wrapText="1"/>
    </xf>
    <xf numFmtId="44" fontId="14" fillId="8" borderId="27" xfId="8" applyFont="1" applyFill="1" applyBorder="1" applyAlignment="1">
      <alignment horizontal="center" vertical="center"/>
    </xf>
    <xf numFmtId="0" fontId="46" fillId="0" borderId="0" xfId="28" applyFont="1" applyAlignment="1">
      <alignment horizontal="left"/>
    </xf>
    <xf numFmtId="0" fontId="46" fillId="0" borderId="0" xfId="28" applyFont="1" applyAlignment="1">
      <alignment horizontal="right"/>
    </xf>
    <xf numFmtId="2" fontId="1" fillId="0" borderId="0" xfId="16" applyNumberFormat="1" applyAlignment="1">
      <alignment horizontal="right"/>
    </xf>
    <xf numFmtId="0" fontId="5" fillId="5" borderId="26" xfId="0" applyFont="1" applyFill="1" applyBorder="1" applyAlignment="1">
      <alignment horizontal="left" vertical="center" wrapText="1"/>
    </xf>
    <xf numFmtId="0" fontId="5" fillId="8" borderId="13" xfId="1" applyFont="1" applyFill="1" applyBorder="1" applyAlignment="1">
      <alignment horizontal="center" vertical="center"/>
    </xf>
    <xf numFmtId="0" fontId="0" fillId="8" borderId="0" xfId="0" applyFill="1"/>
    <xf numFmtId="0" fontId="14" fillId="5" borderId="26" xfId="9" applyNumberFormat="1" applyFont="1" applyFill="1" applyBorder="1" applyAlignment="1">
      <alignment horizontal="center" vertical="center" wrapText="1"/>
    </xf>
    <xf numFmtId="0" fontId="41" fillId="9" borderId="26" xfId="26" applyFont="1" applyFill="1" applyBorder="1" applyAlignment="1">
      <alignment horizontal="left" vertical="center" wrapText="1"/>
    </xf>
    <xf numFmtId="0" fontId="0" fillId="0" borderId="3" xfId="0" applyBorder="1"/>
    <xf numFmtId="0" fontId="5" fillId="5" borderId="26" xfId="0" applyFont="1" applyFill="1" applyBorder="1" applyAlignment="1">
      <alignment vertical="center" wrapText="1"/>
    </xf>
    <xf numFmtId="1" fontId="5" fillId="5" borderId="26" xfId="0" applyNumberFormat="1" applyFont="1" applyFill="1" applyBorder="1" applyAlignment="1">
      <alignment horizontal="center" vertical="center"/>
    </xf>
    <xf numFmtId="2" fontId="5" fillId="0" borderId="27" xfId="1" applyNumberFormat="1" applyFont="1" applyBorder="1" applyAlignment="1">
      <alignment horizontal="left" vertical="center" wrapText="1"/>
    </xf>
    <xf numFmtId="0" fontId="5" fillId="0" borderId="0" xfId="4" applyNumberFormat="1" applyFont="1" applyBorder="1" applyAlignment="1">
      <alignment horizontal="left" vertical="center"/>
    </xf>
    <xf numFmtId="0" fontId="5" fillId="0" borderId="78" xfId="4" applyNumberFormat="1" applyFont="1" applyBorder="1" applyAlignment="1">
      <alignment horizontal="left" vertical="center"/>
    </xf>
    <xf numFmtId="0" fontId="6" fillId="2" borderId="79" xfId="1" applyNumberFormat="1" applyFont="1" applyFill="1" applyBorder="1" applyAlignment="1">
      <alignment horizontal="center" vertical="center"/>
    </xf>
    <xf numFmtId="0" fontId="5" fillId="5" borderId="8" xfId="0" applyNumberFormat="1" applyFont="1" applyFill="1" applyBorder="1" applyAlignment="1">
      <alignment horizontal="center" vertical="center" wrapText="1"/>
    </xf>
    <xf numFmtId="0" fontId="42" fillId="5" borderId="8" xfId="0" quotePrefix="1" applyNumberFormat="1" applyFont="1" applyFill="1" applyBorder="1" applyAlignment="1">
      <alignment horizontal="center" vertical="center" shrinkToFit="1"/>
    </xf>
    <xf numFmtId="0" fontId="5" fillId="5" borderId="8" xfId="0" applyNumberFormat="1" applyFont="1" applyFill="1" applyBorder="1" applyAlignment="1">
      <alignment horizontal="center" vertical="center"/>
    </xf>
    <xf numFmtId="0" fontId="5" fillId="0" borderId="8" xfId="0" quotePrefix="1" applyNumberFormat="1" applyFont="1" applyBorder="1" applyAlignment="1">
      <alignment horizontal="center" vertical="center" wrapText="1"/>
    </xf>
    <xf numFmtId="0" fontId="42" fillId="0" borderId="8" xfId="0" applyNumberFormat="1" applyFont="1" applyBorder="1" applyAlignment="1">
      <alignment horizontal="center" vertical="center" wrapText="1" shrinkToFit="1"/>
    </xf>
    <xf numFmtId="0" fontId="5" fillId="0" borderId="8" xfId="0" applyNumberFormat="1" applyFont="1" applyBorder="1" applyAlignment="1">
      <alignment horizontal="center" vertical="center"/>
    </xf>
    <xf numFmtId="0" fontId="5" fillId="5" borderId="26" xfId="0"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0" fontId="44" fillId="5" borderId="8" xfId="0" applyNumberFormat="1" applyFont="1" applyFill="1" applyBorder="1" applyAlignment="1">
      <alignment horizontal="center" vertical="center"/>
    </xf>
    <xf numFmtId="0" fontId="42" fillId="5" borderId="8" xfId="0" applyNumberFormat="1" applyFont="1" applyFill="1" applyBorder="1" applyAlignment="1">
      <alignment horizontal="center" vertical="center" wrapText="1"/>
    </xf>
    <xf numFmtId="0" fontId="14" fillId="5" borderId="8" xfId="0" applyNumberFormat="1" applyFont="1" applyFill="1" applyBorder="1" applyAlignment="1">
      <alignment horizontal="center" vertical="center" wrapText="1"/>
    </xf>
    <xf numFmtId="0" fontId="0" fillId="0" borderId="0" xfId="0" applyNumberFormat="1"/>
    <xf numFmtId="44" fontId="5" fillId="8" borderId="9" xfId="8" applyFont="1" applyFill="1" applyBorder="1" applyAlignment="1">
      <alignment horizontal="center" vertical="center"/>
    </xf>
    <xf numFmtId="0" fontId="5" fillId="8" borderId="25" xfId="1" applyFont="1" applyFill="1" applyBorder="1" applyAlignment="1">
      <alignment horizontal="center" vertical="center"/>
    </xf>
    <xf numFmtId="0" fontId="0" fillId="5" borderId="3" xfId="0" applyFill="1" applyBorder="1"/>
    <xf numFmtId="44" fontId="14" fillId="8" borderId="0" xfId="8" applyFont="1" applyFill="1" applyBorder="1" applyAlignment="1">
      <alignment vertical="center"/>
    </xf>
    <xf numFmtId="0" fontId="5" fillId="5" borderId="8" xfId="1" applyFont="1" applyFill="1" applyBorder="1" applyAlignment="1">
      <alignment horizontal="center" vertical="center"/>
    </xf>
    <xf numFmtId="44" fontId="14" fillId="5" borderId="8" xfId="8" applyFont="1" applyFill="1" applyBorder="1" applyAlignment="1">
      <alignment horizontal="center" vertical="center"/>
    </xf>
    <xf numFmtId="0" fontId="0" fillId="0" borderId="8" xfId="0" applyBorder="1"/>
    <xf numFmtId="0" fontId="5" fillId="5" borderId="6" xfId="0" applyFont="1" applyFill="1" applyBorder="1" applyAlignment="1">
      <alignment horizontal="center" vertical="center" wrapText="1"/>
    </xf>
    <xf numFmtId="0" fontId="5" fillId="5" borderId="88" xfId="1" applyFont="1" applyFill="1" applyBorder="1" applyAlignment="1">
      <alignment horizontal="center" vertical="center"/>
    </xf>
    <xf numFmtId="2" fontId="5" fillId="5" borderId="89" xfId="0" applyNumberFormat="1" applyFont="1" applyFill="1" applyBorder="1" applyAlignment="1">
      <alignment horizontal="center" vertical="center" wrapText="1"/>
    </xf>
    <xf numFmtId="0" fontId="5" fillId="5" borderId="89" xfId="0" applyFont="1" applyFill="1" applyBorder="1" applyAlignment="1">
      <alignment horizontal="left" vertical="center" wrapText="1"/>
    </xf>
    <xf numFmtId="2" fontId="5" fillId="5" borderId="89" xfId="0" applyNumberFormat="1" applyFont="1" applyFill="1" applyBorder="1" applyAlignment="1">
      <alignment horizontal="center" vertical="center"/>
    </xf>
    <xf numFmtId="44" fontId="5" fillId="5" borderId="89" xfId="8" applyFont="1" applyFill="1" applyBorder="1" applyAlignment="1">
      <alignment vertical="center"/>
    </xf>
    <xf numFmtId="44" fontId="14" fillId="5" borderId="90" xfId="8" applyFont="1" applyFill="1" applyBorder="1" applyAlignment="1">
      <alignment horizontal="center" vertical="center"/>
    </xf>
    <xf numFmtId="0" fontId="5" fillId="5" borderId="76" xfId="1" applyFont="1" applyFill="1" applyBorder="1" applyAlignment="1">
      <alignment horizontal="center" vertical="center"/>
    </xf>
    <xf numFmtId="0" fontId="5" fillId="5" borderId="6" xfId="0" applyFont="1" applyFill="1" applyBorder="1" applyAlignment="1">
      <alignment horizontal="left" vertical="center" wrapText="1"/>
    </xf>
    <xf numFmtId="2" fontId="5" fillId="5" borderId="6" xfId="0" applyNumberFormat="1" applyFont="1" applyFill="1" applyBorder="1" applyAlignment="1">
      <alignment horizontal="center" vertical="center"/>
    </xf>
    <xf numFmtId="44" fontId="5" fillId="5" borderId="6" xfId="8" applyFont="1" applyFill="1" applyBorder="1" applyAlignment="1">
      <alignment vertical="center"/>
    </xf>
    <xf numFmtId="44" fontId="14" fillId="5" borderId="77" xfId="8" applyFont="1" applyFill="1" applyBorder="1" applyAlignment="1">
      <alignment horizontal="center" vertical="center"/>
    </xf>
    <xf numFmtId="0" fontId="48" fillId="0" borderId="80" xfId="0" applyFont="1" applyBorder="1" applyAlignment="1">
      <alignment horizontal="left" vertical="center" wrapText="1"/>
    </xf>
    <xf numFmtId="0" fontId="10" fillId="7" borderId="56" xfId="0" applyFont="1" applyFill="1" applyBorder="1" applyAlignment="1">
      <alignment horizontal="center" vertical="center"/>
    </xf>
    <xf numFmtId="0" fontId="10" fillId="7" borderId="57" xfId="0" applyFont="1" applyFill="1" applyBorder="1" applyAlignment="1">
      <alignment horizontal="center" vertical="center"/>
    </xf>
    <xf numFmtId="0" fontId="10" fillId="7" borderId="81" xfId="0" applyFont="1" applyFill="1" applyBorder="1" applyAlignment="1">
      <alignment horizontal="center" vertical="center"/>
    </xf>
    <xf numFmtId="0" fontId="1" fillId="7" borderId="44" xfId="0" applyFont="1" applyFill="1" applyBorder="1" applyAlignment="1">
      <alignment horizontal="center" vertical="center" wrapText="1"/>
    </xf>
    <xf numFmtId="0" fontId="1" fillId="7" borderId="29" xfId="0" applyFont="1" applyFill="1" applyBorder="1" applyAlignment="1">
      <alignment horizontal="center" vertical="center" wrapText="1"/>
    </xf>
    <xf numFmtId="0" fontId="1" fillId="7" borderId="30"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0" fillId="7" borderId="14" xfId="0" applyFont="1" applyFill="1" applyBorder="1" applyAlignment="1">
      <alignment horizontal="center" vertical="top"/>
    </xf>
    <xf numFmtId="0" fontId="10" fillId="7" borderId="15" xfId="0" applyFont="1" applyFill="1" applyBorder="1" applyAlignment="1">
      <alignment horizontal="center" vertical="top"/>
    </xf>
    <xf numFmtId="0" fontId="10" fillId="7" borderId="16" xfId="0" applyFont="1" applyFill="1" applyBorder="1" applyAlignment="1">
      <alignment horizontal="center" vertical="top"/>
    </xf>
    <xf numFmtId="44" fontId="7" fillId="7" borderId="3" xfId="8" applyFont="1" applyFill="1" applyBorder="1" applyAlignment="1">
      <alignment horizontal="center" vertical="center"/>
    </xf>
    <xf numFmtId="8" fontId="7" fillId="7" borderId="4" xfId="8" applyNumberFormat="1" applyFont="1" applyFill="1" applyBorder="1" applyAlignment="1">
      <alignment horizontal="center" vertical="center"/>
    </xf>
    <xf numFmtId="44" fontId="7" fillId="7" borderId="14" xfId="8" applyFont="1" applyFill="1" applyBorder="1" applyAlignment="1">
      <alignment horizontal="center" vertical="center"/>
    </xf>
    <xf numFmtId="44" fontId="7" fillId="7" borderId="16" xfId="8" applyFont="1" applyFill="1" applyBorder="1" applyAlignment="1">
      <alignment horizontal="center" vertical="center"/>
    </xf>
    <xf numFmtId="0" fontId="15" fillId="7" borderId="29" xfId="0" applyFont="1" applyFill="1" applyBorder="1" applyAlignment="1">
      <alignment horizontal="center" vertical="center"/>
    </xf>
    <xf numFmtId="0" fontId="15" fillId="7" borderId="30" xfId="0" applyFont="1" applyFill="1" applyBorder="1" applyAlignment="1">
      <alignment horizontal="center" vertical="center"/>
    </xf>
    <xf numFmtId="44" fontId="7" fillId="7" borderId="44" xfId="8" applyFont="1" applyFill="1" applyBorder="1" applyAlignment="1">
      <alignment horizontal="center" vertical="center"/>
    </xf>
    <xf numFmtId="44" fontId="7" fillId="7" borderId="30" xfId="8" applyFont="1" applyFill="1" applyBorder="1" applyAlignment="1">
      <alignment horizontal="center" vertical="center"/>
    </xf>
    <xf numFmtId="0" fontId="15" fillId="7" borderId="5" xfId="0" applyFont="1" applyFill="1" applyBorder="1" applyAlignment="1">
      <alignment horizontal="center" vertical="center"/>
    </xf>
    <xf numFmtId="0" fontId="15" fillId="7" borderId="4" xfId="0" applyFont="1" applyFill="1" applyBorder="1" applyAlignment="1">
      <alignment horizontal="center" vertical="center"/>
    </xf>
    <xf numFmtId="10" fontId="15" fillId="7" borderId="15" xfId="0" applyNumberFormat="1" applyFont="1" applyFill="1" applyBorder="1" applyAlignment="1">
      <alignment horizontal="center" vertical="center"/>
    </xf>
    <xf numFmtId="0" fontId="15" fillId="7" borderId="16" xfId="0" applyFont="1" applyFill="1" applyBorder="1" applyAlignment="1">
      <alignment horizontal="center" vertical="center"/>
    </xf>
    <xf numFmtId="0" fontId="15" fillId="2" borderId="6" xfId="1" applyFont="1" applyFill="1" applyBorder="1" applyAlignment="1">
      <alignment horizontal="left" vertical="center"/>
    </xf>
    <xf numFmtId="0" fontId="15" fillId="2" borderId="6" xfId="1" applyFont="1" applyFill="1" applyBorder="1" applyAlignment="1">
      <alignment horizontal="left" vertical="center" wrapText="1"/>
    </xf>
    <xf numFmtId="4" fontId="12" fillId="7" borderId="29" xfId="4" applyFont="1" applyFill="1" applyBorder="1" applyAlignment="1">
      <alignment horizontal="center"/>
    </xf>
    <xf numFmtId="0" fontId="6" fillId="7" borderId="0" xfId="0" applyFont="1" applyFill="1" applyBorder="1" applyAlignment="1">
      <alignment horizontal="left" wrapText="1"/>
    </xf>
    <xf numFmtId="0" fontId="6" fillId="7" borderId="2" xfId="0" applyFont="1" applyFill="1" applyBorder="1" applyAlignment="1">
      <alignment horizontal="left" wrapText="1"/>
    </xf>
    <xf numFmtId="0" fontId="6" fillId="7" borderId="0" xfId="0" applyFont="1" applyFill="1" applyBorder="1" applyAlignment="1">
      <alignment horizontal="center" vertical="center" wrapText="1"/>
    </xf>
    <xf numFmtId="0" fontId="6" fillId="7" borderId="2" xfId="0" applyFont="1" applyFill="1" applyBorder="1" applyAlignment="1">
      <alignment horizontal="center" vertical="center" wrapText="1"/>
    </xf>
    <xf numFmtId="4" fontId="10" fillId="7" borderId="0" xfId="4" applyFont="1" applyFill="1" applyBorder="1" applyAlignment="1">
      <alignment horizontal="center" vertical="center"/>
    </xf>
    <xf numFmtId="4" fontId="7" fillId="2" borderId="14" xfId="4" applyFont="1" applyFill="1" applyBorder="1" applyAlignment="1">
      <alignment horizontal="center" vertical="center"/>
    </xf>
    <xf numFmtId="4" fontId="7" fillId="2" borderId="15" xfId="4" applyFont="1" applyFill="1" applyBorder="1" applyAlignment="1">
      <alignment horizontal="center" vertical="center"/>
    </xf>
    <xf numFmtId="4" fontId="7" fillId="2" borderId="16" xfId="4" applyFont="1" applyFill="1" applyBorder="1" applyAlignment="1">
      <alignment horizontal="center" vertical="center"/>
    </xf>
    <xf numFmtId="0" fontId="15" fillId="2" borderId="23" xfId="1" applyFont="1" applyFill="1" applyBorder="1" applyAlignment="1">
      <alignment horizontal="left" vertical="center"/>
    </xf>
    <xf numFmtId="4" fontId="15" fillId="7" borderId="0" xfId="4" applyFont="1" applyFill="1" applyBorder="1" applyAlignment="1">
      <alignment horizontal="justify" vertical="center" wrapText="1"/>
    </xf>
    <xf numFmtId="0" fontId="0" fillId="7" borderId="0" xfId="0" applyFill="1" applyBorder="1" applyAlignment="1">
      <alignment horizontal="center" vertical="center" wrapText="1"/>
    </xf>
    <xf numFmtId="0" fontId="0" fillId="7" borderId="2" xfId="0" applyFill="1" applyBorder="1" applyAlignment="1">
      <alignment horizontal="center" vertical="center" wrapText="1"/>
    </xf>
    <xf numFmtId="0" fontId="31" fillId="2" borderId="20" xfId="0" applyFont="1" applyFill="1" applyBorder="1" applyAlignment="1">
      <alignment horizontal="left" vertical="center" wrapText="1"/>
    </xf>
    <xf numFmtId="0" fontId="31" fillId="2" borderId="10" xfId="0" applyFont="1" applyFill="1" applyBorder="1" applyAlignment="1">
      <alignment horizontal="left" vertical="center" wrapText="1"/>
    </xf>
    <xf numFmtId="0" fontId="31" fillId="2" borderId="87" xfId="0" applyFont="1" applyFill="1" applyBorder="1" applyAlignment="1">
      <alignment horizontal="left" vertical="center" wrapText="1"/>
    </xf>
    <xf numFmtId="0" fontId="15" fillId="2" borderId="28" xfId="1" applyFont="1" applyFill="1" applyBorder="1" applyAlignment="1">
      <alignment horizontal="left" vertical="center"/>
    </xf>
    <xf numFmtId="0" fontId="15" fillId="2" borderId="85" xfId="1" applyFont="1" applyFill="1" applyBorder="1" applyAlignment="1">
      <alignment horizontal="left" vertical="center"/>
    </xf>
    <xf numFmtId="0" fontId="15" fillId="2" borderId="86" xfId="1" applyFont="1" applyFill="1" applyBorder="1" applyAlignment="1">
      <alignment horizontal="left" vertical="center"/>
    </xf>
    <xf numFmtId="0" fontId="15" fillId="2" borderId="20"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87" xfId="0" applyFont="1" applyFill="1" applyBorder="1" applyAlignment="1">
      <alignment horizontal="left" vertical="center" wrapText="1"/>
    </xf>
    <xf numFmtId="4" fontId="12" fillId="0" borderId="44" xfId="4" applyFont="1" applyBorder="1" applyAlignment="1">
      <alignment horizontal="left" vertical="center"/>
    </xf>
    <xf numFmtId="4" fontId="12" fillId="0" borderId="29" xfId="4" applyFont="1" applyBorder="1" applyAlignment="1">
      <alignment horizontal="left" vertical="center"/>
    </xf>
    <xf numFmtId="4" fontId="12" fillId="0" borderId="30" xfId="4" applyFont="1" applyBorder="1" applyAlignment="1">
      <alignment horizontal="left" vertical="center"/>
    </xf>
    <xf numFmtId="0" fontId="18" fillId="2" borderId="5" xfId="0" applyFont="1" applyFill="1" applyBorder="1" applyAlignment="1">
      <alignment horizontal="center" vertical="center"/>
    </xf>
    <xf numFmtId="0" fontId="18" fillId="2" borderId="67" xfId="0" applyFont="1" applyFill="1" applyBorder="1" applyAlignment="1">
      <alignment horizontal="center" vertical="center"/>
    </xf>
    <xf numFmtId="0" fontId="31" fillId="2" borderId="23" xfId="0" applyFont="1" applyFill="1" applyBorder="1" applyAlignment="1">
      <alignment horizontal="left" vertical="center" wrapText="1"/>
    </xf>
    <xf numFmtId="0" fontId="31" fillId="2" borderId="24" xfId="0" applyFont="1" applyFill="1" applyBorder="1" applyAlignment="1">
      <alignment horizontal="left" vertical="center" wrapText="1"/>
    </xf>
    <xf numFmtId="0" fontId="15" fillId="2" borderId="28" xfId="1" applyFont="1" applyFill="1" applyBorder="1" applyAlignment="1">
      <alignment horizontal="left" vertical="center" wrapText="1"/>
    </xf>
    <xf numFmtId="0" fontId="15" fillId="2" borderId="85" xfId="1" applyFont="1" applyFill="1" applyBorder="1" applyAlignment="1">
      <alignment horizontal="left" vertical="center" wrapText="1"/>
    </xf>
    <xf numFmtId="0" fontId="15" fillId="2" borderId="86" xfId="1" applyFont="1" applyFill="1" applyBorder="1" applyAlignment="1">
      <alignment horizontal="left" vertical="center" wrapText="1"/>
    </xf>
    <xf numFmtId="0" fontId="31" fillId="2" borderId="28" xfId="0" applyFont="1" applyFill="1" applyBorder="1" applyAlignment="1">
      <alignment horizontal="left" vertical="center" wrapText="1"/>
    </xf>
    <xf numFmtId="0" fontId="31" fillId="2" borderId="85" xfId="0" applyFont="1" applyFill="1" applyBorder="1" applyAlignment="1">
      <alignment horizontal="left" vertical="center" wrapText="1"/>
    </xf>
    <xf numFmtId="0" fontId="31" fillId="2" borderId="86" xfId="0" applyFont="1" applyFill="1" applyBorder="1" applyAlignment="1">
      <alignment horizontal="left" vertical="center" wrapText="1"/>
    </xf>
    <xf numFmtId="0" fontId="31" fillId="2" borderId="55" xfId="0" applyFont="1" applyFill="1" applyBorder="1" applyAlignment="1">
      <alignment horizontal="left" vertical="center" wrapText="1"/>
    </xf>
    <xf numFmtId="9" fontId="10" fillId="0" borderId="54" xfId="10" applyNumberFormat="1" applyFont="1" applyBorder="1" applyAlignment="1">
      <alignment horizontal="center" vertical="center" wrapText="1"/>
    </xf>
    <xf numFmtId="9" fontId="10" fillId="0" borderId="71" xfId="10" applyNumberFormat="1" applyFont="1" applyBorder="1" applyAlignment="1">
      <alignment horizontal="center" vertical="center" wrapText="1"/>
    </xf>
    <xf numFmtId="9" fontId="10" fillId="0" borderId="67" xfId="10" applyNumberFormat="1" applyFont="1" applyBorder="1" applyAlignment="1">
      <alignment horizontal="center" vertical="center" wrapText="1"/>
    </xf>
    <xf numFmtId="9" fontId="10" fillId="0" borderId="52" xfId="10" applyFont="1" applyFill="1" applyBorder="1" applyAlignment="1">
      <alignment horizontal="center" vertical="center" wrapText="1"/>
    </xf>
    <xf numFmtId="0" fontId="30" fillId="0" borderId="72" xfId="0" applyFont="1" applyBorder="1" applyAlignment="1">
      <alignment horizontal="center" vertical="center"/>
    </xf>
    <xf numFmtId="0" fontId="30" fillId="0" borderId="53" xfId="0" applyFont="1" applyBorder="1" applyAlignment="1">
      <alignment horizontal="center" vertical="center"/>
    </xf>
    <xf numFmtId="0" fontId="7" fillId="0" borderId="62" xfId="0" applyFont="1" applyBorder="1" applyAlignment="1">
      <alignment horizontal="center"/>
    </xf>
    <xf numFmtId="0" fontId="7" fillId="0" borderId="6" xfId="0" applyFont="1" applyBorder="1" applyAlignment="1">
      <alignment horizontal="center"/>
    </xf>
    <xf numFmtId="0" fontId="7" fillId="0" borderId="20" xfId="0" applyFont="1" applyBorder="1" applyAlignment="1">
      <alignment horizontal="center"/>
    </xf>
    <xf numFmtId="44" fontId="10" fillId="0" borderId="7" xfId="8" applyFont="1" applyFill="1" applyBorder="1" applyAlignment="1">
      <alignment horizontal="center" vertical="center" wrapText="1"/>
    </xf>
    <xf numFmtId="44" fontId="10" fillId="0" borderId="8" xfId="8" applyFont="1" applyFill="1" applyBorder="1" applyAlignment="1">
      <alignment horizontal="center" vertical="center" wrapText="1"/>
    </xf>
    <xf numFmtId="44" fontId="10" fillId="0" borderId="11" xfId="8" applyFont="1" applyFill="1" applyBorder="1" applyAlignment="1">
      <alignment horizontal="center" vertical="center" wrapText="1"/>
    </xf>
    <xf numFmtId="9" fontId="10" fillId="0" borderId="53" xfId="10" applyFont="1" applyFill="1" applyBorder="1" applyAlignment="1">
      <alignment horizontal="center" vertical="center" wrapText="1"/>
    </xf>
    <xf numFmtId="44" fontId="10" fillId="0" borderId="61" xfId="8" applyFont="1" applyFill="1" applyBorder="1" applyAlignment="1">
      <alignment horizontal="center" vertical="center" wrapText="1"/>
    </xf>
    <xf numFmtId="44" fontId="10" fillId="0" borderId="26" xfId="8" applyFont="1" applyFill="1" applyBorder="1" applyAlignment="1">
      <alignment horizontal="center" vertical="center" wrapText="1"/>
    </xf>
    <xf numFmtId="44" fontId="10" fillId="0" borderId="21" xfId="8" applyFont="1" applyFill="1" applyBorder="1" applyAlignment="1">
      <alignment horizontal="center" vertical="center" wrapText="1"/>
    </xf>
    <xf numFmtId="9" fontId="10" fillId="0" borderId="54" xfId="10" applyFont="1" applyBorder="1" applyAlignment="1">
      <alignment horizontal="center" vertical="center" wrapText="1"/>
    </xf>
    <xf numFmtId="9" fontId="10" fillId="0" borderId="71" xfId="10" applyFont="1" applyBorder="1" applyAlignment="1">
      <alignment horizontal="center" vertical="center" wrapText="1"/>
    </xf>
    <xf numFmtId="9" fontId="10" fillId="0" borderId="67" xfId="10" applyFont="1" applyBorder="1" applyAlignment="1">
      <alignment horizontal="center" vertical="center" wrapText="1"/>
    </xf>
    <xf numFmtId="9" fontId="10" fillId="0" borderId="59" xfId="10" applyFont="1" applyFill="1" applyBorder="1" applyAlignment="1">
      <alignment horizontal="center" vertical="center" wrapText="1"/>
    </xf>
    <xf numFmtId="0" fontId="7" fillId="0" borderId="61" xfId="0" applyFont="1" applyBorder="1" applyAlignment="1">
      <alignment horizontal="center"/>
    </xf>
    <xf numFmtId="0" fontId="7" fillId="0" borderId="26" xfId="0" applyFont="1" applyBorder="1" applyAlignment="1">
      <alignment horizontal="center"/>
    </xf>
    <xf numFmtId="0" fontId="7" fillId="0" borderId="21" xfId="0" applyFont="1" applyBorder="1" applyAlignment="1">
      <alignment horizontal="center"/>
    </xf>
    <xf numFmtId="0" fontId="7" fillId="0" borderId="68" xfId="0" applyFont="1" applyBorder="1" applyAlignment="1">
      <alignment horizontal="center" vertical="center"/>
    </xf>
    <xf numFmtId="0" fontId="7" fillId="0" borderId="64" xfId="0" applyFont="1" applyBorder="1" applyAlignment="1">
      <alignment horizontal="center" vertical="center"/>
    </xf>
    <xf numFmtId="0" fontId="7" fillId="0" borderId="69" xfId="0" applyFont="1" applyBorder="1" applyAlignment="1">
      <alignment horizontal="center" vertical="center" wrapText="1"/>
    </xf>
    <xf numFmtId="0" fontId="7" fillId="0" borderId="65" xfId="0" applyFont="1" applyBorder="1" applyAlignment="1">
      <alignment horizontal="center" vertical="center" wrapText="1"/>
    </xf>
    <xf numFmtId="164" fontId="7" fillId="0" borderId="70" xfId="9" applyNumberFormat="1" applyFont="1" applyBorder="1" applyAlignment="1">
      <alignment horizontal="center" vertical="center" wrapText="1"/>
    </xf>
    <xf numFmtId="164" fontId="7" fillId="0" borderId="66" xfId="9" applyNumberFormat="1" applyFont="1" applyBorder="1" applyAlignment="1">
      <alignment horizontal="center" vertical="center" wrapText="1"/>
    </xf>
    <xf numFmtId="0" fontId="7" fillId="0" borderId="70" xfId="0" applyFont="1" applyBorder="1" applyAlignment="1">
      <alignment horizontal="center" vertical="center"/>
    </xf>
    <xf numFmtId="0" fontId="7" fillId="0" borderId="66" xfId="0" applyFont="1" applyBorder="1" applyAlignment="1">
      <alignment horizontal="center" vertical="center"/>
    </xf>
    <xf numFmtId="44" fontId="10" fillId="0" borderId="7" xfId="8" applyFont="1" applyFill="1" applyBorder="1" applyAlignment="1">
      <alignment horizontal="center" wrapText="1"/>
    </xf>
    <xf numFmtId="44" fontId="10" fillId="0" borderId="8" xfId="8" applyFont="1" applyFill="1" applyBorder="1" applyAlignment="1">
      <alignment horizontal="center" wrapText="1"/>
    </xf>
    <xf numFmtId="44" fontId="10" fillId="0" borderId="11" xfId="8" applyFont="1" applyFill="1" applyBorder="1" applyAlignment="1">
      <alignment horizontal="center" wrapText="1"/>
    </xf>
    <xf numFmtId="49" fontId="10" fillId="0" borderId="13" xfId="0" applyNumberFormat="1" applyFont="1" applyBorder="1" applyAlignment="1">
      <alignment horizontal="center" vertical="center" wrapText="1"/>
    </xf>
    <xf numFmtId="0" fontId="10" fillId="0" borderId="9" xfId="0" applyFont="1" applyBorder="1" applyAlignment="1">
      <alignment horizontal="left" vertical="center" wrapText="1"/>
    </xf>
    <xf numFmtId="44" fontId="10" fillId="0" borderId="52" xfId="8" applyFont="1" applyFill="1" applyBorder="1" applyAlignment="1">
      <alignment horizontal="center" vertical="center" wrapText="1"/>
    </xf>
    <xf numFmtId="10" fontId="10" fillId="0" borderId="52" xfId="10" applyNumberFormat="1" applyFont="1" applyFill="1" applyBorder="1" applyAlignment="1">
      <alignment horizontal="center" vertical="center" wrapText="1"/>
    </xf>
    <xf numFmtId="44" fontId="15" fillId="0" borderId="63" xfId="8" applyFont="1" applyBorder="1" applyAlignment="1">
      <alignment horizontal="center" vertical="center" wrapText="1"/>
    </xf>
    <xf numFmtId="44" fontId="15" fillId="0" borderId="51" xfId="8" applyFont="1" applyBorder="1" applyAlignment="1">
      <alignment horizontal="center" vertical="center" wrapText="1"/>
    </xf>
    <xf numFmtId="44" fontId="15" fillId="0" borderId="60" xfId="8"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4" fontId="15" fillId="5" borderId="62" xfId="8" applyFont="1" applyFill="1" applyBorder="1" applyAlignment="1">
      <alignment horizontal="center" vertical="center" wrapText="1"/>
    </xf>
    <xf numFmtId="44" fontId="15" fillId="5" borderId="6" xfId="8" applyFont="1" applyFill="1" applyBorder="1" applyAlignment="1">
      <alignment horizontal="center" vertical="center" wrapText="1"/>
    </xf>
    <xf numFmtId="44" fontId="15" fillId="5" borderId="20" xfId="8" applyFont="1" applyFill="1" applyBorder="1" applyAlignment="1">
      <alignment horizontal="center" vertical="center" wrapText="1"/>
    </xf>
    <xf numFmtId="44" fontId="15" fillId="0" borderId="61" xfId="8" applyFont="1" applyBorder="1" applyAlignment="1">
      <alignment horizontal="center" vertical="center" wrapText="1"/>
    </xf>
    <xf numFmtId="44" fontId="15" fillId="0" borderId="26" xfId="8" applyFont="1" applyBorder="1" applyAlignment="1">
      <alignment horizontal="center" vertical="center" wrapText="1"/>
    </xf>
    <xf numFmtId="44" fontId="15" fillId="0" borderId="21" xfId="8" applyFont="1" applyBorder="1" applyAlignment="1">
      <alignment horizontal="center" vertical="center" wrapText="1"/>
    </xf>
    <xf numFmtId="44" fontId="15" fillId="0" borderId="7" xfId="8" applyFont="1" applyBorder="1" applyAlignment="1">
      <alignment horizontal="center" vertical="center" wrapText="1"/>
    </xf>
    <xf numFmtId="44" fontId="15" fillId="0" borderId="8" xfId="8" applyFont="1" applyBorder="1" applyAlignment="1">
      <alignment horizontal="center" vertical="center" wrapText="1"/>
    </xf>
    <xf numFmtId="44" fontId="15" fillId="0" borderId="11" xfId="8" applyFont="1" applyBorder="1" applyAlignment="1">
      <alignment horizontal="center" vertical="center" wrapText="1"/>
    </xf>
    <xf numFmtId="0" fontId="0" fillId="0" borderId="56" xfId="0" applyBorder="1" applyAlignment="1">
      <alignment horizontal="center"/>
    </xf>
    <xf numFmtId="0" fontId="0" fillId="0" borderId="75" xfId="0" applyBorder="1" applyAlignment="1">
      <alignment horizontal="center"/>
    </xf>
    <xf numFmtId="9" fontId="15" fillId="0" borderId="59" xfId="10" applyFont="1" applyBorder="1" applyAlignment="1">
      <alignment horizontal="center" vertical="center" wrapText="1"/>
    </xf>
    <xf numFmtId="9" fontId="15" fillId="0" borderId="52" xfId="10" applyFont="1" applyBorder="1" applyAlignment="1">
      <alignment horizontal="center" vertical="center" wrapText="1"/>
    </xf>
    <xf numFmtId="9" fontId="15" fillId="0" borderId="53" xfId="10" applyFont="1" applyBorder="1" applyAlignment="1">
      <alignment horizontal="center" vertical="center" wrapText="1"/>
    </xf>
    <xf numFmtId="49" fontId="10" fillId="0" borderId="25" xfId="0" applyNumberFormat="1" applyFont="1" applyBorder="1" applyAlignment="1">
      <alignment horizontal="center" vertical="center" wrapText="1"/>
    </xf>
    <xf numFmtId="0" fontId="10" fillId="0" borderId="27" xfId="0" applyFont="1" applyBorder="1" applyAlignment="1">
      <alignment horizontal="left" vertical="center" wrapText="1"/>
    </xf>
    <xf numFmtId="44" fontId="10" fillId="0" borderId="53" xfId="8" applyFont="1" applyFill="1" applyBorder="1" applyAlignment="1">
      <alignment horizontal="center" vertical="center" wrapText="1"/>
    </xf>
    <xf numFmtId="10" fontId="10" fillId="0" borderId="53" xfId="10" applyNumberFormat="1" applyFont="1" applyFill="1" applyBorder="1" applyAlignment="1">
      <alignment horizontal="center" vertical="center" wrapText="1"/>
    </xf>
    <xf numFmtId="9" fontId="10" fillId="0" borderId="72" xfId="10" applyFont="1" applyFill="1" applyBorder="1" applyAlignment="1">
      <alignment horizontal="center" vertical="center" wrapText="1"/>
    </xf>
    <xf numFmtId="10" fontId="17" fillId="0" borderId="52" xfId="0" applyNumberFormat="1" applyFont="1" applyBorder="1" applyAlignment="1">
      <alignment horizontal="center" vertical="center"/>
    </xf>
    <xf numFmtId="49" fontId="10" fillId="0" borderId="22" xfId="0" applyNumberFormat="1" applyFont="1" applyBorder="1" applyAlignment="1">
      <alignment horizontal="center" vertical="center" wrapText="1"/>
    </xf>
    <xf numFmtId="0" fontId="10" fillId="0" borderId="24" xfId="0" applyFont="1" applyBorder="1" applyAlignment="1">
      <alignment horizontal="left" vertical="center" wrapText="1"/>
    </xf>
    <xf numFmtId="44" fontId="10" fillId="0" borderId="59" xfId="8" applyFont="1" applyFill="1" applyBorder="1" applyAlignment="1">
      <alignment horizontal="center" vertical="center" wrapText="1"/>
    </xf>
    <xf numFmtId="10" fontId="10" fillId="0" borderId="59" xfId="10" applyNumberFormat="1"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32" fillId="4" borderId="16" xfId="0" applyFont="1" applyFill="1" applyBorder="1" applyAlignment="1">
      <alignment horizontal="center" vertical="center" wrapText="1"/>
    </xf>
    <xf numFmtId="0" fontId="11" fillId="0" borderId="44" xfId="0" applyFont="1" applyBorder="1" applyAlignment="1">
      <alignment horizontal="center"/>
    </xf>
    <xf numFmtId="0" fontId="11" fillId="0" borderId="29" xfId="0" applyFont="1" applyBorder="1" applyAlignment="1">
      <alignment horizontal="center"/>
    </xf>
    <xf numFmtId="0" fontId="11" fillId="0" borderId="30" xfId="0" applyFont="1" applyBorder="1" applyAlignment="1">
      <alignment horizontal="center"/>
    </xf>
    <xf numFmtId="0" fontId="19" fillId="0" borderId="1" xfId="0" applyFont="1" applyBorder="1" applyAlignment="1">
      <alignment horizontal="center" vertical="top"/>
    </xf>
    <xf numFmtId="0" fontId="19" fillId="0" borderId="0" xfId="0" applyFont="1" applyBorder="1" applyAlignment="1">
      <alignment horizontal="center" vertical="top"/>
    </xf>
    <xf numFmtId="0" fontId="19" fillId="0" borderId="2" xfId="0" applyFont="1" applyBorder="1" applyAlignment="1">
      <alignment horizontal="center" vertical="top"/>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7" fillId="0" borderId="0" xfId="16" applyFont="1" applyAlignment="1">
      <alignment vertical="center"/>
    </xf>
    <xf numFmtId="0" fontId="7" fillId="2" borderId="45" xfId="16" applyFont="1" applyFill="1" applyBorder="1" applyAlignment="1">
      <alignment horizontal="center" vertical="center"/>
    </xf>
    <xf numFmtId="0" fontId="7" fillId="2" borderId="46" xfId="16" applyFont="1" applyFill="1" applyBorder="1" applyAlignment="1">
      <alignment horizontal="center" vertical="center"/>
    </xf>
    <xf numFmtId="0" fontId="7" fillId="2" borderId="48" xfId="16" applyFont="1" applyFill="1" applyBorder="1" applyAlignment="1">
      <alignment horizontal="center" vertical="center"/>
    </xf>
    <xf numFmtId="0" fontId="7" fillId="2" borderId="49" xfId="16" applyFont="1" applyFill="1" applyBorder="1" applyAlignment="1">
      <alignment horizontal="center" vertical="center"/>
    </xf>
    <xf numFmtId="10" fontId="7" fillId="2" borderId="47" xfId="16" applyNumberFormat="1" applyFont="1" applyFill="1" applyBorder="1" applyAlignment="1">
      <alignment horizontal="center" vertical="center"/>
    </xf>
    <xf numFmtId="10" fontId="7" fillId="2" borderId="50" xfId="16" applyNumberFormat="1" applyFont="1" applyFill="1" applyBorder="1" applyAlignment="1">
      <alignment horizontal="center" vertical="center"/>
    </xf>
    <xf numFmtId="0" fontId="25" fillId="0" borderId="11" xfId="16" applyFont="1" applyBorder="1" applyAlignment="1">
      <alignment horizontal="right" vertical="center"/>
    </xf>
    <xf numFmtId="0" fontId="25" fillId="0" borderId="12" xfId="16" applyFont="1" applyBorder="1" applyAlignment="1">
      <alignment horizontal="right" vertical="center"/>
    </xf>
    <xf numFmtId="0" fontId="25" fillId="0" borderId="7" xfId="16" applyFont="1" applyBorder="1" applyAlignment="1">
      <alignment horizontal="right" vertical="center"/>
    </xf>
    <xf numFmtId="0" fontId="25" fillId="0" borderId="0" xfId="16" applyFont="1" applyAlignment="1">
      <alignment horizontal="left"/>
    </xf>
    <xf numFmtId="0" fontId="7" fillId="0" borderId="44" xfId="16" applyFont="1" applyBorder="1" applyAlignment="1">
      <alignment horizontal="right" vertical="center"/>
    </xf>
    <xf numFmtId="0" fontId="7" fillId="0" borderId="1" xfId="16" applyFont="1" applyBorder="1" applyAlignment="1">
      <alignment horizontal="right" vertical="center"/>
    </xf>
    <xf numFmtId="0" fontId="7" fillId="0" borderId="5" xfId="16" applyFont="1" applyBorder="1" applyAlignment="1">
      <alignment horizontal="right" vertical="center"/>
    </xf>
    <xf numFmtId="0" fontId="7" fillId="0" borderId="15" xfId="16" applyFont="1" applyBorder="1" applyAlignment="1">
      <alignment horizontal="center"/>
    </xf>
    <xf numFmtId="49" fontId="7" fillId="0" borderId="29" xfId="16" applyNumberFormat="1" applyFont="1" applyBorder="1" applyAlignment="1">
      <alignment horizontal="left" vertical="center"/>
    </xf>
    <xf numFmtId="49" fontId="7" fillId="0" borderId="0" xfId="16" applyNumberFormat="1" applyFont="1" applyAlignment="1">
      <alignment horizontal="left" vertical="center"/>
    </xf>
    <xf numFmtId="49" fontId="7" fillId="0" borderId="3" xfId="16" applyNumberFormat="1" applyFont="1" applyBorder="1" applyAlignment="1">
      <alignment horizontal="left" vertical="center"/>
    </xf>
    <xf numFmtId="0" fontId="28" fillId="0" borderId="30" xfId="16" applyFont="1" applyBorder="1" applyAlignment="1">
      <alignment horizontal="center" vertical="center"/>
    </xf>
    <xf numFmtId="0" fontId="5" fillId="0" borderId="2" xfId="16" applyFont="1" applyBorder="1" applyAlignment="1">
      <alignment horizontal="center" vertical="center"/>
    </xf>
    <xf numFmtId="0" fontId="5" fillId="0" borderId="4" xfId="16" applyFont="1" applyBorder="1" applyAlignment="1">
      <alignment horizontal="center" vertical="center"/>
    </xf>
    <xf numFmtId="49" fontId="29" fillId="0" borderId="29" xfId="16" applyNumberFormat="1" applyFont="1" applyBorder="1" applyAlignment="1">
      <alignment horizontal="center" vertical="center"/>
    </xf>
    <xf numFmtId="49" fontId="29" fillId="0" borderId="3" xfId="16" applyNumberFormat="1" applyFont="1" applyBorder="1" applyAlignment="1">
      <alignment horizontal="center" vertical="center"/>
    </xf>
    <xf numFmtId="49" fontId="7" fillId="0" borderId="29" xfId="16" applyNumberFormat="1" applyFont="1" applyBorder="1" applyAlignment="1">
      <alignment horizontal="center" vertical="center"/>
    </xf>
    <xf numFmtId="0" fontId="1" fillId="0" borderId="29" xfId="16" applyBorder="1" applyAlignment="1">
      <alignment horizontal="center" vertical="center"/>
    </xf>
    <xf numFmtId="0" fontId="1" fillId="0" borderId="3" xfId="16" applyBorder="1" applyAlignment="1">
      <alignment horizontal="center" vertical="center"/>
    </xf>
    <xf numFmtId="0" fontId="5" fillId="0" borderId="11" xfId="16" applyFont="1" applyBorder="1" applyAlignment="1">
      <alignment horizontal="center" vertical="center" wrapText="1"/>
    </xf>
    <xf numFmtId="0" fontId="5" fillId="0" borderId="12" xfId="16" applyFont="1" applyBorder="1" applyAlignment="1">
      <alignment horizontal="center" vertical="center" wrapText="1"/>
    </xf>
    <xf numFmtId="0" fontId="5" fillId="0" borderId="7" xfId="16" applyFont="1" applyBorder="1" applyAlignment="1">
      <alignment horizontal="center" vertical="center" wrapText="1"/>
    </xf>
    <xf numFmtId="0" fontId="25" fillId="0" borderId="11" xfId="16" applyFont="1" applyBorder="1" applyAlignment="1">
      <alignment horizontal="left" vertical="center"/>
    </xf>
    <xf numFmtId="0" fontId="25" fillId="0" borderId="12" xfId="16" applyFont="1" applyBorder="1" applyAlignment="1">
      <alignment horizontal="left" vertical="center"/>
    </xf>
    <xf numFmtId="0" fontId="25" fillId="0" borderId="7" xfId="16" applyFont="1" applyBorder="1" applyAlignment="1">
      <alignment horizontal="left" vertical="center"/>
    </xf>
    <xf numFmtId="0" fontId="1" fillId="0" borderId="11" xfId="16" applyBorder="1" applyAlignment="1">
      <alignment horizontal="left" vertical="center"/>
    </xf>
    <xf numFmtId="0" fontId="1" fillId="0" borderId="12" xfId="16" applyBorder="1" applyAlignment="1">
      <alignment horizontal="left" vertical="center"/>
    </xf>
    <xf numFmtId="0" fontId="1" fillId="0" borderId="7" xfId="16" applyBorder="1" applyAlignment="1">
      <alignment horizontal="left" vertical="center"/>
    </xf>
    <xf numFmtId="0" fontId="23" fillId="0" borderId="0" xfId="16" applyFont="1" applyAlignment="1">
      <alignment horizontal="center"/>
    </xf>
    <xf numFmtId="0" fontId="35" fillId="0" borderId="0" xfId="17" applyFont="1" applyAlignment="1">
      <alignment horizontal="center" vertical="center"/>
    </xf>
    <xf numFmtId="0" fontId="36" fillId="0" borderId="0" xfId="16" applyFont="1" applyAlignment="1">
      <alignment horizontal="center" vertical="center"/>
    </xf>
    <xf numFmtId="0" fontId="39" fillId="0" borderId="0" xfId="17" applyFont="1" applyAlignment="1">
      <alignment horizontal="left" vertical="center"/>
    </xf>
    <xf numFmtId="0" fontId="39" fillId="0" borderId="10" xfId="17" applyFont="1" applyBorder="1" applyAlignment="1">
      <alignment horizontal="left" vertical="center"/>
    </xf>
    <xf numFmtId="2" fontId="7" fillId="0" borderId="18" xfId="16" applyNumberFormat="1" applyFont="1" applyBorder="1" applyAlignment="1">
      <alignment horizontal="center" wrapText="1"/>
    </xf>
    <xf numFmtId="2" fontId="7" fillId="0" borderId="31" xfId="16" applyNumberFormat="1" applyFont="1" applyBorder="1" applyAlignment="1">
      <alignment horizontal="center" wrapText="1"/>
    </xf>
    <xf numFmtId="49" fontId="15" fillId="0" borderId="33" xfId="16" applyNumberFormat="1" applyFont="1" applyBorder="1" applyAlignment="1">
      <alignment vertical="center"/>
    </xf>
    <xf numFmtId="49" fontId="1" fillId="0" borderId="34" xfId="16" applyNumberFormat="1" applyBorder="1" applyAlignment="1">
      <alignment vertical="center"/>
    </xf>
    <xf numFmtId="49" fontId="1" fillId="0" borderId="35" xfId="16" applyNumberFormat="1" applyBorder="1" applyAlignment="1">
      <alignment vertical="center"/>
    </xf>
    <xf numFmtId="49" fontId="1" fillId="0" borderId="36" xfId="16" applyNumberFormat="1" applyBorder="1" applyAlignment="1">
      <alignment vertical="center"/>
    </xf>
    <xf numFmtId="49" fontId="1" fillId="0" borderId="37" xfId="16" applyNumberFormat="1" applyBorder="1" applyAlignment="1">
      <alignment vertical="center"/>
    </xf>
    <xf numFmtId="49" fontId="1" fillId="0" borderId="38" xfId="16" applyNumberFormat="1" applyBorder="1" applyAlignment="1">
      <alignment vertical="center"/>
    </xf>
  </cellXfs>
  <cellStyles count="29">
    <cellStyle name="Excel Built-in Comma" xfId="11"/>
    <cellStyle name="Excel Built-in Currency" xfId="12"/>
    <cellStyle name="Excel Built-in Hyperlink" xfId="13"/>
    <cellStyle name="Excel Built-in Normal" xfId="14"/>
    <cellStyle name="Excel Built-in Percent" xfId="15"/>
    <cellStyle name="Moeda" xfId="8" builtinId="4"/>
    <cellStyle name="Moeda 2" xfId="27"/>
    <cellStyle name="Normal" xfId="0" builtinId="0"/>
    <cellStyle name="Normal 13" xfId="18"/>
    <cellStyle name="Normal 2" xfId="2"/>
    <cellStyle name="Normal 2 2" xfId="16"/>
    <cellStyle name="Normal 3" xfId="3"/>
    <cellStyle name="Normal 3 2" xfId="17"/>
    <cellStyle name="Normal 3 3" xfId="20"/>
    <cellStyle name="Normal 4" xfId="1"/>
    <cellStyle name="Normal 4 3" xfId="25"/>
    <cellStyle name="Normal 5" xfId="19"/>
    <cellStyle name="Normal 6" xfId="28"/>
    <cellStyle name="Normal_Memória_da_1ª_Medição" xfId="4"/>
    <cellStyle name="Normal_Pesquisa no referencial 10 de maio de 2013" xfId="26"/>
    <cellStyle name="Porcentagem" xfId="10" builtinId="5"/>
    <cellStyle name="Porcentagem 2" xfId="5"/>
    <cellStyle name="Separador de milhares 2" xfId="7"/>
    <cellStyle name="Separador de milhares 2 2" xfId="22"/>
    <cellStyle name="Separador de milhares 3" xfId="6"/>
    <cellStyle name="Separador de milhares 3 2" xfId="21"/>
    <cellStyle name="Separador de milhares 6" xfId="24"/>
    <cellStyle name="Vírgula" xfId="9" builtinId="3"/>
    <cellStyle name="Vírgula 2" xfId="2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57151</xdr:colOff>
      <xdr:row>0</xdr:row>
      <xdr:rowOff>47625</xdr:rowOff>
    </xdr:from>
    <xdr:to>
      <xdr:col>1</xdr:col>
      <xdr:colOff>19050</xdr:colOff>
      <xdr:row>2</xdr:row>
      <xdr:rowOff>95250</xdr:rowOff>
    </xdr:to>
    <xdr:pic>
      <xdr:nvPicPr>
        <xdr:cNvPr id="3" name="Picture 2" descr="BRAZAO">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1" y="47625"/>
          <a:ext cx="457199" cy="504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0</xdr:row>
      <xdr:rowOff>76200</xdr:rowOff>
    </xdr:from>
    <xdr:to>
      <xdr:col>1</xdr:col>
      <xdr:colOff>276225</xdr:colOff>
      <xdr:row>0</xdr:row>
      <xdr:rowOff>600075</xdr:rowOff>
    </xdr:to>
    <xdr:pic>
      <xdr:nvPicPr>
        <xdr:cNvPr id="2" name="Picture 2" descr="BRAZAO">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 y="76200"/>
          <a:ext cx="638175" cy="5238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19051</xdr:rowOff>
    </xdr:from>
    <xdr:to>
      <xdr:col>1</xdr:col>
      <xdr:colOff>133350</xdr:colOff>
      <xdr:row>1</xdr:row>
      <xdr:rowOff>186419</xdr:rowOff>
    </xdr:to>
    <xdr:pic>
      <xdr:nvPicPr>
        <xdr:cNvPr id="2" name="Picture 2" descr="BRAZAO">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725" y="19051"/>
          <a:ext cx="657225" cy="49121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OS%20COMPARTILHADOS/CUSTOS%20SINAPI/2021/5.Maio/Refer&#234;ncia%2005-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torial"/>
      <sheetName val="Analitico"/>
      <sheetName val="Banco"/>
      <sheetName val="Composições"/>
      <sheetName val="Cotações"/>
      <sheetName val="Relatórios"/>
      <sheetName val="Busca"/>
      <sheetName val="Referência 05-2021"/>
    </sheetNames>
    <sheetDataSet>
      <sheetData sheetId="0"/>
      <sheetData sheetId="1"/>
      <sheetData sheetId="2">
        <row r="7">
          <cell r="A7" t="str">
            <v>SINAPI COMP01</v>
          </cell>
        </row>
      </sheetData>
      <sheetData sheetId="3"/>
      <sheetData sheetId="4">
        <row r="20">
          <cell r="B20" t="str">
            <v>ÍNDICE</v>
          </cell>
        </row>
        <row r="25">
          <cell r="B25" t="str">
            <v>EMPRESAS</v>
          </cell>
        </row>
      </sheetData>
      <sheetData sheetId="5">
        <row r="1">
          <cell r="A1" t="str">
            <v>DADOS DOS RELATÓRIOS IMPORTADOS</v>
          </cell>
        </row>
        <row r="5">
          <cell r="A5" t="str">
            <v>TIPO</v>
          </cell>
        </row>
        <row r="6">
          <cell r="A6" t="str">
            <v>SINAPI</v>
          </cell>
        </row>
        <row r="7">
          <cell r="A7" t="str">
            <v>SINAPI</v>
          </cell>
        </row>
        <row r="8">
          <cell r="A8" t="str">
            <v>SINAPI-I</v>
          </cell>
        </row>
        <row r="9">
          <cell r="A9" t="str">
            <v>SINAPI-I</v>
          </cell>
        </row>
      </sheetData>
      <sheetData sheetId="6"/>
      <sheetData sheetId="7"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2.rio.rj.gov.br/sco/composicaosco.cfm?item=1SC05050150%2F202109" TargetMode="External"/><Relationship Id="rId7" Type="http://schemas.openxmlformats.org/officeDocument/2006/relationships/printerSettings" Target="../printerSettings/printerSettings3.bin"/><Relationship Id="rId2" Type="http://schemas.openxmlformats.org/officeDocument/2006/relationships/hyperlink" Target="http://www2.rio.rj.gov.br/sco/composicaosco.cfm?item=1SC05050100%2F202109" TargetMode="External"/><Relationship Id="rId1" Type="http://schemas.openxmlformats.org/officeDocument/2006/relationships/hyperlink" Target="http://www2.rio.rj.gov.br/sco/composicaosco.cfm?item=1SC05050350%2F202109" TargetMode="External"/><Relationship Id="rId6" Type="http://schemas.openxmlformats.org/officeDocument/2006/relationships/hyperlink" Target="http://www2.rio.rj.gov.br/sco/composicaosco.cfm?item=1ES05250100A202109" TargetMode="External"/><Relationship Id="rId5" Type="http://schemas.openxmlformats.org/officeDocument/2006/relationships/hyperlink" Target="http://www2.rio.rj.gov.br/sco/composicaosco.cfm?item=1IT20050553A202109" TargetMode="External"/><Relationship Id="rId4" Type="http://schemas.openxmlformats.org/officeDocument/2006/relationships/hyperlink" Target="http://www2.rio.rj.gov.br/sco/composicaosco.cfm?item=1SC05051200%2F202109"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64"/>
  <sheetViews>
    <sheetView showGridLines="0" topLeftCell="A750" workbookViewId="0">
      <selection activeCell="A758" sqref="A758"/>
    </sheetView>
  </sheetViews>
  <sheetFormatPr defaultColWidth="11.42578125" defaultRowHeight="15"/>
  <cols>
    <col min="1" max="1" width="12.7109375" customWidth="1"/>
    <col min="2" max="2" width="46.7109375" customWidth="1"/>
    <col min="3" max="3" width="5.7109375" customWidth="1"/>
    <col min="4" max="4" width="9.140625" customWidth="1"/>
    <col min="5" max="5" width="9.5703125" customWidth="1"/>
  </cols>
  <sheetData>
    <row r="1" spans="1:5">
      <c r="A1" s="127" t="s">
        <v>43595</v>
      </c>
      <c r="B1" s="128" t="s">
        <v>43594</v>
      </c>
      <c r="C1" s="127" t="s">
        <v>256</v>
      </c>
      <c r="D1" s="127" t="s">
        <v>43593</v>
      </c>
    </row>
    <row r="2" spans="1:5" ht="36">
      <c r="A2" s="127" t="s">
        <v>43592</v>
      </c>
      <c r="B2" s="128" t="s">
        <v>43591</v>
      </c>
      <c r="C2" s="127" t="s">
        <v>256</v>
      </c>
      <c r="D2" s="127" t="s">
        <v>43561</v>
      </c>
    </row>
    <row r="3" spans="1:5" ht="36">
      <c r="A3" s="127" t="s">
        <v>43590</v>
      </c>
      <c r="B3" s="128" t="s">
        <v>43589</v>
      </c>
      <c r="C3" s="127" t="s">
        <v>256</v>
      </c>
      <c r="D3" s="127" t="s">
        <v>43588</v>
      </c>
      <c r="E3" s="125"/>
    </row>
    <row r="4" spans="1:5" ht="36">
      <c r="A4" s="127" t="s">
        <v>43587</v>
      </c>
      <c r="B4" s="128" t="s">
        <v>43586</v>
      </c>
      <c r="C4" s="127" t="s">
        <v>256</v>
      </c>
      <c r="D4" s="127" t="s">
        <v>43585</v>
      </c>
      <c r="E4" s="125"/>
    </row>
    <row r="5" spans="1:5" ht="27">
      <c r="A5" s="127" t="s">
        <v>43584</v>
      </c>
      <c r="B5" s="128" t="s">
        <v>43583</v>
      </c>
      <c r="C5" s="127" t="s">
        <v>256</v>
      </c>
      <c r="D5" s="127" t="s">
        <v>43555</v>
      </c>
      <c r="E5" s="125"/>
    </row>
    <row r="6" spans="1:5" ht="27">
      <c r="A6" s="127" t="s">
        <v>43582</v>
      </c>
      <c r="B6" s="128" t="s">
        <v>43581</v>
      </c>
      <c r="C6" s="127" t="s">
        <v>256</v>
      </c>
      <c r="D6" s="127" t="s">
        <v>43578</v>
      </c>
      <c r="E6" s="125"/>
    </row>
    <row r="7" spans="1:5" ht="27">
      <c r="A7" s="127" t="s">
        <v>43580</v>
      </c>
      <c r="B7" s="128" t="s">
        <v>43579</v>
      </c>
      <c r="C7" s="127" t="s">
        <v>256</v>
      </c>
      <c r="D7" s="127" t="s">
        <v>43578</v>
      </c>
      <c r="E7" s="125"/>
    </row>
    <row r="8" spans="1:5" ht="18">
      <c r="A8" s="127" t="s">
        <v>43577</v>
      </c>
      <c r="B8" s="128" t="s">
        <v>43576</v>
      </c>
      <c r="C8" s="127" t="s">
        <v>256</v>
      </c>
      <c r="D8" s="127" t="s">
        <v>43573</v>
      </c>
      <c r="E8" s="125"/>
    </row>
    <row r="9" spans="1:5" ht="18">
      <c r="A9" s="127" t="s">
        <v>43575</v>
      </c>
      <c r="B9" s="128" t="s">
        <v>43574</v>
      </c>
      <c r="C9" s="127" t="s">
        <v>256</v>
      </c>
      <c r="D9" s="127" t="s">
        <v>43573</v>
      </c>
      <c r="E9" s="125"/>
    </row>
    <row r="10" spans="1:5" ht="27">
      <c r="A10" s="127" t="s">
        <v>43572</v>
      </c>
      <c r="B10" s="128" t="s">
        <v>43571</v>
      </c>
      <c r="C10" s="127" t="s">
        <v>256</v>
      </c>
      <c r="D10" s="127" t="s">
        <v>43570</v>
      </c>
      <c r="E10" s="125"/>
    </row>
    <row r="11" spans="1:5" ht="18">
      <c r="A11" s="127" t="s">
        <v>43569</v>
      </c>
      <c r="B11" s="128" t="s">
        <v>43568</v>
      </c>
      <c r="C11" s="127" t="s">
        <v>256</v>
      </c>
      <c r="D11" s="127" t="s">
        <v>43567</v>
      </c>
      <c r="E11" s="125"/>
    </row>
    <row r="12" spans="1:5" ht="18">
      <c r="A12" s="127" t="s">
        <v>43566</v>
      </c>
      <c r="B12" s="128" t="s">
        <v>43565</v>
      </c>
      <c r="C12" s="127" t="s">
        <v>256</v>
      </c>
      <c r="D12" s="127" t="s">
        <v>43564</v>
      </c>
      <c r="E12" s="125"/>
    </row>
    <row r="13" spans="1:5" ht="27">
      <c r="A13" s="127" t="s">
        <v>43563</v>
      </c>
      <c r="B13" s="128" t="s">
        <v>43562</v>
      </c>
      <c r="C13" s="127" t="s">
        <v>256</v>
      </c>
      <c r="D13" s="127" t="s">
        <v>43561</v>
      </c>
      <c r="E13" s="125"/>
    </row>
    <row r="14" spans="1:5">
      <c r="A14" s="127" t="s">
        <v>43560</v>
      </c>
      <c r="B14" s="128" t="s">
        <v>43559</v>
      </c>
      <c r="C14" s="127" t="s">
        <v>29450</v>
      </c>
      <c r="D14" s="127" t="s">
        <v>43558</v>
      </c>
      <c r="E14" s="125"/>
    </row>
    <row r="15" spans="1:5">
      <c r="A15" s="127" t="s">
        <v>43557</v>
      </c>
      <c r="B15" s="128" t="s">
        <v>43556</v>
      </c>
      <c r="C15" s="127" t="s">
        <v>29450</v>
      </c>
      <c r="D15" s="127" t="s">
        <v>43555</v>
      </c>
      <c r="E15" s="125"/>
    </row>
    <row r="16" spans="1:5">
      <c r="A16" s="127" t="s">
        <v>43554</v>
      </c>
      <c r="B16" s="128" t="s">
        <v>43553</v>
      </c>
      <c r="C16" s="127" t="s">
        <v>29450</v>
      </c>
      <c r="D16" s="127" t="s">
        <v>43315</v>
      </c>
      <c r="E16" s="125"/>
    </row>
    <row r="17" spans="1:5">
      <c r="A17" s="127" t="s">
        <v>43552</v>
      </c>
      <c r="B17" s="128" t="s">
        <v>43551</v>
      </c>
      <c r="C17" s="127" t="s">
        <v>29450</v>
      </c>
      <c r="D17" s="127" t="s">
        <v>43550</v>
      </c>
      <c r="E17" s="125"/>
    </row>
    <row r="18" spans="1:5" ht="18" customHeight="1">
      <c r="A18" s="243" t="s">
        <v>43549</v>
      </c>
      <c r="B18" s="243"/>
      <c r="C18" s="243"/>
      <c r="D18" s="243" t="s">
        <v>28940</v>
      </c>
      <c r="E18" s="125"/>
    </row>
    <row r="19" spans="1:5" ht="27">
      <c r="A19" s="127" t="s">
        <v>43548</v>
      </c>
      <c r="B19" s="128" t="s">
        <v>43547</v>
      </c>
      <c r="C19" s="127" t="s">
        <v>29450</v>
      </c>
      <c r="D19" s="127" t="s">
        <v>43546</v>
      </c>
      <c r="E19" s="125"/>
    </row>
    <row r="20" spans="1:5" ht="27">
      <c r="A20" s="127" t="s">
        <v>43545</v>
      </c>
      <c r="B20" s="128" t="s">
        <v>43544</v>
      </c>
      <c r="C20" s="127" t="s">
        <v>29450</v>
      </c>
      <c r="D20" s="127" t="s">
        <v>43543</v>
      </c>
    </row>
    <row r="21" spans="1:5" ht="27">
      <c r="A21" s="127" t="s">
        <v>43542</v>
      </c>
      <c r="B21" s="128" t="s">
        <v>43541</v>
      </c>
      <c r="C21" s="127" t="s">
        <v>29450</v>
      </c>
      <c r="D21" s="127" t="s">
        <v>43540</v>
      </c>
    </row>
    <row r="22" spans="1:5" ht="27">
      <c r="A22" s="127" t="s">
        <v>43539</v>
      </c>
      <c r="B22" s="128" t="s">
        <v>43538</v>
      </c>
      <c r="C22" s="127" t="s">
        <v>29450</v>
      </c>
      <c r="D22" s="127" t="s">
        <v>43537</v>
      </c>
      <c r="E22" s="125"/>
    </row>
    <row r="23" spans="1:5" ht="18" customHeight="1">
      <c r="A23" s="243" t="s">
        <v>43536</v>
      </c>
      <c r="B23" s="243"/>
      <c r="C23" s="243"/>
      <c r="D23" s="243" t="s">
        <v>28940</v>
      </c>
      <c r="E23" s="125"/>
    </row>
    <row r="24" spans="1:5" ht="27">
      <c r="A24" s="127" t="s">
        <v>43535</v>
      </c>
      <c r="B24" s="128" t="s">
        <v>43534</v>
      </c>
      <c r="C24" s="127" t="s">
        <v>29450</v>
      </c>
      <c r="D24" s="127" t="s">
        <v>43533</v>
      </c>
      <c r="E24" s="125"/>
    </row>
    <row r="25" spans="1:5" ht="27">
      <c r="A25" s="127" t="s">
        <v>43532</v>
      </c>
      <c r="B25" s="128" t="s">
        <v>43531</v>
      </c>
      <c r="C25" s="127" t="s">
        <v>29450</v>
      </c>
      <c r="D25" s="127" t="s">
        <v>43530</v>
      </c>
      <c r="E25" s="125"/>
    </row>
    <row r="26" spans="1:5" ht="27">
      <c r="A26" s="127" t="s">
        <v>43529</v>
      </c>
      <c r="B26" s="128" t="s">
        <v>43528</v>
      </c>
      <c r="C26" s="127" t="s">
        <v>29450</v>
      </c>
      <c r="D26" s="127" t="s">
        <v>43527</v>
      </c>
    </row>
    <row r="27" spans="1:5" ht="27">
      <c r="A27" s="127" t="s">
        <v>43526</v>
      </c>
      <c r="B27" s="128" t="s">
        <v>43525</v>
      </c>
      <c r="C27" s="127" t="s">
        <v>29450</v>
      </c>
      <c r="D27" s="127" t="s">
        <v>43524</v>
      </c>
    </row>
    <row r="28" spans="1:5" ht="18">
      <c r="A28" s="127" t="s">
        <v>43523</v>
      </c>
      <c r="B28" s="128" t="s">
        <v>43522</v>
      </c>
      <c r="C28" s="127" t="s">
        <v>29450</v>
      </c>
      <c r="D28" s="127" t="s">
        <v>43521</v>
      </c>
      <c r="E28" s="125"/>
    </row>
    <row r="29" spans="1:5" ht="18">
      <c r="A29" s="127" t="s">
        <v>43520</v>
      </c>
      <c r="B29" s="128" t="s">
        <v>43519</v>
      </c>
      <c r="C29" s="127" t="s">
        <v>29450</v>
      </c>
      <c r="D29" s="127" t="s">
        <v>43518</v>
      </c>
      <c r="E29" s="125"/>
    </row>
    <row r="30" spans="1:5" ht="18">
      <c r="A30" s="127" t="s">
        <v>43517</v>
      </c>
      <c r="B30" s="128" t="s">
        <v>43516</v>
      </c>
      <c r="C30" s="127" t="s">
        <v>29450</v>
      </c>
      <c r="D30" s="127" t="s">
        <v>43515</v>
      </c>
      <c r="E30" s="125"/>
    </row>
    <row r="31" spans="1:5" ht="18" customHeight="1">
      <c r="A31" s="243" t="s">
        <v>43514</v>
      </c>
      <c r="B31" s="243"/>
      <c r="C31" s="243"/>
      <c r="D31" s="243" t="s">
        <v>28940</v>
      </c>
      <c r="E31" s="125"/>
    </row>
    <row r="32" spans="1:5" ht="54">
      <c r="A32" s="127" t="s">
        <v>43513</v>
      </c>
      <c r="B32" s="128" t="s">
        <v>43512</v>
      </c>
      <c r="C32" s="127" t="s">
        <v>29450</v>
      </c>
      <c r="D32" s="127" t="s">
        <v>29078</v>
      </c>
      <c r="E32" s="125"/>
    </row>
    <row r="33" spans="1:5" ht="18" customHeight="1">
      <c r="A33" s="243"/>
      <c r="B33" s="243"/>
      <c r="C33" s="243"/>
      <c r="D33" s="243" t="s">
        <v>28940</v>
      </c>
      <c r="E33" s="125"/>
    </row>
    <row r="34" spans="1:5" ht="18" customHeight="1">
      <c r="A34" s="243" t="s">
        <v>43511</v>
      </c>
      <c r="B34" s="243"/>
      <c r="C34" s="243"/>
      <c r="D34" s="243" t="s">
        <v>28940</v>
      </c>
      <c r="E34" s="125"/>
    </row>
    <row r="35" spans="1:5" ht="18">
      <c r="A35" s="127" t="s">
        <v>43510</v>
      </c>
      <c r="B35" s="128" t="s">
        <v>43509</v>
      </c>
      <c r="C35" s="127" t="s">
        <v>29049</v>
      </c>
      <c r="D35" s="127" t="s">
        <v>33586</v>
      </c>
    </row>
    <row r="36" spans="1:5" ht="18" customHeight="1">
      <c r="A36" s="243" t="s">
        <v>43508</v>
      </c>
      <c r="B36" s="243"/>
      <c r="C36" s="243"/>
      <c r="D36" s="243" t="s">
        <v>28940</v>
      </c>
    </row>
    <row r="37" spans="1:5" ht="27">
      <c r="A37" s="127" t="s">
        <v>43507</v>
      </c>
      <c r="B37" s="128" t="s">
        <v>43506</v>
      </c>
      <c r="C37" s="127" t="s">
        <v>29450</v>
      </c>
      <c r="D37" s="127" t="s">
        <v>43505</v>
      </c>
      <c r="E37" s="125"/>
    </row>
    <row r="38" spans="1:5" ht="18" customHeight="1">
      <c r="A38" s="243"/>
      <c r="B38" s="243"/>
      <c r="C38" s="243"/>
      <c r="D38" s="243" t="s">
        <v>28940</v>
      </c>
    </row>
    <row r="39" spans="1:5" ht="18" customHeight="1">
      <c r="A39" s="243" t="s">
        <v>43504</v>
      </c>
      <c r="B39" s="243"/>
      <c r="C39" s="243"/>
      <c r="D39" s="243" t="s">
        <v>28940</v>
      </c>
    </row>
    <row r="40" spans="1:5" ht="18">
      <c r="A40" s="127" t="s">
        <v>43503</v>
      </c>
      <c r="B40" s="128" t="s">
        <v>43502</v>
      </c>
      <c r="C40" s="127" t="s">
        <v>256</v>
      </c>
      <c r="D40" s="127" t="s">
        <v>43501</v>
      </c>
    </row>
    <row r="41" spans="1:5" ht="18" customHeight="1">
      <c r="A41" s="243" t="s">
        <v>43500</v>
      </c>
      <c r="B41" s="243"/>
      <c r="C41" s="243"/>
      <c r="D41" s="243" t="s">
        <v>28940</v>
      </c>
    </row>
    <row r="42" spans="1:5" ht="18">
      <c r="A42" s="127" t="s">
        <v>43499</v>
      </c>
      <c r="B42" s="128" t="s">
        <v>43498</v>
      </c>
      <c r="C42" s="127" t="s">
        <v>28898</v>
      </c>
      <c r="D42" s="127" t="s">
        <v>43497</v>
      </c>
      <c r="E42" s="125"/>
    </row>
    <row r="43" spans="1:5" ht="27">
      <c r="A43" s="127" t="s">
        <v>43496</v>
      </c>
      <c r="B43" s="128" t="s">
        <v>43495</v>
      </c>
      <c r="C43" s="127" t="s">
        <v>43485</v>
      </c>
      <c r="D43" s="127" t="s">
        <v>43494</v>
      </c>
    </row>
    <row r="44" spans="1:5" ht="27">
      <c r="A44" s="127" t="s">
        <v>43493</v>
      </c>
      <c r="B44" s="128" t="s">
        <v>43492</v>
      </c>
      <c r="C44" s="127" t="s">
        <v>43485</v>
      </c>
      <c r="D44" s="127" t="s">
        <v>39202</v>
      </c>
    </row>
    <row r="45" spans="1:5" ht="27">
      <c r="A45" s="127" t="s">
        <v>43491</v>
      </c>
      <c r="B45" s="128" t="s">
        <v>43490</v>
      </c>
      <c r="C45" s="127" t="s">
        <v>43489</v>
      </c>
      <c r="D45" s="127" t="s">
        <v>43488</v>
      </c>
      <c r="E45" s="125"/>
    </row>
    <row r="46" spans="1:5" ht="18">
      <c r="A46" s="127" t="s">
        <v>43487</v>
      </c>
      <c r="B46" s="128" t="s">
        <v>43486</v>
      </c>
      <c r="C46" s="127" t="s">
        <v>43485</v>
      </c>
      <c r="D46" s="127" t="s">
        <v>43484</v>
      </c>
    </row>
    <row r="47" spans="1:5" ht="18">
      <c r="A47" s="127" t="s">
        <v>43483</v>
      </c>
      <c r="B47" s="128" t="s">
        <v>43482</v>
      </c>
      <c r="C47" s="127" t="s">
        <v>28964</v>
      </c>
      <c r="D47" s="127" t="s">
        <v>43481</v>
      </c>
    </row>
    <row r="48" spans="1:5" ht="36">
      <c r="A48" s="127" t="s">
        <v>43480</v>
      </c>
      <c r="B48" s="128" t="s">
        <v>43479</v>
      </c>
      <c r="C48" s="127" t="s">
        <v>28898</v>
      </c>
      <c r="D48" s="127" t="s">
        <v>43478</v>
      </c>
    </row>
    <row r="49" spans="1:5" ht="18" customHeight="1">
      <c r="A49" s="243" t="s">
        <v>43477</v>
      </c>
      <c r="B49" s="243"/>
      <c r="C49" s="243"/>
      <c r="D49" s="243" t="s">
        <v>28940</v>
      </c>
    </row>
    <row r="50" spans="1:5" ht="36">
      <c r="A50" s="127" t="s">
        <v>43476</v>
      </c>
      <c r="B50" s="128" t="s">
        <v>43475</v>
      </c>
      <c r="C50" s="127" t="s">
        <v>29692</v>
      </c>
      <c r="D50" s="127" t="s">
        <v>43474</v>
      </c>
      <c r="E50" s="125"/>
    </row>
    <row r="51" spans="1:5" ht="36">
      <c r="A51" s="127" t="s">
        <v>43473</v>
      </c>
      <c r="B51" s="128" t="s">
        <v>43472</v>
      </c>
      <c r="C51" s="127" t="s">
        <v>29692</v>
      </c>
      <c r="D51" s="127" t="s">
        <v>43471</v>
      </c>
    </row>
    <row r="52" spans="1:5" ht="36">
      <c r="A52" s="127" t="s">
        <v>43470</v>
      </c>
      <c r="B52" s="128" t="s">
        <v>43469</v>
      </c>
      <c r="C52" s="127" t="s">
        <v>29692</v>
      </c>
      <c r="D52" s="127" t="s">
        <v>43468</v>
      </c>
    </row>
    <row r="53" spans="1:5" ht="36">
      <c r="A53" s="127" t="s">
        <v>43467</v>
      </c>
      <c r="B53" s="128" t="s">
        <v>43466</v>
      </c>
      <c r="C53" s="127" t="s">
        <v>29692</v>
      </c>
      <c r="D53" s="127" t="s">
        <v>43465</v>
      </c>
      <c r="E53" s="125"/>
    </row>
    <row r="54" spans="1:5" ht="36">
      <c r="A54" s="127" t="s">
        <v>43464</v>
      </c>
      <c r="B54" s="128" t="s">
        <v>43463</v>
      </c>
      <c r="C54" s="127" t="s">
        <v>29692</v>
      </c>
      <c r="D54" s="127" t="s">
        <v>43462</v>
      </c>
      <c r="E54" s="125"/>
    </row>
    <row r="55" spans="1:5" ht="36">
      <c r="A55" s="127" t="s">
        <v>43461</v>
      </c>
      <c r="B55" s="128" t="s">
        <v>43460</v>
      </c>
      <c r="C55" s="127" t="s">
        <v>29692</v>
      </c>
      <c r="D55" s="127" t="s">
        <v>35365</v>
      </c>
      <c r="E55" s="125"/>
    </row>
    <row r="56" spans="1:5" ht="27">
      <c r="A56" s="127" t="s">
        <v>43459</v>
      </c>
      <c r="B56" s="128" t="s">
        <v>43458</v>
      </c>
      <c r="C56" s="127" t="s">
        <v>29692</v>
      </c>
      <c r="D56" s="127" t="s">
        <v>43457</v>
      </c>
      <c r="E56" s="125"/>
    </row>
    <row r="57" spans="1:5" ht="36">
      <c r="A57" s="127" t="s">
        <v>43456</v>
      </c>
      <c r="B57" s="128" t="s">
        <v>43455</v>
      </c>
      <c r="C57" s="127" t="s">
        <v>29027</v>
      </c>
      <c r="D57" s="127" t="s">
        <v>43454</v>
      </c>
      <c r="E57" s="125"/>
    </row>
    <row r="58" spans="1:5" ht="36">
      <c r="A58" s="127" t="s">
        <v>43453</v>
      </c>
      <c r="B58" s="128" t="s">
        <v>43452</v>
      </c>
      <c r="C58" s="127" t="s">
        <v>29706</v>
      </c>
      <c r="D58" s="127" t="s">
        <v>39091</v>
      </c>
      <c r="E58" s="125"/>
    </row>
    <row r="59" spans="1:5" ht="36">
      <c r="A59" s="127" t="s">
        <v>43451</v>
      </c>
      <c r="B59" s="128" t="s">
        <v>43450</v>
      </c>
      <c r="C59" s="127" t="s">
        <v>29692</v>
      </c>
      <c r="D59" s="127" t="s">
        <v>43449</v>
      </c>
      <c r="E59" s="125"/>
    </row>
    <row r="60" spans="1:5" ht="45">
      <c r="A60" s="127" t="s">
        <v>43448</v>
      </c>
      <c r="B60" s="128" t="s">
        <v>43447</v>
      </c>
      <c r="C60" s="127" t="s">
        <v>29692</v>
      </c>
      <c r="D60" s="127" t="s">
        <v>43446</v>
      </c>
    </row>
    <row r="61" spans="1:5" ht="36">
      <c r="A61" s="127" t="s">
        <v>43445</v>
      </c>
      <c r="B61" s="128" t="s">
        <v>43444</v>
      </c>
      <c r="C61" s="127" t="s">
        <v>29692</v>
      </c>
      <c r="D61" s="127" t="s">
        <v>43443</v>
      </c>
    </row>
    <row r="62" spans="1:5" ht="36">
      <c r="A62" s="127" t="s">
        <v>43442</v>
      </c>
      <c r="B62" s="128" t="s">
        <v>43441</v>
      </c>
      <c r="C62" s="127" t="s">
        <v>29692</v>
      </c>
      <c r="D62" s="127" t="s">
        <v>43440</v>
      </c>
      <c r="E62" s="125"/>
    </row>
    <row r="63" spans="1:5" ht="45">
      <c r="A63" s="127" t="s">
        <v>43439</v>
      </c>
      <c r="B63" s="128" t="s">
        <v>43438</v>
      </c>
      <c r="C63" s="127" t="s">
        <v>29692</v>
      </c>
      <c r="D63" s="127" t="s">
        <v>35215</v>
      </c>
      <c r="E63" s="125"/>
    </row>
    <row r="64" spans="1:5" ht="36">
      <c r="A64" s="127" t="s">
        <v>43437</v>
      </c>
      <c r="B64" s="128" t="s">
        <v>43436</v>
      </c>
      <c r="C64" s="127" t="s">
        <v>29692</v>
      </c>
      <c r="D64" s="127" t="s">
        <v>43435</v>
      </c>
      <c r="E64" s="125"/>
    </row>
    <row r="65" spans="1:5" ht="27">
      <c r="A65" s="127" t="s">
        <v>43434</v>
      </c>
      <c r="B65" s="128" t="s">
        <v>43433</v>
      </c>
      <c r="C65" s="127" t="s">
        <v>29027</v>
      </c>
      <c r="D65" s="127" t="s">
        <v>43432</v>
      </c>
      <c r="E65" s="125"/>
    </row>
    <row r="66" spans="1:5" ht="54">
      <c r="A66" s="127" t="s">
        <v>43431</v>
      </c>
      <c r="B66" s="128" t="s">
        <v>43430</v>
      </c>
      <c r="C66" s="127" t="s">
        <v>29027</v>
      </c>
      <c r="D66" s="127" t="s">
        <v>43429</v>
      </c>
      <c r="E66" s="125"/>
    </row>
    <row r="67" spans="1:5" ht="54">
      <c r="A67" s="127" t="s">
        <v>43428</v>
      </c>
      <c r="B67" s="128" t="s">
        <v>43427</v>
      </c>
      <c r="C67" s="127" t="s">
        <v>29027</v>
      </c>
      <c r="D67" s="127" t="s">
        <v>43426</v>
      </c>
      <c r="E67" s="125"/>
    </row>
    <row r="68" spans="1:5" ht="18" customHeight="1">
      <c r="A68" s="243"/>
      <c r="B68" s="243"/>
      <c r="C68" s="243"/>
      <c r="D68" s="243" t="s">
        <v>28940</v>
      </c>
      <c r="E68" s="125"/>
    </row>
    <row r="69" spans="1:5" ht="18" customHeight="1">
      <c r="A69" s="243" t="s">
        <v>43425</v>
      </c>
      <c r="B69" s="243"/>
      <c r="C69" s="243"/>
      <c r="D69" s="243" t="s">
        <v>28940</v>
      </c>
      <c r="E69" s="125"/>
    </row>
    <row r="70" spans="1:5" ht="63">
      <c r="A70" s="127" t="s">
        <v>43424</v>
      </c>
      <c r="B70" s="128" t="s">
        <v>43423</v>
      </c>
      <c r="C70" s="127" t="s">
        <v>29049</v>
      </c>
      <c r="D70" s="127" t="s">
        <v>43422</v>
      </c>
      <c r="E70" s="125"/>
    </row>
    <row r="71" spans="1:5" ht="81">
      <c r="A71" s="127" t="s">
        <v>43421</v>
      </c>
      <c r="B71" s="128" t="s">
        <v>43420</v>
      </c>
      <c r="C71" s="127" t="s">
        <v>29049</v>
      </c>
      <c r="D71" s="127" t="s">
        <v>43419</v>
      </c>
      <c r="E71" s="125"/>
    </row>
    <row r="72" spans="1:5" ht="63">
      <c r="A72" s="127" t="s">
        <v>43418</v>
      </c>
      <c r="B72" s="128" t="s">
        <v>43417</v>
      </c>
      <c r="C72" s="127" t="s">
        <v>256</v>
      </c>
      <c r="D72" s="127" t="s">
        <v>43416</v>
      </c>
      <c r="E72" s="125"/>
    </row>
    <row r="73" spans="1:5" ht="54">
      <c r="A73" s="127" t="s">
        <v>43415</v>
      </c>
      <c r="B73" s="128" t="s">
        <v>43414</v>
      </c>
      <c r="C73" s="127" t="s">
        <v>256</v>
      </c>
      <c r="D73" s="127" t="s">
        <v>43413</v>
      </c>
      <c r="E73" s="125"/>
    </row>
    <row r="74" spans="1:5" ht="18">
      <c r="A74" s="127" t="s">
        <v>43412</v>
      </c>
      <c r="B74" s="128" t="s">
        <v>43411</v>
      </c>
      <c r="C74" s="127" t="s">
        <v>29049</v>
      </c>
      <c r="D74" s="127" t="s">
        <v>43410</v>
      </c>
      <c r="E74" s="125"/>
    </row>
    <row r="75" spans="1:5" ht="27">
      <c r="A75" s="127" t="s">
        <v>43409</v>
      </c>
      <c r="B75" s="128" t="s">
        <v>43408</v>
      </c>
      <c r="C75" s="127" t="s">
        <v>29049</v>
      </c>
      <c r="D75" s="127" t="s">
        <v>34262</v>
      </c>
      <c r="E75" s="125"/>
    </row>
    <row r="76" spans="1:5" ht="18">
      <c r="A76" s="127" t="s">
        <v>43407</v>
      </c>
      <c r="B76" s="128" t="s">
        <v>43406</v>
      </c>
      <c r="C76" s="127" t="s">
        <v>29049</v>
      </c>
      <c r="D76" s="127" t="s">
        <v>43405</v>
      </c>
      <c r="E76" s="125"/>
    </row>
    <row r="77" spans="1:5" ht="36">
      <c r="A77" s="127" t="s">
        <v>43404</v>
      </c>
      <c r="B77" s="128" t="s">
        <v>43403</v>
      </c>
      <c r="C77" s="127" t="s">
        <v>29049</v>
      </c>
      <c r="D77" s="127" t="s">
        <v>42760</v>
      </c>
      <c r="E77" s="125"/>
    </row>
    <row r="78" spans="1:5" ht="27">
      <c r="A78" s="127" t="s">
        <v>43402</v>
      </c>
      <c r="B78" s="128" t="s">
        <v>43401</v>
      </c>
      <c r="C78" s="127" t="s">
        <v>29027</v>
      </c>
      <c r="D78" s="127" t="s">
        <v>43400</v>
      </c>
      <c r="E78" s="125"/>
    </row>
    <row r="79" spans="1:5" ht="18" customHeight="1">
      <c r="A79" s="243" t="s">
        <v>43399</v>
      </c>
      <c r="B79" s="243"/>
      <c r="C79" s="243"/>
      <c r="D79" s="243" t="s">
        <v>28940</v>
      </c>
      <c r="E79" s="125"/>
    </row>
    <row r="80" spans="1:5" ht="27">
      <c r="A80" s="127" t="s">
        <v>43398</v>
      </c>
      <c r="B80" s="128" t="s">
        <v>43397</v>
      </c>
      <c r="C80" s="127" t="s">
        <v>29049</v>
      </c>
      <c r="D80" s="127" t="s">
        <v>43396</v>
      </c>
    </row>
    <row r="81" spans="1:5" ht="18" customHeight="1">
      <c r="A81" s="243" t="s">
        <v>43395</v>
      </c>
      <c r="B81" s="243"/>
      <c r="C81" s="243"/>
      <c r="D81" s="243" t="s">
        <v>28940</v>
      </c>
    </row>
    <row r="82" spans="1:5" ht="81">
      <c r="A82" s="127" t="s">
        <v>43394</v>
      </c>
      <c r="B82" s="128" t="s">
        <v>43393</v>
      </c>
      <c r="C82" s="127" t="s">
        <v>29027</v>
      </c>
      <c r="D82" s="127" t="s">
        <v>37365</v>
      </c>
    </row>
    <row r="83" spans="1:5" ht="81">
      <c r="A83" s="127" t="s">
        <v>43392</v>
      </c>
      <c r="B83" s="128" t="s">
        <v>43391</v>
      </c>
      <c r="C83" s="127" t="s">
        <v>29027</v>
      </c>
      <c r="D83" s="127" t="s">
        <v>43390</v>
      </c>
    </row>
    <row r="84" spans="1:5" ht="72">
      <c r="A84" s="127" t="s">
        <v>43389</v>
      </c>
      <c r="B84" s="128" t="s">
        <v>43388</v>
      </c>
      <c r="C84" s="127" t="s">
        <v>29027</v>
      </c>
      <c r="D84" s="127" t="s">
        <v>39066</v>
      </c>
      <c r="E84" s="125"/>
    </row>
    <row r="85" spans="1:5" ht="18" customHeight="1">
      <c r="A85" s="243" t="s">
        <v>43387</v>
      </c>
      <c r="B85" s="243"/>
      <c r="C85" s="243"/>
      <c r="D85" s="243" t="s">
        <v>28940</v>
      </c>
      <c r="E85" s="125"/>
    </row>
    <row r="86" spans="1:5" ht="27">
      <c r="A86" s="127" t="s">
        <v>43386</v>
      </c>
      <c r="B86" s="128" t="s">
        <v>43385</v>
      </c>
      <c r="C86" s="127" t="s">
        <v>256</v>
      </c>
      <c r="D86" s="127" t="s">
        <v>43384</v>
      </c>
      <c r="E86" s="125"/>
    </row>
    <row r="87" spans="1:5">
      <c r="A87" s="127" t="s">
        <v>43383</v>
      </c>
      <c r="B87" s="128" t="s">
        <v>43382</v>
      </c>
      <c r="C87" s="127" t="s">
        <v>256</v>
      </c>
      <c r="D87" s="127" t="s">
        <v>34938</v>
      </c>
      <c r="E87" s="125"/>
    </row>
    <row r="88" spans="1:5" ht="18" customHeight="1">
      <c r="A88" s="243" t="s">
        <v>43381</v>
      </c>
      <c r="B88" s="243"/>
      <c r="C88" s="243"/>
      <c r="D88" s="243" t="s">
        <v>28940</v>
      </c>
      <c r="E88" s="125"/>
    </row>
    <row r="89" spans="1:5" ht="27">
      <c r="A89" s="127" t="s">
        <v>43380</v>
      </c>
      <c r="B89" s="128" t="s">
        <v>43379</v>
      </c>
      <c r="C89" s="127" t="s">
        <v>29450</v>
      </c>
      <c r="D89" s="127" t="s">
        <v>43378</v>
      </c>
      <c r="E89" s="125"/>
    </row>
    <row r="90" spans="1:5" ht="63">
      <c r="A90" s="127" t="s">
        <v>43377</v>
      </c>
      <c r="B90" s="128" t="s">
        <v>43376</v>
      </c>
      <c r="C90" s="127" t="s">
        <v>29450</v>
      </c>
      <c r="D90" s="127" t="s">
        <v>31907</v>
      </c>
      <c r="E90" s="125"/>
    </row>
    <row r="91" spans="1:5" ht="27">
      <c r="A91" s="127" t="s">
        <v>43375</v>
      </c>
      <c r="B91" s="128" t="s">
        <v>43374</v>
      </c>
      <c r="C91" s="127" t="s">
        <v>29450</v>
      </c>
      <c r="D91" s="127" t="s">
        <v>43373</v>
      </c>
      <c r="E91" s="125"/>
    </row>
    <row r="92" spans="1:5" ht="18">
      <c r="A92" s="127" t="s">
        <v>43372</v>
      </c>
      <c r="B92" s="128" t="s">
        <v>43371</v>
      </c>
      <c r="C92" s="127" t="s">
        <v>29049</v>
      </c>
      <c r="D92" s="127" t="s">
        <v>43370</v>
      </c>
      <c r="E92" s="125"/>
    </row>
    <row r="93" spans="1:5" ht="36">
      <c r="A93" s="127" t="s">
        <v>43369</v>
      </c>
      <c r="B93" s="128" t="s">
        <v>43368</v>
      </c>
      <c r="C93" s="127" t="s">
        <v>256</v>
      </c>
      <c r="D93" s="127" t="s">
        <v>43367</v>
      </c>
    </row>
    <row r="94" spans="1:5" ht="36">
      <c r="A94" s="127" t="s">
        <v>43366</v>
      </c>
      <c r="B94" s="128" t="s">
        <v>43365</v>
      </c>
      <c r="C94" s="127" t="s">
        <v>256</v>
      </c>
      <c r="D94" s="127" t="s">
        <v>43364</v>
      </c>
    </row>
    <row r="95" spans="1:5" ht="18">
      <c r="A95" s="127" t="s">
        <v>43363</v>
      </c>
      <c r="B95" s="128" t="s">
        <v>43362</v>
      </c>
      <c r="C95" s="127" t="s">
        <v>256</v>
      </c>
      <c r="D95" s="127" t="s">
        <v>31164</v>
      </c>
      <c r="E95" s="125"/>
    </row>
    <row r="96" spans="1:5" ht="27">
      <c r="A96" s="127" t="s">
        <v>43361</v>
      </c>
      <c r="B96" s="128" t="s">
        <v>43360</v>
      </c>
      <c r="C96" s="127" t="s">
        <v>29049</v>
      </c>
      <c r="D96" s="129">
        <v>467.2</v>
      </c>
    </row>
    <row r="97" spans="1:5" ht="36">
      <c r="A97" s="127" t="s">
        <v>43359</v>
      </c>
      <c r="B97" s="128" t="s">
        <v>43358</v>
      </c>
      <c r="C97" s="127" t="s">
        <v>29049</v>
      </c>
      <c r="D97" s="127" t="s">
        <v>43357</v>
      </c>
    </row>
    <row r="98" spans="1:5" ht="18">
      <c r="A98" s="127" t="s">
        <v>43356</v>
      </c>
      <c r="B98" s="128" t="s">
        <v>43355</v>
      </c>
      <c r="C98" s="127" t="s">
        <v>256</v>
      </c>
      <c r="D98" s="127" t="s">
        <v>43354</v>
      </c>
      <c r="E98" s="125"/>
    </row>
    <row r="99" spans="1:5" ht="27">
      <c r="A99" s="127" t="s">
        <v>43353</v>
      </c>
      <c r="B99" s="128" t="s">
        <v>43352</v>
      </c>
      <c r="C99" s="127" t="s">
        <v>256</v>
      </c>
      <c r="D99" s="127" t="s">
        <v>43351</v>
      </c>
      <c r="E99" s="125"/>
    </row>
    <row r="100" spans="1:5" ht="18" customHeight="1">
      <c r="A100" s="243"/>
      <c r="B100" s="243"/>
      <c r="C100" s="243"/>
      <c r="D100" s="243" t="s">
        <v>28940</v>
      </c>
      <c r="E100" s="125"/>
    </row>
    <row r="101" spans="1:5" ht="18" customHeight="1">
      <c r="A101" s="243" t="s">
        <v>43350</v>
      </c>
      <c r="B101" s="243"/>
      <c r="C101" s="243"/>
      <c r="D101" s="243" t="s">
        <v>28940</v>
      </c>
    </row>
    <row r="102" spans="1:5" ht="36">
      <c r="A102" s="127" t="s">
        <v>43349</v>
      </c>
      <c r="B102" s="128" t="s">
        <v>43348</v>
      </c>
      <c r="C102" s="127" t="s">
        <v>29027</v>
      </c>
      <c r="D102" s="127" t="s">
        <v>33246</v>
      </c>
    </row>
    <row r="103" spans="1:5" ht="27">
      <c r="A103" s="127" t="s">
        <v>43347</v>
      </c>
      <c r="B103" s="128" t="s">
        <v>43346</v>
      </c>
      <c r="C103" s="127" t="s">
        <v>29027</v>
      </c>
      <c r="D103" s="127" t="s">
        <v>40151</v>
      </c>
      <c r="E103" s="125"/>
    </row>
    <row r="104" spans="1:5" ht="45">
      <c r="A104" s="127" t="s">
        <v>43345</v>
      </c>
      <c r="B104" s="128" t="s">
        <v>43344</v>
      </c>
      <c r="C104" s="127" t="s">
        <v>29027</v>
      </c>
      <c r="D104" s="127" t="s">
        <v>35940</v>
      </c>
      <c r="E104" s="125"/>
    </row>
    <row r="105" spans="1:5" ht="54">
      <c r="A105" s="127" t="s">
        <v>43343</v>
      </c>
      <c r="B105" s="128" t="s">
        <v>43342</v>
      </c>
      <c r="C105" s="127" t="s">
        <v>29027</v>
      </c>
      <c r="D105" s="127" t="s">
        <v>43341</v>
      </c>
    </row>
    <row r="106" spans="1:5">
      <c r="A106" s="127" t="s">
        <v>43340</v>
      </c>
      <c r="B106" s="128" t="s">
        <v>43339</v>
      </c>
      <c r="C106" s="127" t="s">
        <v>29027</v>
      </c>
      <c r="D106" s="127" t="s">
        <v>43338</v>
      </c>
    </row>
    <row r="107" spans="1:5" ht="18">
      <c r="A107" s="127" t="s">
        <v>43337</v>
      </c>
      <c r="B107" s="128" t="s">
        <v>43336</v>
      </c>
      <c r="C107" s="127" t="s">
        <v>41413</v>
      </c>
      <c r="D107" s="127" t="s">
        <v>43335</v>
      </c>
      <c r="E107" s="125"/>
    </row>
    <row r="108" spans="1:5" ht="18">
      <c r="A108" s="127" t="s">
        <v>43334</v>
      </c>
      <c r="B108" s="128" t="s">
        <v>43333</v>
      </c>
      <c r="C108" s="127" t="s">
        <v>29450</v>
      </c>
      <c r="D108" s="127" t="s">
        <v>39141</v>
      </c>
      <c r="E108" s="125"/>
    </row>
    <row r="109" spans="1:5" ht="27">
      <c r="A109" s="127" t="s">
        <v>43332</v>
      </c>
      <c r="B109" s="128" t="s">
        <v>43331</v>
      </c>
      <c r="C109" s="127" t="s">
        <v>29450</v>
      </c>
      <c r="D109" s="127" t="s">
        <v>43330</v>
      </c>
      <c r="E109" s="125"/>
    </row>
    <row r="110" spans="1:5" ht="18" customHeight="1">
      <c r="A110" s="243"/>
      <c r="B110" s="243"/>
      <c r="C110" s="243"/>
      <c r="D110" s="243" t="s">
        <v>28940</v>
      </c>
      <c r="E110" s="125"/>
    </row>
    <row r="111" spans="1:5" ht="18" customHeight="1">
      <c r="A111" s="243" t="s">
        <v>43329</v>
      </c>
      <c r="B111" s="243"/>
      <c r="C111" s="243"/>
      <c r="D111" s="243" t="s">
        <v>28940</v>
      </c>
      <c r="E111" s="125"/>
    </row>
    <row r="112" spans="1:5" ht="90">
      <c r="A112" s="127" t="s">
        <v>43328</v>
      </c>
      <c r="B112" s="128" t="s">
        <v>43327</v>
      </c>
      <c r="C112" s="127" t="s">
        <v>256</v>
      </c>
      <c r="D112" s="127" t="s">
        <v>43326</v>
      </c>
      <c r="E112" s="125"/>
    </row>
    <row r="113" spans="1:5" ht="81">
      <c r="A113" s="127" t="s">
        <v>43325</v>
      </c>
      <c r="B113" s="128" t="s">
        <v>43324</v>
      </c>
      <c r="C113" s="127" t="s">
        <v>256</v>
      </c>
      <c r="D113" s="127" t="s">
        <v>43323</v>
      </c>
      <c r="E113" s="125"/>
    </row>
    <row r="114" spans="1:5" ht="27">
      <c r="A114" s="127" t="s">
        <v>43322</v>
      </c>
      <c r="B114" s="128" t="s">
        <v>43321</v>
      </c>
      <c r="C114" s="127" t="s">
        <v>29450</v>
      </c>
      <c r="D114" s="127" t="s">
        <v>36461</v>
      </c>
      <c r="E114" s="125"/>
    </row>
    <row r="115" spans="1:5" ht="27">
      <c r="A115" s="127" t="s">
        <v>43320</v>
      </c>
      <c r="B115" s="128" t="s">
        <v>43319</v>
      </c>
      <c r="C115" s="127" t="s">
        <v>29049</v>
      </c>
      <c r="D115" s="127" t="s">
        <v>29829</v>
      </c>
      <c r="E115" s="125"/>
    </row>
    <row r="116" spans="1:5" ht="18" customHeight="1">
      <c r="A116" s="243"/>
      <c r="B116" s="243"/>
      <c r="C116" s="243"/>
      <c r="D116" s="243" t="s">
        <v>28940</v>
      </c>
      <c r="E116" s="125"/>
    </row>
    <row r="117" spans="1:5" ht="18" customHeight="1">
      <c r="A117" s="243" t="s">
        <v>43318</v>
      </c>
      <c r="B117" s="243"/>
      <c r="C117" s="243"/>
      <c r="D117" s="243" t="s">
        <v>28940</v>
      </c>
      <c r="E117" s="125"/>
    </row>
    <row r="118" spans="1:5">
      <c r="A118" s="127" t="s">
        <v>43317</v>
      </c>
      <c r="B118" s="128" t="s">
        <v>43316</v>
      </c>
      <c r="C118" s="127" t="s">
        <v>256</v>
      </c>
      <c r="D118" s="127" t="s">
        <v>43315</v>
      </c>
    </row>
    <row r="119" spans="1:5">
      <c r="A119" s="127" t="s">
        <v>43314</v>
      </c>
      <c r="B119" s="128" t="s">
        <v>43313</v>
      </c>
      <c r="C119" s="127" t="s">
        <v>256</v>
      </c>
      <c r="D119" s="127" t="s">
        <v>39616</v>
      </c>
    </row>
    <row r="120" spans="1:5">
      <c r="A120" s="127" t="s">
        <v>43312</v>
      </c>
      <c r="B120" s="128" t="s">
        <v>43311</v>
      </c>
      <c r="C120" s="127" t="s">
        <v>256</v>
      </c>
      <c r="D120" s="127" t="s">
        <v>43310</v>
      </c>
    </row>
    <row r="121" spans="1:5">
      <c r="A121" s="127" t="s">
        <v>43309</v>
      </c>
      <c r="B121" s="128" t="s">
        <v>43308</v>
      </c>
      <c r="C121" s="127" t="s">
        <v>256</v>
      </c>
      <c r="D121" s="127" t="s">
        <v>43242</v>
      </c>
    </row>
    <row r="122" spans="1:5">
      <c r="A122" s="127" t="s">
        <v>43307</v>
      </c>
      <c r="B122" s="128" t="s">
        <v>43306</v>
      </c>
      <c r="C122" s="127" t="s">
        <v>256</v>
      </c>
      <c r="D122" s="127" t="s">
        <v>43305</v>
      </c>
      <c r="E122" s="125"/>
    </row>
    <row r="123" spans="1:5" ht="18" customHeight="1">
      <c r="A123" s="243" t="s">
        <v>43304</v>
      </c>
      <c r="B123" s="243"/>
      <c r="C123" s="243"/>
      <c r="D123" s="243" t="s">
        <v>28940</v>
      </c>
      <c r="E123" s="125"/>
    </row>
    <row r="124" spans="1:5">
      <c r="A124" s="127" t="s">
        <v>43303</v>
      </c>
      <c r="B124" s="128" t="s">
        <v>43302</v>
      </c>
      <c r="C124" s="127" t="s">
        <v>256</v>
      </c>
      <c r="D124" s="127" t="s">
        <v>43301</v>
      </c>
      <c r="E124" s="125"/>
    </row>
    <row r="125" spans="1:5">
      <c r="A125" s="127" t="s">
        <v>43300</v>
      </c>
      <c r="B125" s="128" t="s">
        <v>43299</v>
      </c>
      <c r="C125" s="127" t="s">
        <v>256</v>
      </c>
      <c r="D125" s="127" t="s">
        <v>43298</v>
      </c>
      <c r="E125" s="125"/>
    </row>
    <row r="126" spans="1:5" ht="18" customHeight="1">
      <c r="A126" s="243" t="s">
        <v>43297</v>
      </c>
      <c r="B126" s="243"/>
      <c r="C126" s="243"/>
      <c r="D126" s="243" t="s">
        <v>28940</v>
      </c>
      <c r="E126" s="125"/>
    </row>
    <row r="127" spans="1:5" ht="45">
      <c r="A127" s="127" t="s">
        <v>43296</v>
      </c>
      <c r="B127" s="128" t="s">
        <v>43295</v>
      </c>
      <c r="C127" s="127" t="s">
        <v>161</v>
      </c>
      <c r="D127" s="127" t="s">
        <v>43294</v>
      </c>
      <c r="E127" s="125"/>
    </row>
    <row r="128" spans="1:5" ht="18">
      <c r="A128" s="127" t="s">
        <v>43293</v>
      </c>
      <c r="B128" s="128" t="s">
        <v>43292</v>
      </c>
      <c r="C128" s="127" t="s">
        <v>256</v>
      </c>
      <c r="D128" s="127" t="s">
        <v>43291</v>
      </c>
      <c r="E128" s="125"/>
    </row>
    <row r="129" spans="1:5" ht="18">
      <c r="A129" s="127" t="s">
        <v>43290</v>
      </c>
      <c r="B129" s="128" t="s">
        <v>43289</v>
      </c>
      <c r="C129" s="127" t="s">
        <v>256</v>
      </c>
      <c r="D129" s="127" t="s">
        <v>39942</v>
      </c>
      <c r="E129" s="125"/>
    </row>
    <row r="130" spans="1:5">
      <c r="A130" s="127" t="s">
        <v>43288</v>
      </c>
      <c r="B130" s="128" t="s">
        <v>43287</v>
      </c>
      <c r="C130" s="127" t="s">
        <v>256</v>
      </c>
      <c r="D130" s="127" t="s">
        <v>43286</v>
      </c>
    </row>
    <row r="131" spans="1:5" ht="18" customHeight="1">
      <c r="A131" s="243" t="s">
        <v>43285</v>
      </c>
      <c r="B131" s="243"/>
      <c r="C131" s="243"/>
      <c r="D131" s="243" t="s">
        <v>28940</v>
      </c>
    </row>
    <row r="132" spans="1:5">
      <c r="A132" s="127" t="s">
        <v>43284</v>
      </c>
      <c r="B132" s="128" t="s">
        <v>43283</v>
      </c>
      <c r="C132" s="127" t="s">
        <v>256</v>
      </c>
      <c r="D132" s="127" t="s">
        <v>43273</v>
      </c>
    </row>
    <row r="133" spans="1:5">
      <c r="A133" s="127" t="s">
        <v>43282</v>
      </c>
      <c r="B133" s="128" t="s">
        <v>43281</v>
      </c>
      <c r="C133" s="127" t="s">
        <v>256</v>
      </c>
      <c r="D133" s="127" t="s">
        <v>43242</v>
      </c>
    </row>
    <row r="134" spans="1:5" ht="18">
      <c r="A134" s="127" t="s">
        <v>43280</v>
      </c>
      <c r="B134" s="128" t="s">
        <v>43279</v>
      </c>
      <c r="C134" s="127" t="s">
        <v>256</v>
      </c>
      <c r="D134" s="127" t="s">
        <v>43242</v>
      </c>
      <c r="E134" s="125"/>
    </row>
    <row r="135" spans="1:5">
      <c r="A135" s="127" t="s">
        <v>43278</v>
      </c>
      <c r="B135" s="128" t="s">
        <v>43277</v>
      </c>
      <c r="C135" s="127" t="s">
        <v>256</v>
      </c>
      <c r="D135" s="127" t="s">
        <v>43276</v>
      </c>
      <c r="E135" s="125"/>
    </row>
    <row r="136" spans="1:5">
      <c r="A136" s="127" t="s">
        <v>43275</v>
      </c>
      <c r="B136" s="128" t="s">
        <v>43274</v>
      </c>
      <c r="C136" s="127" t="s">
        <v>256</v>
      </c>
      <c r="D136" s="127" t="s">
        <v>43273</v>
      </c>
      <c r="E136" s="125"/>
    </row>
    <row r="137" spans="1:5">
      <c r="A137" s="127" t="s">
        <v>43272</v>
      </c>
      <c r="B137" s="128" t="s">
        <v>43271</v>
      </c>
      <c r="C137" s="127" t="s">
        <v>256</v>
      </c>
      <c r="D137" s="127" t="s">
        <v>43270</v>
      </c>
      <c r="E137" s="125"/>
    </row>
    <row r="138" spans="1:5">
      <c r="A138" s="127" t="s">
        <v>43269</v>
      </c>
      <c r="B138" s="128" t="s">
        <v>43268</v>
      </c>
      <c r="C138" s="127" t="s">
        <v>256</v>
      </c>
      <c r="D138" s="127" t="s">
        <v>43267</v>
      </c>
    </row>
    <row r="139" spans="1:5">
      <c r="A139" s="127" t="s">
        <v>43266</v>
      </c>
      <c r="B139" s="128" t="s">
        <v>43265</v>
      </c>
      <c r="C139" s="127" t="s">
        <v>256</v>
      </c>
      <c r="D139" s="127" t="s">
        <v>43264</v>
      </c>
    </row>
    <row r="140" spans="1:5">
      <c r="A140" s="127" t="s">
        <v>43263</v>
      </c>
      <c r="B140" s="128" t="s">
        <v>43262</v>
      </c>
      <c r="C140" s="127" t="s">
        <v>256</v>
      </c>
      <c r="D140" s="127" t="s">
        <v>43261</v>
      </c>
    </row>
    <row r="141" spans="1:5">
      <c r="A141" s="127" t="s">
        <v>43260</v>
      </c>
      <c r="B141" s="128" t="s">
        <v>43259</v>
      </c>
      <c r="C141" s="127" t="s">
        <v>256</v>
      </c>
      <c r="D141" s="127" t="s">
        <v>43258</v>
      </c>
    </row>
    <row r="142" spans="1:5" ht="18" customHeight="1">
      <c r="A142" s="243" t="s">
        <v>43257</v>
      </c>
      <c r="B142" s="243"/>
      <c r="C142" s="243"/>
      <c r="D142" s="243" t="s">
        <v>28940</v>
      </c>
      <c r="E142" s="125"/>
    </row>
    <row r="143" spans="1:5" ht="45">
      <c r="A143" s="127" t="s">
        <v>43256</v>
      </c>
      <c r="B143" s="128" t="s">
        <v>43255</v>
      </c>
      <c r="C143" s="127" t="s">
        <v>256</v>
      </c>
      <c r="D143" s="127" t="s">
        <v>43254</v>
      </c>
      <c r="E143" s="125"/>
    </row>
    <row r="144" spans="1:5" ht="27">
      <c r="A144" s="127" t="s">
        <v>43253</v>
      </c>
      <c r="B144" s="128" t="s">
        <v>43252</v>
      </c>
      <c r="C144" s="127" t="s">
        <v>256</v>
      </c>
      <c r="D144" s="127" t="s">
        <v>43251</v>
      </c>
      <c r="E144" s="125"/>
    </row>
    <row r="145" spans="1:5" ht="27">
      <c r="A145" s="127" t="s">
        <v>43250</v>
      </c>
      <c r="B145" s="128" t="s">
        <v>43249</v>
      </c>
      <c r="C145" s="127" t="s">
        <v>256</v>
      </c>
      <c r="D145" s="127" t="s">
        <v>43248</v>
      </c>
      <c r="E145" s="125"/>
    </row>
    <row r="146" spans="1:5" ht="18">
      <c r="A146" s="127" t="s">
        <v>43247</v>
      </c>
      <c r="B146" s="128" t="s">
        <v>43246</v>
      </c>
      <c r="C146" s="127" t="s">
        <v>256</v>
      </c>
      <c r="D146" s="127" t="s">
        <v>43245</v>
      </c>
      <c r="E146" s="125"/>
    </row>
    <row r="147" spans="1:5" ht="27">
      <c r="A147" s="127" t="s">
        <v>43244</v>
      </c>
      <c r="B147" s="128" t="s">
        <v>43243</v>
      </c>
      <c r="C147" s="127" t="s">
        <v>256</v>
      </c>
      <c r="D147" s="127" t="s">
        <v>43242</v>
      </c>
    </row>
    <row r="148" spans="1:5" ht="18" customHeight="1">
      <c r="A148" s="243" t="s">
        <v>43241</v>
      </c>
      <c r="B148" s="243"/>
      <c r="C148" s="243"/>
      <c r="D148" s="243" t="s">
        <v>28940</v>
      </c>
    </row>
    <row r="149" spans="1:5" ht="27">
      <c r="A149" s="127" t="s">
        <v>43240</v>
      </c>
      <c r="B149" s="128" t="s">
        <v>43239</v>
      </c>
      <c r="C149" s="127" t="s">
        <v>256</v>
      </c>
      <c r="D149" s="127" t="s">
        <v>43238</v>
      </c>
      <c r="E149" s="125"/>
    </row>
    <row r="150" spans="1:5" ht="36">
      <c r="A150" s="127" t="s">
        <v>43237</v>
      </c>
      <c r="B150" s="128" t="s">
        <v>43236</v>
      </c>
      <c r="C150" s="127" t="s">
        <v>256</v>
      </c>
      <c r="D150" s="127" t="s">
        <v>43235</v>
      </c>
      <c r="E150" s="125"/>
    </row>
    <row r="151" spans="1:5" ht="27">
      <c r="A151" s="127" t="s">
        <v>43234</v>
      </c>
      <c r="B151" s="128" t="s">
        <v>43233</v>
      </c>
      <c r="C151" s="127" t="s">
        <v>256</v>
      </c>
      <c r="D151" s="127" t="s">
        <v>43230</v>
      </c>
    </row>
    <row r="152" spans="1:5" ht="27">
      <c r="A152" s="127" t="s">
        <v>43232</v>
      </c>
      <c r="B152" s="128" t="s">
        <v>43231</v>
      </c>
      <c r="C152" s="127" t="s">
        <v>256</v>
      </c>
      <c r="D152" s="127" t="s">
        <v>43230</v>
      </c>
    </row>
    <row r="153" spans="1:5" ht="36">
      <c r="A153" s="127" t="s">
        <v>43229</v>
      </c>
      <c r="B153" s="128" t="s">
        <v>43228</v>
      </c>
      <c r="C153" s="127" t="s">
        <v>256</v>
      </c>
      <c r="D153" s="127" t="s">
        <v>43227</v>
      </c>
      <c r="E153" s="125"/>
    </row>
    <row r="154" spans="1:5" ht="27">
      <c r="A154" s="127" t="s">
        <v>43226</v>
      </c>
      <c r="B154" s="128" t="s">
        <v>43225</v>
      </c>
      <c r="C154" s="127" t="s">
        <v>256</v>
      </c>
      <c r="D154" s="127" t="s">
        <v>43224</v>
      </c>
      <c r="E154" s="125"/>
    </row>
    <row r="155" spans="1:5" ht="27">
      <c r="A155" s="127" t="s">
        <v>43223</v>
      </c>
      <c r="B155" s="128" t="s">
        <v>43222</v>
      </c>
      <c r="C155" s="127" t="s">
        <v>256</v>
      </c>
      <c r="D155" s="127" t="s">
        <v>43221</v>
      </c>
      <c r="E155" s="125"/>
    </row>
    <row r="156" spans="1:5" ht="18" customHeight="1">
      <c r="A156" s="243" t="s">
        <v>43220</v>
      </c>
      <c r="B156" s="243"/>
      <c r="C156" s="243"/>
      <c r="D156" s="243" t="s">
        <v>28940</v>
      </c>
      <c r="E156" s="125"/>
    </row>
    <row r="157" spans="1:5">
      <c r="A157" s="127" t="s">
        <v>43219</v>
      </c>
      <c r="B157" s="128" t="s">
        <v>43218</v>
      </c>
      <c r="C157" s="127" t="s">
        <v>256</v>
      </c>
      <c r="D157" s="127" t="s">
        <v>43217</v>
      </c>
    </row>
    <row r="158" spans="1:5">
      <c r="A158" s="127" t="s">
        <v>43216</v>
      </c>
      <c r="B158" s="128" t="s">
        <v>43215</v>
      </c>
      <c r="C158" s="127" t="s">
        <v>256</v>
      </c>
      <c r="D158" s="127" t="s">
        <v>43214</v>
      </c>
    </row>
    <row r="159" spans="1:5">
      <c r="A159" s="127" t="s">
        <v>43213</v>
      </c>
      <c r="B159" s="128" t="s">
        <v>43212</v>
      </c>
      <c r="C159" s="127" t="s">
        <v>256</v>
      </c>
      <c r="D159" s="127" t="s">
        <v>43211</v>
      </c>
      <c r="E159" s="125"/>
    </row>
    <row r="160" spans="1:5" ht="18">
      <c r="A160" s="127" t="s">
        <v>43210</v>
      </c>
      <c r="B160" s="128" t="s">
        <v>43209</v>
      </c>
      <c r="C160" s="127" t="s">
        <v>256</v>
      </c>
      <c r="D160" s="127" t="s">
        <v>43208</v>
      </c>
      <c r="E160" s="125"/>
    </row>
    <row r="161" spans="1:5" ht="18">
      <c r="A161" s="127" t="s">
        <v>43207</v>
      </c>
      <c r="B161" s="128" t="s">
        <v>43206</v>
      </c>
      <c r="C161" s="127" t="s">
        <v>256</v>
      </c>
      <c r="D161" s="127" t="s">
        <v>43205</v>
      </c>
      <c r="E161" s="125"/>
    </row>
    <row r="162" spans="1:5" ht="18">
      <c r="A162" s="127" t="s">
        <v>43204</v>
      </c>
      <c r="B162" s="128" t="s">
        <v>43203</v>
      </c>
      <c r="C162" s="127" t="s">
        <v>256</v>
      </c>
      <c r="D162" s="127" t="s">
        <v>43202</v>
      </c>
      <c r="E162" s="125"/>
    </row>
    <row r="163" spans="1:5" ht="18">
      <c r="A163" s="127" t="s">
        <v>43201</v>
      </c>
      <c r="B163" s="128" t="s">
        <v>43200</v>
      </c>
      <c r="C163" s="127" t="s">
        <v>256</v>
      </c>
      <c r="D163" s="127" t="s">
        <v>43197</v>
      </c>
      <c r="E163" s="125"/>
    </row>
    <row r="164" spans="1:5">
      <c r="A164" s="127" t="s">
        <v>43199</v>
      </c>
      <c r="B164" s="128" t="s">
        <v>43198</v>
      </c>
      <c r="C164" s="127" t="s">
        <v>256</v>
      </c>
      <c r="D164" s="127" t="s">
        <v>43197</v>
      </c>
      <c r="E164" s="125"/>
    </row>
    <row r="165" spans="1:5">
      <c r="A165" s="127" t="s">
        <v>43196</v>
      </c>
      <c r="B165" s="128" t="s">
        <v>43195</v>
      </c>
      <c r="C165" s="127" t="s">
        <v>256</v>
      </c>
      <c r="D165" s="127" t="s">
        <v>43194</v>
      </c>
      <c r="E165" s="125"/>
    </row>
    <row r="166" spans="1:5">
      <c r="A166" s="127" t="s">
        <v>43193</v>
      </c>
      <c r="B166" s="128" t="s">
        <v>43192</v>
      </c>
      <c r="C166" s="127" t="s">
        <v>256</v>
      </c>
      <c r="D166" s="127" t="s">
        <v>43191</v>
      </c>
      <c r="E166" s="125"/>
    </row>
    <row r="167" spans="1:5" ht="18">
      <c r="A167" s="127" t="s">
        <v>43190</v>
      </c>
      <c r="B167" s="128" t="s">
        <v>43189</v>
      </c>
      <c r="C167" s="127" t="s">
        <v>256</v>
      </c>
      <c r="D167" s="127" t="s">
        <v>43186</v>
      </c>
      <c r="E167" s="125"/>
    </row>
    <row r="168" spans="1:5" ht="18">
      <c r="A168" s="127" t="s">
        <v>43188</v>
      </c>
      <c r="B168" s="128" t="s">
        <v>43187</v>
      </c>
      <c r="C168" s="127" t="s">
        <v>256</v>
      </c>
      <c r="D168" s="127" t="s">
        <v>43186</v>
      </c>
      <c r="E168" s="125"/>
    </row>
    <row r="169" spans="1:5" ht="18">
      <c r="A169" s="127" t="s">
        <v>43185</v>
      </c>
      <c r="B169" s="128" t="s">
        <v>43184</v>
      </c>
      <c r="C169" s="127" t="s">
        <v>256</v>
      </c>
      <c r="D169" s="127" t="s">
        <v>43183</v>
      </c>
    </row>
    <row r="170" spans="1:5" ht="27">
      <c r="A170" s="127" t="s">
        <v>43182</v>
      </c>
      <c r="B170" s="128" t="s">
        <v>43181</v>
      </c>
      <c r="C170" s="127" t="s">
        <v>256</v>
      </c>
      <c r="D170" s="127" t="s">
        <v>43180</v>
      </c>
    </row>
    <row r="171" spans="1:5" ht="27">
      <c r="A171" s="127" t="s">
        <v>43179</v>
      </c>
      <c r="B171" s="128" t="s">
        <v>43178</v>
      </c>
      <c r="C171" s="127" t="s">
        <v>256</v>
      </c>
      <c r="D171" s="127" t="s">
        <v>43177</v>
      </c>
      <c r="E171" s="125"/>
    </row>
    <row r="172" spans="1:5" ht="27">
      <c r="A172" s="127" t="s">
        <v>43176</v>
      </c>
      <c r="B172" s="128" t="s">
        <v>43175</v>
      </c>
      <c r="C172" s="127" t="s">
        <v>256</v>
      </c>
      <c r="D172" s="127" t="s">
        <v>43174</v>
      </c>
      <c r="E172" s="125"/>
    </row>
    <row r="173" spans="1:5" ht="27">
      <c r="A173" s="127" t="s">
        <v>43173</v>
      </c>
      <c r="B173" s="128" t="s">
        <v>43172</v>
      </c>
      <c r="C173" s="127" t="s">
        <v>256</v>
      </c>
      <c r="D173" s="127" t="s">
        <v>43171</v>
      </c>
      <c r="E173" s="125"/>
    </row>
    <row r="174" spans="1:5" ht="27">
      <c r="A174" s="127" t="s">
        <v>43170</v>
      </c>
      <c r="B174" s="128" t="s">
        <v>43169</v>
      </c>
      <c r="C174" s="127" t="s">
        <v>256</v>
      </c>
      <c r="D174" s="127" t="s">
        <v>43168</v>
      </c>
      <c r="E174" s="125"/>
    </row>
    <row r="175" spans="1:5">
      <c r="A175" s="127" t="s">
        <v>43167</v>
      </c>
      <c r="B175" s="128" t="s">
        <v>43166</v>
      </c>
      <c r="C175" s="127" t="s">
        <v>256</v>
      </c>
      <c r="D175" s="127" t="s">
        <v>43165</v>
      </c>
      <c r="E175" s="125"/>
    </row>
    <row r="176" spans="1:5">
      <c r="A176" s="127" t="s">
        <v>43164</v>
      </c>
      <c r="B176" s="128" t="s">
        <v>43163</v>
      </c>
      <c r="C176" s="127" t="s">
        <v>256</v>
      </c>
      <c r="D176" s="127" t="s">
        <v>43162</v>
      </c>
    </row>
    <row r="177" spans="1:5">
      <c r="A177" s="127" t="s">
        <v>43161</v>
      </c>
      <c r="B177" s="128" t="s">
        <v>43160</v>
      </c>
      <c r="C177" s="127" t="s">
        <v>256</v>
      </c>
      <c r="D177" s="127" t="s">
        <v>43159</v>
      </c>
    </row>
    <row r="178" spans="1:5">
      <c r="A178" s="127" t="s">
        <v>43158</v>
      </c>
      <c r="B178" s="128" t="s">
        <v>43157</v>
      </c>
      <c r="C178" s="127" t="s">
        <v>256</v>
      </c>
      <c r="D178" s="127" t="s">
        <v>43156</v>
      </c>
      <c r="E178" s="125"/>
    </row>
    <row r="179" spans="1:5" ht="18" customHeight="1">
      <c r="A179" s="243"/>
      <c r="B179" s="243"/>
      <c r="C179" s="243"/>
      <c r="D179" s="243" t="s">
        <v>28940</v>
      </c>
      <c r="E179" s="125"/>
    </row>
    <row r="180" spans="1:5" ht="18" customHeight="1">
      <c r="A180" s="243" t="s">
        <v>43155</v>
      </c>
      <c r="B180" s="243"/>
      <c r="C180" s="243"/>
      <c r="D180" s="243" t="s">
        <v>28940</v>
      </c>
      <c r="E180" s="125"/>
    </row>
    <row r="181" spans="1:5">
      <c r="A181" s="127" t="s">
        <v>43154</v>
      </c>
      <c r="B181" s="128" t="s">
        <v>43153</v>
      </c>
      <c r="C181" s="127" t="s">
        <v>29692</v>
      </c>
      <c r="D181" s="127" t="s">
        <v>28956</v>
      </c>
      <c r="E181" s="125"/>
    </row>
    <row r="182" spans="1:5">
      <c r="A182" s="127" t="s">
        <v>43152</v>
      </c>
      <c r="B182" s="128" t="s">
        <v>43151</v>
      </c>
      <c r="C182" s="127" t="s">
        <v>29692</v>
      </c>
      <c r="D182" s="127" t="s">
        <v>43148</v>
      </c>
      <c r="E182" s="125"/>
    </row>
    <row r="183" spans="1:5">
      <c r="A183" s="127" t="s">
        <v>43150</v>
      </c>
      <c r="B183" s="128" t="s">
        <v>43149</v>
      </c>
      <c r="C183" s="127" t="s">
        <v>29692</v>
      </c>
      <c r="D183" s="127" t="s">
        <v>43148</v>
      </c>
      <c r="E183" s="125"/>
    </row>
    <row r="184" spans="1:5">
      <c r="A184" s="127" t="s">
        <v>43147</v>
      </c>
      <c r="B184" s="128" t="s">
        <v>43146</v>
      </c>
      <c r="C184" s="127" t="s">
        <v>29692</v>
      </c>
      <c r="D184" s="127" t="s">
        <v>43141</v>
      </c>
      <c r="E184" s="125"/>
    </row>
    <row r="185" spans="1:5">
      <c r="A185" s="127" t="s">
        <v>43145</v>
      </c>
      <c r="B185" s="128" t="s">
        <v>43144</v>
      </c>
      <c r="C185" s="127" t="s">
        <v>29692</v>
      </c>
      <c r="D185" s="127" t="s">
        <v>30697</v>
      </c>
    </row>
    <row r="186" spans="1:5">
      <c r="A186" s="127" t="s">
        <v>43143</v>
      </c>
      <c r="B186" s="128" t="s">
        <v>43142</v>
      </c>
      <c r="C186" s="127" t="s">
        <v>29692</v>
      </c>
      <c r="D186" s="127" t="s">
        <v>43141</v>
      </c>
    </row>
    <row r="187" spans="1:5">
      <c r="A187" s="127" t="s">
        <v>43140</v>
      </c>
      <c r="B187" s="128" t="s">
        <v>43139</v>
      </c>
      <c r="C187" s="127" t="s">
        <v>29692</v>
      </c>
      <c r="D187" s="127" t="s">
        <v>43138</v>
      </c>
      <c r="E187" s="125"/>
    </row>
    <row r="188" spans="1:5">
      <c r="A188" s="127" t="s">
        <v>43137</v>
      </c>
      <c r="B188" s="128" t="s">
        <v>43136</v>
      </c>
      <c r="C188" s="127" t="s">
        <v>29692</v>
      </c>
      <c r="D188" s="127" t="s">
        <v>43135</v>
      </c>
      <c r="E188" s="125"/>
    </row>
    <row r="189" spans="1:5">
      <c r="A189" s="127" t="s">
        <v>43134</v>
      </c>
      <c r="B189" s="128" t="s">
        <v>43133</v>
      </c>
      <c r="C189" s="127" t="s">
        <v>29692</v>
      </c>
      <c r="D189" s="127" t="s">
        <v>43132</v>
      </c>
      <c r="E189" s="125"/>
    </row>
    <row r="190" spans="1:5">
      <c r="A190" s="127" t="s">
        <v>43131</v>
      </c>
      <c r="B190" s="128" t="s">
        <v>43130</v>
      </c>
      <c r="C190" s="127" t="s">
        <v>29692</v>
      </c>
      <c r="D190" s="127" t="s">
        <v>43129</v>
      </c>
      <c r="E190" s="125"/>
    </row>
    <row r="191" spans="1:5">
      <c r="A191" s="127" t="s">
        <v>43128</v>
      </c>
      <c r="B191" s="128" t="s">
        <v>43127</v>
      </c>
      <c r="C191" s="127" t="s">
        <v>29692</v>
      </c>
      <c r="D191" s="127" t="s">
        <v>35644</v>
      </c>
      <c r="E191" s="125"/>
    </row>
    <row r="192" spans="1:5">
      <c r="A192" s="127" t="s">
        <v>43126</v>
      </c>
      <c r="B192" s="128" t="s">
        <v>43125</v>
      </c>
      <c r="C192" s="127" t="s">
        <v>29692</v>
      </c>
      <c r="D192" s="127" t="s">
        <v>29757</v>
      </c>
      <c r="E192" s="125"/>
    </row>
    <row r="193" spans="1:5">
      <c r="A193" s="127" t="s">
        <v>43124</v>
      </c>
      <c r="B193" s="128" t="s">
        <v>43123</v>
      </c>
      <c r="C193" s="127" t="s">
        <v>29692</v>
      </c>
      <c r="D193" s="127" t="s">
        <v>35790</v>
      </c>
      <c r="E193" s="125"/>
    </row>
    <row r="194" spans="1:5">
      <c r="A194" s="127" t="s">
        <v>43122</v>
      </c>
      <c r="B194" s="128" t="s">
        <v>43121</v>
      </c>
      <c r="C194" s="127" t="s">
        <v>29692</v>
      </c>
      <c r="D194" s="127" t="s">
        <v>43120</v>
      </c>
      <c r="E194" s="125"/>
    </row>
    <row r="195" spans="1:5">
      <c r="A195" s="127" t="s">
        <v>43119</v>
      </c>
      <c r="B195" s="128" t="s">
        <v>43118</v>
      </c>
      <c r="C195" s="127" t="s">
        <v>29692</v>
      </c>
      <c r="D195" s="127" t="s">
        <v>43117</v>
      </c>
      <c r="E195" s="125"/>
    </row>
    <row r="196" spans="1:5" ht="18">
      <c r="A196" s="127" t="s">
        <v>43116</v>
      </c>
      <c r="B196" s="128" t="s">
        <v>43115</v>
      </c>
      <c r="C196" s="127" t="s">
        <v>29692</v>
      </c>
      <c r="D196" s="127" t="s">
        <v>43114</v>
      </c>
      <c r="E196" s="125"/>
    </row>
    <row r="197" spans="1:5">
      <c r="A197" s="127" t="s">
        <v>43113</v>
      </c>
      <c r="B197" s="128" t="s">
        <v>43112</v>
      </c>
      <c r="C197" s="127" t="s">
        <v>29692</v>
      </c>
      <c r="D197" s="127" t="s">
        <v>43111</v>
      </c>
      <c r="E197" s="125"/>
    </row>
    <row r="198" spans="1:5">
      <c r="A198" s="127" t="s">
        <v>43110</v>
      </c>
      <c r="B198" s="128" t="s">
        <v>43109</v>
      </c>
      <c r="C198" s="127" t="s">
        <v>29692</v>
      </c>
      <c r="D198" s="127" t="s">
        <v>38202</v>
      </c>
      <c r="E198" s="125"/>
    </row>
    <row r="199" spans="1:5">
      <c r="A199" s="127" t="s">
        <v>43108</v>
      </c>
      <c r="B199" s="128" t="s">
        <v>43107</v>
      </c>
      <c r="C199" s="127" t="s">
        <v>29692</v>
      </c>
      <c r="D199" s="127" t="s">
        <v>43078</v>
      </c>
      <c r="E199" s="125"/>
    </row>
    <row r="200" spans="1:5">
      <c r="A200" s="127" t="s">
        <v>43106</v>
      </c>
      <c r="B200" s="128" t="s">
        <v>43105</v>
      </c>
      <c r="C200" s="127" t="s">
        <v>29692</v>
      </c>
      <c r="D200" s="127" t="s">
        <v>43104</v>
      </c>
      <c r="E200" s="125"/>
    </row>
    <row r="201" spans="1:5">
      <c r="A201" s="127" t="s">
        <v>43103</v>
      </c>
      <c r="B201" s="128" t="s">
        <v>43102</v>
      </c>
      <c r="C201" s="127" t="s">
        <v>29692</v>
      </c>
      <c r="D201" s="127" t="s">
        <v>38202</v>
      </c>
      <c r="E201" s="125"/>
    </row>
    <row r="202" spans="1:5">
      <c r="A202" s="127" t="s">
        <v>43101</v>
      </c>
      <c r="B202" s="128" t="s">
        <v>43100</v>
      </c>
      <c r="C202" s="127" t="s">
        <v>29692</v>
      </c>
      <c r="D202" s="127" t="s">
        <v>43099</v>
      </c>
      <c r="E202" s="125"/>
    </row>
    <row r="203" spans="1:5">
      <c r="A203" s="127" t="s">
        <v>43098</v>
      </c>
      <c r="B203" s="128" t="s">
        <v>43097</v>
      </c>
      <c r="C203" s="127" t="s">
        <v>29692</v>
      </c>
      <c r="D203" s="127" t="s">
        <v>43096</v>
      </c>
      <c r="E203" s="125"/>
    </row>
    <row r="204" spans="1:5">
      <c r="A204" s="127" t="s">
        <v>43095</v>
      </c>
      <c r="B204" s="128" t="s">
        <v>43094</v>
      </c>
      <c r="C204" s="127" t="s">
        <v>29692</v>
      </c>
      <c r="D204" s="127" t="s">
        <v>43093</v>
      </c>
      <c r="E204" s="125"/>
    </row>
    <row r="205" spans="1:5">
      <c r="A205" s="127" t="s">
        <v>43092</v>
      </c>
      <c r="B205" s="128" t="s">
        <v>43091</v>
      </c>
      <c r="C205" s="127" t="s">
        <v>29692</v>
      </c>
      <c r="D205" s="127" t="s">
        <v>43090</v>
      </c>
      <c r="E205" s="125"/>
    </row>
    <row r="206" spans="1:5">
      <c r="A206" s="127" t="s">
        <v>43089</v>
      </c>
      <c r="B206" s="128" t="s">
        <v>43088</v>
      </c>
      <c r="C206" s="127" t="s">
        <v>29692</v>
      </c>
      <c r="D206" s="127" t="s">
        <v>43087</v>
      </c>
      <c r="E206" s="125"/>
    </row>
    <row r="207" spans="1:5">
      <c r="A207" s="127" t="s">
        <v>43086</v>
      </c>
      <c r="B207" s="128" t="s">
        <v>43085</v>
      </c>
      <c r="C207" s="127" t="s">
        <v>29692</v>
      </c>
      <c r="D207" s="127" t="s">
        <v>43084</v>
      </c>
      <c r="E207" s="125"/>
    </row>
    <row r="208" spans="1:5">
      <c r="A208" s="127" t="s">
        <v>43083</v>
      </c>
      <c r="B208" s="128" t="s">
        <v>43082</v>
      </c>
      <c r="C208" s="127" t="s">
        <v>29692</v>
      </c>
      <c r="D208" s="127" t="s">
        <v>43081</v>
      </c>
      <c r="E208" s="125"/>
    </row>
    <row r="209" spans="1:5">
      <c r="A209" s="127" t="s">
        <v>43080</v>
      </c>
      <c r="B209" s="128" t="s">
        <v>43079</v>
      </c>
      <c r="C209" s="127" t="s">
        <v>29692</v>
      </c>
      <c r="D209" s="127" t="s">
        <v>43078</v>
      </c>
    </row>
    <row r="210" spans="1:5" ht="18">
      <c r="A210" s="127" t="s">
        <v>43077</v>
      </c>
      <c r="B210" s="128" t="s">
        <v>43076</v>
      </c>
      <c r="C210" s="127" t="s">
        <v>29692</v>
      </c>
      <c r="D210" s="127" t="s">
        <v>43075</v>
      </c>
    </row>
    <row r="211" spans="1:5">
      <c r="A211" s="127" t="s">
        <v>43074</v>
      </c>
      <c r="B211" s="128" t="s">
        <v>43073</v>
      </c>
      <c r="C211" s="127" t="s">
        <v>29692</v>
      </c>
      <c r="D211" s="127" t="s">
        <v>39870</v>
      </c>
    </row>
    <row r="212" spans="1:5">
      <c r="A212" s="127" t="s">
        <v>43072</v>
      </c>
      <c r="B212" s="128" t="s">
        <v>43071</v>
      </c>
      <c r="C212" s="127" t="s">
        <v>29692</v>
      </c>
      <c r="D212" s="127" t="s">
        <v>43070</v>
      </c>
    </row>
    <row r="213" spans="1:5" ht="18">
      <c r="A213" s="127" t="s">
        <v>43069</v>
      </c>
      <c r="B213" s="128" t="s">
        <v>43068</v>
      </c>
      <c r="C213" s="127" t="s">
        <v>29692</v>
      </c>
      <c r="D213" s="127" t="s">
        <v>41829</v>
      </c>
      <c r="E213" s="125"/>
    </row>
    <row r="214" spans="1:5">
      <c r="A214" s="127" t="s">
        <v>43067</v>
      </c>
      <c r="B214" s="128" t="s">
        <v>43066</v>
      </c>
      <c r="C214" s="127" t="s">
        <v>29692</v>
      </c>
      <c r="D214" s="127" t="s">
        <v>43065</v>
      </c>
      <c r="E214" s="125"/>
    </row>
    <row r="215" spans="1:5" ht="18" customHeight="1">
      <c r="A215" s="243"/>
      <c r="B215" s="243"/>
      <c r="C215" s="243"/>
      <c r="D215" s="243" t="s">
        <v>28940</v>
      </c>
      <c r="E215" s="125"/>
    </row>
    <row r="216" spans="1:5" ht="18" customHeight="1">
      <c r="A216" s="243"/>
      <c r="B216" s="243"/>
      <c r="C216" s="243"/>
      <c r="D216" s="243" t="s">
        <v>28940</v>
      </c>
      <c r="E216" s="125"/>
    </row>
    <row r="217" spans="1:5" ht="18" customHeight="1">
      <c r="A217" s="243"/>
      <c r="B217" s="243"/>
      <c r="C217" s="243"/>
      <c r="D217" s="243" t="s">
        <v>28940</v>
      </c>
      <c r="E217" s="125"/>
    </row>
    <row r="218" spans="1:5" ht="18" customHeight="1">
      <c r="A218" s="243" t="s">
        <v>43064</v>
      </c>
      <c r="B218" s="243"/>
      <c r="C218" s="243"/>
      <c r="D218" s="243" t="s">
        <v>28940</v>
      </c>
      <c r="E218" s="125"/>
    </row>
    <row r="219" spans="1:5" ht="27">
      <c r="A219" s="127" t="s">
        <v>43063</v>
      </c>
      <c r="B219" s="128" t="s">
        <v>43062</v>
      </c>
      <c r="C219" s="127" t="s">
        <v>161</v>
      </c>
      <c r="D219" s="127" t="s">
        <v>43061</v>
      </c>
      <c r="E219" s="125"/>
    </row>
    <row r="220" spans="1:5" ht="18" customHeight="1">
      <c r="A220" s="243" t="s">
        <v>43060</v>
      </c>
      <c r="B220" s="243"/>
      <c r="C220" s="243"/>
      <c r="D220" s="243" t="s">
        <v>28940</v>
      </c>
      <c r="E220" s="125"/>
    </row>
    <row r="221" spans="1:5" ht="36">
      <c r="A221" s="127" t="s">
        <v>43059</v>
      </c>
      <c r="B221" s="128" t="s">
        <v>43058</v>
      </c>
      <c r="C221" s="127" t="s">
        <v>161</v>
      </c>
      <c r="D221" s="127" t="s">
        <v>43057</v>
      </c>
      <c r="E221" s="125"/>
    </row>
    <row r="222" spans="1:5" ht="27">
      <c r="A222" s="127" t="s">
        <v>43056</v>
      </c>
      <c r="B222" s="128" t="s">
        <v>43055</v>
      </c>
      <c r="C222" s="127" t="s">
        <v>161</v>
      </c>
      <c r="D222" s="127" t="s">
        <v>43054</v>
      </c>
      <c r="E222" s="125"/>
    </row>
    <row r="223" spans="1:5" ht="36">
      <c r="A223" s="127" t="s">
        <v>43053</v>
      </c>
      <c r="B223" s="128" t="s">
        <v>43052</v>
      </c>
      <c r="C223" s="127" t="s">
        <v>161</v>
      </c>
      <c r="D223" s="127" t="s">
        <v>43051</v>
      </c>
      <c r="E223" s="125"/>
    </row>
    <row r="224" spans="1:5" ht="27">
      <c r="A224" s="127" t="s">
        <v>43050</v>
      </c>
      <c r="B224" s="128" t="s">
        <v>43049</v>
      </c>
      <c r="C224" s="127" t="s">
        <v>161</v>
      </c>
      <c r="D224" s="127" t="s">
        <v>43048</v>
      </c>
      <c r="E224" s="125"/>
    </row>
    <row r="225" spans="1:5" ht="27">
      <c r="A225" s="127" t="s">
        <v>43047</v>
      </c>
      <c r="B225" s="128" t="s">
        <v>43046</v>
      </c>
      <c r="C225" s="127" t="s">
        <v>161</v>
      </c>
      <c r="D225" s="127" t="s">
        <v>43045</v>
      </c>
      <c r="E225" s="125"/>
    </row>
    <row r="226" spans="1:5" ht="27">
      <c r="A226" s="127" t="s">
        <v>43044</v>
      </c>
      <c r="B226" s="128" t="s">
        <v>43043</v>
      </c>
      <c r="C226" s="127" t="s">
        <v>29049</v>
      </c>
      <c r="D226" s="127" t="s">
        <v>43042</v>
      </c>
      <c r="E226" s="125"/>
    </row>
    <row r="227" spans="1:5" ht="18" customHeight="1">
      <c r="A227" s="243" t="s">
        <v>43041</v>
      </c>
      <c r="B227" s="243"/>
      <c r="C227" s="243"/>
      <c r="D227" s="243" t="s">
        <v>28940</v>
      </c>
      <c r="E227" s="125"/>
    </row>
    <row r="228" spans="1:5" ht="27">
      <c r="A228" s="127" t="s">
        <v>43040</v>
      </c>
      <c r="B228" s="128" t="s">
        <v>43039</v>
      </c>
      <c r="C228" s="127" t="s">
        <v>29049</v>
      </c>
      <c r="D228" s="127" t="s">
        <v>43038</v>
      </c>
      <c r="E228" s="125"/>
    </row>
    <row r="229" spans="1:5" ht="27">
      <c r="A229" s="127" t="s">
        <v>43037</v>
      </c>
      <c r="B229" s="128" t="s">
        <v>43036</v>
      </c>
      <c r="C229" s="127" t="s">
        <v>29049</v>
      </c>
      <c r="D229" s="127" t="s">
        <v>43035</v>
      </c>
      <c r="E229" s="125"/>
    </row>
    <row r="230" spans="1:5" ht="27">
      <c r="A230" s="127" t="s">
        <v>43034</v>
      </c>
      <c r="B230" s="128" t="s">
        <v>43033</v>
      </c>
      <c r="C230" s="127" t="s">
        <v>29049</v>
      </c>
      <c r="D230" s="127" t="s">
        <v>43032</v>
      </c>
      <c r="E230" s="125"/>
    </row>
    <row r="231" spans="1:5" ht="27">
      <c r="A231" s="127" t="s">
        <v>43031</v>
      </c>
      <c r="B231" s="128" t="s">
        <v>43030</v>
      </c>
      <c r="C231" s="127" t="s">
        <v>29049</v>
      </c>
      <c r="D231" s="127" t="s">
        <v>43029</v>
      </c>
      <c r="E231" s="125"/>
    </row>
    <row r="232" spans="1:5" ht="27">
      <c r="A232" s="127" t="s">
        <v>43028</v>
      </c>
      <c r="B232" s="128" t="s">
        <v>43027</v>
      </c>
      <c r="C232" s="127" t="s">
        <v>29049</v>
      </c>
      <c r="D232" s="127" t="s">
        <v>43026</v>
      </c>
      <c r="E232" s="125"/>
    </row>
    <row r="233" spans="1:5" ht="27">
      <c r="A233" s="127" t="s">
        <v>43025</v>
      </c>
      <c r="B233" s="128" t="s">
        <v>43024</v>
      </c>
      <c r="C233" s="127" t="s">
        <v>29049</v>
      </c>
      <c r="D233" s="127" t="s">
        <v>43023</v>
      </c>
      <c r="E233" s="125"/>
    </row>
    <row r="234" spans="1:5" ht="27">
      <c r="A234" s="127" t="s">
        <v>43022</v>
      </c>
      <c r="B234" s="128" t="s">
        <v>43021</v>
      </c>
      <c r="C234" s="127" t="s">
        <v>29049</v>
      </c>
      <c r="D234" s="127" t="s">
        <v>43020</v>
      </c>
      <c r="E234" s="125"/>
    </row>
    <row r="235" spans="1:5" ht="27">
      <c r="A235" s="127" t="s">
        <v>43019</v>
      </c>
      <c r="B235" s="128" t="s">
        <v>43018</v>
      </c>
      <c r="C235" s="127" t="s">
        <v>29049</v>
      </c>
      <c r="D235" s="127" t="s">
        <v>43017</v>
      </c>
      <c r="E235" s="125"/>
    </row>
    <row r="236" spans="1:5" ht="27">
      <c r="A236" s="127" t="s">
        <v>43016</v>
      </c>
      <c r="B236" s="128" t="s">
        <v>43015</v>
      </c>
      <c r="C236" s="127" t="s">
        <v>29049</v>
      </c>
      <c r="D236" s="127" t="s">
        <v>43014</v>
      </c>
      <c r="E236" s="125"/>
    </row>
    <row r="237" spans="1:5" ht="27">
      <c r="A237" s="127" t="s">
        <v>43013</v>
      </c>
      <c r="B237" s="128" t="s">
        <v>43012</v>
      </c>
      <c r="C237" s="127" t="s">
        <v>29049</v>
      </c>
      <c r="D237" s="127" t="s">
        <v>43011</v>
      </c>
      <c r="E237" s="125"/>
    </row>
    <row r="238" spans="1:5" ht="18" customHeight="1">
      <c r="A238" s="243" t="s">
        <v>43010</v>
      </c>
      <c r="B238" s="243"/>
      <c r="C238" s="243"/>
      <c r="D238" s="243" t="s">
        <v>28940</v>
      </c>
      <c r="E238" s="125"/>
    </row>
    <row r="239" spans="1:5" ht="27">
      <c r="A239" s="127" t="s">
        <v>43009</v>
      </c>
      <c r="B239" s="128" t="s">
        <v>43008</v>
      </c>
      <c r="C239" s="127" t="s">
        <v>29049</v>
      </c>
      <c r="D239" s="127" t="s">
        <v>43007</v>
      </c>
      <c r="E239" s="125"/>
    </row>
    <row r="240" spans="1:5" ht="27">
      <c r="A240" s="127" t="s">
        <v>43006</v>
      </c>
      <c r="B240" s="128" t="s">
        <v>43005</v>
      </c>
      <c r="C240" s="127" t="s">
        <v>29049</v>
      </c>
      <c r="D240" s="127" t="s">
        <v>43004</v>
      </c>
      <c r="E240" s="125"/>
    </row>
    <row r="241" spans="1:5" ht="27">
      <c r="A241" s="127" t="s">
        <v>43003</v>
      </c>
      <c r="B241" s="128" t="s">
        <v>43002</v>
      </c>
      <c r="C241" s="127" t="s">
        <v>29049</v>
      </c>
      <c r="D241" s="127" t="s">
        <v>43001</v>
      </c>
      <c r="E241" s="125"/>
    </row>
    <row r="242" spans="1:5" ht="18" customHeight="1">
      <c r="A242" s="243" t="s">
        <v>43000</v>
      </c>
      <c r="B242" s="243"/>
      <c r="C242" s="243"/>
      <c r="D242" s="243" t="s">
        <v>28940</v>
      </c>
      <c r="E242" s="125"/>
    </row>
    <row r="243" spans="1:5" ht="27">
      <c r="A243" s="127" t="s">
        <v>42999</v>
      </c>
      <c r="B243" s="128" t="s">
        <v>42998</v>
      </c>
      <c r="C243" s="127" t="s">
        <v>29049</v>
      </c>
      <c r="D243" s="127" t="s">
        <v>42997</v>
      </c>
      <c r="E243" s="125"/>
    </row>
    <row r="244" spans="1:5" ht="27">
      <c r="A244" s="127" t="s">
        <v>42996</v>
      </c>
      <c r="B244" s="128" t="s">
        <v>42995</v>
      </c>
      <c r="C244" s="127" t="s">
        <v>29049</v>
      </c>
      <c r="D244" s="127" t="s">
        <v>42994</v>
      </c>
      <c r="E244" s="125"/>
    </row>
    <row r="245" spans="1:5" ht="27">
      <c r="A245" s="127" t="s">
        <v>42993</v>
      </c>
      <c r="B245" s="128" t="s">
        <v>42992</v>
      </c>
      <c r="C245" s="127" t="s">
        <v>29049</v>
      </c>
      <c r="D245" s="127" t="s">
        <v>42991</v>
      </c>
      <c r="E245" s="125"/>
    </row>
    <row r="246" spans="1:5" ht="27">
      <c r="A246" s="127" t="s">
        <v>42990</v>
      </c>
      <c r="B246" s="128" t="s">
        <v>42989</v>
      </c>
      <c r="C246" s="127" t="s">
        <v>29049</v>
      </c>
      <c r="D246" s="127" t="s">
        <v>33677</v>
      </c>
      <c r="E246" s="125"/>
    </row>
    <row r="247" spans="1:5" ht="27">
      <c r="A247" s="127" t="s">
        <v>42988</v>
      </c>
      <c r="B247" s="128" t="s">
        <v>42987</v>
      </c>
      <c r="C247" s="127" t="s">
        <v>29049</v>
      </c>
      <c r="D247" s="127" t="s">
        <v>42986</v>
      </c>
    </row>
    <row r="248" spans="1:5" ht="27">
      <c r="A248" s="127" t="s">
        <v>42985</v>
      </c>
      <c r="B248" s="128" t="s">
        <v>42984</v>
      </c>
      <c r="C248" s="127" t="s">
        <v>29049</v>
      </c>
      <c r="D248" s="127" t="s">
        <v>42983</v>
      </c>
    </row>
    <row r="249" spans="1:5" ht="27">
      <c r="A249" s="127" t="s">
        <v>42982</v>
      </c>
      <c r="B249" s="128" t="s">
        <v>42981</v>
      </c>
      <c r="C249" s="127" t="s">
        <v>29049</v>
      </c>
      <c r="D249" s="127" t="s">
        <v>42980</v>
      </c>
    </row>
    <row r="250" spans="1:5" ht="27">
      <c r="A250" s="127" t="s">
        <v>42979</v>
      </c>
      <c r="B250" s="128" t="s">
        <v>42978</v>
      </c>
      <c r="C250" s="127" t="s">
        <v>29049</v>
      </c>
      <c r="D250" s="127" t="s">
        <v>42977</v>
      </c>
    </row>
    <row r="251" spans="1:5" ht="27">
      <c r="A251" s="127" t="s">
        <v>42976</v>
      </c>
      <c r="B251" s="128" t="s">
        <v>42975</v>
      </c>
      <c r="C251" s="127" t="s">
        <v>29049</v>
      </c>
      <c r="D251" s="127" t="s">
        <v>36625</v>
      </c>
    </row>
    <row r="252" spans="1:5" ht="27">
      <c r="A252" s="127" t="s">
        <v>42974</v>
      </c>
      <c r="B252" s="128" t="s">
        <v>42973</v>
      </c>
      <c r="C252" s="127" t="s">
        <v>29049</v>
      </c>
      <c r="D252" s="127" t="s">
        <v>42972</v>
      </c>
    </row>
    <row r="253" spans="1:5" ht="27">
      <c r="A253" s="127" t="s">
        <v>42971</v>
      </c>
      <c r="B253" s="128" t="s">
        <v>42970</v>
      </c>
      <c r="C253" s="127" t="s">
        <v>29049</v>
      </c>
      <c r="D253" s="127" t="s">
        <v>42969</v>
      </c>
      <c r="E253" s="125"/>
    </row>
    <row r="254" spans="1:5" ht="27">
      <c r="A254" s="127" t="s">
        <v>42968</v>
      </c>
      <c r="B254" s="128" t="s">
        <v>42967</v>
      </c>
      <c r="C254" s="127" t="s">
        <v>29049</v>
      </c>
      <c r="D254" s="127" t="s">
        <v>42966</v>
      </c>
    </row>
    <row r="255" spans="1:5" ht="27">
      <c r="A255" s="127" t="s">
        <v>42965</v>
      </c>
      <c r="B255" s="128" t="s">
        <v>42964</v>
      </c>
      <c r="C255" s="127" t="s">
        <v>29049</v>
      </c>
      <c r="D255" s="127" t="s">
        <v>42963</v>
      </c>
    </row>
    <row r="256" spans="1:5" ht="27">
      <c r="A256" s="127" t="s">
        <v>42962</v>
      </c>
      <c r="B256" s="128" t="s">
        <v>42961</v>
      </c>
      <c r="C256" s="127" t="s">
        <v>29049</v>
      </c>
      <c r="D256" s="127" t="s">
        <v>42960</v>
      </c>
      <c r="E256" s="125"/>
    </row>
    <row r="257" spans="1:5" ht="27">
      <c r="A257" s="127" t="s">
        <v>42959</v>
      </c>
      <c r="B257" s="128" t="s">
        <v>42958</v>
      </c>
      <c r="C257" s="127" t="s">
        <v>29049</v>
      </c>
      <c r="D257" s="127" t="s">
        <v>42957</v>
      </c>
      <c r="E257" s="125"/>
    </row>
    <row r="258" spans="1:5" ht="27">
      <c r="A258" s="127" t="s">
        <v>42956</v>
      </c>
      <c r="B258" s="128" t="s">
        <v>42955</v>
      </c>
      <c r="C258" s="127" t="s">
        <v>29049</v>
      </c>
      <c r="D258" s="127" t="s">
        <v>42954</v>
      </c>
      <c r="E258" s="125"/>
    </row>
    <row r="259" spans="1:5" ht="27">
      <c r="A259" s="127" t="s">
        <v>42953</v>
      </c>
      <c r="B259" s="128" t="s">
        <v>42952</v>
      </c>
      <c r="C259" s="127" t="s">
        <v>29049</v>
      </c>
      <c r="D259" s="127" t="s">
        <v>42951</v>
      </c>
      <c r="E259" s="125"/>
    </row>
    <row r="260" spans="1:5" ht="27">
      <c r="A260" s="127" t="s">
        <v>42950</v>
      </c>
      <c r="B260" s="128" t="s">
        <v>42949</v>
      </c>
      <c r="C260" s="127" t="s">
        <v>29049</v>
      </c>
      <c r="D260" s="127" t="s">
        <v>42948</v>
      </c>
      <c r="E260" s="125"/>
    </row>
    <row r="261" spans="1:5" ht="27">
      <c r="A261" s="127" t="s">
        <v>42947</v>
      </c>
      <c r="B261" s="128" t="s">
        <v>42946</v>
      </c>
      <c r="C261" s="127" t="s">
        <v>29049</v>
      </c>
      <c r="D261" s="127" t="s">
        <v>42945</v>
      </c>
      <c r="E261" s="125"/>
    </row>
    <row r="262" spans="1:5" ht="18" customHeight="1">
      <c r="A262" s="243" t="s">
        <v>42944</v>
      </c>
      <c r="B262" s="243"/>
      <c r="C262" s="243"/>
      <c r="D262" s="243" t="s">
        <v>28940</v>
      </c>
    </row>
    <row r="263" spans="1:5" ht="27">
      <c r="A263" s="127" t="s">
        <v>42943</v>
      </c>
      <c r="B263" s="128" t="s">
        <v>42942</v>
      </c>
      <c r="C263" s="127" t="s">
        <v>29049</v>
      </c>
      <c r="D263" s="127" t="s">
        <v>42941</v>
      </c>
    </row>
    <row r="264" spans="1:5" ht="27">
      <c r="A264" s="127" t="s">
        <v>42940</v>
      </c>
      <c r="B264" s="128" t="s">
        <v>42939</v>
      </c>
      <c r="C264" s="127" t="s">
        <v>29450</v>
      </c>
      <c r="D264" s="127" t="s">
        <v>42938</v>
      </c>
      <c r="E264" s="125"/>
    </row>
    <row r="265" spans="1:5" ht="27">
      <c r="A265" s="127" t="s">
        <v>42937</v>
      </c>
      <c r="B265" s="128" t="s">
        <v>42936</v>
      </c>
      <c r="C265" s="127" t="s">
        <v>29450</v>
      </c>
      <c r="D265" s="127" t="s">
        <v>41851</v>
      </c>
      <c r="E265" s="125"/>
    </row>
    <row r="266" spans="1:5" ht="18" customHeight="1">
      <c r="A266" s="243" t="s">
        <v>42935</v>
      </c>
      <c r="B266" s="243"/>
      <c r="C266" s="243"/>
      <c r="D266" s="243" t="s">
        <v>28940</v>
      </c>
      <c r="E266" s="125"/>
    </row>
    <row r="267" spans="1:5" ht="27">
      <c r="A267" s="127" t="s">
        <v>42934</v>
      </c>
      <c r="B267" s="128" t="s">
        <v>42933</v>
      </c>
      <c r="C267" s="127" t="s">
        <v>29049</v>
      </c>
      <c r="D267" s="127" t="s">
        <v>42932</v>
      </c>
      <c r="E267" s="125"/>
    </row>
    <row r="268" spans="1:5" ht="27">
      <c r="A268" s="127" t="s">
        <v>42931</v>
      </c>
      <c r="B268" s="128" t="s">
        <v>42930</v>
      </c>
      <c r="C268" s="127" t="s">
        <v>29049</v>
      </c>
      <c r="D268" s="127" t="s">
        <v>42929</v>
      </c>
      <c r="E268" s="125"/>
    </row>
    <row r="269" spans="1:5" ht="27">
      <c r="A269" s="127" t="s">
        <v>42928</v>
      </c>
      <c r="B269" s="128" t="s">
        <v>42927</v>
      </c>
      <c r="C269" s="127" t="s">
        <v>29049</v>
      </c>
      <c r="D269" s="127" t="s">
        <v>42926</v>
      </c>
      <c r="E269" s="125"/>
    </row>
    <row r="270" spans="1:5" ht="27">
      <c r="A270" s="127" t="s">
        <v>42925</v>
      </c>
      <c r="B270" s="128" t="s">
        <v>42924</v>
      </c>
      <c r="C270" s="127" t="s">
        <v>29049</v>
      </c>
      <c r="D270" s="127" t="s">
        <v>42923</v>
      </c>
      <c r="E270" s="125"/>
    </row>
    <row r="271" spans="1:5" ht="36">
      <c r="A271" s="127" t="s">
        <v>42922</v>
      </c>
      <c r="B271" s="128" t="s">
        <v>42921</v>
      </c>
      <c r="C271" s="127" t="s">
        <v>29049</v>
      </c>
      <c r="D271" s="127" t="s">
        <v>42920</v>
      </c>
      <c r="E271" s="125"/>
    </row>
    <row r="272" spans="1:5" ht="27">
      <c r="A272" s="127" t="s">
        <v>42919</v>
      </c>
      <c r="B272" s="128" t="s">
        <v>42918</v>
      </c>
      <c r="C272" s="127" t="s">
        <v>29049</v>
      </c>
      <c r="D272" s="127" t="s">
        <v>42917</v>
      </c>
      <c r="E272" s="125"/>
    </row>
    <row r="273" spans="1:5" ht="27">
      <c r="A273" s="127" t="s">
        <v>42916</v>
      </c>
      <c r="B273" s="128" t="s">
        <v>42915</v>
      </c>
      <c r="C273" s="127" t="s">
        <v>29049</v>
      </c>
      <c r="D273" s="127" t="s">
        <v>42914</v>
      </c>
      <c r="E273" s="125"/>
    </row>
    <row r="274" spans="1:5" ht="27">
      <c r="A274" s="127" t="s">
        <v>42913</v>
      </c>
      <c r="B274" s="128" t="s">
        <v>42912</v>
      </c>
      <c r="C274" s="127" t="s">
        <v>29049</v>
      </c>
      <c r="D274" s="127" t="s">
        <v>42911</v>
      </c>
    </row>
    <row r="275" spans="1:5" ht="27">
      <c r="A275" s="127" t="s">
        <v>42910</v>
      </c>
      <c r="B275" s="128" t="s">
        <v>42909</v>
      </c>
      <c r="C275" s="127" t="s">
        <v>29049</v>
      </c>
      <c r="D275" s="127" t="s">
        <v>42908</v>
      </c>
    </row>
    <row r="276" spans="1:5" ht="27">
      <c r="A276" s="127" t="s">
        <v>42907</v>
      </c>
      <c r="B276" s="128" t="s">
        <v>42906</v>
      </c>
      <c r="C276" s="127" t="s">
        <v>29049</v>
      </c>
      <c r="D276" s="127" t="s">
        <v>42905</v>
      </c>
      <c r="E276" s="125"/>
    </row>
    <row r="277" spans="1:5" ht="27">
      <c r="A277" s="127" t="s">
        <v>42904</v>
      </c>
      <c r="B277" s="128" t="s">
        <v>42903</v>
      </c>
      <c r="C277" s="127" t="s">
        <v>29049</v>
      </c>
      <c r="D277" s="127" t="s">
        <v>42902</v>
      </c>
      <c r="E277" s="125"/>
    </row>
    <row r="278" spans="1:5" ht="27">
      <c r="A278" s="127" t="s">
        <v>42901</v>
      </c>
      <c r="B278" s="128" t="s">
        <v>42900</v>
      </c>
      <c r="C278" s="127" t="s">
        <v>29049</v>
      </c>
      <c r="D278" s="127" t="s">
        <v>42899</v>
      </c>
      <c r="E278" s="125"/>
    </row>
    <row r="279" spans="1:5" ht="18" customHeight="1">
      <c r="A279" s="243" t="s">
        <v>42898</v>
      </c>
      <c r="B279" s="243"/>
      <c r="C279" s="243"/>
      <c r="D279" s="243" t="s">
        <v>28940</v>
      </c>
    </row>
    <row r="280" spans="1:5" ht="27">
      <c r="A280" s="127" t="s">
        <v>42897</v>
      </c>
      <c r="B280" s="128" t="s">
        <v>42896</v>
      </c>
      <c r="C280" s="127" t="s">
        <v>29049</v>
      </c>
      <c r="D280" s="127" t="s">
        <v>42895</v>
      </c>
    </row>
    <row r="281" spans="1:5" ht="18" customHeight="1">
      <c r="A281" s="243" t="s">
        <v>42894</v>
      </c>
      <c r="B281" s="243"/>
      <c r="C281" s="243"/>
      <c r="D281" s="243" t="s">
        <v>28940</v>
      </c>
      <c r="E281" s="125"/>
    </row>
    <row r="282" spans="1:5" ht="27">
      <c r="A282" s="127" t="s">
        <v>42893</v>
      </c>
      <c r="B282" s="128" t="s">
        <v>42892</v>
      </c>
      <c r="C282" s="127" t="s">
        <v>29049</v>
      </c>
      <c r="D282" s="127" t="s">
        <v>42891</v>
      </c>
      <c r="E282" s="125"/>
    </row>
    <row r="283" spans="1:5" ht="18" customHeight="1">
      <c r="A283" s="243" t="s">
        <v>42890</v>
      </c>
      <c r="B283" s="243"/>
      <c r="C283" s="243"/>
      <c r="D283" s="243" t="s">
        <v>28940</v>
      </c>
      <c r="E283" s="125"/>
    </row>
    <row r="284" spans="1:5" ht="36">
      <c r="A284" s="127" t="s">
        <v>42889</v>
      </c>
      <c r="B284" s="128" t="s">
        <v>42888</v>
      </c>
      <c r="C284" s="127" t="s">
        <v>29049</v>
      </c>
      <c r="D284" s="127" t="s">
        <v>42887</v>
      </c>
      <c r="E284" s="125"/>
    </row>
    <row r="285" spans="1:5" ht="36">
      <c r="A285" s="127" t="s">
        <v>42886</v>
      </c>
      <c r="B285" s="128" t="s">
        <v>42885</v>
      </c>
      <c r="C285" s="127" t="s">
        <v>29049</v>
      </c>
      <c r="D285" s="127" t="s">
        <v>42884</v>
      </c>
      <c r="E285" s="125"/>
    </row>
    <row r="286" spans="1:5" ht="27">
      <c r="A286" s="127" t="s">
        <v>42883</v>
      </c>
      <c r="B286" s="128" t="s">
        <v>42882</v>
      </c>
      <c r="C286" s="127" t="s">
        <v>29049</v>
      </c>
      <c r="D286" s="127" t="s">
        <v>42881</v>
      </c>
      <c r="E286" s="125"/>
    </row>
    <row r="287" spans="1:5" ht="27">
      <c r="A287" s="127" t="s">
        <v>42880</v>
      </c>
      <c r="B287" s="128" t="s">
        <v>42879</v>
      </c>
      <c r="C287" s="127" t="s">
        <v>29049</v>
      </c>
      <c r="D287" s="127" t="s">
        <v>42878</v>
      </c>
      <c r="E287" s="125"/>
    </row>
    <row r="288" spans="1:5" ht="18" customHeight="1">
      <c r="A288" s="243" t="s">
        <v>42877</v>
      </c>
      <c r="B288" s="243"/>
      <c r="C288" s="243"/>
      <c r="D288" s="243" t="s">
        <v>28940</v>
      </c>
      <c r="E288" s="125"/>
    </row>
    <row r="289" spans="1:5" ht="27">
      <c r="A289" s="127" t="s">
        <v>42876</v>
      </c>
      <c r="B289" s="128" t="s">
        <v>42875</v>
      </c>
      <c r="C289" s="127" t="s">
        <v>29049</v>
      </c>
      <c r="D289" s="127" t="s">
        <v>42874</v>
      </c>
      <c r="E289" s="125"/>
    </row>
    <row r="290" spans="1:5" ht="27">
      <c r="A290" s="127" t="s">
        <v>42873</v>
      </c>
      <c r="B290" s="128" t="s">
        <v>42872</v>
      </c>
      <c r="C290" s="127" t="s">
        <v>29049</v>
      </c>
      <c r="D290" s="127" t="s">
        <v>42871</v>
      </c>
      <c r="E290" s="125"/>
    </row>
    <row r="291" spans="1:5" ht="18">
      <c r="A291" s="127" t="s">
        <v>42870</v>
      </c>
      <c r="B291" s="128" t="s">
        <v>42869</v>
      </c>
      <c r="C291" s="127" t="s">
        <v>256</v>
      </c>
      <c r="D291" s="127" t="s">
        <v>39567</v>
      </c>
      <c r="E291" s="125"/>
    </row>
    <row r="292" spans="1:5" ht="18" customHeight="1">
      <c r="A292" s="243"/>
      <c r="B292" s="243"/>
      <c r="C292" s="243"/>
      <c r="D292" s="243" t="s">
        <v>28940</v>
      </c>
      <c r="E292" s="125"/>
    </row>
    <row r="293" spans="1:5" ht="18" customHeight="1">
      <c r="A293" s="243" t="s">
        <v>42868</v>
      </c>
      <c r="B293" s="243"/>
      <c r="C293" s="243"/>
      <c r="D293" s="243" t="s">
        <v>28940</v>
      </c>
      <c r="E293" s="125"/>
    </row>
    <row r="294" spans="1:5" ht="36">
      <c r="A294" s="127" t="s">
        <v>42867</v>
      </c>
      <c r="B294" s="128" t="s">
        <v>42866</v>
      </c>
      <c r="C294" s="127" t="s">
        <v>29049</v>
      </c>
      <c r="D294" s="127" t="s">
        <v>42865</v>
      </c>
      <c r="E294" s="125"/>
    </row>
    <row r="295" spans="1:5" ht="27">
      <c r="A295" s="127" t="s">
        <v>42864</v>
      </c>
      <c r="B295" s="128" t="s">
        <v>42863</v>
      </c>
      <c r="C295" s="127" t="s">
        <v>29049</v>
      </c>
      <c r="D295" s="127" t="s">
        <v>42862</v>
      </c>
      <c r="E295" s="125"/>
    </row>
    <row r="296" spans="1:5" ht="45">
      <c r="A296" s="127" t="s">
        <v>42861</v>
      </c>
      <c r="B296" s="128" t="s">
        <v>42860</v>
      </c>
      <c r="C296" s="127" t="s">
        <v>29049</v>
      </c>
      <c r="D296" s="127" t="s">
        <v>29764</v>
      </c>
      <c r="E296" s="125"/>
    </row>
    <row r="297" spans="1:5" ht="45">
      <c r="A297" s="127" t="s">
        <v>42859</v>
      </c>
      <c r="B297" s="128" t="s">
        <v>42858</v>
      </c>
      <c r="C297" s="127" t="s">
        <v>29049</v>
      </c>
      <c r="D297" s="127" t="s">
        <v>42857</v>
      </c>
      <c r="E297" s="125"/>
    </row>
    <row r="298" spans="1:5" ht="45">
      <c r="A298" s="127" t="s">
        <v>42856</v>
      </c>
      <c r="B298" s="128" t="s">
        <v>42855</v>
      </c>
      <c r="C298" s="127" t="s">
        <v>29049</v>
      </c>
      <c r="D298" s="127" t="s">
        <v>42854</v>
      </c>
      <c r="E298" s="125"/>
    </row>
    <row r="299" spans="1:5" ht="45">
      <c r="A299" s="127" t="s">
        <v>42853</v>
      </c>
      <c r="B299" s="128" t="s">
        <v>42852</v>
      </c>
      <c r="C299" s="127" t="s">
        <v>29049</v>
      </c>
      <c r="D299" s="127" t="s">
        <v>42851</v>
      </c>
      <c r="E299" s="125"/>
    </row>
    <row r="300" spans="1:5" ht="54">
      <c r="A300" s="127" t="s">
        <v>42850</v>
      </c>
      <c r="B300" s="128" t="s">
        <v>42849</v>
      </c>
      <c r="C300" s="127" t="s">
        <v>29049</v>
      </c>
      <c r="D300" s="127" t="s">
        <v>33918</v>
      </c>
    </row>
    <row r="301" spans="1:5" ht="54">
      <c r="A301" s="127" t="s">
        <v>42848</v>
      </c>
      <c r="B301" s="128" t="s">
        <v>42847</v>
      </c>
      <c r="C301" s="127" t="s">
        <v>29049</v>
      </c>
      <c r="D301" s="127" t="s">
        <v>42846</v>
      </c>
    </row>
    <row r="302" spans="1:5" ht="54">
      <c r="A302" s="127" t="s">
        <v>42845</v>
      </c>
      <c r="B302" s="128" t="s">
        <v>42844</v>
      </c>
      <c r="C302" s="127" t="s">
        <v>29049</v>
      </c>
      <c r="D302" s="127" t="s">
        <v>42843</v>
      </c>
      <c r="E302" s="125"/>
    </row>
    <row r="303" spans="1:5" ht="54">
      <c r="A303" s="127" t="s">
        <v>42842</v>
      </c>
      <c r="B303" s="128" t="s">
        <v>42841</v>
      </c>
      <c r="C303" s="127" t="s">
        <v>29049</v>
      </c>
      <c r="D303" s="127" t="s">
        <v>38184</v>
      </c>
      <c r="E303" s="125"/>
    </row>
    <row r="304" spans="1:5" ht="54">
      <c r="A304" s="127" t="s">
        <v>42840</v>
      </c>
      <c r="B304" s="128" t="s">
        <v>42839</v>
      </c>
      <c r="C304" s="127" t="s">
        <v>29049</v>
      </c>
      <c r="D304" s="127" t="s">
        <v>33918</v>
      </c>
      <c r="E304" s="125"/>
    </row>
    <row r="305" spans="1:5" ht="63">
      <c r="A305" s="127" t="s">
        <v>42838</v>
      </c>
      <c r="B305" s="128" t="s">
        <v>42837</v>
      </c>
      <c r="C305" s="127" t="s">
        <v>29049</v>
      </c>
      <c r="D305" s="127" t="s">
        <v>42836</v>
      </c>
    </row>
    <row r="306" spans="1:5" ht="63">
      <c r="A306" s="127" t="s">
        <v>42835</v>
      </c>
      <c r="B306" s="128" t="s">
        <v>42834</v>
      </c>
      <c r="C306" s="127" t="s">
        <v>29049</v>
      </c>
      <c r="D306" s="127" t="s">
        <v>42833</v>
      </c>
    </row>
    <row r="307" spans="1:5" ht="54">
      <c r="A307" s="127" t="s">
        <v>42832</v>
      </c>
      <c r="B307" s="128" t="s">
        <v>42831</v>
      </c>
      <c r="C307" s="127" t="s">
        <v>29049</v>
      </c>
      <c r="D307" s="127" t="s">
        <v>42830</v>
      </c>
      <c r="E307" s="125"/>
    </row>
    <row r="308" spans="1:5" ht="54">
      <c r="A308" s="127" t="s">
        <v>42829</v>
      </c>
      <c r="B308" s="128" t="s">
        <v>42828</v>
      </c>
      <c r="C308" s="127" t="s">
        <v>29049</v>
      </c>
      <c r="D308" s="127" t="s">
        <v>42827</v>
      </c>
      <c r="E308" s="125"/>
    </row>
    <row r="309" spans="1:5" ht="27">
      <c r="A309" s="127" t="s">
        <v>42826</v>
      </c>
      <c r="B309" s="128" t="s">
        <v>42825</v>
      </c>
      <c r="C309" s="127" t="s">
        <v>29049</v>
      </c>
      <c r="D309" s="127" t="s">
        <v>42824</v>
      </c>
      <c r="E309" s="125"/>
    </row>
    <row r="310" spans="1:5" ht="36">
      <c r="A310" s="127" t="s">
        <v>42823</v>
      </c>
      <c r="B310" s="128" t="s">
        <v>42822</v>
      </c>
      <c r="C310" s="127" t="s">
        <v>29049</v>
      </c>
      <c r="D310" s="127" t="s">
        <v>42821</v>
      </c>
      <c r="E310" s="125"/>
    </row>
    <row r="311" spans="1:5" ht="27">
      <c r="A311" s="127" t="s">
        <v>42820</v>
      </c>
      <c r="B311" s="128" t="s">
        <v>42819</v>
      </c>
      <c r="C311" s="127" t="s">
        <v>29049</v>
      </c>
      <c r="D311" s="127" t="s">
        <v>42818</v>
      </c>
      <c r="E311" s="125"/>
    </row>
    <row r="312" spans="1:5" ht="54">
      <c r="A312" s="127" t="s">
        <v>42817</v>
      </c>
      <c r="B312" s="128" t="s">
        <v>42816</v>
      </c>
      <c r="C312" s="127" t="s">
        <v>29049</v>
      </c>
      <c r="D312" s="127" t="s">
        <v>42815</v>
      </c>
      <c r="E312" s="125"/>
    </row>
    <row r="313" spans="1:5" ht="54">
      <c r="A313" s="127" t="s">
        <v>42814</v>
      </c>
      <c r="B313" s="128" t="s">
        <v>42813</v>
      </c>
      <c r="C313" s="127" t="s">
        <v>29049</v>
      </c>
      <c r="D313" s="127" t="s">
        <v>42812</v>
      </c>
      <c r="E313" s="125"/>
    </row>
    <row r="314" spans="1:5" ht="18" customHeight="1">
      <c r="A314" s="243" t="s">
        <v>42811</v>
      </c>
      <c r="B314" s="243"/>
      <c r="C314" s="243"/>
      <c r="D314" s="243" t="s">
        <v>28940</v>
      </c>
      <c r="E314" s="125"/>
    </row>
    <row r="315" spans="1:5" ht="36">
      <c r="A315" s="127" t="s">
        <v>42810</v>
      </c>
      <c r="B315" s="128" t="s">
        <v>42809</v>
      </c>
      <c r="C315" s="127" t="s">
        <v>29049</v>
      </c>
      <c r="D315" s="127" t="s">
        <v>42808</v>
      </c>
      <c r="E315" s="125"/>
    </row>
    <row r="316" spans="1:5" ht="36">
      <c r="A316" s="127" t="s">
        <v>42807</v>
      </c>
      <c r="B316" s="128" t="s">
        <v>42806</v>
      </c>
      <c r="C316" s="127" t="s">
        <v>29049</v>
      </c>
      <c r="D316" s="127" t="s">
        <v>42805</v>
      </c>
      <c r="E316" s="125"/>
    </row>
    <row r="317" spans="1:5" ht="45">
      <c r="A317" s="127" t="s">
        <v>42804</v>
      </c>
      <c r="B317" s="128" t="s">
        <v>42803</v>
      </c>
      <c r="C317" s="127" t="s">
        <v>29049</v>
      </c>
      <c r="D317" s="127" t="s">
        <v>42802</v>
      </c>
      <c r="E317" s="125"/>
    </row>
    <row r="318" spans="1:5" ht="27">
      <c r="A318" s="127" t="s">
        <v>42801</v>
      </c>
      <c r="B318" s="128" t="s">
        <v>42800</v>
      </c>
      <c r="C318" s="127" t="s">
        <v>29049</v>
      </c>
      <c r="D318" s="127" t="s">
        <v>42799</v>
      </c>
      <c r="E318" s="125"/>
    </row>
    <row r="319" spans="1:5" ht="18" customHeight="1">
      <c r="A319" s="243" t="s">
        <v>42798</v>
      </c>
      <c r="B319" s="243"/>
      <c r="C319" s="243"/>
      <c r="D319" s="243" t="s">
        <v>28940</v>
      </c>
    </row>
    <row r="320" spans="1:5" ht="36">
      <c r="A320" s="127" t="s">
        <v>42797</v>
      </c>
      <c r="B320" s="128" t="s">
        <v>42796</v>
      </c>
      <c r="C320" s="127" t="s">
        <v>29049</v>
      </c>
      <c r="D320" s="127" t="s">
        <v>42795</v>
      </c>
    </row>
    <row r="321" spans="1:5" ht="18" customHeight="1">
      <c r="A321" s="243"/>
      <c r="B321" s="243"/>
      <c r="C321" s="243"/>
      <c r="D321" s="243" t="s">
        <v>28940</v>
      </c>
      <c r="E321" s="125"/>
    </row>
    <row r="322" spans="1:5" ht="18" customHeight="1">
      <c r="A322" s="243"/>
      <c r="B322" s="243"/>
      <c r="C322" s="243"/>
      <c r="D322" s="243" t="s">
        <v>28940</v>
      </c>
    </row>
    <row r="323" spans="1:5" ht="18" customHeight="1">
      <c r="A323" s="243"/>
      <c r="B323" s="243"/>
      <c r="C323" s="243"/>
      <c r="D323" s="243" t="s">
        <v>28940</v>
      </c>
    </row>
    <row r="324" spans="1:5" ht="18" customHeight="1">
      <c r="A324" s="243" t="s">
        <v>42794</v>
      </c>
      <c r="B324" s="243"/>
      <c r="C324" s="243"/>
      <c r="D324" s="243" t="s">
        <v>28940</v>
      </c>
      <c r="E324" s="125"/>
    </row>
    <row r="325" spans="1:5" ht="18">
      <c r="A325" s="127" t="s">
        <v>42793</v>
      </c>
      <c r="B325" s="128" t="s">
        <v>42792</v>
      </c>
      <c r="C325" s="127" t="s">
        <v>256</v>
      </c>
      <c r="D325" s="127" t="s">
        <v>42044</v>
      </c>
    </row>
    <row r="326" spans="1:5">
      <c r="A326" s="127" t="s">
        <v>42791</v>
      </c>
      <c r="B326" s="128" t="s">
        <v>42790</v>
      </c>
      <c r="C326" s="127" t="s">
        <v>256</v>
      </c>
      <c r="D326" s="127" t="s">
        <v>42769</v>
      </c>
    </row>
    <row r="327" spans="1:5" ht="27">
      <c r="A327" s="127" t="s">
        <v>42789</v>
      </c>
      <c r="B327" s="128" t="s">
        <v>42788</v>
      </c>
      <c r="C327" s="127" t="s">
        <v>256</v>
      </c>
      <c r="D327" s="127" t="s">
        <v>42787</v>
      </c>
      <c r="E327" s="125"/>
    </row>
    <row r="328" spans="1:5" ht="18">
      <c r="A328" s="127" t="s">
        <v>42786</v>
      </c>
      <c r="B328" s="128" t="s">
        <v>42785</v>
      </c>
      <c r="C328" s="127" t="s">
        <v>256</v>
      </c>
      <c r="D328" s="127" t="s">
        <v>42784</v>
      </c>
      <c r="E328" s="125"/>
    </row>
    <row r="329" spans="1:5" ht="18">
      <c r="A329" s="127" t="s">
        <v>42783</v>
      </c>
      <c r="B329" s="128" t="s">
        <v>42782</v>
      </c>
      <c r="C329" s="127" t="s">
        <v>256</v>
      </c>
      <c r="D329" s="127" t="s">
        <v>42781</v>
      </c>
      <c r="E329" s="125"/>
    </row>
    <row r="330" spans="1:5" ht="18">
      <c r="A330" s="127" t="s">
        <v>42780</v>
      </c>
      <c r="B330" s="128" t="s">
        <v>42779</v>
      </c>
      <c r="C330" s="127" t="s">
        <v>256</v>
      </c>
      <c r="D330" s="127" t="s">
        <v>42778</v>
      </c>
      <c r="E330" s="125"/>
    </row>
    <row r="331" spans="1:5" ht="18">
      <c r="A331" s="127" t="s">
        <v>42777</v>
      </c>
      <c r="B331" s="128" t="s">
        <v>42776</v>
      </c>
      <c r="C331" s="127" t="s">
        <v>256</v>
      </c>
      <c r="D331" s="127" t="s">
        <v>42775</v>
      </c>
    </row>
    <row r="332" spans="1:5" ht="18">
      <c r="A332" s="127" t="s">
        <v>42774</v>
      </c>
      <c r="B332" s="128" t="s">
        <v>42773</v>
      </c>
      <c r="C332" s="127" t="s">
        <v>256</v>
      </c>
      <c r="D332" s="127" t="s">
        <v>42772</v>
      </c>
    </row>
    <row r="333" spans="1:5" ht="18">
      <c r="A333" s="127" t="s">
        <v>42771</v>
      </c>
      <c r="B333" s="128" t="s">
        <v>42770</v>
      </c>
      <c r="C333" s="127" t="s">
        <v>256</v>
      </c>
      <c r="D333" s="127" t="s">
        <v>42769</v>
      </c>
      <c r="E333" s="125"/>
    </row>
    <row r="334" spans="1:5">
      <c r="A334" s="127" t="s">
        <v>42768</v>
      </c>
      <c r="B334" s="128" t="s">
        <v>42767</v>
      </c>
      <c r="C334" s="127" t="s">
        <v>256</v>
      </c>
      <c r="D334" s="127" t="s">
        <v>42766</v>
      </c>
      <c r="E334" s="125"/>
    </row>
    <row r="335" spans="1:5" ht="18">
      <c r="A335" s="127" t="s">
        <v>42765</v>
      </c>
      <c r="B335" s="128" t="s">
        <v>42764</v>
      </c>
      <c r="C335" s="127" t="s">
        <v>256</v>
      </c>
      <c r="D335" s="127" t="s">
        <v>42763</v>
      </c>
      <c r="E335" s="125"/>
    </row>
    <row r="336" spans="1:5" ht="18">
      <c r="A336" s="127" t="s">
        <v>42762</v>
      </c>
      <c r="B336" s="128" t="s">
        <v>42761</v>
      </c>
      <c r="C336" s="127" t="s">
        <v>256</v>
      </c>
      <c r="D336" s="127" t="s">
        <v>42760</v>
      </c>
    </row>
    <row r="337" spans="1:5">
      <c r="A337" s="127" t="s">
        <v>42759</v>
      </c>
      <c r="B337" s="128" t="s">
        <v>42758</v>
      </c>
      <c r="C337" s="127" t="s">
        <v>256</v>
      </c>
      <c r="D337" s="127" t="s">
        <v>30682</v>
      </c>
    </row>
    <row r="338" spans="1:5" ht="18">
      <c r="A338" s="127" t="s">
        <v>42757</v>
      </c>
      <c r="B338" s="128" t="s">
        <v>42756</v>
      </c>
      <c r="C338" s="127" t="s">
        <v>256</v>
      </c>
      <c r="D338" s="127" t="s">
        <v>42755</v>
      </c>
    </row>
    <row r="339" spans="1:5">
      <c r="A339" s="127" t="s">
        <v>42754</v>
      </c>
      <c r="B339" s="128" t="s">
        <v>42753</v>
      </c>
      <c r="C339" s="127" t="s">
        <v>256</v>
      </c>
      <c r="D339" s="127" t="s">
        <v>42752</v>
      </c>
    </row>
    <row r="340" spans="1:5" ht="18">
      <c r="A340" s="127" t="s">
        <v>42751</v>
      </c>
      <c r="B340" s="128" t="s">
        <v>42750</v>
      </c>
      <c r="C340" s="127" t="s">
        <v>256</v>
      </c>
      <c r="D340" s="127" t="s">
        <v>42749</v>
      </c>
      <c r="E340" s="125"/>
    </row>
    <row r="341" spans="1:5" ht="18">
      <c r="A341" s="127" t="s">
        <v>42748</v>
      </c>
      <c r="B341" s="128" t="s">
        <v>42747</v>
      </c>
      <c r="C341" s="127" t="s">
        <v>256</v>
      </c>
      <c r="D341" s="127" t="s">
        <v>42746</v>
      </c>
      <c r="E341" s="125"/>
    </row>
    <row r="342" spans="1:5">
      <c r="A342" s="127" t="s">
        <v>42745</v>
      </c>
      <c r="B342" s="128" t="s">
        <v>42744</v>
      </c>
      <c r="C342" s="127" t="s">
        <v>256</v>
      </c>
      <c r="D342" s="127" t="s">
        <v>42743</v>
      </c>
      <c r="E342" s="125"/>
    </row>
    <row r="343" spans="1:5" ht="18">
      <c r="A343" s="127" t="s">
        <v>42742</v>
      </c>
      <c r="B343" s="128" t="s">
        <v>42741</v>
      </c>
      <c r="C343" s="127" t="s">
        <v>256</v>
      </c>
      <c r="D343" s="127" t="s">
        <v>42740</v>
      </c>
      <c r="E343" s="125"/>
    </row>
    <row r="344" spans="1:5" ht="18" customHeight="1">
      <c r="A344" s="243" t="s">
        <v>42739</v>
      </c>
      <c r="B344" s="243"/>
      <c r="C344" s="243"/>
      <c r="D344" s="243" t="s">
        <v>28940</v>
      </c>
      <c r="E344" s="125"/>
    </row>
    <row r="345" spans="1:5" ht="18">
      <c r="A345" s="127" t="s">
        <v>42738</v>
      </c>
      <c r="B345" s="128" t="s">
        <v>42737</v>
      </c>
      <c r="C345" s="127" t="s">
        <v>256</v>
      </c>
      <c r="D345" s="127" t="s">
        <v>42736</v>
      </c>
      <c r="E345" s="125"/>
    </row>
    <row r="346" spans="1:5" ht="18">
      <c r="A346" s="127" t="s">
        <v>42735</v>
      </c>
      <c r="B346" s="128" t="s">
        <v>42734</v>
      </c>
      <c r="C346" s="127" t="s">
        <v>256</v>
      </c>
      <c r="D346" s="127" t="s">
        <v>42733</v>
      </c>
      <c r="E346" s="125"/>
    </row>
    <row r="347" spans="1:5" ht="27">
      <c r="A347" s="127" t="s">
        <v>42732</v>
      </c>
      <c r="B347" s="128" t="s">
        <v>42731</v>
      </c>
      <c r="C347" s="127" t="s">
        <v>256</v>
      </c>
      <c r="D347" s="127" t="s">
        <v>42730</v>
      </c>
      <c r="E347" s="125"/>
    </row>
    <row r="348" spans="1:5" ht="18" customHeight="1">
      <c r="A348" s="243" t="s">
        <v>42729</v>
      </c>
      <c r="B348" s="243"/>
      <c r="C348" s="243"/>
      <c r="D348" s="243" t="s">
        <v>28940</v>
      </c>
      <c r="E348" s="125"/>
    </row>
    <row r="349" spans="1:5" ht="27">
      <c r="A349" s="127" t="s">
        <v>42728</v>
      </c>
      <c r="B349" s="128" t="s">
        <v>42727</v>
      </c>
      <c r="C349" s="127" t="s">
        <v>29450</v>
      </c>
      <c r="D349" s="127" t="s">
        <v>42726</v>
      </c>
      <c r="E349" s="125"/>
    </row>
    <row r="350" spans="1:5" ht="36">
      <c r="A350" s="127" t="s">
        <v>42725</v>
      </c>
      <c r="B350" s="128" t="s">
        <v>42724</v>
      </c>
      <c r="C350" s="127" t="s">
        <v>256</v>
      </c>
      <c r="D350" s="127" t="s">
        <v>42723</v>
      </c>
      <c r="E350" s="125"/>
    </row>
    <row r="351" spans="1:5" ht="36">
      <c r="A351" s="127" t="s">
        <v>42722</v>
      </c>
      <c r="B351" s="128" t="s">
        <v>42721</v>
      </c>
      <c r="C351" s="127" t="s">
        <v>256</v>
      </c>
      <c r="D351" s="127" t="s">
        <v>42720</v>
      </c>
      <c r="E351" s="125"/>
    </row>
    <row r="352" spans="1:5" ht="27">
      <c r="A352" s="127" t="s">
        <v>42719</v>
      </c>
      <c r="B352" s="128" t="s">
        <v>42718</v>
      </c>
      <c r="C352" s="127" t="s">
        <v>256</v>
      </c>
      <c r="D352" s="127" t="s">
        <v>42717</v>
      </c>
      <c r="E352" s="125"/>
    </row>
    <row r="353" spans="1:5" ht="27">
      <c r="A353" s="127" t="s">
        <v>42716</v>
      </c>
      <c r="B353" s="128" t="s">
        <v>42715</v>
      </c>
      <c r="C353" s="127" t="s">
        <v>256</v>
      </c>
      <c r="D353" s="127" t="s">
        <v>42714</v>
      </c>
      <c r="E353" s="125"/>
    </row>
    <row r="354" spans="1:5" ht="27">
      <c r="A354" s="127" t="s">
        <v>42713</v>
      </c>
      <c r="B354" s="128" t="s">
        <v>42712</v>
      </c>
      <c r="C354" s="127" t="s">
        <v>256</v>
      </c>
      <c r="D354" s="127" t="s">
        <v>42711</v>
      </c>
      <c r="E354" s="125"/>
    </row>
    <row r="355" spans="1:5" ht="27">
      <c r="A355" s="127" t="s">
        <v>42710</v>
      </c>
      <c r="B355" s="128" t="s">
        <v>42709</v>
      </c>
      <c r="C355" s="127" t="s">
        <v>256</v>
      </c>
      <c r="D355" s="127" t="s">
        <v>42708</v>
      </c>
      <c r="E355" s="125"/>
    </row>
    <row r="356" spans="1:5" ht="27">
      <c r="A356" s="127" t="s">
        <v>42707</v>
      </c>
      <c r="B356" s="128" t="s">
        <v>42706</v>
      </c>
      <c r="C356" s="127" t="s">
        <v>256</v>
      </c>
      <c r="D356" s="127" t="s">
        <v>42705</v>
      </c>
      <c r="E356" s="125"/>
    </row>
    <row r="357" spans="1:5" ht="27">
      <c r="A357" s="127" t="s">
        <v>42704</v>
      </c>
      <c r="B357" s="128" t="s">
        <v>42703</v>
      </c>
      <c r="C357" s="127" t="s">
        <v>256</v>
      </c>
      <c r="D357" s="127" t="s">
        <v>42702</v>
      </c>
      <c r="E357" s="125"/>
    </row>
    <row r="358" spans="1:5" ht="18">
      <c r="A358" s="127" t="s">
        <v>42701</v>
      </c>
      <c r="B358" s="128" t="s">
        <v>42700</v>
      </c>
      <c r="C358" s="127" t="s">
        <v>256</v>
      </c>
      <c r="D358" s="127" t="s">
        <v>42699</v>
      </c>
      <c r="E358" s="125"/>
    </row>
    <row r="359" spans="1:5" ht="18">
      <c r="A359" s="127" t="s">
        <v>42698</v>
      </c>
      <c r="B359" s="128" t="s">
        <v>42697</v>
      </c>
      <c r="C359" s="127" t="s">
        <v>256</v>
      </c>
      <c r="D359" s="127" t="s">
        <v>42696</v>
      </c>
      <c r="E359" s="125"/>
    </row>
    <row r="360" spans="1:5" ht="18">
      <c r="A360" s="127" t="s">
        <v>42695</v>
      </c>
      <c r="B360" s="128" t="s">
        <v>42694</v>
      </c>
      <c r="C360" s="127" t="s">
        <v>256</v>
      </c>
      <c r="D360" s="127" t="s">
        <v>42693</v>
      </c>
    </row>
    <row r="361" spans="1:5" ht="18">
      <c r="A361" s="127" t="s">
        <v>42692</v>
      </c>
      <c r="B361" s="128" t="s">
        <v>42691</v>
      </c>
      <c r="C361" s="127" t="s">
        <v>29450</v>
      </c>
      <c r="D361" s="127" t="s">
        <v>42690</v>
      </c>
    </row>
    <row r="362" spans="1:5" ht="18">
      <c r="A362" s="127" t="s">
        <v>42689</v>
      </c>
      <c r="B362" s="128" t="s">
        <v>42688</v>
      </c>
      <c r="C362" s="127" t="s">
        <v>256</v>
      </c>
      <c r="D362" s="127" t="s">
        <v>42687</v>
      </c>
      <c r="E362" s="125"/>
    </row>
    <row r="363" spans="1:5" ht="18">
      <c r="A363" s="127" t="s">
        <v>42686</v>
      </c>
      <c r="B363" s="128" t="s">
        <v>42685</v>
      </c>
      <c r="C363" s="127" t="s">
        <v>256</v>
      </c>
      <c r="D363" s="127" t="s">
        <v>42684</v>
      </c>
      <c r="E363" s="125"/>
    </row>
    <row r="364" spans="1:5" ht="54">
      <c r="A364" s="127" t="s">
        <v>42683</v>
      </c>
      <c r="B364" s="128" t="s">
        <v>42682</v>
      </c>
      <c r="C364" s="127" t="s">
        <v>256</v>
      </c>
      <c r="D364" s="127" t="s">
        <v>42681</v>
      </c>
      <c r="E364" s="125"/>
    </row>
    <row r="365" spans="1:5" ht="18" customHeight="1">
      <c r="A365" s="243" t="s">
        <v>42680</v>
      </c>
      <c r="B365" s="243"/>
      <c r="C365" s="243"/>
      <c r="D365" s="243" t="s">
        <v>28940</v>
      </c>
      <c r="E365" s="125"/>
    </row>
    <row r="366" spans="1:5" ht="18">
      <c r="A366" s="127" t="s">
        <v>42679</v>
      </c>
      <c r="B366" s="128" t="s">
        <v>42678</v>
      </c>
      <c r="C366" s="127" t="s">
        <v>256</v>
      </c>
      <c r="D366" s="127" t="s">
        <v>42677</v>
      </c>
    </row>
    <row r="367" spans="1:5">
      <c r="A367" s="127" t="s">
        <v>42676</v>
      </c>
      <c r="B367" s="128" t="s">
        <v>42675</v>
      </c>
      <c r="C367" s="127" t="s">
        <v>256</v>
      </c>
      <c r="D367" s="127" t="s">
        <v>42674</v>
      </c>
    </row>
    <row r="368" spans="1:5">
      <c r="A368" s="127" t="s">
        <v>42673</v>
      </c>
      <c r="B368" s="128" t="s">
        <v>42672</v>
      </c>
      <c r="C368" s="127" t="s">
        <v>256</v>
      </c>
      <c r="D368" s="127" t="s">
        <v>42671</v>
      </c>
      <c r="E368" s="125"/>
    </row>
    <row r="369" spans="1:5">
      <c r="A369" s="127" t="s">
        <v>42670</v>
      </c>
      <c r="B369" s="128" t="s">
        <v>42669</v>
      </c>
      <c r="C369" s="127" t="s">
        <v>256</v>
      </c>
      <c r="D369" s="127" t="s">
        <v>42668</v>
      </c>
    </row>
    <row r="370" spans="1:5">
      <c r="A370" s="127" t="s">
        <v>42667</v>
      </c>
      <c r="B370" s="128" t="s">
        <v>42666</v>
      </c>
      <c r="C370" s="127" t="s">
        <v>256</v>
      </c>
      <c r="D370" s="127" t="s">
        <v>42665</v>
      </c>
    </row>
    <row r="371" spans="1:5">
      <c r="A371" s="127" t="s">
        <v>42664</v>
      </c>
      <c r="B371" s="128" t="s">
        <v>42663</v>
      </c>
      <c r="C371" s="127" t="s">
        <v>256</v>
      </c>
      <c r="D371" s="127" t="s">
        <v>42662</v>
      </c>
    </row>
    <row r="372" spans="1:5" ht="18">
      <c r="A372" s="127" t="s">
        <v>42661</v>
      </c>
      <c r="B372" s="128" t="s">
        <v>42660</v>
      </c>
      <c r="C372" s="127" t="s">
        <v>256</v>
      </c>
      <c r="D372" s="127" t="s">
        <v>42659</v>
      </c>
    </row>
    <row r="373" spans="1:5" ht="18">
      <c r="A373" s="127" t="s">
        <v>42658</v>
      </c>
      <c r="B373" s="128" t="s">
        <v>42657</v>
      </c>
      <c r="C373" s="127" t="s">
        <v>29450</v>
      </c>
      <c r="D373" s="127" t="s">
        <v>42656</v>
      </c>
    </row>
    <row r="374" spans="1:5" ht="18">
      <c r="A374" s="127" t="s">
        <v>42655</v>
      </c>
      <c r="B374" s="128" t="s">
        <v>42654</v>
      </c>
      <c r="C374" s="127" t="s">
        <v>29450</v>
      </c>
      <c r="D374" s="127" t="s">
        <v>42653</v>
      </c>
    </row>
    <row r="375" spans="1:5">
      <c r="A375" s="127" t="s">
        <v>42652</v>
      </c>
      <c r="B375" s="128" t="s">
        <v>42651</v>
      </c>
      <c r="C375" s="127" t="s">
        <v>29450</v>
      </c>
      <c r="D375" s="127" t="s">
        <v>31102</v>
      </c>
      <c r="E375" s="125"/>
    </row>
    <row r="376" spans="1:5">
      <c r="A376" s="127" t="s">
        <v>42650</v>
      </c>
      <c r="B376" s="128" t="s">
        <v>42649</v>
      </c>
      <c r="C376" s="127" t="s">
        <v>256</v>
      </c>
      <c r="D376" s="127" t="s">
        <v>42648</v>
      </c>
      <c r="E376" s="125"/>
    </row>
    <row r="377" spans="1:5" ht="18">
      <c r="A377" s="127" t="s">
        <v>42647</v>
      </c>
      <c r="B377" s="128" t="s">
        <v>42646</v>
      </c>
      <c r="C377" s="127" t="s">
        <v>256</v>
      </c>
      <c r="D377" s="127" t="s">
        <v>42645</v>
      </c>
      <c r="E377" s="125"/>
    </row>
    <row r="378" spans="1:5" ht="18">
      <c r="A378" s="127" t="s">
        <v>42644</v>
      </c>
      <c r="B378" s="128" t="s">
        <v>42643</v>
      </c>
      <c r="C378" s="127" t="s">
        <v>256</v>
      </c>
      <c r="D378" s="127" t="s">
        <v>42642</v>
      </c>
      <c r="E378" s="125"/>
    </row>
    <row r="379" spans="1:5" ht="18">
      <c r="A379" s="127" t="s">
        <v>42641</v>
      </c>
      <c r="B379" s="128" t="s">
        <v>42640</v>
      </c>
      <c r="C379" s="127" t="s">
        <v>256</v>
      </c>
      <c r="D379" s="127" t="s">
        <v>42639</v>
      </c>
      <c r="E379" s="125"/>
    </row>
    <row r="380" spans="1:5" ht="18">
      <c r="A380" s="127" t="s">
        <v>42638</v>
      </c>
      <c r="B380" s="128" t="s">
        <v>42637</v>
      </c>
      <c r="C380" s="127" t="s">
        <v>256</v>
      </c>
      <c r="D380" s="127" t="s">
        <v>42636</v>
      </c>
      <c r="E380" s="125"/>
    </row>
    <row r="381" spans="1:5" ht="18">
      <c r="A381" s="127" t="s">
        <v>42635</v>
      </c>
      <c r="B381" s="128" t="s">
        <v>42634</v>
      </c>
      <c r="C381" s="127" t="s">
        <v>256</v>
      </c>
      <c r="D381" s="127" t="s">
        <v>39831</v>
      </c>
      <c r="E381" s="125"/>
    </row>
    <row r="382" spans="1:5" ht="18">
      <c r="A382" s="127" t="s">
        <v>42633</v>
      </c>
      <c r="B382" s="128" t="s">
        <v>42632</v>
      </c>
      <c r="C382" s="127" t="s">
        <v>256</v>
      </c>
      <c r="D382" s="127" t="s">
        <v>42631</v>
      </c>
      <c r="E382" s="125"/>
    </row>
    <row r="383" spans="1:5" ht="18">
      <c r="A383" s="127" t="s">
        <v>42630</v>
      </c>
      <c r="B383" s="128" t="s">
        <v>42629</v>
      </c>
      <c r="C383" s="127" t="s">
        <v>256</v>
      </c>
      <c r="D383" s="127" t="s">
        <v>42628</v>
      </c>
      <c r="E383" s="125"/>
    </row>
    <row r="384" spans="1:5" ht="18">
      <c r="A384" s="127" t="s">
        <v>42627</v>
      </c>
      <c r="B384" s="128" t="s">
        <v>42626</v>
      </c>
      <c r="C384" s="127" t="s">
        <v>256</v>
      </c>
      <c r="D384" s="127" t="s">
        <v>42625</v>
      </c>
      <c r="E384" s="125"/>
    </row>
    <row r="385" spans="1:5" ht="18">
      <c r="A385" s="127" t="s">
        <v>42624</v>
      </c>
      <c r="B385" s="128" t="s">
        <v>42623</v>
      </c>
      <c r="C385" s="127" t="s">
        <v>256</v>
      </c>
      <c r="D385" s="127" t="s">
        <v>42622</v>
      </c>
      <c r="E385" s="125"/>
    </row>
    <row r="386" spans="1:5" ht="18">
      <c r="A386" s="127" t="s">
        <v>42621</v>
      </c>
      <c r="B386" s="128" t="s">
        <v>42620</v>
      </c>
      <c r="C386" s="127" t="s">
        <v>256</v>
      </c>
      <c r="D386" s="127" t="s">
        <v>42619</v>
      </c>
      <c r="E386" s="125"/>
    </row>
    <row r="387" spans="1:5">
      <c r="A387" s="127" t="s">
        <v>42618</v>
      </c>
      <c r="B387" s="128" t="s">
        <v>42617</v>
      </c>
      <c r="C387" s="127" t="s">
        <v>256</v>
      </c>
      <c r="D387" s="127" t="s">
        <v>42616</v>
      </c>
      <c r="E387" s="125"/>
    </row>
    <row r="388" spans="1:5" ht="18">
      <c r="A388" s="127" t="s">
        <v>42615</v>
      </c>
      <c r="B388" s="128" t="s">
        <v>42614</v>
      </c>
      <c r="C388" s="127" t="s">
        <v>256</v>
      </c>
      <c r="D388" s="127" t="s">
        <v>31091</v>
      </c>
      <c r="E388" s="125"/>
    </row>
    <row r="389" spans="1:5" ht="18">
      <c r="A389" s="127" t="s">
        <v>42613</v>
      </c>
      <c r="B389" s="128" t="s">
        <v>42612</v>
      </c>
      <c r="C389" s="127" t="s">
        <v>256</v>
      </c>
      <c r="D389" s="127" t="s">
        <v>31255</v>
      </c>
      <c r="E389" s="125"/>
    </row>
    <row r="390" spans="1:5" ht="18">
      <c r="A390" s="127" t="s">
        <v>42611</v>
      </c>
      <c r="B390" s="128" t="s">
        <v>42610</v>
      </c>
      <c r="C390" s="127" t="s">
        <v>256</v>
      </c>
      <c r="D390" s="127" t="s">
        <v>31091</v>
      </c>
      <c r="E390" s="125"/>
    </row>
    <row r="391" spans="1:5" ht="18">
      <c r="A391" s="127" t="s">
        <v>42609</v>
      </c>
      <c r="B391" s="128" t="s">
        <v>42608</v>
      </c>
      <c r="C391" s="127" t="s">
        <v>256</v>
      </c>
      <c r="D391" s="127" t="s">
        <v>42607</v>
      </c>
      <c r="E391" s="125"/>
    </row>
    <row r="392" spans="1:5" ht="18">
      <c r="A392" s="127" t="s">
        <v>42606</v>
      </c>
      <c r="B392" s="128" t="s">
        <v>42605</v>
      </c>
      <c r="C392" s="127" t="s">
        <v>256</v>
      </c>
      <c r="D392" s="127" t="s">
        <v>42604</v>
      </c>
      <c r="E392" s="125"/>
    </row>
    <row r="393" spans="1:5" ht="18">
      <c r="A393" s="127" t="s">
        <v>42603</v>
      </c>
      <c r="B393" s="128" t="s">
        <v>42602</v>
      </c>
      <c r="C393" s="127" t="s">
        <v>256</v>
      </c>
      <c r="D393" s="127" t="s">
        <v>42601</v>
      </c>
      <c r="E393" s="125"/>
    </row>
    <row r="394" spans="1:5">
      <c r="A394" s="127" t="s">
        <v>42600</v>
      </c>
      <c r="B394" s="128" t="s">
        <v>42599</v>
      </c>
      <c r="C394" s="127" t="s">
        <v>256</v>
      </c>
      <c r="D394" s="127" t="s">
        <v>42596</v>
      </c>
    </row>
    <row r="395" spans="1:5" ht="18">
      <c r="A395" s="127" t="s">
        <v>42598</v>
      </c>
      <c r="B395" s="128" t="s">
        <v>42597</v>
      </c>
      <c r="C395" s="127" t="s">
        <v>256</v>
      </c>
      <c r="D395" s="127" t="s">
        <v>42596</v>
      </c>
    </row>
    <row r="396" spans="1:5" ht="18">
      <c r="A396" s="127" t="s">
        <v>42595</v>
      </c>
      <c r="B396" s="128" t="s">
        <v>42594</v>
      </c>
      <c r="C396" s="127" t="s">
        <v>256</v>
      </c>
      <c r="D396" s="127" t="s">
        <v>42593</v>
      </c>
      <c r="E396" s="125"/>
    </row>
    <row r="397" spans="1:5">
      <c r="A397" s="127" t="s">
        <v>42592</v>
      </c>
      <c r="B397" s="128" t="s">
        <v>42591</v>
      </c>
      <c r="C397" s="127" t="s">
        <v>256</v>
      </c>
      <c r="D397" s="127" t="s">
        <v>42590</v>
      </c>
      <c r="E397" s="125"/>
    </row>
    <row r="398" spans="1:5">
      <c r="A398" s="127" t="s">
        <v>42589</v>
      </c>
      <c r="B398" s="128" t="s">
        <v>42588</v>
      </c>
      <c r="C398" s="127" t="s">
        <v>256</v>
      </c>
      <c r="D398" s="127" t="s">
        <v>42587</v>
      </c>
      <c r="E398" s="125"/>
    </row>
    <row r="399" spans="1:5">
      <c r="A399" s="127" t="s">
        <v>42586</v>
      </c>
      <c r="B399" s="128" t="s">
        <v>42585</v>
      </c>
      <c r="C399" s="127" t="s">
        <v>256</v>
      </c>
      <c r="D399" s="127" t="s">
        <v>42584</v>
      </c>
    </row>
    <row r="400" spans="1:5" ht="18" customHeight="1">
      <c r="A400" s="243" t="s">
        <v>42583</v>
      </c>
      <c r="B400" s="243"/>
      <c r="C400" s="243"/>
      <c r="D400" s="243" t="s">
        <v>28940</v>
      </c>
    </row>
    <row r="401" spans="1:5" ht="18">
      <c r="A401" s="127" t="s">
        <v>42582</v>
      </c>
      <c r="B401" s="128" t="s">
        <v>42581</v>
      </c>
      <c r="C401" s="127" t="s">
        <v>256</v>
      </c>
      <c r="D401" s="127" t="s">
        <v>42580</v>
      </c>
      <c r="E401" s="125"/>
    </row>
    <row r="402" spans="1:5">
      <c r="A402" s="127" t="s">
        <v>42579</v>
      </c>
      <c r="B402" s="128" t="s">
        <v>42578</v>
      </c>
      <c r="C402" s="127" t="s">
        <v>256</v>
      </c>
      <c r="D402" s="127" t="s">
        <v>42577</v>
      </c>
      <c r="E402" s="125"/>
    </row>
    <row r="403" spans="1:5">
      <c r="A403" s="127" t="s">
        <v>42576</v>
      </c>
      <c r="B403" s="128" t="s">
        <v>42575</v>
      </c>
      <c r="C403" s="127" t="s">
        <v>256</v>
      </c>
      <c r="D403" s="127" t="s">
        <v>42574</v>
      </c>
      <c r="E403" s="125"/>
    </row>
    <row r="404" spans="1:5" ht="18">
      <c r="A404" s="127" t="s">
        <v>42573</v>
      </c>
      <c r="B404" s="128" t="s">
        <v>42572</v>
      </c>
      <c r="C404" s="127" t="s">
        <v>256</v>
      </c>
      <c r="D404" s="127" t="s">
        <v>42571</v>
      </c>
      <c r="E404" s="125"/>
    </row>
    <row r="405" spans="1:5" ht="18">
      <c r="A405" s="127" t="s">
        <v>42570</v>
      </c>
      <c r="B405" s="128" t="s">
        <v>42569</v>
      </c>
      <c r="C405" s="127" t="s">
        <v>256</v>
      </c>
      <c r="D405" s="127" t="s">
        <v>42568</v>
      </c>
      <c r="E405" s="125"/>
    </row>
    <row r="406" spans="1:5" ht="18">
      <c r="A406" s="127" t="s">
        <v>42567</v>
      </c>
      <c r="B406" s="128" t="s">
        <v>42566</v>
      </c>
      <c r="C406" s="127" t="s">
        <v>256</v>
      </c>
      <c r="D406" s="127" t="s">
        <v>30888</v>
      </c>
      <c r="E406" s="125"/>
    </row>
    <row r="407" spans="1:5" ht="36">
      <c r="A407" s="127" t="s">
        <v>42565</v>
      </c>
      <c r="B407" s="128" t="s">
        <v>42564</v>
      </c>
      <c r="C407" s="127" t="s">
        <v>256</v>
      </c>
      <c r="D407" s="127" t="s">
        <v>38196</v>
      </c>
      <c r="E407" s="125"/>
    </row>
    <row r="408" spans="1:5">
      <c r="A408" s="127" t="s">
        <v>42563</v>
      </c>
      <c r="B408" s="128" t="s">
        <v>42562</v>
      </c>
      <c r="C408" s="127" t="s">
        <v>256</v>
      </c>
      <c r="D408" s="127" t="s">
        <v>42561</v>
      </c>
      <c r="E408" s="125"/>
    </row>
    <row r="409" spans="1:5" ht="18">
      <c r="A409" s="127" t="s">
        <v>42560</v>
      </c>
      <c r="B409" s="128" t="s">
        <v>42559</v>
      </c>
      <c r="C409" s="127" t="s">
        <v>256</v>
      </c>
      <c r="D409" s="127" t="s">
        <v>42558</v>
      </c>
      <c r="E409" s="125"/>
    </row>
    <row r="410" spans="1:5">
      <c r="A410" s="127" t="s">
        <v>42557</v>
      </c>
      <c r="B410" s="128" t="s">
        <v>42556</v>
      </c>
      <c r="C410" s="127" t="s">
        <v>256</v>
      </c>
      <c r="D410" s="127" t="s">
        <v>42555</v>
      </c>
      <c r="E410" s="125"/>
    </row>
    <row r="411" spans="1:5">
      <c r="A411" s="127" t="s">
        <v>42554</v>
      </c>
      <c r="B411" s="128" t="s">
        <v>42553</v>
      </c>
      <c r="C411" s="127" t="s">
        <v>256</v>
      </c>
      <c r="D411" s="127" t="s">
        <v>42552</v>
      </c>
      <c r="E411" s="125"/>
    </row>
    <row r="412" spans="1:5">
      <c r="A412" s="127" t="s">
        <v>42551</v>
      </c>
      <c r="B412" s="128" t="s">
        <v>42550</v>
      </c>
      <c r="C412" s="127" t="s">
        <v>256</v>
      </c>
      <c r="D412" s="127" t="s">
        <v>42549</v>
      </c>
      <c r="E412" s="125"/>
    </row>
    <row r="413" spans="1:5" ht="18">
      <c r="A413" s="127" t="s">
        <v>42548</v>
      </c>
      <c r="B413" s="128" t="s">
        <v>42547</v>
      </c>
      <c r="C413" s="127" t="s">
        <v>256</v>
      </c>
      <c r="D413" s="127" t="s">
        <v>42546</v>
      </c>
      <c r="E413" s="125"/>
    </row>
    <row r="414" spans="1:5">
      <c r="A414" s="127" t="s">
        <v>42545</v>
      </c>
      <c r="B414" s="128" t="s">
        <v>42544</v>
      </c>
      <c r="C414" s="127" t="s">
        <v>256</v>
      </c>
      <c r="D414" s="127" t="s">
        <v>42543</v>
      </c>
      <c r="E414" s="125"/>
    </row>
    <row r="415" spans="1:5" ht="18">
      <c r="A415" s="127" t="s">
        <v>42542</v>
      </c>
      <c r="B415" s="128" t="s">
        <v>42541</v>
      </c>
      <c r="C415" s="127" t="s">
        <v>256</v>
      </c>
      <c r="D415" s="127" t="s">
        <v>42540</v>
      </c>
      <c r="E415" s="125"/>
    </row>
    <row r="416" spans="1:5" ht="18">
      <c r="A416" s="127" t="s">
        <v>42539</v>
      </c>
      <c r="B416" s="128" t="s">
        <v>42538</v>
      </c>
      <c r="C416" s="127" t="s">
        <v>256</v>
      </c>
      <c r="D416" s="127" t="s">
        <v>42537</v>
      </c>
      <c r="E416" s="125"/>
    </row>
    <row r="417" spans="1:5">
      <c r="A417" s="127" t="s">
        <v>42536</v>
      </c>
      <c r="B417" s="128" t="s">
        <v>42535</v>
      </c>
      <c r="C417" s="127" t="s">
        <v>256</v>
      </c>
      <c r="D417" s="127" t="s">
        <v>42534</v>
      </c>
    </row>
    <row r="418" spans="1:5">
      <c r="A418" s="127" t="s">
        <v>42533</v>
      </c>
      <c r="B418" s="128" t="s">
        <v>42532</v>
      </c>
      <c r="C418" s="127" t="s">
        <v>256</v>
      </c>
      <c r="D418" s="127" t="s">
        <v>42531</v>
      </c>
    </row>
    <row r="419" spans="1:5">
      <c r="A419" s="127" t="s">
        <v>42530</v>
      </c>
      <c r="B419" s="128" t="s">
        <v>42529</v>
      </c>
      <c r="C419" s="127" t="s">
        <v>256</v>
      </c>
      <c r="D419" s="127" t="s">
        <v>42528</v>
      </c>
      <c r="E419" s="125"/>
    </row>
    <row r="420" spans="1:5" ht="18">
      <c r="A420" s="127" t="s">
        <v>42527</v>
      </c>
      <c r="B420" s="128" t="s">
        <v>42526</v>
      </c>
      <c r="C420" s="127" t="s">
        <v>256</v>
      </c>
      <c r="D420" s="127" t="s">
        <v>42517</v>
      </c>
      <c r="E420" s="125"/>
    </row>
    <row r="421" spans="1:5" ht="27">
      <c r="A421" s="127" t="s">
        <v>42525</v>
      </c>
      <c r="B421" s="128" t="s">
        <v>42524</v>
      </c>
      <c r="C421" s="127" t="s">
        <v>256</v>
      </c>
      <c r="D421" s="127" t="s">
        <v>42523</v>
      </c>
      <c r="E421" s="125"/>
    </row>
    <row r="422" spans="1:5" ht="18">
      <c r="A422" s="127" t="s">
        <v>42522</v>
      </c>
      <c r="B422" s="128" t="s">
        <v>42521</v>
      </c>
      <c r="C422" s="127" t="s">
        <v>256</v>
      </c>
      <c r="D422" s="127" t="s">
        <v>42520</v>
      </c>
      <c r="E422" s="125"/>
    </row>
    <row r="423" spans="1:5" ht="18">
      <c r="A423" s="127" t="s">
        <v>42519</v>
      </c>
      <c r="B423" s="128" t="s">
        <v>42518</v>
      </c>
      <c r="C423" s="127" t="s">
        <v>256</v>
      </c>
      <c r="D423" s="127" t="s">
        <v>42517</v>
      </c>
      <c r="E423" s="125"/>
    </row>
    <row r="424" spans="1:5" ht="18">
      <c r="A424" s="127" t="s">
        <v>42516</v>
      </c>
      <c r="B424" s="128" t="s">
        <v>42515</v>
      </c>
      <c r="C424" s="127" t="s">
        <v>256</v>
      </c>
      <c r="D424" s="127" t="s">
        <v>42514</v>
      </c>
      <c r="E424" s="125"/>
    </row>
    <row r="425" spans="1:5" ht="18">
      <c r="A425" s="127" t="s">
        <v>42513</v>
      </c>
      <c r="B425" s="128" t="s">
        <v>42512</v>
      </c>
      <c r="C425" s="127" t="s">
        <v>256</v>
      </c>
      <c r="D425" s="127" t="s">
        <v>42511</v>
      </c>
      <c r="E425" s="125"/>
    </row>
    <row r="426" spans="1:5" ht="18">
      <c r="A426" s="127" t="s">
        <v>42510</v>
      </c>
      <c r="B426" s="128" t="s">
        <v>42509</v>
      </c>
      <c r="C426" s="127" t="s">
        <v>256</v>
      </c>
      <c r="D426" s="127" t="s">
        <v>35644</v>
      </c>
      <c r="E426" s="125"/>
    </row>
    <row r="427" spans="1:5">
      <c r="A427" s="127" t="s">
        <v>42508</v>
      </c>
      <c r="B427" s="128" t="s">
        <v>42507</v>
      </c>
      <c r="C427" s="127" t="s">
        <v>256</v>
      </c>
      <c r="D427" s="127" t="s">
        <v>42506</v>
      </c>
      <c r="E427" s="125"/>
    </row>
    <row r="428" spans="1:5">
      <c r="A428" s="127" t="s">
        <v>42505</v>
      </c>
      <c r="B428" s="128" t="s">
        <v>42504</v>
      </c>
      <c r="C428" s="127" t="s">
        <v>256</v>
      </c>
      <c r="D428" s="127" t="s">
        <v>42503</v>
      </c>
      <c r="E428" s="125"/>
    </row>
    <row r="429" spans="1:5" ht="18">
      <c r="A429" s="127" t="s">
        <v>42502</v>
      </c>
      <c r="B429" s="128" t="s">
        <v>42501</v>
      </c>
      <c r="C429" s="127" t="s">
        <v>256</v>
      </c>
      <c r="D429" s="127" t="s">
        <v>42500</v>
      </c>
      <c r="E429" s="125"/>
    </row>
    <row r="430" spans="1:5">
      <c r="A430" s="127" t="s">
        <v>42499</v>
      </c>
      <c r="B430" s="128" t="s">
        <v>42498</v>
      </c>
      <c r="C430" s="127" t="s">
        <v>256</v>
      </c>
      <c r="D430" s="127" t="s">
        <v>42497</v>
      </c>
      <c r="E430" s="125"/>
    </row>
    <row r="431" spans="1:5" ht="36">
      <c r="A431" s="127" t="s">
        <v>42496</v>
      </c>
      <c r="B431" s="128" t="s">
        <v>42495</v>
      </c>
      <c r="C431" s="127" t="s">
        <v>256</v>
      </c>
      <c r="D431" s="127" t="s">
        <v>42494</v>
      </c>
      <c r="E431" s="125"/>
    </row>
    <row r="432" spans="1:5" ht="18">
      <c r="A432" s="127" t="s">
        <v>42493</v>
      </c>
      <c r="B432" s="128" t="s">
        <v>42492</v>
      </c>
      <c r="C432" s="127" t="s">
        <v>256</v>
      </c>
      <c r="D432" s="127" t="s">
        <v>42491</v>
      </c>
      <c r="E432" s="125"/>
    </row>
    <row r="433" spans="1:5" ht="18">
      <c r="A433" s="127" t="s">
        <v>42490</v>
      </c>
      <c r="B433" s="128" t="s">
        <v>42489</v>
      </c>
      <c r="C433" s="127" t="s">
        <v>256</v>
      </c>
      <c r="D433" s="127" t="s">
        <v>42488</v>
      </c>
      <c r="E433" s="125"/>
    </row>
    <row r="434" spans="1:5" ht="18">
      <c r="A434" s="127" t="s">
        <v>42487</v>
      </c>
      <c r="B434" s="128" t="s">
        <v>42486</v>
      </c>
      <c r="C434" s="127" t="s">
        <v>256</v>
      </c>
      <c r="D434" s="127" t="s">
        <v>42485</v>
      </c>
      <c r="E434" s="125"/>
    </row>
    <row r="435" spans="1:5" ht="27">
      <c r="A435" s="127" t="s">
        <v>42484</v>
      </c>
      <c r="B435" s="128" t="s">
        <v>42483</v>
      </c>
      <c r="C435" s="127" t="s">
        <v>256</v>
      </c>
      <c r="D435" s="127" t="s">
        <v>42482</v>
      </c>
      <c r="E435" s="125"/>
    </row>
    <row r="436" spans="1:5" ht="18">
      <c r="A436" s="127" t="s">
        <v>42481</v>
      </c>
      <c r="B436" s="128" t="s">
        <v>42480</v>
      </c>
      <c r="C436" s="127" t="s">
        <v>256</v>
      </c>
      <c r="D436" s="127" t="s">
        <v>42479</v>
      </c>
      <c r="E436" s="125"/>
    </row>
    <row r="437" spans="1:5" ht="18">
      <c r="A437" s="127" t="s">
        <v>42478</v>
      </c>
      <c r="B437" s="128" t="s">
        <v>42477</v>
      </c>
      <c r="C437" s="127" t="s">
        <v>256</v>
      </c>
      <c r="D437" s="127" t="s">
        <v>42476</v>
      </c>
      <c r="E437" s="125"/>
    </row>
    <row r="438" spans="1:5" ht="18">
      <c r="A438" s="127" t="s">
        <v>42475</v>
      </c>
      <c r="B438" s="128" t="s">
        <v>42474</v>
      </c>
      <c r="C438" s="127" t="s">
        <v>256</v>
      </c>
      <c r="D438" s="127" t="s">
        <v>42473</v>
      </c>
      <c r="E438" s="125"/>
    </row>
    <row r="439" spans="1:5" ht="18">
      <c r="A439" s="127" t="s">
        <v>42472</v>
      </c>
      <c r="B439" s="128" t="s">
        <v>42471</v>
      </c>
      <c r="C439" s="127" t="s">
        <v>256</v>
      </c>
      <c r="D439" s="127" t="s">
        <v>42470</v>
      </c>
      <c r="E439" s="125"/>
    </row>
    <row r="440" spans="1:5" ht="18" customHeight="1">
      <c r="A440" s="243"/>
      <c r="B440" s="243"/>
      <c r="C440" s="243"/>
      <c r="D440" s="243" t="s">
        <v>28940</v>
      </c>
      <c r="E440" s="125"/>
    </row>
    <row r="441" spans="1:5" ht="18" customHeight="1">
      <c r="A441" s="243" t="s">
        <v>42469</v>
      </c>
      <c r="B441" s="243"/>
      <c r="C441" s="243"/>
      <c r="D441" s="243" t="s">
        <v>28940</v>
      </c>
      <c r="E441" s="125"/>
    </row>
    <row r="442" spans="1:5" ht="18">
      <c r="A442" s="127" t="s">
        <v>42468</v>
      </c>
      <c r="B442" s="128" t="s">
        <v>42467</v>
      </c>
      <c r="C442" s="127" t="s">
        <v>256</v>
      </c>
      <c r="D442" s="127" t="s">
        <v>42466</v>
      </c>
      <c r="E442" s="125"/>
    </row>
    <row r="443" spans="1:5" ht="18" customHeight="1">
      <c r="A443" s="243" t="s">
        <v>42465</v>
      </c>
      <c r="B443" s="243"/>
      <c r="C443" s="243"/>
      <c r="D443" s="243" t="s">
        <v>28940</v>
      </c>
      <c r="E443" s="125"/>
    </row>
    <row r="444" spans="1:5" ht="18">
      <c r="A444" s="127" t="s">
        <v>42464</v>
      </c>
      <c r="B444" s="128" t="s">
        <v>42463</v>
      </c>
      <c r="C444" s="127" t="s">
        <v>256</v>
      </c>
      <c r="D444" s="127" t="s">
        <v>42462</v>
      </c>
      <c r="E444" s="125"/>
    </row>
    <row r="445" spans="1:5" ht="45">
      <c r="A445" s="127" t="s">
        <v>42461</v>
      </c>
      <c r="B445" s="128" t="s">
        <v>42460</v>
      </c>
      <c r="C445" s="127" t="s">
        <v>256</v>
      </c>
      <c r="D445" s="127" t="s">
        <v>42459</v>
      </c>
      <c r="E445" s="125"/>
    </row>
    <row r="446" spans="1:5" ht="18" customHeight="1">
      <c r="A446" s="243" t="s">
        <v>42458</v>
      </c>
      <c r="B446" s="243"/>
      <c r="C446" s="243"/>
      <c r="D446" s="243" t="s">
        <v>28940</v>
      </c>
      <c r="E446" s="125"/>
    </row>
    <row r="447" spans="1:5">
      <c r="A447" s="127" t="s">
        <v>42457</v>
      </c>
      <c r="B447" s="128" t="s">
        <v>42456</v>
      </c>
      <c r="C447" s="127" t="s">
        <v>256</v>
      </c>
      <c r="D447" s="127" t="s">
        <v>42455</v>
      </c>
      <c r="E447" s="125"/>
    </row>
    <row r="448" spans="1:5" ht="18">
      <c r="A448" s="127" t="s">
        <v>42454</v>
      </c>
      <c r="B448" s="128" t="s">
        <v>42453</v>
      </c>
      <c r="C448" s="127" t="s">
        <v>256</v>
      </c>
      <c r="D448" s="127" t="s">
        <v>42452</v>
      </c>
      <c r="E448" s="125"/>
    </row>
    <row r="449" spans="1:5" ht="18">
      <c r="A449" s="127" t="s">
        <v>42451</v>
      </c>
      <c r="B449" s="128" t="s">
        <v>42450</v>
      </c>
      <c r="C449" s="127" t="s">
        <v>256</v>
      </c>
      <c r="D449" s="127" t="s">
        <v>42449</v>
      </c>
      <c r="E449" s="125"/>
    </row>
    <row r="450" spans="1:5" ht="18" customHeight="1">
      <c r="A450" s="243" t="s">
        <v>42448</v>
      </c>
      <c r="B450" s="243"/>
      <c r="C450" s="243"/>
      <c r="D450" s="243" t="s">
        <v>28940</v>
      </c>
      <c r="E450" s="125"/>
    </row>
    <row r="451" spans="1:5">
      <c r="A451" s="127" t="s">
        <v>42447</v>
      </c>
      <c r="B451" s="128" t="s">
        <v>42446</v>
      </c>
      <c r="C451" s="127" t="s">
        <v>256</v>
      </c>
      <c r="D451" s="127" t="s">
        <v>42445</v>
      </c>
      <c r="E451" s="125"/>
    </row>
    <row r="452" spans="1:5" ht="18">
      <c r="A452" s="127" t="s">
        <v>42444</v>
      </c>
      <c r="B452" s="128" t="s">
        <v>42443</v>
      </c>
      <c r="C452" s="127" t="s">
        <v>256</v>
      </c>
      <c r="D452" s="127" t="s">
        <v>42442</v>
      </c>
      <c r="E452" s="125"/>
    </row>
    <row r="453" spans="1:5" ht="27">
      <c r="A453" s="127" t="s">
        <v>42441</v>
      </c>
      <c r="B453" s="128" t="s">
        <v>42440</v>
      </c>
      <c r="C453" s="127" t="s">
        <v>256</v>
      </c>
      <c r="D453" s="127" t="s">
        <v>42439</v>
      </c>
    </row>
    <row r="454" spans="1:5" ht="27">
      <c r="A454" s="127" t="s">
        <v>42438</v>
      </c>
      <c r="B454" s="128" t="s">
        <v>42437</v>
      </c>
      <c r="C454" s="127" t="s">
        <v>256</v>
      </c>
      <c r="D454" s="127" t="s">
        <v>42436</v>
      </c>
    </row>
    <row r="455" spans="1:5" ht="27">
      <c r="A455" s="127" t="s">
        <v>42435</v>
      </c>
      <c r="B455" s="128" t="s">
        <v>42434</v>
      </c>
      <c r="C455" s="127" t="s">
        <v>256</v>
      </c>
      <c r="D455" s="127" t="s">
        <v>42433</v>
      </c>
      <c r="E455" s="125"/>
    </row>
    <row r="456" spans="1:5" ht="27">
      <c r="A456" s="127" t="s">
        <v>42432</v>
      </c>
      <c r="B456" s="128" t="s">
        <v>42431</v>
      </c>
      <c r="C456" s="127" t="s">
        <v>256</v>
      </c>
      <c r="D456" s="127" t="s">
        <v>42430</v>
      </c>
      <c r="E456" s="125"/>
    </row>
    <row r="457" spans="1:5" ht="18" customHeight="1">
      <c r="A457" s="243" t="s">
        <v>42429</v>
      </c>
      <c r="B457" s="243"/>
      <c r="C457" s="243"/>
      <c r="D457" s="243" t="s">
        <v>28940</v>
      </c>
      <c r="E457" s="125"/>
    </row>
    <row r="458" spans="1:5" ht="18">
      <c r="A458" s="127" t="s">
        <v>42428</v>
      </c>
      <c r="B458" s="128" t="s">
        <v>42427</v>
      </c>
      <c r="C458" s="127" t="s">
        <v>256</v>
      </c>
      <c r="D458" s="127" t="s">
        <v>42426</v>
      </c>
      <c r="E458" s="125"/>
    </row>
    <row r="459" spans="1:5" ht="18">
      <c r="A459" s="127" t="s">
        <v>42425</v>
      </c>
      <c r="B459" s="128" t="s">
        <v>42424</v>
      </c>
      <c r="C459" s="127" t="s">
        <v>256</v>
      </c>
      <c r="D459" s="127" t="s">
        <v>42423</v>
      </c>
      <c r="E459" s="125"/>
    </row>
    <row r="460" spans="1:5">
      <c r="A460" s="127" t="s">
        <v>42422</v>
      </c>
      <c r="B460" s="128" t="s">
        <v>42421</v>
      </c>
      <c r="C460" s="127" t="s">
        <v>256</v>
      </c>
      <c r="D460" s="127" t="s">
        <v>42420</v>
      </c>
      <c r="E460" s="125"/>
    </row>
    <row r="461" spans="1:5" ht="18" customHeight="1">
      <c r="A461" s="243" t="s">
        <v>42419</v>
      </c>
      <c r="B461" s="243"/>
      <c r="C461" s="243"/>
      <c r="D461" s="243" t="s">
        <v>28940</v>
      </c>
      <c r="E461" s="125"/>
    </row>
    <row r="462" spans="1:5">
      <c r="A462" s="127" t="s">
        <v>42418</v>
      </c>
      <c r="B462" s="128" t="s">
        <v>42417</v>
      </c>
      <c r="C462" s="127" t="s">
        <v>256</v>
      </c>
      <c r="D462" s="127" t="s">
        <v>42416</v>
      </c>
      <c r="E462" s="125"/>
    </row>
    <row r="463" spans="1:5">
      <c r="A463" s="127" t="s">
        <v>42415</v>
      </c>
      <c r="B463" s="128" t="s">
        <v>42414</v>
      </c>
      <c r="C463" s="127" t="s">
        <v>256</v>
      </c>
      <c r="D463" s="127" t="s">
        <v>42413</v>
      </c>
      <c r="E463" s="125"/>
    </row>
    <row r="464" spans="1:5" ht="18" customHeight="1">
      <c r="A464" s="243" t="s">
        <v>42412</v>
      </c>
      <c r="B464" s="243"/>
      <c r="C464" s="243"/>
      <c r="D464" s="243" t="s">
        <v>28940</v>
      </c>
      <c r="E464" s="125"/>
    </row>
    <row r="465" spans="1:5" ht="18">
      <c r="A465" s="127" t="s">
        <v>42411</v>
      </c>
      <c r="B465" s="128" t="s">
        <v>42410</v>
      </c>
      <c r="C465" s="127" t="s">
        <v>256</v>
      </c>
      <c r="D465" s="127" t="s">
        <v>35458</v>
      </c>
      <c r="E465" s="125"/>
    </row>
    <row r="466" spans="1:5" ht="27">
      <c r="A466" s="127" t="s">
        <v>42409</v>
      </c>
      <c r="B466" s="128" t="s">
        <v>42408</v>
      </c>
      <c r="C466" s="127" t="s">
        <v>256</v>
      </c>
      <c r="D466" s="127" t="s">
        <v>42407</v>
      </c>
      <c r="E466" s="125"/>
    </row>
    <row r="467" spans="1:5" ht="27">
      <c r="A467" s="127" t="s">
        <v>42406</v>
      </c>
      <c r="B467" s="128" t="s">
        <v>42405</v>
      </c>
      <c r="C467" s="127" t="s">
        <v>256</v>
      </c>
      <c r="D467" s="127" t="s">
        <v>42404</v>
      </c>
      <c r="E467" s="125"/>
    </row>
    <row r="468" spans="1:5" ht="36">
      <c r="A468" s="127" t="s">
        <v>42403</v>
      </c>
      <c r="B468" s="128" t="s">
        <v>42402</v>
      </c>
      <c r="C468" s="127" t="s">
        <v>256</v>
      </c>
      <c r="D468" s="127" t="s">
        <v>42401</v>
      </c>
      <c r="E468" s="125"/>
    </row>
    <row r="469" spans="1:5" ht="18" customHeight="1">
      <c r="A469" s="243" t="s">
        <v>42400</v>
      </c>
      <c r="B469" s="243"/>
      <c r="C469" s="243"/>
      <c r="D469" s="243" t="s">
        <v>28940</v>
      </c>
      <c r="E469" s="125"/>
    </row>
    <row r="470" spans="1:5" ht="27">
      <c r="A470" s="127" t="s">
        <v>42399</v>
      </c>
      <c r="B470" s="128" t="s">
        <v>42398</v>
      </c>
      <c r="C470" s="127" t="s">
        <v>256</v>
      </c>
      <c r="D470" s="127" t="s">
        <v>42397</v>
      </c>
      <c r="E470" s="125"/>
    </row>
    <row r="471" spans="1:5" ht="18">
      <c r="A471" s="127" t="s">
        <v>42396</v>
      </c>
      <c r="B471" s="128" t="s">
        <v>42395</v>
      </c>
      <c r="C471" s="127" t="s">
        <v>256</v>
      </c>
      <c r="D471" s="127" t="s">
        <v>42394</v>
      </c>
      <c r="E471" s="125"/>
    </row>
    <row r="472" spans="1:5" ht="18" customHeight="1">
      <c r="A472" s="243"/>
      <c r="B472" s="243"/>
      <c r="C472" s="243"/>
      <c r="D472" s="243" t="s">
        <v>28940</v>
      </c>
      <c r="E472" s="125"/>
    </row>
    <row r="473" spans="1:5" ht="18" customHeight="1">
      <c r="A473" s="243" t="s">
        <v>42393</v>
      </c>
      <c r="B473" s="243"/>
      <c r="C473" s="243"/>
      <c r="D473" s="243" t="s">
        <v>28940</v>
      </c>
      <c r="E473" s="125"/>
    </row>
    <row r="474" spans="1:5" ht="36">
      <c r="A474" s="127" t="s">
        <v>42392</v>
      </c>
      <c r="B474" s="128" t="s">
        <v>42391</v>
      </c>
      <c r="C474" s="127" t="s">
        <v>256</v>
      </c>
      <c r="D474" s="127" t="s">
        <v>36101</v>
      </c>
      <c r="E474" s="125"/>
    </row>
    <row r="475" spans="1:5" ht="36">
      <c r="A475" s="127" t="s">
        <v>42390</v>
      </c>
      <c r="B475" s="128" t="s">
        <v>42389</v>
      </c>
      <c r="C475" s="127" t="s">
        <v>256</v>
      </c>
      <c r="D475" s="127" t="s">
        <v>42388</v>
      </c>
      <c r="E475" s="125"/>
    </row>
    <row r="476" spans="1:5">
      <c r="A476" s="127" t="s">
        <v>42387</v>
      </c>
      <c r="B476" s="128" t="s">
        <v>42386</v>
      </c>
      <c r="C476" s="127" t="s">
        <v>256</v>
      </c>
      <c r="D476" s="127" t="s">
        <v>42385</v>
      </c>
      <c r="E476" s="125"/>
    </row>
    <row r="477" spans="1:5" ht="18" customHeight="1">
      <c r="A477" s="243" t="s">
        <v>42384</v>
      </c>
      <c r="B477" s="243"/>
      <c r="C477" s="243"/>
      <c r="D477" s="243" t="s">
        <v>28940</v>
      </c>
      <c r="E477" s="125"/>
    </row>
    <row r="478" spans="1:5" ht="54">
      <c r="A478" s="127" t="s">
        <v>42383</v>
      </c>
      <c r="B478" s="128" t="s">
        <v>42382</v>
      </c>
      <c r="C478" s="127" t="s">
        <v>256</v>
      </c>
      <c r="D478" s="127" t="s">
        <v>42381</v>
      </c>
      <c r="E478" s="125"/>
    </row>
    <row r="479" spans="1:5" ht="18" customHeight="1">
      <c r="A479" s="243"/>
      <c r="B479" s="243"/>
      <c r="C479" s="243"/>
      <c r="D479" s="243" t="s">
        <v>28940</v>
      </c>
      <c r="E479" s="125"/>
    </row>
    <row r="480" spans="1:5" ht="18" customHeight="1">
      <c r="A480" s="243" t="s">
        <v>42380</v>
      </c>
      <c r="B480" s="243"/>
      <c r="C480" s="243"/>
      <c r="D480" s="243" t="s">
        <v>28940</v>
      </c>
      <c r="E480" s="125"/>
    </row>
    <row r="481" spans="1:5" ht="117">
      <c r="A481" s="127" t="s">
        <v>42379</v>
      </c>
      <c r="B481" s="128" t="s">
        <v>42378</v>
      </c>
      <c r="C481" s="127" t="s">
        <v>256</v>
      </c>
      <c r="D481" s="127" t="s">
        <v>42377</v>
      </c>
      <c r="E481" s="125"/>
    </row>
    <row r="482" spans="1:5" ht="45">
      <c r="A482" s="127" t="s">
        <v>42376</v>
      </c>
      <c r="B482" s="128" t="s">
        <v>42375</v>
      </c>
      <c r="C482" s="127" t="s">
        <v>256</v>
      </c>
      <c r="D482" s="127" t="s">
        <v>42374</v>
      </c>
      <c r="E482" s="125"/>
    </row>
    <row r="483" spans="1:5" ht="27">
      <c r="A483" s="127" t="s">
        <v>42373</v>
      </c>
      <c r="B483" s="128" t="s">
        <v>42372</v>
      </c>
      <c r="C483" s="127" t="s">
        <v>256</v>
      </c>
      <c r="D483" s="127" t="s">
        <v>42371</v>
      </c>
      <c r="E483" s="125"/>
    </row>
    <row r="484" spans="1:5" ht="72">
      <c r="A484" s="127" t="s">
        <v>42370</v>
      </c>
      <c r="B484" s="128" t="s">
        <v>42369</v>
      </c>
      <c r="C484" s="127" t="s">
        <v>256</v>
      </c>
      <c r="D484" s="127" t="s">
        <v>42368</v>
      </c>
      <c r="E484" s="125"/>
    </row>
    <row r="485" spans="1:5" ht="135">
      <c r="A485" s="127" t="s">
        <v>42367</v>
      </c>
      <c r="B485" s="128" t="s">
        <v>42366</v>
      </c>
      <c r="C485" s="127" t="s">
        <v>256</v>
      </c>
      <c r="D485" s="127" t="s">
        <v>42365</v>
      </c>
      <c r="E485" s="125"/>
    </row>
    <row r="486" spans="1:5" ht="18" customHeight="1">
      <c r="A486" s="243"/>
      <c r="B486" s="243"/>
      <c r="C486" s="243"/>
      <c r="D486" s="243" t="s">
        <v>28940</v>
      </c>
      <c r="E486" s="125"/>
    </row>
    <row r="487" spans="1:5" ht="18" customHeight="1">
      <c r="A487" s="243" t="s">
        <v>42364</v>
      </c>
      <c r="B487" s="243"/>
      <c r="C487" s="243"/>
      <c r="D487" s="243" t="s">
        <v>28940</v>
      </c>
      <c r="E487" s="125"/>
    </row>
    <row r="488" spans="1:5" ht="18">
      <c r="A488" s="127" t="s">
        <v>42363</v>
      </c>
      <c r="B488" s="128" t="s">
        <v>42362</v>
      </c>
      <c r="C488" s="127" t="s">
        <v>256</v>
      </c>
      <c r="D488" s="127" t="s">
        <v>42361</v>
      </c>
      <c r="E488" s="125"/>
    </row>
    <row r="489" spans="1:5" ht="18">
      <c r="A489" s="127" t="s">
        <v>42360</v>
      </c>
      <c r="B489" s="128" t="s">
        <v>42359</v>
      </c>
      <c r="C489" s="127" t="s">
        <v>256</v>
      </c>
      <c r="D489" s="127" t="s">
        <v>42358</v>
      </c>
      <c r="E489" s="125"/>
    </row>
    <row r="490" spans="1:5" ht="18" customHeight="1">
      <c r="A490" s="243"/>
      <c r="B490" s="243"/>
      <c r="C490" s="243"/>
      <c r="D490" s="243" t="s">
        <v>28940</v>
      </c>
      <c r="E490" s="125"/>
    </row>
    <row r="491" spans="1:5" ht="18" customHeight="1">
      <c r="A491" s="243" t="s">
        <v>42357</v>
      </c>
      <c r="B491" s="243"/>
      <c r="C491" s="243"/>
      <c r="D491" s="243" t="s">
        <v>28940</v>
      </c>
      <c r="E491" s="125"/>
    </row>
    <row r="492" spans="1:5" ht="18">
      <c r="A492" s="127" t="s">
        <v>42356</v>
      </c>
      <c r="B492" s="128" t="s">
        <v>42355</v>
      </c>
      <c r="C492" s="127" t="s">
        <v>256</v>
      </c>
      <c r="D492" s="127" t="s">
        <v>42354</v>
      </c>
      <c r="E492" s="125"/>
    </row>
    <row r="493" spans="1:5" ht="18">
      <c r="A493" s="127" t="s">
        <v>42353</v>
      </c>
      <c r="B493" s="128" t="s">
        <v>42352</v>
      </c>
      <c r="C493" s="127" t="s">
        <v>256</v>
      </c>
      <c r="D493" s="127" t="s">
        <v>42351</v>
      </c>
      <c r="E493" s="125"/>
    </row>
    <row r="494" spans="1:5">
      <c r="A494" s="127" t="s">
        <v>42350</v>
      </c>
      <c r="B494" s="128" t="s">
        <v>42349</v>
      </c>
      <c r="C494" s="127" t="s">
        <v>256</v>
      </c>
      <c r="D494" s="127" t="s">
        <v>42348</v>
      </c>
    </row>
    <row r="495" spans="1:5" ht="18" customHeight="1">
      <c r="A495" s="243"/>
      <c r="B495" s="243"/>
      <c r="C495" s="243"/>
      <c r="D495" s="243" t="s">
        <v>28940</v>
      </c>
    </row>
    <row r="496" spans="1:5" ht="18" customHeight="1">
      <c r="A496" s="243" t="s">
        <v>42347</v>
      </c>
      <c r="B496" s="243"/>
      <c r="C496" s="243"/>
      <c r="D496" s="243" t="s">
        <v>28940</v>
      </c>
    </row>
    <row r="497" spans="1:5" ht="27">
      <c r="A497" s="127" t="s">
        <v>42346</v>
      </c>
      <c r="B497" s="128" t="s">
        <v>42345</v>
      </c>
      <c r="C497" s="127" t="s">
        <v>256</v>
      </c>
      <c r="D497" s="127" t="s">
        <v>42344</v>
      </c>
    </row>
    <row r="498" spans="1:5" ht="18">
      <c r="A498" s="127" t="s">
        <v>42343</v>
      </c>
      <c r="B498" s="128" t="s">
        <v>42342</v>
      </c>
      <c r="C498" s="127" t="s">
        <v>256</v>
      </c>
      <c r="D498" s="127" t="s">
        <v>42341</v>
      </c>
      <c r="E498" s="125"/>
    </row>
    <row r="499" spans="1:5" ht="36">
      <c r="A499" s="127" t="s">
        <v>42340</v>
      </c>
      <c r="B499" s="128" t="s">
        <v>42339</v>
      </c>
      <c r="C499" s="127" t="s">
        <v>256</v>
      </c>
      <c r="D499" s="127" t="s">
        <v>42338</v>
      </c>
    </row>
    <row r="500" spans="1:5" ht="18" customHeight="1">
      <c r="A500" s="243" t="s">
        <v>42337</v>
      </c>
      <c r="B500" s="243"/>
      <c r="C500" s="243"/>
      <c r="D500" s="243" t="s">
        <v>28940</v>
      </c>
    </row>
    <row r="501" spans="1:5" ht="99">
      <c r="A501" s="127" t="s">
        <v>42336</v>
      </c>
      <c r="B501" s="128" t="s">
        <v>42335</v>
      </c>
      <c r="C501" s="127" t="s">
        <v>256</v>
      </c>
      <c r="D501" s="127" t="s">
        <v>42334</v>
      </c>
      <c r="E501" s="125"/>
    </row>
    <row r="502" spans="1:5" ht="99">
      <c r="A502" s="127" t="s">
        <v>42333</v>
      </c>
      <c r="B502" s="128" t="s">
        <v>42332</v>
      </c>
      <c r="C502" s="127" t="s">
        <v>256</v>
      </c>
      <c r="D502" s="127" t="s">
        <v>42331</v>
      </c>
      <c r="E502" s="125"/>
    </row>
    <row r="503" spans="1:5" ht="99">
      <c r="A503" s="127" t="s">
        <v>42330</v>
      </c>
      <c r="B503" s="128" t="s">
        <v>42329</v>
      </c>
      <c r="C503" s="127" t="s">
        <v>256</v>
      </c>
      <c r="D503" s="127" t="s">
        <v>42328</v>
      </c>
    </row>
    <row r="504" spans="1:5" ht="18" customHeight="1">
      <c r="A504" s="243" t="s">
        <v>42327</v>
      </c>
      <c r="B504" s="243"/>
      <c r="C504" s="243"/>
      <c r="D504" s="243" t="s">
        <v>28940</v>
      </c>
    </row>
    <row r="505" spans="1:5" ht="45">
      <c r="A505" s="127" t="s">
        <v>42326</v>
      </c>
      <c r="B505" s="128" t="s">
        <v>42325</v>
      </c>
      <c r="C505" s="127" t="s">
        <v>256</v>
      </c>
      <c r="D505" s="127" t="s">
        <v>42324</v>
      </c>
      <c r="E505" s="125"/>
    </row>
    <row r="506" spans="1:5" ht="45">
      <c r="A506" s="127" t="s">
        <v>42323</v>
      </c>
      <c r="B506" s="128" t="s">
        <v>42322</v>
      </c>
      <c r="C506" s="127" t="s">
        <v>256</v>
      </c>
      <c r="D506" s="127" t="s">
        <v>42321</v>
      </c>
      <c r="E506" s="125"/>
    </row>
    <row r="507" spans="1:5" ht="18" customHeight="1">
      <c r="A507" s="243"/>
      <c r="B507" s="243"/>
      <c r="C507" s="243"/>
      <c r="D507" s="243" t="s">
        <v>28940</v>
      </c>
      <c r="E507" s="125"/>
    </row>
    <row r="508" spans="1:5" ht="18" customHeight="1">
      <c r="A508" s="243" t="s">
        <v>42320</v>
      </c>
      <c r="B508" s="243"/>
      <c r="C508" s="243"/>
      <c r="D508" s="243" t="s">
        <v>28940</v>
      </c>
    </row>
    <row r="509" spans="1:5" ht="18">
      <c r="A509" s="127" t="s">
        <v>42319</v>
      </c>
      <c r="B509" s="128" t="s">
        <v>42318</v>
      </c>
      <c r="C509" s="127" t="s">
        <v>29450</v>
      </c>
      <c r="D509" s="127" t="s">
        <v>37313</v>
      </c>
    </row>
    <row r="510" spans="1:5" ht="18">
      <c r="A510" s="127" t="s">
        <v>42317</v>
      </c>
      <c r="B510" s="128" t="s">
        <v>42316</v>
      </c>
      <c r="C510" s="127" t="s">
        <v>29450</v>
      </c>
      <c r="D510" s="127" t="s">
        <v>42315</v>
      </c>
      <c r="E510" s="125"/>
    </row>
    <row r="511" spans="1:5" ht="36">
      <c r="A511" s="127" t="s">
        <v>42314</v>
      </c>
      <c r="B511" s="128" t="s">
        <v>42313</v>
      </c>
      <c r="C511" s="127" t="s">
        <v>29450</v>
      </c>
      <c r="D511" s="127" t="s">
        <v>42312</v>
      </c>
      <c r="E511" s="125"/>
    </row>
    <row r="512" spans="1:5" ht="36">
      <c r="A512" s="127" t="s">
        <v>42311</v>
      </c>
      <c r="B512" s="128" t="s">
        <v>42310</v>
      </c>
      <c r="C512" s="127" t="s">
        <v>29450</v>
      </c>
      <c r="D512" s="127" t="s">
        <v>42309</v>
      </c>
      <c r="E512" s="125"/>
    </row>
    <row r="513" spans="1:5" ht="18" customHeight="1">
      <c r="A513" s="243"/>
      <c r="B513" s="243"/>
      <c r="C513" s="243"/>
      <c r="D513" s="243" t="s">
        <v>28940</v>
      </c>
      <c r="E513" s="125"/>
    </row>
    <row r="514" spans="1:5" ht="18" customHeight="1">
      <c r="A514" s="243" t="s">
        <v>42308</v>
      </c>
      <c r="B514" s="243"/>
      <c r="C514" s="243"/>
      <c r="D514" s="243" t="s">
        <v>28940</v>
      </c>
      <c r="E514" s="125"/>
    </row>
    <row r="515" spans="1:5" ht="18">
      <c r="A515" s="127" t="s">
        <v>42307</v>
      </c>
      <c r="B515" s="128" t="s">
        <v>42306</v>
      </c>
      <c r="C515" s="127" t="s">
        <v>256</v>
      </c>
      <c r="D515" s="127" t="s">
        <v>42305</v>
      </c>
      <c r="E515" s="125"/>
    </row>
    <row r="516" spans="1:5" ht="18">
      <c r="A516" s="127" t="s">
        <v>42304</v>
      </c>
      <c r="B516" s="128" t="s">
        <v>42303</v>
      </c>
      <c r="C516" s="127" t="s">
        <v>256</v>
      </c>
      <c r="D516" s="127" t="s">
        <v>42302</v>
      </c>
    </row>
    <row r="517" spans="1:5" ht="18">
      <c r="A517" s="127" t="s">
        <v>42301</v>
      </c>
      <c r="B517" s="128" t="s">
        <v>42300</v>
      </c>
      <c r="C517" s="127" t="s">
        <v>256</v>
      </c>
      <c r="D517" s="127" t="s">
        <v>40710</v>
      </c>
    </row>
    <row r="518" spans="1:5">
      <c r="A518" s="127" t="s">
        <v>42299</v>
      </c>
      <c r="B518" s="128" t="s">
        <v>42298</v>
      </c>
      <c r="C518" s="127" t="s">
        <v>256</v>
      </c>
      <c r="D518" s="127" t="s">
        <v>42297</v>
      </c>
      <c r="E518" s="125"/>
    </row>
    <row r="519" spans="1:5" ht="18">
      <c r="A519" s="127" t="s">
        <v>42296</v>
      </c>
      <c r="B519" s="128" t="s">
        <v>42295</v>
      </c>
      <c r="C519" s="127" t="s">
        <v>256</v>
      </c>
      <c r="D519" s="127" t="s">
        <v>42294</v>
      </c>
      <c r="E519" s="125"/>
    </row>
    <row r="520" spans="1:5" ht="18">
      <c r="A520" s="127" t="s">
        <v>42293</v>
      </c>
      <c r="B520" s="128" t="s">
        <v>42292</v>
      </c>
      <c r="C520" s="127" t="s">
        <v>256</v>
      </c>
      <c r="D520" s="127" t="s">
        <v>42291</v>
      </c>
      <c r="E520" s="125"/>
    </row>
    <row r="521" spans="1:5" ht="18">
      <c r="A521" s="127" t="s">
        <v>42290</v>
      </c>
      <c r="B521" s="128" t="s">
        <v>42289</v>
      </c>
      <c r="C521" s="127" t="s">
        <v>256</v>
      </c>
      <c r="D521" s="127" t="s">
        <v>42288</v>
      </c>
    </row>
    <row r="522" spans="1:5" ht="18">
      <c r="A522" s="127" t="s">
        <v>42287</v>
      </c>
      <c r="B522" s="128" t="s">
        <v>42286</v>
      </c>
      <c r="C522" s="127" t="s">
        <v>256</v>
      </c>
      <c r="D522" s="127" t="s">
        <v>42285</v>
      </c>
    </row>
    <row r="523" spans="1:5" ht="18" customHeight="1">
      <c r="A523" s="243"/>
      <c r="B523" s="243"/>
      <c r="C523" s="243"/>
      <c r="D523" s="243" t="s">
        <v>28940</v>
      </c>
      <c r="E523" s="125"/>
    </row>
    <row r="524" spans="1:5" ht="18" customHeight="1">
      <c r="A524" s="243" t="s">
        <v>42284</v>
      </c>
      <c r="B524" s="243"/>
      <c r="C524" s="243"/>
      <c r="D524" s="243" t="s">
        <v>28940</v>
      </c>
      <c r="E524" s="125"/>
    </row>
    <row r="525" spans="1:5" ht="36">
      <c r="A525" s="127" t="s">
        <v>42283</v>
      </c>
      <c r="B525" s="128" t="s">
        <v>42282</v>
      </c>
      <c r="C525" s="127" t="s">
        <v>256</v>
      </c>
      <c r="D525" s="127" t="s">
        <v>30700</v>
      </c>
    </row>
    <row r="526" spans="1:5" ht="36">
      <c r="A526" s="127" t="s">
        <v>42281</v>
      </c>
      <c r="B526" s="128" t="s">
        <v>42280</v>
      </c>
      <c r="C526" s="127" t="s">
        <v>256</v>
      </c>
      <c r="D526" s="127" t="s">
        <v>42256</v>
      </c>
    </row>
    <row r="527" spans="1:5" ht="36">
      <c r="A527" s="127" t="s">
        <v>42279</v>
      </c>
      <c r="B527" s="128" t="s">
        <v>42278</v>
      </c>
      <c r="C527" s="127" t="s">
        <v>256</v>
      </c>
      <c r="D527" s="127" t="s">
        <v>42277</v>
      </c>
      <c r="E527" s="125"/>
    </row>
    <row r="528" spans="1:5" ht="27">
      <c r="A528" s="127" t="s">
        <v>42276</v>
      </c>
      <c r="B528" s="128" t="s">
        <v>42275</v>
      </c>
      <c r="C528" s="127" t="s">
        <v>256</v>
      </c>
      <c r="D528" s="127" t="s">
        <v>42274</v>
      </c>
      <c r="E528" s="125"/>
    </row>
    <row r="529" spans="1:5" ht="27">
      <c r="A529" s="127" t="s">
        <v>42273</v>
      </c>
      <c r="B529" s="128" t="s">
        <v>42272</v>
      </c>
      <c r="C529" s="127" t="s">
        <v>256</v>
      </c>
      <c r="D529" s="127" t="s">
        <v>42271</v>
      </c>
      <c r="E529" s="125"/>
    </row>
    <row r="530" spans="1:5" ht="36">
      <c r="A530" s="127" t="s">
        <v>42270</v>
      </c>
      <c r="B530" s="128" t="s">
        <v>42269</v>
      </c>
      <c r="C530" s="127" t="s">
        <v>256</v>
      </c>
      <c r="D530" s="127" t="s">
        <v>42268</v>
      </c>
      <c r="E530" s="125"/>
    </row>
    <row r="531" spans="1:5" ht="36">
      <c r="A531" s="127" t="s">
        <v>42267</v>
      </c>
      <c r="B531" s="128" t="s">
        <v>42266</v>
      </c>
      <c r="C531" s="127" t="s">
        <v>256</v>
      </c>
      <c r="D531" s="127" t="s">
        <v>42265</v>
      </c>
    </row>
    <row r="532" spans="1:5" ht="36">
      <c r="A532" s="127" t="s">
        <v>42264</v>
      </c>
      <c r="B532" s="128" t="s">
        <v>42263</v>
      </c>
      <c r="C532" s="127" t="s">
        <v>256</v>
      </c>
      <c r="D532" s="127" t="s">
        <v>42262</v>
      </c>
    </row>
    <row r="533" spans="1:5" ht="36">
      <c r="A533" s="127" t="s">
        <v>42261</v>
      </c>
      <c r="B533" s="128" t="s">
        <v>42260</v>
      </c>
      <c r="C533" s="127" t="s">
        <v>29049</v>
      </c>
      <c r="D533" s="127" t="s">
        <v>42259</v>
      </c>
      <c r="E533" s="125"/>
    </row>
    <row r="534" spans="1:5" ht="36">
      <c r="A534" s="127" t="s">
        <v>42258</v>
      </c>
      <c r="B534" s="128" t="s">
        <v>42257</v>
      </c>
      <c r="C534" s="127" t="s">
        <v>256</v>
      </c>
      <c r="D534" s="127" t="s">
        <v>42256</v>
      </c>
      <c r="E534" s="125"/>
    </row>
    <row r="535" spans="1:5" ht="27">
      <c r="A535" s="127" t="s">
        <v>42255</v>
      </c>
      <c r="B535" s="128" t="s">
        <v>42254</v>
      </c>
      <c r="C535" s="127" t="s">
        <v>29450</v>
      </c>
      <c r="D535" s="127" t="s">
        <v>42253</v>
      </c>
    </row>
    <row r="536" spans="1:5" ht="18">
      <c r="A536" s="127" t="s">
        <v>42252</v>
      </c>
      <c r="B536" s="128" t="s">
        <v>42251</v>
      </c>
      <c r="C536" s="127" t="s">
        <v>256</v>
      </c>
      <c r="D536" s="127" t="s">
        <v>42250</v>
      </c>
    </row>
    <row r="537" spans="1:5" ht="18">
      <c r="A537" s="127" t="s">
        <v>42249</v>
      </c>
      <c r="B537" s="128" t="s">
        <v>42248</v>
      </c>
      <c r="C537" s="127" t="s">
        <v>256</v>
      </c>
      <c r="D537" s="127" t="s">
        <v>42247</v>
      </c>
    </row>
    <row r="538" spans="1:5" ht="18">
      <c r="A538" s="127" t="s">
        <v>42246</v>
      </c>
      <c r="B538" s="128" t="s">
        <v>42245</v>
      </c>
      <c r="C538" s="127" t="s">
        <v>256</v>
      </c>
      <c r="D538" s="127" t="s">
        <v>42244</v>
      </c>
    </row>
    <row r="539" spans="1:5" ht="18">
      <c r="A539" s="127" t="s">
        <v>42243</v>
      </c>
      <c r="B539" s="128" t="s">
        <v>42242</v>
      </c>
      <c r="C539" s="127" t="s">
        <v>256</v>
      </c>
      <c r="D539" s="127" t="s">
        <v>42241</v>
      </c>
      <c r="E539" s="125"/>
    </row>
    <row r="540" spans="1:5" ht="18">
      <c r="A540" s="127" t="s">
        <v>42240</v>
      </c>
      <c r="B540" s="128" t="s">
        <v>42239</v>
      </c>
      <c r="C540" s="127" t="s">
        <v>256</v>
      </c>
      <c r="D540" s="127" t="s">
        <v>42238</v>
      </c>
      <c r="E540" s="125"/>
    </row>
    <row r="541" spans="1:5" ht="27">
      <c r="A541" s="127" t="s">
        <v>42237</v>
      </c>
      <c r="B541" s="128" t="s">
        <v>42236</v>
      </c>
      <c r="C541" s="127" t="s">
        <v>29450</v>
      </c>
      <c r="D541" s="127" t="s">
        <v>42235</v>
      </c>
      <c r="E541" s="125"/>
    </row>
    <row r="542" spans="1:5" ht="36">
      <c r="A542" s="127" t="s">
        <v>42234</v>
      </c>
      <c r="B542" s="128" t="s">
        <v>42233</v>
      </c>
      <c r="C542" s="127" t="s">
        <v>29450</v>
      </c>
      <c r="D542" s="127" t="s">
        <v>42232</v>
      </c>
    </row>
    <row r="543" spans="1:5" ht="27">
      <c r="A543" s="127" t="s">
        <v>42231</v>
      </c>
      <c r="B543" s="128" t="s">
        <v>42230</v>
      </c>
      <c r="C543" s="127" t="s">
        <v>29049</v>
      </c>
      <c r="D543" s="127" t="s">
        <v>42229</v>
      </c>
    </row>
    <row r="544" spans="1:5" ht="18">
      <c r="A544" s="127" t="s">
        <v>42228</v>
      </c>
      <c r="B544" s="128" t="s">
        <v>42227</v>
      </c>
      <c r="C544" s="127" t="s">
        <v>29450</v>
      </c>
      <c r="D544" s="127" t="s">
        <v>42226</v>
      </c>
      <c r="E544" s="125"/>
    </row>
    <row r="545" spans="1:5" ht="18">
      <c r="A545" s="127" t="s">
        <v>42225</v>
      </c>
      <c r="B545" s="128" t="s">
        <v>42224</v>
      </c>
      <c r="C545" s="127" t="s">
        <v>256</v>
      </c>
      <c r="D545" s="127" t="s">
        <v>42223</v>
      </c>
    </row>
    <row r="546" spans="1:5" ht="18" customHeight="1">
      <c r="A546" s="243"/>
      <c r="B546" s="243"/>
      <c r="C546" s="243"/>
      <c r="D546" s="243" t="s">
        <v>28940</v>
      </c>
    </row>
    <row r="547" spans="1:5" ht="18" customHeight="1">
      <c r="A547" s="243" t="s">
        <v>42222</v>
      </c>
      <c r="B547" s="243"/>
      <c r="C547" s="243"/>
      <c r="D547" s="243" t="s">
        <v>28940</v>
      </c>
    </row>
    <row r="548" spans="1:5">
      <c r="A548" s="127" t="s">
        <v>42221</v>
      </c>
      <c r="B548" s="128" t="s">
        <v>42220</v>
      </c>
      <c r="C548" s="127" t="s">
        <v>256</v>
      </c>
      <c r="D548" s="127" t="s">
        <v>42219</v>
      </c>
    </row>
    <row r="549" spans="1:5" ht="18">
      <c r="A549" s="127" t="s">
        <v>42218</v>
      </c>
      <c r="B549" s="128" t="s">
        <v>42217</v>
      </c>
      <c r="C549" s="127" t="s">
        <v>256</v>
      </c>
      <c r="D549" s="127" t="s">
        <v>42216</v>
      </c>
      <c r="E549" s="125"/>
    </row>
    <row r="550" spans="1:5" ht="27">
      <c r="A550" s="127" t="s">
        <v>42215</v>
      </c>
      <c r="B550" s="128" t="s">
        <v>42214</v>
      </c>
      <c r="C550" s="127" t="s">
        <v>256</v>
      </c>
      <c r="D550" s="127" t="s">
        <v>42213</v>
      </c>
      <c r="E550" s="125"/>
    </row>
    <row r="551" spans="1:5" ht="18" customHeight="1">
      <c r="A551" s="243"/>
      <c r="B551" s="243"/>
      <c r="C551" s="243"/>
      <c r="D551" s="243" t="s">
        <v>28940</v>
      </c>
      <c r="E551" s="125"/>
    </row>
    <row r="552" spans="1:5" ht="18" customHeight="1">
      <c r="A552" s="243" t="s">
        <v>42212</v>
      </c>
      <c r="B552" s="243"/>
      <c r="C552" s="243"/>
      <c r="D552" s="243" t="s">
        <v>28940</v>
      </c>
      <c r="E552" s="125"/>
    </row>
    <row r="553" spans="1:5" ht="27">
      <c r="A553" s="127" t="s">
        <v>42211</v>
      </c>
      <c r="B553" s="128" t="s">
        <v>42210</v>
      </c>
      <c r="C553" s="127" t="s">
        <v>256</v>
      </c>
      <c r="D553" s="127" t="s">
        <v>42209</v>
      </c>
      <c r="E553" s="125"/>
    </row>
    <row r="554" spans="1:5" ht="18" customHeight="1">
      <c r="A554" s="243"/>
      <c r="B554" s="243"/>
      <c r="C554" s="243"/>
      <c r="D554" s="243" t="s">
        <v>28940</v>
      </c>
    </row>
    <row r="555" spans="1:5" ht="18" customHeight="1">
      <c r="A555" s="243" t="s">
        <v>42208</v>
      </c>
      <c r="B555" s="243"/>
      <c r="C555" s="243"/>
      <c r="D555" s="243" t="s">
        <v>28940</v>
      </c>
    </row>
    <row r="556" spans="1:5" ht="18">
      <c r="A556" s="127" t="s">
        <v>42207</v>
      </c>
      <c r="B556" s="128" t="s">
        <v>42206</v>
      </c>
      <c r="C556" s="127" t="s">
        <v>256</v>
      </c>
      <c r="D556" s="127" t="s">
        <v>42205</v>
      </c>
    </row>
    <row r="557" spans="1:5" ht="18">
      <c r="A557" s="127" t="s">
        <v>42204</v>
      </c>
      <c r="B557" s="128" t="s">
        <v>42203</v>
      </c>
      <c r="C557" s="127" t="s">
        <v>29049</v>
      </c>
      <c r="D557" s="127" t="s">
        <v>31430</v>
      </c>
    </row>
    <row r="558" spans="1:5" ht="18">
      <c r="A558" s="127" t="s">
        <v>42202</v>
      </c>
      <c r="B558" s="128" t="s">
        <v>42201</v>
      </c>
      <c r="C558" s="127" t="s">
        <v>29049</v>
      </c>
      <c r="D558" s="127" t="s">
        <v>31786</v>
      </c>
      <c r="E558" s="125"/>
    </row>
    <row r="559" spans="1:5" ht="18">
      <c r="A559" s="127" t="s">
        <v>42200</v>
      </c>
      <c r="B559" s="128" t="s">
        <v>42199</v>
      </c>
      <c r="C559" s="127" t="s">
        <v>29049</v>
      </c>
      <c r="D559" s="127" t="s">
        <v>42198</v>
      </c>
      <c r="E559" s="125"/>
    </row>
    <row r="560" spans="1:5" ht="18" customHeight="1">
      <c r="A560" s="243"/>
      <c r="B560" s="243"/>
      <c r="C560" s="243"/>
      <c r="D560" s="243" t="s">
        <v>28940</v>
      </c>
    </row>
    <row r="561" spans="1:5" ht="18" customHeight="1">
      <c r="A561" s="243" t="s">
        <v>42197</v>
      </c>
      <c r="B561" s="243"/>
      <c r="C561" s="243"/>
      <c r="D561" s="243" t="s">
        <v>28940</v>
      </c>
    </row>
    <row r="562" spans="1:5" ht="18">
      <c r="A562" s="127" t="s">
        <v>42196</v>
      </c>
      <c r="B562" s="128" t="s">
        <v>42195</v>
      </c>
      <c r="C562" s="127" t="s">
        <v>29450</v>
      </c>
      <c r="D562" s="127" t="s">
        <v>42194</v>
      </c>
    </row>
    <row r="563" spans="1:5" ht="36">
      <c r="A563" s="127" t="s">
        <v>42193</v>
      </c>
      <c r="B563" s="128" t="s">
        <v>42192</v>
      </c>
      <c r="C563" s="127" t="s">
        <v>256</v>
      </c>
      <c r="D563" s="127" t="s">
        <v>36121</v>
      </c>
    </row>
    <row r="564" spans="1:5" ht="81">
      <c r="A564" s="127" t="s">
        <v>42191</v>
      </c>
      <c r="B564" s="128" t="s">
        <v>42190</v>
      </c>
      <c r="C564" s="127" t="s">
        <v>256</v>
      </c>
      <c r="D564" s="127" t="s">
        <v>42189</v>
      </c>
      <c r="E564" s="125"/>
    </row>
    <row r="565" spans="1:5" ht="81">
      <c r="A565" s="127" t="s">
        <v>42188</v>
      </c>
      <c r="B565" s="128" t="s">
        <v>42187</v>
      </c>
      <c r="C565" s="127" t="s">
        <v>256</v>
      </c>
      <c r="D565" s="127" t="s">
        <v>42186</v>
      </c>
      <c r="E565" s="125"/>
    </row>
    <row r="566" spans="1:5" ht="18" customHeight="1">
      <c r="A566" s="243"/>
      <c r="B566" s="243"/>
      <c r="C566" s="243"/>
      <c r="D566" s="243" t="s">
        <v>28940</v>
      </c>
      <c r="E566" s="125"/>
    </row>
    <row r="567" spans="1:5" ht="18" customHeight="1">
      <c r="A567" s="243"/>
      <c r="B567" s="243"/>
      <c r="C567" s="243"/>
      <c r="D567" s="243" t="s">
        <v>28940</v>
      </c>
    </row>
    <row r="568" spans="1:5" ht="18" customHeight="1">
      <c r="A568" s="243"/>
      <c r="B568" s="243"/>
      <c r="C568" s="243"/>
      <c r="D568" s="243" t="s">
        <v>28940</v>
      </c>
    </row>
    <row r="569" spans="1:5" ht="18" customHeight="1">
      <c r="A569" s="243" t="s">
        <v>42185</v>
      </c>
      <c r="B569" s="243"/>
      <c r="C569" s="243"/>
      <c r="D569" s="243" t="s">
        <v>28940</v>
      </c>
    </row>
    <row r="570" spans="1:5" ht="18">
      <c r="A570" s="127" t="s">
        <v>42184</v>
      </c>
      <c r="B570" s="128" t="s">
        <v>42183</v>
      </c>
      <c r="C570" s="127" t="s">
        <v>161</v>
      </c>
      <c r="D570" s="127" t="s">
        <v>42182</v>
      </c>
    </row>
    <row r="571" spans="1:5" ht="18">
      <c r="A571" s="127" t="s">
        <v>42181</v>
      </c>
      <c r="B571" s="128" t="s">
        <v>42180</v>
      </c>
      <c r="C571" s="127" t="s">
        <v>161</v>
      </c>
      <c r="D571" s="127" t="s">
        <v>42179</v>
      </c>
      <c r="E571" s="125"/>
    </row>
    <row r="572" spans="1:5" ht="27">
      <c r="A572" s="127" t="s">
        <v>42178</v>
      </c>
      <c r="B572" s="128" t="s">
        <v>42177</v>
      </c>
      <c r="C572" s="127" t="s">
        <v>161</v>
      </c>
      <c r="D572" s="127" t="s">
        <v>42176</v>
      </c>
      <c r="E572" s="125"/>
    </row>
    <row r="573" spans="1:5" ht="27">
      <c r="A573" s="127" t="s">
        <v>42175</v>
      </c>
      <c r="B573" s="128" t="s">
        <v>42174</v>
      </c>
      <c r="C573" s="127" t="s">
        <v>161</v>
      </c>
      <c r="D573" s="127" t="s">
        <v>42173</v>
      </c>
      <c r="E573" s="125"/>
    </row>
    <row r="574" spans="1:5" ht="36">
      <c r="A574" s="127" t="s">
        <v>42172</v>
      </c>
      <c r="B574" s="128" t="s">
        <v>42171</v>
      </c>
      <c r="C574" s="127" t="s">
        <v>161</v>
      </c>
      <c r="D574" s="127" t="s">
        <v>34284</v>
      </c>
    </row>
    <row r="575" spans="1:5" ht="18">
      <c r="A575" s="127" t="s">
        <v>42170</v>
      </c>
      <c r="B575" s="128" t="s">
        <v>42169</v>
      </c>
      <c r="C575" s="127" t="s">
        <v>161</v>
      </c>
      <c r="D575" s="127" t="s">
        <v>42168</v>
      </c>
    </row>
    <row r="576" spans="1:5" ht="18">
      <c r="A576" s="127" t="s">
        <v>42167</v>
      </c>
      <c r="B576" s="128" t="s">
        <v>42166</v>
      </c>
      <c r="C576" s="127" t="s">
        <v>161</v>
      </c>
      <c r="D576" s="127" t="s">
        <v>42165</v>
      </c>
      <c r="E576" s="125"/>
    </row>
    <row r="577" spans="1:5" ht="18">
      <c r="A577" s="127" t="s">
        <v>42164</v>
      </c>
      <c r="B577" s="128" t="s">
        <v>42163</v>
      </c>
      <c r="C577" s="127" t="s">
        <v>161</v>
      </c>
      <c r="D577" s="127" t="s">
        <v>40917</v>
      </c>
      <c r="E577" s="125"/>
    </row>
    <row r="578" spans="1:5" ht="27">
      <c r="A578" s="127" t="s">
        <v>42162</v>
      </c>
      <c r="B578" s="128" t="s">
        <v>42161</v>
      </c>
      <c r="C578" s="127" t="s">
        <v>29049</v>
      </c>
      <c r="D578" s="127" t="s">
        <v>42160</v>
      </c>
      <c r="E578" s="125"/>
    </row>
    <row r="579" spans="1:5" ht="18">
      <c r="A579" s="127" t="s">
        <v>42159</v>
      </c>
      <c r="B579" s="128" t="s">
        <v>42158</v>
      </c>
      <c r="C579" s="127" t="s">
        <v>161</v>
      </c>
      <c r="D579" s="127" t="s">
        <v>42157</v>
      </c>
    </row>
    <row r="580" spans="1:5" ht="27">
      <c r="A580" s="127" t="s">
        <v>42156</v>
      </c>
      <c r="B580" s="128" t="s">
        <v>42155</v>
      </c>
      <c r="C580" s="127" t="s">
        <v>161</v>
      </c>
      <c r="D580" s="127" t="s">
        <v>30759</v>
      </c>
    </row>
    <row r="581" spans="1:5" ht="27">
      <c r="A581" s="127" t="s">
        <v>42154</v>
      </c>
      <c r="B581" s="128" t="s">
        <v>42153</v>
      </c>
      <c r="C581" s="127" t="s">
        <v>29049</v>
      </c>
      <c r="D581" s="127" t="s">
        <v>42152</v>
      </c>
      <c r="E581" s="125"/>
    </row>
    <row r="582" spans="1:5" ht="36">
      <c r="A582" s="127" t="s">
        <v>42151</v>
      </c>
      <c r="B582" s="128" t="s">
        <v>42150</v>
      </c>
      <c r="C582" s="127" t="s">
        <v>29049</v>
      </c>
      <c r="D582" s="127" t="s">
        <v>42149</v>
      </c>
      <c r="E582" s="125"/>
    </row>
    <row r="583" spans="1:5" ht="18">
      <c r="A583" s="127" t="s">
        <v>42148</v>
      </c>
      <c r="B583" s="128" t="s">
        <v>42147</v>
      </c>
      <c r="C583" s="127" t="s">
        <v>29049</v>
      </c>
      <c r="D583" s="127" t="s">
        <v>31141</v>
      </c>
    </row>
    <row r="584" spans="1:5" ht="36">
      <c r="A584" s="127" t="s">
        <v>42146</v>
      </c>
      <c r="B584" s="128" t="s">
        <v>42145</v>
      </c>
      <c r="C584" s="127" t="s">
        <v>29049</v>
      </c>
      <c r="D584" s="127" t="s">
        <v>42144</v>
      </c>
    </row>
    <row r="585" spans="1:5" ht="18" customHeight="1">
      <c r="A585" s="243" t="s">
        <v>42143</v>
      </c>
      <c r="B585" s="243"/>
      <c r="C585" s="243"/>
      <c r="D585" s="243" t="s">
        <v>28940</v>
      </c>
    </row>
    <row r="586" spans="1:5" ht="18">
      <c r="A586" s="127" t="s">
        <v>42142</v>
      </c>
      <c r="B586" s="128" t="s">
        <v>42141</v>
      </c>
      <c r="C586" s="127" t="s">
        <v>161</v>
      </c>
      <c r="D586" s="127" t="s">
        <v>42140</v>
      </c>
    </row>
    <row r="587" spans="1:5" ht="18">
      <c r="A587" s="127" t="s">
        <v>42139</v>
      </c>
      <c r="B587" s="128" t="s">
        <v>42138</v>
      </c>
      <c r="C587" s="127" t="s">
        <v>161</v>
      </c>
      <c r="D587" s="127" t="s">
        <v>37091</v>
      </c>
      <c r="E587" s="125"/>
    </row>
    <row r="588" spans="1:5" ht="18" customHeight="1">
      <c r="A588" s="243"/>
      <c r="B588" s="243"/>
      <c r="C588" s="243"/>
      <c r="D588" s="243" t="s">
        <v>28940</v>
      </c>
      <c r="E588" s="125"/>
    </row>
    <row r="589" spans="1:5" ht="18" customHeight="1">
      <c r="A589" s="243" t="s">
        <v>42137</v>
      </c>
      <c r="B589" s="243"/>
      <c r="C589" s="243"/>
      <c r="D589" s="243" t="s">
        <v>28940</v>
      </c>
      <c r="E589" s="125"/>
    </row>
    <row r="590" spans="1:5" ht="27">
      <c r="A590" s="127" t="s">
        <v>42136</v>
      </c>
      <c r="B590" s="128" t="s">
        <v>42135</v>
      </c>
      <c r="C590" s="127" t="s">
        <v>28898</v>
      </c>
      <c r="D590" s="127" t="s">
        <v>42134</v>
      </c>
      <c r="E590" s="125"/>
    </row>
    <row r="591" spans="1:5" ht="27">
      <c r="A591" s="127" t="s">
        <v>42133</v>
      </c>
      <c r="B591" s="128" t="s">
        <v>42132</v>
      </c>
      <c r="C591" s="127" t="s">
        <v>28898</v>
      </c>
      <c r="D591" s="127" t="s">
        <v>42131</v>
      </c>
    </row>
    <row r="592" spans="1:5" ht="36">
      <c r="A592" s="127" t="s">
        <v>42130</v>
      </c>
      <c r="B592" s="128" t="s">
        <v>42129</v>
      </c>
      <c r="C592" s="127" t="s">
        <v>161</v>
      </c>
      <c r="D592" s="127" t="s">
        <v>42128</v>
      </c>
    </row>
    <row r="593" spans="1:5" ht="54">
      <c r="A593" s="127" t="s">
        <v>42127</v>
      </c>
      <c r="B593" s="128" t="s">
        <v>42126</v>
      </c>
      <c r="C593" s="127" t="s">
        <v>28898</v>
      </c>
      <c r="D593" s="127" t="s">
        <v>42125</v>
      </c>
    </row>
    <row r="594" spans="1:5" ht="27">
      <c r="A594" s="127" t="s">
        <v>42124</v>
      </c>
      <c r="B594" s="128" t="s">
        <v>42123</v>
      </c>
      <c r="C594" s="127" t="s">
        <v>28898</v>
      </c>
      <c r="D594" s="127" t="s">
        <v>36630</v>
      </c>
    </row>
    <row r="595" spans="1:5" ht="27">
      <c r="A595" s="127" t="s">
        <v>42122</v>
      </c>
      <c r="B595" s="128" t="s">
        <v>42121</v>
      </c>
      <c r="C595" s="127" t="s">
        <v>28898</v>
      </c>
      <c r="D595" s="127" t="s">
        <v>42120</v>
      </c>
      <c r="E595" s="125"/>
    </row>
    <row r="596" spans="1:5" ht="36">
      <c r="A596" s="127" t="s">
        <v>42119</v>
      </c>
      <c r="B596" s="128" t="s">
        <v>42118</v>
      </c>
      <c r="C596" s="127" t="s">
        <v>28898</v>
      </c>
      <c r="D596" s="127" t="s">
        <v>37862</v>
      </c>
      <c r="E596" s="125"/>
    </row>
    <row r="597" spans="1:5" ht="27">
      <c r="A597" s="127" t="s">
        <v>42117</v>
      </c>
      <c r="B597" s="128" t="s">
        <v>42116</v>
      </c>
      <c r="C597" s="127" t="s">
        <v>28898</v>
      </c>
      <c r="D597" s="127" t="s">
        <v>42115</v>
      </c>
      <c r="E597" s="125"/>
    </row>
    <row r="598" spans="1:5" ht="18">
      <c r="A598" s="127" t="s">
        <v>42114</v>
      </c>
      <c r="B598" s="128" t="s">
        <v>42113</v>
      </c>
      <c r="C598" s="127" t="s">
        <v>29049</v>
      </c>
      <c r="D598" s="127" t="s">
        <v>30518</v>
      </c>
      <c r="E598" s="125"/>
    </row>
    <row r="599" spans="1:5" ht="27">
      <c r="A599" s="127" t="s">
        <v>42112</v>
      </c>
      <c r="B599" s="128" t="s">
        <v>42111</v>
      </c>
      <c r="C599" s="127" t="s">
        <v>161</v>
      </c>
      <c r="D599" s="127" t="s">
        <v>42110</v>
      </c>
      <c r="E599" s="125"/>
    </row>
    <row r="600" spans="1:5">
      <c r="A600" s="127" t="s">
        <v>42109</v>
      </c>
      <c r="B600" s="128" t="s">
        <v>42108</v>
      </c>
      <c r="C600" s="127" t="s">
        <v>29049</v>
      </c>
      <c r="D600" s="127" t="s">
        <v>42107</v>
      </c>
      <c r="E600" s="125"/>
    </row>
    <row r="601" spans="1:5" ht="90">
      <c r="A601" s="127" t="s">
        <v>42106</v>
      </c>
      <c r="B601" s="128" t="s">
        <v>42105</v>
      </c>
      <c r="C601" s="127" t="s">
        <v>29049</v>
      </c>
      <c r="D601" s="127" t="s">
        <v>42104</v>
      </c>
      <c r="E601" s="125"/>
    </row>
    <row r="602" spans="1:5" ht="27">
      <c r="A602" s="127" t="s">
        <v>42103</v>
      </c>
      <c r="B602" s="128" t="s">
        <v>42102</v>
      </c>
      <c r="C602" s="127" t="s">
        <v>29049</v>
      </c>
      <c r="D602" s="127" t="s">
        <v>33103</v>
      </c>
      <c r="E602" s="125"/>
    </row>
    <row r="603" spans="1:5" ht="90">
      <c r="A603" s="127" t="s">
        <v>42101</v>
      </c>
      <c r="B603" s="128" t="s">
        <v>42100</v>
      </c>
      <c r="C603" s="127" t="s">
        <v>29049</v>
      </c>
      <c r="D603" s="127" t="s">
        <v>42099</v>
      </c>
    </row>
    <row r="604" spans="1:5" ht="54">
      <c r="A604" s="127" t="s">
        <v>42098</v>
      </c>
      <c r="B604" s="128" t="s">
        <v>42097</v>
      </c>
      <c r="C604" s="127" t="s">
        <v>29049</v>
      </c>
      <c r="D604" s="127" t="s">
        <v>36681</v>
      </c>
    </row>
    <row r="605" spans="1:5" ht="27">
      <c r="A605" s="127" t="s">
        <v>42096</v>
      </c>
      <c r="B605" s="128" t="s">
        <v>42095</v>
      </c>
      <c r="C605" s="127" t="s">
        <v>29049</v>
      </c>
      <c r="D605" s="127" t="s">
        <v>42094</v>
      </c>
    </row>
    <row r="606" spans="1:5" ht="27">
      <c r="A606" s="127" t="s">
        <v>42093</v>
      </c>
      <c r="B606" s="128" t="s">
        <v>42092</v>
      </c>
      <c r="C606" s="127" t="s">
        <v>29049</v>
      </c>
      <c r="D606" s="127" t="s">
        <v>34085</v>
      </c>
    </row>
    <row r="607" spans="1:5" ht="27">
      <c r="A607" s="127" t="s">
        <v>42091</v>
      </c>
      <c r="B607" s="128" t="s">
        <v>42090</v>
      </c>
      <c r="C607" s="127" t="s">
        <v>29049</v>
      </c>
      <c r="D607" s="127" t="s">
        <v>42089</v>
      </c>
      <c r="E607" s="125"/>
    </row>
    <row r="608" spans="1:5" ht="36">
      <c r="A608" s="127" t="s">
        <v>42088</v>
      </c>
      <c r="B608" s="128" t="s">
        <v>42087</v>
      </c>
      <c r="C608" s="127" t="s">
        <v>29049</v>
      </c>
      <c r="D608" s="127" t="s">
        <v>42086</v>
      </c>
      <c r="E608" s="125"/>
    </row>
    <row r="609" spans="1:5" ht="45">
      <c r="A609" s="127" t="s">
        <v>42085</v>
      </c>
      <c r="B609" s="128" t="s">
        <v>42084</v>
      </c>
      <c r="C609" s="127" t="s">
        <v>29049</v>
      </c>
      <c r="D609" s="127" t="s">
        <v>42083</v>
      </c>
      <c r="E609" s="125"/>
    </row>
    <row r="610" spans="1:5" ht="27">
      <c r="A610" s="127" t="s">
        <v>42082</v>
      </c>
      <c r="B610" s="128" t="s">
        <v>42081</v>
      </c>
      <c r="C610" s="127" t="s">
        <v>28898</v>
      </c>
      <c r="D610" s="127" t="s">
        <v>42080</v>
      </c>
      <c r="E610" s="125"/>
    </row>
    <row r="611" spans="1:5" ht="36">
      <c r="A611" s="127" t="s">
        <v>42079</v>
      </c>
      <c r="B611" s="128" t="s">
        <v>42078</v>
      </c>
      <c r="C611" s="127" t="s">
        <v>29049</v>
      </c>
      <c r="D611" s="127" t="s">
        <v>42077</v>
      </c>
      <c r="E611" s="125"/>
    </row>
    <row r="612" spans="1:5" ht="36">
      <c r="A612" s="127" t="s">
        <v>42076</v>
      </c>
      <c r="B612" s="128" t="s">
        <v>42075</v>
      </c>
      <c r="C612" s="127" t="s">
        <v>29049</v>
      </c>
      <c r="D612" s="127" t="s">
        <v>42074</v>
      </c>
      <c r="E612" s="125"/>
    </row>
    <row r="613" spans="1:5" ht="81">
      <c r="A613" s="127" t="s">
        <v>42073</v>
      </c>
      <c r="B613" s="128" t="s">
        <v>42072</v>
      </c>
      <c r="C613" s="127" t="s">
        <v>29049</v>
      </c>
      <c r="D613" s="127" t="s">
        <v>42071</v>
      </c>
      <c r="E613" s="125"/>
    </row>
    <row r="614" spans="1:5" ht="72">
      <c r="A614" s="127" t="s">
        <v>42070</v>
      </c>
      <c r="B614" s="128" t="s">
        <v>42069</v>
      </c>
      <c r="C614" s="127" t="s">
        <v>29049</v>
      </c>
      <c r="D614" s="127" t="s">
        <v>42068</v>
      </c>
      <c r="E614" s="125"/>
    </row>
    <row r="615" spans="1:5" ht="27">
      <c r="A615" s="127" t="s">
        <v>42067</v>
      </c>
      <c r="B615" s="128" t="s">
        <v>42066</v>
      </c>
      <c r="C615" s="127" t="s">
        <v>161</v>
      </c>
      <c r="D615" s="127" t="s">
        <v>42065</v>
      </c>
      <c r="E615" s="125"/>
    </row>
    <row r="616" spans="1:5" ht="27">
      <c r="A616" s="127" t="s">
        <v>42064</v>
      </c>
      <c r="B616" s="128" t="s">
        <v>42063</v>
      </c>
      <c r="C616" s="127" t="s">
        <v>161</v>
      </c>
      <c r="D616" s="127" t="s">
        <v>30844</v>
      </c>
      <c r="E616" s="125"/>
    </row>
    <row r="617" spans="1:5" ht="18" customHeight="1">
      <c r="A617" s="243" t="s">
        <v>42062</v>
      </c>
      <c r="B617" s="243"/>
      <c r="C617" s="243"/>
      <c r="D617" s="243" t="s">
        <v>28940</v>
      </c>
      <c r="E617" s="125"/>
    </row>
    <row r="618" spans="1:5" ht="45">
      <c r="A618" s="127" t="s">
        <v>42061</v>
      </c>
      <c r="B618" s="128" t="s">
        <v>42060</v>
      </c>
      <c r="C618" s="127" t="s">
        <v>29049</v>
      </c>
      <c r="D618" s="127" t="s">
        <v>42059</v>
      </c>
      <c r="E618" s="125"/>
    </row>
    <row r="619" spans="1:5" ht="63">
      <c r="A619" s="127" t="s">
        <v>42058</v>
      </c>
      <c r="B619" s="128" t="s">
        <v>42057</v>
      </c>
      <c r="C619" s="127" t="s">
        <v>29049</v>
      </c>
      <c r="D619" s="127" t="s">
        <v>40438</v>
      </c>
      <c r="E619" s="125"/>
    </row>
    <row r="620" spans="1:5" ht="72">
      <c r="A620" s="127" t="s">
        <v>42056</v>
      </c>
      <c r="B620" s="128" t="s">
        <v>42055</v>
      </c>
      <c r="C620" s="127" t="s">
        <v>29049</v>
      </c>
      <c r="D620" s="127" t="s">
        <v>42054</v>
      </c>
      <c r="E620" s="125"/>
    </row>
    <row r="621" spans="1:5" ht="18" customHeight="1">
      <c r="A621" s="243" t="s">
        <v>42053</v>
      </c>
      <c r="B621" s="243"/>
      <c r="C621" s="243"/>
      <c r="D621" s="243" t="s">
        <v>28940</v>
      </c>
      <c r="E621" s="125"/>
    </row>
    <row r="622" spans="1:5" ht="27">
      <c r="A622" s="127" t="s">
        <v>42052</v>
      </c>
      <c r="B622" s="128" t="s">
        <v>42051</v>
      </c>
      <c r="C622" s="127" t="s">
        <v>29450</v>
      </c>
      <c r="D622" s="127" t="s">
        <v>42050</v>
      </c>
      <c r="E622" s="125"/>
    </row>
    <row r="623" spans="1:5" ht="27">
      <c r="A623" s="127" t="s">
        <v>42049</v>
      </c>
      <c r="B623" s="128" t="s">
        <v>42048</v>
      </c>
      <c r="C623" s="127" t="s">
        <v>29450</v>
      </c>
      <c r="D623" s="127" t="s">
        <v>42047</v>
      </c>
      <c r="E623" s="125"/>
    </row>
    <row r="624" spans="1:5" ht="27">
      <c r="A624" s="127" t="s">
        <v>42046</v>
      </c>
      <c r="B624" s="128" t="s">
        <v>42045</v>
      </c>
      <c r="C624" s="127" t="s">
        <v>29450</v>
      </c>
      <c r="D624" s="127" t="s">
        <v>42044</v>
      </c>
      <c r="E624" s="125"/>
    </row>
    <row r="625" spans="1:5" ht="18">
      <c r="A625" s="127" t="s">
        <v>42043</v>
      </c>
      <c r="B625" s="128" t="s">
        <v>42042</v>
      </c>
      <c r="C625" s="127" t="s">
        <v>29450</v>
      </c>
      <c r="D625" s="127" t="s">
        <v>42041</v>
      </c>
      <c r="E625" s="125"/>
    </row>
    <row r="626" spans="1:5" ht="18" customHeight="1">
      <c r="A626" s="243" t="s">
        <v>42040</v>
      </c>
      <c r="B626" s="243"/>
      <c r="C626" s="243"/>
      <c r="D626" s="243" t="s">
        <v>28940</v>
      </c>
      <c r="E626" s="125"/>
    </row>
    <row r="627" spans="1:5" ht="36">
      <c r="A627" s="127" t="s">
        <v>42039</v>
      </c>
      <c r="B627" s="128" t="s">
        <v>42038</v>
      </c>
      <c r="C627" s="127" t="s">
        <v>29049</v>
      </c>
      <c r="D627" s="127" t="s">
        <v>41722</v>
      </c>
      <c r="E627" s="125"/>
    </row>
    <row r="628" spans="1:5" ht="36">
      <c r="A628" s="127" t="s">
        <v>42037</v>
      </c>
      <c r="B628" s="128" t="s">
        <v>42036</v>
      </c>
      <c r="C628" s="127" t="s">
        <v>29049</v>
      </c>
      <c r="D628" s="127" t="s">
        <v>42035</v>
      </c>
    </row>
    <row r="629" spans="1:5" ht="27">
      <c r="A629" s="127" t="s">
        <v>42034</v>
      </c>
      <c r="B629" s="128" t="s">
        <v>42033</v>
      </c>
      <c r="C629" s="127" t="s">
        <v>29049</v>
      </c>
      <c r="D629" s="127" t="s">
        <v>42032</v>
      </c>
    </row>
    <row r="630" spans="1:5" ht="36">
      <c r="A630" s="127" t="s">
        <v>42031</v>
      </c>
      <c r="B630" s="128" t="s">
        <v>42030</v>
      </c>
      <c r="C630" s="127" t="s">
        <v>29049</v>
      </c>
      <c r="D630" s="127" t="s">
        <v>42029</v>
      </c>
    </row>
    <row r="631" spans="1:5" ht="36">
      <c r="A631" s="127" t="s">
        <v>42028</v>
      </c>
      <c r="B631" s="128" t="s">
        <v>42027</v>
      </c>
      <c r="C631" s="127" t="s">
        <v>29049</v>
      </c>
      <c r="D631" s="127" t="s">
        <v>42026</v>
      </c>
    </row>
    <row r="632" spans="1:5" ht="18">
      <c r="A632" s="127" t="s">
        <v>42025</v>
      </c>
      <c r="B632" s="128" t="s">
        <v>42024</v>
      </c>
      <c r="C632" s="127" t="s">
        <v>29049</v>
      </c>
      <c r="D632" s="127" t="s">
        <v>42023</v>
      </c>
      <c r="E632" s="125"/>
    </row>
    <row r="633" spans="1:5" ht="72">
      <c r="A633" s="127" t="s">
        <v>42022</v>
      </c>
      <c r="B633" s="128" t="s">
        <v>42021</v>
      </c>
      <c r="C633" s="127" t="s">
        <v>29049</v>
      </c>
      <c r="D633" s="127" t="s">
        <v>42020</v>
      </c>
      <c r="E633" s="125"/>
    </row>
    <row r="634" spans="1:5" ht="81">
      <c r="A634" s="127" t="s">
        <v>42019</v>
      </c>
      <c r="B634" s="128" t="s">
        <v>42018</v>
      </c>
      <c r="C634" s="127" t="s">
        <v>29049</v>
      </c>
      <c r="D634" s="127" t="s">
        <v>42004</v>
      </c>
      <c r="E634" s="125"/>
    </row>
    <row r="635" spans="1:5" ht="72">
      <c r="A635" s="127" t="s">
        <v>42017</v>
      </c>
      <c r="B635" s="128" t="s">
        <v>42016</v>
      </c>
      <c r="C635" s="127" t="s">
        <v>29049</v>
      </c>
      <c r="D635" s="127" t="s">
        <v>42004</v>
      </c>
    </row>
    <row r="636" spans="1:5" ht="81">
      <c r="A636" s="127" t="s">
        <v>42015</v>
      </c>
      <c r="B636" s="128" t="s">
        <v>42014</v>
      </c>
      <c r="C636" s="127" t="s">
        <v>29049</v>
      </c>
      <c r="D636" s="127" t="s">
        <v>42013</v>
      </c>
    </row>
    <row r="637" spans="1:5" ht="72">
      <c r="A637" s="127" t="s">
        <v>42012</v>
      </c>
      <c r="B637" s="128" t="s">
        <v>42011</v>
      </c>
      <c r="C637" s="127" t="s">
        <v>29049</v>
      </c>
      <c r="D637" s="127" t="s">
        <v>42010</v>
      </c>
    </row>
    <row r="638" spans="1:5" ht="72">
      <c r="A638" s="127" t="s">
        <v>42009</v>
      </c>
      <c r="B638" s="128" t="s">
        <v>42008</v>
      </c>
      <c r="C638" s="127" t="s">
        <v>29049</v>
      </c>
      <c r="D638" s="127" t="s">
        <v>42007</v>
      </c>
    </row>
    <row r="639" spans="1:5" ht="81">
      <c r="A639" s="127" t="s">
        <v>42006</v>
      </c>
      <c r="B639" s="128" t="s">
        <v>42005</v>
      </c>
      <c r="C639" s="127" t="s">
        <v>29049</v>
      </c>
      <c r="D639" s="127" t="s">
        <v>42004</v>
      </c>
      <c r="E639" s="125"/>
    </row>
    <row r="640" spans="1:5" ht="18" customHeight="1">
      <c r="A640" s="243" t="s">
        <v>42003</v>
      </c>
      <c r="B640" s="243"/>
      <c r="C640" s="243"/>
      <c r="D640" s="243" t="s">
        <v>28940</v>
      </c>
    </row>
    <row r="641" spans="1:5">
      <c r="A641" s="127" t="s">
        <v>42002</v>
      </c>
      <c r="B641" s="128" t="s">
        <v>42001</v>
      </c>
      <c r="C641" s="127" t="s">
        <v>256</v>
      </c>
      <c r="D641" s="127" t="s">
        <v>29468</v>
      </c>
    </row>
    <row r="642" spans="1:5" ht="18">
      <c r="A642" s="127" t="s">
        <v>42000</v>
      </c>
      <c r="B642" s="128" t="s">
        <v>41999</v>
      </c>
      <c r="C642" s="127" t="s">
        <v>29049</v>
      </c>
      <c r="D642" s="127" t="s">
        <v>41998</v>
      </c>
    </row>
    <row r="643" spans="1:5" ht="27">
      <c r="A643" s="127" t="s">
        <v>41997</v>
      </c>
      <c r="B643" s="128" t="s">
        <v>41996</v>
      </c>
      <c r="C643" s="127" t="s">
        <v>29049</v>
      </c>
      <c r="D643" s="127" t="s">
        <v>41995</v>
      </c>
    </row>
    <row r="644" spans="1:5" ht="27">
      <c r="A644" s="127" t="s">
        <v>41994</v>
      </c>
      <c r="B644" s="128" t="s">
        <v>41993</v>
      </c>
      <c r="C644" s="127" t="s">
        <v>29049</v>
      </c>
      <c r="D644" s="127" t="s">
        <v>41992</v>
      </c>
      <c r="E644" s="125"/>
    </row>
    <row r="645" spans="1:5" ht="36">
      <c r="A645" s="127" t="s">
        <v>41991</v>
      </c>
      <c r="B645" s="128" t="s">
        <v>41990</v>
      </c>
      <c r="C645" s="127" t="s">
        <v>29049</v>
      </c>
      <c r="D645" s="127" t="s">
        <v>41989</v>
      </c>
      <c r="E645" s="125"/>
    </row>
    <row r="646" spans="1:5" ht="18">
      <c r="A646" s="127" t="s">
        <v>41988</v>
      </c>
      <c r="B646" s="128" t="s">
        <v>41987</v>
      </c>
      <c r="C646" s="127" t="s">
        <v>29049</v>
      </c>
      <c r="D646" s="127" t="s">
        <v>41986</v>
      </c>
      <c r="E646" s="125"/>
    </row>
    <row r="647" spans="1:5" ht="27">
      <c r="A647" s="127" t="s">
        <v>41985</v>
      </c>
      <c r="B647" s="128" t="s">
        <v>41984</v>
      </c>
      <c r="C647" s="127" t="s">
        <v>29049</v>
      </c>
      <c r="D647" s="127" t="s">
        <v>41983</v>
      </c>
      <c r="E647" s="125"/>
    </row>
    <row r="648" spans="1:5" ht="18">
      <c r="A648" s="127" t="s">
        <v>41982</v>
      </c>
      <c r="B648" s="128" t="s">
        <v>41981</v>
      </c>
      <c r="C648" s="127" t="s">
        <v>29049</v>
      </c>
      <c r="D648" s="127" t="s">
        <v>41980</v>
      </c>
    </row>
    <row r="649" spans="1:5" ht="18">
      <c r="A649" s="127" t="s">
        <v>41979</v>
      </c>
      <c r="B649" s="128" t="s">
        <v>41978</v>
      </c>
      <c r="C649" s="127" t="s">
        <v>29049</v>
      </c>
      <c r="D649" s="127" t="s">
        <v>39939</v>
      </c>
    </row>
    <row r="650" spans="1:5" ht="27">
      <c r="A650" s="127" t="s">
        <v>41977</v>
      </c>
      <c r="B650" s="128" t="s">
        <v>41976</v>
      </c>
      <c r="C650" s="127" t="s">
        <v>29049</v>
      </c>
      <c r="D650" s="127" t="s">
        <v>41975</v>
      </c>
    </row>
    <row r="651" spans="1:5" ht="18" customHeight="1">
      <c r="A651" s="243"/>
      <c r="B651" s="243"/>
      <c r="C651" s="243"/>
      <c r="D651" s="243" t="s">
        <v>28940</v>
      </c>
    </row>
    <row r="652" spans="1:5" ht="18" customHeight="1">
      <c r="A652" s="243" t="s">
        <v>41974</v>
      </c>
      <c r="B652" s="243"/>
      <c r="C652" s="243"/>
      <c r="D652" s="243" t="s">
        <v>28940</v>
      </c>
      <c r="E652" s="125"/>
    </row>
    <row r="653" spans="1:5" ht="27">
      <c r="A653" s="127" t="s">
        <v>41973</v>
      </c>
      <c r="B653" s="128" t="s">
        <v>41972</v>
      </c>
      <c r="C653" s="127" t="s">
        <v>161</v>
      </c>
      <c r="D653" s="127" t="s">
        <v>41971</v>
      </c>
      <c r="E653" s="125"/>
    </row>
    <row r="654" spans="1:5" ht="27">
      <c r="A654" s="127" t="s">
        <v>41970</v>
      </c>
      <c r="B654" s="128" t="s">
        <v>41969</v>
      </c>
      <c r="C654" s="127" t="s">
        <v>161</v>
      </c>
      <c r="D654" s="127" t="s">
        <v>41968</v>
      </c>
      <c r="E654" s="125"/>
    </row>
    <row r="655" spans="1:5" ht="36">
      <c r="A655" s="127" t="s">
        <v>41967</v>
      </c>
      <c r="B655" s="128" t="s">
        <v>41966</v>
      </c>
      <c r="C655" s="127" t="s">
        <v>161</v>
      </c>
      <c r="D655" s="127" t="s">
        <v>41965</v>
      </c>
      <c r="E655" s="125"/>
    </row>
    <row r="656" spans="1:5" ht="18" customHeight="1">
      <c r="A656" s="243"/>
      <c r="B656" s="243"/>
      <c r="C656" s="243"/>
      <c r="D656" s="243" t="s">
        <v>28940</v>
      </c>
    </row>
    <row r="657" spans="1:5" ht="18" customHeight="1">
      <c r="A657" s="243" t="s">
        <v>41964</v>
      </c>
      <c r="B657" s="243"/>
      <c r="C657" s="243"/>
      <c r="D657" s="243" t="s">
        <v>28940</v>
      </c>
    </row>
    <row r="658" spans="1:5" ht="27">
      <c r="A658" s="127" t="s">
        <v>41963</v>
      </c>
      <c r="B658" s="128" t="s">
        <v>41962</v>
      </c>
      <c r="C658" s="127" t="s">
        <v>29450</v>
      </c>
      <c r="D658" s="127" t="s">
        <v>41959</v>
      </c>
    </row>
    <row r="659" spans="1:5" ht="27">
      <c r="A659" s="127" t="s">
        <v>41961</v>
      </c>
      <c r="B659" s="128" t="s">
        <v>41960</v>
      </c>
      <c r="C659" s="127" t="s">
        <v>29450</v>
      </c>
      <c r="D659" s="127" t="s">
        <v>41959</v>
      </c>
    </row>
    <row r="660" spans="1:5" ht="18">
      <c r="A660" s="127" t="s">
        <v>41958</v>
      </c>
      <c r="B660" s="128" t="s">
        <v>41957</v>
      </c>
      <c r="C660" s="127" t="s">
        <v>29450</v>
      </c>
      <c r="D660" s="127" t="s">
        <v>41956</v>
      </c>
    </row>
    <row r="661" spans="1:5" ht="18" customHeight="1">
      <c r="A661" s="243" t="s">
        <v>41955</v>
      </c>
      <c r="B661" s="243"/>
      <c r="C661" s="243"/>
      <c r="D661" s="243" t="s">
        <v>28940</v>
      </c>
    </row>
    <row r="662" spans="1:5" ht="18">
      <c r="A662" s="127" t="s">
        <v>41954</v>
      </c>
      <c r="B662" s="128" t="s">
        <v>41953</v>
      </c>
      <c r="C662" s="127" t="s">
        <v>29450</v>
      </c>
      <c r="D662" s="127" t="s">
        <v>41952</v>
      </c>
      <c r="E662" s="125"/>
    </row>
    <row r="663" spans="1:5" ht="18">
      <c r="A663" s="127" t="s">
        <v>41951</v>
      </c>
      <c r="B663" s="128" t="s">
        <v>41950</v>
      </c>
      <c r="C663" s="127" t="s">
        <v>29450</v>
      </c>
      <c r="D663" s="127" t="s">
        <v>41949</v>
      </c>
      <c r="E663" s="125"/>
    </row>
    <row r="664" spans="1:5" ht="36">
      <c r="A664" s="127" t="s">
        <v>41948</v>
      </c>
      <c r="B664" s="128" t="s">
        <v>41947</v>
      </c>
      <c r="C664" s="127" t="s">
        <v>29450</v>
      </c>
      <c r="D664" s="127" t="s">
        <v>41946</v>
      </c>
      <c r="E664" s="125"/>
    </row>
    <row r="665" spans="1:5" ht="36">
      <c r="A665" s="127" t="s">
        <v>41945</v>
      </c>
      <c r="B665" s="128" t="s">
        <v>41944</v>
      </c>
      <c r="C665" s="127" t="s">
        <v>29450</v>
      </c>
      <c r="D665" s="127" t="s">
        <v>41943</v>
      </c>
      <c r="E665" s="125"/>
    </row>
    <row r="666" spans="1:5" ht="36">
      <c r="A666" s="127" t="s">
        <v>41942</v>
      </c>
      <c r="B666" s="128" t="s">
        <v>41941</v>
      </c>
      <c r="C666" s="127" t="s">
        <v>29450</v>
      </c>
      <c r="D666" s="127" t="s">
        <v>41940</v>
      </c>
      <c r="E666" s="125"/>
    </row>
    <row r="667" spans="1:5" ht="36">
      <c r="A667" s="127" t="s">
        <v>41939</v>
      </c>
      <c r="B667" s="128" t="s">
        <v>41938</v>
      </c>
      <c r="C667" s="127" t="s">
        <v>29450</v>
      </c>
      <c r="D667" s="127" t="s">
        <v>41937</v>
      </c>
      <c r="E667" s="125"/>
    </row>
    <row r="668" spans="1:5" ht="45">
      <c r="A668" s="127" t="s">
        <v>41936</v>
      </c>
      <c r="B668" s="128" t="s">
        <v>41935</v>
      </c>
      <c r="C668" s="127" t="s">
        <v>29450</v>
      </c>
      <c r="D668" s="127" t="s">
        <v>41934</v>
      </c>
      <c r="E668" s="125"/>
    </row>
    <row r="669" spans="1:5" ht="18" customHeight="1">
      <c r="A669" s="243" t="s">
        <v>41933</v>
      </c>
      <c r="B669" s="243"/>
      <c r="C669" s="243"/>
      <c r="D669" s="243" t="s">
        <v>28940</v>
      </c>
      <c r="E669" s="125"/>
    </row>
    <row r="670" spans="1:5" ht="36">
      <c r="A670" s="127" t="s">
        <v>41932</v>
      </c>
      <c r="B670" s="128" t="s">
        <v>41931</v>
      </c>
      <c r="C670" s="127" t="s">
        <v>29450</v>
      </c>
      <c r="D670" s="127" t="s">
        <v>41930</v>
      </c>
      <c r="E670" s="125"/>
    </row>
    <row r="671" spans="1:5" ht="36">
      <c r="A671" s="127" t="s">
        <v>41929</v>
      </c>
      <c r="B671" s="128" t="s">
        <v>41928</v>
      </c>
      <c r="C671" s="127" t="s">
        <v>29450</v>
      </c>
      <c r="D671" s="127" t="s">
        <v>38140</v>
      </c>
      <c r="E671" s="125"/>
    </row>
    <row r="672" spans="1:5" ht="36">
      <c r="A672" s="127" t="s">
        <v>41927</v>
      </c>
      <c r="B672" s="128" t="s">
        <v>41926</v>
      </c>
      <c r="C672" s="127" t="s">
        <v>29450</v>
      </c>
      <c r="D672" s="127" t="s">
        <v>33294</v>
      </c>
      <c r="E672" s="125"/>
    </row>
    <row r="673" spans="1:5" ht="36">
      <c r="A673" s="127" t="s">
        <v>41925</v>
      </c>
      <c r="B673" s="128" t="s">
        <v>41924</v>
      </c>
      <c r="C673" s="127" t="s">
        <v>29450</v>
      </c>
      <c r="D673" s="127" t="s">
        <v>41923</v>
      </c>
      <c r="E673" s="125"/>
    </row>
    <row r="674" spans="1:5" ht="54">
      <c r="A674" s="127" t="s">
        <v>41922</v>
      </c>
      <c r="B674" s="128" t="s">
        <v>41921</v>
      </c>
      <c r="C674" s="127" t="s">
        <v>29450</v>
      </c>
      <c r="D674" s="127" t="s">
        <v>41920</v>
      </c>
      <c r="E674" s="125"/>
    </row>
    <row r="675" spans="1:5" ht="18" customHeight="1">
      <c r="A675" s="243" t="s">
        <v>41919</v>
      </c>
      <c r="B675" s="243"/>
      <c r="C675" s="243"/>
      <c r="D675" s="243" t="s">
        <v>28940</v>
      </c>
      <c r="E675" s="125"/>
    </row>
    <row r="676" spans="1:5" ht="36">
      <c r="A676" s="127" t="s">
        <v>41918</v>
      </c>
      <c r="B676" s="128" t="s">
        <v>41917</v>
      </c>
      <c r="C676" s="127" t="s">
        <v>29450</v>
      </c>
      <c r="D676" s="127" t="s">
        <v>41916</v>
      </c>
      <c r="E676" s="125"/>
    </row>
    <row r="677" spans="1:5" ht="36">
      <c r="A677" s="127" t="s">
        <v>41915</v>
      </c>
      <c r="B677" s="128" t="s">
        <v>41914</v>
      </c>
      <c r="C677" s="127" t="s">
        <v>29450</v>
      </c>
      <c r="D677" s="127" t="s">
        <v>41913</v>
      </c>
    </row>
    <row r="678" spans="1:5" ht="18" customHeight="1">
      <c r="A678" s="243" t="s">
        <v>41912</v>
      </c>
      <c r="B678" s="243"/>
      <c r="C678" s="243"/>
      <c r="D678" s="243" t="s">
        <v>28940</v>
      </c>
    </row>
    <row r="679" spans="1:5" ht="36">
      <c r="A679" s="127" t="s">
        <v>41911</v>
      </c>
      <c r="B679" s="128" t="s">
        <v>41910</v>
      </c>
      <c r="C679" s="127" t="s">
        <v>29450</v>
      </c>
      <c r="D679" s="127" t="s">
        <v>41909</v>
      </c>
      <c r="E679" s="125"/>
    </row>
    <row r="680" spans="1:5" ht="27">
      <c r="A680" s="127" t="s">
        <v>41908</v>
      </c>
      <c r="B680" s="128" t="s">
        <v>41907</v>
      </c>
      <c r="C680" s="127" t="s">
        <v>29450</v>
      </c>
      <c r="D680" s="127" t="s">
        <v>41906</v>
      </c>
      <c r="E680" s="125"/>
    </row>
    <row r="681" spans="1:5" ht="27">
      <c r="A681" s="127" t="s">
        <v>41905</v>
      </c>
      <c r="B681" s="128" t="s">
        <v>41904</v>
      </c>
      <c r="C681" s="127" t="s">
        <v>29450</v>
      </c>
      <c r="D681" s="127" t="s">
        <v>41903</v>
      </c>
    </row>
    <row r="682" spans="1:5" ht="27">
      <c r="A682" s="127" t="s">
        <v>41902</v>
      </c>
      <c r="B682" s="128" t="s">
        <v>41901</v>
      </c>
      <c r="C682" s="127" t="s">
        <v>29450</v>
      </c>
      <c r="D682" s="127" t="s">
        <v>41900</v>
      </c>
    </row>
    <row r="683" spans="1:5" ht="18" customHeight="1">
      <c r="A683" s="243" t="s">
        <v>41899</v>
      </c>
      <c r="B683" s="243"/>
      <c r="C683" s="243"/>
      <c r="D683" s="243" t="s">
        <v>28940</v>
      </c>
    </row>
    <row r="684" spans="1:5">
      <c r="A684" s="127" t="s">
        <v>41898</v>
      </c>
      <c r="B684" s="128" t="s">
        <v>41897</v>
      </c>
      <c r="C684" s="127" t="s">
        <v>29450</v>
      </c>
      <c r="D684" s="127" t="s">
        <v>41896</v>
      </c>
    </row>
    <row r="685" spans="1:5">
      <c r="A685" s="127" t="s">
        <v>41895</v>
      </c>
      <c r="B685" s="128" t="s">
        <v>41894</v>
      </c>
      <c r="C685" s="127" t="s">
        <v>29450</v>
      </c>
      <c r="D685" s="127" t="s">
        <v>41012</v>
      </c>
      <c r="E685" s="125"/>
    </row>
    <row r="686" spans="1:5">
      <c r="A686" s="127" t="s">
        <v>41893</v>
      </c>
      <c r="B686" s="128" t="s">
        <v>41892</v>
      </c>
      <c r="C686" s="127" t="s">
        <v>29450</v>
      </c>
      <c r="D686" s="127" t="s">
        <v>41891</v>
      </c>
      <c r="E686" s="125"/>
    </row>
    <row r="687" spans="1:5">
      <c r="A687" s="127" t="s">
        <v>41890</v>
      </c>
      <c r="B687" s="128" t="s">
        <v>41889</v>
      </c>
      <c r="C687" s="127" t="s">
        <v>29450</v>
      </c>
      <c r="D687" s="127" t="s">
        <v>41888</v>
      </c>
      <c r="E687" s="125"/>
    </row>
    <row r="688" spans="1:5" ht="18" customHeight="1">
      <c r="A688" s="243"/>
      <c r="B688" s="243"/>
      <c r="C688" s="243"/>
      <c r="D688" s="243" t="s">
        <v>28940</v>
      </c>
      <c r="E688" s="125"/>
    </row>
    <row r="689" spans="1:5" ht="18" customHeight="1">
      <c r="A689" s="243"/>
      <c r="B689" s="243"/>
      <c r="C689" s="243"/>
      <c r="D689" s="243" t="s">
        <v>28940</v>
      </c>
      <c r="E689" s="125"/>
    </row>
    <row r="690" spans="1:5" ht="18" customHeight="1">
      <c r="A690" s="243" t="s">
        <v>41887</v>
      </c>
      <c r="B690" s="243"/>
      <c r="C690" s="243"/>
      <c r="D690" s="243" t="s">
        <v>28940</v>
      </c>
      <c r="E690" s="125"/>
    </row>
    <row r="691" spans="1:5" ht="27">
      <c r="A691" s="127" t="s">
        <v>41886</v>
      </c>
      <c r="B691" s="128" t="s">
        <v>41885</v>
      </c>
      <c r="C691" s="127" t="s">
        <v>41884</v>
      </c>
      <c r="D691" s="127" t="s">
        <v>41883</v>
      </c>
      <c r="E691" s="125"/>
    </row>
    <row r="692" spans="1:5" ht="18" customHeight="1">
      <c r="A692" s="243" t="s">
        <v>41882</v>
      </c>
      <c r="B692" s="243"/>
      <c r="C692" s="243"/>
      <c r="D692" s="243" t="s">
        <v>28940</v>
      </c>
      <c r="E692" s="125"/>
    </row>
    <row r="693" spans="1:5" ht="18">
      <c r="A693" s="127" t="s">
        <v>41881</v>
      </c>
      <c r="B693" s="128" t="s">
        <v>41880</v>
      </c>
      <c r="C693" s="127" t="s">
        <v>29692</v>
      </c>
      <c r="D693" s="127" t="s">
        <v>41840</v>
      </c>
      <c r="E693" s="125"/>
    </row>
    <row r="694" spans="1:5" ht="18">
      <c r="A694" s="127" t="s">
        <v>41879</v>
      </c>
      <c r="B694" s="128" t="s">
        <v>41878</v>
      </c>
      <c r="C694" s="127" t="s">
        <v>29692</v>
      </c>
      <c r="D694" s="127" t="s">
        <v>41837</v>
      </c>
      <c r="E694" s="125"/>
    </row>
    <row r="695" spans="1:5" ht="18">
      <c r="A695" s="127" t="s">
        <v>41877</v>
      </c>
      <c r="B695" s="128" t="s">
        <v>41876</v>
      </c>
      <c r="C695" s="127" t="s">
        <v>29692</v>
      </c>
      <c r="D695" s="127" t="s">
        <v>41834</v>
      </c>
      <c r="E695" s="125"/>
    </row>
    <row r="696" spans="1:5" ht="18">
      <c r="A696" s="127" t="s">
        <v>41875</v>
      </c>
      <c r="B696" s="128" t="s">
        <v>41874</v>
      </c>
      <c r="C696" s="127" t="s">
        <v>29692</v>
      </c>
      <c r="D696" s="127" t="s">
        <v>32507</v>
      </c>
      <c r="E696" s="125"/>
    </row>
    <row r="697" spans="1:5" ht="18">
      <c r="A697" s="127" t="s">
        <v>41873</v>
      </c>
      <c r="B697" s="128" t="s">
        <v>41872</v>
      </c>
      <c r="C697" s="127" t="s">
        <v>29692</v>
      </c>
      <c r="D697" s="127" t="s">
        <v>41871</v>
      </c>
      <c r="E697" s="125"/>
    </row>
    <row r="698" spans="1:5" ht="18">
      <c r="A698" s="127" t="s">
        <v>41870</v>
      </c>
      <c r="B698" s="128" t="s">
        <v>41869</v>
      </c>
      <c r="C698" s="127" t="s">
        <v>29692</v>
      </c>
      <c r="D698" s="127" t="s">
        <v>32507</v>
      </c>
      <c r="E698" s="125"/>
    </row>
    <row r="699" spans="1:5" ht="18">
      <c r="A699" s="127" t="s">
        <v>41868</v>
      </c>
      <c r="B699" s="128" t="s">
        <v>41867</v>
      </c>
      <c r="C699" s="127" t="s">
        <v>29692</v>
      </c>
      <c r="D699" s="127" t="s">
        <v>32507</v>
      </c>
      <c r="E699" s="125"/>
    </row>
    <row r="700" spans="1:5" ht="18">
      <c r="A700" s="127" t="s">
        <v>41866</v>
      </c>
      <c r="B700" s="128" t="s">
        <v>41865</v>
      </c>
      <c r="C700" s="127" t="s">
        <v>29692</v>
      </c>
      <c r="D700" s="127" t="s">
        <v>41864</v>
      </c>
      <c r="E700" s="125"/>
    </row>
    <row r="701" spans="1:5" ht="18">
      <c r="A701" s="127" t="s">
        <v>41863</v>
      </c>
      <c r="B701" s="128" t="s">
        <v>41862</v>
      </c>
      <c r="C701" s="127" t="s">
        <v>29692</v>
      </c>
      <c r="D701" s="127" t="s">
        <v>41837</v>
      </c>
      <c r="E701" s="125"/>
    </row>
    <row r="702" spans="1:5" ht="18">
      <c r="A702" s="127" t="s">
        <v>41861</v>
      </c>
      <c r="B702" s="128" t="s">
        <v>41860</v>
      </c>
      <c r="C702" s="127" t="s">
        <v>29692</v>
      </c>
      <c r="D702" s="127" t="s">
        <v>41840</v>
      </c>
      <c r="E702" s="125"/>
    </row>
    <row r="703" spans="1:5" ht="18">
      <c r="A703" s="127" t="s">
        <v>41859</v>
      </c>
      <c r="B703" s="128" t="s">
        <v>41858</v>
      </c>
      <c r="C703" s="127" t="s">
        <v>29692</v>
      </c>
      <c r="D703" s="127" t="s">
        <v>41857</v>
      </c>
      <c r="E703" s="125"/>
    </row>
    <row r="704" spans="1:5" ht="18">
      <c r="A704" s="127" t="s">
        <v>41856</v>
      </c>
      <c r="B704" s="128" t="s">
        <v>41855</v>
      </c>
      <c r="C704" s="127" t="s">
        <v>29692</v>
      </c>
      <c r="D704" s="127" t="s">
        <v>41854</v>
      </c>
      <c r="E704" s="125"/>
    </row>
    <row r="705" spans="1:5" ht="18">
      <c r="A705" s="127" t="s">
        <v>41853</v>
      </c>
      <c r="B705" s="128" t="s">
        <v>41852</v>
      </c>
      <c r="C705" s="127" t="s">
        <v>29692</v>
      </c>
      <c r="D705" s="127" t="s">
        <v>41851</v>
      </c>
      <c r="E705" s="125"/>
    </row>
    <row r="706" spans="1:5" ht="18">
      <c r="A706" s="127" t="s">
        <v>41850</v>
      </c>
      <c r="B706" s="128" t="s">
        <v>41849</v>
      </c>
      <c r="C706" s="127" t="s">
        <v>29692</v>
      </c>
      <c r="D706" s="127" t="s">
        <v>30496</v>
      </c>
      <c r="E706" s="125"/>
    </row>
    <row r="707" spans="1:5" ht="18">
      <c r="A707" s="127" t="s">
        <v>41848</v>
      </c>
      <c r="B707" s="128" t="s">
        <v>41847</v>
      </c>
      <c r="C707" s="127" t="s">
        <v>29692</v>
      </c>
      <c r="D707" s="127" t="s">
        <v>41840</v>
      </c>
      <c r="E707" s="125"/>
    </row>
    <row r="708" spans="1:5" ht="18">
      <c r="A708" s="127" t="s">
        <v>41846</v>
      </c>
      <c r="B708" s="128" t="s">
        <v>41845</v>
      </c>
      <c r="C708" s="127" t="s">
        <v>29692</v>
      </c>
      <c r="D708" s="127" t="s">
        <v>41837</v>
      </c>
      <c r="E708" s="125"/>
    </row>
    <row r="709" spans="1:5" ht="18">
      <c r="A709" s="127" t="s">
        <v>41844</v>
      </c>
      <c r="B709" s="128" t="s">
        <v>41843</v>
      </c>
      <c r="C709" s="127" t="s">
        <v>29692</v>
      </c>
      <c r="D709" s="127" t="s">
        <v>41834</v>
      </c>
      <c r="E709" s="125"/>
    </row>
    <row r="710" spans="1:5" ht="18">
      <c r="A710" s="127" t="s">
        <v>41842</v>
      </c>
      <c r="B710" s="128" t="s">
        <v>41841</v>
      </c>
      <c r="C710" s="127" t="s">
        <v>29692</v>
      </c>
      <c r="D710" s="127" t="s">
        <v>41840</v>
      </c>
      <c r="E710" s="125"/>
    </row>
    <row r="711" spans="1:5" ht="18">
      <c r="A711" s="127" t="s">
        <v>41839</v>
      </c>
      <c r="B711" s="128" t="s">
        <v>41838</v>
      </c>
      <c r="C711" s="127" t="s">
        <v>29692</v>
      </c>
      <c r="D711" s="127" t="s">
        <v>41837</v>
      </c>
      <c r="E711" s="125"/>
    </row>
    <row r="712" spans="1:5" ht="18">
      <c r="A712" s="127" t="s">
        <v>41836</v>
      </c>
      <c r="B712" s="128" t="s">
        <v>41835</v>
      </c>
      <c r="C712" s="127" t="s">
        <v>29692</v>
      </c>
      <c r="D712" s="127" t="s">
        <v>41834</v>
      </c>
    </row>
    <row r="713" spans="1:5" ht="18">
      <c r="A713" s="127" t="s">
        <v>41833</v>
      </c>
      <c r="B713" s="128" t="s">
        <v>41832</v>
      </c>
      <c r="C713" s="127" t="s">
        <v>29692</v>
      </c>
      <c r="D713" s="127" t="s">
        <v>30496</v>
      </c>
    </row>
    <row r="714" spans="1:5">
      <c r="A714" s="127" t="s">
        <v>41831</v>
      </c>
      <c r="B714" s="128" t="s">
        <v>41830</v>
      </c>
      <c r="C714" s="127" t="s">
        <v>29692</v>
      </c>
      <c r="D714" s="127" t="s">
        <v>41829</v>
      </c>
      <c r="E714" s="125"/>
    </row>
    <row r="715" spans="1:5" ht="18">
      <c r="A715" s="127" t="s">
        <v>41828</v>
      </c>
      <c r="B715" s="128" t="s">
        <v>41827</v>
      </c>
      <c r="C715" s="127" t="s">
        <v>29692</v>
      </c>
      <c r="D715" s="127" t="s">
        <v>36675</v>
      </c>
      <c r="E715" s="125"/>
    </row>
    <row r="716" spans="1:5" ht="18">
      <c r="A716" s="127" t="s">
        <v>41826</v>
      </c>
      <c r="B716" s="128" t="s">
        <v>41825</v>
      </c>
      <c r="C716" s="127" t="s">
        <v>29692</v>
      </c>
      <c r="D716" s="127" t="s">
        <v>41813</v>
      </c>
      <c r="E716" s="125"/>
    </row>
    <row r="717" spans="1:5" ht="18">
      <c r="A717" s="127" t="s">
        <v>41824</v>
      </c>
      <c r="B717" s="128" t="s">
        <v>41823</v>
      </c>
      <c r="C717" s="127" t="s">
        <v>29692</v>
      </c>
      <c r="D717" s="127" t="s">
        <v>41822</v>
      </c>
    </row>
    <row r="718" spans="1:5" ht="18">
      <c r="A718" s="127" t="s">
        <v>41821</v>
      </c>
      <c r="B718" s="128" t="s">
        <v>41820</v>
      </c>
      <c r="C718" s="127" t="s">
        <v>29692</v>
      </c>
      <c r="D718" s="127" t="s">
        <v>41819</v>
      </c>
    </row>
    <row r="719" spans="1:5" ht="18">
      <c r="A719" s="127" t="s">
        <v>41818</v>
      </c>
      <c r="B719" s="128" t="s">
        <v>41817</v>
      </c>
      <c r="C719" s="127" t="s">
        <v>29692</v>
      </c>
      <c r="D719" s="127" t="s">
        <v>41816</v>
      </c>
      <c r="E719" s="125"/>
    </row>
    <row r="720" spans="1:5" ht="18">
      <c r="A720" s="127" t="s">
        <v>41815</v>
      </c>
      <c r="B720" s="128" t="s">
        <v>41814</v>
      </c>
      <c r="C720" s="127" t="s">
        <v>29692</v>
      </c>
      <c r="D720" s="127" t="s">
        <v>41813</v>
      </c>
      <c r="E720" s="125"/>
    </row>
    <row r="721" spans="1:5" ht="18">
      <c r="A721" s="127" t="s">
        <v>41812</v>
      </c>
      <c r="B721" s="128" t="s">
        <v>41811</v>
      </c>
      <c r="C721" s="127" t="s">
        <v>29692</v>
      </c>
      <c r="D721" s="127" t="s">
        <v>41810</v>
      </c>
      <c r="E721" s="125"/>
    </row>
    <row r="722" spans="1:5" ht="18">
      <c r="A722" s="127" t="s">
        <v>41809</v>
      </c>
      <c r="B722" s="128" t="s">
        <v>41808</v>
      </c>
      <c r="C722" s="127" t="s">
        <v>29692</v>
      </c>
      <c r="D722" s="127" t="s">
        <v>35043</v>
      </c>
      <c r="E722" s="125"/>
    </row>
    <row r="723" spans="1:5" ht="18">
      <c r="A723" s="127" t="s">
        <v>41807</v>
      </c>
      <c r="B723" s="128" t="s">
        <v>41806</v>
      </c>
      <c r="C723" s="127" t="s">
        <v>29692</v>
      </c>
      <c r="D723" s="127" t="s">
        <v>41805</v>
      </c>
    </row>
    <row r="724" spans="1:5" ht="18" customHeight="1">
      <c r="A724" s="243"/>
      <c r="B724" s="243"/>
      <c r="C724" s="243"/>
      <c r="D724" s="243" t="s">
        <v>28940</v>
      </c>
    </row>
    <row r="725" spans="1:5" ht="18" customHeight="1">
      <c r="A725" s="243"/>
      <c r="B725" s="243"/>
      <c r="C725" s="243"/>
      <c r="D725" s="243" t="s">
        <v>28940</v>
      </c>
      <c r="E725" s="125"/>
    </row>
    <row r="726" spans="1:5" ht="18" customHeight="1">
      <c r="A726" s="243"/>
      <c r="B726" s="243"/>
      <c r="C726" s="243"/>
      <c r="D726" s="243" t="s">
        <v>28940</v>
      </c>
      <c r="E726" s="125"/>
    </row>
    <row r="727" spans="1:5" ht="18" customHeight="1">
      <c r="A727" s="243" t="s">
        <v>41804</v>
      </c>
      <c r="B727" s="243"/>
      <c r="C727" s="243"/>
      <c r="D727" s="243" t="s">
        <v>28940</v>
      </c>
      <c r="E727" s="125"/>
    </row>
    <row r="728" spans="1:5" ht="18">
      <c r="A728" s="127" t="s">
        <v>41803</v>
      </c>
      <c r="B728" s="128" t="s">
        <v>41802</v>
      </c>
      <c r="C728" s="127" t="s">
        <v>29049</v>
      </c>
      <c r="D728" s="127" t="s">
        <v>41801</v>
      </c>
      <c r="E728" s="125"/>
    </row>
    <row r="729" spans="1:5" ht="27">
      <c r="A729" s="127" t="s">
        <v>41800</v>
      </c>
      <c r="B729" s="128" t="s">
        <v>41799</v>
      </c>
      <c r="C729" s="127" t="s">
        <v>29049</v>
      </c>
      <c r="D729" s="127" t="s">
        <v>41798</v>
      </c>
      <c r="E729" s="125"/>
    </row>
    <row r="730" spans="1:5" ht="36">
      <c r="A730" s="127" t="s">
        <v>41797</v>
      </c>
      <c r="B730" s="128" t="s">
        <v>41796</v>
      </c>
      <c r="C730" s="127" t="s">
        <v>29049</v>
      </c>
      <c r="D730" s="127" t="s">
        <v>41795</v>
      </c>
      <c r="E730" s="125"/>
    </row>
    <row r="731" spans="1:5" ht="18">
      <c r="A731" s="127" t="s">
        <v>41794</v>
      </c>
      <c r="B731" s="128" t="s">
        <v>41793</v>
      </c>
      <c r="C731" s="127" t="s">
        <v>29450</v>
      </c>
      <c r="D731" s="127" t="s">
        <v>41792</v>
      </c>
      <c r="E731" s="125"/>
    </row>
    <row r="732" spans="1:5" ht="18" customHeight="1">
      <c r="A732" s="243" t="s">
        <v>41791</v>
      </c>
      <c r="B732" s="243"/>
      <c r="C732" s="243"/>
      <c r="D732" s="243" t="s">
        <v>28940</v>
      </c>
      <c r="E732" s="125"/>
    </row>
    <row r="733" spans="1:5" ht="18">
      <c r="A733" s="127" t="s">
        <v>41790</v>
      </c>
      <c r="B733" s="128" t="s">
        <v>41789</v>
      </c>
      <c r="C733" s="127" t="s">
        <v>29450</v>
      </c>
      <c r="D733" s="127" t="s">
        <v>41788</v>
      </c>
      <c r="E733" s="125"/>
    </row>
    <row r="734" spans="1:5" ht="18">
      <c r="A734" s="127" t="s">
        <v>41787</v>
      </c>
      <c r="B734" s="128" t="s">
        <v>41786</v>
      </c>
      <c r="C734" s="127" t="s">
        <v>29450</v>
      </c>
      <c r="D734" s="127" t="s">
        <v>41785</v>
      </c>
      <c r="E734" s="125"/>
    </row>
    <row r="735" spans="1:5" ht="18">
      <c r="A735" s="127" t="s">
        <v>41784</v>
      </c>
      <c r="B735" s="128" t="s">
        <v>41783</v>
      </c>
      <c r="C735" s="127" t="s">
        <v>29450</v>
      </c>
      <c r="D735" s="127" t="s">
        <v>41782</v>
      </c>
      <c r="E735" s="125"/>
    </row>
    <row r="736" spans="1:5" ht="18">
      <c r="A736" s="127" t="s">
        <v>41781</v>
      </c>
      <c r="B736" s="128" t="s">
        <v>41780</v>
      </c>
      <c r="C736" s="127" t="s">
        <v>29450</v>
      </c>
      <c r="D736" s="127" t="s">
        <v>41779</v>
      </c>
      <c r="E736" s="125"/>
    </row>
    <row r="737" spans="1:5" ht="18" customHeight="1">
      <c r="A737" s="243" t="s">
        <v>41778</v>
      </c>
      <c r="B737" s="243"/>
      <c r="C737" s="243"/>
      <c r="D737" s="243" t="s">
        <v>28940</v>
      </c>
      <c r="E737" s="125"/>
    </row>
    <row r="738" spans="1:5" ht="18">
      <c r="A738" s="127" t="s">
        <v>41777</v>
      </c>
      <c r="B738" s="128" t="s">
        <v>41776</v>
      </c>
      <c r="C738" s="127" t="s">
        <v>29450</v>
      </c>
      <c r="D738" s="127" t="s">
        <v>41775</v>
      </c>
    </row>
    <row r="739" spans="1:5" ht="18">
      <c r="A739" s="127" t="s">
        <v>41774</v>
      </c>
      <c r="B739" s="128" t="s">
        <v>41773</v>
      </c>
      <c r="C739" s="127" t="s">
        <v>29450</v>
      </c>
      <c r="D739" s="127" t="s">
        <v>35478</v>
      </c>
    </row>
    <row r="740" spans="1:5" ht="18" customHeight="1">
      <c r="A740" s="243" t="s">
        <v>41772</v>
      </c>
      <c r="B740" s="243"/>
      <c r="C740" s="243"/>
      <c r="D740" s="243" t="s">
        <v>28940</v>
      </c>
      <c r="E740" s="125"/>
    </row>
    <row r="741" spans="1:5" ht="18">
      <c r="A741" s="127" t="s">
        <v>41771</v>
      </c>
      <c r="B741" s="128" t="s">
        <v>41770</v>
      </c>
      <c r="C741" s="127" t="s">
        <v>256</v>
      </c>
      <c r="D741" s="127" t="s">
        <v>41769</v>
      </c>
      <c r="E741" s="125"/>
    </row>
    <row r="742" spans="1:5" ht="18">
      <c r="A742" s="127" t="s">
        <v>41768</v>
      </c>
      <c r="B742" s="128" t="s">
        <v>41767</v>
      </c>
      <c r="C742" s="127" t="s">
        <v>256</v>
      </c>
      <c r="D742" s="127" t="s">
        <v>41766</v>
      </c>
      <c r="E742" s="125"/>
    </row>
    <row r="743" spans="1:5" ht="18">
      <c r="A743" s="127" t="s">
        <v>41765</v>
      </c>
      <c r="B743" s="128" t="s">
        <v>41764</v>
      </c>
      <c r="C743" s="127" t="s">
        <v>256</v>
      </c>
      <c r="D743" s="127" t="s">
        <v>41763</v>
      </c>
      <c r="E743" s="125"/>
    </row>
    <row r="744" spans="1:5" ht="18">
      <c r="A744" s="127" t="s">
        <v>41762</v>
      </c>
      <c r="B744" s="128" t="s">
        <v>41761</v>
      </c>
      <c r="C744" s="127" t="s">
        <v>256</v>
      </c>
      <c r="D744" s="127" t="s">
        <v>41760</v>
      </c>
      <c r="E744" s="125"/>
    </row>
    <row r="745" spans="1:5" ht="18">
      <c r="A745" s="127" t="s">
        <v>41759</v>
      </c>
      <c r="B745" s="128" t="s">
        <v>41758</v>
      </c>
      <c r="C745" s="127" t="s">
        <v>256</v>
      </c>
      <c r="D745" s="127" t="s">
        <v>41757</v>
      </c>
      <c r="E745" s="125"/>
    </row>
    <row r="746" spans="1:5" ht="18">
      <c r="A746" s="127" t="s">
        <v>41756</v>
      </c>
      <c r="B746" s="128" t="s">
        <v>41755</v>
      </c>
      <c r="C746" s="127" t="s">
        <v>256</v>
      </c>
      <c r="D746" s="127" t="s">
        <v>41754</v>
      </c>
      <c r="E746" s="125"/>
    </row>
    <row r="747" spans="1:5" ht="18">
      <c r="A747" s="127" t="s">
        <v>41753</v>
      </c>
      <c r="B747" s="128" t="s">
        <v>41752</v>
      </c>
      <c r="C747" s="127" t="s">
        <v>256</v>
      </c>
      <c r="D747" s="127" t="s">
        <v>41751</v>
      </c>
      <c r="E747" s="125"/>
    </row>
    <row r="748" spans="1:5" ht="18">
      <c r="A748" s="127" t="s">
        <v>41750</v>
      </c>
      <c r="B748" s="128" t="s">
        <v>41749</v>
      </c>
      <c r="C748" s="127" t="s">
        <v>256</v>
      </c>
      <c r="D748" s="127" t="s">
        <v>41748</v>
      </c>
      <c r="E748" s="125"/>
    </row>
    <row r="749" spans="1:5" ht="18" customHeight="1">
      <c r="A749" s="243" t="s">
        <v>41747</v>
      </c>
      <c r="B749" s="243"/>
      <c r="C749" s="243"/>
      <c r="D749" s="243" t="s">
        <v>28940</v>
      </c>
      <c r="E749" s="125"/>
    </row>
    <row r="750" spans="1:5" ht="27">
      <c r="A750" s="127" t="s">
        <v>41746</v>
      </c>
      <c r="B750" s="128" t="s">
        <v>41745</v>
      </c>
      <c r="C750" s="127" t="s">
        <v>29049</v>
      </c>
      <c r="D750" s="127" t="s">
        <v>41744</v>
      </c>
    </row>
    <row r="751" spans="1:5" ht="36">
      <c r="A751" s="127" t="s">
        <v>41743</v>
      </c>
      <c r="B751" s="128" t="s">
        <v>41742</v>
      </c>
      <c r="C751" s="127" t="s">
        <v>29049</v>
      </c>
      <c r="D751" s="127" t="s">
        <v>41741</v>
      </c>
    </row>
    <row r="752" spans="1:5" ht="18" customHeight="1">
      <c r="A752" s="243" t="s">
        <v>41740</v>
      </c>
      <c r="B752" s="243"/>
      <c r="C752" s="243"/>
      <c r="D752" s="243" t="s">
        <v>28940</v>
      </c>
    </row>
    <row r="753" spans="1:5" ht="18">
      <c r="A753" s="127" t="s">
        <v>41739</v>
      </c>
      <c r="B753" s="128" t="s">
        <v>41738</v>
      </c>
      <c r="C753" s="127" t="s">
        <v>29049</v>
      </c>
      <c r="D753" s="127" t="s">
        <v>41737</v>
      </c>
    </row>
    <row r="754" spans="1:5" ht="18">
      <c r="A754" s="127" t="s">
        <v>41736</v>
      </c>
      <c r="B754" s="128" t="s">
        <v>41735</v>
      </c>
      <c r="C754" s="127" t="s">
        <v>29049</v>
      </c>
      <c r="D754" s="127" t="s">
        <v>41734</v>
      </c>
      <c r="E754" s="125"/>
    </row>
    <row r="755" spans="1:5" ht="18">
      <c r="A755" s="127" t="s">
        <v>41733</v>
      </c>
      <c r="B755" s="128" t="s">
        <v>41732</v>
      </c>
      <c r="C755" s="127" t="s">
        <v>29049</v>
      </c>
      <c r="D755" s="127" t="s">
        <v>41731</v>
      </c>
      <c r="E755" s="125"/>
    </row>
    <row r="756" spans="1:5">
      <c r="A756" s="127" t="s">
        <v>41730</v>
      </c>
      <c r="B756" s="128" t="s">
        <v>41729</v>
      </c>
      <c r="C756" s="127" t="s">
        <v>29049</v>
      </c>
      <c r="D756" s="127" t="s">
        <v>41728</v>
      </c>
      <c r="E756" s="125"/>
    </row>
    <row r="757" spans="1:5" ht="18">
      <c r="A757" s="127" t="s">
        <v>41727</v>
      </c>
      <c r="B757" s="128" t="s">
        <v>41726</v>
      </c>
      <c r="C757" s="127" t="s">
        <v>29049</v>
      </c>
      <c r="D757" s="127" t="s">
        <v>41725</v>
      </c>
    </row>
    <row r="758" spans="1:5" ht="18">
      <c r="A758" s="127" t="s">
        <v>41724</v>
      </c>
      <c r="B758" s="128" t="s">
        <v>41723</v>
      </c>
      <c r="C758" s="127" t="s">
        <v>29450</v>
      </c>
      <c r="D758" s="127" t="s">
        <v>41722</v>
      </c>
    </row>
    <row r="759" spans="1:5" ht="18">
      <c r="A759" s="127" t="s">
        <v>41721</v>
      </c>
      <c r="B759" s="128" t="s">
        <v>41720</v>
      </c>
      <c r="C759" s="127" t="s">
        <v>29450</v>
      </c>
      <c r="D759" s="127" t="s">
        <v>41719</v>
      </c>
    </row>
    <row r="760" spans="1:5" ht="18">
      <c r="A760" s="127" t="s">
        <v>41718</v>
      </c>
      <c r="B760" s="128" t="s">
        <v>41717</v>
      </c>
      <c r="C760" s="127" t="s">
        <v>29450</v>
      </c>
      <c r="D760" s="127" t="s">
        <v>41716</v>
      </c>
    </row>
    <row r="761" spans="1:5">
      <c r="A761" s="127" t="s">
        <v>41715</v>
      </c>
      <c r="B761" s="128" t="s">
        <v>41714</v>
      </c>
      <c r="C761" s="127" t="s">
        <v>29049</v>
      </c>
      <c r="D761" s="127" t="s">
        <v>29084</v>
      </c>
      <c r="E761" s="125"/>
    </row>
    <row r="762" spans="1:5" ht="18" customHeight="1">
      <c r="A762" s="243" t="s">
        <v>41713</v>
      </c>
      <c r="B762" s="243"/>
      <c r="C762" s="243"/>
      <c r="D762" s="243" t="s">
        <v>28940</v>
      </c>
      <c r="E762" s="125"/>
    </row>
    <row r="763" spans="1:5" ht="54">
      <c r="A763" s="127" t="s">
        <v>41712</v>
      </c>
      <c r="B763" s="128" t="s">
        <v>41711</v>
      </c>
      <c r="C763" s="127" t="s">
        <v>29049</v>
      </c>
      <c r="D763" s="127" t="s">
        <v>41710</v>
      </c>
      <c r="E763" s="125"/>
    </row>
    <row r="764" spans="1:5" ht="36">
      <c r="A764" s="127" t="s">
        <v>41709</v>
      </c>
      <c r="B764" s="128" t="s">
        <v>41708</v>
      </c>
      <c r="C764" s="127" t="s">
        <v>29049</v>
      </c>
      <c r="D764" s="127" t="s">
        <v>33091</v>
      </c>
    </row>
    <row r="765" spans="1:5" ht="18" customHeight="1">
      <c r="A765" s="243" t="s">
        <v>41707</v>
      </c>
      <c r="B765" s="243"/>
      <c r="C765" s="243"/>
      <c r="D765" s="243" t="s">
        <v>28940</v>
      </c>
    </row>
    <row r="766" spans="1:5" ht="63">
      <c r="A766" s="127" t="s">
        <v>41706</v>
      </c>
      <c r="B766" s="128" t="s">
        <v>41705</v>
      </c>
      <c r="C766" s="127" t="s">
        <v>29049</v>
      </c>
      <c r="D766" s="127" t="s">
        <v>41704</v>
      </c>
      <c r="E766" s="125"/>
    </row>
    <row r="767" spans="1:5" ht="81">
      <c r="A767" s="127" t="s">
        <v>41703</v>
      </c>
      <c r="B767" s="128" t="s">
        <v>41702</v>
      </c>
      <c r="C767" s="127" t="s">
        <v>29049</v>
      </c>
      <c r="D767" s="127" t="s">
        <v>41701</v>
      </c>
      <c r="E767" s="125"/>
    </row>
    <row r="768" spans="1:5" ht="81">
      <c r="A768" s="127" t="s">
        <v>41700</v>
      </c>
      <c r="B768" s="128" t="s">
        <v>41699</v>
      </c>
      <c r="C768" s="127" t="s">
        <v>29049</v>
      </c>
      <c r="D768" s="127" t="s">
        <v>41698</v>
      </c>
      <c r="E768" s="125"/>
    </row>
    <row r="769" spans="1:5" ht="18" customHeight="1">
      <c r="A769" s="243" t="s">
        <v>41697</v>
      </c>
      <c r="B769" s="243"/>
      <c r="C769" s="243"/>
      <c r="D769" s="243" t="s">
        <v>28940</v>
      </c>
      <c r="E769" s="125"/>
    </row>
    <row r="770" spans="1:5" ht="36">
      <c r="A770" s="127" t="s">
        <v>41696</v>
      </c>
      <c r="B770" s="128" t="s">
        <v>41695</v>
      </c>
      <c r="C770" s="127" t="s">
        <v>29049</v>
      </c>
      <c r="D770" s="127" t="s">
        <v>41694</v>
      </c>
      <c r="E770" s="125"/>
    </row>
    <row r="771" spans="1:5" ht="18">
      <c r="A771" s="127" t="s">
        <v>41693</v>
      </c>
      <c r="B771" s="128" t="s">
        <v>41692</v>
      </c>
      <c r="C771" s="127" t="s">
        <v>29049</v>
      </c>
      <c r="D771" s="127" t="s">
        <v>41691</v>
      </c>
      <c r="E771" s="125"/>
    </row>
    <row r="772" spans="1:5" ht="27">
      <c r="A772" s="127" t="s">
        <v>41690</v>
      </c>
      <c r="B772" s="128" t="s">
        <v>41689</v>
      </c>
      <c r="C772" s="127" t="s">
        <v>29450</v>
      </c>
      <c r="D772" s="127" t="s">
        <v>41688</v>
      </c>
      <c r="E772" s="125"/>
    </row>
    <row r="773" spans="1:5" ht="27">
      <c r="A773" s="127" t="s">
        <v>41687</v>
      </c>
      <c r="B773" s="128" t="s">
        <v>41686</v>
      </c>
      <c r="C773" s="127" t="s">
        <v>29450</v>
      </c>
      <c r="D773" s="127" t="s">
        <v>41685</v>
      </c>
    </row>
    <row r="774" spans="1:5" ht="27">
      <c r="A774" s="127" t="s">
        <v>41684</v>
      </c>
      <c r="B774" s="128" t="s">
        <v>41683</v>
      </c>
      <c r="C774" s="127" t="s">
        <v>29450</v>
      </c>
      <c r="D774" s="127" t="s">
        <v>33708</v>
      </c>
    </row>
    <row r="775" spans="1:5" ht="27">
      <c r="A775" s="127" t="s">
        <v>41682</v>
      </c>
      <c r="B775" s="128" t="s">
        <v>41681</v>
      </c>
      <c r="C775" s="127" t="s">
        <v>29450</v>
      </c>
      <c r="D775" s="127" t="s">
        <v>41680</v>
      </c>
      <c r="E775" s="125"/>
    </row>
    <row r="776" spans="1:5" ht="27">
      <c r="A776" s="127" t="s">
        <v>41679</v>
      </c>
      <c r="B776" s="128" t="s">
        <v>41678</v>
      </c>
      <c r="C776" s="127" t="s">
        <v>29450</v>
      </c>
      <c r="D776" s="127" t="s">
        <v>41677</v>
      </c>
      <c r="E776" s="125"/>
    </row>
    <row r="777" spans="1:5" ht="27">
      <c r="A777" s="127" t="s">
        <v>41676</v>
      </c>
      <c r="B777" s="128" t="s">
        <v>41675</v>
      </c>
      <c r="C777" s="127" t="s">
        <v>29450</v>
      </c>
      <c r="D777" s="127" t="s">
        <v>41674</v>
      </c>
      <c r="E777" s="125"/>
    </row>
    <row r="778" spans="1:5" ht="27">
      <c r="A778" s="127" t="s">
        <v>41673</v>
      </c>
      <c r="B778" s="128" t="s">
        <v>41672</v>
      </c>
      <c r="C778" s="127" t="s">
        <v>29049</v>
      </c>
      <c r="D778" s="127" t="s">
        <v>41671</v>
      </c>
      <c r="E778" s="125"/>
    </row>
    <row r="779" spans="1:5" ht="27">
      <c r="A779" s="127" t="s">
        <v>41670</v>
      </c>
      <c r="B779" s="128" t="s">
        <v>41669</v>
      </c>
      <c r="C779" s="127" t="s">
        <v>29049</v>
      </c>
      <c r="D779" s="127" t="s">
        <v>41668</v>
      </c>
      <c r="E779" s="125"/>
    </row>
    <row r="780" spans="1:5" ht="18" customHeight="1">
      <c r="A780" s="243" t="s">
        <v>41667</v>
      </c>
      <c r="B780" s="243"/>
      <c r="C780" s="243"/>
      <c r="D780" s="243" t="s">
        <v>28940</v>
      </c>
    </row>
    <row r="781" spans="1:5" ht="27">
      <c r="A781" s="127" t="s">
        <v>41666</v>
      </c>
      <c r="B781" s="128" t="s">
        <v>41665</v>
      </c>
      <c r="C781" s="127" t="s">
        <v>29049</v>
      </c>
      <c r="D781" s="127" t="s">
        <v>41664</v>
      </c>
    </row>
    <row r="782" spans="1:5" ht="63">
      <c r="A782" s="127" t="s">
        <v>41663</v>
      </c>
      <c r="B782" s="128" t="s">
        <v>41662</v>
      </c>
      <c r="C782" s="127" t="s">
        <v>29049</v>
      </c>
      <c r="D782" s="127" t="s">
        <v>41661</v>
      </c>
      <c r="E782" s="125"/>
    </row>
    <row r="783" spans="1:5" ht="18" customHeight="1">
      <c r="A783" s="243" t="s">
        <v>41660</v>
      </c>
      <c r="B783" s="243"/>
      <c r="C783" s="243"/>
      <c r="D783" s="243" t="s">
        <v>28940</v>
      </c>
      <c r="E783" s="125"/>
    </row>
    <row r="784" spans="1:5" ht="27">
      <c r="A784" s="127" t="s">
        <v>41659</v>
      </c>
      <c r="B784" s="128" t="s">
        <v>41658</v>
      </c>
      <c r="C784" s="127" t="s">
        <v>29049</v>
      </c>
      <c r="D784" s="127" t="s">
        <v>32339</v>
      </c>
    </row>
    <row r="785" spans="1:5" ht="27">
      <c r="A785" s="127" t="s">
        <v>41657</v>
      </c>
      <c r="B785" s="128" t="s">
        <v>41656</v>
      </c>
      <c r="C785" s="127" t="s">
        <v>29049</v>
      </c>
      <c r="D785" s="127" t="s">
        <v>41655</v>
      </c>
    </row>
    <row r="786" spans="1:5" ht="27">
      <c r="A786" s="127" t="s">
        <v>41654</v>
      </c>
      <c r="B786" s="128" t="s">
        <v>41653</v>
      </c>
      <c r="C786" s="127" t="s">
        <v>29049</v>
      </c>
      <c r="D786" s="127" t="s">
        <v>41652</v>
      </c>
      <c r="E786" s="125"/>
    </row>
    <row r="787" spans="1:5" ht="27">
      <c r="A787" s="127" t="s">
        <v>41651</v>
      </c>
      <c r="B787" s="128" t="s">
        <v>41650</v>
      </c>
      <c r="C787" s="127" t="s">
        <v>29049</v>
      </c>
      <c r="D787" s="127" t="s">
        <v>41649</v>
      </c>
      <c r="E787" s="125"/>
    </row>
    <row r="788" spans="1:5" ht="36">
      <c r="A788" s="127" t="s">
        <v>41648</v>
      </c>
      <c r="B788" s="128" t="s">
        <v>41647</v>
      </c>
      <c r="C788" s="127" t="s">
        <v>29049</v>
      </c>
      <c r="D788" s="127" t="s">
        <v>41646</v>
      </c>
      <c r="E788" s="125"/>
    </row>
    <row r="789" spans="1:5" ht="45">
      <c r="A789" s="127" t="s">
        <v>41645</v>
      </c>
      <c r="B789" s="128" t="s">
        <v>41644</v>
      </c>
      <c r="C789" s="127" t="s">
        <v>29049</v>
      </c>
      <c r="D789" s="127" t="s">
        <v>41643</v>
      </c>
      <c r="E789" s="125"/>
    </row>
    <row r="790" spans="1:5" ht="27">
      <c r="A790" s="127" t="s">
        <v>41642</v>
      </c>
      <c r="B790" s="128" t="s">
        <v>41641</v>
      </c>
      <c r="C790" s="127" t="s">
        <v>29450</v>
      </c>
      <c r="D790" s="127" t="s">
        <v>41640</v>
      </c>
    </row>
    <row r="791" spans="1:5" ht="27">
      <c r="A791" s="127" t="s">
        <v>41639</v>
      </c>
      <c r="B791" s="128" t="s">
        <v>41638</v>
      </c>
      <c r="C791" s="127" t="s">
        <v>29450</v>
      </c>
      <c r="D791" s="127" t="s">
        <v>41637</v>
      </c>
    </row>
    <row r="792" spans="1:5" ht="27">
      <c r="A792" s="127" t="s">
        <v>41636</v>
      </c>
      <c r="B792" s="128" t="s">
        <v>41635</v>
      </c>
      <c r="C792" s="127" t="s">
        <v>29450</v>
      </c>
      <c r="D792" s="127" t="s">
        <v>41634</v>
      </c>
      <c r="E792" s="125"/>
    </row>
    <row r="793" spans="1:5" ht="18">
      <c r="A793" s="127" t="s">
        <v>41633</v>
      </c>
      <c r="B793" s="128" t="s">
        <v>41632</v>
      </c>
      <c r="C793" s="127" t="s">
        <v>29450</v>
      </c>
      <c r="D793" s="127" t="s">
        <v>41631</v>
      </c>
      <c r="E793" s="125"/>
    </row>
    <row r="794" spans="1:5" ht="18">
      <c r="A794" s="127" t="s">
        <v>41630</v>
      </c>
      <c r="B794" s="128" t="s">
        <v>41629</v>
      </c>
      <c r="C794" s="127" t="s">
        <v>29450</v>
      </c>
      <c r="D794" s="127" t="s">
        <v>41628</v>
      </c>
      <c r="E794" s="125"/>
    </row>
    <row r="795" spans="1:5" ht="18">
      <c r="A795" s="127" t="s">
        <v>41627</v>
      </c>
      <c r="B795" s="128" t="s">
        <v>41626</v>
      </c>
      <c r="C795" s="127" t="s">
        <v>29450</v>
      </c>
      <c r="D795" s="127" t="s">
        <v>41625</v>
      </c>
      <c r="E795" s="125"/>
    </row>
    <row r="796" spans="1:5" ht="18" customHeight="1">
      <c r="A796" s="243" t="s">
        <v>41624</v>
      </c>
      <c r="B796" s="243"/>
      <c r="C796" s="243"/>
      <c r="D796" s="243" t="s">
        <v>28940</v>
      </c>
    </row>
    <row r="797" spans="1:5" ht="27">
      <c r="A797" s="127" t="s">
        <v>41623</v>
      </c>
      <c r="B797" s="128" t="s">
        <v>41622</v>
      </c>
      <c r="C797" s="127" t="s">
        <v>29049</v>
      </c>
      <c r="D797" s="127" t="s">
        <v>41621</v>
      </c>
    </row>
    <row r="798" spans="1:5" ht="18">
      <c r="A798" s="127" t="s">
        <v>41620</v>
      </c>
      <c r="B798" s="128" t="s">
        <v>41619</v>
      </c>
      <c r="C798" s="127" t="s">
        <v>29450</v>
      </c>
      <c r="D798" s="127" t="s">
        <v>31550</v>
      </c>
    </row>
    <row r="799" spans="1:5" ht="18" customHeight="1">
      <c r="A799" s="243" t="s">
        <v>41618</v>
      </c>
      <c r="B799" s="243"/>
      <c r="C799" s="243"/>
      <c r="D799" s="243" t="s">
        <v>28940</v>
      </c>
    </row>
    <row r="800" spans="1:5" ht="18">
      <c r="A800" s="127" t="s">
        <v>41617</v>
      </c>
      <c r="B800" s="128" t="s">
        <v>41616</v>
      </c>
      <c r="C800" s="127" t="s">
        <v>29049</v>
      </c>
      <c r="D800" s="127" t="s">
        <v>41615</v>
      </c>
    </row>
    <row r="801" spans="1:5" ht="27">
      <c r="A801" s="127" t="s">
        <v>41614</v>
      </c>
      <c r="B801" s="128" t="s">
        <v>41613</v>
      </c>
      <c r="C801" s="127" t="s">
        <v>29049</v>
      </c>
      <c r="D801" s="127" t="s">
        <v>41612</v>
      </c>
      <c r="E801" s="125"/>
    </row>
    <row r="802" spans="1:5" ht="18">
      <c r="A802" s="127" t="s">
        <v>41611</v>
      </c>
      <c r="B802" s="128" t="s">
        <v>41610</v>
      </c>
      <c r="C802" s="127" t="s">
        <v>29049</v>
      </c>
      <c r="D802" s="127" t="s">
        <v>41609</v>
      </c>
    </row>
    <row r="803" spans="1:5" ht="18">
      <c r="A803" s="127" t="s">
        <v>41608</v>
      </c>
      <c r="B803" s="128" t="s">
        <v>41607</v>
      </c>
      <c r="C803" s="127" t="s">
        <v>29049</v>
      </c>
      <c r="D803" s="127" t="s">
        <v>41606</v>
      </c>
    </row>
    <row r="804" spans="1:5" ht="63">
      <c r="A804" s="127" t="s">
        <v>41605</v>
      </c>
      <c r="B804" s="128" t="s">
        <v>41604</v>
      </c>
      <c r="C804" s="127" t="s">
        <v>29049</v>
      </c>
      <c r="D804" s="127" t="s">
        <v>41603</v>
      </c>
      <c r="E804" s="125"/>
    </row>
    <row r="805" spans="1:5" ht="72">
      <c r="A805" s="127" t="s">
        <v>41602</v>
      </c>
      <c r="B805" s="128" t="s">
        <v>41601</v>
      </c>
      <c r="C805" s="127" t="s">
        <v>29049</v>
      </c>
      <c r="D805" s="127" t="s">
        <v>41600</v>
      </c>
      <c r="E805" s="125"/>
    </row>
    <row r="806" spans="1:5" ht="18">
      <c r="A806" s="127" t="s">
        <v>41599</v>
      </c>
      <c r="B806" s="128" t="s">
        <v>41598</v>
      </c>
      <c r="C806" s="127" t="s">
        <v>29049</v>
      </c>
      <c r="D806" s="127" t="s">
        <v>41597</v>
      </c>
      <c r="E806" s="125"/>
    </row>
    <row r="807" spans="1:5" ht="27">
      <c r="A807" s="127" t="s">
        <v>41596</v>
      </c>
      <c r="B807" s="128" t="s">
        <v>41595</v>
      </c>
      <c r="C807" s="127" t="s">
        <v>29049</v>
      </c>
      <c r="D807" s="127" t="s">
        <v>41594</v>
      </c>
      <c r="E807" s="125"/>
    </row>
    <row r="808" spans="1:5" ht="18">
      <c r="A808" s="127" t="s">
        <v>41593</v>
      </c>
      <c r="B808" s="128" t="s">
        <v>41592</v>
      </c>
      <c r="C808" s="127" t="s">
        <v>29450</v>
      </c>
      <c r="D808" s="127" t="s">
        <v>41591</v>
      </c>
      <c r="E808" s="125"/>
    </row>
    <row r="809" spans="1:5" ht="18" customHeight="1">
      <c r="A809" s="243" t="s">
        <v>41590</v>
      </c>
      <c r="B809" s="243"/>
      <c r="C809" s="243"/>
      <c r="D809" s="243" t="s">
        <v>28940</v>
      </c>
      <c r="E809" s="125"/>
    </row>
    <row r="810" spans="1:5" ht="18">
      <c r="A810" s="127" t="s">
        <v>41589</v>
      </c>
      <c r="B810" s="128" t="s">
        <v>41588</v>
      </c>
      <c r="C810" s="127" t="s">
        <v>29450</v>
      </c>
      <c r="D810" s="127" t="s">
        <v>41587</v>
      </c>
      <c r="E810" s="125"/>
    </row>
    <row r="811" spans="1:5" ht="18">
      <c r="A811" s="127" t="s">
        <v>41586</v>
      </c>
      <c r="B811" s="128" t="s">
        <v>41585</v>
      </c>
      <c r="C811" s="127" t="s">
        <v>29450</v>
      </c>
      <c r="D811" s="127" t="s">
        <v>41584</v>
      </c>
      <c r="E811" s="125"/>
    </row>
    <row r="812" spans="1:5" ht="18" customHeight="1">
      <c r="A812" s="243" t="s">
        <v>41583</v>
      </c>
      <c r="B812" s="243"/>
      <c r="C812" s="243"/>
      <c r="D812" s="243" t="s">
        <v>28940</v>
      </c>
      <c r="E812" s="125"/>
    </row>
    <row r="813" spans="1:5" ht="18">
      <c r="A813" s="127" t="s">
        <v>41582</v>
      </c>
      <c r="B813" s="128" t="s">
        <v>41581</v>
      </c>
      <c r="C813" s="127" t="s">
        <v>29450</v>
      </c>
      <c r="D813" s="127" t="s">
        <v>41580</v>
      </c>
      <c r="E813" s="125"/>
    </row>
    <row r="814" spans="1:5" ht="18" customHeight="1">
      <c r="A814" s="243" t="s">
        <v>41579</v>
      </c>
      <c r="B814" s="243"/>
      <c r="C814" s="243"/>
      <c r="D814" s="243" t="s">
        <v>28940</v>
      </c>
      <c r="E814" s="125"/>
    </row>
    <row r="815" spans="1:5" ht="18">
      <c r="A815" s="127" t="s">
        <v>41578</v>
      </c>
      <c r="B815" s="128" t="s">
        <v>41577</v>
      </c>
      <c r="C815" s="127" t="s">
        <v>29450</v>
      </c>
      <c r="D815" s="127" t="s">
        <v>41576</v>
      </c>
      <c r="E815" s="125"/>
    </row>
    <row r="816" spans="1:5" ht="18">
      <c r="A816" s="127" t="s">
        <v>41575</v>
      </c>
      <c r="B816" s="128" t="s">
        <v>41574</v>
      </c>
      <c r="C816" s="127" t="s">
        <v>29450</v>
      </c>
      <c r="D816" s="127" t="s">
        <v>41573</v>
      </c>
      <c r="E816" s="125"/>
    </row>
    <row r="817" spans="1:5" ht="18">
      <c r="A817" s="127" t="s">
        <v>41572</v>
      </c>
      <c r="B817" s="128" t="s">
        <v>41571</v>
      </c>
      <c r="C817" s="127" t="s">
        <v>29450</v>
      </c>
      <c r="D817" s="127" t="s">
        <v>41570</v>
      </c>
      <c r="E817" s="125"/>
    </row>
    <row r="818" spans="1:5" ht="18" customHeight="1">
      <c r="A818" s="243" t="s">
        <v>41569</v>
      </c>
      <c r="B818" s="243"/>
      <c r="C818" s="243"/>
      <c r="D818" s="243" t="s">
        <v>28940</v>
      </c>
      <c r="E818" s="125"/>
    </row>
    <row r="819" spans="1:5" ht="18">
      <c r="A819" s="127" t="s">
        <v>41568</v>
      </c>
      <c r="B819" s="128" t="s">
        <v>41567</v>
      </c>
      <c r="C819" s="127" t="s">
        <v>29049</v>
      </c>
      <c r="D819" s="127" t="s">
        <v>35635</v>
      </c>
      <c r="E819" s="125"/>
    </row>
    <row r="820" spans="1:5" ht="18" customHeight="1">
      <c r="A820" s="243"/>
      <c r="B820" s="243"/>
      <c r="C820" s="243"/>
      <c r="D820" s="243" t="s">
        <v>28940</v>
      </c>
      <c r="E820" s="125"/>
    </row>
    <row r="821" spans="1:5" ht="18" customHeight="1">
      <c r="A821" s="243" t="s">
        <v>41566</v>
      </c>
      <c r="B821" s="243"/>
      <c r="C821" s="243"/>
      <c r="D821" s="243" t="s">
        <v>28940</v>
      </c>
      <c r="E821" s="125"/>
    </row>
    <row r="822" spans="1:5" ht="18">
      <c r="A822" s="127" t="s">
        <v>41565</v>
      </c>
      <c r="B822" s="128" t="s">
        <v>41564</v>
      </c>
      <c r="C822" s="127" t="s">
        <v>161</v>
      </c>
      <c r="D822" s="127" t="s">
        <v>41563</v>
      </c>
      <c r="E822" s="125"/>
    </row>
    <row r="823" spans="1:5" ht="18">
      <c r="A823" s="127" t="s">
        <v>41562</v>
      </c>
      <c r="B823" s="128" t="s">
        <v>41561</v>
      </c>
      <c r="C823" s="127" t="s">
        <v>161</v>
      </c>
      <c r="D823" s="127" t="s">
        <v>41560</v>
      </c>
      <c r="E823" s="125"/>
    </row>
    <row r="824" spans="1:5">
      <c r="A824" s="127" t="s">
        <v>41559</v>
      </c>
      <c r="B824" s="128" t="s">
        <v>41558</v>
      </c>
      <c r="C824" s="127" t="s">
        <v>29049</v>
      </c>
      <c r="D824" s="127" t="s">
        <v>41557</v>
      </c>
      <c r="E824" s="125"/>
    </row>
    <row r="825" spans="1:5">
      <c r="A825" s="127" t="s">
        <v>41556</v>
      </c>
      <c r="B825" s="128" t="s">
        <v>41555</v>
      </c>
      <c r="C825" s="127" t="s">
        <v>29049</v>
      </c>
      <c r="D825" s="127" t="s">
        <v>41554</v>
      </c>
      <c r="E825" s="125"/>
    </row>
    <row r="826" spans="1:5" ht="36">
      <c r="A826" s="127" t="s">
        <v>41553</v>
      </c>
      <c r="B826" s="128" t="s">
        <v>41552</v>
      </c>
      <c r="C826" s="127" t="s">
        <v>29049</v>
      </c>
      <c r="D826" s="127" t="s">
        <v>41551</v>
      </c>
      <c r="E826" s="125"/>
    </row>
    <row r="827" spans="1:5" ht="36">
      <c r="A827" s="127" t="s">
        <v>41550</v>
      </c>
      <c r="B827" s="128" t="s">
        <v>41549</v>
      </c>
      <c r="C827" s="127" t="s">
        <v>29049</v>
      </c>
      <c r="D827" s="127" t="s">
        <v>41548</v>
      </c>
      <c r="E827" s="125"/>
    </row>
    <row r="828" spans="1:5" ht="36">
      <c r="A828" s="127" t="s">
        <v>41547</v>
      </c>
      <c r="B828" s="128" t="s">
        <v>41546</v>
      </c>
      <c r="C828" s="127" t="s">
        <v>29049</v>
      </c>
      <c r="D828" s="127" t="s">
        <v>41545</v>
      </c>
      <c r="E828" s="125"/>
    </row>
    <row r="829" spans="1:5" ht="36">
      <c r="A829" s="127" t="s">
        <v>41544</v>
      </c>
      <c r="B829" s="128" t="s">
        <v>41543</v>
      </c>
      <c r="C829" s="127" t="s">
        <v>29049</v>
      </c>
      <c r="D829" s="127" t="s">
        <v>41542</v>
      </c>
      <c r="E829" s="125"/>
    </row>
    <row r="830" spans="1:5">
      <c r="A830" s="127" t="s">
        <v>41541</v>
      </c>
      <c r="B830" s="128" t="s">
        <v>41540</v>
      </c>
      <c r="C830" s="127" t="s">
        <v>29049</v>
      </c>
      <c r="D830" s="127" t="s">
        <v>41539</v>
      </c>
      <c r="E830" s="125"/>
    </row>
    <row r="831" spans="1:5" ht="18" customHeight="1">
      <c r="A831" s="243"/>
      <c r="B831" s="243"/>
      <c r="C831" s="243"/>
      <c r="D831" s="243" t="s">
        <v>28940</v>
      </c>
      <c r="E831" s="125"/>
    </row>
    <row r="832" spans="1:5" ht="18" customHeight="1">
      <c r="A832" s="243" t="s">
        <v>41538</v>
      </c>
      <c r="B832" s="243"/>
      <c r="C832" s="243"/>
      <c r="D832" s="243" t="s">
        <v>28940</v>
      </c>
      <c r="E832" s="125"/>
    </row>
    <row r="833" spans="1:5" ht="18">
      <c r="A833" s="127" t="s">
        <v>41537</v>
      </c>
      <c r="B833" s="128" t="s">
        <v>41536</v>
      </c>
      <c r="C833" s="127" t="s">
        <v>29049</v>
      </c>
      <c r="D833" s="127" t="s">
        <v>29404</v>
      </c>
      <c r="E833" s="125"/>
    </row>
    <row r="834" spans="1:5" ht="18">
      <c r="A834" s="127" t="s">
        <v>41535</v>
      </c>
      <c r="B834" s="128" t="s">
        <v>41534</v>
      </c>
      <c r="C834" s="127" t="s">
        <v>29049</v>
      </c>
      <c r="D834" s="127" t="s">
        <v>41533</v>
      </c>
      <c r="E834" s="125"/>
    </row>
    <row r="835" spans="1:5" ht="36">
      <c r="A835" s="127" t="s">
        <v>41532</v>
      </c>
      <c r="B835" s="128" t="s">
        <v>41531</v>
      </c>
      <c r="C835" s="127" t="s">
        <v>29049</v>
      </c>
      <c r="D835" s="127" t="s">
        <v>41530</v>
      </c>
    </row>
    <row r="836" spans="1:5" ht="18">
      <c r="A836" s="127" t="s">
        <v>41529</v>
      </c>
      <c r="B836" s="128" t="s">
        <v>41528</v>
      </c>
      <c r="C836" s="127" t="s">
        <v>29049</v>
      </c>
      <c r="D836" s="127" t="s">
        <v>41527</v>
      </c>
    </row>
    <row r="837" spans="1:5" ht="45">
      <c r="A837" s="127" t="s">
        <v>41526</v>
      </c>
      <c r="B837" s="128" t="s">
        <v>41525</v>
      </c>
      <c r="C837" s="127" t="s">
        <v>29049</v>
      </c>
      <c r="D837" s="127" t="s">
        <v>41524</v>
      </c>
    </row>
    <row r="838" spans="1:5" ht="36">
      <c r="A838" s="127" t="s">
        <v>41523</v>
      </c>
      <c r="B838" s="128" t="s">
        <v>41522</v>
      </c>
      <c r="C838" s="127" t="s">
        <v>29049</v>
      </c>
      <c r="D838" s="127" t="s">
        <v>41521</v>
      </c>
    </row>
    <row r="839" spans="1:5" ht="45">
      <c r="A839" s="127" t="s">
        <v>41520</v>
      </c>
      <c r="B839" s="128" t="s">
        <v>41519</v>
      </c>
      <c r="C839" s="127" t="s">
        <v>29049</v>
      </c>
      <c r="D839" s="127" t="s">
        <v>41518</v>
      </c>
    </row>
    <row r="840" spans="1:5" ht="45">
      <c r="A840" s="127" t="s">
        <v>41517</v>
      </c>
      <c r="B840" s="128" t="s">
        <v>41516</v>
      </c>
      <c r="C840" s="127" t="s">
        <v>29049</v>
      </c>
      <c r="D840" s="127" t="s">
        <v>41515</v>
      </c>
    </row>
    <row r="841" spans="1:5" ht="54">
      <c r="A841" s="127" t="s">
        <v>41514</v>
      </c>
      <c r="B841" s="128" t="s">
        <v>41513</v>
      </c>
      <c r="C841" s="127" t="s">
        <v>29049</v>
      </c>
      <c r="D841" s="127" t="s">
        <v>41512</v>
      </c>
      <c r="E841" s="125"/>
    </row>
    <row r="842" spans="1:5" ht="27">
      <c r="A842" s="127" t="s">
        <v>41511</v>
      </c>
      <c r="B842" s="128" t="s">
        <v>41510</v>
      </c>
      <c r="C842" s="127" t="s">
        <v>29049</v>
      </c>
      <c r="D842" s="127" t="s">
        <v>41509</v>
      </c>
      <c r="E842" s="125"/>
    </row>
    <row r="843" spans="1:5" ht="18">
      <c r="A843" s="127" t="s">
        <v>41508</v>
      </c>
      <c r="B843" s="128" t="s">
        <v>41507</v>
      </c>
      <c r="C843" s="127" t="s">
        <v>29049</v>
      </c>
      <c r="D843" s="127" t="s">
        <v>41506</v>
      </c>
      <c r="E843" s="125"/>
    </row>
    <row r="844" spans="1:5" ht="36">
      <c r="A844" s="127" t="s">
        <v>41505</v>
      </c>
      <c r="B844" s="128" t="s">
        <v>41504</v>
      </c>
      <c r="C844" s="127" t="s">
        <v>29049</v>
      </c>
      <c r="D844" s="127" t="s">
        <v>41503</v>
      </c>
      <c r="E844" s="125"/>
    </row>
    <row r="845" spans="1:5" ht="27">
      <c r="A845" s="127" t="s">
        <v>41502</v>
      </c>
      <c r="B845" s="128" t="s">
        <v>41501</v>
      </c>
      <c r="C845" s="127" t="s">
        <v>29049</v>
      </c>
      <c r="D845" s="127" t="s">
        <v>41500</v>
      </c>
    </row>
    <row r="846" spans="1:5" ht="27">
      <c r="A846" s="127" t="s">
        <v>41499</v>
      </c>
      <c r="B846" s="128" t="s">
        <v>41498</v>
      </c>
      <c r="C846" s="127" t="s">
        <v>29049</v>
      </c>
      <c r="D846" s="127" t="s">
        <v>41497</v>
      </c>
    </row>
    <row r="847" spans="1:5" ht="36">
      <c r="A847" s="127" t="s">
        <v>41496</v>
      </c>
      <c r="B847" s="128" t="s">
        <v>41495</v>
      </c>
      <c r="C847" s="127" t="s">
        <v>29049</v>
      </c>
      <c r="D847" s="127" t="s">
        <v>41494</v>
      </c>
      <c r="E847" s="125"/>
    </row>
    <row r="848" spans="1:5" ht="45">
      <c r="A848" s="127" t="s">
        <v>41493</v>
      </c>
      <c r="B848" s="128" t="s">
        <v>41492</v>
      </c>
      <c r="C848" s="127" t="s">
        <v>29049</v>
      </c>
      <c r="D848" s="127" t="s">
        <v>41491</v>
      </c>
      <c r="E848" s="125"/>
    </row>
    <row r="849" spans="1:5" ht="45">
      <c r="A849" s="127" t="s">
        <v>41490</v>
      </c>
      <c r="B849" s="128" t="s">
        <v>41489</v>
      </c>
      <c r="C849" s="127" t="s">
        <v>29049</v>
      </c>
      <c r="D849" s="127" t="s">
        <v>41488</v>
      </c>
      <c r="E849" s="125"/>
    </row>
    <row r="850" spans="1:5" ht="27">
      <c r="A850" s="127" t="s">
        <v>41487</v>
      </c>
      <c r="B850" s="128" t="s">
        <v>41486</v>
      </c>
      <c r="C850" s="127" t="s">
        <v>29049</v>
      </c>
      <c r="D850" s="127" t="s">
        <v>32280</v>
      </c>
      <c r="E850" s="125"/>
    </row>
    <row r="851" spans="1:5" ht="36">
      <c r="A851" s="127" t="s">
        <v>41485</v>
      </c>
      <c r="B851" s="128" t="s">
        <v>41484</v>
      </c>
      <c r="C851" s="127" t="s">
        <v>29049</v>
      </c>
      <c r="D851" s="127" t="s">
        <v>41483</v>
      </c>
    </row>
    <row r="852" spans="1:5" ht="27">
      <c r="A852" s="127" t="s">
        <v>41482</v>
      </c>
      <c r="B852" s="128" t="s">
        <v>41481</v>
      </c>
      <c r="C852" s="127" t="s">
        <v>29049</v>
      </c>
      <c r="D852" s="127" t="s">
        <v>41480</v>
      </c>
    </row>
    <row r="853" spans="1:5" ht="36">
      <c r="A853" s="127" t="s">
        <v>41479</v>
      </c>
      <c r="B853" s="128" t="s">
        <v>41478</v>
      </c>
      <c r="C853" s="127" t="s">
        <v>29450</v>
      </c>
      <c r="D853" s="127" t="s">
        <v>41477</v>
      </c>
      <c r="E853" s="125"/>
    </row>
    <row r="854" spans="1:5" ht="18" customHeight="1">
      <c r="A854" s="243"/>
      <c r="B854" s="243"/>
      <c r="C854" s="243"/>
      <c r="D854" s="243" t="s">
        <v>28940</v>
      </c>
      <c r="E854" s="125"/>
    </row>
    <row r="855" spans="1:5" ht="18" customHeight="1">
      <c r="A855" s="243" t="s">
        <v>41476</v>
      </c>
      <c r="B855" s="243"/>
      <c r="C855" s="243"/>
      <c r="D855" s="243" t="s">
        <v>28940</v>
      </c>
    </row>
    <row r="856" spans="1:5" ht="27">
      <c r="A856" s="127" t="s">
        <v>41475</v>
      </c>
      <c r="B856" s="128" t="s">
        <v>41474</v>
      </c>
      <c r="C856" s="127" t="s">
        <v>29049</v>
      </c>
      <c r="D856" s="127" t="s">
        <v>41473</v>
      </c>
    </row>
    <row r="857" spans="1:5" ht="18">
      <c r="A857" s="127" t="s">
        <v>41472</v>
      </c>
      <c r="B857" s="128" t="s">
        <v>41471</v>
      </c>
      <c r="C857" s="127" t="s">
        <v>29049</v>
      </c>
      <c r="D857" s="127" t="s">
        <v>41470</v>
      </c>
      <c r="E857" s="125"/>
    </row>
    <row r="858" spans="1:5" ht="18">
      <c r="A858" s="127" t="s">
        <v>41469</v>
      </c>
      <c r="B858" s="128" t="s">
        <v>41468</v>
      </c>
      <c r="C858" s="127" t="s">
        <v>29049</v>
      </c>
      <c r="D858" s="127" t="s">
        <v>29480</v>
      </c>
      <c r="E858" s="125"/>
    </row>
    <row r="859" spans="1:5" ht="27">
      <c r="A859" s="127" t="s">
        <v>41467</v>
      </c>
      <c r="B859" s="128" t="s">
        <v>41466</v>
      </c>
      <c r="C859" s="127" t="s">
        <v>29049</v>
      </c>
      <c r="D859" s="127" t="s">
        <v>41465</v>
      </c>
      <c r="E859" s="125"/>
    </row>
    <row r="860" spans="1:5" ht="18">
      <c r="A860" s="127" t="s">
        <v>41464</v>
      </c>
      <c r="B860" s="128" t="s">
        <v>41463</v>
      </c>
      <c r="C860" s="127" t="s">
        <v>29049</v>
      </c>
      <c r="D860" s="127" t="s">
        <v>41462</v>
      </c>
      <c r="E860" s="125"/>
    </row>
    <row r="861" spans="1:5" ht="18" customHeight="1">
      <c r="A861" s="243"/>
      <c r="B861" s="243"/>
      <c r="C861" s="243"/>
      <c r="D861" s="243" t="s">
        <v>28940</v>
      </c>
      <c r="E861" s="125"/>
    </row>
    <row r="862" spans="1:5" ht="18" customHeight="1">
      <c r="A862" s="243"/>
      <c r="B862" s="243"/>
      <c r="C862" s="243"/>
      <c r="D862" s="243" t="s">
        <v>28940</v>
      </c>
      <c r="E862" s="125"/>
    </row>
    <row r="863" spans="1:5" ht="18" customHeight="1">
      <c r="A863" s="243"/>
      <c r="B863" s="243"/>
      <c r="C863" s="243"/>
      <c r="D863" s="243" t="s">
        <v>28940</v>
      </c>
      <c r="E863" s="125"/>
    </row>
    <row r="864" spans="1:5" ht="18" customHeight="1">
      <c r="A864" s="243" t="s">
        <v>41461</v>
      </c>
      <c r="B864" s="243"/>
      <c r="C864" s="243"/>
      <c r="D864" s="243" t="s">
        <v>28940</v>
      </c>
      <c r="E864" s="125"/>
    </row>
    <row r="865" spans="1:5" ht="18">
      <c r="A865" s="127" t="s">
        <v>41460</v>
      </c>
      <c r="B865" s="128" t="s">
        <v>41459</v>
      </c>
      <c r="C865" s="127" t="s">
        <v>161</v>
      </c>
      <c r="D865" s="127" t="s">
        <v>41458</v>
      </c>
    </row>
    <row r="866" spans="1:5" ht="27">
      <c r="A866" s="127" t="s">
        <v>41457</v>
      </c>
      <c r="B866" s="128" t="s">
        <v>41456</v>
      </c>
      <c r="C866" s="127" t="s">
        <v>161</v>
      </c>
      <c r="D866" s="127" t="s">
        <v>41455</v>
      </c>
    </row>
    <row r="867" spans="1:5" ht="27">
      <c r="A867" s="127" t="s">
        <v>41454</v>
      </c>
      <c r="B867" s="128" t="s">
        <v>41453</v>
      </c>
      <c r="C867" s="127" t="s">
        <v>29049</v>
      </c>
      <c r="D867" s="127" t="s">
        <v>41452</v>
      </c>
      <c r="E867" s="125"/>
    </row>
    <row r="868" spans="1:5" ht="27">
      <c r="A868" s="127" t="s">
        <v>41451</v>
      </c>
      <c r="B868" s="128" t="s">
        <v>41450</v>
      </c>
      <c r="C868" s="127" t="s">
        <v>29049</v>
      </c>
      <c r="D868" s="127" t="s">
        <v>41449</v>
      </c>
      <c r="E868" s="125"/>
    </row>
    <row r="869" spans="1:5" ht="36">
      <c r="A869" s="127" t="s">
        <v>41448</v>
      </c>
      <c r="B869" s="128" t="s">
        <v>41447</v>
      </c>
      <c r="C869" s="127" t="s">
        <v>29049</v>
      </c>
      <c r="D869" s="127" t="s">
        <v>41446</v>
      </c>
    </row>
    <row r="870" spans="1:5" ht="27">
      <c r="A870" s="127" t="s">
        <v>41445</v>
      </c>
      <c r="B870" s="128" t="s">
        <v>41444</v>
      </c>
      <c r="C870" s="127" t="s">
        <v>29450</v>
      </c>
      <c r="D870" s="127" t="s">
        <v>41443</v>
      </c>
    </row>
    <row r="871" spans="1:5" ht="27">
      <c r="A871" s="127" t="s">
        <v>41442</v>
      </c>
      <c r="B871" s="128" t="s">
        <v>41441</v>
      </c>
      <c r="C871" s="127" t="s">
        <v>29450</v>
      </c>
      <c r="D871" s="127" t="s">
        <v>41440</v>
      </c>
      <c r="E871" s="125"/>
    </row>
    <row r="872" spans="1:5" ht="18">
      <c r="A872" s="127" t="s">
        <v>41439</v>
      </c>
      <c r="B872" s="128" t="s">
        <v>41438</v>
      </c>
      <c r="C872" s="127" t="s">
        <v>29049</v>
      </c>
      <c r="D872" s="127" t="s">
        <v>41437</v>
      </c>
      <c r="E872" s="125"/>
    </row>
    <row r="873" spans="1:5" ht="45">
      <c r="A873" s="127" t="s">
        <v>41436</v>
      </c>
      <c r="B873" s="128" t="s">
        <v>41435</v>
      </c>
      <c r="C873" s="127" t="s">
        <v>29450</v>
      </c>
      <c r="D873" s="127" t="s">
        <v>41434</v>
      </c>
      <c r="E873" s="125"/>
    </row>
    <row r="874" spans="1:5" ht="27">
      <c r="A874" s="127" t="s">
        <v>41433</v>
      </c>
      <c r="B874" s="128" t="s">
        <v>41432</v>
      </c>
      <c r="C874" s="127" t="s">
        <v>29049</v>
      </c>
      <c r="D874" s="127" t="s">
        <v>41431</v>
      </c>
      <c r="E874" s="125"/>
    </row>
    <row r="875" spans="1:5" ht="27">
      <c r="A875" s="127" t="s">
        <v>41430</v>
      </c>
      <c r="B875" s="128" t="s">
        <v>41429</v>
      </c>
      <c r="C875" s="127" t="s">
        <v>29049</v>
      </c>
      <c r="D875" s="127" t="s">
        <v>41428</v>
      </c>
      <c r="E875" s="125"/>
    </row>
    <row r="876" spans="1:5" ht="45">
      <c r="A876" s="127" t="s">
        <v>41427</v>
      </c>
      <c r="B876" s="128" t="s">
        <v>41426</v>
      </c>
      <c r="C876" s="127" t="s">
        <v>29049</v>
      </c>
      <c r="D876" s="127" t="s">
        <v>41425</v>
      </c>
      <c r="E876" s="125"/>
    </row>
    <row r="877" spans="1:5" ht="27">
      <c r="A877" s="127" t="s">
        <v>41424</v>
      </c>
      <c r="B877" s="128" t="s">
        <v>41423</v>
      </c>
      <c r="C877" s="127" t="s">
        <v>29049</v>
      </c>
      <c r="D877" s="127" t="s">
        <v>41422</v>
      </c>
      <c r="E877" s="125"/>
    </row>
    <row r="878" spans="1:5" ht="27">
      <c r="A878" s="127" t="s">
        <v>41421</v>
      </c>
      <c r="B878" s="128" t="s">
        <v>41420</v>
      </c>
      <c r="C878" s="127" t="s">
        <v>29450</v>
      </c>
      <c r="D878" s="127" t="s">
        <v>41419</v>
      </c>
      <c r="E878" s="125"/>
    </row>
    <row r="879" spans="1:5" ht="18" customHeight="1">
      <c r="A879" s="243" t="s">
        <v>41418</v>
      </c>
      <c r="B879" s="243"/>
      <c r="C879" s="243"/>
      <c r="D879" s="243" t="s">
        <v>28940</v>
      </c>
      <c r="E879" s="125"/>
    </row>
    <row r="880" spans="1:5" ht="63">
      <c r="A880" s="127" t="s">
        <v>41417</v>
      </c>
      <c r="B880" s="128" t="s">
        <v>41416</v>
      </c>
      <c r="C880" s="127" t="s">
        <v>41413</v>
      </c>
      <c r="D880" s="127" t="s">
        <v>33334</v>
      </c>
    </row>
    <row r="881" spans="1:5" ht="63">
      <c r="A881" s="127" t="s">
        <v>41415</v>
      </c>
      <c r="B881" s="128" t="s">
        <v>41414</v>
      </c>
      <c r="C881" s="127" t="s">
        <v>41413</v>
      </c>
      <c r="D881" s="127" t="s">
        <v>29235</v>
      </c>
    </row>
    <row r="882" spans="1:5" ht="18">
      <c r="A882" s="127" t="s">
        <v>41412</v>
      </c>
      <c r="B882" s="128" t="s">
        <v>41411</v>
      </c>
      <c r="C882" s="127" t="s">
        <v>29027</v>
      </c>
      <c r="D882" s="127" t="s">
        <v>41410</v>
      </c>
      <c r="E882" s="125"/>
    </row>
    <row r="883" spans="1:5" ht="18">
      <c r="A883" s="127" t="s">
        <v>41409</v>
      </c>
      <c r="B883" s="128" t="s">
        <v>41408</v>
      </c>
      <c r="C883" s="127" t="s">
        <v>29027</v>
      </c>
      <c r="D883" s="127" t="s">
        <v>41407</v>
      </c>
      <c r="E883" s="125"/>
    </row>
    <row r="884" spans="1:5" ht="18">
      <c r="A884" s="127" t="s">
        <v>41406</v>
      </c>
      <c r="B884" s="128" t="s">
        <v>41405</v>
      </c>
      <c r="C884" s="127" t="s">
        <v>29027</v>
      </c>
      <c r="D884" s="127" t="s">
        <v>41404</v>
      </c>
    </row>
    <row r="885" spans="1:5" ht="18">
      <c r="A885" s="127" t="s">
        <v>41403</v>
      </c>
      <c r="B885" s="128" t="s">
        <v>41402</v>
      </c>
      <c r="C885" s="127" t="s">
        <v>29027</v>
      </c>
      <c r="D885" s="127" t="s">
        <v>41401</v>
      </c>
    </row>
    <row r="886" spans="1:5" ht="36">
      <c r="A886" s="127" t="s">
        <v>41400</v>
      </c>
      <c r="B886" s="128" t="s">
        <v>41399</v>
      </c>
      <c r="C886" s="127" t="s">
        <v>29027</v>
      </c>
      <c r="D886" s="127" t="s">
        <v>41398</v>
      </c>
      <c r="E886" s="125"/>
    </row>
    <row r="887" spans="1:5" ht="36">
      <c r="A887" s="127" t="s">
        <v>41397</v>
      </c>
      <c r="B887" s="128" t="s">
        <v>41396</v>
      </c>
      <c r="C887" s="127" t="s">
        <v>29027</v>
      </c>
      <c r="D887" s="127" t="s">
        <v>41395</v>
      </c>
      <c r="E887" s="125"/>
    </row>
    <row r="888" spans="1:5" ht="45">
      <c r="A888" s="127" t="s">
        <v>41394</v>
      </c>
      <c r="B888" s="128" t="s">
        <v>41393</v>
      </c>
      <c r="C888" s="127" t="s">
        <v>29027</v>
      </c>
      <c r="D888" s="127" t="s">
        <v>41392</v>
      </c>
      <c r="E888" s="125"/>
    </row>
    <row r="889" spans="1:5" ht="45">
      <c r="A889" s="127" t="s">
        <v>41391</v>
      </c>
      <c r="B889" s="128" t="s">
        <v>41390</v>
      </c>
      <c r="C889" s="127" t="s">
        <v>29027</v>
      </c>
      <c r="D889" s="127" t="s">
        <v>41389</v>
      </c>
    </row>
    <row r="890" spans="1:5" ht="45">
      <c r="A890" s="127" t="s">
        <v>41388</v>
      </c>
      <c r="B890" s="128" t="s">
        <v>41387</v>
      </c>
      <c r="C890" s="127" t="s">
        <v>29027</v>
      </c>
      <c r="D890" s="127" t="s">
        <v>41386</v>
      </c>
    </row>
    <row r="891" spans="1:5" ht="45">
      <c r="A891" s="127" t="s">
        <v>41385</v>
      </c>
      <c r="B891" s="128" t="s">
        <v>41384</v>
      </c>
      <c r="C891" s="127" t="s">
        <v>29027</v>
      </c>
      <c r="D891" s="127" t="s">
        <v>41383</v>
      </c>
      <c r="E891" s="125"/>
    </row>
    <row r="892" spans="1:5" ht="27">
      <c r="A892" s="127" t="s">
        <v>41382</v>
      </c>
      <c r="B892" s="128" t="s">
        <v>41381</v>
      </c>
      <c r="C892" s="127" t="s">
        <v>29450</v>
      </c>
      <c r="D892" s="127" t="s">
        <v>41380</v>
      </c>
      <c r="E892" s="125"/>
    </row>
    <row r="893" spans="1:5" ht="18" customHeight="1">
      <c r="A893" s="243" t="s">
        <v>41379</v>
      </c>
      <c r="B893" s="243"/>
      <c r="C893" s="243"/>
      <c r="D893" s="243" t="s">
        <v>28940</v>
      </c>
      <c r="E893" s="125"/>
    </row>
    <row r="894" spans="1:5">
      <c r="A894" s="127" t="s">
        <v>41378</v>
      </c>
      <c r="B894" s="128" t="s">
        <v>41377</v>
      </c>
      <c r="C894" s="127" t="s">
        <v>29692</v>
      </c>
      <c r="D894" s="127" t="s">
        <v>31001</v>
      </c>
      <c r="E894" s="125"/>
    </row>
    <row r="895" spans="1:5" ht="18">
      <c r="A895" s="127" t="s">
        <v>41376</v>
      </c>
      <c r="B895" s="128" t="s">
        <v>41375</v>
      </c>
      <c r="C895" s="127" t="s">
        <v>29049</v>
      </c>
      <c r="D895" s="127" t="s">
        <v>31013</v>
      </c>
      <c r="E895" s="125"/>
    </row>
    <row r="896" spans="1:5" ht="18">
      <c r="A896" s="127" t="s">
        <v>41374</v>
      </c>
      <c r="B896" s="128" t="s">
        <v>41373</v>
      </c>
      <c r="C896" s="127" t="s">
        <v>29450</v>
      </c>
      <c r="D896" s="127" t="s">
        <v>41372</v>
      </c>
      <c r="E896" s="125"/>
    </row>
    <row r="897" spans="1:5" ht="18">
      <c r="A897" s="127" t="s">
        <v>41371</v>
      </c>
      <c r="B897" s="128" t="s">
        <v>41370</v>
      </c>
      <c r="C897" s="127" t="s">
        <v>29049</v>
      </c>
      <c r="D897" s="127" t="s">
        <v>41369</v>
      </c>
      <c r="E897" s="125"/>
    </row>
    <row r="898" spans="1:5" ht="18">
      <c r="A898" s="127" t="s">
        <v>41368</v>
      </c>
      <c r="B898" s="128" t="s">
        <v>41367</v>
      </c>
      <c r="C898" s="127" t="s">
        <v>29049</v>
      </c>
      <c r="D898" s="127" t="s">
        <v>41366</v>
      </c>
      <c r="E898" s="125"/>
    </row>
    <row r="899" spans="1:5">
      <c r="A899" s="127" t="s">
        <v>41365</v>
      </c>
      <c r="B899" s="128" t="s">
        <v>41364</v>
      </c>
      <c r="C899" s="127" t="s">
        <v>29049</v>
      </c>
      <c r="D899" s="127" t="s">
        <v>32432</v>
      </c>
      <c r="E899" s="125"/>
    </row>
    <row r="900" spans="1:5" ht="18" customHeight="1">
      <c r="A900" s="243" t="s">
        <v>41363</v>
      </c>
      <c r="B900" s="243"/>
      <c r="C900" s="243"/>
      <c r="D900" s="243" t="s">
        <v>28940</v>
      </c>
      <c r="E900" s="125"/>
    </row>
    <row r="901" spans="1:5" ht="45">
      <c r="A901" s="127" t="s">
        <v>41362</v>
      </c>
      <c r="B901" s="128" t="s">
        <v>41361</v>
      </c>
      <c r="C901" s="127" t="s">
        <v>256</v>
      </c>
      <c r="D901" s="127" t="s">
        <v>41360</v>
      </c>
    </row>
    <row r="902" spans="1:5" ht="18" customHeight="1">
      <c r="A902" s="243"/>
      <c r="B902" s="243"/>
      <c r="C902" s="243"/>
      <c r="D902" s="243" t="s">
        <v>28940</v>
      </c>
    </row>
    <row r="903" spans="1:5" ht="18" customHeight="1">
      <c r="A903" s="243" t="s">
        <v>41359</v>
      </c>
      <c r="B903" s="243"/>
      <c r="C903" s="243"/>
      <c r="D903" s="243" t="s">
        <v>28940</v>
      </c>
      <c r="E903" s="125"/>
    </row>
    <row r="904" spans="1:5">
      <c r="A904" s="127" t="s">
        <v>41358</v>
      </c>
      <c r="B904" s="128" t="s">
        <v>41357</v>
      </c>
      <c r="C904" s="127" t="s">
        <v>29049</v>
      </c>
      <c r="D904" s="127" t="s">
        <v>41356</v>
      </c>
      <c r="E904" s="125"/>
    </row>
    <row r="905" spans="1:5" ht="18" customHeight="1">
      <c r="A905" s="243"/>
      <c r="B905" s="243"/>
      <c r="C905" s="243"/>
      <c r="D905" s="243" t="s">
        <v>28940</v>
      </c>
    </row>
    <row r="906" spans="1:5" ht="18" customHeight="1">
      <c r="A906" s="243"/>
      <c r="B906" s="243"/>
      <c r="C906" s="243"/>
      <c r="D906" s="243" t="s">
        <v>28940</v>
      </c>
    </row>
    <row r="907" spans="1:5" ht="18" customHeight="1">
      <c r="A907" s="243"/>
      <c r="B907" s="243"/>
      <c r="C907" s="243"/>
      <c r="D907" s="243" t="s">
        <v>28940</v>
      </c>
      <c r="E907" s="125"/>
    </row>
    <row r="908" spans="1:5" ht="18" customHeight="1">
      <c r="A908" s="243" t="s">
        <v>41355</v>
      </c>
      <c r="B908" s="243"/>
      <c r="C908" s="243"/>
      <c r="D908" s="243" t="s">
        <v>28940</v>
      </c>
      <c r="E908" s="125"/>
    </row>
    <row r="909" spans="1:5" ht="27">
      <c r="A909" s="127" t="s">
        <v>41354</v>
      </c>
      <c r="B909" s="128" t="s">
        <v>41353</v>
      </c>
      <c r="C909" s="127" t="s">
        <v>256</v>
      </c>
      <c r="D909" s="127" t="s">
        <v>34041</v>
      </c>
      <c r="E909" s="125"/>
    </row>
    <row r="910" spans="1:5" ht="27">
      <c r="A910" s="127" t="s">
        <v>41352</v>
      </c>
      <c r="B910" s="128" t="s">
        <v>41351</v>
      </c>
      <c r="C910" s="127" t="s">
        <v>256</v>
      </c>
      <c r="D910" s="127" t="s">
        <v>41350</v>
      </c>
      <c r="E910" s="125"/>
    </row>
    <row r="911" spans="1:5" ht="36">
      <c r="A911" s="127" t="s">
        <v>41349</v>
      </c>
      <c r="B911" s="128" t="s">
        <v>41348</v>
      </c>
      <c r="C911" s="127" t="s">
        <v>256</v>
      </c>
      <c r="D911" s="127" t="s">
        <v>41347</v>
      </c>
      <c r="E911" s="125"/>
    </row>
    <row r="912" spans="1:5" ht="36">
      <c r="A912" s="127" t="s">
        <v>41346</v>
      </c>
      <c r="B912" s="128" t="s">
        <v>41345</v>
      </c>
      <c r="C912" s="127" t="s">
        <v>256</v>
      </c>
      <c r="D912" s="127" t="s">
        <v>41344</v>
      </c>
      <c r="E912" s="125"/>
    </row>
    <row r="913" spans="1:5" ht="27">
      <c r="A913" s="127" t="s">
        <v>41343</v>
      </c>
      <c r="B913" s="128" t="s">
        <v>41342</v>
      </c>
      <c r="C913" s="127" t="s">
        <v>256</v>
      </c>
      <c r="D913" s="127" t="s">
        <v>35470</v>
      </c>
      <c r="E913" s="125"/>
    </row>
    <row r="914" spans="1:5" ht="18" customHeight="1">
      <c r="A914" s="243" t="s">
        <v>41341</v>
      </c>
      <c r="B914" s="243"/>
      <c r="C914" s="243"/>
      <c r="D914" s="243" t="s">
        <v>28940</v>
      </c>
      <c r="E914" s="125"/>
    </row>
    <row r="915" spans="1:5" ht="18">
      <c r="A915" s="127" t="s">
        <v>41340</v>
      </c>
      <c r="B915" s="128" t="s">
        <v>41339</v>
      </c>
      <c r="C915" s="127" t="s">
        <v>29450</v>
      </c>
      <c r="D915" s="127" t="s">
        <v>30961</v>
      </c>
      <c r="E915" s="125"/>
    </row>
    <row r="916" spans="1:5" ht="18">
      <c r="A916" s="127" t="s">
        <v>41338</v>
      </c>
      <c r="B916" s="128" t="s">
        <v>41337</v>
      </c>
      <c r="C916" s="127" t="s">
        <v>29450</v>
      </c>
      <c r="D916" s="127" t="s">
        <v>41336</v>
      </c>
      <c r="E916" s="125"/>
    </row>
    <row r="917" spans="1:5" ht="18">
      <c r="A917" s="127" t="s">
        <v>41335</v>
      </c>
      <c r="B917" s="128" t="s">
        <v>41334</v>
      </c>
      <c r="C917" s="127" t="s">
        <v>29450</v>
      </c>
      <c r="D917" s="127" t="s">
        <v>41333</v>
      </c>
      <c r="E917" s="125"/>
    </row>
    <row r="918" spans="1:5" ht="18" customHeight="1">
      <c r="A918" s="243" t="s">
        <v>41332</v>
      </c>
      <c r="B918" s="243"/>
      <c r="C918" s="243"/>
      <c r="D918" s="243" t="s">
        <v>28940</v>
      </c>
      <c r="E918" s="125"/>
    </row>
    <row r="919" spans="1:5" ht="36">
      <c r="A919" s="127" t="s">
        <v>41331</v>
      </c>
      <c r="B919" s="128" t="s">
        <v>41330</v>
      </c>
      <c r="C919" s="127" t="s">
        <v>29450</v>
      </c>
      <c r="D919" s="127" t="s">
        <v>41329</v>
      </c>
    </row>
    <row r="920" spans="1:5" ht="36">
      <c r="A920" s="127" t="s">
        <v>41328</v>
      </c>
      <c r="B920" s="128" t="s">
        <v>41327</v>
      </c>
      <c r="C920" s="127" t="s">
        <v>29450</v>
      </c>
      <c r="D920" s="127" t="s">
        <v>41326</v>
      </c>
    </row>
    <row r="921" spans="1:5" ht="36">
      <c r="A921" s="127" t="s">
        <v>41325</v>
      </c>
      <c r="B921" s="128" t="s">
        <v>41324</v>
      </c>
      <c r="C921" s="127" t="s">
        <v>29450</v>
      </c>
      <c r="D921" s="127" t="s">
        <v>41323</v>
      </c>
      <c r="E921" s="125"/>
    </row>
    <row r="922" spans="1:5" ht="36">
      <c r="A922" s="127" t="s">
        <v>41322</v>
      </c>
      <c r="B922" s="128" t="s">
        <v>41321</v>
      </c>
      <c r="C922" s="127" t="s">
        <v>29450</v>
      </c>
      <c r="D922" s="127" t="s">
        <v>41320</v>
      </c>
      <c r="E922" s="125"/>
    </row>
    <row r="923" spans="1:5" ht="18" customHeight="1">
      <c r="A923" s="243" t="s">
        <v>41319</v>
      </c>
      <c r="B923" s="243"/>
      <c r="C923" s="243"/>
      <c r="D923" s="243" t="s">
        <v>28940</v>
      </c>
    </row>
    <row r="924" spans="1:5" ht="36">
      <c r="A924" s="127" t="s">
        <v>41318</v>
      </c>
      <c r="B924" s="128" t="s">
        <v>41317</v>
      </c>
      <c r="C924" s="127" t="s">
        <v>29450</v>
      </c>
      <c r="D924" s="127" t="s">
        <v>41316</v>
      </c>
    </row>
    <row r="925" spans="1:5" ht="36">
      <c r="A925" s="127" t="s">
        <v>41315</v>
      </c>
      <c r="B925" s="128" t="s">
        <v>41314</v>
      </c>
      <c r="C925" s="127" t="s">
        <v>29450</v>
      </c>
      <c r="D925" s="127" t="s">
        <v>41313</v>
      </c>
      <c r="E925" s="125"/>
    </row>
    <row r="926" spans="1:5" ht="36">
      <c r="A926" s="127" t="s">
        <v>41312</v>
      </c>
      <c r="B926" s="128" t="s">
        <v>41311</v>
      </c>
      <c r="C926" s="127" t="s">
        <v>29450</v>
      </c>
      <c r="D926" s="127" t="s">
        <v>41310</v>
      </c>
      <c r="E926" s="125"/>
    </row>
    <row r="927" spans="1:5" ht="36">
      <c r="A927" s="127" t="s">
        <v>41309</v>
      </c>
      <c r="B927" s="128" t="s">
        <v>41308</v>
      </c>
      <c r="C927" s="127" t="s">
        <v>29450</v>
      </c>
      <c r="D927" s="127" t="s">
        <v>41307</v>
      </c>
      <c r="E927" s="125"/>
    </row>
    <row r="928" spans="1:5" ht="36">
      <c r="A928" s="127" t="s">
        <v>41306</v>
      </c>
      <c r="B928" s="128" t="s">
        <v>41305</v>
      </c>
      <c r="C928" s="127" t="s">
        <v>29450</v>
      </c>
      <c r="D928" s="127" t="s">
        <v>41304</v>
      </c>
      <c r="E928" s="125"/>
    </row>
    <row r="929" spans="1:5" ht="36">
      <c r="A929" s="127" t="s">
        <v>41303</v>
      </c>
      <c r="B929" s="128" t="s">
        <v>41302</v>
      </c>
      <c r="C929" s="127" t="s">
        <v>29450</v>
      </c>
      <c r="D929" s="127" t="s">
        <v>41301</v>
      </c>
      <c r="E929" s="125"/>
    </row>
    <row r="930" spans="1:5" ht="36">
      <c r="A930" s="127" t="s">
        <v>41300</v>
      </c>
      <c r="B930" s="128" t="s">
        <v>41299</v>
      </c>
      <c r="C930" s="127" t="s">
        <v>29450</v>
      </c>
      <c r="D930" s="127" t="s">
        <v>41298</v>
      </c>
      <c r="E930" s="125"/>
    </row>
    <row r="931" spans="1:5" ht="36">
      <c r="A931" s="127" t="s">
        <v>41297</v>
      </c>
      <c r="B931" s="128" t="s">
        <v>41296</v>
      </c>
      <c r="C931" s="127" t="s">
        <v>29450</v>
      </c>
      <c r="D931" s="127" t="s">
        <v>41295</v>
      </c>
      <c r="E931" s="125"/>
    </row>
    <row r="932" spans="1:5" ht="36">
      <c r="A932" s="127" t="s">
        <v>41294</v>
      </c>
      <c r="B932" s="128" t="s">
        <v>41293</v>
      </c>
      <c r="C932" s="127" t="s">
        <v>29450</v>
      </c>
      <c r="D932" s="127" t="s">
        <v>41292</v>
      </c>
      <c r="E932" s="125"/>
    </row>
    <row r="933" spans="1:5" ht="36">
      <c r="A933" s="127" t="s">
        <v>41291</v>
      </c>
      <c r="B933" s="128" t="s">
        <v>41290</v>
      </c>
      <c r="C933" s="127" t="s">
        <v>29450</v>
      </c>
      <c r="D933" s="127" t="s">
        <v>41289</v>
      </c>
      <c r="E933" s="125"/>
    </row>
    <row r="934" spans="1:5" ht="36">
      <c r="A934" s="127" t="s">
        <v>41288</v>
      </c>
      <c r="B934" s="128" t="s">
        <v>41287</v>
      </c>
      <c r="C934" s="127" t="s">
        <v>29450</v>
      </c>
      <c r="D934" s="127" t="s">
        <v>41286</v>
      </c>
    </row>
    <row r="935" spans="1:5" ht="18" customHeight="1">
      <c r="A935" s="243" t="s">
        <v>41285</v>
      </c>
      <c r="B935" s="243"/>
      <c r="C935" s="243"/>
      <c r="D935" s="243" t="s">
        <v>28940</v>
      </c>
    </row>
    <row r="936" spans="1:5" ht="36">
      <c r="A936" s="127" t="s">
        <v>41284</v>
      </c>
      <c r="B936" s="128" t="s">
        <v>41283</v>
      </c>
      <c r="C936" s="127" t="s">
        <v>29450</v>
      </c>
      <c r="D936" s="127" t="s">
        <v>41282</v>
      </c>
      <c r="E936" s="125"/>
    </row>
    <row r="937" spans="1:5" ht="36">
      <c r="A937" s="127" t="s">
        <v>41281</v>
      </c>
      <c r="B937" s="128" t="s">
        <v>41280</v>
      </c>
      <c r="C937" s="127" t="s">
        <v>29450</v>
      </c>
      <c r="D937" s="127" t="s">
        <v>41279</v>
      </c>
      <c r="E937" s="125"/>
    </row>
    <row r="938" spans="1:5" ht="36">
      <c r="A938" s="127" t="s">
        <v>41278</v>
      </c>
      <c r="B938" s="128" t="s">
        <v>41277</v>
      </c>
      <c r="C938" s="127" t="s">
        <v>29450</v>
      </c>
      <c r="D938" s="127" t="s">
        <v>41276</v>
      </c>
    </row>
    <row r="939" spans="1:5" ht="36">
      <c r="A939" s="127" t="s">
        <v>41275</v>
      </c>
      <c r="B939" s="128" t="s">
        <v>41274</v>
      </c>
      <c r="C939" s="127" t="s">
        <v>29450</v>
      </c>
      <c r="D939" s="127" t="s">
        <v>41273</v>
      </c>
    </row>
    <row r="940" spans="1:5" ht="36">
      <c r="A940" s="127" t="s">
        <v>41272</v>
      </c>
      <c r="B940" s="128" t="s">
        <v>41271</v>
      </c>
      <c r="C940" s="127" t="s">
        <v>29450</v>
      </c>
      <c r="D940" s="127" t="s">
        <v>41270</v>
      </c>
      <c r="E940" s="125"/>
    </row>
    <row r="941" spans="1:5" ht="36">
      <c r="A941" s="127" t="s">
        <v>41269</v>
      </c>
      <c r="B941" s="128" t="s">
        <v>41268</v>
      </c>
      <c r="C941" s="127" t="s">
        <v>29450</v>
      </c>
      <c r="D941" s="127" t="s">
        <v>41267</v>
      </c>
    </row>
    <row r="942" spans="1:5" ht="36">
      <c r="A942" s="127" t="s">
        <v>41266</v>
      </c>
      <c r="B942" s="128" t="s">
        <v>41265</v>
      </c>
      <c r="C942" s="127" t="s">
        <v>29450</v>
      </c>
      <c r="D942" s="127" t="s">
        <v>41264</v>
      </c>
    </row>
    <row r="943" spans="1:5" ht="36">
      <c r="A943" s="127" t="s">
        <v>41263</v>
      </c>
      <c r="B943" s="128" t="s">
        <v>41262</v>
      </c>
      <c r="C943" s="127" t="s">
        <v>29450</v>
      </c>
      <c r="D943" s="127" t="s">
        <v>41261</v>
      </c>
      <c r="E943" s="125"/>
    </row>
    <row r="944" spans="1:5" ht="36">
      <c r="A944" s="127" t="s">
        <v>41260</v>
      </c>
      <c r="B944" s="128" t="s">
        <v>41259</v>
      </c>
      <c r="C944" s="127" t="s">
        <v>29450</v>
      </c>
      <c r="D944" s="127" t="s">
        <v>41258</v>
      </c>
      <c r="E944" s="125"/>
    </row>
    <row r="945" spans="1:5" ht="36">
      <c r="A945" s="127" t="s">
        <v>41257</v>
      </c>
      <c r="B945" s="128" t="s">
        <v>41256</v>
      </c>
      <c r="C945" s="127" t="s">
        <v>29450</v>
      </c>
      <c r="D945" s="127" t="s">
        <v>41255</v>
      </c>
      <c r="E945" s="125"/>
    </row>
    <row r="946" spans="1:5" ht="18" customHeight="1">
      <c r="A946" s="243" t="s">
        <v>41254</v>
      </c>
      <c r="B946" s="243"/>
      <c r="C946" s="243"/>
      <c r="D946" s="243" t="s">
        <v>28940</v>
      </c>
    </row>
    <row r="947" spans="1:5" ht="27">
      <c r="A947" s="127" t="s">
        <v>41253</v>
      </c>
      <c r="B947" s="128" t="s">
        <v>41252</v>
      </c>
      <c r="C947" s="127" t="s">
        <v>29450</v>
      </c>
      <c r="D947" s="127" t="s">
        <v>41251</v>
      </c>
    </row>
    <row r="948" spans="1:5" ht="27">
      <c r="A948" s="127" t="s">
        <v>41250</v>
      </c>
      <c r="B948" s="128" t="s">
        <v>41249</v>
      </c>
      <c r="C948" s="127" t="s">
        <v>29450</v>
      </c>
      <c r="D948" s="127" t="s">
        <v>41248</v>
      </c>
      <c r="E948" s="125"/>
    </row>
    <row r="949" spans="1:5" ht="27">
      <c r="A949" s="127" t="s">
        <v>41247</v>
      </c>
      <c r="B949" s="128" t="s">
        <v>41246</v>
      </c>
      <c r="C949" s="127" t="s">
        <v>29450</v>
      </c>
      <c r="D949" s="127" t="s">
        <v>41245</v>
      </c>
    </row>
    <row r="950" spans="1:5" ht="27">
      <c r="A950" s="127" t="s">
        <v>41244</v>
      </c>
      <c r="B950" s="128" t="s">
        <v>41243</v>
      </c>
      <c r="C950" s="127" t="s">
        <v>29450</v>
      </c>
      <c r="D950" s="127" t="s">
        <v>41242</v>
      </c>
    </row>
    <row r="951" spans="1:5" ht="27">
      <c r="A951" s="127" t="s">
        <v>41241</v>
      </c>
      <c r="B951" s="128" t="s">
        <v>41240</v>
      </c>
      <c r="C951" s="127" t="s">
        <v>29450</v>
      </c>
      <c r="D951" s="127" t="s">
        <v>41239</v>
      </c>
    </row>
    <row r="952" spans="1:5" ht="27">
      <c r="A952" s="127" t="s">
        <v>41238</v>
      </c>
      <c r="B952" s="128" t="s">
        <v>41237</v>
      </c>
      <c r="C952" s="127" t="s">
        <v>29450</v>
      </c>
      <c r="D952" s="127" t="s">
        <v>41236</v>
      </c>
    </row>
    <row r="953" spans="1:5" ht="18" customHeight="1">
      <c r="A953" s="243" t="s">
        <v>41235</v>
      </c>
      <c r="B953" s="243"/>
      <c r="C953" s="243"/>
      <c r="D953" s="243" t="s">
        <v>28940</v>
      </c>
      <c r="E953" s="125"/>
    </row>
    <row r="954" spans="1:5" ht="45">
      <c r="A954" s="127" t="s">
        <v>41234</v>
      </c>
      <c r="B954" s="128" t="s">
        <v>41233</v>
      </c>
      <c r="C954" s="127" t="s">
        <v>29450</v>
      </c>
      <c r="D954" s="127" t="s">
        <v>41232</v>
      </c>
      <c r="E954" s="125"/>
    </row>
    <row r="955" spans="1:5" ht="45">
      <c r="A955" s="127" t="s">
        <v>41231</v>
      </c>
      <c r="B955" s="128" t="s">
        <v>41230</v>
      </c>
      <c r="C955" s="127" t="s">
        <v>29450</v>
      </c>
      <c r="D955" s="127" t="s">
        <v>41229</v>
      </c>
      <c r="E955" s="125"/>
    </row>
    <row r="956" spans="1:5" ht="45">
      <c r="A956" s="127" t="s">
        <v>41228</v>
      </c>
      <c r="B956" s="128" t="s">
        <v>41227</v>
      </c>
      <c r="C956" s="127" t="s">
        <v>29450</v>
      </c>
      <c r="D956" s="127" t="s">
        <v>41226</v>
      </c>
      <c r="E956" s="125"/>
    </row>
    <row r="957" spans="1:5" ht="45">
      <c r="A957" s="127" t="s">
        <v>41225</v>
      </c>
      <c r="B957" s="128" t="s">
        <v>41224</v>
      </c>
      <c r="C957" s="127" t="s">
        <v>29450</v>
      </c>
      <c r="D957" s="127" t="s">
        <v>41223</v>
      </c>
      <c r="E957" s="125"/>
    </row>
    <row r="958" spans="1:5" ht="45">
      <c r="A958" s="127" t="s">
        <v>41222</v>
      </c>
      <c r="B958" s="128" t="s">
        <v>41221</v>
      </c>
      <c r="C958" s="127" t="s">
        <v>29450</v>
      </c>
      <c r="D958" s="127" t="s">
        <v>41220</v>
      </c>
      <c r="E958" s="125"/>
    </row>
    <row r="959" spans="1:5" ht="18" customHeight="1">
      <c r="A959" s="243" t="s">
        <v>41219</v>
      </c>
      <c r="B959" s="243"/>
      <c r="C959" s="243"/>
      <c r="D959" s="243" t="s">
        <v>28940</v>
      </c>
      <c r="E959" s="125"/>
    </row>
    <row r="960" spans="1:5" ht="36">
      <c r="A960" s="127" t="s">
        <v>41218</v>
      </c>
      <c r="B960" s="128" t="s">
        <v>41217</v>
      </c>
      <c r="C960" s="127" t="s">
        <v>256</v>
      </c>
      <c r="D960" s="127" t="s">
        <v>38791</v>
      </c>
      <c r="E960" s="125"/>
    </row>
    <row r="961" spans="1:5" ht="36">
      <c r="A961" s="127" t="s">
        <v>41216</v>
      </c>
      <c r="B961" s="128" t="s">
        <v>41215</v>
      </c>
      <c r="C961" s="127" t="s">
        <v>256</v>
      </c>
      <c r="D961" s="127" t="s">
        <v>41214</v>
      </c>
      <c r="E961" s="125"/>
    </row>
    <row r="962" spans="1:5" ht="27">
      <c r="A962" s="127" t="s">
        <v>41213</v>
      </c>
      <c r="B962" s="128" t="s">
        <v>41212</v>
      </c>
      <c r="C962" s="127" t="s">
        <v>256</v>
      </c>
      <c r="D962" s="127" t="s">
        <v>41211</v>
      </c>
    </row>
    <row r="963" spans="1:5" ht="18" customHeight="1">
      <c r="A963" s="243" t="s">
        <v>41210</v>
      </c>
      <c r="B963" s="243"/>
      <c r="C963" s="243"/>
      <c r="D963" s="243" t="s">
        <v>28940</v>
      </c>
    </row>
    <row r="964" spans="1:5" ht="36">
      <c r="A964" s="127" t="s">
        <v>41209</v>
      </c>
      <c r="B964" s="128" t="s">
        <v>41208</v>
      </c>
      <c r="C964" s="127" t="s">
        <v>29450</v>
      </c>
      <c r="D964" s="127" t="s">
        <v>41207</v>
      </c>
    </row>
    <row r="965" spans="1:5" ht="36">
      <c r="A965" s="127" t="s">
        <v>41206</v>
      </c>
      <c r="B965" s="128" t="s">
        <v>41205</v>
      </c>
      <c r="C965" s="127" t="s">
        <v>29450</v>
      </c>
      <c r="D965" s="127" t="s">
        <v>41204</v>
      </c>
    </row>
    <row r="966" spans="1:5" ht="36">
      <c r="A966" s="127" t="s">
        <v>41203</v>
      </c>
      <c r="B966" s="128" t="s">
        <v>41202</v>
      </c>
      <c r="C966" s="127" t="s">
        <v>29450</v>
      </c>
      <c r="D966" s="127" t="s">
        <v>41201</v>
      </c>
      <c r="E966" s="125"/>
    </row>
    <row r="967" spans="1:5" ht="36">
      <c r="A967" s="127" t="s">
        <v>41200</v>
      </c>
      <c r="B967" s="128" t="s">
        <v>41199</v>
      </c>
      <c r="C967" s="127" t="s">
        <v>29450</v>
      </c>
      <c r="D967" s="127" t="s">
        <v>41198</v>
      </c>
      <c r="E967" s="125"/>
    </row>
    <row r="968" spans="1:5" ht="36">
      <c r="A968" s="127" t="s">
        <v>41197</v>
      </c>
      <c r="B968" s="128" t="s">
        <v>41196</v>
      </c>
      <c r="C968" s="127" t="s">
        <v>29450</v>
      </c>
      <c r="D968" s="127" t="s">
        <v>41195</v>
      </c>
      <c r="E968" s="125"/>
    </row>
    <row r="969" spans="1:5" ht="18" customHeight="1">
      <c r="A969" s="243" t="s">
        <v>41194</v>
      </c>
      <c r="B969" s="243"/>
      <c r="C969" s="243"/>
      <c r="D969" s="243" t="s">
        <v>28940</v>
      </c>
      <c r="E969" s="125"/>
    </row>
    <row r="970" spans="1:5" ht="63">
      <c r="A970" s="127" t="s">
        <v>41193</v>
      </c>
      <c r="B970" s="128" t="s">
        <v>41192</v>
      </c>
      <c r="C970" s="127" t="s">
        <v>29450</v>
      </c>
      <c r="D970" s="127" t="s">
        <v>41191</v>
      </c>
      <c r="E970" s="125"/>
    </row>
    <row r="971" spans="1:5" ht="63">
      <c r="A971" s="127" t="s">
        <v>41190</v>
      </c>
      <c r="B971" s="128" t="s">
        <v>41189</v>
      </c>
      <c r="C971" s="127" t="s">
        <v>29450</v>
      </c>
      <c r="D971" s="127" t="s">
        <v>30076</v>
      </c>
      <c r="E971" s="125"/>
    </row>
    <row r="972" spans="1:5" ht="18" customHeight="1">
      <c r="A972" s="243" t="s">
        <v>41188</v>
      </c>
      <c r="B972" s="243"/>
      <c r="C972" s="243"/>
      <c r="D972" s="243" t="s">
        <v>28940</v>
      </c>
      <c r="E972" s="125"/>
    </row>
    <row r="973" spans="1:5" ht="36">
      <c r="A973" s="127" t="s">
        <v>41187</v>
      </c>
      <c r="B973" s="128" t="s">
        <v>41186</v>
      </c>
      <c r="C973" s="127" t="s">
        <v>29450</v>
      </c>
      <c r="D973" s="127" t="s">
        <v>41185</v>
      </c>
      <c r="E973" s="125"/>
    </row>
    <row r="974" spans="1:5" ht="36">
      <c r="A974" s="127" t="s">
        <v>41184</v>
      </c>
      <c r="B974" s="128" t="s">
        <v>41183</v>
      </c>
      <c r="C974" s="127" t="s">
        <v>29450</v>
      </c>
      <c r="D974" s="127" t="s">
        <v>41182</v>
      </c>
      <c r="E974" s="125"/>
    </row>
    <row r="975" spans="1:5" ht="36">
      <c r="A975" s="127" t="s">
        <v>41181</v>
      </c>
      <c r="B975" s="128" t="s">
        <v>41180</v>
      </c>
      <c r="C975" s="127" t="s">
        <v>29450</v>
      </c>
      <c r="D975" s="127" t="s">
        <v>41179</v>
      </c>
      <c r="E975" s="125"/>
    </row>
    <row r="976" spans="1:5" ht="36">
      <c r="A976" s="127" t="s">
        <v>41178</v>
      </c>
      <c r="B976" s="128" t="s">
        <v>41177</v>
      </c>
      <c r="C976" s="127" t="s">
        <v>29450</v>
      </c>
      <c r="D976" s="127" t="s">
        <v>41176</v>
      </c>
      <c r="E976" s="125"/>
    </row>
    <row r="977" spans="1:5" ht="36">
      <c r="A977" s="127" t="s">
        <v>41175</v>
      </c>
      <c r="B977" s="128" t="s">
        <v>41174</v>
      </c>
      <c r="C977" s="127" t="s">
        <v>29450</v>
      </c>
      <c r="D977" s="127" t="s">
        <v>41173</v>
      </c>
      <c r="E977" s="125"/>
    </row>
    <row r="978" spans="1:5" ht="36">
      <c r="A978" s="127" t="s">
        <v>41172</v>
      </c>
      <c r="B978" s="128" t="s">
        <v>41171</v>
      </c>
      <c r="C978" s="127" t="s">
        <v>29450</v>
      </c>
      <c r="D978" s="127" t="s">
        <v>41170</v>
      </c>
      <c r="E978" s="125"/>
    </row>
    <row r="979" spans="1:5" ht="36">
      <c r="A979" s="127" t="s">
        <v>41169</v>
      </c>
      <c r="B979" s="128" t="s">
        <v>41168</v>
      </c>
      <c r="C979" s="127" t="s">
        <v>29450</v>
      </c>
      <c r="D979" s="127" t="s">
        <v>41167</v>
      </c>
      <c r="E979" s="125"/>
    </row>
    <row r="980" spans="1:5" ht="36">
      <c r="A980" s="127" t="s">
        <v>41166</v>
      </c>
      <c r="B980" s="128" t="s">
        <v>41165</v>
      </c>
      <c r="C980" s="127" t="s">
        <v>29450</v>
      </c>
      <c r="D980" s="127" t="s">
        <v>41164</v>
      </c>
      <c r="E980" s="125"/>
    </row>
    <row r="981" spans="1:5" ht="36">
      <c r="A981" s="127" t="s">
        <v>41163</v>
      </c>
      <c r="B981" s="128" t="s">
        <v>41162</v>
      </c>
      <c r="C981" s="127" t="s">
        <v>29450</v>
      </c>
      <c r="D981" s="127" t="s">
        <v>41161</v>
      </c>
      <c r="E981" s="125"/>
    </row>
    <row r="982" spans="1:5" ht="36">
      <c r="A982" s="127" t="s">
        <v>41160</v>
      </c>
      <c r="B982" s="128" t="s">
        <v>41159</v>
      </c>
      <c r="C982" s="127" t="s">
        <v>29450</v>
      </c>
      <c r="D982" s="127" t="s">
        <v>41158</v>
      </c>
      <c r="E982" s="125"/>
    </row>
    <row r="983" spans="1:5" ht="36">
      <c r="A983" s="127" t="s">
        <v>41157</v>
      </c>
      <c r="B983" s="128" t="s">
        <v>41156</v>
      </c>
      <c r="C983" s="127" t="s">
        <v>29450</v>
      </c>
      <c r="D983" s="127" t="s">
        <v>41155</v>
      </c>
      <c r="E983" s="125"/>
    </row>
    <row r="984" spans="1:5" ht="36">
      <c r="A984" s="127" t="s">
        <v>41154</v>
      </c>
      <c r="B984" s="128" t="s">
        <v>41153</v>
      </c>
      <c r="C984" s="127" t="s">
        <v>29450</v>
      </c>
      <c r="D984" s="127" t="s">
        <v>31029</v>
      </c>
      <c r="E984" s="125"/>
    </row>
    <row r="985" spans="1:5" ht="36">
      <c r="A985" s="127" t="s">
        <v>41152</v>
      </c>
      <c r="B985" s="128" t="s">
        <v>41151</v>
      </c>
      <c r="C985" s="127" t="s">
        <v>29450</v>
      </c>
      <c r="D985" s="127" t="s">
        <v>41150</v>
      </c>
      <c r="E985" s="125"/>
    </row>
    <row r="986" spans="1:5" ht="36">
      <c r="A986" s="127" t="s">
        <v>41149</v>
      </c>
      <c r="B986" s="128" t="s">
        <v>41148</v>
      </c>
      <c r="C986" s="127" t="s">
        <v>29450</v>
      </c>
      <c r="D986" s="127" t="s">
        <v>41147</v>
      </c>
      <c r="E986" s="125"/>
    </row>
    <row r="987" spans="1:5" ht="18" customHeight="1">
      <c r="A987" s="243" t="s">
        <v>41146</v>
      </c>
      <c r="B987" s="243"/>
      <c r="C987" s="243"/>
      <c r="D987" s="243" t="s">
        <v>28940</v>
      </c>
    </row>
    <row r="988" spans="1:5" ht="27">
      <c r="A988" s="127" t="s">
        <v>41145</v>
      </c>
      <c r="B988" s="128" t="s">
        <v>41144</v>
      </c>
      <c r="C988" s="127" t="s">
        <v>256</v>
      </c>
      <c r="D988" s="127" t="s">
        <v>41143</v>
      </c>
    </row>
    <row r="989" spans="1:5" ht="27">
      <c r="A989" s="127" t="s">
        <v>41142</v>
      </c>
      <c r="B989" s="128" t="s">
        <v>41141</v>
      </c>
      <c r="C989" s="127" t="s">
        <v>256</v>
      </c>
      <c r="D989" s="127" t="s">
        <v>41126</v>
      </c>
    </row>
    <row r="990" spans="1:5" ht="27">
      <c r="A990" s="127" t="s">
        <v>41140</v>
      </c>
      <c r="B990" s="128" t="s">
        <v>41139</v>
      </c>
      <c r="C990" s="127" t="s">
        <v>256</v>
      </c>
      <c r="D990" s="127" t="s">
        <v>41138</v>
      </c>
    </row>
    <row r="991" spans="1:5" ht="18">
      <c r="A991" s="127" t="s">
        <v>41137</v>
      </c>
      <c r="B991" s="128" t="s">
        <v>41136</v>
      </c>
      <c r="C991" s="127" t="s">
        <v>256</v>
      </c>
      <c r="D991" s="127" t="s">
        <v>41135</v>
      </c>
      <c r="E991" s="125"/>
    </row>
    <row r="992" spans="1:5" ht="18">
      <c r="A992" s="127" t="s">
        <v>41134</v>
      </c>
      <c r="B992" s="128" t="s">
        <v>41133</v>
      </c>
      <c r="C992" s="127" t="s">
        <v>256</v>
      </c>
      <c r="D992" s="127" t="s">
        <v>41132</v>
      </c>
      <c r="E992" s="125"/>
    </row>
    <row r="993" spans="1:5" ht="27">
      <c r="A993" s="127" t="s">
        <v>41131</v>
      </c>
      <c r="B993" s="128" t="s">
        <v>41130</v>
      </c>
      <c r="C993" s="127" t="s">
        <v>256</v>
      </c>
      <c r="D993" s="127" t="s">
        <v>41129</v>
      </c>
      <c r="E993" s="125"/>
    </row>
    <row r="994" spans="1:5" ht="27">
      <c r="A994" s="127" t="s">
        <v>41128</v>
      </c>
      <c r="B994" s="128" t="s">
        <v>41127</v>
      </c>
      <c r="C994" s="127" t="s">
        <v>256</v>
      </c>
      <c r="D994" s="127" t="s">
        <v>41126</v>
      </c>
      <c r="E994" s="125"/>
    </row>
    <row r="995" spans="1:5" ht="27">
      <c r="A995" s="127" t="s">
        <v>41125</v>
      </c>
      <c r="B995" s="128" t="s">
        <v>41124</v>
      </c>
      <c r="C995" s="127" t="s">
        <v>256</v>
      </c>
      <c r="D995" s="127" t="s">
        <v>41123</v>
      </c>
      <c r="E995" s="125"/>
    </row>
    <row r="996" spans="1:5" ht="18">
      <c r="A996" s="127" t="s">
        <v>41122</v>
      </c>
      <c r="B996" s="128" t="s">
        <v>41121</v>
      </c>
      <c r="C996" s="127" t="s">
        <v>256</v>
      </c>
      <c r="D996" s="127" t="s">
        <v>41120</v>
      </c>
    </row>
    <row r="997" spans="1:5" ht="18">
      <c r="A997" s="127" t="s">
        <v>41119</v>
      </c>
      <c r="B997" s="128" t="s">
        <v>41118</v>
      </c>
      <c r="C997" s="127" t="s">
        <v>256</v>
      </c>
      <c r="D997" s="127" t="s">
        <v>41117</v>
      </c>
    </row>
    <row r="998" spans="1:5" ht="18">
      <c r="A998" s="127" t="s">
        <v>41116</v>
      </c>
      <c r="B998" s="128" t="s">
        <v>41115</v>
      </c>
      <c r="C998" s="127" t="s">
        <v>256</v>
      </c>
      <c r="D998" s="127" t="s">
        <v>41114</v>
      </c>
    </row>
    <row r="999" spans="1:5" ht="18">
      <c r="A999" s="127" t="s">
        <v>41113</v>
      </c>
      <c r="B999" s="128" t="s">
        <v>41112</v>
      </c>
      <c r="C999" s="127" t="s">
        <v>256</v>
      </c>
      <c r="D999" s="127" t="s">
        <v>41111</v>
      </c>
    </row>
    <row r="1000" spans="1:5" ht="18">
      <c r="A1000" s="127" t="s">
        <v>41110</v>
      </c>
      <c r="B1000" s="128" t="s">
        <v>41109</v>
      </c>
      <c r="C1000" s="127" t="s">
        <v>256</v>
      </c>
      <c r="D1000" s="127" t="s">
        <v>41108</v>
      </c>
    </row>
    <row r="1001" spans="1:5" ht="18">
      <c r="A1001" s="127" t="s">
        <v>41107</v>
      </c>
      <c r="B1001" s="128" t="s">
        <v>41106</v>
      </c>
      <c r="C1001" s="127" t="s">
        <v>256</v>
      </c>
      <c r="D1001" s="127" t="s">
        <v>41105</v>
      </c>
    </row>
    <row r="1002" spans="1:5" ht="18">
      <c r="A1002" s="127" t="s">
        <v>41104</v>
      </c>
      <c r="B1002" s="128" t="s">
        <v>41103</v>
      </c>
      <c r="C1002" s="127" t="s">
        <v>256</v>
      </c>
      <c r="D1002" s="127" t="s">
        <v>41102</v>
      </c>
      <c r="E1002" s="125"/>
    </row>
    <row r="1003" spans="1:5" ht="27">
      <c r="A1003" s="127" t="s">
        <v>41101</v>
      </c>
      <c r="B1003" s="128" t="s">
        <v>41100</v>
      </c>
      <c r="C1003" s="127" t="s">
        <v>256</v>
      </c>
      <c r="D1003" s="127" t="s">
        <v>41099</v>
      </c>
      <c r="E1003" s="125"/>
    </row>
    <row r="1004" spans="1:5" ht="27">
      <c r="A1004" s="127" t="s">
        <v>41098</v>
      </c>
      <c r="B1004" s="128" t="s">
        <v>41097</v>
      </c>
      <c r="C1004" s="127" t="s">
        <v>256</v>
      </c>
      <c r="D1004" s="127" t="s">
        <v>41096</v>
      </c>
      <c r="E1004" s="125"/>
    </row>
    <row r="1005" spans="1:5" ht="27">
      <c r="A1005" s="127" t="s">
        <v>41095</v>
      </c>
      <c r="B1005" s="128" t="s">
        <v>41094</v>
      </c>
      <c r="C1005" s="127" t="s">
        <v>256</v>
      </c>
      <c r="D1005" s="127" t="s">
        <v>41093</v>
      </c>
      <c r="E1005" s="125"/>
    </row>
    <row r="1006" spans="1:5" ht="27">
      <c r="A1006" s="127" t="s">
        <v>41092</v>
      </c>
      <c r="B1006" s="128" t="s">
        <v>41091</v>
      </c>
      <c r="C1006" s="127" t="s">
        <v>256</v>
      </c>
      <c r="D1006" s="127" t="s">
        <v>41090</v>
      </c>
      <c r="E1006" s="125"/>
    </row>
    <row r="1007" spans="1:5" ht="27">
      <c r="A1007" s="127" t="s">
        <v>41089</v>
      </c>
      <c r="B1007" s="128" t="s">
        <v>41088</v>
      </c>
      <c r="C1007" s="127" t="s">
        <v>256</v>
      </c>
      <c r="D1007" s="127" t="s">
        <v>41087</v>
      </c>
      <c r="E1007" s="125"/>
    </row>
    <row r="1008" spans="1:5" ht="27">
      <c r="A1008" s="127" t="s">
        <v>41086</v>
      </c>
      <c r="B1008" s="128" t="s">
        <v>41085</v>
      </c>
      <c r="C1008" s="127" t="s">
        <v>256</v>
      </c>
      <c r="D1008" s="127" t="s">
        <v>41084</v>
      </c>
      <c r="E1008" s="125"/>
    </row>
    <row r="1009" spans="1:5" ht="27">
      <c r="A1009" s="127" t="s">
        <v>41083</v>
      </c>
      <c r="B1009" s="128" t="s">
        <v>41082</v>
      </c>
      <c r="C1009" s="127" t="s">
        <v>256</v>
      </c>
      <c r="D1009" s="127" t="s">
        <v>41081</v>
      </c>
      <c r="E1009" s="125"/>
    </row>
    <row r="1010" spans="1:5" ht="27">
      <c r="A1010" s="127" t="s">
        <v>41080</v>
      </c>
      <c r="B1010" s="128" t="s">
        <v>41079</v>
      </c>
      <c r="C1010" s="127" t="s">
        <v>256</v>
      </c>
      <c r="D1010" s="127" t="s">
        <v>35784</v>
      </c>
      <c r="E1010" s="125"/>
    </row>
    <row r="1011" spans="1:5" ht="27">
      <c r="A1011" s="127" t="s">
        <v>41078</v>
      </c>
      <c r="B1011" s="128" t="s">
        <v>41077</v>
      </c>
      <c r="C1011" s="127" t="s">
        <v>256</v>
      </c>
      <c r="D1011" s="127" t="s">
        <v>41076</v>
      </c>
      <c r="E1011" s="125"/>
    </row>
    <row r="1012" spans="1:5" ht="27">
      <c r="A1012" s="127" t="s">
        <v>41075</v>
      </c>
      <c r="B1012" s="128" t="s">
        <v>41074</v>
      </c>
      <c r="C1012" s="127" t="s">
        <v>256</v>
      </c>
      <c r="D1012" s="127" t="s">
        <v>41073</v>
      </c>
      <c r="E1012" s="125"/>
    </row>
    <row r="1013" spans="1:5" ht="27">
      <c r="A1013" s="127" t="s">
        <v>41072</v>
      </c>
      <c r="B1013" s="128" t="s">
        <v>41071</v>
      </c>
      <c r="C1013" s="127" t="s">
        <v>256</v>
      </c>
      <c r="D1013" s="127" t="s">
        <v>41070</v>
      </c>
      <c r="E1013" s="125"/>
    </row>
    <row r="1014" spans="1:5" ht="27">
      <c r="A1014" s="127" t="s">
        <v>41069</v>
      </c>
      <c r="B1014" s="128" t="s">
        <v>41068</v>
      </c>
      <c r="C1014" s="127" t="s">
        <v>256</v>
      </c>
      <c r="D1014" s="127" t="s">
        <v>31760</v>
      </c>
      <c r="E1014" s="125"/>
    </row>
    <row r="1015" spans="1:5" ht="27">
      <c r="A1015" s="127" t="s">
        <v>41067</v>
      </c>
      <c r="B1015" s="128" t="s">
        <v>41066</v>
      </c>
      <c r="C1015" s="127" t="s">
        <v>256</v>
      </c>
      <c r="D1015" s="127" t="s">
        <v>41065</v>
      </c>
      <c r="E1015" s="125"/>
    </row>
    <row r="1016" spans="1:5" ht="27">
      <c r="A1016" s="127" t="s">
        <v>41064</v>
      </c>
      <c r="B1016" s="128" t="s">
        <v>41063</v>
      </c>
      <c r="C1016" s="127" t="s">
        <v>256</v>
      </c>
      <c r="D1016" s="127" t="s">
        <v>41062</v>
      </c>
    </row>
    <row r="1017" spans="1:5" ht="27">
      <c r="A1017" s="127" t="s">
        <v>41061</v>
      </c>
      <c r="B1017" s="128" t="s">
        <v>41060</v>
      </c>
      <c r="C1017" s="127" t="s">
        <v>256</v>
      </c>
      <c r="D1017" s="127" t="s">
        <v>41059</v>
      </c>
    </row>
    <row r="1018" spans="1:5" ht="27">
      <c r="A1018" s="127" t="s">
        <v>41058</v>
      </c>
      <c r="B1018" s="128" t="s">
        <v>41057</v>
      </c>
      <c r="C1018" s="127" t="s">
        <v>256</v>
      </c>
      <c r="D1018" s="127" t="s">
        <v>41056</v>
      </c>
      <c r="E1018" s="125"/>
    </row>
    <row r="1019" spans="1:5" ht="27">
      <c r="A1019" s="127" t="s">
        <v>41055</v>
      </c>
      <c r="B1019" s="128" t="s">
        <v>41054</v>
      </c>
      <c r="C1019" s="127" t="s">
        <v>256</v>
      </c>
      <c r="D1019" s="127" t="s">
        <v>41053</v>
      </c>
      <c r="E1019" s="125"/>
    </row>
    <row r="1020" spans="1:5" ht="27">
      <c r="A1020" s="127" t="s">
        <v>41052</v>
      </c>
      <c r="B1020" s="128" t="s">
        <v>41051</v>
      </c>
      <c r="C1020" s="127" t="s">
        <v>256</v>
      </c>
      <c r="D1020" s="127" t="s">
        <v>38131</v>
      </c>
      <c r="E1020" s="125"/>
    </row>
    <row r="1021" spans="1:5" ht="27">
      <c r="A1021" s="127" t="s">
        <v>41050</v>
      </c>
      <c r="B1021" s="128" t="s">
        <v>41049</v>
      </c>
      <c r="C1021" s="127" t="s">
        <v>256</v>
      </c>
      <c r="D1021" s="127" t="s">
        <v>41048</v>
      </c>
      <c r="E1021" s="125"/>
    </row>
    <row r="1022" spans="1:5" ht="36">
      <c r="A1022" s="127" t="s">
        <v>41047</v>
      </c>
      <c r="B1022" s="128" t="s">
        <v>41046</v>
      </c>
      <c r="C1022" s="127" t="s">
        <v>256</v>
      </c>
      <c r="D1022" s="127" t="s">
        <v>41045</v>
      </c>
      <c r="E1022" s="125"/>
    </row>
    <row r="1023" spans="1:5" ht="36">
      <c r="A1023" s="127" t="s">
        <v>41044</v>
      </c>
      <c r="B1023" s="128" t="s">
        <v>41043</v>
      </c>
      <c r="C1023" s="127" t="s">
        <v>256</v>
      </c>
      <c r="D1023" s="127" t="s">
        <v>41042</v>
      </c>
      <c r="E1023" s="125"/>
    </row>
    <row r="1024" spans="1:5" ht="36">
      <c r="A1024" s="127" t="s">
        <v>41041</v>
      </c>
      <c r="B1024" s="128" t="s">
        <v>41040</v>
      </c>
      <c r="C1024" s="127" t="s">
        <v>256</v>
      </c>
      <c r="D1024" s="127" t="s">
        <v>41039</v>
      </c>
      <c r="E1024" s="125"/>
    </row>
    <row r="1025" spans="1:5" ht="27">
      <c r="A1025" s="127" t="s">
        <v>41038</v>
      </c>
      <c r="B1025" s="128" t="s">
        <v>41037</v>
      </c>
      <c r="C1025" s="127" t="s">
        <v>256</v>
      </c>
      <c r="D1025" s="127" t="s">
        <v>41036</v>
      </c>
      <c r="E1025" s="125"/>
    </row>
    <row r="1026" spans="1:5" ht="27">
      <c r="A1026" s="127" t="s">
        <v>41035</v>
      </c>
      <c r="B1026" s="128" t="s">
        <v>41034</v>
      </c>
      <c r="C1026" s="127" t="s">
        <v>256</v>
      </c>
      <c r="D1026" s="127" t="s">
        <v>41033</v>
      </c>
      <c r="E1026" s="125"/>
    </row>
    <row r="1027" spans="1:5" ht="27">
      <c r="A1027" s="127" t="s">
        <v>41032</v>
      </c>
      <c r="B1027" s="128" t="s">
        <v>41031</v>
      </c>
      <c r="C1027" s="127" t="s">
        <v>256</v>
      </c>
      <c r="D1027" s="127" t="s">
        <v>41030</v>
      </c>
      <c r="E1027" s="125"/>
    </row>
    <row r="1028" spans="1:5" ht="27">
      <c r="A1028" s="127" t="s">
        <v>41029</v>
      </c>
      <c r="B1028" s="128" t="s">
        <v>41028</v>
      </c>
      <c r="C1028" s="127" t="s">
        <v>256</v>
      </c>
      <c r="D1028" s="127" t="s">
        <v>41027</v>
      </c>
      <c r="E1028" s="125"/>
    </row>
    <row r="1029" spans="1:5" ht="27">
      <c r="A1029" s="127" t="s">
        <v>41026</v>
      </c>
      <c r="B1029" s="128" t="s">
        <v>41025</v>
      </c>
      <c r="C1029" s="127" t="s">
        <v>256</v>
      </c>
      <c r="D1029" s="127" t="s">
        <v>41024</v>
      </c>
      <c r="E1029" s="125"/>
    </row>
    <row r="1030" spans="1:5" ht="27">
      <c r="A1030" s="127" t="s">
        <v>41023</v>
      </c>
      <c r="B1030" s="128" t="s">
        <v>41022</v>
      </c>
      <c r="C1030" s="127" t="s">
        <v>256</v>
      </c>
      <c r="D1030" s="127" t="s">
        <v>41021</v>
      </c>
      <c r="E1030" s="125"/>
    </row>
    <row r="1031" spans="1:5" ht="27">
      <c r="A1031" s="127" t="s">
        <v>41020</v>
      </c>
      <c r="B1031" s="128" t="s">
        <v>41019</v>
      </c>
      <c r="C1031" s="127" t="s">
        <v>256</v>
      </c>
      <c r="D1031" s="127" t="s">
        <v>41018</v>
      </c>
    </row>
    <row r="1032" spans="1:5" ht="27">
      <c r="A1032" s="127" t="s">
        <v>41017</v>
      </c>
      <c r="B1032" s="128" t="s">
        <v>41016</v>
      </c>
      <c r="C1032" s="127" t="s">
        <v>256</v>
      </c>
      <c r="D1032" s="127" t="s">
        <v>41015</v>
      </c>
    </row>
    <row r="1033" spans="1:5" ht="27">
      <c r="A1033" s="127" t="s">
        <v>41014</v>
      </c>
      <c r="B1033" s="128" t="s">
        <v>41013</v>
      </c>
      <c r="C1033" s="127" t="s">
        <v>256</v>
      </c>
      <c r="D1033" s="127" t="s">
        <v>41012</v>
      </c>
      <c r="E1033" s="125"/>
    </row>
    <row r="1034" spans="1:5" ht="27">
      <c r="A1034" s="127" t="s">
        <v>41011</v>
      </c>
      <c r="B1034" s="128" t="s">
        <v>41010</v>
      </c>
      <c r="C1034" s="127" t="s">
        <v>256</v>
      </c>
      <c r="D1034" s="127" t="s">
        <v>41009</v>
      </c>
      <c r="E1034" s="125"/>
    </row>
    <row r="1035" spans="1:5" ht="27">
      <c r="A1035" s="127" t="s">
        <v>41008</v>
      </c>
      <c r="B1035" s="128" t="s">
        <v>41007</v>
      </c>
      <c r="C1035" s="127" t="s">
        <v>256</v>
      </c>
      <c r="D1035" s="127" t="s">
        <v>41006</v>
      </c>
      <c r="E1035" s="125"/>
    </row>
    <row r="1036" spans="1:5" ht="27">
      <c r="A1036" s="127" t="s">
        <v>41005</v>
      </c>
      <c r="B1036" s="128" t="s">
        <v>41004</v>
      </c>
      <c r="C1036" s="127" t="s">
        <v>256</v>
      </c>
      <c r="D1036" s="127" t="s">
        <v>41003</v>
      </c>
      <c r="E1036" s="125"/>
    </row>
    <row r="1037" spans="1:5" ht="27">
      <c r="A1037" s="127" t="s">
        <v>41002</v>
      </c>
      <c r="B1037" s="128" t="s">
        <v>41001</v>
      </c>
      <c r="C1037" s="127" t="s">
        <v>256</v>
      </c>
      <c r="D1037" s="127" t="s">
        <v>41000</v>
      </c>
      <c r="E1037" s="125"/>
    </row>
    <row r="1038" spans="1:5" ht="27">
      <c r="A1038" s="127" t="s">
        <v>40999</v>
      </c>
      <c r="B1038" s="128" t="s">
        <v>40998</v>
      </c>
      <c r="C1038" s="127" t="s">
        <v>256</v>
      </c>
      <c r="D1038" s="127" t="s">
        <v>40997</v>
      </c>
      <c r="E1038" s="125"/>
    </row>
    <row r="1039" spans="1:5" ht="27">
      <c r="A1039" s="127" t="s">
        <v>40996</v>
      </c>
      <c r="B1039" s="128" t="s">
        <v>40995</v>
      </c>
      <c r="C1039" s="127" t="s">
        <v>256</v>
      </c>
      <c r="D1039" s="127" t="s">
        <v>40994</v>
      </c>
    </row>
    <row r="1040" spans="1:5" ht="27">
      <c r="A1040" s="127" t="s">
        <v>40993</v>
      </c>
      <c r="B1040" s="128" t="s">
        <v>40992</v>
      </c>
      <c r="C1040" s="127" t="s">
        <v>256</v>
      </c>
      <c r="D1040" s="127" t="s">
        <v>40991</v>
      </c>
    </row>
    <row r="1041" spans="1:5" ht="27">
      <c r="A1041" s="127" t="s">
        <v>40990</v>
      </c>
      <c r="B1041" s="128" t="s">
        <v>40989</v>
      </c>
      <c r="C1041" s="127" t="s">
        <v>256</v>
      </c>
      <c r="D1041" s="127" t="s">
        <v>40988</v>
      </c>
      <c r="E1041" s="125"/>
    </row>
    <row r="1042" spans="1:5" ht="27">
      <c r="A1042" s="127" t="s">
        <v>40987</v>
      </c>
      <c r="B1042" s="128" t="s">
        <v>40986</v>
      </c>
      <c r="C1042" s="127" t="s">
        <v>256</v>
      </c>
      <c r="D1042" s="127" t="s">
        <v>40985</v>
      </c>
    </row>
    <row r="1043" spans="1:5" ht="27">
      <c r="A1043" s="127" t="s">
        <v>40984</v>
      </c>
      <c r="B1043" s="128" t="s">
        <v>40983</v>
      </c>
      <c r="C1043" s="127" t="s">
        <v>256</v>
      </c>
      <c r="D1043" s="127" t="s">
        <v>40982</v>
      </c>
    </row>
    <row r="1044" spans="1:5" ht="27">
      <c r="A1044" s="127" t="s">
        <v>40981</v>
      </c>
      <c r="B1044" s="128" t="s">
        <v>40980</v>
      </c>
      <c r="C1044" s="127" t="s">
        <v>256</v>
      </c>
      <c r="D1044" s="127" t="s">
        <v>40979</v>
      </c>
    </row>
    <row r="1045" spans="1:5" ht="27">
      <c r="A1045" s="127" t="s">
        <v>40978</v>
      </c>
      <c r="B1045" s="128" t="s">
        <v>40977</v>
      </c>
      <c r="C1045" s="127" t="s">
        <v>256</v>
      </c>
      <c r="D1045" s="127" t="s">
        <v>40976</v>
      </c>
    </row>
    <row r="1046" spans="1:5" ht="27">
      <c r="A1046" s="127" t="s">
        <v>40975</v>
      </c>
      <c r="B1046" s="128" t="s">
        <v>40974</v>
      </c>
      <c r="C1046" s="127" t="s">
        <v>256</v>
      </c>
      <c r="D1046" s="127" t="s">
        <v>40973</v>
      </c>
      <c r="E1046" s="125"/>
    </row>
    <row r="1047" spans="1:5" ht="27">
      <c r="A1047" s="127" t="s">
        <v>40972</v>
      </c>
      <c r="B1047" s="128" t="s">
        <v>40971</v>
      </c>
      <c r="C1047" s="127" t="s">
        <v>256</v>
      </c>
      <c r="D1047" s="127" t="s">
        <v>40970</v>
      </c>
    </row>
    <row r="1048" spans="1:5" ht="27">
      <c r="A1048" s="127" t="s">
        <v>40969</v>
      </c>
      <c r="B1048" s="128" t="s">
        <v>40968</v>
      </c>
      <c r="C1048" s="127" t="s">
        <v>256</v>
      </c>
      <c r="D1048" s="127" t="s">
        <v>40967</v>
      </c>
    </row>
    <row r="1049" spans="1:5" ht="27">
      <c r="A1049" s="127" t="s">
        <v>40966</v>
      </c>
      <c r="B1049" s="128" t="s">
        <v>40965</v>
      </c>
      <c r="C1049" s="127" t="s">
        <v>256</v>
      </c>
      <c r="D1049" s="127" t="s">
        <v>40964</v>
      </c>
    </row>
    <row r="1050" spans="1:5" ht="27">
      <c r="A1050" s="127" t="s">
        <v>40963</v>
      </c>
      <c r="B1050" s="128" t="s">
        <v>40962</v>
      </c>
      <c r="C1050" s="127" t="s">
        <v>256</v>
      </c>
      <c r="D1050" s="127" t="s">
        <v>40961</v>
      </c>
    </row>
    <row r="1051" spans="1:5" ht="27">
      <c r="A1051" s="127" t="s">
        <v>40960</v>
      </c>
      <c r="B1051" s="128" t="s">
        <v>40959</v>
      </c>
      <c r="C1051" s="127" t="s">
        <v>256</v>
      </c>
      <c r="D1051" s="127" t="s">
        <v>40958</v>
      </c>
    </row>
    <row r="1052" spans="1:5" ht="36">
      <c r="A1052" s="127" t="s">
        <v>40957</v>
      </c>
      <c r="B1052" s="128" t="s">
        <v>40956</v>
      </c>
      <c r="C1052" s="127" t="s">
        <v>256</v>
      </c>
      <c r="D1052" s="127" t="s">
        <v>40955</v>
      </c>
    </row>
    <row r="1053" spans="1:5" ht="36">
      <c r="A1053" s="127" t="s">
        <v>40954</v>
      </c>
      <c r="B1053" s="128" t="s">
        <v>40953</v>
      </c>
      <c r="C1053" s="127" t="s">
        <v>256</v>
      </c>
      <c r="D1053" s="127" t="s">
        <v>40952</v>
      </c>
      <c r="E1053" s="125"/>
    </row>
    <row r="1054" spans="1:5" ht="36">
      <c r="A1054" s="127" t="s">
        <v>40951</v>
      </c>
      <c r="B1054" s="128" t="s">
        <v>40950</v>
      </c>
      <c r="C1054" s="127" t="s">
        <v>256</v>
      </c>
      <c r="D1054" s="127" t="s">
        <v>40949</v>
      </c>
      <c r="E1054" s="125"/>
    </row>
    <row r="1055" spans="1:5" ht="27">
      <c r="A1055" s="127" t="s">
        <v>40948</v>
      </c>
      <c r="B1055" s="128" t="s">
        <v>40947</v>
      </c>
      <c r="C1055" s="127" t="s">
        <v>256</v>
      </c>
      <c r="D1055" s="127" t="s">
        <v>40946</v>
      </c>
      <c r="E1055" s="125"/>
    </row>
    <row r="1056" spans="1:5" ht="27">
      <c r="A1056" s="127" t="s">
        <v>40945</v>
      </c>
      <c r="B1056" s="128" t="s">
        <v>40944</v>
      </c>
      <c r="C1056" s="127" t="s">
        <v>256</v>
      </c>
      <c r="D1056" s="127" t="s">
        <v>40943</v>
      </c>
      <c r="E1056" s="125"/>
    </row>
    <row r="1057" spans="1:5" ht="27">
      <c r="A1057" s="127" t="s">
        <v>40942</v>
      </c>
      <c r="B1057" s="128" t="s">
        <v>40941</v>
      </c>
      <c r="C1057" s="127" t="s">
        <v>256</v>
      </c>
      <c r="D1057" s="127" t="s">
        <v>40940</v>
      </c>
      <c r="E1057" s="125"/>
    </row>
    <row r="1058" spans="1:5" ht="27">
      <c r="A1058" s="127" t="s">
        <v>40939</v>
      </c>
      <c r="B1058" s="128" t="s">
        <v>40938</v>
      </c>
      <c r="C1058" s="127" t="s">
        <v>256</v>
      </c>
      <c r="D1058" s="127" t="s">
        <v>29483</v>
      </c>
    </row>
    <row r="1059" spans="1:5" ht="27">
      <c r="A1059" s="127" t="s">
        <v>40937</v>
      </c>
      <c r="B1059" s="128" t="s">
        <v>40936</v>
      </c>
      <c r="C1059" s="127" t="s">
        <v>256</v>
      </c>
      <c r="D1059" s="127" t="s">
        <v>40935</v>
      </c>
    </row>
    <row r="1060" spans="1:5" ht="27">
      <c r="A1060" s="127" t="s">
        <v>40934</v>
      </c>
      <c r="B1060" s="128" t="s">
        <v>40933</v>
      </c>
      <c r="C1060" s="127" t="s">
        <v>256</v>
      </c>
      <c r="D1060" s="127" t="s">
        <v>40932</v>
      </c>
      <c r="E1060" s="125"/>
    </row>
    <row r="1061" spans="1:5" ht="27">
      <c r="A1061" s="127" t="s">
        <v>40931</v>
      </c>
      <c r="B1061" s="128" t="s">
        <v>40930</v>
      </c>
      <c r="C1061" s="127" t="s">
        <v>256</v>
      </c>
      <c r="D1061" s="127" t="s">
        <v>40929</v>
      </c>
      <c r="E1061" s="125"/>
    </row>
    <row r="1062" spans="1:5" ht="27">
      <c r="A1062" s="127" t="s">
        <v>40928</v>
      </c>
      <c r="B1062" s="128" t="s">
        <v>40927</v>
      </c>
      <c r="C1062" s="127" t="s">
        <v>256</v>
      </c>
      <c r="D1062" s="127" t="s">
        <v>40926</v>
      </c>
      <c r="E1062" s="125"/>
    </row>
    <row r="1063" spans="1:5" ht="27">
      <c r="A1063" s="127" t="s">
        <v>40925</v>
      </c>
      <c r="B1063" s="128" t="s">
        <v>40924</v>
      </c>
      <c r="C1063" s="127" t="s">
        <v>256</v>
      </c>
      <c r="D1063" s="127" t="s">
        <v>40923</v>
      </c>
    </row>
    <row r="1064" spans="1:5" ht="27">
      <c r="A1064" s="127" t="s">
        <v>40922</v>
      </c>
      <c r="B1064" s="128" t="s">
        <v>40921</v>
      </c>
      <c r="C1064" s="127" t="s">
        <v>256</v>
      </c>
      <c r="D1064" s="127" t="s">
        <v>40920</v>
      </c>
    </row>
    <row r="1065" spans="1:5" ht="27">
      <c r="A1065" s="127" t="s">
        <v>40919</v>
      </c>
      <c r="B1065" s="128" t="s">
        <v>40918</v>
      </c>
      <c r="C1065" s="127" t="s">
        <v>256</v>
      </c>
      <c r="D1065" s="127" t="s">
        <v>40917</v>
      </c>
      <c r="E1065" s="125"/>
    </row>
    <row r="1066" spans="1:5" ht="27">
      <c r="A1066" s="127" t="s">
        <v>40916</v>
      </c>
      <c r="B1066" s="128" t="s">
        <v>40915</v>
      </c>
      <c r="C1066" s="127" t="s">
        <v>256</v>
      </c>
      <c r="D1066" s="127" t="s">
        <v>40914</v>
      </c>
      <c r="E1066" s="125"/>
    </row>
    <row r="1067" spans="1:5" ht="27">
      <c r="A1067" s="127" t="s">
        <v>40913</v>
      </c>
      <c r="B1067" s="128" t="s">
        <v>40912</v>
      </c>
      <c r="C1067" s="127" t="s">
        <v>256</v>
      </c>
      <c r="D1067" s="127" t="s">
        <v>40911</v>
      </c>
      <c r="E1067" s="125"/>
    </row>
    <row r="1068" spans="1:5" ht="27">
      <c r="A1068" s="127" t="s">
        <v>40910</v>
      </c>
      <c r="B1068" s="128" t="s">
        <v>40909</v>
      </c>
      <c r="C1068" s="127" t="s">
        <v>256</v>
      </c>
      <c r="D1068" s="127" t="s">
        <v>40908</v>
      </c>
      <c r="E1068" s="125"/>
    </row>
    <row r="1069" spans="1:5" ht="27">
      <c r="A1069" s="127" t="s">
        <v>40907</v>
      </c>
      <c r="B1069" s="128" t="s">
        <v>40906</v>
      </c>
      <c r="C1069" s="127" t="s">
        <v>256</v>
      </c>
      <c r="D1069" s="127" t="s">
        <v>40905</v>
      </c>
    </row>
    <row r="1070" spans="1:5" ht="27">
      <c r="A1070" s="127" t="s">
        <v>40904</v>
      </c>
      <c r="B1070" s="128" t="s">
        <v>40903</v>
      </c>
      <c r="C1070" s="127" t="s">
        <v>256</v>
      </c>
      <c r="D1070" s="127" t="s">
        <v>40902</v>
      </c>
    </row>
    <row r="1071" spans="1:5" ht="27">
      <c r="A1071" s="127" t="s">
        <v>40901</v>
      </c>
      <c r="B1071" s="128" t="s">
        <v>40900</v>
      </c>
      <c r="C1071" s="127" t="s">
        <v>256</v>
      </c>
      <c r="D1071" s="127" t="s">
        <v>40899</v>
      </c>
      <c r="E1071" s="125"/>
    </row>
    <row r="1072" spans="1:5" ht="27">
      <c r="A1072" s="127" t="s">
        <v>40898</v>
      </c>
      <c r="B1072" s="128" t="s">
        <v>40897</v>
      </c>
      <c r="C1072" s="127" t="s">
        <v>256</v>
      </c>
      <c r="D1072" s="127" t="s">
        <v>40896</v>
      </c>
      <c r="E1072" s="125"/>
    </row>
    <row r="1073" spans="1:5" ht="27">
      <c r="A1073" s="127" t="s">
        <v>40895</v>
      </c>
      <c r="B1073" s="128" t="s">
        <v>40894</v>
      </c>
      <c r="C1073" s="127" t="s">
        <v>256</v>
      </c>
      <c r="D1073" s="127" t="s">
        <v>40893</v>
      </c>
      <c r="E1073" s="125"/>
    </row>
    <row r="1074" spans="1:5" ht="27">
      <c r="A1074" s="127" t="s">
        <v>40892</v>
      </c>
      <c r="B1074" s="128" t="s">
        <v>40891</v>
      </c>
      <c r="C1074" s="127" t="s">
        <v>256</v>
      </c>
      <c r="D1074" s="127" t="s">
        <v>40890</v>
      </c>
      <c r="E1074" s="125"/>
    </row>
    <row r="1075" spans="1:5" ht="27">
      <c r="A1075" s="127" t="s">
        <v>40889</v>
      </c>
      <c r="B1075" s="128" t="s">
        <v>40888</v>
      </c>
      <c r="C1075" s="127" t="s">
        <v>256</v>
      </c>
      <c r="D1075" s="127" t="s">
        <v>40887</v>
      </c>
      <c r="E1075" s="125"/>
    </row>
    <row r="1076" spans="1:5" ht="27">
      <c r="A1076" s="127" t="s">
        <v>40886</v>
      </c>
      <c r="B1076" s="128" t="s">
        <v>40885</v>
      </c>
      <c r="C1076" s="127" t="s">
        <v>256</v>
      </c>
      <c r="D1076" s="127" t="s">
        <v>40884</v>
      </c>
      <c r="E1076" s="125"/>
    </row>
    <row r="1077" spans="1:5" ht="18" customHeight="1">
      <c r="A1077" s="243" t="s">
        <v>40883</v>
      </c>
      <c r="B1077" s="243"/>
      <c r="C1077" s="243"/>
      <c r="D1077" s="243" t="s">
        <v>28940</v>
      </c>
      <c r="E1077" s="125"/>
    </row>
    <row r="1078" spans="1:5" ht="36">
      <c r="A1078" s="127" t="s">
        <v>40882</v>
      </c>
      <c r="B1078" s="128" t="s">
        <v>40881</v>
      </c>
      <c r="C1078" s="127" t="s">
        <v>29450</v>
      </c>
      <c r="D1078" s="127" t="s">
        <v>40880</v>
      </c>
      <c r="E1078" s="125"/>
    </row>
    <row r="1079" spans="1:5" ht="36">
      <c r="A1079" s="127" t="s">
        <v>40879</v>
      </c>
      <c r="B1079" s="128" t="s">
        <v>40878</v>
      </c>
      <c r="C1079" s="127" t="s">
        <v>29450</v>
      </c>
      <c r="D1079" s="127" t="s">
        <v>40877</v>
      </c>
      <c r="E1079" s="125"/>
    </row>
    <row r="1080" spans="1:5" ht="36">
      <c r="A1080" s="127" t="s">
        <v>40876</v>
      </c>
      <c r="B1080" s="128" t="s">
        <v>40875</v>
      </c>
      <c r="C1080" s="127" t="s">
        <v>29450</v>
      </c>
      <c r="D1080" s="127" t="s">
        <v>40874</v>
      </c>
      <c r="E1080" s="125"/>
    </row>
    <row r="1081" spans="1:5" ht="36">
      <c r="A1081" s="127" t="s">
        <v>40873</v>
      </c>
      <c r="B1081" s="128" t="s">
        <v>40872</v>
      </c>
      <c r="C1081" s="127" t="s">
        <v>29450</v>
      </c>
      <c r="D1081" s="127" t="s">
        <v>40871</v>
      </c>
      <c r="E1081" s="125"/>
    </row>
    <row r="1082" spans="1:5" ht="36">
      <c r="A1082" s="127" t="s">
        <v>40870</v>
      </c>
      <c r="B1082" s="128" t="s">
        <v>40869</v>
      </c>
      <c r="C1082" s="127" t="s">
        <v>29450</v>
      </c>
      <c r="D1082" s="127" t="s">
        <v>40868</v>
      </c>
    </row>
    <row r="1083" spans="1:5" ht="36">
      <c r="A1083" s="127" t="s">
        <v>40867</v>
      </c>
      <c r="B1083" s="128" t="s">
        <v>40866</v>
      </c>
      <c r="C1083" s="127" t="s">
        <v>29450</v>
      </c>
      <c r="D1083" s="127" t="s">
        <v>40865</v>
      </c>
    </row>
    <row r="1084" spans="1:5" ht="36">
      <c r="A1084" s="127" t="s">
        <v>40864</v>
      </c>
      <c r="B1084" s="128" t="s">
        <v>40863</v>
      </c>
      <c r="C1084" s="127" t="s">
        <v>29450</v>
      </c>
      <c r="D1084" s="127" t="s">
        <v>40862</v>
      </c>
      <c r="E1084" s="125"/>
    </row>
    <row r="1085" spans="1:5" ht="36">
      <c r="A1085" s="127" t="s">
        <v>40861</v>
      </c>
      <c r="B1085" s="128" t="s">
        <v>40860</v>
      </c>
      <c r="C1085" s="127" t="s">
        <v>29450</v>
      </c>
      <c r="D1085" s="127" t="s">
        <v>40859</v>
      </c>
      <c r="E1085" s="125"/>
    </row>
    <row r="1086" spans="1:5" ht="36">
      <c r="A1086" s="127" t="s">
        <v>40858</v>
      </c>
      <c r="B1086" s="128" t="s">
        <v>40857</v>
      </c>
      <c r="C1086" s="127" t="s">
        <v>29450</v>
      </c>
      <c r="D1086" s="127" t="s">
        <v>40856</v>
      </c>
      <c r="E1086" s="125"/>
    </row>
    <row r="1087" spans="1:5" ht="36">
      <c r="A1087" s="127" t="s">
        <v>40855</v>
      </c>
      <c r="B1087" s="128" t="s">
        <v>40854</v>
      </c>
      <c r="C1087" s="127" t="s">
        <v>29450</v>
      </c>
      <c r="D1087" s="127" t="s">
        <v>40853</v>
      </c>
      <c r="E1087" s="125"/>
    </row>
    <row r="1088" spans="1:5" ht="18" customHeight="1">
      <c r="A1088" s="243"/>
      <c r="B1088" s="243"/>
      <c r="C1088" s="243"/>
      <c r="D1088" s="243" t="s">
        <v>28940</v>
      </c>
      <c r="E1088" s="125"/>
    </row>
    <row r="1089" spans="1:5" ht="18" customHeight="1">
      <c r="A1089" s="243" t="s">
        <v>40852</v>
      </c>
      <c r="B1089" s="243"/>
      <c r="C1089" s="243"/>
      <c r="D1089" s="243" t="s">
        <v>28940</v>
      </c>
      <c r="E1089" s="125"/>
    </row>
    <row r="1090" spans="1:5" ht="36">
      <c r="A1090" s="127" t="s">
        <v>40851</v>
      </c>
      <c r="B1090" s="128" t="s">
        <v>40850</v>
      </c>
      <c r="C1090" s="127" t="s">
        <v>29450</v>
      </c>
      <c r="D1090" s="127" t="s">
        <v>40849</v>
      </c>
      <c r="E1090" s="125"/>
    </row>
    <row r="1091" spans="1:5" ht="45">
      <c r="A1091" s="127" t="s">
        <v>40848</v>
      </c>
      <c r="B1091" s="128" t="s">
        <v>40847</v>
      </c>
      <c r="C1091" s="127" t="s">
        <v>29450</v>
      </c>
      <c r="D1091" s="127" t="s">
        <v>40846</v>
      </c>
      <c r="E1091" s="125"/>
    </row>
    <row r="1092" spans="1:5" ht="45">
      <c r="A1092" s="127" t="s">
        <v>40845</v>
      </c>
      <c r="B1092" s="128" t="s">
        <v>40844</v>
      </c>
      <c r="C1092" s="127" t="s">
        <v>29450</v>
      </c>
      <c r="D1092" s="127" t="s">
        <v>40843</v>
      </c>
      <c r="E1092" s="125"/>
    </row>
    <row r="1093" spans="1:5" ht="45">
      <c r="A1093" s="127" t="s">
        <v>40842</v>
      </c>
      <c r="B1093" s="128" t="s">
        <v>40841</v>
      </c>
      <c r="C1093" s="127" t="s">
        <v>29450</v>
      </c>
      <c r="D1093" s="127" t="s">
        <v>40840</v>
      </c>
      <c r="E1093" s="125"/>
    </row>
    <row r="1094" spans="1:5" ht="45">
      <c r="A1094" s="127" t="s">
        <v>40839</v>
      </c>
      <c r="B1094" s="128" t="s">
        <v>40838</v>
      </c>
      <c r="C1094" s="127" t="s">
        <v>29450</v>
      </c>
      <c r="D1094" s="127" t="s">
        <v>40837</v>
      </c>
    </row>
    <row r="1095" spans="1:5" ht="45">
      <c r="A1095" s="127" t="s">
        <v>40836</v>
      </c>
      <c r="B1095" s="128" t="s">
        <v>40835</v>
      </c>
      <c r="C1095" s="127" t="s">
        <v>29450</v>
      </c>
      <c r="D1095" s="127" t="s">
        <v>40834</v>
      </c>
    </row>
    <row r="1096" spans="1:5" ht="18" customHeight="1">
      <c r="A1096" s="243" t="s">
        <v>40833</v>
      </c>
      <c r="B1096" s="243"/>
      <c r="C1096" s="243"/>
      <c r="D1096" s="243" t="s">
        <v>28940</v>
      </c>
      <c r="E1096" s="125"/>
    </row>
    <row r="1097" spans="1:5" ht="36">
      <c r="A1097" s="127" t="s">
        <v>40832</v>
      </c>
      <c r="B1097" s="128" t="s">
        <v>40831</v>
      </c>
      <c r="C1097" s="127" t="s">
        <v>256</v>
      </c>
      <c r="D1097" s="127" t="s">
        <v>40830</v>
      </c>
      <c r="E1097" s="125"/>
    </row>
    <row r="1098" spans="1:5" ht="36">
      <c r="A1098" s="127" t="s">
        <v>40829</v>
      </c>
      <c r="B1098" s="128" t="s">
        <v>40828</v>
      </c>
      <c r="C1098" s="127" t="s">
        <v>256</v>
      </c>
      <c r="D1098" s="127" t="s">
        <v>40827</v>
      </c>
      <c r="E1098" s="125"/>
    </row>
    <row r="1099" spans="1:5" ht="36">
      <c r="A1099" s="127" t="s">
        <v>40826</v>
      </c>
      <c r="B1099" s="128" t="s">
        <v>40825</v>
      </c>
      <c r="C1099" s="127" t="s">
        <v>256</v>
      </c>
      <c r="D1099" s="127" t="s">
        <v>40824</v>
      </c>
      <c r="E1099" s="125"/>
    </row>
    <row r="1100" spans="1:5" ht="36">
      <c r="A1100" s="127" t="s">
        <v>40823</v>
      </c>
      <c r="B1100" s="128" t="s">
        <v>40822</v>
      </c>
      <c r="C1100" s="127" t="s">
        <v>256</v>
      </c>
      <c r="D1100" s="127" t="s">
        <v>40821</v>
      </c>
      <c r="E1100" s="125"/>
    </row>
    <row r="1101" spans="1:5" ht="36">
      <c r="A1101" s="127" t="s">
        <v>40820</v>
      </c>
      <c r="B1101" s="128" t="s">
        <v>40819</v>
      </c>
      <c r="C1101" s="127" t="s">
        <v>256</v>
      </c>
      <c r="D1101" s="127" t="s">
        <v>40818</v>
      </c>
      <c r="E1101" s="125"/>
    </row>
    <row r="1102" spans="1:5" ht="36">
      <c r="A1102" s="127" t="s">
        <v>40817</v>
      </c>
      <c r="B1102" s="128" t="s">
        <v>40816</v>
      </c>
      <c r="C1102" s="127" t="s">
        <v>256</v>
      </c>
      <c r="D1102" s="127" t="s">
        <v>40815</v>
      </c>
    </row>
    <row r="1103" spans="1:5" ht="36">
      <c r="A1103" s="127" t="s">
        <v>40814</v>
      </c>
      <c r="B1103" s="128" t="s">
        <v>40813</v>
      </c>
      <c r="C1103" s="127" t="s">
        <v>256</v>
      </c>
      <c r="D1103" s="127" t="s">
        <v>40812</v>
      </c>
    </row>
    <row r="1104" spans="1:5" ht="36">
      <c r="A1104" s="127" t="s">
        <v>40811</v>
      </c>
      <c r="B1104" s="128" t="s">
        <v>40810</v>
      </c>
      <c r="C1104" s="127" t="s">
        <v>256</v>
      </c>
      <c r="D1104" s="127" t="s">
        <v>40809</v>
      </c>
      <c r="E1104" s="125"/>
    </row>
    <row r="1105" spans="1:5" ht="36">
      <c r="A1105" s="127" t="s">
        <v>40808</v>
      </c>
      <c r="B1105" s="128" t="s">
        <v>40807</v>
      </c>
      <c r="C1105" s="127" t="s">
        <v>256</v>
      </c>
      <c r="D1105" s="127" t="s">
        <v>40806</v>
      </c>
      <c r="E1105" s="125"/>
    </row>
    <row r="1106" spans="1:5" ht="36">
      <c r="A1106" s="127" t="s">
        <v>40805</v>
      </c>
      <c r="B1106" s="128" t="s">
        <v>40804</v>
      </c>
      <c r="C1106" s="127" t="s">
        <v>256</v>
      </c>
      <c r="D1106" s="127" t="s">
        <v>40803</v>
      </c>
      <c r="E1106" s="125"/>
    </row>
    <row r="1107" spans="1:5" ht="36">
      <c r="A1107" s="127" t="s">
        <v>40802</v>
      </c>
      <c r="B1107" s="128" t="s">
        <v>40801</v>
      </c>
      <c r="C1107" s="127" t="s">
        <v>256</v>
      </c>
      <c r="D1107" s="127" t="s">
        <v>40800</v>
      </c>
      <c r="E1107" s="125"/>
    </row>
    <row r="1108" spans="1:5" ht="36">
      <c r="A1108" s="127" t="s">
        <v>40799</v>
      </c>
      <c r="B1108" s="128" t="s">
        <v>40798</v>
      </c>
      <c r="C1108" s="127" t="s">
        <v>256</v>
      </c>
      <c r="D1108" s="127" t="s">
        <v>40797</v>
      </c>
      <c r="E1108" s="125"/>
    </row>
    <row r="1109" spans="1:5" ht="36">
      <c r="A1109" s="127" t="s">
        <v>40796</v>
      </c>
      <c r="B1109" s="128" t="s">
        <v>40795</v>
      </c>
      <c r="C1109" s="127" t="s">
        <v>256</v>
      </c>
      <c r="D1109" s="127" t="s">
        <v>40794</v>
      </c>
    </row>
    <row r="1110" spans="1:5" ht="36">
      <c r="A1110" s="127" t="s">
        <v>40793</v>
      </c>
      <c r="B1110" s="128" t="s">
        <v>40792</v>
      </c>
      <c r="C1110" s="127" t="s">
        <v>256</v>
      </c>
      <c r="D1110" s="127" t="s">
        <v>40791</v>
      </c>
    </row>
    <row r="1111" spans="1:5" ht="36">
      <c r="A1111" s="127" t="s">
        <v>40790</v>
      </c>
      <c r="B1111" s="128" t="s">
        <v>40789</v>
      </c>
      <c r="C1111" s="127" t="s">
        <v>256</v>
      </c>
      <c r="D1111" s="127" t="s">
        <v>40788</v>
      </c>
      <c r="E1111" s="125"/>
    </row>
    <row r="1112" spans="1:5" ht="36">
      <c r="A1112" s="127" t="s">
        <v>40787</v>
      </c>
      <c r="B1112" s="128" t="s">
        <v>40786</v>
      </c>
      <c r="C1112" s="127" t="s">
        <v>256</v>
      </c>
      <c r="D1112" s="127" t="s">
        <v>40785</v>
      </c>
      <c r="E1112" s="125"/>
    </row>
    <row r="1113" spans="1:5" ht="36">
      <c r="A1113" s="127" t="s">
        <v>40784</v>
      </c>
      <c r="B1113" s="128" t="s">
        <v>40783</v>
      </c>
      <c r="C1113" s="127" t="s">
        <v>256</v>
      </c>
      <c r="D1113" s="127" t="s">
        <v>40782</v>
      </c>
      <c r="E1113" s="125"/>
    </row>
    <row r="1114" spans="1:5" ht="36">
      <c r="A1114" s="127" t="s">
        <v>40781</v>
      </c>
      <c r="B1114" s="128" t="s">
        <v>40780</v>
      </c>
      <c r="C1114" s="127" t="s">
        <v>256</v>
      </c>
      <c r="D1114" s="127" t="s">
        <v>40779</v>
      </c>
    </row>
    <row r="1115" spans="1:5" ht="36">
      <c r="A1115" s="127" t="s">
        <v>40778</v>
      </c>
      <c r="B1115" s="128" t="s">
        <v>40777</v>
      </c>
      <c r="C1115" s="127" t="s">
        <v>256</v>
      </c>
      <c r="D1115" s="127" t="s">
        <v>40776</v>
      </c>
    </row>
    <row r="1116" spans="1:5" ht="36">
      <c r="A1116" s="127" t="s">
        <v>40775</v>
      </c>
      <c r="B1116" s="128" t="s">
        <v>40774</v>
      </c>
      <c r="C1116" s="127" t="s">
        <v>256</v>
      </c>
      <c r="D1116" s="127" t="s">
        <v>40773</v>
      </c>
      <c r="E1116" s="125"/>
    </row>
    <row r="1117" spans="1:5" ht="36">
      <c r="A1117" s="127" t="s">
        <v>40772</v>
      </c>
      <c r="B1117" s="128" t="s">
        <v>40771</v>
      </c>
      <c r="C1117" s="127" t="s">
        <v>256</v>
      </c>
      <c r="D1117" s="127" t="s">
        <v>40770</v>
      </c>
      <c r="E1117" s="125"/>
    </row>
    <row r="1118" spans="1:5" ht="36">
      <c r="A1118" s="127" t="s">
        <v>40769</v>
      </c>
      <c r="B1118" s="128" t="s">
        <v>40768</v>
      </c>
      <c r="C1118" s="127" t="s">
        <v>256</v>
      </c>
      <c r="D1118" s="127" t="s">
        <v>40767</v>
      </c>
      <c r="E1118" s="125"/>
    </row>
    <row r="1119" spans="1:5" ht="36">
      <c r="A1119" s="127" t="s">
        <v>40766</v>
      </c>
      <c r="B1119" s="128" t="s">
        <v>40765</v>
      </c>
      <c r="C1119" s="127" t="s">
        <v>256</v>
      </c>
      <c r="D1119" s="127" t="s">
        <v>40764</v>
      </c>
      <c r="E1119" s="125"/>
    </row>
    <row r="1120" spans="1:5" ht="36">
      <c r="A1120" s="127" t="s">
        <v>40763</v>
      </c>
      <c r="B1120" s="128" t="s">
        <v>40762</v>
      </c>
      <c r="C1120" s="127" t="s">
        <v>256</v>
      </c>
      <c r="D1120" s="127" t="s">
        <v>37983</v>
      </c>
      <c r="E1120" s="125"/>
    </row>
    <row r="1121" spans="1:5" ht="36">
      <c r="A1121" s="127" t="s">
        <v>40761</v>
      </c>
      <c r="B1121" s="128" t="s">
        <v>40760</v>
      </c>
      <c r="C1121" s="127" t="s">
        <v>256</v>
      </c>
      <c r="D1121" s="127" t="s">
        <v>40759</v>
      </c>
    </row>
    <row r="1122" spans="1:5" ht="36">
      <c r="A1122" s="127" t="s">
        <v>40758</v>
      </c>
      <c r="B1122" s="128" t="s">
        <v>40757</v>
      </c>
      <c r="C1122" s="127" t="s">
        <v>256</v>
      </c>
      <c r="D1122" s="127" t="s">
        <v>40756</v>
      </c>
    </row>
    <row r="1123" spans="1:5" ht="36">
      <c r="A1123" s="127" t="s">
        <v>40755</v>
      </c>
      <c r="B1123" s="128" t="s">
        <v>40754</v>
      </c>
      <c r="C1123" s="127" t="s">
        <v>256</v>
      </c>
      <c r="D1123" s="127" t="s">
        <v>40753</v>
      </c>
      <c r="E1123" s="125"/>
    </row>
    <row r="1124" spans="1:5" ht="36">
      <c r="A1124" s="127" t="s">
        <v>40752</v>
      </c>
      <c r="B1124" s="128" t="s">
        <v>40751</v>
      </c>
      <c r="C1124" s="127" t="s">
        <v>256</v>
      </c>
      <c r="D1124" s="127" t="s">
        <v>40750</v>
      </c>
      <c r="E1124" s="125"/>
    </row>
    <row r="1125" spans="1:5" ht="36">
      <c r="A1125" s="127" t="s">
        <v>40749</v>
      </c>
      <c r="B1125" s="128" t="s">
        <v>40748</v>
      </c>
      <c r="C1125" s="127" t="s">
        <v>256</v>
      </c>
      <c r="D1125" s="127" t="s">
        <v>40747</v>
      </c>
    </row>
    <row r="1126" spans="1:5" ht="36">
      <c r="A1126" s="127" t="s">
        <v>40746</v>
      </c>
      <c r="B1126" s="128" t="s">
        <v>40745</v>
      </c>
      <c r="C1126" s="127" t="s">
        <v>256</v>
      </c>
      <c r="D1126" s="127" t="s">
        <v>40744</v>
      </c>
    </row>
    <row r="1127" spans="1:5" ht="36">
      <c r="A1127" s="127" t="s">
        <v>40743</v>
      </c>
      <c r="B1127" s="128" t="s">
        <v>40742</v>
      </c>
      <c r="C1127" s="127" t="s">
        <v>256</v>
      </c>
      <c r="D1127" s="127" t="s">
        <v>40728</v>
      </c>
      <c r="E1127" s="125"/>
    </row>
    <row r="1128" spans="1:5" ht="36">
      <c r="A1128" s="127" t="s">
        <v>40741</v>
      </c>
      <c r="B1128" s="128" t="s">
        <v>40740</v>
      </c>
      <c r="C1128" s="127" t="s">
        <v>256</v>
      </c>
      <c r="D1128" s="127" t="s">
        <v>40725</v>
      </c>
      <c r="E1128" s="125"/>
    </row>
    <row r="1129" spans="1:5" ht="36">
      <c r="A1129" s="127" t="s">
        <v>40739</v>
      </c>
      <c r="B1129" s="128" t="s">
        <v>40738</v>
      </c>
      <c r="C1129" s="127" t="s">
        <v>256</v>
      </c>
      <c r="D1129" s="127" t="s">
        <v>40737</v>
      </c>
      <c r="E1129" s="125"/>
    </row>
    <row r="1130" spans="1:5" ht="36">
      <c r="A1130" s="127" t="s">
        <v>40736</v>
      </c>
      <c r="B1130" s="128" t="s">
        <v>40735</v>
      </c>
      <c r="C1130" s="127" t="s">
        <v>256</v>
      </c>
      <c r="D1130" s="127" t="s">
        <v>40734</v>
      </c>
      <c r="E1130" s="125"/>
    </row>
    <row r="1131" spans="1:5" ht="45">
      <c r="A1131" s="127" t="s">
        <v>40733</v>
      </c>
      <c r="B1131" s="128" t="s">
        <v>40732</v>
      </c>
      <c r="C1131" s="127" t="s">
        <v>256</v>
      </c>
      <c r="D1131" s="127" t="s">
        <v>40731</v>
      </c>
      <c r="E1131" s="125"/>
    </row>
    <row r="1132" spans="1:5" ht="45">
      <c r="A1132" s="127" t="s">
        <v>40730</v>
      </c>
      <c r="B1132" s="128" t="s">
        <v>40729</v>
      </c>
      <c r="C1132" s="127" t="s">
        <v>256</v>
      </c>
      <c r="D1132" s="127" t="s">
        <v>40728</v>
      </c>
      <c r="E1132" s="125"/>
    </row>
    <row r="1133" spans="1:5" ht="45">
      <c r="A1133" s="127" t="s">
        <v>40727</v>
      </c>
      <c r="B1133" s="128" t="s">
        <v>40726</v>
      </c>
      <c r="C1133" s="127" t="s">
        <v>256</v>
      </c>
      <c r="D1133" s="127" t="s">
        <v>40725</v>
      </c>
      <c r="E1133" s="125"/>
    </row>
    <row r="1134" spans="1:5" ht="36">
      <c r="A1134" s="127" t="s">
        <v>40724</v>
      </c>
      <c r="B1134" s="128" t="s">
        <v>40723</v>
      </c>
      <c r="C1134" s="127" t="s">
        <v>256</v>
      </c>
      <c r="D1134" s="127" t="s">
        <v>40722</v>
      </c>
      <c r="E1134" s="125"/>
    </row>
    <row r="1135" spans="1:5" ht="36">
      <c r="A1135" s="127" t="s">
        <v>40721</v>
      </c>
      <c r="B1135" s="128" t="s">
        <v>40720</v>
      </c>
      <c r="C1135" s="127" t="s">
        <v>256</v>
      </c>
      <c r="D1135" s="127" t="s">
        <v>40719</v>
      </c>
      <c r="E1135" s="125"/>
    </row>
    <row r="1136" spans="1:5" ht="36">
      <c r="A1136" s="127" t="s">
        <v>40718</v>
      </c>
      <c r="B1136" s="128" t="s">
        <v>40717</v>
      </c>
      <c r="C1136" s="127" t="s">
        <v>256</v>
      </c>
      <c r="D1136" s="127" t="s">
        <v>40716</v>
      </c>
      <c r="E1136" s="125"/>
    </row>
    <row r="1137" spans="1:5" ht="36">
      <c r="A1137" s="127" t="s">
        <v>40715</v>
      </c>
      <c r="B1137" s="128" t="s">
        <v>40714</v>
      </c>
      <c r="C1137" s="127" t="s">
        <v>256</v>
      </c>
      <c r="D1137" s="127" t="s">
        <v>40713</v>
      </c>
      <c r="E1137" s="125"/>
    </row>
    <row r="1138" spans="1:5" ht="36">
      <c r="A1138" s="127" t="s">
        <v>40712</v>
      </c>
      <c r="B1138" s="128" t="s">
        <v>40711</v>
      </c>
      <c r="C1138" s="127" t="s">
        <v>256</v>
      </c>
      <c r="D1138" s="127" t="s">
        <v>40710</v>
      </c>
      <c r="E1138" s="125"/>
    </row>
    <row r="1139" spans="1:5" ht="36">
      <c r="A1139" s="127" t="s">
        <v>40709</v>
      </c>
      <c r="B1139" s="128" t="s">
        <v>40708</v>
      </c>
      <c r="C1139" s="127" t="s">
        <v>256</v>
      </c>
      <c r="D1139" s="127" t="s">
        <v>40707</v>
      </c>
      <c r="E1139" s="125"/>
    </row>
    <row r="1140" spans="1:5" ht="36">
      <c r="A1140" s="127" t="s">
        <v>40706</v>
      </c>
      <c r="B1140" s="128" t="s">
        <v>40705</v>
      </c>
      <c r="C1140" s="127" t="s">
        <v>256</v>
      </c>
      <c r="D1140" s="127" t="s">
        <v>40704</v>
      </c>
      <c r="E1140" s="125"/>
    </row>
    <row r="1141" spans="1:5" ht="36">
      <c r="A1141" s="127" t="s">
        <v>40703</v>
      </c>
      <c r="B1141" s="128" t="s">
        <v>40702</v>
      </c>
      <c r="C1141" s="127" t="s">
        <v>256</v>
      </c>
      <c r="D1141" s="127" t="s">
        <v>40701</v>
      </c>
    </row>
    <row r="1142" spans="1:5" ht="36">
      <c r="A1142" s="127" t="s">
        <v>40700</v>
      </c>
      <c r="B1142" s="128" t="s">
        <v>40699</v>
      </c>
      <c r="C1142" s="127" t="s">
        <v>256</v>
      </c>
      <c r="D1142" s="127" t="s">
        <v>40698</v>
      </c>
    </row>
    <row r="1143" spans="1:5" ht="36">
      <c r="A1143" s="127" t="s">
        <v>40697</v>
      </c>
      <c r="B1143" s="128" t="s">
        <v>40696</v>
      </c>
      <c r="C1143" s="127" t="s">
        <v>256</v>
      </c>
      <c r="D1143" s="127" t="s">
        <v>40695</v>
      </c>
      <c r="E1143" s="125"/>
    </row>
    <row r="1144" spans="1:5" ht="36">
      <c r="A1144" s="127" t="s">
        <v>40694</v>
      </c>
      <c r="B1144" s="128" t="s">
        <v>40693</v>
      </c>
      <c r="C1144" s="127" t="s">
        <v>256</v>
      </c>
      <c r="D1144" s="127" t="s">
        <v>40692</v>
      </c>
      <c r="E1144" s="125"/>
    </row>
    <row r="1145" spans="1:5" ht="36">
      <c r="A1145" s="127" t="s">
        <v>40691</v>
      </c>
      <c r="B1145" s="128" t="s">
        <v>40690</v>
      </c>
      <c r="C1145" s="127" t="s">
        <v>256</v>
      </c>
      <c r="D1145" s="127" t="s">
        <v>40689</v>
      </c>
      <c r="E1145" s="125"/>
    </row>
    <row r="1146" spans="1:5" ht="36">
      <c r="A1146" s="127" t="s">
        <v>40688</v>
      </c>
      <c r="B1146" s="128" t="s">
        <v>40687</v>
      </c>
      <c r="C1146" s="127" t="s">
        <v>256</v>
      </c>
      <c r="D1146" s="127" t="s">
        <v>40686</v>
      </c>
      <c r="E1146" s="125"/>
    </row>
    <row r="1147" spans="1:5" ht="36">
      <c r="A1147" s="127" t="s">
        <v>40685</v>
      </c>
      <c r="B1147" s="128" t="s">
        <v>40684</v>
      </c>
      <c r="C1147" s="127" t="s">
        <v>256</v>
      </c>
      <c r="D1147" s="127" t="s">
        <v>40683</v>
      </c>
      <c r="E1147" s="125"/>
    </row>
    <row r="1148" spans="1:5" ht="36">
      <c r="A1148" s="127" t="s">
        <v>40682</v>
      </c>
      <c r="B1148" s="128" t="s">
        <v>40681</v>
      </c>
      <c r="C1148" s="127" t="s">
        <v>256</v>
      </c>
      <c r="D1148" s="127" t="s">
        <v>40680</v>
      </c>
      <c r="E1148" s="125"/>
    </row>
    <row r="1149" spans="1:5" ht="36">
      <c r="A1149" s="127" t="s">
        <v>40679</v>
      </c>
      <c r="B1149" s="128" t="s">
        <v>40678</v>
      </c>
      <c r="C1149" s="127" t="s">
        <v>256</v>
      </c>
      <c r="D1149" s="127" t="s">
        <v>40677</v>
      </c>
      <c r="E1149" s="125"/>
    </row>
    <row r="1150" spans="1:5" ht="36">
      <c r="A1150" s="127" t="s">
        <v>40676</v>
      </c>
      <c r="B1150" s="128" t="s">
        <v>40675</v>
      </c>
      <c r="C1150" s="127" t="s">
        <v>256</v>
      </c>
      <c r="D1150" s="127" t="s">
        <v>40674</v>
      </c>
      <c r="E1150" s="125"/>
    </row>
    <row r="1151" spans="1:5" ht="36">
      <c r="A1151" s="127" t="s">
        <v>40673</v>
      </c>
      <c r="B1151" s="128" t="s">
        <v>40672</v>
      </c>
      <c r="C1151" s="127" t="s">
        <v>256</v>
      </c>
      <c r="D1151" s="127" t="s">
        <v>40671</v>
      </c>
      <c r="E1151" s="125"/>
    </row>
    <row r="1152" spans="1:5" ht="36">
      <c r="A1152" s="127" t="s">
        <v>40670</v>
      </c>
      <c r="B1152" s="128" t="s">
        <v>40669</v>
      </c>
      <c r="C1152" s="127" t="s">
        <v>256</v>
      </c>
      <c r="D1152" s="127" t="s">
        <v>40668</v>
      </c>
      <c r="E1152" s="125"/>
    </row>
    <row r="1153" spans="1:5" ht="36">
      <c r="A1153" s="127" t="s">
        <v>40667</v>
      </c>
      <c r="B1153" s="128" t="s">
        <v>40666</v>
      </c>
      <c r="C1153" s="127" t="s">
        <v>256</v>
      </c>
      <c r="D1153" s="127" t="s">
        <v>40665</v>
      </c>
      <c r="E1153" s="125"/>
    </row>
    <row r="1154" spans="1:5" ht="36">
      <c r="A1154" s="127" t="s">
        <v>40664</v>
      </c>
      <c r="B1154" s="128" t="s">
        <v>40663</v>
      </c>
      <c r="C1154" s="127" t="s">
        <v>256</v>
      </c>
      <c r="D1154" s="127" t="s">
        <v>40662</v>
      </c>
      <c r="E1154" s="125"/>
    </row>
    <row r="1155" spans="1:5" ht="36">
      <c r="A1155" s="127" t="s">
        <v>40661</v>
      </c>
      <c r="B1155" s="128" t="s">
        <v>40660</v>
      </c>
      <c r="C1155" s="127" t="s">
        <v>256</v>
      </c>
      <c r="D1155" s="127" t="s">
        <v>40659</v>
      </c>
      <c r="E1155" s="125"/>
    </row>
    <row r="1156" spans="1:5" ht="36">
      <c r="A1156" s="127" t="s">
        <v>40658</v>
      </c>
      <c r="B1156" s="128" t="s">
        <v>40657</v>
      </c>
      <c r="C1156" s="127" t="s">
        <v>256</v>
      </c>
      <c r="D1156" s="127" t="s">
        <v>40656</v>
      </c>
      <c r="E1156" s="125"/>
    </row>
    <row r="1157" spans="1:5" ht="36">
      <c r="A1157" s="127" t="s">
        <v>40655</v>
      </c>
      <c r="B1157" s="128" t="s">
        <v>40654</v>
      </c>
      <c r="C1157" s="127" t="s">
        <v>256</v>
      </c>
      <c r="D1157" s="127" t="s">
        <v>40653</v>
      </c>
      <c r="E1157" s="125"/>
    </row>
    <row r="1158" spans="1:5" ht="36">
      <c r="A1158" s="127" t="s">
        <v>40652</v>
      </c>
      <c r="B1158" s="128" t="s">
        <v>40651</v>
      </c>
      <c r="C1158" s="127" t="s">
        <v>256</v>
      </c>
      <c r="D1158" s="127" t="s">
        <v>40650</v>
      </c>
      <c r="E1158" s="125"/>
    </row>
    <row r="1159" spans="1:5" ht="36">
      <c r="A1159" s="127" t="s">
        <v>40649</v>
      </c>
      <c r="B1159" s="128" t="s">
        <v>40648</v>
      </c>
      <c r="C1159" s="127" t="s">
        <v>256</v>
      </c>
      <c r="D1159" s="127" t="s">
        <v>40647</v>
      </c>
      <c r="E1159" s="125"/>
    </row>
    <row r="1160" spans="1:5" ht="36">
      <c r="A1160" s="127" t="s">
        <v>40646</v>
      </c>
      <c r="B1160" s="128" t="s">
        <v>40645</v>
      </c>
      <c r="C1160" s="127" t="s">
        <v>256</v>
      </c>
      <c r="D1160" s="127" t="s">
        <v>40644</v>
      </c>
      <c r="E1160" s="125"/>
    </row>
    <row r="1161" spans="1:5" ht="36">
      <c r="A1161" s="127" t="s">
        <v>40643</v>
      </c>
      <c r="B1161" s="128" t="s">
        <v>40642</v>
      </c>
      <c r="C1161" s="127" t="s">
        <v>256</v>
      </c>
      <c r="D1161" s="127" t="s">
        <v>40641</v>
      </c>
      <c r="E1161" s="125"/>
    </row>
    <row r="1162" spans="1:5" ht="36">
      <c r="A1162" s="127" t="s">
        <v>40640</v>
      </c>
      <c r="B1162" s="128" t="s">
        <v>40639</v>
      </c>
      <c r="C1162" s="127" t="s">
        <v>256</v>
      </c>
      <c r="D1162" s="127" t="s">
        <v>40638</v>
      </c>
      <c r="E1162" s="125"/>
    </row>
    <row r="1163" spans="1:5" ht="36">
      <c r="A1163" s="127" t="s">
        <v>40637</v>
      </c>
      <c r="B1163" s="128" t="s">
        <v>40636</v>
      </c>
      <c r="C1163" s="127" t="s">
        <v>256</v>
      </c>
      <c r="D1163" s="127" t="s">
        <v>40635</v>
      </c>
      <c r="E1163" s="125"/>
    </row>
    <row r="1164" spans="1:5" ht="36">
      <c r="A1164" s="127" t="s">
        <v>40634</v>
      </c>
      <c r="B1164" s="128" t="s">
        <v>40633</v>
      </c>
      <c r="C1164" s="127" t="s">
        <v>256</v>
      </c>
      <c r="D1164" s="127" t="s">
        <v>40632</v>
      </c>
      <c r="E1164" s="125"/>
    </row>
    <row r="1165" spans="1:5" ht="36">
      <c r="A1165" s="127" t="s">
        <v>40631</v>
      </c>
      <c r="B1165" s="128" t="s">
        <v>40630</v>
      </c>
      <c r="C1165" s="127" t="s">
        <v>256</v>
      </c>
      <c r="D1165" s="127" t="s">
        <v>40629</v>
      </c>
      <c r="E1165" s="125"/>
    </row>
    <row r="1166" spans="1:5" ht="36">
      <c r="A1166" s="127" t="s">
        <v>40628</v>
      </c>
      <c r="B1166" s="128" t="s">
        <v>40627</v>
      </c>
      <c r="C1166" s="127" t="s">
        <v>256</v>
      </c>
      <c r="D1166" s="127" t="s">
        <v>40626</v>
      </c>
      <c r="E1166" s="125"/>
    </row>
    <row r="1167" spans="1:5" ht="36">
      <c r="A1167" s="127" t="s">
        <v>40625</v>
      </c>
      <c r="B1167" s="128" t="s">
        <v>40624</v>
      </c>
      <c r="C1167" s="127" t="s">
        <v>256</v>
      </c>
      <c r="D1167" s="127" t="s">
        <v>40623</v>
      </c>
      <c r="E1167" s="125"/>
    </row>
    <row r="1168" spans="1:5" ht="36">
      <c r="A1168" s="127" t="s">
        <v>40622</v>
      </c>
      <c r="B1168" s="128" t="s">
        <v>40621</v>
      </c>
      <c r="C1168" s="127" t="s">
        <v>256</v>
      </c>
      <c r="D1168" s="127" t="s">
        <v>40620</v>
      </c>
      <c r="E1168" s="125"/>
    </row>
    <row r="1169" spans="1:5" ht="36">
      <c r="A1169" s="127" t="s">
        <v>40619</v>
      </c>
      <c r="B1169" s="128" t="s">
        <v>40618</v>
      </c>
      <c r="C1169" s="127" t="s">
        <v>256</v>
      </c>
      <c r="D1169" s="127" t="s">
        <v>40617</v>
      </c>
      <c r="E1169" s="125"/>
    </row>
    <row r="1170" spans="1:5" ht="36">
      <c r="A1170" s="127" t="s">
        <v>40616</v>
      </c>
      <c r="B1170" s="128" t="s">
        <v>40615</v>
      </c>
      <c r="C1170" s="127" t="s">
        <v>256</v>
      </c>
      <c r="D1170" s="127" t="s">
        <v>40614</v>
      </c>
      <c r="E1170" s="125"/>
    </row>
    <row r="1171" spans="1:5" ht="36">
      <c r="A1171" s="127" t="s">
        <v>40613</v>
      </c>
      <c r="B1171" s="128" t="s">
        <v>40612</v>
      </c>
      <c r="C1171" s="127" t="s">
        <v>256</v>
      </c>
      <c r="D1171" s="127" t="s">
        <v>40611</v>
      </c>
      <c r="E1171" s="125"/>
    </row>
    <row r="1172" spans="1:5" ht="36">
      <c r="A1172" s="127" t="s">
        <v>40610</v>
      </c>
      <c r="B1172" s="128" t="s">
        <v>40609</v>
      </c>
      <c r="C1172" s="127" t="s">
        <v>256</v>
      </c>
      <c r="D1172" s="127" t="s">
        <v>40608</v>
      </c>
      <c r="E1172" s="125"/>
    </row>
    <row r="1173" spans="1:5" ht="36">
      <c r="A1173" s="127" t="s">
        <v>40607</v>
      </c>
      <c r="B1173" s="128" t="s">
        <v>40606</v>
      </c>
      <c r="C1173" s="127" t="s">
        <v>256</v>
      </c>
      <c r="D1173" s="127" t="s">
        <v>40605</v>
      </c>
      <c r="E1173" s="125"/>
    </row>
    <row r="1174" spans="1:5" ht="36">
      <c r="A1174" s="127" t="s">
        <v>40604</v>
      </c>
      <c r="B1174" s="128" t="s">
        <v>40603</v>
      </c>
      <c r="C1174" s="127" t="s">
        <v>256</v>
      </c>
      <c r="D1174" s="127" t="s">
        <v>40602</v>
      </c>
      <c r="E1174" s="125"/>
    </row>
    <row r="1175" spans="1:5" ht="36">
      <c r="A1175" s="127" t="s">
        <v>40601</v>
      </c>
      <c r="B1175" s="128" t="s">
        <v>40600</v>
      </c>
      <c r="C1175" s="127" t="s">
        <v>256</v>
      </c>
      <c r="D1175" s="127" t="s">
        <v>40599</v>
      </c>
      <c r="E1175" s="125"/>
    </row>
    <row r="1176" spans="1:5" ht="36">
      <c r="A1176" s="127" t="s">
        <v>40598</v>
      </c>
      <c r="B1176" s="128" t="s">
        <v>40597</v>
      </c>
      <c r="C1176" s="127" t="s">
        <v>256</v>
      </c>
      <c r="D1176" s="127" t="s">
        <v>40596</v>
      </c>
      <c r="E1176" s="125"/>
    </row>
    <row r="1177" spans="1:5" ht="36">
      <c r="A1177" s="127" t="s">
        <v>40595</v>
      </c>
      <c r="B1177" s="128" t="s">
        <v>40594</v>
      </c>
      <c r="C1177" s="127" t="s">
        <v>256</v>
      </c>
      <c r="D1177" s="127" t="s">
        <v>40593</v>
      </c>
      <c r="E1177" s="125"/>
    </row>
    <row r="1178" spans="1:5" ht="36">
      <c r="A1178" s="127" t="s">
        <v>40592</v>
      </c>
      <c r="B1178" s="128" t="s">
        <v>40591</v>
      </c>
      <c r="C1178" s="127" t="s">
        <v>256</v>
      </c>
      <c r="D1178" s="127" t="s">
        <v>40590</v>
      </c>
      <c r="E1178" s="125"/>
    </row>
    <row r="1179" spans="1:5" ht="36">
      <c r="A1179" s="127" t="s">
        <v>40589</v>
      </c>
      <c r="B1179" s="128" t="s">
        <v>40588</v>
      </c>
      <c r="C1179" s="127" t="s">
        <v>256</v>
      </c>
      <c r="D1179" s="127" t="s">
        <v>40587</v>
      </c>
      <c r="E1179" s="125"/>
    </row>
    <row r="1180" spans="1:5" ht="36">
      <c r="A1180" s="127" t="s">
        <v>40586</v>
      </c>
      <c r="B1180" s="128" t="s">
        <v>40585</v>
      </c>
      <c r="C1180" s="127" t="s">
        <v>256</v>
      </c>
      <c r="D1180" s="127" t="s">
        <v>40584</v>
      </c>
      <c r="E1180" s="125"/>
    </row>
    <row r="1181" spans="1:5" ht="36">
      <c r="A1181" s="127" t="s">
        <v>40583</v>
      </c>
      <c r="B1181" s="128" t="s">
        <v>40582</v>
      </c>
      <c r="C1181" s="127" t="s">
        <v>256</v>
      </c>
      <c r="D1181" s="127" t="s">
        <v>40581</v>
      </c>
      <c r="E1181" s="125"/>
    </row>
    <row r="1182" spans="1:5" ht="36">
      <c r="A1182" s="127" t="s">
        <v>40580</v>
      </c>
      <c r="B1182" s="128" t="s">
        <v>40579</v>
      </c>
      <c r="C1182" s="127" t="s">
        <v>256</v>
      </c>
      <c r="D1182" s="127" t="s">
        <v>40578</v>
      </c>
      <c r="E1182" s="125"/>
    </row>
    <row r="1183" spans="1:5" ht="36">
      <c r="A1183" s="127" t="s">
        <v>40577</v>
      </c>
      <c r="B1183" s="128" t="s">
        <v>40576</v>
      </c>
      <c r="C1183" s="127" t="s">
        <v>256</v>
      </c>
      <c r="D1183" s="127" t="s">
        <v>40575</v>
      </c>
      <c r="E1183" s="125"/>
    </row>
    <row r="1184" spans="1:5" ht="36">
      <c r="A1184" s="127" t="s">
        <v>40574</v>
      </c>
      <c r="B1184" s="128" t="s">
        <v>40573</v>
      </c>
      <c r="C1184" s="127" t="s">
        <v>256</v>
      </c>
      <c r="D1184" s="127" t="s">
        <v>40572</v>
      </c>
      <c r="E1184" s="125"/>
    </row>
    <row r="1185" spans="1:5" ht="36">
      <c r="A1185" s="127" t="s">
        <v>40571</v>
      </c>
      <c r="B1185" s="128" t="s">
        <v>40570</v>
      </c>
      <c r="C1185" s="127" t="s">
        <v>256</v>
      </c>
      <c r="D1185" s="127" t="s">
        <v>40569</v>
      </c>
      <c r="E1185" s="125"/>
    </row>
    <row r="1186" spans="1:5" ht="36">
      <c r="A1186" s="127" t="s">
        <v>40568</v>
      </c>
      <c r="B1186" s="128" t="s">
        <v>40567</v>
      </c>
      <c r="C1186" s="127" t="s">
        <v>256</v>
      </c>
      <c r="D1186" s="127" t="s">
        <v>40566</v>
      </c>
      <c r="E1186" s="125"/>
    </row>
    <row r="1187" spans="1:5" ht="36">
      <c r="A1187" s="127" t="s">
        <v>40565</v>
      </c>
      <c r="B1187" s="128" t="s">
        <v>40564</v>
      </c>
      <c r="C1187" s="127" t="s">
        <v>256</v>
      </c>
      <c r="D1187" s="127" t="s">
        <v>40563</v>
      </c>
      <c r="E1187" s="125"/>
    </row>
    <row r="1188" spans="1:5" ht="36">
      <c r="A1188" s="127" t="s">
        <v>40562</v>
      </c>
      <c r="B1188" s="128" t="s">
        <v>40561</v>
      </c>
      <c r="C1188" s="127" t="s">
        <v>256</v>
      </c>
      <c r="D1188" s="127" t="s">
        <v>40560</v>
      </c>
      <c r="E1188" s="125"/>
    </row>
    <row r="1189" spans="1:5" ht="36">
      <c r="A1189" s="127" t="s">
        <v>40559</v>
      </c>
      <c r="B1189" s="128" t="s">
        <v>40558</v>
      </c>
      <c r="C1189" s="127" t="s">
        <v>256</v>
      </c>
      <c r="D1189" s="127" t="s">
        <v>40557</v>
      </c>
      <c r="E1189" s="125"/>
    </row>
    <row r="1190" spans="1:5" ht="36">
      <c r="A1190" s="127" t="s">
        <v>40556</v>
      </c>
      <c r="B1190" s="128" t="s">
        <v>40555</v>
      </c>
      <c r="C1190" s="127" t="s">
        <v>256</v>
      </c>
      <c r="D1190" s="127" t="s">
        <v>40554</v>
      </c>
      <c r="E1190" s="125"/>
    </row>
    <row r="1191" spans="1:5" ht="36">
      <c r="A1191" s="127" t="s">
        <v>40553</v>
      </c>
      <c r="B1191" s="128" t="s">
        <v>40552</v>
      </c>
      <c r="C1191" s="127" t="s">
        <v>256</v>
      </c>
      <c r="D1191" s="127" t="s">
        <v>40551</v>
      </c>
      <c r="E1191" s="125"/>
    </row>
    <row r="1192" spans="1:5" ht="36">
      <c r="A1192" s="127" t="s">
        <v>40550</v>
      </c>
      <c r="B1192" s="128" t="s">
        <v>40549</v>
      </c>
      <c r="C1192" s="127" t="s">
        <v>256</v>
      </c>
      <c r="D1192" s="127" t="s">
        <v>40548</v>
      </c>
      <c r="E1192" s="125"/>
    </row>
    <row r="1193" spans="1:5" ht="36">
      <c r="A1193" s="127" t="s">
        <v>40547</v>
      </c>
      <c r="B1193" s="128" t="s">
        <v>40546</v>
      </c>
      <c r="C1193" s="127" t="s">
        <v>256</v>
      </c>
      <c r="D1193" s="127" t="s">
        <v>40545</v>
      </c>
      <c r="E1193" s="125"/>
    </row>
    <row r="1194" spans="1:5" ht="36">
      <c r="A1194" s="127" t="s">
        <v>40544</v>
      </c>
      <c r="B1194" s="128" t="s">
        <v>40543</v>
      </c>
      <c r="C1194" s="127" t="s">
        <v>256</v>
      </c>
      <c r="D1194" s="127" t="s">
        <v>40542</v>
      </c>
      <c r="E1194" s="125"/>
    </row>
    <row r="1195" spans="1:5" ht="36">
      <c r="A1195" s="127" t="s">
        <v>40541</v>
      </c>
      <c r="B1195" s="128" t="s">
        <v>40540</v>
      </c>
      <c r="C1195" s="127" t="s">
        <v>256</v>
      </c>
      <c r="D1195" s="127" t="s">
        <v>40539</v>
      </c>
      <c r="E1195" s="125"/>
    </row>
    <row r="1196" spans="1:5" ht="36">
      <c r="A1196" s="127" t="s">
        <v>40538</v>
      </c>
      <c r="B1196" s="128" t="s">
        <v>40537</v>
      </c>
      <c r="C1196" s="127" t="s">
        <v>256</v>
      </c>
      <c r="D1196" s="127" t="s">
        <v>40536</v>
      </c>
      <c r="E1196" s="125"/>
    </row>
    <row r="1197" spans="1:5" ht="36">
      <c r="A1197" s="127" t="s">
        <v>40535</v>
      </c>
      <c r="B1197" s="128" t="s">
        <v>40534</v>
      </c>
      <c r="C1197" s="127" t="s">
        <v>256</v>
      </c>
      <c r="D1197" s="127" t="s">
        <v>40533</v>
      </c>
      <c r="E1197" s="125"/>
    </row>
    <row r="1198" spans="1:5" ht="36">
      <c r="A1198" s="127" t="s">
        <v>40532</v>
      </c>
      <c r="B1198" s="128" t="s">
        <v>40531</v>
      </c>
      <c r="C1198" s="127" t="s">
        <v>256</v>
      </c>
      <c r="D1198" s="127" t="s">
        <v>40530</v>
      </c>
      <c r="E1198" s="125"/>
    </row>
    <row r="1199" spans="1:5" ht="36">
      <c r="A1199" s="127" t="s">
        <v>40529</v>
      </c>
      <c r="B1199" s="128" t="s">
        <v>40528</v>
      </c>
      <c r="C1199" s="127" t="s">
        <v>256</v>
      </c>
      <c r="D1199" s="127" t="s">
        <v>40527</v>
      </c>
      <c r="E1199" s="125"/>
    </row>
    <row r="1200" spans="1:5" ht="36">
      <c r="A1200" s="127" t="s">
        <v>40526</v>
      </c>
      <c r="B1200" s="128" t="s">
        <v>40525</v>
      </c>
      <c r="C1200" s="127" t="s">
        <v>256</v>
      </c>
      <c r="D1200" s="127" t="s">
        <v>40524</v>
      </c>
      <c r="E1200" s="125"/>
    </row>
    <row r="1201" spans="1:5" ht="36">
      <c r="A1201" s="127" t="s">
        <v>40523</v>
      </c>
      <c r="B1201" s="128" t="s">
        <v>40522</v>
      </c>
      <c r="C1201" s="127" t="s">
        <v>256</v>
      </c>
      <c r="D1201" s="127" t="s">
        <v>40521</v>
      </c>
      <c r="E1201" s="125"/>
    </row>
    <row r="1202" spans="1:5" ht="36">
      <c r="A1202" s="127" t="s">
        <v>40520</v>
      </c>
      <c r="B1202" s="128" t="s">
        <v>40519</v>
      </c>
      <c r="C1202" s="127" t="s">
        <v>256</v>
      </c>
      <c r="D1202" s="127" t="s">
        <v>40518</v>
      </c>
      <c r="E1202" s="125"/>
    </row>
    <row r="1203" spans="1:5" ht="36">
      <c r="A1203" s="127" t="s">
        <v>40517</v>
      </c>
      <c r="B1203" s="128" t="s">
        <v>40516</v>
      </c>
      <c r="C1203" s="127" t="s">
        <v>256</v>
      </c>
      <c r="D1203" s="127" t="s">
        <v>40515</v>
      </c>
      <c r="E1203" s="125"/>
    </row>
    <row r="1204" spans="1:5" ht="36">
      <c r="A1204" s="127" t="s">
        <v>40514</v>
      </c>
      <c r="B1204" s="128" t="s">
        <v>40513</v>
      </c>
      <c r="C1204" s="127" t="s">
        <v>256</v>
      </c>
      <c r="D1204" s="127" t="s">
        <v>40512</v>
      </c>
      <c r="E1204" s="125"/>
    </row>
    <row r="1205" spans="1:5" ht="36">
      <c r="A1205" s="127" t="s">
        <v>40511</v>
      </c>
      <c r="B1205" s="128" t="s">
        <v>40510</v>
      </c>
      <c r="C1205" s="127" t="s">
        <v>256</v>
      </c>
      <c r="D1205" s="127" t="s">
        <v>40509</v>
      </c>
      <c r="E1205" s="125"/>
    </row>
    <row r="1206" spans="1:5" ht="36">
      <c r="A1206" s="127" t="s">
        <v>40508</v>
      </c>
      <c r="B1206" s="128" t="s">
        <v>40507</v>
      </c>
      <c r="C1206" s="127" t="s">
        <v>256</v>
      </c>
      <c r="D1206" s="127" t="s">
        <v>40506</v>
      </c>
      <c r="E1206" s="125"/>
    </row>
    <row r="1207" spans="1:5" ht="36">
      <c r="A1207" s="127" t="s">
        <v>40505</v>
      </c>
      <c r="B1207" s="128" t="s">
        <v>40504</v>
      </c>
      <c r="C1207" s="127" t="s">
        <v>256</v>
      </c>
      <c r="D1207" s="127" t="s">
        <v>40503</v>
      </c>
      <c r="E1207" s="125"/>
    </row>
    <row r="1208" spans="1:5" ht="36">
      <c r="A1208" s="127" t="s">
        <v>40502</v>
      </c>
      <c r="B1208" s="128" t="s">
        <v>40501</v>
      </c>
      <c r="C1208" s="127" t="s">
        <v>256</v>
      </c>
      <c r="D1208" s="127" t="s">
        <v>40500</v>
      </c>
      <c r="E1208" s="125"/>
    </row>
    <row r="1209" spans="1:5" ht="36">
      <c r="A1209" s="127" t="s">
        <v>40499</v>
      </c>
      <c r="B1209" s="128" t="s">
        <v>40498</v>
      </c>
      <c r="C1209" s="127" t="s">
        <v>256</v>
      </c>
      <c r="D1209" s="127" t="s">
        <v>40497</v>
      </c>
      <c r="E1209" s="125"/>
    </row>
    <row r="1210" spans="1:5" ht="36">
      <c r="A1210" s="127" t="s">
        <v>40496</v>
      </c>
      <c r="B1210" s="128" t="s">
        <v>40495</v>
      </c>
      <c r="C1210" s="127" t="s">
        <v>256</v>
      </c>
      <c r="D1210" s="127" t="s">
        <v>40494</v>
      </c>
      <c r="E1210" s="125"/>
    </row>
    <row r="1211" spans="1:5" ht="36">
      <c r="A1211" s="127" t="s">
        <v>40493</v>
      </c>
      <c r="B1211" s="128" t="s">
        <v>40492</v>
      </c>
      <c r="C1211" s="127" t="s">
        <v>256</v>
      </c>
      <c r="D1211" s="127" t="s">
        <v>40491</v>
      </c>
      <c r="E1211" s="125"/>
    </row>
    <row r="1212" spans="1:5" ht="36">
      <c r="A1212" s="127" t="s">
        <v>40490</v>
      </c>
      <c r="B1212" s="128" t="s">
        <v>40489</v>
      </c>
      <c r="C1212" s="127" t="s">
        <v>256</v>
      </c>
      <c r="D1212" s="127" t="s">
        <v>40488</v>
      </c>
      <c r="E1212" s="125"/>
    </row>
    <row r="1213" spans="1:5" ht="36">
      <c r="A1213" s="127" t="s">
        <v>40487</v>
      </c>
      <c r="B1213" s="128" t="s">
        <v>40486</v>
      </c>
      <c r="C1213" s="127" t="s">
        <v>256</v>
      </c>
      <c r="D1213" s="127" t="s">
        <v>40485</v>
      </c>
      <c r="E1213" s="125"/>
    </row>
    <row r="1214" spans="1:5" ht="36">
      <c r="A1214" s="127" t="s">
        <v>40484</v>
      </c>
      <c r="B1214" s="128" t="s">
        <v>40483</v>
      </c>
      <c r="C1214" s="127" t="s">
        <v>256</v>
      </c>
      <c r="D1214" s="127" t="s">
        <v>40482</v>
      </c>
      <c r="E1214" s="125"/>
    </row>
    <row r="1215" spans="1:5" ht="45">
      <c r="A1215" s="127" t="s">
        <v>40481</v>
      </c>
      <c r="B1215" s="128" t="s">
        <v>40480</v>
      </c>
      <c r="C1215" s="127" t="s">
        <v>256</v>
      </c>
      <c r="D1215" s="127" t="s">
        <v>40479</v>
      </c>
      <c r="E1215" s="125"/>
    </row>
    <row r="1216" spans="1:5" ht="45">
      <c r="A1216" s="127" t="s">
        <v>40478</v>
      </c>
      <c r="B1216" s="128" t="s">
        <v>40477</v>
      </c>
      <c r="C1216" s="127" t="s">
        <v>256</v>
      </c>
      <c r="D1216" s="127" t="s">
        <v>40476</v>
      </c>
      <c r="E1216" s="125"/>
    </row>
    <row r="1217" spans="1:5" ht="45">
      <c r="A1217" s="127" t="s">
        <v>40475</v>
      </c>
      <c r="B1217" s="128" t="s">
        <v>40474</v>
      </c>
      <c r="C1217" s="127" t="s">
        <v>256</v>
      </c>
      <c r="D1217" s="127" t="s">
        <v>40473</v>
      </c>
      <c r="E1217" s="125"/>
    </row>
    <row r="1218" spans="1:5" ht="45">
      <c r="A1218" s="127" t="s">
        <v>40472</v>
      </c>
      <c r="B1218" s="128" t="s">
        <v>40471</v>
      </c>
      <c r="C1218" s="127" t="s">
        <v>256</v>
      </c>
      <c r="D1218" s="127" t="s">
        <v>40470</v>
      </c>
      <c r="E1218" s="125"/>
    </row>
    <row r="1219" spans="1:5" ht="18" customHeight="1">
      <c r="A1219" s="243"/>
      <c r="B1219" s="243"/>
      <c r="C1219" s="243"/>
      <c r="D1219" s="243" t="s">
        <v>28940</v>
      </c>
      <c r="E1219" s="125"/>
    </row>
    <row r="1220" spans="1:5" ht="18" customHeight="1">
      <c r="A1220" s="243" t="s">
        <v>40469</v>
      </c>
      <c r="B1220" s="243"/>
      <c r="C1220" s="243"/>
      <c r="D1220" s="243" t="s">
        <v>28940</v>
      </c>
      <c r="E1220" s="125"/>
    </row>
    <row r="1221" spans="1:5" ht="36">
      <c r="A1221" s="127" t="s">
        <v>40468</v>
      </c>
      <c r="B1221" s="128" t="s">
        <v>40467</v>
      </c>
      <c r="C1221" s="127" t="s">
        <v>256</v>
      </c>
      <c r="D1221" s="127" t="s">
        <v>40466</v>
      </c>
      <c r="E1221" s="125"/>
    </row>
    <row r="1222" spans="1:5" ht="36">
      <c r="A1222" s="127" t="s">
        <v>40465</v>
      </c>
      <c r="B1222" s="128" t="s">
        <v>40464</v>
      </c>
      <c r="C1222" s="127" t="s">
        <v>256</v>
      </c>
      <c r="D1222" s="127" t="s">
        <v>40463</v>
      </c>
      <c r="E1222" s="125"/>
    </row>
    <row r="1223" spans="1:5" ht="36">
      <c r="A1223" s="127" t="s">
        <v>40462</v>
      </c>
      <c r="B1223" s="128" t="s">
        <v>40461</v>
      </c>
      <c r="C1223" s="127" t="s">
        <v>256</v>
      </c>
      <c r="D1223" s="127" t="s">
        <v>40460</v>
      </c>
      <c r="E1223" s="125"/>
    </row>
    <row r="1224" spans="1:5" ht="36">
      <c r="A1224" s="127" t="s">
        <v>40459</v>
      </c>
      <c r="B1224" s="128" t="s">
        <v>40458</v>
      </c>
      <c r="C1224" s="127" t="s">
        <v>256</v>
      </c>
      <c r="D1224" s="127" t="s">
        <v>40457</v>
      </c>
      <c r="E1224" s="125"/>
    </row>
    <row r="1225" spans="1:5" ht="36">
      <c r="A1225" s="127" t="s">
        <v>40456</v>
      </c>
      <c r="B1225" s="128" t="s">
        <v>40455</v>
      </c>
      <c r="C1225" s="127" t="s">
        <v>256</v>
      </c>
      <c r="D1225" s="127" t="s">
        <v>40454</v>
      </c>
      <c r="E1225" s="125"/>
    </row>
    <row r="1226" spans="1:5" ht="36">
      <c r="A1226" s="127" t="s">
        <v>40453</v>
      </c>
      <c r="B1226" s="128" t="s">
        <v>40452</v>
      </c>
      <c r="C1226" s="127" t="s">
        <v>256</v>
      </c>
      <c r="D1226" s="127" t="s">
        <v>40451</v>
      </c>
      <c r="E1226" s="125"/>
    </row>
    <row r="1227" spans="1:5" ht="45">
      <c r="A1227" s="127" t="s">
        <v>40450</v>
      </c>
      <c r="B1227" s="128" t="s">
        <v>40449</v>
      </c>
      <c r="C1227" s="127" t="s">
        <v>256</v>
      </c>
      <c r="D1227" s="127" t="s">
        <v>40448</v>
      </c>
      <c r="E1227" s="125"/>
    </row>
    <row r="1228" spans="1:5" ht="36">
      <c r="A1228" s="127" t="s">
        <v>40447</v>
      </c>
      <c r="B1228" s="128" t="s">
        <v>40446</v>
      </c>
      <c r="C1228" s="127" t="s">
        <v>256</v>
      </c>
      <c r="D1228" s="127" t="s">
        <v>40445</v>
      </c>
      <c r="E1228" s="125"/>
    </row>
    <row r="1229" spans="1:5" ht="18" customHeight="1">
      <c r="A1229" s="243" t="s">
        <v>40444</v>
      </c>
      <c r="B1229" s="243"/>
      <c r="C1229" s="243"/>
      <c r="D1229" s="243" t="s">
        <v>28940</v>
      </c>
      <c r="E1229" s="125"/>
    </row>
    <row r="1230" spans="1:5" ht="27">
      <c r="A1230" s="127" t="s">
        <v>40443</v>
      </c>
      <c r="B1230" s="128" t="s">
        <v>40442</v>
      </c>
      <c r="C1230" s="127" t="s">
        <v>256</v>
      </c>
      <c r="D1230" s="127" t="s">
        <v>40441</v>
      </c>
      <c r="E1230" s="125"/>
    </row>
    <row r="1231" spans="1:5" ht="27">
      <c r="A1231" s="127" t="s">
        <v>40440</v>
      </c>
      <c r="B1231" s="128" t="s">
        <v>40439</v>
      </c>
      <c r="C1231" s="127" t="s">
        <v>256</v>
      </c>
      <c r="D1231" s="127" t="s">
        <v>40438</v>
      </c>
      <c r="E1231" s="125"/>
    </row>
    <row r="1232" spans="1:5" ht="27">
      <c r="A1232" s="127" t="s">
        <v>40437</v>
      </c>
      <c r="B1232" s="128" t="s">
        <v>40436</v>
      </c>
      <c r="C1232" s="127" t="s">
        <v>256</v>
      </c>
      <c r="D1232" s="127" t="s">
        <v>40435</v>
      </c>
    </row>
    <row r="1233" spans="1:5" ht="27">
      <c r="A1233" s="127" t="s">
        <v>40434</v>
      </c>
      <c r="B1233" s="128" t="s">
        <v>40433</v>
      </c>
      <c r="C1233" s="127" t="s">
        <v>256</v>
      </c>
      <c r="D1233" s="127" t="s">
        <v>40432</v>
      </c>
    </row>
    <row r="1234" spans="1:5" ht="18" customHeight="1">
      <c r="A1234" s="243" t="s">
        <v>40431</v>
      </c>
      <c r="B1234" s="243"/>
      <c r="C1234" s="243"/>
      <c r="D1234" s="243" t="s">
        <v>28940</v>
      </c>
      <c r="E1234" s="125"/>
    </row>
    <row r="1235" spans="1:5" ht="45">
      <c r="A1235" s="127" t="s">
        <v>40430</v>
      </c>
      <c r="B1235" s="128" t="s">
        <v>40429</v>
      </c>
      <c r="C1235" s="127" t="s">
        <v>256</v>
      </c>
      <c r="D1235" s="127" t="s">
        <v>40428</v>
      </c>
      <c r="E1235" s="125"/>
    </row>
    <row r="1236" spans="1:5" ht="18" customHeight="1">
      <c r="A1236" s="243" t="s">
        <v>40427</v>
      </c>
      <c r="B1236" s="243"/>
      <c r="C1236" s="243"/>
      <c r="D1236" s="243" t="s">
        <v>28940</v>
      </c>
      <c r="E1236" s="125"/>
    </row>
    <row r="1237" spans="1:5" ht="45">
      <c r="A1237" s="127" t="s">
        <v>40426</v>
      </c>
      <c r="B1237" s="128" t="s">
        <v>40425</v>
      </c>
      <c r="C1237" s="127" t="s">
        <v>256</v>
      </c>
      <c r="D1237" s="127" t="s">
        <v>40424</v>
      </c>
      <c r="E1237" s="125"/>
    </row>
    <row r="1238" spans="1:5" ht="45">
      <c r="A1238" s="127" t="s">
        <v>40423</v>
      </c>
      <c r="B1238" s="128" t="s">
        <v>40422</v>
      </c>
      <c r="C1238" s="127" t="s">
        <v>256</v>
      </c>
      <c r="D1238" s="127" t="s">
        <v>40421</v>
      </c>
      <c r="E1238" s="125"/>
    </row>
    <row r="1239" spans="1:5" ht="45">
      <c r="A1239" s="127" t="s">
        <v>40420</v>
      </c>
      <c r="B1239" s="128" t="s">
        <v>40419</v>
      </c>
      <c r="C1239" s="127" t="s">
        <v>256</v>
      </c>
      <c r="D1239" s="127" t="s">
        <v>40418</v>
      </c>
      <c r="E1239" s="125"/>
    </row>
    <row r="1240" spans="1:5" ht="45">
      <c r="A1240" s="127" t="s">
        <v>40417</v>
      </c>
      <c r="B1240" s="128" t="s">
        <v>40416</v>
      </c>
      <c r="C1240" s="127" t="s">
        <v>256</v>
      </c>
      <c r="D1240" s="127" t="s">
        <v>40415</v>
      </c>
      <c r="E1240" s="125"/>
    </row>
    <row r="1241" spans="1:5" ht="45">
      <c r="A1241" s="127" t="s">
        <v>40414</v>
      </c>
      <c r="B1241" s="128" t="s">
        <v>40413</v>
      </c>
      <c r="C1241" s="127" t="s">
        <v>256</v>
      </c>
      <c r="D1241" s="127" t="s">
        <v>40412</v>
      </c>
      <c r="E1241" s="125"/>
    </row>
    <row r="1242" spans="1:5" ht="18" customHeight="1">
      <c r="A1242" s="243" t="s">
        <v>40411</v>
      </c>
      <c r="B1242" s="243"/>
      <c r="C1242" s="243"/>
      <c r="D1242" s="243" t="s">
        <v>28940</v>
      </c>
      <c r="E1242" s="125"/>
    </row>
    <row r="1243" spans="1:5" ht="18">
      <c r="A1243" s="127" t="s">
        <v>40410</v>
      </c>
      <c r="B1243" s="128" t="s">
        <v>40409</v>
      </c>
      <c r="C1243" s="127" t="s">
        <v>256</v>
      </c>
      <c r="D1243" s="127" t="s">
        <v>40408</v>
      </c>
      <c r="E1243" s="125"/>
    </row>
    <row r="1244" spans="1:5" ht="18">
      <c r="A1244" s="127" t="s">
        <v>40407</v>
      </c>
      <c r="B1244" s="128" t="s">
        <v>40406</v>
      </c>
      <c r="C1244" s="127" t="s">
        <v>256</v>
      </c>
      <c r="D1244" s="127" t="s">
        <v>40405</v>
      </c>
    </row>
    <row r="1245" spans="1:5" ht="18">
      <c r="A1245" s="127" t="s">
        <v>40404</v>
      </c>
      <c r="B1245" s="128" t="s">
        <v>40403</v>
      </c>
      <c r="C1245" s="127" t="s">
        <v>256</v>
      </c>
      <c r="D1245" s="127" t="s">
        <v>40402</v>
      </c>
    </row>
    <row r="1246" spans="1:5" ht="18">
      <c r="A1246" s="127" t="s">
        <v>40401</v>
      </c>
      <c r="B1246" s="128" t="s">
        <v>40400</v>
      </c>
      <c r="C1246" s="127" t="s">
        <v>256</v>
      </c>
      <c r="D1246" s="127" t="s">
        <v>40399</v>
      </c>
    </row>
    <row r="1247" spans="1:5" ht="54">
      <c r="A1247" s="127" t="s">
        <v>40398</v>
      </c>
      <c r="B1247" s="128" t="s">
        <v>40397</v>
      </c>
      <c r="C1247" s="127" t="s">
        <v>256</v>
      </c>
      <c r="D1247" s="127" t="s">
        <v>40396</v>
      </c>
    </row>
    <row r="1248" spans="1:5" ht="54">
      <c r="A1248" s="127" t="s">
        <v>40395</v>
      </c>
      <c r="B1248" s="128" t="s">
        <v>40394</v>
      </c>
      <c r="C1248" s="127" t="s">
        <v>256</v>
      </c>
      <c r="D1248" s="127" t="s">
        <v>40393</v>
      </c>
      <c r="E1248" s="125"/>
    </row>
    <row r="1249" spans="1:5" ht="54">
      <c r="A1249" s="127" t="s">
        <v>40392</v>
      </c>
      <c r="B1249" s="128" t="s">
        <v>40391</v>
      </c>
      <c r="C1249" s="127" t="s">
        <v>256</v>
      </c>
      <c r="D1249" s="127" t="s">
        <v>40390</v>
      </c>
      <c r="E1249" s="125"/>
    </row>
    <row r="1250" spans="1:5" ht="18" customHeight="1">
      <c r="A1250" s="243" t="s">
        <v>40389</v>
      </c>
      <c r="B1250" s="243"/>
      <c r="C1250" s="243"/>
      <c r="D1250" s="243" t="s">
        <v>28940</v>
      </c>
      <c r="E1250" s="125"/>
    </row>
    <row r="1251" spans="1:5" ht="36">
      <c r="A1251" s="127" t="s">
        <v>40388</v>
      </c>
      <c r="B1251" s="128" t="s">
        <v>40387</v>
      </c>
      <c r="C1251" s="127" t="s">
        <v>256</v>
      </c>
      <c r="D1251" s="127" t="s">
        <v>40386</v>
      </c>
      <c r="E1251" s="125"/>
    </row>
    <row r="1252" spans="1:5" ht="36">
      <c r="A1252" s="127" t="s">
        <v>40385</v>
      </c>
      <c r="B1252" s="128" t="s">
        <v>40384</v>
      </c>
      <c r="C1252" s="127" t="s">
        <v>256</v>
      </c>
      <c r="D1252" s="127" t="s">
        <v>40383</v>
      </c>
      <c r="E1252" s="125"/>
    </row>
    <row r="1253" spans="1:5" ht="36">
      <c r="A1253" s="127" t="s">
        <v>40382</v>
      </c>
      <c r="B1253" s="128" t="s">
        <v>40381</v>
      </c>
      <c r="C1253" s="127" t="s">
        <v>256</v>
      </c>
      <c r="D1253" s="127" t="s">
        <v>40380</v>
      </c>
      <c r="E1253" s="125"/>
    </row>
    <row r="1254" spans="1:5" ht="36">
      <c r="A1254" s="127" t="s">
        <v>40379</v>
      </c>
      <c r="B1254" s="128" t="s">
        <v>40378</v>
      </c>
      <c r="C1254" s="127" t="s">
        <v>256</v>
      </c>
      <c r="D1254" s="127" t="s">
        <v>40377</v>
      </c>
    </row>
    <row r="1255" spans="1:5" ht="18" customHeight="1">
      <c r="A1255" s="243" t="s">
        <v>40376</v>
      </c>
      <c r="B1255" s="243"/>
      <c r="C1255" s="243"/>
      <c r="D1255" s="243" t="s">
        <v>28940</v>
      </c>
    </row>
    <row r="1256" spans="1:5" ht="18">
      <c r="A1256" s="127" t="s">
        <v>40375</v>
      </c>
      <c r="B1256" s="128" t="s">
        <v>40374</v>
      </c>
      <c r="C1256" s="127" t="s">
        <v>256</v>
      </c>
      <c r="D1256" s="127" t="s">
        <v>40373</v>
      </c>
      <c r="E1256" s="125"/>
    </row>
    <row r="1257" spans="1:5" ht="18">
      <c r="A1257" s="127" t="s">
        <v>40372</v>
      </c>
      <c r="B1257" s="128" t="s">
        <v>40371</v>
      </c>
      <c r="C1257" s="127" t="s">
        <v>256</v>
      </c>
      <c r="D1257" s="127" t="s">
        <v>40370</v>
      </c>
      <c r="E1257" s="125"/>
    </row>
    <row r="1258" spans="1:5" ht="27">
      <c r="A1258" s="127" t="s">
        <v>40369</v>
      </c>
      <c r="B1258" s="128" t="s">
        <v>40368</v>
      </c>
      <c r="C1258" s="127" t="s">
        <v>256</v>
      </c>
      <c r="D1258" s="127" t="s">
        <v>40367</v>
      </c>
      <c r="E1258" s="125"/>
    </row>
    <row r="1259" spans="1:5" ht="27">
      <c r="A1259" s="127" t="s">
        <v>40366</v>
      </c>
      <c r="B1259" s="128" t="s">
        <v>40365</v>
      </c>
      <c r="C1259" s="127" t="s">
        <v>256</v>
      </c>
      <c r="D1259" s="127" t="s">
        <v>40364</v>
      </c>
      <c r="E1259" s="125"/>
    </row>
    <row r="1260" spans="1:5" ht="27">
      <c r="A1260" s="127" t="s">
        <v>40363</v>
      </c>
      <c r="B1260" s="128" t="s">
        <v>40362</v>
      </c>
      <c r="C1260" s="127" t="s">
        <v>256</v>
      </c>
      <c r="D1260" s="127" t="s">
        <v>40361</v>
      </c>
      <c r="E1260" s="125"/>
    </row>
    <row r="1261" spans="1:5" ht="18" customHeight="1">
      <c r="A1261" s="243"/>
      <c r="B1261" s="243"/>
      <c r="C1261" s="243"/>
      <c r="D1261" s="243" t="s">
        <v>28940</v>
      </c>
      <c r="E1261" s="125"/>
    </row>
    <row r="1262" spans="1:5" ht="18" customHeight="1">
      <c r="A1262" s="243" t="s">
        <v>40360</v>
      </c>
      <c r="B1262" s="243"/>
      <c r="C1262" s="243"/>
      <c r="D1262" s="243" t="s">
        <v>28940</v>
      </c>
      <c r="E1262" s="125"/>
    </row>
    <row r="1263" spans="1:5" ht="54">
      <c r="A1263" s="127" t="s">
        <v>40359</v>
      </c>
      <c r="B1263" s="128" t="s">
        <v>40358</v>
      </c>
      <c r="C1263" s="127" t="s">
        <v>256</v>
      </c>
      <c r="D1263" s="127" t="s">
        <v>40357</v>
      </c>
      <c r="E1263" s="125"/>
    </row>
    <row r="1264" spans="1:5" ht="18" customHeight="1">
      <c r="A1264" s="243" t="s">
        <v>40356</v>
      </c>
      <c r="B1264" s="243"/>
      <c r="C1264" s="243"/>
      <c r="D1264" s="243" t="s">
        <v>28940</v>
      </c>
      <c r="E1264" s="125"/>
    </row>
    <row r="1265" spans="1:5" ht="72">
      <c r="A1265" s="127" t="s">
        <v>40355</v>
      </c>
      <c r="B1265" s="128" t="s">
        <v>40354</v>
      </c>
      <c r="C1265" s="127" t="s">
        <v>256</v>
      </c>
      <c r="D1265" s="127" t="s">
        <v>40353</v>
      </c>
      <c r="E1265" s="125"/>
    </row>
    <row r="1266" spans="1:5" ht="72">
      <c r="A1266" s="127" t="s">
        <v>40352</v>
      </c>
      <c r="B1266" s="128" t="s">
        <v>40351</v>
      </c>
      <c r="C1266" s="127" t="s">
        <v>256</v>
      </c>
      <c r="D1266" s="127" t="s">
        <v>40350</v>
      </c>
      <c r="E1266" s="125"/>
    </row>
    <row r="1267" spans="1:5" ht="72">
      <c r="A1267" s="127" t="s">
        <v>40349</v>
      </c>
      <c r="B1267" s="128" t="s">
        <v>40348</v>
      </c>
      <c r="C1267" s="127" t="s">
        <v>256</v>
      </c>
      <c r="D1267" s="127" t="s">
        <v>40347</v>
      </c>
      <c r="E1267" s="125"/>
    </row>
    <row r="1268" spans="1:5" ht="72">
      <c r="A1268" s="127" t="s">
        <v>40346</v>
      </c>
      <c r="B1268" s="128" t="s">
        <v>40345</v>
      </c>
      <c r="C1268" s="127" t="s">
        <v>256</v>
      </c>
      <c r="D1268" s="127" t="s">
        <v>40344</v>
      </c>
      <c r="E1268" s="125"/>
    </row>
    <row r="1269" spans="1:5" ht="72">
      <c r="A1269" s="127" t="s">
        <v>40343</v>
      </c>
      <c r="B1269" s="128" t="s">
        <v>40342</v>
      </c>
      <c r="C1269" s="127" t="s">
        <v>256</v>
      </c>
      <c r="D1269" s="127" t="s">
        <v>40341</v>
      </c>
      <c r="E1269" s="125"/>
    </row>
    <row r="1270" spans="1:5" ht="72">
      <c r="A1270" s="127" t="s">
        <v>40340</v>
      </c>
      <c r="B1270" s="128" t="s">
        <v>40339</v>
      </c>
      <c r="C1270" s="127" t="s">
        <v>256</v>
      </c>
      <c r="D1270" s="127" t="s">
        <v>40338</v>
      </c>
      <c r="E1270" s="125"/>
    </row>
    <row r="1271" spans="1:5" ht="72">
      <c r="A1271" s="127" t="s">
        <v>40337</v>
      </c>
      <c r="B1271" s="128" t="s">
        <v>40336</v>
      </c>
      <c r="C1271" s="127" t="s">
        <v>256</v>
      </c>
      <c r="D1271" s="127" t="s">
        <v>40335</v>
      </c>
      <c r="E1271" s="125"/>
    </row>
    <row r="1272" spans="1:5" ht="18" customHeight="1">
      <c r="A1272" s="243" t="s">
        <v>40334</v>
      </c>
      <c r="B1272" s="243"/>
      <c r="C1272" s="243"/>
      <c r="D1272" s="243" t="s">
        <v>28940</v>
      </c>
      <c r="E1272" s="125"/>
    </row>
    <row r="1273" spans="1:5" ht="27">
      <c r="A1273" s="127" t="s">
        <v>40333</v>
      </c>
      <c r="B1273" s="128" t="s">
        <v>40332</v>
      </c>
      <c r="C1273" s="127" t="s">
        <v>256</v>
      </c>
      <c r="D1273" s="127" t="s">
        <v>40331</v>
      </c>
      <c r="E1273" s="125"/>
    </row>
    <row r="1274" spans="1:5" ht="36">
      <c r="A1274" s="127" t="s">
        <v>40330</v>
      </c>
      <c r="B1274" s="128" t="s">
        <v>40329</v>
      </c>
      <c r="C1274" s="127" t="s">
        <v>256</v>
      </c>
      <c r="D1274" s="127" t="s">
        <v>40328</v>
      </c>
      <c r="E1274" s="125"/>
    </row>
    <row r="1275" spans="1:5" ht="36">
      <c r="A1275" s="127" t="s">
        <v>40327</v>
      </c>
      <c r="B1275" s="128" t="s">
        <v>40326</v>
      </c>
      <c r="C1275" s="127" t="s">
        <v>256</v>
      </c>
      <c r="D1275" s="127" t="s">
        <v>40325</v>
      </c>
      <c r="E1275" s="125"/>
    </row>
    <row r="1276" spans="1:5" ht="36">
      <c r="A1276" s="127" t="s">
        <v>40324</v>
      </c>
      <c r="B1276" s="128" t="s">
        <v>40323</v>
      </c>
      <c r="C1276" s="127" t="s">
        <v>256</v>
      </c>
      <c r="D1276" s="127" t="s">
        <v>40322</v>
      </c>
      <c r="E1276" s="125"/>
    </row>
    <row r="1277" spans="1:5" ht="36">
      <c r="A1277" s="127" t="s">
        <v>40321</v>
      </c>
      <c r="B1277" s="128" t="s">
        <v>40320</v>
      </c>
      <c r="C1277" s="127" t="s">
        <v>256</v>
      </c>
      <c r="D1277" s="127" t="s">
        <v>40319</v>
      </c>
      <c r="E1277" s="125"/>
    </row>
    <row r="1278" spans="1:5" ht="36">
      <c r="A1278" s="127" t="s">
        <v>40318</v>
      </c>
      <c r="B1278" s="128" t="s">
        <v>40317</v>
      </c>
      <c r="C1278" s="127" t="s">
        <v>256</v>
      </c>
      <c r="D1278" s="127" t="s">
        <v>40316</v>
      </c>
      <c r="E1278" s="125"/>
    </row>
    <row r="1279" spans="1:5" ht="36">
      <c r="A1279" s="127" t="s">
        <v>40315</v>
      </c>
      <c r="B1279" s="128" t="s">
        <v>40314</v>
      </c>
      <c r="C1279" s="127" t="s">
        <v>256</v>
      </c>
      <c r="D1279" s="127" t="s">
        <v>35189</v>
      </c>
      <c r="E1279" s="125"/>
    </row>
    <row r="1280" spans="1:5" ht="36">
      <c r="A1280" s="127" t="s">
        <v>40313</v>
      </c>
      <c r="B1280" s="128" t="s">
        <v>40312</v>
      </c>
      <c r="C1280" s="127" t="s">
        <v>256</v>
      </c>
      <c r="D1280" s="127" t="s">
        <v>40311</v>
      </c>
      <c r="E1280" s="125"/>
    </row>
    <row r="1281" spans="1:5" ht="36">
      <c r="A1281" s="127" t="s">
        <v>40310</v>
      </c>
      <c r="B1281" s="128" t="s">
        <v>40309</v>
      </c>
      <c r="C1281" s="127" t="s">
        <v>256</v>
      </c>
      <c r="D1281" s="127" t="s">
        <v>40308</v>
      </c>
      <c r="E1281" s="125"/>
    </row>
    <row r="1282" spans="1:5" ht="36">
      <c r="A1282" s="127" t="s">
        <v>40307</v>
      </c>
      <c r="B1282" s="128" t="s">
        <v>40306</v>
      </c>
      <c r="C1282" s="127" t="s">
        <v>256</v>
      </c>
      <c r="D1282" s="127" t="s">
        <v>40305</v>
      </c>
      <c r="E1282" s="125"/>
    </row>
    <row r="1283" spans="1:5" ht="36">
      <c r="A1283" s="127" t="s">
        <v>40304</v>
      </c>
      <c r="B1283" s="128" t="s">
        <v>40303</v>
      </c>
      <c r="C1283" s="127" t="s">
        <v>256</v>
      </c>
      <c r="D1283" s="127" t="s">
        <v>40302</v>
      </c>
      <c r="E1283" s="125"/>
    </row>
    <row r="1284" spans="1:5" ht="36">
      <c r="A1284" s="127" t="s">
        <v>40301</v>
      </c>
      <c r="B1284" s="128" t="s">
        <v>40300</v>
      </c>
      <c r="C1284" s="127" t="s">
        <v>256</v>
      </c>
      <c r="D1284" s="127" t="s">
        <v>40299</v>
      </c>
      <c r="E1284" s="125"/>
    </row>
    <row r="1285" spans="1:5" ht="36">
      <c r="A1285" s="127" t="s">
        <v>40298</v>
      </c>
      <c r="B1285" s="128" t="s">
        <v>40297</v>
      </c>
      <c r="C1285" s="127" t="s">
        <v>256</v>
      </c>
      <c r="D1285" s="127" t="s">
        <v>40296</v>
      </c>
      <c r="E1285" s="125"/>
    </row>
    <row r="1286" spans="1:5" ht="36">
      <c r="A1286" s="127" t="s">
        <v>40295</v>
      </c>
      <c r="B1286" s="128" t="s">
        <v>40294</v>
      </c>
      <c r="C1286" s="127" t="s">
        <v>256</v>
      </c>
      <c r="D1286" s="127" t="s">
        <v>40293</v>
      </c>
      <c r="E1286" s="125"/>
    </row>
    <row r="1287" spans="1:5" ht="36">
      <c r="A1287" s="127" t="s">
        <v>40292</v>
      </c>
      <c r="B1287" s="128" t="s">
        <v>40291</v>
      </c>
      <c r="C1287" s="127" t="s">
        <v>256</v>
      </c>
      <c r="D1287" s="127" t="s">
        <v>40290</v>
      </c>
      <c r="E1287" s="125"/>
    </row>
    <row r="1288" spans="1:5" ht="36">
      <c r="A1288" s="127" t="s">
        <v>40289</v>
      </c>
      <c r="B1288" s="128" t="s">
        <v>40288</v>
      </c>
      <c r="C1288" s="127" t="s">
        <v>256</v>
      </c>
      <c r="D1288" s="127" t="s">
        <v>40287</v>
      </c>
      <c r="E1288" s="125"/>
    </row>
    <row r="1289" spans="1:5" ht="36">
      <c r="A1289" s="127" t="s">
        <v>40286</v>
      </c>
      <c r="B1289" s="128" t="s">
        <v>40285</v>
      </c>
      <c r="C1289" s="127" t="s">
        <v>256</v>
      </c>
      <c r="D1289" s="127" t="s">
        <v>40284</v>
      </c>
      <c r="E1289" s="125"/>
    </row>
    <row r="1290" spans="1:5" ht="36">
      <c r="A1290" s="127" t="s">
        <v>40283</v>
      </c>
      <c r="B1290" s="128" t="s">
        <v>40282</v>
      </c>
      <c r="C1290" s="127" t="s">
        <v>256</v>
      </c>
      <c r="D1290" s="127" t="s">
        <v>40281</v>
      </c>
      <c r="E1290" s="125"/>
    </row>
    <row r="1291" spans="1:5" ht="36">
      <c r="A1291" s="127" t="s">
        <v>40280</v>
      </c>
      <c r="B1291" s="128" t="s">
        <v>40279</v>
      </c>
      <c r="C1291" s="127" t="s">
        <v>256</v>
      </c>
      <c r="D1291" s="127" t="s">
        <v>40278</v>
      </c>
      <c r="E1291" s="125"/>
    </row>
    <row r="1292" spans="1:5" ht="36">
      <c r="A1292" s="127" t="s">
        <v>40277</v>
      </c>
      <c r="B1292" s="128" t="s">
        <v>40276</v>
      </c>
      <c r="C1292" s="127" t="s">
        <v>256</v>
      </c>
      <c r="D1292" s="127" t="s">
        <v>40275</v>
      </c>
      <c r="E1292" s="125"/>
    </row>
    <row r="1293" spans="1:5" ht="45">
      <c r="A1293" s="127" t="s">
        <v>40274</v>
      </c>
      <c r="B1293" s="128" t="s">
        <v>40273</v>
      </c>
      <c r="C1293" s="127" t="s">
        <v>256</v>
      </c>
      <c r="D1293" s="127" t="s">
        <v>40272</v>
      </c>
      <c r="E1293" s="125"/>
    </row>
    <row r="1294" spans="1:5" ht="18" customHeight="1">
      <c r="A1294" s="243" t="s">
        <v>40271</v>
      </c>
      <c r="B1294" s="243"/>
      <c r="C1294" s="243"/>
      <c r="D1294" s="243" t="s">
        <v>28940</v>
      </c>
      <c r="E1294" s="125"/>
    </row>
    <row r="1295" spans="1:5" ht="27">
      <c r="A1295" s="127" t="s">
        <v>40270</v>
      </c>
      <c r="B1295" s="128" t="s">
        <v>40269</v>
      </c>
      <c r="C1295" s="127" t="s">
        <v>256</v>
      </c>
      <c r="D1295" s="127" t="s">
        <v>40268</v>
      </c>
      <c r="E1295" s="125"/>
    </row>
    <row r="1296" spans="1:5" ht="18" customHeight="1">
      <c r="A1296" s="243"/>
      <c r="B1296" s="243"/>
      <c r="C1296" s="243"/>
      <c r="D1296" s="243" t="s">
        <v>28940</v>
      </c>
      <c r="E1296" s="125"/>
    </row>
    <row r="1297" spans="1:5" ht="18" customHeight="1">
      <c r="A1297" s="243" t="s">
        <v>40267</v>
      </c>
      <c r="B1297" s="243"/>
      <c r="C1297" s="243"/>
      <c r="D1297" s="243" t="s">
        <v>28940</v>
      </c>
      <c r="E1297" s="125"/>
    </row>
    <row r="1298" spans="1:5" ht="54">
      <c r="A1298" s="127" t="s">
        <v>40266</v>
      </c>
      <c r="B1298" s="128" t="s">
        <v>40265</v>
      </c>
      <c r="C1298" s="127" t="s">
        <v>256</v>
      </c>
      <c r="D1298" s="127" t="s">
        <v>40264</v>
      </c>
      <c r="E1298" s="125"/>
    </row>
    <row r="1299" spans="1:5" ht="63">
      <c r="A1299" s="127" t="s">
        <v>40263</v>
      </c>
      <c r="B1299" s="128" t="s">
        <v>40262</v>
      </c>
      <c r="C1299" s="127" t="s">
        <v>256</v>
      </c>
      <c r="D1299" s="127" t="s">
        <v>40261</v>
      </c>
      <c r="E1299" s="125"/>
    </row>
    <row r="1300" spans="1:5" ht="18" customHeight="1">
      <c r="A1300" s="243" t="s">
        <v>40260</v>
      </c>
      <c r="B1300" s="243"/>
      <c r="C1300" s="243"/>
      <c r="D1300" s="243" t="s">
        <v>28940</v>
      </c>
      <c r="E1300" s="125"/>
    </row>
    <row r="1301" spans="1:5" ht="36">
      <c r="A1301" s="127" t="s">
        <v>40259</v>
      </c>
      <c r="B1301" s="128" t="s">
        <v>40258</v>
      </c>
      <c r="C1301" s="127" t="s">
        <v>256</v>
      </c>
      <c r="D1301" s="127" t="s">
        <v>40257</v>
      </c>
      <c r="E1301" s="125"/>
    </row>
    <row r="1302" spans="1:5" ht="54">
      <c r="A1302" s="127" t="s">
        <v>40256</v>
      </c>
      <c r="B1302" s="128" t="s">
        <v>40255</v>
      </c>
      <c r="C1302" s="127" t="s">
        <v>256</v>
      </c>
      <c r="D1302" s="127" t="s">
        <v>40254</v>
      </c>
      <c r="E1302" s="125"/>
    </row>
    <row r="1303" spans="1:5" ht="54">
      <c r="A1303" s="127" t="s">
        <v>40253</v>
      </c>
      <c r="B1303" s="128" t="s">
        <v>40252</v>
      </c>
      <c r="C1303" s="127" t="s">
        <v>256</v>
      </c>
      <c r="D1303" s="127" t="s">
        <v>40251</v>
      </c>
      <c r="E1303" s="125"/>
    </row>
    <row r="1304" spans="1:5" ht="54">
      <c r="A1304" s="127" t="s">
        <v>40250</v>
      </c>
      <c r="B1304" s="128" t="s">
        <v>40249</v>
      </c>
      <c r="C1304" s="127" t="s">
        <v>256</v>
      </c>
      <c r="D1304" s="127" t="s">
        <v>40248</v>
      </c>
      <c r="E1304" s="125"/>
    </row>
    <row r="1305" spans="1:5" ht="18">
      <c r="A1305" s="127" t="s">
        <v>40247</v>
      </c>
      <c r="B1305" s="128" t="s">
        <v>40246</v>
      </c>
      <c r="C1305" s="127" t="s">
        <v>256</v>
      </c>
      <c r="D1305" s="127" t="s">
        <v>40245</v>
      </c>
      <c r="E1305" s="125"/>
    </row>
    <row r="1306" spans="1:5" ht="18" customHeight="1">
      <c r="A1306" s="243" t="s">
        <v>40244</v>
      </c>
      <c r="B1306" s="243"/>
      <c r="C1306" s="243"/>
      <c r="D1306" s="243" t="s">
        <v>28940</v>
      </c>
      <c r="E1306" s="125"/>
    </row>
    <row r="1307" spans="1:5" ht="45">
      <c r="A1307" s="127" t="s">
        <v>40243</v>
      </c>
      <c r="B1307" s="128" t="s">
        <v>40242</v>
      </c>
      <c r="C1307" s="127" t="s">
        <v>256</v>
      </c>
      <c r="D1307" s="127" t="s">
        <v>40241</v>
      </c>
      <c r="E1307" s="125"/>
    </row>
    <row r="1308" spans="1:5" ht="54">
      <c r="A1308" s="127" t="s">
        <v>40240</v>
      </c>
      <c r="B1308" s="128" t="s">
        <v>40239</v>
      </c>
      <c r="C1308" s="127" t="s">
        <v>256</v>
      </c>
      <c r="D1308" s="127" t="s">
        <v>40238</v>
      </c>
      <c r="E1308" s="125"/>
    </row>
    <row r="1309" spans="1:5" ht="63">
      <c r="A1309" s="127" t="s">
        <v>40237</v>
      </c>
      <c r="B1309" s="128" t="s">
        <v>40236</v>
      </c>
      <c r="C1309" s="127" t="s">
        <v>256</v>
      </c>
      <c r="D1309" s="127" t="s">
        <v>40235</v>
      </c>
      <c r="E1309" s="125"/>
    </row>
    <row r="1310" spans="1:5" ht="72">
      <c r="A1310" s="127" t="s">
        <v>40234</v>
      </c>
      <c r="B1310" s="128" t="s">
        <v>40233</v>
      </c>
      <c r="C1310" s="127" t="s">
        <v>256</v>
      </c>
      <c r="D1310" s="127" t="s">
        <v>40232</v>
      </c>
      <c r="E1310" s="125"/>
    </row>
    <row r="1311" spans="1:5" ht="54">
      <c r="A1311" s="127" t="s">
        <v>40231</v>
      </c>
      <c r="B1311" s="128" t="s">
        <v>40230</v>
      </c>
      <c r="C1311" s="127" t="s">
        <v>256</v>
      </c>
      <c r="D1311" s="127" t="s">
        <v>40229</v>
      </c>
      <c r="E1311" s="125"/>
    </row>
    <row r="1312" spans="1:5" ht="18" customHeight="1">
      <c r="A1312" s="243" t="s">
        <v>40228</v>
      </c>
      <c r="B1312" s="243"/>
      <c r="C1312" s="243"/>
      <c r="D1312" s="243" t="s">
        <v>28940</v>
      </c>
      <c r="E1312" s="125"/>
    </row>
    <row r="1313" spans="1:5" ht="63">
      <c r="A1313" s="127" t="s">
        <v>40227</v>
      </c>
      <c r="B1313" s="128" t="s">
        <v>40226</v>
      </c>
      <c r="C1313" s="127" t="s">
        <v>256</v>
      </c>
      <c r="D1313" s="127" t="s">
        <v>40225</v>
      </c>
      <c r="E1313" s="125"/>
    </row>
    <row r="1314" spans="1:5" ht="63">
      <c r="A1314" s="127" t="s">
        <v>40224</v>
      </c>
      <c r="B1314" s="128" t="s">
        <v>40223</v>
      </c>
      <c r="C1314" s="127" t="s">
        <v>256</v>
      </c>
      <c r="D1314" s="127" t="s">
        <v>40222</v>
      </c>
      <c r="E1314" s="125"/>
    </row>
    <row r="1315" spans="1:5" ht="63">
      <c r="A1315" s="127" t="s">
        <v>40221</v>
      </c>
      <c r="B1315" s="128" t="s">
        <v>40220</v>
      </c>
      <c r="C1315" s="127" t="s">
        <v>256</v>
      </c>
      <c r="D1315" s="127" t="s">
        <v>40219</v>
      </c>
      <c r="E1315" s="125"/>
    </row>
    <row r="1316" spans="1:5" ht="18" customHeight="1">
      <c r="A1316" s="243"/>
      <c r="B1316" s="243"/>
      <c r="C1316" s="243"/>
      <c r="D1316" s="243" t="s">
        <v>28940</v>
      </c>
      <c r="E1316" s="125"/>
    </row>
    <row r="1317" spans="1:5" ht="18" customHeight="1">
      <c r="A1317" s="243" t="s">
        <v>40218</v>
      </c>
      <c r="B1317" s="243"/>
      <c r="C1317" s="243"/>
      <c r="D1317" s="243" t="s">
        <v>28940</v>
      </c>
      <c r="E1317" s="125"/>
    </row>
    <row r="1318" spans="1:5" ht="27">
      <c r="A1318" s="127" t="s">
        <v>40217</v>
      </c>
      <c r="B1318" s="128" t="s">
        <v>40216</v>
      </c>
      <c r="C1318" s="127" t="s">
        <v>256</v>
      </c>
      <c r="D1318" s="127" t="s">
        <v>40215</v>
      </c>
      <c r="E1318" s="125"/>
    </row>
    <row r="1319" spans="1:5" ht="27">
      <c r="A1319" s="127" t="s">
        <v>40214</v>
      </c>
      <c r="B1319" s="128" t="s">
        <v>40213</v>
      </c>
      <c r="C1319" s="127" t="s">
        <v>256</v>
      </c>
      <c r="D1319" s="127" t="s">
        <v>40212</v>
      </c>
      <c r="E1319" s="125"/>
    </row>
    <row r="1320" spans="1:5" ht="27">
      <c r="A1320" s="127" t="s">
        <v>40211</v>
      </c>
      <c r="B1320" s="128" t="s">
        <v>40210</v>
      </c>
      <c r="C1320" s="127" t="s">
        <v>256</v>
      </c>
      <c r="D1320" s="127" t="s">
        <v>40209</v>
      </c>
      <c r="E1320" s="125"/>
    </row>
    <row r="1321" spans="1:5" ht="27">
      <c r="A1321" s="127" t="s">
        <v>40208</v>
      </c>
      <c r="B1321" s="128" t="s">
        <v>40207</v>
      </c>
      <c r="C1321" s="127" t="s">
        <v>256</v>
      </c>
      <c r="D1321" s="127" t="s">
        <v>40206</v>
      </c>
      <c r="E1321" s="125"/>
    </row>
    <row r="1322" spans="1:5" ht="27">
      <c r="A1322" s="127" t="s">
        <v>40205</v>
      </c>
      <c r="B1322" s="128" t="s">
        <v>40204</v>
      </c>
      <c r="C1322" s="127" t="s">
        <v>256</v>
      </c>
      <c r="D1322" s="127" t="s">
        <v>40203</v>
      </c>
      <c r="E1322" s="125"/>
    </row>
    <row r="1323" spans="1:5" ht="27">
      <c r="A1323" s="127" t="s">
        <v>40202</v>
      </c>
      <c r="B1323" s="128" t="s">
        <v>40201</v>
      </c>
      <c r="C1323" s="127" t="s">
        <v>256</v>
      </c>
      <c r="D1323" s="127" t="s">
        <v>40200</v>
      </c>
      <c r="E1323" s="125"/>
    </row>
    <row r="1324" spans="1:5" ht="90">
      <c r="A1324" s="127" t="s">
        <v>40199</v>
      </c>
      <c r="B1324" s="128" t="s">
        <v>40198</v>
      </c>
      <c r="C1324" s="127" t="s">
        <v>256</v>
      </c>
      <c r="D1324" s="127" t="s">
        <v>40197</v>
      </c>
      <c r="E1324" s="125"/>
    </row>
    <row r="1325" spans="1:5" ht="27">
      <c r="A1325" s="127" t="s">
        <v>40196</v>
      </c>
      <c r="B1325" s="128" t="s">
        <v>40195</v>
      </c>
      <c r="C1325" s="127" t="s">
        <v>256</v>
      </c>
      <c r="D1325" s="127" t="s">
        <v>40194</v>
      </c>
      <c r="E1325" s="125"/>
    </row>
    <row r="1326" spans="1:5" ht="36">
      <c r="A1326" s="127" t="s">
        <v>40193</v>
      </c>
      <c r="B1326" s="128" t="s">
        <v>40192</v>
      </c>
      <c r="C1326" s="127" t="s">
        <v>256</v>
      </c>
      <c r="D1326" s="127" t="s">
        <v>40191</v>
      </c>
      <c r="E1326" s="125"/>
    </row>
    <row r="1327" spans="1:5" ht="36">
      <c r="A1327" s="127" t="s">
        <v>40190</v>
      </c>
      <c r="B1327" s="128" t="s">
        <v>40189</v>
      </c>
      <c r="C1327" s="127" t="s">
        <v>256</v>
      </c>
      <c r="D1327" s="127" t="s">
        <v>40188</v>
      </c>
      <c r="E1327" s="125"/>
    </row>
    <row r="1328" spans="1:5" ht="18" customHeight="1">
      <c r="A1328" s="243" t="s">
        <v>40187</v>
      </c>
      <c r="B1328" s="243"/>
      <c r="C1328" s="243"/>
      <c r="D1328" s="243" t="s">
        <v>28940</v>
      </c>
      <c r="E1328" s="125"/>
    </row>
    <row r="1329" spans="1:5" ht="27">
      <c r="A1329" s="127" t="s">
        <v>40186</v>
      </c>
      <c r="B1329" s="128" t="s">
        <v>40185</v>
      </c>
      <c r="C1329" s="127" t="s">
        <v>256</v>
      </c>
      <c r="D1329" s="127" t="s">
        <v>40184</v>
      </c>
      <c r="E1329" s="125"/>
    </row>
    <row r="1330" spans="1:5" ht="27">
      <c r="A1330" s="127" t="s">
        <v>40183</v>
      </c>
      <c r="B1330" s="128" t="s">
        <v>40182</v>
      </c>
      <c r="C1330" s="127" t="s">
        <v>256</v>
      </c>
      <c r="D1330" s="127" t="s">
        <v>40181</v>
      </c>
      <c r="E1330" s="125"/>
    </row>
    <row r="1331" spans="1:5" ht="18">
      <c r="A1331" s="127" t="s">
        <v>40180</v>
      </c>
      <c r="B1331" s="128" t="s">
        <v>40179</v>
      </c>
      <c r="C1331" s="127" t="s">
        <v>29450</v>
      </c>
      <c r="D1331" s="127" t="s">
        <v>40178</v>
      </c>
      <c r="E1331" s="125"/>
    </row>
    <row r="1332" spans="1:5" ht="18">
      <c r="A1332" s="127" t="s">
        <v>40177</v>
      </c>
      <c r="B1332" s="128" t="s">
        <v>40176</v>
      </c>
      <c r="C1332" s="127" t="s">
        <v>29450</v>
      </c>
      <c r="D1332" s="127" t="s">
        <v>40175</v>
      </c>
      <c r="E1332" s="125"/>
    </row>
    <row r="1333" spans="1:5" ht="18">
      <c r="A1333" s="127" t="s">
        <v>40174</v>
      </c>
      <c r="B1333" s="128" t="s">
        <v>40173</v>
      </c>
      <c r="C1333" s="127" t="s">
        <v>29450</v>
      </c>
      <c r="D1333" s="127" t="s">
        <v>40172</v>
      </c>
      <c r="E1333" s="125"/>
    </row>
    <row r="1334" spans="1:5" ht="27">
      <c r="A1334" s="127" t="s">
        <v>40171</v>
      </c>
      <c r="B1334" s="128" t="s">
        <v>40170</v>
      </c>
      <c r="C1334" s="127" t="s">
        <v>256</v>
      </c>
      <c r="D1334" s="127" t="s">
        <v>40169</v>
      </c>
      <c r="E1334" s="125"/>
    </row>
    <row r="1335" spans="1:5" ht="27">
      <c r="A1335" s="127" t="s">
        <v>40168</v>
      </c>
      <c r="B1335" s="128" t="s">
        <v>40167</v>
      </c>
      <c r="C1335" s="127" t="s">
        <v>256</v>
      </c>
      <c r="D1335" s="127" t="s">
        <v>40166</v>
      </c>
      <c r="E1335" s="125"/>
    </row>
    <row r="1336" spans="1:5" ht="18" customHeight="1">
      <c r="A1336" s="243" t="s">
        <v>40165</v>
      </c>
      <c r="B1336" s="243"/>
      <c r="C1336" s="243"/>
      <c r="D1336" s="243" t="s">
        <v>28940</v>
      </c>
      <c r="E1336" s="125"/>
    </row>
    <row r="1337" spans="1:5" ht="27">
      <c r="A1337" s="127" t="s">
        <v>40164</v>
      </c>
      <c r="B1337" s="128" t="s">
        <v>40163</v>
      </c>
      <c r="C1337" s="127" t="s">
        <v>256</v>
      </c>
      <c r="D1337" s="127" t="s">
        <v>40162</v>
      </c>
      <c r="E1337" s="125"/>
    </row>
    <row r="1338" spans="1:5" ht="18" customHeight="1">
      <c r="A1338" s="243" t="s">
        <v>40161</v>
      </c>
      <c r="B1338" s="243"/>
      <c r="C1338" s="243"/>
      <c r="D1338" s="243" t="s">
        <v>28940</v>
      </c>
      <c r="E1338" s="125"/>
    </row>
    <row r="1339" spans="1:5" ht="27">
      <c r="A1339" s="127" t="s">
        <v>40160</v>
      </c>
      <c r="B1339" s="128" t="s">
        <v>40159</v>
      </c>
      <c r="C1339" s="127" t="s">
        <v>256</v>
      </c>
      <c r="D1339" s="127" t="s">
        <v>40158</v>
      </c>
      <c r="E1339" s="125"/>
    </row>
    <row r="1340" spans="1:5" ht="18" customHeight="1">
      <c r="A1340" s="243"/>
      <c r="B1340" s="243"/>
      <c r="C1340" s="243"/>
      <c r="D1340" s="243" t="s">
        <v>28940</v>
      </c>
      <c r="E1340" s="125"/>
    </row>
    <row r="1341" spans="1:5" ht="18" customHeight="1">
      <c r="A1341" s="243" t="s">
        <v>40157</v>
      </c>
      <c r="B1341" s="243"/>
      <c r="C1341" s="243"/>
      <c r="D1341" s="243" t="s">
        <v>28940</v>
      </c>
      <c r="E1341" s="125"/>
    </row>
    <row r="1342" spans="1:5" ht="18">
      <c r="A1342" s="127" t="s">
        <v>254</v>
      </c>
      <c r="B1342" s="128" t="s">
        <v>40156</v>
      </c>
      <c r="C1342" s="127" t="s">
        <v>256</v>
      </c>
      <c r="D1342" s="127" t="s">
        <v>40155</v>
      </c>
      <c r="E1342" s="125"/>
    </row>
    <row r="1343" spans="1:5" ht="18" customHeight="1">
      <c r="A1343" s="243" t="s">
        <v>40154</v>
      </c>
      <c r="B1343" s="243"/>
      <c r="C1343" s="243"/>
      <c r="D1343" s="243" t="s">
        <v>28940</v>
      </c>
      <c r="E1343" s="125"/>
    </row>
    <row r="1344" spans="1:5" ht="18">
      <c r="A1344" s="127" t="s">
        <v>40153</v>
      </c>
      <c r="B1344" s="128" t="s">
        <v>40152</v>
      </c>
      <c r="C1344" s="127" t="s">
        <v>256</v>
      </c>
      <c r="D1344" s="127" t="s">
        <v>40151</v>
      </c>
      <c r="E1344" s="125"/>
    </row>
    <row r="1345" spans="1:5" ht="18">
      <c r="A1345" s="127" t="s">
        <v>40150</v>
      </c>
      <c r="B1345" s="128" t="s">
        <v>40149</v>
      </c>
      <c r="C1345" s="127" t="s">
        <v>256</v>
      </c>
      <c r="D1345" s="127" t="s">
        <v>40148</v>
      </c>
      <c r="E1345" s="125"/>
    </row>
    <row r="1346" spans="1:5" ht="18">
      <c r="A1346" s="127" t="s">
        <v>40147</v>
      </c>
      <c r="B1346" s="128" t="s">
        <v>40146</v>
      </c>
      <c r="C1346" s="127" t="s">
        <v>256</v>
      </c>
      <c r="D1346" s="127" t="s">
        <v>40145</v>
      </c>
      <c r="E1346" s="125"/>
    </row>
    <row r="1347" spans="1:5">
      <c r="A1347" s="127" t="s">
        <v>40144</v>
      </c>
      <c r="B1347" s="128" t="s">
        <v>40143</v>
      </c>
      <c r="C1347" s="127" t="s">
        <v>256</v>
      </c>
      <c r="D1347" s="127" t="s">
        <v>40142</v>
      </c>
      <c r="E1347" s="125"/>
    </row>
    <row r="1348" spans="1:5" ht="18" customHeight="1">
      <c r="A1348" s="243" t="s">
        <v>40141</v>
      </c>
      <c r="B1348" s="243"/>
      <c r="C1348" s="243"/>
      <c r="D1348" s="243" t="s">
        <v>28940</v>
      </c>
      <c r="E1348" s="125"/>
    </row>
    <row r="1349" spans="1:5" ht="36">
      <c r="A1349" s="127" t="s">
        <v>40140</v>
      </c>
      <c r="B1349" s="128" t="s">
        <v>40139</v>
      </c>
      <c r="C1349" s="127" t="s">
        <v>256</v>
      </c>
      <c r="D1349" s="127" t="s">
        <v>40138</v>
      </c>
      <c r="E1349" s="125"/>
    </row>
    <row r="1350" spans="1:5" ht="27">
      <c r="A1350" s="127" t="s">
        <v>40137</v>
      </c>
      <c r="B1350" s="128" t="s">
        <v>40136</v>
      </c>
      <c r="C1350" s="127" t="s">
        <v>256</v>
      </c>
      <c r="D1350" s="127" t="s">
        <v>40135</v>
      </c>
      <c r="E1350" s="125"/>
    </row>
    <row r="1351" spans="1:5" ht="45">
      <c r="A1351" s="127" t="s">
        <v>40134</v>
      </c>
      <c r="B1351" s="128" t="s">
        <v>40133</v>
      </c>
      <c r="C1351" s="127" t="s">
        <v>256</v>
      </c>
      <c r="D1351" s="127" t="s">
        <v>40132</v>
      </c>
      <c r="E1351" s="125"/>
    </row>
    <row r="1352" spans="1:5" ht="18" customHeight="1">
      <c r="A1352" s="243"/>
      <c r="B1352" s="243"/>
      <c r="C1352" s="243"/>
      <c r="D1352" s="243" t="s">
        <v>28940</v>
      </c>
      <c r="E1352" s="125"/>
    </row>
    <row r="1353" spans="1:5" ht="18" customHeight="1">
      <c r="A1353" s="243" t="s">
        <v>40131</v>
      </c>
      <c r="B1353" s="243"/>
      <c r="C1353" s="243"/>
      <c r="D1353" s="243" t="s">
        <v>28940</v>
      </c>
      <c r="E1353" s="125"/>
    </row>
    <row r="1354" spans="1:5" ht="27">
      <c r="A1354" s="127" t="s">
        <v>40130</v>
      </c>
      <c r="B1354" s="128" t="s">
        <v>40129</v>
      </c>
      <c r="C1354" s="127" t="s">
        <v>256</v>
      </c>
      <c r="D1354" s="127" t="s">
        <v>40128</v>
      </c>
      <c r="E1354" s="125"/>
    </row>
    <row r="1355" spans="1:5" ht="27">
      <c r="A1355" s="127" t="s">
        <v>40127</v>
      </c>
      <c r="B1355" s="128" t="s">
        <v>40126</v>
      </c>
      <c r="C1355" s="127" t="s">
        <v>256</v>
      </c>
      <c r="D1355" s="127" t="s">
        <v>40125</v>
      </c>
      <c r="E1355" s="125"/>
    </row>
    <row r="1356" spans="1:5" ht="18" customHeight="1">
      <c r="A1356" s="243"/>
      <c r="B1356" s="243"/>
      <c r="C1356" s="243"/>
      <c r="D1356" s="243" t="s">
        <v>28940</v>
      </c>
      <c r="E1356" s="125"/>
    </row>
    <row r="1357" spans="1:5" ht="18" customHeight="1">
      <c r="A1357" s="243" t="s">
        <v>40124</v>
      </c>
      <c r="B1357" s="243"/>
      <c r="C1357" s="243"/>
      <c r="D1357" s="243" t="s">
        <v>28940</v>
      </c>
      <c r="E1357" s="125"/>
    </row>
    <row r="1358" spans="1:5" ht="18">
      <c r="A1358" s="127" t="s">
        <v>40123</v>
      </c>
      <c r="B1358" s="128" t="s">
        <v>40122</v>
      </c>
      <c r="C1358" s="127" t="s">
        <v>29450</v>
      </c>
      <c r="D1358" s="127" t="s">
        <v>40121</v>
      </c>
      <c r="E1358" s="125"/>
    </row>
    <row r="1359" spans="1:5" ht="18">
      <c r="A1359" s="127" t="s">
        <v>40120</v>
      </c>
      <c r="B1359" s="128" t="s">
        <v>40119</v>
      </c>
      <c r="C1359" s="127" t="s">
        <v>29450</v>
      </c>
      <c r="D1359" s="127" t="s">
        <v>40118</v>
      </c>
      <c r="E1359" s="125"/>
    </row>
    <row r="1360" spans="1:5" ht="18" customHeight="1">
      <c r="A1360" s="243" t="s">
        <v>40117</v>
      </c>
      <c r="B1360" s="243"/>
      <c r="C1360" s="243"/>
      <c r="D1360" s="243" t="s">
        <v>28940</v>
      </c>
      <c r="E1360" s="125"/>
    </row>
    <row r="1361" spans="1:5" ht="36">
      <c r="A1361" s="127" t="s">
        <v>40116</v>
      </c>
      <c r="B1361" s="128" t="s">
        <v>40115</v>
      </c>
      <c r="C1361" s="127" t="s">
        <v>256</v>
      </c>
      <c r="D1361" s="127" t="s">
        <v>40114</v>
      </c>
      <c r="E1361" s="125"/>
    </row>
    <row r="1362" spans="1:5" ht="45">
      <c r="A1362" s="127" t="s">
        <v>40113</v>
      </c>
      <c r="B1362" s="128" t="s">
        <v>40112</v>
      </c>
      <c r="C1362" s="127" t="s">
        <v>256</v>
      </c>
      <c r="D1362" s="127" t="s">
        <v>40111</v>
      </c>
      <c r="E1362" s="125"/>
    </row>
    <row r="1363" spans="1:5" ht="18" customHeight="1">
      <c r="A1363" s="243"/>
      <c r="B1363" s="243"/>
      <c r="C1363" s="243"/>
      <c r="D1363" s="243" t="s">
        <v>28940</v>
      </c>
      <c r="E1363" s="125"/>
    </row>
    <row r="1364" spans="1:5" ht="18" customHeight="1">
      <c r="A1364" s="243" t="s">
        <v>40110</v>
      </c>
      <c r="B1364" s="243"/>
      <c r="C1364" s="243"/>
      <c r="D1364" s="243" t="s">
        <v>28940</v>
      </c>
      <c r="E1364" s="125"/>
    </row>
    <row r="1365" spans="1:5">
      <c r="A1365" s="127" t="s">
        <v>40109</v>
      </c>
      <c r="B1365" s="128" t="s">
        <v>40108</v>
      </c>
      <c r="C1365" s="127" t="s">
        <v>161</v>
      </c>
      <c r="D1365" s="127" t="s">
        <v>37459</v>
      </c>
      <c r="E1365" s="125"/>
    </row>
    <row r="1366" spans="1:5" ht="18">
      <c r="A1366" s="127" t="s">
        <v>40107</v>
      </c>
      <c r="B1366" s="128" t="s">
        <v>40106</v>
      </c>
      <c r="C1366" s="127" t="s">
        <v>161</v>
      </c>
      <c r="D1366" s="127" t="s">
        <v>40105</v>
      </c>
      <c r="E1366" s="125"/>
    </row>
    <row r="1367" spans="1:5" ht="18">
      <c r="A1367" s="127" t="s">
        <v>40104</v>
      </c>
      <c r="B1367" s="128" t="s">
        <v>40103</v>
      </c>
      <c r="C1367" s="127" t="s">
        <v>161</v>
      </c>
      <c r="D1367" s="127" t="s">
        <v>40102</v>
      </c>
      <c r="E1367" s="125"/>
    </row>
    <row r="1368" spans="1:5" ht="63">
      <c r="A1368" s="127" t="s">
        <v>40101</v>
      </c>
      <c r="B1368" s="128" t="s">
        <v>40100</v>
      </c>
      <c r="C1368" s="127" t="s">
        <v>29450</v>
      </c>
      <c r="D1368" s="127" t="s">
        <v>40099</v>
      </c>
      <c r="E1368" s="125"/>
    </row>
    <row r="1369" spans="1:5" ht="63">
      <c r="A1369" s="127" t="s">
        <v>40098</v>
      </c>
      <c r="B1369" s="128" t="s">
        <v>40097</v>
      </c>
      <c r="C1369" s="127" t="s">
        <v>29450</v>
      </c>
      <c r="D1369" s="127" t="s">
        <v>40096</v>
      </c>
      <c r="E1369" s="125"/>
    </row>
    <row r="1370" spans="1:5" ht="63">
      <c r="A1370" s="127" t="s">
        <v>40095</v>
      </c>
      <c r="B1370" s="128" t="s">
        <v>40094</v>
      </c>
      <c r="C1370" s="127" t="s">
        <v>29450</v>
      </c>
      <c r="D1370" s="127" t="s">
        <v>40093</v>
      </c>
      <c r="E1370" s="125"/>
    </row>
    <row r="1371" spans="1:5" ht="63">
      <c r="A1371" s="127" t="s">
        <v>40092</v>
      </c>
      <c r="B1371" s="128" t="s">
        <v>40091</v>
      </c>
      <c r="C1371" s="127" t="s">
        <v>29450</v>
      </c>
      <c r="D1371" s="127" t="s">
        <v>40090</v>
      </c>
      <c r="E1371" s="125"/>
    </row>
    <row r="1372" spans="1:5" ht="18">
      <c r="A1372" s="127" t="s">
        <v>40089</v>
      </c>
      <c r="B1372" s="128" t="s">
        <v>40088</v>
      </c>
      <c r="C1372" s="127" t="s">
        <v>29450</v>
      </c>
      <c r="D1372" s="127" t="s">
        <v>40087</v>
      </c>
      <c r="E1372" s="125"/>
    </row>
    <row r="1373" spans="1:5" ht="18">
      <c r="A1373" s="127" t="s">
        <v>40086</v>
      </c>
      <c r="B1373" s="128" t="s">
        <v>40085</v>
      </c>
      <c r="C1373" s="127" t="s">
        <v>29450</v>
      </c>
      <c r="D1373" s="127" t="s">
        <v>40084</v>
      </c>
      <c r="E1373" s="125"/>
    </row>
    <row r="1374" spans="1:5" ht="18">
      <c r="A1374" s="127" t="s">
        <v>40083</v>
      </c>
      <c r="B1374" s="128" t="s">
        <v>40082</v>
      </c>
      <c r="C1374" s="127" t="s">
        <v>29450</v>
      </c>
      <c r="D1374" s="127" t="s">
        <v>40081</v>
      </c>
      <c r="E1374" s="125"/>
    </row>
    <row r="1375" spans="1:5" ht="18">
      <c r="A1375" s="127" t="s">
        <v>40080</v>
      </c>
      <c r="B1375" s="128" t="s">
        <v>40079</v>
      </c>
      <c r="C1375" s="127" t="s">
        <v>29450</v>
      </c>
      <c r="D1375" s="127" t="s">
        <v>40078</v>
      </c>
      <c r="E1375" s="125"/>
    </row>
    <row r="1376" spans="1:5" ht="18">
      <c r="A1376" s="127" t="s">
        <v>40077</v>
      </c>
      <c r="B1376" s="128" t="s">
        <v>40076</v>
      </c>
      <c r="C1376" s="127" t="s">
        <v>29450</v>
      </c>
      <c r="D1376" s="127" t="s">
        <v>37611</v>
      </c>
      <c r="E1376" s="125"/>
    </row>
    <row r="1377" spans="1:5" ht="27">
      <c r="A1377" s="127" t="s">
        <v>40075</v>
      </c>
      <c r="B1377" s="128" t="s">
        <v>40074</v>
      </c>
      <c r="C1377" s="127" t="s">
        <v>29450</v>
      </c>
      <c r="D1377" s="127" t="s">
        <v>40073</v>
      </c>
      <c r="E1377" s="125"/>
    </row>
    <row r="1378" spans="1:5" ht="36">
      <c r="A1378" s="127" t="s">
        <v>40072</v>
      </c>
      <c r="B1378" s="128" t="s">
        <v>40071</v>
      </c>
      <c r="C1378" s="127" t="s">
        <v>29049</v>
      </c>
      <c r="D1378" s="127" t="s">
        <v>40070</v>
      </c>
    </row>
    <row r="1379" spans="1:5" ht="18">
      <c r="A1379" s="127" t="s">
        <v>40069</v>
      </c>
      <c r="B1379" s="128" t="s">
        <v>40068</v>
      </c>
      <c r="C1379" s="127" t="s">
        <v>29450</v>
      </c>
      <c r="D1379" s="127" t="s">
        <v>29191</v>
      </c>
    </row>
    <row r="1380" spans="1:5">
      <c r="A1380" s="127" t="s">
        <v>40067</v>
      </c>
      <c r="B1380" s="128" t="s">
        <v>40066</v>
      </c>
      <c r="C1380" s="127" t="s">
        <v>161</v>
      </c>
      <c r="D1380" s="127" t="s">
        <v>40065</v>
      </c>
    </row>
    <row r="1381" spans="1:5">
      <c r="A1381" s="127" t="s">
        <v>40064</v>
      </c>
      <c r="B1381" s="128" t="s">
        <v>40063</v>
      </c>
      <c r="C1381" s="127" t="s">
        <v>161</v>
      </c>
      <c r="D1381" s="127" t="s">
        <v>40062</v>
      </c>
    </row>
    <row r="1382" spans="1:5">
      <c r="A1382" s="127" t="s">
        <v>40061</v>
      </c>
      <c r="B1382" s="128" t="s">
        <v>40060</v>
      </c>
      <c r="C1382" s="127" t="s">
        <v>161</v>
      </c>
      <c r="D1382" s="127" t="s">
        <v>40059</v>
      </c>
      <c r="E1382" s="125"/>
    </row>
    <row r="1383" spans="1:5" ht="18">
      <c r="A1383" s="127" t="s">
        <v>40058</v>
      </c>
      <c r="B1383" s="128" t="s">
        <v>40057</v>
      </c>
      <c r="C1383" s="127" t="s">
        <v>161</v>
      </c>
      <c r="D1383" s="127" t="s">
        <v>40056</v>
      </c>
      <c r="E1383" s="125"/>
    </row>
    <row r="1384" spans="1:5" ht="27">
      <c r="A1384" s="127" t="s">
        <v>40055</v>
      </c>
      <c r="B1384" s="128" t="s">
        <v>40054</v>
      </c>
      <c r="C1384" s="127" t="s">
        <v>161</v>
      </c>
      <c r="D1384" s="127" t="s">
        <v>40053</v>
      </c>
      <c r="E1384" s="125"/>
    </row>
    <row r="1385" spans="1:5" ht="27">
      <c r="A1385" s="127" t="s">
        <v>40052</v>
      </c>
      <c r="B1385" s="128" t="s">
        <v>40051</v>
      </c>
      <c r="C1385" s="127" t="s">
        <v>161</v>
      </c>
      <c r="D1385" s="127" t="s">
        <v>40050</v>
      </c>
      <c r="E1385" s="125"/>
    </row>
    <row r="1386" spans="1:5" ht="18" customHeight="1">
      <c r="A1386" s="243" t="s">
        <v>40049</v>
      </c>
      <c r="B1386" s="243"/>
      <c r="C1386" s="243"/>
      <c r="D1386" s="243" t="s">
        <v>28940</v>
      </c>
      <c r="E1386" s="125"/>
    </row>
    <row r="1387" spans="1:5" ht="27">
      <c r="A1387" s="127" t="s">
        <v>40048</v>
      </c>
      <c r="B1387" s="128" t="s">
        <v>40047</v>
      </c>
      <c r="C1387" s="127" t="s">
        <v>29450</v>
      </c>
      <c r="D1387" s="127" t="s">
        <v>40046</v>
      </c>
      <c r="E1387" s="125"/>
    </row>
    <row r="1388" spans="1:5" ht="27">
      <c r="A1388" s="127" t="s">
        <v>40045</v>
      </c>
      <c r="B1388" s="128" t="s">
        <v>40044</v>
      </c>
      <c r="C1388" s="127" t="s">
        <v>29450</v>
      </c>
      <c r="D1388" s="127" t="s">
        <v>40043</v>
      </c>
      <c r="E1388" s="125"/>
    </row>
    <row r="1389" spans="1:5" ht="27">
      <c r="A1389" s="127" t="s">
        <v>40042</v>
      </c>
      <c r="B1389" s="128" t="s">
        <v>40041</v>
      </c>
      <c r="C1389" s="127" t="s">
        <v>29450</v>
      </c>
      <c r="D1389" s="127" t="s">
        <v>40040</v>
      </c>
      <c r="E1389" s="125"/>
    </row>
    <row r="1390" spans="1:5" ht="36">
      <c r="A1390" s="127" t="s">
        <v>40039</v>
      </c>
      <c r="B1390" s="128" t="s">
        <v>40038</v>
      </c>
      <c r="C1390" s="127" t="s">
        <v>29450</v>
      </c>
      <c r="D1390" s="127" t="s">
        <v>40037</v>
      </c>
    </row>
    <row r="1391" spans="1:5" ht="18" customHeight="1">
      <c r="A1391" s="243"/>
      <c r="B1391" s="243"/>
      <c r="C1391" s="243"/>
      <c r="D1391" s="243" t="s">
        <v>28940</v>
      </c>
    </row>
    <row r="1392" spans="1:5" ht="18" customHeight="1">
      <c r="A1392" s="243" t="s">
        <v>40036</v>
      </c>
      <c r="B1392" s="243"/>
      <c r="C1392" s="243"/>
      <c r="D1392" s="243" t="s">
        <v>28940</v>
      </c>
      <c r="E1392" s="125"/>
    </row>
    <row r="1393" spans="1:5" ht="27">
      <c r="A1393" s="127" t="s">
        <v>40035</v>
      </c>
      <c r="B1393" s="128" t="s">
        <v>40034</v>
      </c>
      <c r="C1393" s="127" t="s">
        <v>161</v>
      </c>
      <c r="D1393" s="127" t="s">
        <v>40033</v>
      </c>
      <c r="E1393" s="125"/>
    </row>
    <row r="1394" spans="1:5" ht="18">
      <c r="A1394" s="127" t="s">
        <v>40032</v>
      </c>
      <c r="B1394" s="128" t="s">
        <v>40031</v>
      </c>
      <c r="C1394" s="127" t="s">
        <v>161</v>
      </c>
      <c r="D1394" s="127" t="s">
        <v>40030</v>
      </c>
      <c r="E1394" s="125"/>
    </row>
    <row r="1395" spans="1:5" ht="27">
      <c r="A1395" s="127" t="s">
        <v>40029</v>
      </c>
      <c r="B1395" s="128" t="s">
        <v>40028</v>
      </c>
      <c r="C1395" s="127" t="s">
        <v>161</v>
      </c>
      <c r="D1395" s="127" t="s">
        <v>40027</v>
      </c>
      <c r="E1395" s="125"/>
    </row>
    <row r="1396" spans="1:5" ht="18">
      <c r="A1396" s="127" t="s">
        <v>40026</v>
      </c>
      <c r="B1396" s="128" t="s">
        <v>40025</v>
      </c>
      <c r="C1396" s="127" t="s">
        <v>161</v>
      </c>
      <c r="D1396" s="127" t="s">
        <v>40024</v>
      </c>
    </row>
    <row r="1397" spans="1:5" ht="18">
      <c r="A1397" s="127" t="s">
        <v>40023</v>
      </c>
      <c r="B1397" s="128" t="s">
        <v>40022</v>
      </c>
      <c r="C1397" s="127" t="s">
        <v>161</v>
      </c>
      <c r="D1397" s="127" t="s">
        <v>40021</v>
      </c>
    </row>
    <row r="1398" spans="1:5" ht="18" customHeight="1">
      <c r="A1398" s="243" t="s">
        <v>40020</v>
      </c>
      <c r="B1398" s="243"/>
      <c r="C1398" s="243"/>
      <c r="D1398" s="243" t="s">
        <v>28940</v>
      </c>
      <c r="E1398" s="125"/>
    </row>
    <row r="1399" spans="1:5" ht="27">
      <c r="A1399" s="127" t="s">
        <v>40019</v>
      </c>
      <c r="B1399" s="128" t="s">
        <v>40018</v>
      </c>
      <c r="C1399" s="127" t="s">
        <v>29049</v>
      </c>
      <c r="D1399" s="127" t="s">
        <v>40017</v>
      </c>
    </row>
    <row r="1400" spans="1:5" ht="18" customHeight="1">
      <c r="A1400" s="243"/>
      <c r="B1400" s="243"/>
      <c r="C1400" s="243"/>
      <c r="D1400" s="243" t="s">
        <v>28940</v>
      </c>
    </row>
    <row r="1401" spans="1:5" ht="18" customHeight="1">
      <c r="A1401" s="243" t="s">
        <v>40016</v>
      </c>
      <c r="B1401" s="243"/>
      <c r="C1401" s="243"/>
      <c r="D1401" s="243" t="s">
        <v>28940</v>
      </c>
      <c r="E1401" s="125"/>
    </row>
    <row r="1402" spans="1:5" ht="18">
      <c r="A1402" s="127" t="s">
        <v>40015</v>
      </c>
      <c r="B1402" s="128" t="s">
        <v>40014</v>
      </c>
      <c r="C1402" s="127" t="s">
        <v>29049</v>
      </c>
      <c r="D1402" s="127" t="s">
        <v>40013</v>
      </c>
      <c r="E1402" s="125"/>
    </row>
    <row r="1403" spans="1:5" ht="18">
      <c r="A1403" s="127" t="s">
        <v>40012</v>
      </c>
      <c r="B1403" s="128" t="s">
        <v>40011</v>
      </c>
      <c r="C1403" s="127" t="s">
        <v>29049</v>
      </c>
      <c r="D1403" s="127" t="s">
        <v>40010</v>
      </c>
      <c r="E1403" s="125"/>
    </row>
    <row r="1404" spans="1:5" ht="18">
      <c r="A1404" s="127" t="s">
        <v>40009</v>
      </c>
      <c r="B1404" s="128" t="s">
        <v>40008</v>
      </c>
      <c r="C1404" s="127" t="s">
        <v>29049</v>
      </c>
      <c r="D1404" s="127" t="s">
        <v>40007</v>
      </c>
      <c r="E1404" s="125"/>
    </row>
    <row r="1405" spans="1:5" ht="18">
      <c r="A1405" s="127" t="s">
        <v>40006</v>
      </c>
      <c r="B1405" s="128" t="s">
        <v>40005</v>
      </c>
      <c r="C1405" s="127" t="s">
        <v>29049</v>
      </c>
      <c r="D1405" s="127" t="s">
        <v>40004</v>
      </c>
      <c r="E1405" s="125"/>
    </row>
    <row r="1406" spans="1:5" ht="27">
      <c r="A1406" s="127" t="s">
        <v>40003</v>
      </c>
      <c r="B1406" s="128" t="s">
        <v>40002</v>
      </c>
      <c r="C1406" s="127" t="s">
        <v>29049</v>
      </c>
      <c r="D1406" s="127" t="s">
        <v>40001</v>
      </c>
    </row>
    <row r="1407" spans="1:5" ht="27">
      <c r="A1407" s="127" t="s">
        <v>40000</v>
      </c>
      <c r="B1407" s="128" t="s">
        <v>39999</v>
      </c>
      <c r="C1407" s="127" t="s">
        <v>29049</v>
      </c>
      <c r="D1407" s="127" t="s">
        <v>39998</v>
      </c>
    </row>
    <row r="1408" spans="1:5" ht="27">
      <c r="A1408" s="127" t="s">
        <v>39997</v>
      </c>
      <c r="B1408" s="128" t="s">
        <v>39996</v>
      </c>
      <c r="C1408" s="127" t="s">
        <v>29049</v>
      </c>
      <c r="D1408" s="127" t="s">
        <v>39995</v>
      </c>
      <c r="E1408" s="125"/>
    </row>
    <row r="1409" spans="1:5" ht="27">
      <c r="A1409" s="127" t="s">
        <v>39994</v>
      </c>
      <c r="B1409" s="128" t="s">
        <v>39993</v>
      </c>
      <c r="C1409" s="127" t="s">
        <v>29049</v>
      </c>
      <c r="D1409" s="127" t="s">
        <v>39992</v>
      </c>
      <c r="E1409" s="125"/>
    </row>
    <row r="1410" spans="1:5" ht="18">
      <c r="A1410" s="127" t="s">
        <v>39991</v>
      </c>
      <c r="B1410" s="128" t="s">
        <v>39990</v>
      </c>
      <c r="C1410" s="127" t="s">
        <v>29049</v>
      </c>
      <c r="D1410" s="127" t="s">
        <v>39989</v>
      </c>
      <c r="E1410" s="125"/>
    </row>
    <row r="1411" spans="1:5" ht="18">
      <c r="A1411" s="127" t="s">
        <v>39988</v>
      </c>
      <c r="B1411" s="128" t="s">
        <v>39987</v>
      </c>
      <c r="C1411" s="127" t="s">
        <v>29049</v>
      </c>
      <c r="D1411" s="127" t="s">
        <v>39986</v>
      </c>
      <c r="E1411" s="125"/>
    </row>
    <row r="1412" spans="1:5" ht="18" customHeight="1">
      <c r="A1412" s="243"/>
      <c r="B1412" s="243"/>
      <c r="C1412" s="243"/>
      <c r="D1412" s="243" t="s">
        <v>28940</v>
      </c>
      <c r="E1412" s="125"/>
    </row>
    <row r="1413" spans="1:5" ht="18" customHeight="1">
      <c r="A1413" s="243" t="s">
        <v>39985</v>
      </c>
      <c r="B1413" s="243"/>
      <c r="C1413" s="243"/>
      <c r="D1413" s="243" t="s">
        <v>28940</v>
      </c>
      <c r="E1413" s="125"/>
    </row>
    <row r="1414" spans="1:5" ht="36">
      <c r="A1414" s="127" t="s">
        <v>39984</v>
      </c>
      <c r="B1414" s="128" t="s">
        <v>39983</v>
      </c>
      <c r="C1414" s="127" t="s">
        <v>29049</v>
      </c>
      <c r="D1414" s="127" t="s">
        <v>36622</v>
      </c>
      <c r="E1414" s="125"/>
    </row>
    <row r="1415" spans="1:5" ht="18" customHeight="1">
      <c r="A1415" s="243"/>
      <c r="B1415" s="243"/>
      <c r="C1415" s="243"/>
      <c r="D1415" s="243" t="s">
        <v>28940</v>
      </c>
    </row>
    <row r="1416" spans="1:5" ht="18" customHeight="1">
      <c r="A1416" s="243" t="s">
        <v>39982</v>
      </c>
      <c r="B1416" s="243"/>
      <c r="C1416" s="243"/>
      <c r="D1416" s="243" t="s">
        <v>28940</v>
      </c>
    </row>
    <row r="1417" spans="1:5" ht="18">
      <c r="A1417" s="127" t="s">
        <v>39981</v>
      </c>
      <c r="B1417" s="128" t="s">
        <v>39980</v>
      </c>
      <c r="C1417" s="127" t="s">
        <v>29450</v>
      </c>
      <c r="D1417" s="127" t="s">
        <v>39979</v>
      </c>
      <c r="E1417" s="125"/>
    </row>
    <row r="1418" spans="1:5" ht="18">
      <c r="A1418" s="127" t="s">
        <v>39978</v>
      </c>
      <c r="B1418" s="128" t="s">
        <v>39977</v>
      </c>
      <c r="C1418" s="127" t="s">
        <v>29450</v>
      </c>
      <c r="D1418" s="127" t="s">
        <v>39976</v>
      </c>
      <c r="E1418" s="125"/>
    </row>
    <row r="1419" spans="1:5" ht="18">
      <c r="A1419" s="127" t="s">
        <v>39975</v>
      </c>
      <c r="B1419" s="128" t="s">
        <v>39974</v>
      </c>
      <c r="C1419" s="127" t="s">
        <v>29450</v>
      </c>
      <c r="D1419" s="127" t="s">
        <v>39973</v>
      </c>
      <c r="E1419" s="125"/>
    </row>
    <row r="1420" spans="1:5" ht="18">
      <c r="A1420" s="127" t="s">
        <v>39972</v>
      </c>
      <c r="B1420" s="128" t="s">
        <v>39971</v>
      </c>
      <c r="C1420" s="127" t="s">
        <v>29450</v>
      </c>
      <c r="D1420" s="127" t="s">
        <v>39970</v>
      </c>
      <c r="E1420" s="125"/>
    </row>
    <row r="1421" spans="1:5" ht="18">
      <c r="A1421" s="127" t="s">
        <v>39969</v>
      </c>
      <c r="B1421" s="128" t="s">
        <v>39968</v>
      </c>
      <c r="C1421" s="127" t="s">
        <v>29450</v>
      </c>
      <c r="D1421" s="127" t="s">
        <v>39967</v>
      </c>
    </row>
    <row r="1422" spans="1:5" ht="18">
      <c r="A1422" s="127" t="s">
        <v>39966</v>
      </c>
      <c r="B1422" s="128" t="s">
        <v>39965</v>
      </c>
      <c r="C1422" s="127" t="s">
        <v>29450</v>
      </c>
      <c r="D1422" s="127" t="s">
        <v>39964</v>
      </c>
    </row>
    <row r="1423" spans="1:5" ht="18">
      <c r="A1423" s="127" t="s">
        <v>39963</v>
      </c>
      <c r="B1423" s="128" t="s">
        <v>39962</v>
      </c>
      <c r="C1423" s="127" t="s">
        <v>29450</v>
      </c>
      <c r="D1423" s="127" t="s">
        <v>39961</v>
      </c>
      <c r="E1423" s="125"/>
    </row>
    <row r="1424" spans="1:5" ht="18">
      <c r="A1424" s="127" t="s">
        <v>39960</v>
      </c>
      <c r="B1424" s="128" t="s">
        <v>39959</v>
      </c>
      <c r="C1424" s="127" t="s">
        <v>29450</v>
      </c>
      <c r="D1424" s="127" t="s">
        <v>39958</v>
      </c>
      <c r="E1424" s="125"/>
    </row>
    <row r="1425" spans="1:5" ht="18">
      <c r="A1425" s="127" t="s">
        <v>39957</v>
      </c>
      <c r="B1425" s="128" t="s">
        <v>39956</v>
      </c>
      <c r="C1425" s="127" t="s">
        <v>29450</v>
      </c>
      <c r="D1425" s="127" t="s">
        <v>39955</v>
      </c>
      <c r="E1425" s="125"/>
    </row>
    <row r="1426" spans="1:5" ht="18">
      <c r="A1426" s="127" t="s">
        <v>39954</v>
      </c>
      <c r="B1426" s="128" t="s">
        <v>39953</v>
      </c>
      <c r="C1426" s="127" t="s">
        <v>29450</v>
      </c>
      <c r="D1426" s="127" t="s">
        <v>39952</v>
      </c>
      <c r="E1426" s="125"/>
    </row>
    <row r="1427" spans="1:5" ht="18">
      <c r="A1427" s="127" t="s">
        <v>39951</v>
      </c>
      <c r="B1427" s="128" t="s">
        <v>39950</v>
      </c>
      <c r="C1427" s="127" t="s">
        <v>29450</v>
      </c>
      <c r="D1427" s="127" t="s">
        <v>39949</v>
      </c>
      <c r="E1427" s="125"/>
    </row>
    <row r="1428" spans="1:5" ht="18" customHeight="1">
      <c r="A1428" s="243"/>
      <c r="B1428" s="243"/>
      <c r="C1428" s="243"/>
      <c r="D1428" s="243" t="s">
        <v>28940</v>
      </c>
    </row>
    <row r="1429" spans="1:5" ht="18" customHeight="1">
      <c r="A1429" s="243"/>
      <c r="B1429" s="243"/>
      <c r="C1429" s="243"/>
      <c r="D1429" s="243" t="s">
        <v>28940</v>
      </c>
    </row>
    <row r="1430" spans="1:5" ht="18" customHeight="1">
      <c r="A1430" s="243"/>
      <c r="B1430" s="243"/>
      <c r="C1430" s="243"/>
      <c r="D1430" s="243" t="s">
        <v>28940</v>
      </c>
    </row>
    <row r="1431" spans="1:5" ht="18" customHeight="1">
      <c r="A1431" s="243" t="s">
        <v>39948</v>
      </c>
      <c r="B1431" s="243"/>
      <c r="C1431" s="243"/>
      <c r="D1431" s="243" t="s">
        <v>28940</v>
      </c>
    </row>
    <row r="1432" spans="1:5" ht="27">
      <c r="A1432" s="127" t="s">
        <v>39947</v>
      </c>
      <c r="B1432" s="128" t="s">
        <v>39946</v>
      </c>
      <c r="C1432" s="127" t="s">
        <v>29692</v>
      </c>
      <c r="D1432" s="127" t="s">
        <v>39945</v>
      </c>
      <c r="E1432" s="125"/>
    </row>
    <row r="1433" spans="1:5" ht="27">
      <c r="A1433" s="127" t="s">
        <v>39944</v>
      </c>
      <c r="B1433" s="128" t="s">
        <v>39943</v>
      </c>
      <c r="C1433" s="127" t="s">
        <v>29692</v>
      </c>
      <c r="D1433" s="127" t="s">
        <v>39942</v>
      </c>
    </row>
    <row r="1434" spans="1:5" ht="27">
      <c r="A1434" s="127" t="s">
        <v>39941</v>
      </c>
      <c r="B1434" s="128" t="s">
        <v>39940</v>
      </c>
      <c r="C1434" s="127" t="s">
        <v>29692</v>
      </c>
      <c r="D1434" s="127" t="s">
        <v>39939</v>
      </c>
    </row>
    <row r="1435" spans="1:5" ht="27">
      <c r="A1435" s="127" t="s">
        <v>39938</v>
      </c>
      <c r="B1435" s="128" t="s">
        <v>39937</v>
      </c>
      <c r="C1435" s="127" t="s">
        <v>29027</v>
      </c>
      <c r="D1435" s="127" t="s">
        <v>39936</v>
      </c>
      <c r="E1435" s="125"/>
    </row>
    <row r="1436" spans="1:5" ht="45">
      <c r="A1436" s="127" t="s">
        <v>39935</v>
      </c>
      <c r="B1436" s="128" t="s">
        <v>39934</v>
      </c>
      <c r="C1436" s="127" t="s">
        <v>29692</v>
      </c>
      <c r="D1436" s="127" t="s">
        <v>39933</v>
      </c>
      <c r="E1436" s="125"/>
    </row>
    <row r="1437" spans="1:5" ht="45">
      <c r="A1437" s="127" t="s">
        <v>39932</v>
      </c>
      <c r="B1437" s="128" t="s">
        <v>39931</v>
      </c>
      <c r="C1437" s="127" t="s">
        <v>29692</v>
      </c>
      <c r="D1437" s="127" t="s">
        <v>39930</v>
      </c>
      <c r="E1437" s="125"/>
    </row>
    <row r="1438" spans="1:5" ht="27">
      <c r="A1438" s="127" t="s">
        <v>39929</v>
      </c>
      <c r="B1438" s="128" t="s">
        <v>39928</v>
      </c>
      <c r="C1438" s="127" t="s">
        <v>29692</v>
      </c>
      <c r="D1438" s="127" t="s">
        <v>39927</v>
      </c>
      <c r="E1438" s="125"/>
    </row>
    <row r="1439" spans="1:5" ht="27">
      <c r="A1439" s="127" t="s">
        <v>39926</v>
      </c>
      <c r="B1439" s="128" t="s">
        <v>39925</v>
      </c>
      <c r="C1439" s="127" t="s">
        <v>29692</v>
      </c>
      <c r="D1439" s="127" t="s">
        <v>39924</v>
      </c>
      <c r="E1439" s="125"/>
    </row>
    <row r="1440" spans="1:5" ht="27">
      <c r="A1440" s="127" t="s">
        <v>39923</v>
      </c>
      <c r="B1440" s="128" t="s">
        <v>39922</v>
      </c>
      <c r="C1440" s="127" t="s">
        <v>29692</v>
      </c>
      <c r="D1440" s="127" t="s">
        <v>39921</v>
      </c>
      <c r="E1440" s="125"/>
    </row>
    <row r="1441" spans="1:5" ht="27">
      <c r="A1441" s="127" t="s">
        <v>39920</v>
      </c>
      <c r="B1441" s="128" t="s">
        <v>39919</v>
      </c>
      <c r="C1441" s="127" t="s">
        <v>29027</v>
      </c>
      <c r="D1441" s="127" t="s">
        <v>39918</v>
      </c>
      <c r="E1441" s="125"/>
    </row>
    <row r="1442" spans="1:5" ht="27">
      <c r="A1442" s="127" t="s">
        <v>39917</v>
      </c>
      <c r="B1442" s="128" t="s">
        <v>39916</v>
      </c>
      <c r="C1442" s="127" t="s">
        <v>29692</v>
      </c>
      <c r="D1442" s="127" t="s">
        <v>39915</v>
      </c>
    </row>
    <row r="1443" spans="1:5" ht="27">
      <c r="A1443" s="127" t="s">
        <v>39914</v>
      </c>
      <c r="B1443" s="128" t="s">
        <v>39913</v>
      </c>
      <c r="C1443" s="127" t="s">
        <v>29692</v>
      </c>
      <c r="D1443" s="127" t="s">
        <v>39912</v>
      </c>
    </row>
    <row r="1444" spans="1:5" ht="27">
      <c r="A1444" s="127" t="s">
        <v>39911</v>
      </c>
      <c r="B1444" s="128" t="s">
        <v>39910</v>
      </c>
      <c r="C1444" s="127" t="s">
        <v>29692</v>
      </c>
      <c r="D1444" s="127" t="s">
        <v>39909</v>
      </c>
      <c r="E1444" s="125"/>
    </row>
    <row r="1445" spans="1:5" ht="27">
      <c r="A1445" s="127" t="s">
        <v>39908</v>
      </c>
      <c r="B1445" s="128" t="s">
        <v>39907</v>
      </c>
      <c r="C1445" s="127" t="s">
        <v>29692</v>
      </c>
      <c r="D1445" s="127" t="s">
        <v>39906</v>
      </c>
      <c r="E1445" s="125"/>
    </row>
    <row r="1446" spans="1:5" ht="27">
      <c r="A1446" s="127" t="s">
        <v>39905</v>
      </c>
      <c r="B1446" s="128" t="s">
        <v>39904</v>
      </c>
      <c r="C1446" s="127" t="s">
        <v>29692</v>
      </c>
      <c r="D1446" s="127" t="s">
        <v>39903</v>
      </c>
      <c r="E1446" s="125"/>
    </row>
    <row r="1447" spans="1:5" ht="27">
      <c r="A1447" s="127" t="s">
        <v>39902</v>
      </c>
      <c r="B1447" s="128" t="s">
        <v>39901</v>
      </c>
      <c r="C1447" s="127" t="s">
        <v>29692</v>
      </c>
      <c r="D1447" s="127" t="s">
        <v>39900</v>
      </c>
      <c r="E1447" s="125"/>
    </row>
    <row r="1448" spans="1:5" ht="54">
      <c r="A1448" s="127" t="s">
        <v>39899</v>
      </c>
      <c r="B1448" s="128" t="s">
        <v>39898</v>
      </c>
      <c r="C1448" s="127" t="s">
        <v>29027</v>
      </c>
      <c r="D1448" s="127" t="s">
        <v>39897</v>
      </c>
      <c r="E1448" s="125"/>
    </row>
    <row r="1449" spans="1:5" ht="27">
      <c r="A1449" s="127" t="s">
        <v>39896</v>
      </c>
      <c r="B1449" s="128" t="s">
        <v>39895</v>
      </c>
      <c r="C1449" s="127" t="s">
        <v>29692</v>
      </c>
      <c r="D1449" s="127" t="s">
        <v>39894</v>
      </c>
      <c r="E1449" s="125"/>
    </row>
    <row r="1450" spans="1:5" ht="27">
      <c r="A1450" s="127" t="s">
        <v>39893</v>
      </c>
      <c r="B1450" s="128" t="s">
        <v>39892</v>
      </c>
      <c r="C1450" s="127" t="s">
        <v>29692</v>
      </c>
      <c r="D1450" s="127" t="s">
        <v>39891</v>
      </c>
      <c r="E1450" s="125"/>
    </row>
    <row r="1451" spans="1:5" ht="27">
      <c r="A1451" s="127" t="s">
        <v>39890</v>
      </c>
      <c r="B1451" s="128" t="s">
        <v>39889</v>
      </c>
      <c r="C1451" s="127" t="s">
        <v>29692</v>
      </c>
      <c r="D1451" s="127" t="s">
        <v>39888</v>
      </c>
      <c r="E1451" s="125"/>
    </row>
    <row r="1452" spans="1:5" ht="27">
      <c r="A1452" s="127" t="s">
        <v>39887</v>
      </c>
      <c r="B1452" s="128" t="s">
        <v>39886</v>
      </c>
      <c r="C1452" s="127" t="s">
        <v>29027</v>
      </c>
      <c r="D1452" s="127" t="s">
        <v>39885</v>
      </c>
      <c r="E1452" s="125"/>
    </row>
    <row r="1453" spans="1:5" ht="45">
      <c r="A1453" s="127" t="s">
        <v>39884</v>
      </c>
      <c r="B1453" s="128" t="s">
        <v>39883</v>
      </c>
      <c r="C1453" s="127" t="s">
        <v>29692</v>
      </c>
      <c r="D1453" s="127" t="s">
        <v>39882</v>
      </c>
      <c r="E1453" s="125"/>
    </row>
    <row r="1454" spans="1:5" ht="45">
      <c r="A1454" s="127" t="s">
        <v>39881</v>
      </c>
      <c r="B1454" s="128" t="s">
        <v>39880</v>
      </c>
      <c r="C1454" s="127" t="s">
        <v>29692</v>
      </c>
      <c r="D1454" s="127" t="s">
        <v>39879</v>
      </c>
      <c r="E1454" s="125"/>
    </row>
    <row r="1455" spans="1:5" ht="45">
      <c r="A1455" s="127" t="s">
        <v>39878</v>
      </c>
      <c r="B1455" s="128" t="s">
        <v>39877</v>
      </c>
      <c r="C1455" s="127" t="s">
        <v>29692</v>
      </c>
      <c r="D1455" s="127" t="s">
        <v>39876</v>
      </c>
      <c r="E1455" s="125"/>
    </row>
    <row r="1456" spans="1:5" ht="45">
      <c r="A1456" s="127" t="s">
        <v>39875</v>
      </c>
      <c r="B1456" s="128" t="s">
        <v>39874</v>
      </c>
      <c r="C1456" s="127" t="s">
        <v>29692</v>
      </c>
      <c r="D1456" s="127" t="s">
        <v>39873</v>
      </c>
      <c r="E1456" s="125"/>
    </row>
    <row r="1457" spans="1:5" ht="45">
      <c r="A1457" s="127" t="s">
        <v>39872</v>
      </c>
      <c r="B1457" s="128" t="s">
        <v>39871</v>
      </c>
      <c r="C1457" s="127" t="s">
        <v>29692</v>
      </c>
      <c r="D1457" s="127" t="s">
        <v>39870</v>
      </c>
      <c r="E1457" s="125"/>
    </row>
    <row r="1458" spans="1:5" ht="72">
      <c r="A1458" s="127" t="s">
        <v>39869</v>
      </c>
      <c r="B1458" s="128" t="s">
        <v>39868</v>
      </c>
      <c r="C1458" s="127" t="s">
        <v>29027</v>
      </c>
      <c r="D1458" s="127" t="s">
        <v>39867</v>
      </c>
      <c r="E1458" s="125"/>
    </row>
    <row r="1459" spans="1:5" ht="27">
      <c r="A1459" s="127" t="s">
        <v>39866</v>
      </c>
      <c r="B1459" s="128" t="s">
        <v>39865</v>
      </c>
      <c r="C1459" s="127" t="s">
        <v>29692</v>
      </c>
      <c r="D1459" s="127" t="s">
        <v>39864</v>
      </c>
      <c r="E1459" s="125"/>
    </row>
    <row r="1460" spans="1:5" ht="27">
      <c r="A1460" s="127" t="s">
        <v>39863</v>
      </c>
      <c r="B1460" s="128" t="s">
        <v>39862</v>
      </c>
      <c r="C1460" s="127" t="s">
        <v>29692</v>
      </c>
      <c r="D1460" s="127" t="s">
        <v>39861</v>
      </c>
      <c r="E1460" s="125"/>
    </row>
    <row r="1461" spans="1:5" ht="27">
      <c r="A1461" s="127" t="s">
        <v>39860</v>
      </c>
      <c r="B1461" s="128" t="s">
        <v>39859</v>
      </c>
      <c r="C1461" s="127" t="s">
        <v>29692</v>
      </c>
      <c r="D1461" s="127" t="s">
        <v>39858</v>
      </c>
      <c r="E1461" s="125"/>
    </row>
    <row r="1462" spans="1:5" ht="54">
      <c r="A1462" s="127" t="s">
        <v>39857</v>
      </c>
      <c r="B1462" s="128" t="s">
        <v>39856</v>
      </c>
      <c r="C1462" s="127" t="s">
        <v>29692</v>
      </c>
      <c r="D1462" s="127" t="s">
        <v>39855</v>
      </c>
      <c r="E1462" s="125"/>
    </row>
    <row r="1463" spans="1:5" ht="45">
      <c r="A1463" s="127" t="s">
        <v>39854</v>
      </c>
      <c r="B1463" s="128" t="s">
        <v>39853</v>
      </c>
      <c r="C1463" s="127" t="s">
        <v>29692</v>
      </c>
      <c r="D1463" s="127" t="s">
        <v>39852</v>
      </c>
      <c r="E1463" s="125"/>
    </row>
    <row r="1464" spans="1:5" ht="45">
      <c r="A1464" s="127" t="s">
        <v>39851</v>
      </c>
      <c r="B1464" s="128" t="s">
        <v>39850</v>
      </c>
      <c r="C1464" s="127" t="s">
        <v>29692</v>
      </c>
      <c r="D1464" s="127" t="s">
        <v>39849</v>
      </c>
      <c r="E1464" s="125"/>
    </row>
    <row r="1465" spans="1:5" ht="54">
      <c r="A1465" s="127" t="s">
        <v>39848</v>
      </c>
      <c r="B1465" s="128" t="s">
        <v>39847</v>
      </c>
      <c r="C1465" s="127" t="s">
        <v>29692</v>
      </c>
      <c r="D1465" s="127" t="s">
        <v>39846</v>
      </c>
    </row>
    <row r="1466" spans="1:5" ht="54">
      <c r="A1466" s="127" t="s">
        <v>39845</v>
      </c>
      <c r="B1466" s="128" t="s">
        <v>39844</v>
      </c>
      <c r="C1466" s="127" t="s">
        <v>29692</v>
      </c>
      <c r="D1466" s="127" t="s">
        <v>39843</v>
      </c>
    </row>
    <row r="1467" spans="1:5" ht="45">
      <c r="A1467" s="127" t="s">
        <v>39842</v>
      </c>
      <c r="B1467" s="128" t="s">
        <v>39841</v>
      </c>
      <c r="C1467" s="127" t="s">
        <v>29692</v>
      </c>
      <c r="D1467" s="127" t="s">
        <v>39840</v>
      </c>
      <c r="E1467" s="125"/>
    </row>
    <row r="1468" spans="1:5" ht="27">
      <c r="A1468" s="127" t="s">
        <v>39839</v>
      </c>
      <c r="B1468" s="128" t="s">
        <v>39838</v>
      </c>
      <c r="C1468" s="127" t="s">
        <v>29692</v>
      </c>
      <c r="D1468" s="127" t="s">
        <v>39837</v>
      </c>
    </row>
    <row r="1469" spans="1:5" ht="27">
      <c r="A1469" s="127" t="s">
        <v>39836</v>
      </c>
      <c r="B1469" s="128" t="s">
        <v>39835</v>
      </c>
      <c r="C1469" s="127" t="s">
        <v>29027</v>
      </c>
      <c r="D1469" s="127" t="s">
        <v>39834</v>
      </c>
    </row>
    <row r="1470" spans="1:5" ht="18">
      <c r="A1470" s="127" t="s">
        <v>39833</v>
      </c>
      <c r="B1470" s="128" t="s">
        <v>39832</v>
      </c>
      <c r="C1470" s="127" t="s">
        <v>29692</v>
      </c>
      <c r="D1470" s="127" t="s">
        <v>39831</v>
      </c>
    </row>
    <row r="1471" spans="1:5" ht="36">
      <c r="A1471" s="127" t="s">
        <v>39830</v>
      </c>
      <c r="B1471" s="128" t="s">
        <v>39829</v>
      </c>
      <c r="C1471" s="127" t="s">
        <v>29692</v>
      </c>
      <c r="D1471" s="127" t="s">
        <v>39828</v>
      </c>
    </row>
    <row r="1472" spans="1:5" ht="36">
      <c r="A1472" s="127" t="s">
        <v>39827</v>
      </c>
      <c r="B1472" s="128" t="s">
        <v>39826</v>
      </c>
      <c r="C1472" s="127" t="s">
        <v>29692</v>
      </c>
      <c r="D1472" s="127" t="s">
        <v>39825</v>
      </c>
      <c r="E1472" s="125"/>
    </row>
    <row r="1473" spans="1:5" ht="36">
      <c r="A1473" s="127" t="s">
        <v>39824</v>
      </c>
      <c r="B1473" s="128" t="s">
        <v>39823</v>
      </c>
      <c r="C1473" s="127" t="s">
        <v>29692</v>
      </c>
      <c r="D1473" s="127" t="s">
        <v>28953</v>
      </c>
      <c r="E1473" s="125"/>
    </row>
    <row r="1474" spans="1:5" ht="36">
      <c r="A1474" s="127" t="s">
        <v>39822</v>
      </c>
      <c r="B1474" s="128" t="s">
        <v>39821</v>
      </c>
      <c r="C1474" s="127" t="s">
        <v>29692</v>
      </c>
      <c r="D1474" s="127" t="s">
        <v>39820</v>
      </c>
    </row>
    <row r="1475" spans="1:5" ht="36">
      <c r="A1475" s="127" t="s">
        <v>39819</v>
      </c>
      <c r="B1475" s="128" t="s">
        <v>39818</v>
      </c>
      <c r="C1475" s="127" t="s">
        <v>29692</v>
      </c>
      <c r="D1475" s="127" t="s">
        <v>39817</v>
      </c>
    </row>
    <row r="1476" spans="1:5" ht="27">
      <c r="A1476" s="127" t="s">
        <v>39816</v>
      </c>
      <c r="B1476" s="128" t="s">
        <v>39815</v>
      </c>
      <c r="C1476" s="127" t="s">
        <v>29692</v>
      </c>
      <c r="D1476" s="127" t="s">
        <v>39814</v>
      </c>
      <c r="E1476" s="125"/>
    </row>
    <row r="1477" spans="1:5" ht="45">
      <c r="A1477" s="127" t="s">
        <v>39813</v>
      </c>
      <c r="B1477" s="128" t="s">
        <v>39812</v>
      </c>
      <c r="C1477" s="127" t="s">
        <v>29692</v>
      </c>
      <c r="D1477" s="127" t="s">
        <v>39811</v>
      </c>
      <c r="E1477" s="125"/>
    </row>
    <row r="1478" spans="1:5" ht="45">
      <c r="A1478" s="127" t="s">
        <v>39810</v>
      </c>
      <c r="B1478" s="128" t="s">
        <v>39809</v>
      </c>
      <c r="C1478" s="127" t="s">
        <v>29692</v>
      </c>
      <c r="D1478" s="127" t="s">
        <v>39808</v>
      </c>
      <c r="E1478" s="125"/>
    </row>
    <row r="1479" spans="1:5" ht="45">
      <c r="A1479" s="127" t="s">
        <v>39807</v>
      </c>
      <c r="B1479" s="128" t="s">
        <v>39806</v>
      </c>
      <c r="C1479" s="127" t="s">
        <v>29692</v>
      </c>
      <c r="D1479" s="127" t="s">
        <v>39805</v>
      </c>
      <c r="E1479" s="125"/>
    </row>
    <row r="1480" spans="1:5" ht="45">
      <c r="A1480" s="127" t="s">
        <v>39804</v>
      </c>
      <c r="B1480" s="128" t="s">
        <v>39803</v>
      </c>
      <c r="C1480" s="127" t="s">
        <v>29692</v>
      </c>
      <c r="D1480" s="127" t="s">
        <v>39802</v>
      </c>
      <c r="E1480" s="125"/>
    </row>
    <row r="1481" spans="1:5" ht="36">
      <c r="A1481" s="127" t="s">
        <v>39801</v>
      </c>
      <c r="B1481" s="128" t="s">
        <v>39800</v>
      </c>
      <c r="C1481" s="127" t="s">
        <v>29692</v>
      </c>
      <c r="D1481" s="127" t="s">
        <v>39799</v>
      </c>
    </row>
    <row r="1482" spans="1:5" ht="45">
      <c r="A1482" s="127" t="s">
        <v>39798</v>
      </c>
      <c r="B1482" s="128" t="s">
        <v>39797</v>
      </c>
      <c r="C1482" s="127" t="s">
        <v>29692</v>
      </c>
      <c r="D1482" s="127" t="s">
        <v>39796</v>
      </c>
    </row>
    <row r="1483" spans="1:5" ht="45">
      <c r="A1483" s="127" t="s">
        <v>39795</v>
      </c>
      <c r="B1483" s="128" t="s">
        <v>39794</v>
      </c>
      <c r="C1483" s="127" t="s">
        <v>29692</v>
      </c>
      <c r="D1483" s="127" t="s">
        <v>39793</v>
      </c>
      <c r="E1483" s="125"/>
    </row>
    <row r="1484" spans="1:5" ht="45">
      <c r="A1484" s="127" t="s">
        <v>39792</v>
      </c>
      <c r="B1484" s="128" t="s">
        <v>39791</v>
      </c>
      <c r="C1484" s="127" t="s">
        <v>29692</v>
      </c>
      <c r="D1484" s="127" t="s">
        <v>39790</v>
      </c>
      <c r="E1484" s="125"/>
    </row>
    <row r="1485" spans="1:5" ht="54">
      <c r="A1485" s="127" t="s">
        <v>39789</v>
      </c>
      <c r="B1485" s="128" t="s">
        <v>39788</v>
      </c>
      <c r="C1485" s="127" t="s">
        <v>29692</v>
      </c>
      <c r="D1485" s="127" t="s">
        <v>39787</v>
      </c>
      <c r="E1485" s="125"/>
    </row>
    <row r="1486" spans="1:5" ht="45">
      <c r="A1486" s="127" t="s">
        <v>39786</v>
      </c>
      <c r="B1486" s="128" t="s">
        <v>39785</v>
      </c>
      <c r="C1486" s="127" t="s">
        <v>29692</v>
      </c>
      <c r="D1486" s="127" t="s">
        <v>39784</v>
      </c>
      <c r="E1486" s="125"/>
    </row>
    <row r="1487" spans="1:5" ht="45">
      <c r="A1487" s="127" t="s">
        <v>39783</v>
      </c>
      <c r="B1487" s="128" t="s">
        <v>39782</v>
      </c>
      <c r="C1487" s="127" t="s">
        <v>29692</v>
      </c>
      <c r="D1487" s="127" t="s">
        <v>39781</v>
      </c>
      <c r="E1487" s="125"/>
    </row>
    <row r="1488" spans="1:5" ht="36">
      <c r="A1488" s="127" t="s">
        <v>39780</v>
      </c>
      <c r="B1488" s="128" t="s">
        <v>39779</v>
      </c>
      <c r="C1488" s="127" t="s">
        <v>29692</v>
      </c>
      <c r="D1488" s="127" t="s">
        <v>39778</v>
      </c>
    </row>
    <row r="1489" spans="1:5" ht="36">
      <c r="A1489" s="127" t="s">
        <v>39777</v>
      </c>
      <c r="B1489" s="128" t="s">
        <v>39776</v>
      </c>
      <c r="C1489" s="127" t="s">
        <v>29692</v>
      </c>
      <c r="D1489" s="127" t="s">
        <v>39775</v>
      </c>
    </row>
    <row r="1490" spans="1:5" ht="36">
      <c r="A1490" s="127" t="s">
        <v>39774</v>
      </c>
      <c r="B1490" s="128" t="s">
        <v>39773</v>
      </c>
      <c r="C1490" s="127" t="s">
        <v>29692</v>
      </c>
      <c r="D1490" s="127" t="s">
        <v>32143</v>
      </c>
      <c r="E1490" s="125"/>
    </row>
    <row r="1491" spans="1:5" ht="36">
      <c r="A1491" s="127" t="s">
        <v>39772</v>
      </c>
      <c r="B1491" s="128" t="s">
        <v>39771</v>
      </c>
      <c r="C1491" s="127" t="s">
        <v>29692</v>
      </c>
      <c r="D1491" s="127" t="s">
        <v>32881</v>
      </c>
      <c r="E1491" s="125"/>
    </row>
    <row r="1492" spans="1:5" ht="18">
      <c r="A1492" s="127" t="s">
        <v>39770</v>
      </c>
      <c r="B1492" s="128" t="s">
        <v>39769</v>
      </c>
      <c r="C1492" s="127" t="s">
        <v>29692</v>
      </c>
      <c r="D1492" s="127" t="s">
        <v>39768</v>
      </c>
      <c r="E1492" s="125"/>
    </row>
    <row r="1493" spans="1:5" ht="18">
      <c r="A1493" s="127" t="s">
        <v>39767</v>
      </c>
      <c r="B1493" s="128" t="s">
        <v>39766</v>
      </c>
      <c r="C1493" s="127" t="s">
        <v>29692</v>
      </c>
      <c r="D1493" s="127" t="s">
        <v>39765</v>
      </c>
    </row>
    <row r="1494" spans="1:5" ht="18" customHeight="1">
      <c r="A1494" s="243" t="s">
        <v>39764</v>
      </c>
      <c r="B1494" s="243"/>
      <c r="C1494" s="243"/>
      <c r="D1494" s="243" t="s">
        <v>28940</v>
      </c>
    </row>
    <row r="1495" spans="1:5" ht="54">
      <c r="A1495" s="127" t="s">
        <v>39763</v>
      </c>
      <c r="B1495" s="128" t="s">
        <v>39762</v>
      </c>
      <c r="C1495" s="127" t="s">
        <v>29692</v>
      </c>
      <c r="D1495" s="127" t="s">
        <v>39761</v>
      </c>
    </row>
    <row r="1496" spans="1:5" ht="54">
      <c r="A1496" s="127" t="s">
        <v>39760</v>
      </c>
      <c r="B1496" s="128" t="s">
        <v>39759</v>
      </c>
      <c r="C1496" s="127" t="s">
        <v>29692</v>
      </c>
      <c r="D1496" s="127" t="s">
        <v>39758</v>
      </c>
    </row>
    <row r="1497" spans="1:5" ht="54">
      <c r="A1497" s="127" t="s">
        <v>39757</v>
      </c>
      <c r="B1497" s="128" t="s">
        <v>39756</v>
      </c>
      <c r="C1497" s="127" t="s">
        <v>29692</v>
      </c>
      <c r="D1497" s="127" t="s">
        <v>39755</v>
      </c>
      <c r="E1497" s="125"/>
    </row>
    <row r="1498" spans="1:5" ht="63">
      <c r="A1498" s="127" t="s">
        <v>39754</v>
      </c>
      <c r="B1498" s="128" t="s">
        <v>39753</v>
      </c>
      <c r="C1498" s="127" t="s">
        <v>29692</v>
      </c>
      <c r="D1498" s="127" t="s">
        <v>39752</v>
      </c>
      <c r="E1498" s="125"/>
    </row>
    <row r="1499" spans="1:5" ht="63">
      <c r="A1499" s="127" t="s">
        <v>39751</v>
      </c>
      <c r="B1499" s="128" t="s">
        <v>39750</v>
      </c>
      <c r="C1499" s="127" t="s">
        <v>29692</v>
      </c>
      <c r="D1499" s="127" t="s">
        <v>39749</v>
      </c>
      <c r="E1499" s="125"/>
    </row>
    <row r="1500" spans="1:5" ht="63">
      <c r="A1500" s="127" t="s">
        <v>39748</v>
      </c>
      <c r="B1500" s="128" t="s">
        <v>39747</v>
      </c>
      <c r="C1500" s="127" t="s">
        <v>29692</v>
      </c>
      <c r="D1500" s="127" t="s">
        <v>39746</v>
      </c>
      <c r="E1500" s="125"/>
    </row>
    <row r="1501" spans="1:5" ht="45">
      <c r="A1501" s="127" t="s">
        <v>39745</v>
      </c>
      <c r="B1501" s="128" t="s">
        <v>39744</v>
      </c>
      <c r="C1501" s="127" t="s">
        <v>29692</v>
      </c>
      <c r="D1501" s="127" t="s">
        <v>39743</v>
      </c>
      <c r="E1501" s="125"/>
    </row>
    <row r="1502" spans="1:5" ht="45">
      <c r="A1502" s="127" t="s">
        <v>39742</v>
      </c>
      <c r="B1502" s="128" t="s">
        <v>39741</v>
      </c>
      <c r="C1502" s="127" t="s">
        <v>29692</v>
      </c>
      <c r="D1502" s="127" t="s">
        <v>39740</v>
      </c>
      <c r="E1502" s="125"/>
    </row>
    <row r="1503" spans="1:5" ht="36">
      <c r="A1503" s="127" t="s">
        <v>39739</v>
      </c>
      <c r="B1503" s="128" t="s">
        <v>39738</v>
      </c>
      <c r="C1503" s="127" t="s">
        <v>29692</v>
      </c>
      <c r="D1503" s="127" t="s">
        <v>39737</v>
      </c>
      <c r="E1503" s="125"/>
    </row>
    <row r="1504" spans="1:5" ht="18" customHeight="1">
      <c r="A1504" s="243" t="s">
        <v>39736</v>
      </c>
      <c r="B1504" s="243"/>
      <c r="C1504" s="243"/>
      <c r="D1504" s="243" t="s">
        <v>28940</v>
      </c>
      <c r="E1504" s="125"/>
    </row>
    <row r="1505" spans="1:5" ht="54">
      <c r="A1505" s="127" t="s">
        <v>39735</v>
      </c>
      <c r="B1505" s="128" t="s">
        <v>39734</v>
      </c>
      <c r="C1505" s="127" t="s">
        <v>29027</v>
      </c>
      <c r="D1505" s="127" t="s">
        <v>39733</v>
      </c>
      <c r="E1505" s="125"/>
    </row>
    <row r="1506" spans="1:5" ht="18" customHeight="1">
      <c r="A1506" s="243"/>
      <c r="B1506" s="243"/>
      <c r="C1506" s="243"/>
      <c r="D1506" s="243" t="s">
        <v>28940</v>
      </c>
      <c r="E1506" s="125"/>
    </row>
    <row r="1507" spans="1:5" ht="18" customHeight="1">
      <c r="A1507" s="243" t="s">
        <v>39732</v>
      </c>
      <c r="B1507" s="243"/>
      <c r="C1507" s="243"/>
      <c r="D1507" s="243" t="s">
        <v>28940</v>
      </c>
    </row>
    <row r="1508" spans="1:5" ht="45">
      <c r="A1508" s="127" t="s">
        <v>39731</v>
      </c>
      <c r="B1508" s="128" t="s">
        <v>39730</v>
      </c>
      <c r="C1508" s="127" t="s">
        <v>29692</v>
      </c>
      <c r="D1508" s="127" t="s">
        <v>39729</v>
      </c>
    </row>
    <row r="1509" spans="1:5" ht="45">
      <c r="A1509" s="127" t="s">
        <v>39728</v>
      </c>
      <c r="B1509" s="128" t="s">
        <v>39727</v>
      </c>
      <c r="C1509" s="127" t="s">
        <v>29692</v>
      </c>
      <c r="D1509" s="127" t="s">
        <v>29468</v>
      </c>
      <c r="E1509" s="125"/>
    </row>
    <row r="1510" spans="1:5" ht="18" customHeight="1">
      <c r="A1510" s="243"/>
      <c r="B1510" s="243"/>
      <c r="C1510" s="243"/>
      <c r="D1510" s="243" t="s">
        <v>28940</v>
      </c>
      <c r="E1510" s="125"/>
    </row>
    <row r="1511" spans="1:5" ht="18" customHeight="1">
      <c r="A1511" s="243" t="s">
        <v>39726</v>
      </c>
      <c r="B1511" s="243"/>
      <c r="C1511" s="243"/>
      <c r="D1511" s="243" t="s">
        <v>28940</v>
      </c>
      <c r="E1511" s="125"/>
    </row>
    <row r="1512" spans="1:5" ht="45">
      <c r="A1512" s="127" t="s">
        <v>39725</v>
      </c>
      <c r="B1512" s="128" t="s">
        <v>39724</v>
      </c>
      <c r="C1512" s="127" t="s">
        <v>29692</v>
      </c>
      <c r="D1512" s="127" t="s">
        <v>39723</v>
      </c>
      <c r="E1512" s="125"/>
    </row>
    <row r="1513" spans="1:5" ht="45">
      <c r="A1513" s="127" t="s">
        <v>39722</v>
      </c>
      <c r="B1513" s="128" t="s">
        <v>39721</v>
      </c>
      <c r="C1513" s="127" t="s">
        <v>29692</v>
      </c>
      <c r="D1513" s="127" t="s">
        <v>39720</v>
      </c>
      <c r="E1513" s="125"/>
    </row>
    <row r="1514" spans="1:5" ht="45">
      <c r="A1514" s="127" t="s">
        <v>39719</v>
      </c>
      <c r="B1514" s="128" t="s">
        <v>39718</v>
      </c>
      <c r="C1514" s="127" t="s">
        <v>29692</v>
      </c>
      <c r="D1514" s="127" t="s">
        <v>39717</v>
      </c>
      <c r="E1514" s="125"/>
    </row>
    <row r="1515" spans="1:5" ht="36">
      <c r="A1515" s="127" t="s">
        <v>39716</v>
      </c>
      <c r="B1515" s="128" t="s">
        <v>39715</v>
      </c>
      <c r="C1515" s="127" t="s">
        <v>29692</v>
      </c>
      <c r="D1515" s="127" t="s">
        <v>39714</v>
      </c>
      <c r="E1515" s="125"/>
    </row>
    <row r="1516" spans="1:5" ht="36">
      <c r="A1516" s="127" t="s">
        <v>39713</v>
      </c>
      <c r="B1516" s="128" t="s">
        <v>39712</v>
      </c>
      <c r="C1516" s="127" t="s">
        <v>29692</v>
      </c>
      <c r="D1516" s="127" t="s">
        <v>39711</v>
      </c>
    </row>
    <row r="1517" spans="1:5" ht="36">
      <c r="A1517" s="127" t="s">
        <v>39710</v>
      </c>
      <c r="B1517" s="128" t="s">
        <v>39709</v>
      </c>
      <c r="C1517" s="127" t="s">
        <v>29692</v>
      </c>
      <c r="D1517" s="127" t="s">
        <v>39708</v>
      </c>
    </row>
    <row r="1518" spans="1:5" ht="27">
      <c r="A1518" s="127" t="s">
        <v>39707</v>
      </c>
      <c r="B1518" s="128" t="s">
        <v>39706</v>
      </c>
      <c r="C1518" s="127" t="s">
        <v>29692</v>
      </c>
      <c r="D1518" s="127" t="s">
        <v>39705</v>
      </c>
      <c r="E1518" s="125"/>
    </row>
    <row r="1519" spans="1:5" ht="36">
      <c r="A1519" s="127" t="s">
        <v>39704</v>
      </c>
      <c r="B1519" s="128" t="s">
        <v>39703</v>
      </c>
      <c r="C1519" s="127" t="s">
        <v>29692</v>
      </c>
      <c r="D1519" s="127" t="s">
        <v>31943</v>
      </c>
    </row>
    <row r="1520" spans="1:5" ht="27">
      <c r="A1520" s="127" t="s">
        <v>39702</v>
      </c>
      <c r="B1520" s="128" t="s">
        <v>39701</v>
      </c>
      <c r="C1520" s="127" t="s">
        <v>29692</v>
      </c>
      <c r="D1520" s="127" t="s">
        <v>39700</v>
      </c>
    </row>
    <row r="1521" spans="1:5" ht="45">
      <c r="A1521" s="127" t="s">
        <v>39699</v>
      </c>
      <c r="B1521" s="128" t="s">
        <v>39698</v>
      </c>
      <c r="C1521" s="127" t="s">
        <v>29692</v>
      </c>
      <c r="D1521" s="127" t="s">
        <v>39697</v>
      </c>
      <c r="E1521" s="125"/>
    </row>
    <row r="1522" spans="1:5" ht="36">
      <c r="A1522" s="127" t="s">
        <v>39696</v>
      </c>
      <c r="B1522" s="128" t="s">
        <v>39695</v>
      </c>
      <c r="C1522" s="127" t="s">
        <v>29692</v>
      </c>
      <c r="D1522" s="127" t="s">
        <v>39694</v>
      </c>
    </row>
    <row r="1523" spans="1:5" ht="63">
      <c r="A1523" s="127" t="s">
        <v>39693</v>
      </c>
      <c r="B1523" s="128" t="s">
        <v>39692</v>
      </c>
      <c r="C1523" s="127" t="s">
        <v>29692</v>
      </c>
      <c r="D1523" s="127" t="s">
        <v>39691</v>
      </c>
    </row>
    <row r="1524" spans="1:5" ht="63">
      <c r="A1524" s="127" t="s">
        <v>39690</v>
      </c>
      <c r="B1524" s="128" t="s">
        <v>39689</v>
      </c>
      <c r="C1524" s="127" t="s">
        <v>29692</v>
      </c>
      <c r="D1524" s="127" t="s">
        <v>39688</v>
      </c>
    </row>
    <row r="1525" spans="1:5" ht="63">
      <c r="A1525" s="127" t="s">
        <v>39687</v>
      </c>
      <c r="B1525" s="128" t="s">
        <v>39686</v>
      </c>
      <c r="C1525" s="127" t="s">
        <v>29692</v>
      </c>
      <c r="D1525" s="127" t="s">
        <v>39685</v>
      </c>
    </row>
    <row r="1526" spans="1:5" ht="63">
      <c r="A1526" s="127" t="s">
        <v>39684</v>
      </c>
      <c r="B1526" s="128" t="s">
        <v>39683</v>
      </c>
      <c r="C1526" s="127" t="s">
        <v>29692</v>
      </c>
      <c r="D1526" s="127" t="s">
        <v>39682</v>
      </c>
      <c r="E1526" s="125"/>
    </row>
    <row r="1527" spans="1:5" ht="72">
      <c r="A1527" s="127" t="s">
        <v>39681</v>
      </c>
      <c r="B1527" s="128" t="s">
        <v>39680</v>
      </c>
      <c r="C1527" s="127" t="s">
        <v>29692</v>
      </c>
      <c r="D1527" s="127" t="s">
        <v>39679</v>
      </c>
    </row>
    <row r="1528" spans="1:5" ht="63">
      <c r="A1528" s="127" t="s">
        <v>39678</v>
      </c>
      <c r="B1528" s="128" t="s">
        <v>39677</v>
      </c>
      <c r="C1528" s="127" t="s">
        <v>29692</v>
      </c>
      <c r="D1528" s="127" t="s">
        <v>39676</v>
      </c>
    </row>
    <row r="1529" spans="1:5" ht="36">
      <c r="A1529" s="127" t="s">
        <v>39675</v>
      </c>
      <c r="B1529" s="128" t="s">
        <v>39674</v>
      </c>
      <c r="C1529" s="127" t="s">
        <v>29692</v>
      </c>
      <c r="D1529" s="127" t="s">
        <v>37382</v>
      </c>
      <c r="E1529" s="125"/>
    </row>
    <row r="1530" spans="1:5" ht="36">
      <c r="A1530" s="127" t="s">
        <v>39673</v>
      </c>
      <c r="B1530" s="128" t="s">
        <v>39672</v>
      </c>
      <c r="C1530" s="127" t="s">
        <v>29692</v>
      </c>
      <c r="D1530" s="127" t="s">
        <v>39671</v>
      </c>
      <c r="E1530" s="125"/>
    </row>
    <row r="1531" spans="1:5" ht="27">
      <c r="A1531" s="127" t="s">
        <v>39670</v>
      </c>
      <c r="B1531" s="128" t="s">
        <v>39669</v>
      </c>
      <c r="C1531" s="127" t="s">
        <v>29692</v>
      </c>
      <c r="D1531" s="127" t="s">
        <v>39668</v>
      </c>
      <c r="E1531" s="125"/>
    </row>
    <row r="1532" spans="1:5" ht="90">
      <c r="A1532" s="127" t="s">
        <v>39667</v>
      </c>
      <c r="B1532" s="128" t="s">
        <v>39666</v>
      </c>
      <c r="C1532" s="127" t="s">
        <v>29692</v>
      </c>
      <c r="D1532" s="127" t="s">
        <v>39665</v>
      </c>
      <c r="E1532" s="125"/>
    </row>
    <row r="1533" spans="1:5" ht="90">
      <c r="A1533" s="127" t="s">
        <v>39664</v>
      </c>
      <c r="B1533" s="128" t="s">
        <v>39663</v>
      </c>
      <c r="C1533" s="127" t="s">
        <v>29692</v>
      </c>
      <c r="D1533" s="127" t="s">
        <v>39662</v>
      </c>
    </row>
    <row r="1534" spans="1:5" ht="90">
      <c r="A1534" s="127" t="s">
        <v>39661</v>
      </c>
      <c r="B1534" s="128" t="s">
        <v>39660</v>
      </c>
      <c r="C1534" s="127" t="s">
        <v>29692</v>
      </c>
      <c r="D1534" s="127" t="s">
        <v>39659</v>
      </c>
    </row>
    <row r="1535" spans="1:5" ht="45">
      <c r="A1535" s="127" t="s">
        <v>39658</v>
      </c>
      <c r="B1535" s="128" t="s">
        <v>39657</v>
      </c>
      <c r="C1535" s="127" t="s">
        <v>29692</v>
      </c>
      <c r="D1535" s="127" t="s">
        <v>39656</v>
      </c>
      <c r="E1535" s="125"/>
    </row>
    <row r="1536" spans="1:5" ht="45">
      <c r="A1536" s="127" t="s">
        <v>39655</v>
      </c>
      <c r="B1536" s="128" t="s">
        <v>39654</v>
      </c>
      <c r="C1536" s="127" t="s">
        <v>29692</v>
      </c>
      <c r="D1536" s="127" t="s">
        <v>39653</v>
      </c>
      <c r="E1536" s="125"/>
    </row>
    <row r="1537" spans="1:5" ht="18">
      <c r="A1537" s="127" t="s">
        <v>39652</v>
      </c>
      <c r="B1537" s="128" t="s">
        <v>39651</v>
      </c>
      <c r="C1537" s="127" t="s">
        <v>29692</v>
      </c>
      <c r="D1537" s="127" t="s">
        <v>39650</v>
      </c>
      <c r="E1537" s="125"/>
    </row>
    <row r="1538" spans="1:5" ht="36">
      <c r="A1538" s="127" t="s">
        <v>39649</v>
      </c>
      <c r="B1538" s="128" t="s">
        <v>39648</v>
      </c>
      <c r="C1538" s="127" t="s">
        <v>29692</v>
      </c>
      <c r="D1538" s="127" t="s">
        <v>39647</v>
      </c>
    </row>
    <row r="1539" spans="1:5" ht="36">
      <c r="A1539" s="127" t="s">
        <v>39646</v>
      </c>
      <c r="B1539" s="128" t="s">
        <v>39645</v>
      </c>
      <c r="C1539" s="127" t="s">
        <v>29692</v>
      </c>
      <c r="D1539" s="127" t="s">
        <v>39644</v>
      </c>
    </row>
    <row r="1540" spans="1:5" ht="36">
      <c r="A1540" s="127" t="s">
        <v>39643</v>
      </c>
      <c r="B1540" s="128" t="s">
        <v>39642</v>
      </c>
      <c r="C1540" s="127" t="s">
        <v>29692</v>
      </c>
      <c r="D1540" s="127" t="s">
        <v>39641</v>
      </c>
    </row>
    <row r="1541" spans="1:5" ht="36">
      <c r="A1541" s="127" t="s">
        <v>39640</v>
      </c>
      <c r="B1541" s="128" t="s">
        <v>39639</v>
      </c>
      <c r="C1541" s="127" t="s">
        <v>29692</v>
      </c>
      <c r="D1541" s="127" t="s">
        <v>39638</v>
      </c>
    </row>
    <row r="1542" spans="1:5" ht="36">
      <c r="A1542" s="127" t="s">
        <v>39637</v>
      </c>
      <c r="B1542" s="128" t="s">
        <v>39636</v>
      </c>
      <c r="C1542" s="127" t="s">
        <v>29692</v>
      </c>
      <c r="D1542" s="127" t="s">
        <v>39635</v>
      </c>
      <c r="E1542" s="125"/>
    </row>
    <row r="1543" spans="1:5" ht="36">
      <c r="A1543" s="127" t="s">
        <v>39634</v>
      </c>
      <c r="B1543" s="128" t="s">
        <v>39633</v>
      </c>
      <c r="C1543" s="127" t="s">
        <v>29692</v>
      </c>
      <c r="D1543" s="127" t="s">
        <v>39632</v>
      </c>
      <c r="E1543" s="125"/>
    </row>
    <row r="1544" spans="1:5" ht="36">
      <c r="A1544" s="127" t="s">
        <v>39631</v>
      </c>
      <c r="B1544" s="128" t="s">
        <v>39630</v>
      </c>
      <c r="C1544" s="127" t="s">
        <v>29692</v>
      </c>
      <c r="D1544" s="127" t="s">
        <v>39629</v>
      </c>
    </row>
    <row r="1545" spans="1:5" ht="36">
      <c r="A1545" s="127" t="s">
        <v>39628</v>
      </c>
      <c r="B1545" s="128" t="s">
        <v>39627</v>
      </c>
      <c r="C1545" s="127" t="s">
        <v>29692</v>
      </c>
      <c r="D1545" s="127" t="s">
        <v>39626</v>
      </c>
    </row>
    <row r="1546" spans="1:5" ht="27">
      <c r="A1546" s="127" t="s">
        <v>39625</v>
      </c>
      <c r="B1546" s="128" t="s">
        <v>39624</v>
      </c>
      <c r="C1546" s="127" t="s">
        <v>29692</v>
      </c>
      <c r="D1546" s="127" t="s">
        <v>39623</v>
      </c>
    </row>
    <row r="1547" spans="1:5" ht="18" customHeight="1">
      <c r="A1547" s="243"/>
      <c r="B1547" s="243"/>
      <c r="C1547" s="243"/>
      <c r="D1547" s="243" t="s">
        <v>28940</v>
      </c>
    </row>
    <row r="1548" spans="1:5" ht="18" customHeight="1">
      <c r="A1548" s="243" t="s">
        <v>39622</v>
      </c>
      <c r="B1548" s="243"/>
      <c r="C1548" s="243"/>
      <c r="D1548" s="243" t="s">
        <v>28940</v>
      </c>
      <c r="E1548" s="125"/>
    </row>
    <row r="1549" spans="1:5" ht="36">
      <c r="A1549" s="127" t="s">
        <v>39621</v>
      </c>
      <c r="B1549" s="128" t="s">
        <v>39620</v>
      </c>
      <c r="C1549" s="127" t="s">
        <v>29692</v>
      </c>
      <c r="D1549" s="127" t="s">
        <v>39619</v>
      </c>
      <c r="E1549" s="125"/>
    </row>
    <row r="1550" spans="1:5" ht="63">
      <c r="A1550" s="127" t="s">
        <v>39618</v>
      </c>
      <c r="B1550" s="128" t="s">
        <v>39617</v>
      </c>
      <c r="C1550" s="127" t="s">
        <v>29692</v>
      </c>
      <c r="D1550" s="127" t="s">
        <v>39616</v>
      </c>
    </row>
    <row r="1551" spans="1:5" ht="63">
      <c r="A1551" s="127" t="s">
        <v>39615</v>
      </c>
      <c r="B1551" s="128" t="s">
        <v>39614</v>
      </c>
      <c r="C1551" s="127" t="s">
        <v>29692</v>
      </c>
      <c r="D1551" s="127" t="s">
        <v>39613</v>
      </c>
    </row>
    <row r="1552" spans="1:5" ht="54">
      <c r="A1552" s="127" t="s">
        <v>39612</v>
      </c>
      <c r="B1552" s="128" t="s">
        <v>39611</v>
      </c>
      <c r="C1552" s="127" t="s">
        <v>29692</v>
      </c>
      <c r="D1552" s="127" t="s">
        <v>39610</v>
      </c>
      <c r="E1552" s="125"/>
    </row>
    <row r="1553" spans="1:5" ht="63">
      <c r="A1553" s="127" t="s">
        <v>39609</v>
      </c>
      <c r="B1553" s="128" t="s">
        <v>39608</v>
      </c>
      <c r="C1553" s="127" t="s">
        <v>29027</v>
      </c>
      <c r="D1553" s="127" t="s">
        <v>39607</v>
      </c>
      <c r="E1553" s="125"/>
    </row>
    <row r="1554" spans="1:5" ht="36">
      <c r="A1554" s="127" t="s">
        <v>39606</v>
      </c>
      <c r="B1554" s="128" t="s">
        <v>39605</v>
      </c>
      <c r="C1554" s="127" t="s">
        <v>29692</v>
      </c>
      <c r="D1554" s="127" t="s">
        <v>39604</v>
      </c>
    </row>
    <row r="1555" spans="1:5" ht="36">
      <c r="A1555" s="127" t="s">
        <v>39603</v>
      </c>
      <c r="B1555" s="128" t="s">
        <v>39602</v>
      </c>
      <c r="C1555" s="127" t="s">
        <v>29692</v>
      </c>
      <c r="D1555" s="127" t="s">
        <v>39601</v>
      </c>
    </row>
    <row r="1556" spans="1:5" ht="36">
      <c r="A1556" s="127" t="s">
        <v>39600</v>
      </c>
      <c r="B1556" s="128" t="s">
        <v>39599</v>
      </c>
      <c r="C1556" s="127" t="s">
        <v>29692</v>
      </c>
      <c r="D1556" s="127" t="s">
        <v>39598</v>
      </c>
    </row>
    <row r="1557" spans="1:5" ht="99">
      <c r="A1557" s="127" t="s">
        <v>39597</v>
      </c>
      <c r="B1557" s="128" t="s">
        <v>39596</v>
      </c>
      <c r="C1557" s="127" t="s">
        <v>29692</v>
      </c>
      <c r="D1557" s="127" t="s">
        <v>39595</v>
      </c>
    </row>
    <row r="1558" spans="1:5" ht="99">
      <c r="A1558" s="127" t="s">
        <v>39594</v>
      </c>
      <c r="B1558" s="128" t="s">
        <v>39593</v>
      </c>
      <c r="C1558" s="127" t="s">
        <v>29692</v>
      </c>
      <c r="D1558" s="127" t="s">
        <v>35031</v>
      </c>
      <c r="E1558" s="125"/>
    </row>
    <row r="1559" spans="1:5" ht="108">
      <c r="A1559" s="127" t="s">
        <v>39592</v>
      </c>
      <c r="B1559" s="128" t="s">
        <v>39591</v>
      </c>
      <c r="C1559" s="127" t="s">
        <v>29027</v>
      </c>
      <c r="D1559" s="127" t="s">
        <v>39590</v>
      </c>
      <c r="E1559" s="125"/>
    </row>
    <row r="1560" spans="1:5" ht="45">
      <c r="A1560" s="127" t="s">
        <v>39589</v>
      </c>
      <c r="B1560" s="128" t="s">
        <v>39588</v>
      </c>
      <c r="C1560" s="127" t="s">
        <v>29692</v>
      </c>
      <c r="D1560" s="127" t="s">
        <v>39587</v>
      </c>
      <c r="E1560" s="125"/>
    </row>
    <row r="1561" spans="1:5" ht="45">
      <c r="A1561" s="127" t="s">
        <v>39586</v>
      </c>
      <c r="B1561" s="128" t="s">
        <v>39585</v>
      </c>
      <c r="C1561" s="127" t="s">
        <v>29692</v>
      </c>
      <c r="D1561" s="127" t="s">
        <v>39584</v>
      </c>
      <c r="E1561" s="125"/>
    </row>
    <row r="1562" spans="1:5" ht="63">
      <c r="A1562" s="127" t="s">
        <v>39583</v>
      </c>
      <c r="B1562" s="128" t="s">
        <v>39582</v>
      </c>
      <c r="C1562" s="127" t="s">
        <v>29692</v>
      </c>
      <c r="D1562" s="127" t="s">
        <v>39581</v>
      </c>
      <c r="E1562" s="125"/>
    </row>
    <row r="1563" spans="1:5" ht="63">
      <c r="A1563" s="127" t="s">
        <v>39580</v>
      </c>
      <c r="B1563" s="128" t="s">
        <v>39579</v>
      </c>
      <c r="C1563" s="127" t="s">
        <v>29692</v>
      </c>
      <c r="D1563" s="127" t="s">
        <v>39578</v>
      </c>
      <c r="E1563" s="125"/>
    </row>
    <row r="1564" spans="1:5" ht="54">
      <c r="A1564" s="127" t="s">
        <v>39577</v>
      </c>
      <c r="B1564" s="128" t="s">
        <v>39576</v>
      </c>
      <c r="C1564" s="127" t="s">
        <v>29692</v>
      </c>
      <c r="D1564" s="127" t="s">
        <v>39575</v>
      </c>
      <c r="E1564" s="125"/>
    </row>
    <row r="1565" spans="1:5" ht="54">
      <c r="A1565" s="127" t="s">
        <v>39574</v>
      </c>
      <c r="B1565" s="128" t="s">
        <v>39573</v>
      </c>
      <c r="C1565" s="127" t="s">
        <v>29692</v>
      </c>
      <c r="D1565" s="127" t="s">
        <v>29853</v>
      </c>
      <c r="E1565" s="125"/>
    </row>
    <row r="1566" spans="1:5" ht="54">
      <c r="A1566" s="127" t="s">
        <v>39572</v>
      </c>
      <c r="B1566" s="128" t="s">
        <v>39571</v>
      </c>
      <c r="C1566" s="127" t="s">
        <v>29692</v>
      </c>
      <c r="D1566" s="127" t="s">
        <v>39570</v>
      </c>
      <c r="E1566" s="125"/>
    </row>
    <row r="1567" spans="1:5" ht="45">
      <c r="A1567" s="127" t="s">
        <v>39569</v>
      </c>
      <c r="B1567" s="128" t="s">
        <v>39568</v>
      </c>
      <c r="C1567" s="127" t="s">
        <v>29692</v>
      </c>
      <c r="D1567" s="127" t="s">
        <v>39567</v>
      </c>
      <c r="E1567" s="125"/>
    </row>
    <row r="1568" spans="1:5" ht="36">
      <c r="A1568" s="127" t="s">
        <v>39566</v>
      </c>
      <c r="B1568" s="128" t="s">
        <v>39565</v>
      </c>
      <c r="C1568" s="127" t="s">
        <v>29692</v>
      </c>
      <c r="D1568" s="127" t="s">
        <v>39564</v>
      </c>
      <c r="E1568" s="125"/>
    </row>
    <row r="1569" spans="1:5" ht="36">
      <c r="A1569" s="127" t="s">
        <v>39563</v>
      </c>
      <c r="B1569" s="128" t="s">
        <v>39562</v>
      </c>
      <c r="C1569" s="127" t="s">
        <v>29692</v>
      </c>
      <c r="D1569" s="127" t="s">
        <v>39561</v>
      </c>
      <c r="E1569" s="125"/>
    </row>
    <row r="1570" spans="1:5" ht="54">
      <c r="A1570" s="127" t="s">
        <v>39560</v>
      </c>
      <c r="B1570" s="128" t="s">
        <v>39559</v>
      </c>
      <c r="C1570" s="127" t="s">
        <v>29027</v>
      </c>
      <c r="D1570" s="127" t="s">
        <v>39558</v>
      </c>
      <c r="E1570" s="125"/>
    </row>
    <row r="1571" spans="1:5" ht="27">
      <c r="A1571" s="127" t="s">
        <v>39557</v>
      </c>
      <c r="B1571" s="128" t="s">
        <v>39556</v>
      </c>
      <c r="C1571" s="127" t="s">
        <v>29692</v>
      </c>
      <c r="D1571" s="127" t="s">
        <v>39555</v>
      </c>
      <c r="E1571" s="125"/>
    </row>
    <row r="1572" spans="1:5" ht="27">
      <c r="A1572" s="127" t="s">
        <v>39554</v>
      </c>
      <c r="B1572" s="128" t="s">
        <v>39553</v>
      </c>
      <c r="C1572" s="127" t="s">
        <v>29692</v>
      </c>
      <c r="D1572" s="127" t="s">
        <v>39552</v>
      </c>
      <c r="E1572" s="125"/>
    </row>
    <row r="1573" spans="1:5" ht="27">
      <c r="A1573" s="127" t="s">
        <v>39551</v>
      </c>
      <c r="B1573" s="128" t="s">
        <v>39550</v>
      </c>
      <c r="C1573" s="127" t="s">
        <v>29692</v>
      </c>
      <c r="D1573" s="127" t="s">
        <v>39549</v>
      </c>
      <c r="E1573" s="125"/>
    </row>
    <row r="1574" spans="1:5" ht="63">
      <c r="A1574" s="127" t="s">
        <v>39548</v>
      </c>
      <c r="B1574" s="128" t="s">
        <v>39547</v>
      </c>
      <c r="C1574" s="127" t="s">
        <v>29692</v>
      </c>
      <c r="D1574" s="127" t="s">
        <v>39546</v>
      </c>
      <c r="E1574" s="125"/>
    </row>
    <row r="1575" spans="1:5" ht="63">
      <c r="A1575" s="127" t="s">
        <v>39545</v>
      </c>
      <c r="B1575" s="128" t="s">
        <v>39544</v>
      </c>
      <c r="C1575" s="127" t="s">
        <v>29692</v>
      </c>
      <c r="D1575" s="127" t="s">
        <v>39543</v>
      </c>
      <c r="E1575" s="125"/>
    </row>
    <row r="1576" spans="1:5" ht="63">
      <c r="A1576" s="127" t="s">
        <v>39542</v>
      </c>
      <c r="B1576" s="128" t="s">
        <v>39541</v>
      </c>
      <c r="C1576" s="127" t="s">
        <v>29692</v>
      </c>
      <c r="D1576" s="127" t="s">
        <v>39540</v>
      </c>
      <c r="E1576" s="125"/>
    </row>
    <row r="1577" spans="1:5" ht="72">
      <c r="A1577" s="127" t="s">
        <v>39539</v>
      </c>
      <c r="B1577" s="128" t="s">
        <v>39538</v>
      </c>
      <c r="C1577" s="127" t="s">
        <v>29027</v>
      </c>
      <c r="D1577" s="127" t="s">
        <v>39537</v>
      </c>
      <c r="E1577" s="125"/>
    </row>
    <row r="1578" spans="1:5" ht="36">
      <c r="A1578" s="127" t="s">
        <v>39536</v>
      </c>
      <c r="B1578" s="128" t="s">
        <v>39535</v>
      </c>
      <c r="C1578" s="127" t="s">
        <v>29692</v>
      </c>
      <c r="D1578" s="127" t="s">
        <v>34523</v>
      </c>
      <c r="E1578" s="125"/>
    </row>
    <row r="1579" spans="1:5" ht="36">
      <c r="A1579" s="127" t="s">
        <v>39534</v>
      </c>
      <c r="B1579" s="128" t="s">
        <v>39533</v>
      </c>
      <c r="C1579" s="127" t="s">
        <v>29692</v>
      </c>
      <c r="D1579" s="127" t="s">
        <v>34352</v>
      </c>
    </row>
    <row r="1580" spans="1:5" ht="36">
      <c r="A1580" s="127" t="s">
        <v>39532</v>
      </c>
      <c r="B1580" s="128" t="s">
        <v>39531</v>
      </c>
      <c r="C1580" s="127" t="s">
        <v>29692</v>
      </c>
      <c r="D1580" s="127" t="s">
        <v>39530</v>
      </c>
    </row>
    <row r="1581" spans="1:5" ht="36">
      <c r="A1581" s="127" t="s">
        <v>39529</v>
      </c>
      <c r="B1581" s="128" t="s">
        <v>39528</v>
      </c>
      <c r="C1581" s="127" t="s">
        <v>29692</v>
      </c>
      <c r="D1581" s="127" t="s">
        <v>39527</v>
      </c>
      <c r="E1581" s="125"/>
    </row>
    <row r="1582" spans="1:5" ht="36">
      <c r="A1582" s="127" t="s">
        <v>39526</v>
      </c>
      <c r="B1582" s="128" t="s">
        <v>39525</v>
      </c>
      <c r="C1582" s="127" t="s">
        <v>29692</v>
      </c>
      <c r="D1582" s="127" t="s">
        <v>39524</v>
      </c>
      <c r="E1582" s="125"/>
    </row>
    <row r="1583" spans="1:5" ht="36">
      <c r="A1583" s="127" t="s">
        <v>39523</v>
      </c>
      <c r="B1583" s="128" t="s">
        <v>39522</v>
      </c>
      <c r="C1583" s="127" t="s">
        <v>29692</v>
      </c>
      <c r="D1583" s="127" t="s">
        <v>39521</v>
      </c>
      <c r="E1583" s="125"/>
    </row>
    <row r="1584" spans="1:5" ht="36">
      <c r="A1584" s="127" t="s">
        <v>39520</v>
      </c>
      <c r="B1584" s="128" t="s">
        <v>39519</v>
      </c>
      <c r="C1584" s="127" t="s">
        <v>29692</v>
      </c>
      <c r="D1584" s="127" t="s">
        <v>39518</v>
      </c>
      <c r="E1584" s="125"/>
    </row>
    <row r="1585" spans="1:5" ht="27">
      <c r="A1585" s="127" t="s">
        <v>39517</v>
      </c>
      <c r="B1585" s="128" t="s">
        <v>39516</v>
      </c>
      <c r="C1585" s="127" t="s">
        <v>29692</v>
      </c>
      <c r="D1585" s="127" t="s">
        <v>33409</v>
      </c>
    </row>
    <row r="1586" spans="1:5" ht="27">
      <c r="A1586" s="127" t="s">
        <v>39515</v>
      </c>
      <c r="B1586" s="128" t="s">
        <v>39514</v>
      </c>
      <c r="C1586" s="127" t="s">
        <v>29692</v>
      </c>
      <c r="D1586" s="127" t="s">
        <v>39513</v>
      </c>
    </row>
    <row r="1587" spans="1:5" ht="27">
      <c r="A1587" s="127" t="s">
        <v>39512</v>
      </c>
      <c r="B1587" s="128" t="s">
        <v>39511</v>
      </c>
      <c r="C1587" s="127" t="s">
        <v>29692</v>
      </c>
      <c r="D1587" s="127" t="s">
        <v>34299</v>
      </c>
    </row>
    <row r="1588" spans="1:5" ht="90">
      <c r="A1588" s="127" t="s">
        <v>39510</v>
      </c>
      <c r="B1588" s="128" t="s">
        <v>39509</v>
      </c>
      <c r="C1588" s="127" t="s">
        <v>29692</v>
      </c>
      <c r="D1588" s="127" t="s">
        <v>39508</v>
      </c>
    </row>
    <row r="1589" spans="1:5" ht="90">
      <c r="A1589" s="127" t="s">
        <v>39507</v>
      </c>
      <c r="B1589" s="128" t="s">
        <v>39506</v>
      </c>
      <c r="C1589" s="127" t="s">
        <v>29692</v>
      </c>
      <c r="D1589" s="127" t="s">
        <v>39505</v>
      </c>
      <c r="E1589" s="125"/>
    </row>
    <row r="1590" spans="1:5" ht="81">
      <c r="A1590" s="127" t="s">
        <v>39504</v>
      </c>
      <c r="B1590" s="128" t="s">
        <v>39501</v>
      </c>
      <c r="C1590" s="127" t="s">
        <v>29692</v>
      </c>
      <c r="D1590" s="127" t="s">
        <v>39503</v>
      </c>
      <c r="E1590" s="125"/>
    </row>
    <row r="1591" spans="1:5" ht="81">
      <c r="A1591" s="127" t="s">
        <v>39502</v>
      </c>
      <c r="B1591" s="128" t="s">
        <v>39501</v>
      </c>
      <c r="C1591" s="127" t="s">
        <v>29692</v>
      </c>
      <c r="D1591" s="127" t="s">
        <v>39500</v>
      </c>
      <c r="E1591" s="125"/>
    </row>
    <row r="1592" spans="1:5" ht="27">
      <c r="A1592" s="127" t="s">
        <v>39499</v>
      </c>
      <c r="B1592" s="128" t="s">
        <v>39498</v>
      </c>
      <c r="C1592" s="127" t="s">
        <v>29692</v>
      </c>
      <c r="D1592" s="127" t="s">
        <v>39497</v>
      </c>
      <c r="E1592" s="125"/>
    </row>
    <row r="1593" spans="1:5" ht="27">
      <c r="A1593" s="127" t="s">
        <v>39496</v>
      </c>
      <c r="B1593" s="128" t="s">
        <v>39495</v>
      </c>
      <c r="C1593" s="127" t="s">
        <v>29692</v>
      </c>
      <c r="D1593" s="127" t="s">
        <v>33586</v>
      </c>
      <c r="E1593" s="125"/>
    </row>
    <row r="1594" spans="1:5" ht="45">
      <c r="A1594" s="127" t="s">
        <v>39494</v>
      </c>
      <c r="B1594" s="128" t="s">
        <v>39493</v>
      </c>
      <c r="C1594" s="127" t="s">
        <v>29692</v>
      </c>
      <c r="D1594" s="127" t="s">
        <v>39492</v>
      </c>
    </row>
    <row r="1595" spans="1:5" ht="45">
      <c r="A1595" s="127" t="s">
        <v>39491</v>
      </c>
      <c r="B1595" s="128" t="s">
        <v>39490</v>
      </c>
      <c r="C1595" s="127" t="s">
        <v>29692</v>
      </c>
      <c r="D1595" s="127" t="s">
        <v>39489</v>
      </c>
    </row>
    <row r="1596" spans="1:5" ht="36">
      <c r="A1596" s="127" t="s">
        <v>39488</v>
      </c>
      <c r="B1596" s="128" t="s">
        <v>39487</v>
      </c>
      <c r="C1596" s="127" t="s">
        <v>29692</v>
      </c>
      <c r="D1596" s="127" t="s">
        <v>37580</v>
      </c>
      <c r="E1596" s="125"/>
    </row>
    <row r="1597" spans="1:5" ht="36">
      <c r="A1597" s="127" t="s">
        <v>39486</v>
      </c>
      <c r="B1597" s="128" t="s">
        <v>39485</v>
      </c>
      <c r="C1597" s="127" t="s">
        <v>29692</v>
      </c>
      <c r="D1597" s="127" t="s">
        <v>39484</v>
      </c>
    </row>
    <row r="1598" spans="1:5" ht="36">
      <c r="A1598" s="127" t="s">
        <v>39483</v>
      </c>
      <c r="B1598" s="128" t="s">
        <v>39482</v>
      </c>
      <c r="C1598" s="127" t="s">
        <v>29692</v>
      </c>
      <c r="D1598" s="127" t="s">
        <v>39481</v>
      </c>
    </row>
    <row r="1599" spans="1:5" ht="36">
      <c r="A1599" s="127" t="s">
        <v>39480</v>
      </c>
      <c r="B1599" s="128" t="s">
        <v>39479</v>
      </c>
      <c r="C1599" s="127" t="s">
        <v>29692</v>
      </c>
      <c r="D1599" s="127" t="s">
        <v>39478</v>
      </c>
    </row>
    <row r="1600" spans="1:5" ht="54">
      <c r="A1600" s="127" t="s">
        <v>39477</v>
      </c>
      <c r="B1600" s="128" t="s">
        <v>39476</v>
      </c>
      <c r="C1600" s="127" t="s">
        <v>29027</v>
      </c>
      <c r="D1600" s="127" t="s">
        <v>39475</v>
      </c>
    </row>
    <row r="1601" spans="1:5" ht="18">
      <c r="A1601" s="127" t="s">
        <v>39474</v>
      </c>
      <c r="B1601" s="128" t="s">
        <v>39473</v>
      </c>
      <c r="C1601" s="127" t="s">
        <v>29692</v>
      </c>
      <c r="D1601" s="127" t="s">
        <v>36451</v>
      </c>
      <c r="E1601" s="125"/>
    </row>
    <row r="1602" spans="1:5" ht="72">
      <c r="A1602" s="127" t="s">
        <v>39472</v>
      </c>
      <c r="B1602" s="128" t="s">
        <v>39471</v>
      </c>
      <c r="C1602" s="127" t="s">
        <v>29692</v>
      </c>
      <c r="D1602" s="127" t="s">
        <v>39470</v>
      </c>
      <c r="E1602" s="125"/>
    </row>
    <row r="1603" spans="1:5" ht="72">
      <c r="A1603" s="127" t="s">
        <v>39469</v>
      </c>
      <c r="B1603" s="128" t="s">
        <v>39468</v>
      </c>
      <c r="C1603" s="127" t="s">
        <v>29692</v>
      </c>
      <c r="D1603" s="127" t="s">
        <v>39467</v>
      </c>
      <c r="E1603" s="125"/>
    </row>
    <row r="1604" spans="1:5" ht="18" customHeight="1">
      <c r="A1604" s="243"/>
      <c r="B1604" s="243"/>
      <c r="C1604" s="243"/>
      <c r="D1604" s="243" t="s">
        <v>28940</v>
      </c>
      <c r="E1604" s="125"/>
    </row>
    <row r="1605" spans="1:5" ht="18" customHeight="1">
      <c r="A1605" s="243" t="s">
        <v>39466</v>
      </c>
      <c r="B1605" s="243"/>
      <c r="C1605" s="243"/>
      <c r="D1605" s="243" t="s">
        <v>28940</v>
      </c>
      <c r="E1605" s="125"/>
    </row>
    <row r="1606" spans="1:5" ht="27">
      <c r="A1606" s="127" t="s">
        <v>39465</v>
      </c>
      <c r="B1606" s="128" t="s">
        <v>39464</v>
      </c>
      <c r="C1606" s="127" t="s">
        <v>29692</v>
      </c>
      <c r="D1606" s="127" t="s">
        <v>39463</v>
      </c>
      <c r="E1606" s="125"/>
    </row>
    <row r="1607" spans="1:5" ht="27">
      <c r="A1607" s="127" t="s">
        <v>39462</v>
      </c>
      <c r="B1607" s="128" t="s">
        <v>39461</v>
      </c>
      <c r="C1607" s="127" t="s">
        <v>29692</v>
      </c>
      <c r="D1607" s="127" t="s">
        <v>39460</v>
      </c>
      <c r="E1607" s="125"/>
    </row>
    <row r="1608" spans="1:5" ht="27">
      <c r="A1608" s="127" t="s">
        <v>39459</v>
      </c>
      <c r="B1608" s="128" t="s">
        <v>39458</v>
      </c>
      <c r="C1608" s="127" t="s">
        <v>29692</v>
      </c>
      <c r="D1608" s="127" t="s">
        <v>39457</v>
      </c>
      <c r="E1608" s="125"/>
    </row>
    <row r="1609" spans="1:5" ht="27">
      <c r="A1609" s="127" t="s">
        <v>39456</v>
      </c>
      <c r="B1609" s="128" t="s">
        <v>39455</v>
      </c>
      <c r="C1609" s="127" t="s">
        <v>29692</v>
      </c>
      <c r="D1609" s="127" t="s">
        <v>39454</v>
      </c>
      <c r="E1609" s="125"/>
    </row>
    <row r="1610" spans="1:5" ht="27">
      <c r="A1610" s="127" t="s">
        <v>39453</v>
      </c>
      <c r="B1610" s="128" t="s">
        <v>39452</v>
      </c>
      <c r="C1610" s="127" t="s">
        <v>29692</v>
      </c>
      <c r="D1610" s="127" t="s">
        <v>39451</v>
      </c>
      <c r="E1610" s="125"/>
    </row>
    <row r="1611" spans="1:5" ht="27">
      <c r="A1611" s="127" t="s">
        <v>39450</v>
      </c>
      <c r="B1611" s="128" t="s">
        <v>39449</v>
      </c>
      <c r="C1611" s="127" t="s">
        <v>29692</v>
      </c>
      <c r="D1611" s="127" t="s">
        <v>39448</v>
      </c>
    </row>
    <row r="1612" spans="1:5" ht="27">
      <c r="A1612" s="127" t="s">
        <v>39447</v>
      </c>
      <c r="B1612" s="128" t="s">
        <v>39446</v>
      </c>
      <c r="C1612" s="127" t="s">
        <v>29692</v>
      </c>
      <c r="D1612" s="127" t="s">
        <v>39445</v>
      </c>
    </row>
    <row r="1613" spans="1:5" ht="27">
      <c r="A1613" s="127" t="s">
        <v>39444</v>
      </c>
      <c r="B1613" s="128" t="s">
        <v>39443</v>
      </c>
      <c r="C1613" s="127" t="s">
        <v>29692</v>
      </c>
      <c r="D1613" s="127" t="s">
        <v>39442</v>
      </c>
    </row>
    <row r="1614" spans="1:5" ht="27">
      <c r="A1614" s="127" t="s">
        <v>39441</v>
      </c>
      <c r="B1614" s="128" t="s">
        <v>39440</v>
      </c>
      <c r="C1614" s="127" t="s">
        <v>29692</v>
      </c>
      <c r="D1614" s="127" t="s">
        <v>39439</v>
      </c>
    </row>
    <row r="1615" spans="1:5" ht="45">
      <c r="A1615" s="127" t="s">
        <v>39438</v>
      </c>
      <c r="B1615" s="128" t="s">
        <v>39437</v>
      </c>
      <c r="C1615" s="127" t="s">
        <v>29692</v>
      </c>
      <c r="D1615" s="127" t="s">
        <v>39436</v>
      </c>
      <c r="E1615" s="125"/>
    </row>
    <row r="1616" spans="1:5" ht="45">
      <c r="A1616" s="127" t="s">
        <v>39435</v>
      </c>
      <c r="B1616" s="128" t="s">
        <v>39434</v>
      </c>
      <c r="C1616" s="127" t="s">
        <v>29692</v>
      </c>
      <c r="D1616" s="127" t="s">
        <v>39433</v>
      </c>
    </row>
    <row r="1617" spans="1:5" ht="45">
      <c r="A1617" s="127" t="s">
        <v>39432</v>
      </c>
      <c r="B1617" s="128" t="s">
        <v>39431</v>
      </c>
      <c r="C1617" s="127" t="s">
        <v>29692</v>
      </c>
      <c r="D1617" s="127" t="s">
        <v>39430</v>
      </c>
    </row>
    <row r="1618" spans="1:5" ht="45">
      <c r="A1618" s="127" t="s">
        <v>39429</v>
      </c>
      <c r="B1618" s="128" t="s">
        <v>39428</v>
      </c>
      <c r="C1618" s="127" t="s">
        <v>29692</v>
      </c>
      <c r="D1618" s="127" t="s">
        <v>39427</v>
      </c>
    </row>
    <row r="1619" spans="1:5" ht="45">
      <c r="A1619" s="127" t="s">
        <v>39426</v>
      </c>
      <c r="B1619" s="128" t="s">
        <v>39425</v>
      </c>
      <c r="C1619" s="127" t="s">
        <v>29692</v>
      </c>
      <c r="D1619" s="127" t="s">
        <v>39424</v>
      </c>
    </row>
    <row r="1620" spans="1:5" ht="45">
      <c r="A1620" s="127" t="s">
        <v>39423</v>
      </c>
      <c r="B1620" s="128" t="s">
        <v>39422</v>
      </c>
      <c r="C1620" s="127" t="s">
        <v>29692</v>
      </c>
      <c r="D1620" s="127" t="s">
        <v>39421</v>
      </c>
      <c r="E1620" s="125"/>
    </row>
    <row r="1621" spans="1:5" ht="36">
      <c r="A1621" s="127" t="s">
        <v>39420</v>
      </c>
      <c r="B1621" s="128" t="s">
        <v>39419</v>
      </c>
      <c r="C1621" s="127" t="s">
        <v>29692</v>
      </c>
      <c r="D1621" s="127" t="s">
        <v>39418</v>
      </c>
      <c r="E1621" s="125"/>
    </row>
    <row r="1622" spans="1:5" ht="36">
      <c r="A1622" s="127" t="s">
        <v>39417</v>
      </c>
      <c r="B1622" s="128" t="s">
        <v>39416</v>
      </c>
      <c r="C1622" s="127" t="s">
        <v>29692</v>
      </c>
      <c r="D1622" s="127" t="s">
        <v>39415</v>
      </c>
      <c r="E1622" s="125"/>
    </row>
    <row r="1623" spans="1:5" ht="18" customHeight="1">
      <c r="A1623" s="243"/>
      <c r="B1623" s="243"/>
      <c r="C1623" s="243"/>
      <c r="D1623" s="243" t="s">
        <v>28940</v>
      </c>
      <c r="E1623" s="125"/>
    </row>
    <row r="1624" spans="1:5" ht="18" customHeight="1">
      <c r="A1624" s="243" t="s">
        <v>39414</v>
      </c>
      <c r="B1624" s="243"/>
      <c r="C1624" s="243"/>
      <c r="D1624" s="243" t="s">
        <v>28940</v>
      </c>
      <c r="E1624" s="125"/>
    </row>
    <row r="1625" spans="1:5" ht="36">
      <c r="A1625" s="127" t="s">
        <v>39413</v>
      </c>
      <c r="B1625" s="128" t="s">
        <v>39412</v>
      </c>
      <c r="C1625" s="127" t="s">
        <v>29692</v>
      </c>
      <c r="D1625" s="127" t="s">
        <v>29782</v>
      </c>
      <c r="E1625" s="125"/>
    </row>
    <row r="1626" spans="1:5" ht="27">
      <c r="A1626" s="127" t="s">
        <v>39411</v>
      </c>
      <c r="B1626" s="128" t="s">
        <v>39410</v>
      </c>
      <c r="C1626" s="127" t="s">
        <v>29692</v>
      </c>
      <c r="D1626" s="127" t="s">
        <v>30472</v>
      </c>
      <c r="E1626" s="125"/>
    </row>
    <row r="1627" spans="1:5" ht="45">
      <c r="A1627" s="127" t="s">
        <v>39409</v>
      </c>
      <c r="B1627" s="128" t="s">
        <v>39408</v>
      </c>
      <c r="C1627" s="127" t="s">
        <v>29692</v>
      </c>
      <c r="D1627" s="127" t="s">
        <v>39407</v>
      </c>
      <c r="E1627" s="125"/>
    </row>
    <row r="1628" spans="1:5" ht="45">
      <c r="A1628" s="127" t="s">
        <v>39406</v>
      </c>
      <c r="B1628" s="128" t="s">
        <v>39405</v>
      </c>
      <c r="C1628" s="127" t="s">
        <v>29692</v>
      </c>
      <c r="D1628" s="127" t="s">
        <v>39078</v>
      </c>
      <c r="E1628" s="125"/>
    </row>
    <row r="1629" spans="1:5" ht="27">
      <c r="A1629" s="127" t="s">
        <v>39404</v>
      </c>
      <c r="B1629" s="128" t="s">
        <v>39403</v>
      </c>
      <c r="C1629" s="127" t="s">
        <v>29692</v>
      </c>
      <c r="D1629" s="127" t="s">
        <v>31949</v>
      </c>
      <c r="E1629" s="125"/>
    </row>
    <row r="1630" spans="1:5" ht="27">
      <c r="A1630" s="127" t="s">
        <v>39402</v>
      </c>
      <c r="B1630" s="128" t="s">
        <v>39401</v>
      </c>
      <c r="C1630" s="127" t="s">
        <v>29692</v>
      </c>
      <c r="D1630" s="127" t="s">
        <v>35352</v>
      </c>
      <c r="E1630" s="125"/>
    </row>
    <row r="1631" spans="1:5">
      <c r="A1631" s="127" t="s">
        <v>39400</v>
      </c>
      <c r="B1631" s="128" t="s">
        <v>39399</v>
      </c>
      <c r="C1631" s="127" t="s">
        <v>29692</v>
      </c>
      <c r="D1631" s="127" t="s">
        <v>39398</v>
      </c>
    </row>
    <row r="1632" spans="1:5">
      <c r="A1632" s="127" t="s">
        <v>39397</v>
      </c>
      <c r="B1632" s="128" t="s">
        <v>39396</v>
      </c>
      <c r="C1632" s="127" t="s">
        <v>29692</v>
      </c>
      <c r="D1632" s="127" t="s">
        <v>39395</v>
      </c>
    </row>
    <row r="1633" spans="1:5" ht="36">
      <c r="A1633" s="127" t="s">
        <v>39394</v>
      </c>
      <c r="B1633" s="128" t="s">
        <v>39393</v>
      </c>
      <c r="C1633" s="127" t="s">
        <v>29692</v>
      </c>
      <c r="D1633" s="127" t="s">
        <v>39392</v>
      </c>
    </row>
    <row r="1634" spans="1:5" ht="27">
      <c r="A1634" s="127" t="s">
        <v>39391</v>
      </c>
      <c r="B1634" s="128" t="s">
        <v>39390</v>
      </c>
      <c r="C1634" s="127" t="s">
        <v>29692</v>
      </c>
      <c r="D1634" s="127" t="s">
        <v>39389</v>
      </c>
    </row>
    <row r="1635" spans="1:5" ht="18" customHeight="1">
      <c r="A1635" s="243"/>
      <c r="B1635" s="243"/>
      <c r="C1635" s="243"/>
      <c r="D1635" s="243" t="s">
        <v>28940</v>
      </c>
    </row>
    <row r="1636" spans="1:5" ht="18" customHeight="1">
      <c r="A1636" s="243" t="s">
        <v>39388</v>
      </c>
      <c r="B1636" s="243"/>
      <c r="C1636" s="243"/>
      <c r="D1636" s="243" t="s">
        <v>28940</v>
      </c>
    </row>
    <row r="1637" spans="1:5" ht="54">
      <c r="A1637" s="127" t="s">
        <v>39387</v>
      </c>
      <c r="B1637" s="128" t="s">
        <v>39386</v>
      </c>
      <c r="C1637" s="127" t="s">
        <v>29692</v>
      </c>
      <c r="D1637" s="127" t="s">
        <v>39385</v>
      </c>
      <c r="E1637" s="125"/>
    </row>
    <row r="1638" spans="1:5" ht="54">
      <c r="A1638" s="127" t="s">
        <v>39384</v>
      </c>
      <c r="B1638" s="128" t="s">
        <v>39383</v>
      </c>
      <c r="C1638" s="127" t="s">
        <v>29692</v>
      </c>
      <c r="D1638" s="127" t="s">
        <v>39382</v>
      </c>
      <c r="E1638" s="125"/>
    </row>
    <row r="1639" spans="1:5" ht="45">
      <c r="A1639" s="127" t="s">
        <v>39381</v>
      </c>
      <c r="B1639" s="128" t="s">
        <v>39380</v>
      </c>
      <c r="C1639" s="127" t="s">
        <v>29692</v>
      </c>
      <c r="D1639" s="127" t="s">
        <v>39379</v>
      </c>
      <c r="E1639" s="125"/>
    </row>
    <row r="1640" spans="1:5" ht="18" customHeight="1">
      <c r="A1640" s="243" t="s">
        <v>39378</v>
      </c>
      <c r="B1640" s="243"/>
      <c r="C1640" s="243"/>
      <c r="D1640" s="243" t="s">
        <v>28940</v>
      </c>
      <c r="E1640" s="125"/>
    </row>
    <row r="1641" spans="1:5" ht="27">
      <c r="A1641" s="127" t="s">
        <v>39377</v>
      </c>
      <c r="B1641" s="128" t="s">
        <v>39376</v>
      </c>
      <c r="C1641" s="127" t="s">
        <v>256</v>
      </c>
      <c r="D1641" s="127" t="s">
        <v>39375</v>
      </c>
      <c r="E1641" s="125"/>
    </row>
    <row r="1642" spans="1:5" ht="27">
      <c r="A1642" s="127" t="s">
        <v>39374</v>
      </c>
      <c r="B1642" s="128" t="s">
        <v>39373</v>
      </c>
      <c r="C1642" s="127" t="s">
        <v>256</v>
      </c>
      <c r="D1642" s="127" t="s">
        <v>39372</v>
      </c>
      <c r="E1642" s="125"/>
    </row>
    <row r="1643" spans="1:5" ht="27">
      <c r="A1643" s="127" t="s">
        <v>39371</v>
      </c>
      <c r="B1643" s="128" t="s">
        <v>39370</v>
      </c>
      <c r="C1643" s="127" t="s">
        <v>256</v>
      </c>
      <c r="D1643" s="127" t="s">
        <v>39369</v>
      </c>
      <c r="E1643" s="125"/>
    </row>
    <row r="1644" spans="1:5" ht="54">
      <c r="A1644" s="127" t="s">
        <v>39368</v>
      </c>
      <c r="B1644" s="128" t="s">
        <v>39367</v>
      </c>
      <c r="C1644" s="127" t="s">
        <v>29692</v>
      </c>
      <c r="D1644" s="127" t="s">
        <v>35623</v>
      </c>
      <c r="E1644" s="125"/>
    </row>
    <row r="1645" spans="1:5" ht="45">
      <c r="A1645" s="127" t="s">
        <v>39366</v>
      </c>
      <c r="B1645" s="128" t="s">
        <v>39365</v>
      </c>
      <c r="C1645" s="127" t="s">
        <v>29692</v>
      </c>
      <c r="D1645" s="127" t="s">
        <v>39364</v>
      </c>
      <c r="E1645" s="125"/>
    </row>
    <row r="1646" spans="1:5" ht="27">
      <c r="A1646" s="127" t="s">
        <v>39363</v>
      </c>
      <c r="B1646" s="128" t="s">
        <v>39362</v>
      </c>
      <c r="C1646" s="127" t="s">
        <v>256</v>
      </c>
      <c r="D1646" s="127" t="s">
        <v>39361</v>
      </c>
      <c r="E1646" s="125"/>
    </row>
    <row r="1647" spans="1:5" ht="27">
      <c r="A1647" s="127" t="s">
        <v>39360</v>
      </c>
      <c r="B1647" s="128" t="s">
        <v>39359</v>
      </c>
      <c r="C1647" s="127" t="s">
        <v>256</v>
      </c>
      <c r="D1647" s="127" t="s">
        <v>39358</v>
      </c>
      <c r="E1647" s="125"/>
    </row>
    <row r="1648" spans="1:5" ht="27">
      <c r="A1648" s="127" t="s">
        <v>39357</v>
      </c>
      <c r="B1648" s="128" t="s">
        <v>39356</v>
      </c>
      <c r="C1648" s="127" t="s">
        <v>256</v>
      </c>
      <c r="D1648" s="127" t="s">
        <v>39355</v>
      </c>
      <c r="E1648" s="125"/>
    </row>
    <row r="1649" spans="1:5" ht="27">
      <c r="A1649" s="127" t="s">
        <v>39354</v>
      </c>
      <c r="B1649" s="128" t="s">
        <v>39353</v>
      </c>
      <c r="C1649" s="127" t="s">
        <v>256</v>
      </c>
      <c r="D1649" s="127" t="s">
        <v>39352</v>
      </c>
      <c r="E1649" s="125"/>
    </row>
    <row r="1650" spans="1:5" ht="27">
      <c r="A1650" s="127" t="s">
        <v>39351</v>
      </c>
      <c r="B1650" s="128" t="s">
        <v>39350</v>
      </c>
      <c r="C1650" s="127" t="s">
        <v>256</v>
      </c>
      <c r="D1650" s="127" t="s">
        <v>39349</v>
      </c>
      <c r="E1650" s="125"/>
    </row>
    <row r="1651" spans="1:5" ht="27">
      <c r="A1651" s="127" t="s">
        <v>39348</v>
      </c>
      <c r="B1651" s="128" t="s">
        <v>39347</v>
      </c>
      <c r="C1651" s="127" t="s">
        <v>256</v>
      </c>
      <c r="D1651" s="127" t="s">
        <v>39346</v>
      </c>
      <c r="E1651" s="125"/>
    </row>
    <row r="1652" spans="1:5" ht="27">
      <c r="A1652" s="127" t="s">
        <v>39345</v>
      </c>
      <c r="B1652" s="128" t="s">
        <v>39344</v>
      </c>
      <c r="C1652" s="127" t="s">
        <v>256</v>
      </c>
      <c r="D1652" s="127" t="s">
        <v>39343</v>
      </c>
      <c r="E1652" s="125"/>
    </row>
    <row r="1653" spans="1:5" ht="27">
      <c r="A1653" s="127" t="s">
        <v>39342</v>
      </c>
      <c r="B1653" s="128" t="s">
        <v>39341</v>
      </c>
      <c r="C1653" s="127" t="s">
        <v>256</v>
      </c>
      <c r="D1653" s="127" t="s">
        <v>39338</v>
      </c>
      <c r="E1653" s="125"/>
    </row>
    <row r="1654" spans="1:5" ht="27">
      <c r="A1654" s="127" t="s">
        <v>39340</v>
      </c>
      <c r="B1654" s="128" t="s">
        <v>39339</v>
      </c>
      <c r="C1654" s="127" t="s">
        <v>256</v>
      </c>
      <c r="D1654" s="127" t="s">
        <v>39338</v>
      </c>
      <c r="E1654" s="125"/>
    </row>
    <row r="1655" spans="1:5" ht="18">
      <c r="A1655" s="127" t="s">
        <v>39337</v>
      </c>
      <c r="B1655" s="128" t="s">
        <v>39336</v>
      </c>
      <c r="C1655" s="127" t="s">
        <v>256</v>
      </c>
      <c r="D1655" s="127" t="s">
        <v>39335</v>
      </c>
      <c r="E1655" s="125"/>
    </row>
    <row r="1656" spans="1:5" ht="54">
      <c r="A1656" s="127" t="s">
        <v>39334</v>
      </c>
      <c r="B1656" s="128" t="s">
        <v>39333</v>
      </c>
      <c r="C1656" s="127" t="s">
        <v>256</v>
      </c>
      <c r="D1656" s="127" t="s">
        <v>39332</v>
      </c>
      <c r="E1656" s="125"/>
    </row>
    <row r="1657" spans="1:5" ht="27">
      <c r="A1657" s="127" t="s">
        <v>39331</v>
      </c>
      <c r="B1657" s="128" t="s">
        <v>39330</v>
      </c>
      <c r="C1657" s="127" t="s">
        <v>256</v>
      </c>
      <c r="D1657" s="127" t="s">
        <v>39329</v>
      </c>
      <c r="E1657" s="125"/>
    </row>
    <row r="1658" spans="1:5" ht="18">
      <c r="A1658" s="127" t="s">
        <v>39328</v>
      </c>
      <c r="B1658" s="128" t="s">
        <v>39327</v>
      </c>
      <c r="C1658" s="127" t="s">
        <v>256</v>
      </c>
      <c r="D1658" s="127" t="s">
        <v>39326</v>
      </c>
      <c r="E1658" s="125"/>
    </row>
    <row r="1659" spans="1:5" ht="54">
      <c r="A1659" s="127" t="s">
        <v>39325</v>
      </c>
      <c r="B1659" s="128" t="s">
        <v>39324</v>
      </c>
      <c r="C1659" s="127" t="s">
        <v>29692</v>
      </c>
      <c r="D1659" s="127" t="s">
        <v>30670</v>
      </c>
      <c r="E1659" s="125"/>
    </row>
    <row r="1660" spans="1:5" ht="45">
      <c r="A1660" s="127" t="s">
        <v>39323</v>
      </c>
      <c r="B1660" s="128" t="s">
        <v>39322</v>
      </c>
      <c r="C1660" s="127" t="s">
        <v>29692</v>
      </c>
      <c r="D1660" s="127" t="s">
        <v>39321</v>
      </c>
      <c r="E1660" s="125"/>
    </row>
    <row r="1661" spans="1:5" ht="54">
      <c r="A1661" s="127" t="s">
        <v>39320</v>
      </c>
      <c r="B1661" s="128" t="s">
        <v>39319</v>
      </c>
      <c r="C1661" s="127" t="s">
        <v>29692</v>
      </c>
      <c r="D1661" s="127" t="s">
        <v>39318</v>
      </c>
      <c r="E1661" s="125"/>
    </row>
    <row r="1662" spans="1:5" ht="54">
      <c r="A1662" s="127" t="s">
        <v>39317</v>
      </c>
      <c r="B1662" s="128" t="s">
        <v>39316</v>
      </c>
      <c r="C1662" s="127" t="s">
        <v>29692</v>
      </c>
      <c r="D1662" s="127" t="s">
        <v>39315</v>
      </c>
      <c r="E1662" s="125"/>
    </row>
    <row r="1663" spans="1:5" ht="27">
      <c r="A1663" s="127" t="s">
        <v>39314</v>
      </c>
      <c r="B1663" s="128" t="s">
        <v>39313</v>
      </c>
      <c r="C1663" s="127" t="s">
        <v>256</v>
      </c>
      <c r="D1663" s="127" t="s">
        <v>39312</v>
      </c>
      <c r="E1663" s="125"/>
    </row>
    <row r="1664" spans="1:5" ht="27">
      <c r="A1664" s="127" t="s">
        <v>39311</v>
      </c>
      <c r="B1664" s="128" t="s">
        <v>39310</v>
      </c>
      <c r="C1664" s="127" t="s">
        <v>256</v>
      </c>
      <c r="D1664" s="127" t="s">
        <v>39309</v>
      </c>
      <c r="E1664" s="125"/>
    </row>
    <row r="1665" spans="1:5" ht="36">
      <c r="A1665" s="127" t="s">
        <v>39308</v>
      </c>
      <c r="B1665" s="128" t="s">
        <v>39307</v>
      </c>
      <c r="C1665" s="127" t="s">
        <v>256</v>
      </c>
      <c r="D1665" s="127" t="s">
        <v>39306</v>
      </c>
      <c r="E1665" s="125"/>
    </row>
    <row r="1666" spans="1:5" ht="27">
      <c r="A1666" s="127" t="s">
        <v>39305</v>
      </c>
      <c r="B1666" s="128" t="s">
        <v>39304</v>
      </c>
      <c r="C1666" s="127" t="s">
        <v>256</v>
      </c>
      <c r="D1666" s="127" t="s">
        <v>39303</v>
      </c>
      <c r="E1666" s="125"/>
    </row>
    <row r="1667" spans="1:5" ht="27">
      <c r="A1667" s="127" t="s">
        <v>39302</v>
      </c>
      <c r="B1667" s="128" t="s">
        <v>39301</v>
      </c>
      <c r="C1667" s="127" t="s">
        <v>256</v>
      </c>
      <c r="D1667" s="127" t="s">
        <v>39300</v>
      </c>
      <c r="E1667" s="125"/>
    </row>
    <row r="1668" spans="1:5" ht="27">
      <c r="A1668" s="127" t="s">
        <v>39299</v>
      </c>
      <c r="B1668" s="128" t="s">
        <v>39298</v>
      </c>
      <c r="C1668" s="127" t="s">
        <v>256</v>
      </c>
      <c r="D1668" s="127" t="s">
        <v>39297</v>
      </c>
      <c r="E1668" s="125"/>
    </row>
    <row r="1669" spans="1:5" ht="27">
      <c r="A1669" s="127" t="s">
        <v>39296</v>
      </c>
      <c r="B1669" s="128" t="s">
        <v>39295</v>
      </c>
      <c r="C1669" s="127" t="s">
        <v>256</v>
      </c>
      <c r="D1669" s="127" t="s">
        <v>39294</v>
      </c>
      <c r="E1669" s="125"/>
    </row>
    <row r="1670" spans="1:5" ht="36">
      <c r="A1670" s="127" t="s">
        <v>39293</v>
      </c>
      <c r="B1670" s="128" t="s">
        <v>39292</v>
      </c>
      <c r="C1670" s="127" t="s">
        <v>256</v>
      </c>
      <c r="D1670" s="127" t="s">
        <v>39291</v>
      </c>
      <c r="E1670" s="125"/>
    </row>
    <row r="1671" spans="1:5" ht="36">
      <c r="A1671" s="127" t="s">
        <v>39290</v>
      </c>
      <c r="B1671" s="128" t="s">
        <v>39289</v>
      </c>
      <c r="C1671" s="127" t="s">
        <v>256</v>
      </c>
      <c r="D1671" s="127" t="s">
        <v>39288</v>
      </c>
      <c r="E1671" s="125"/>
    </row>
    <row r="1672" spans="1:5" ht="27">
      <c r="A1672" s="127" t="s">
        <v>39287</v>
      </c>
      <c r="B1672" s="128" t="s">
        <v>39286</v>
      </c>
      <c r="C1672" s="127" t="s">
        <v>256</v>
      </c>
      <c r="D1672" s="127" t="s">
        <v>39285</v>
      </c>
      <c r="E1672" s="125"/>
    </row>
    <row r="1673" spans="1:5" ht="27">
      <c r="A1673" s="127" t="s">
        <v>39284</v>
      </c>
      <c r="B1673" s="128" t="s">
        <v>39283</v>
      </c>
      <c r="C1673" s="127" t="s">
        <v>256</v>
      </c>
      <c r="D1673" s="127" t="s">
        <v>39282</v>
      </c>
      <c r="E1673" s="125"/>
    </row>
    <row r="1674" spans="1:5" ht="36">
      <c r="A1674" s="127" t="s">
        <v>39281</v>
      </c>
      <c r="B1674" s="128" t="s">
        <v>39280</v>
      </c>
      <c r="C1674" s="127" t="s">
        <v>256</v>
      </c>
      <c r="D1674" s="127" t="s">
        <v>39279</v>
      </c>
      <c r="E1674" s="125"/>
    </row>
    <row r="1675" spans="1:5" ht="27">
      <c r="A1675" s="127" t="s">
        <v>39278</v>
      </c>
      <c r="B1675" s="128" t="s">
        <v>39277</v>
      </c>
      <c r="C1675" s="127" t="s">
        <v>256</v>
      </c>
      <c r="D1675" s="127" t="s">
        <v>39276</v>
      </c>
      <c r="E1675" s="125"/>
    </row>
    <row r="1676" spans="1:5" ht="36">
      <c r="A1676" s="127" t="s">
        <v>39275</v>
      </c>
      <c r="B1676" s="128" t="s">
        <v>39274</v>
      </c>
      <c r="C1676" s="127" t="s">
        <v>256</v>
      </c>
      <c r="D1676" s="127" t="s">
        <v>39273</v>
      </c>
      <c r="E1676" s="125"/>
    </row>
    <row r="1677" spans="1:5" ht="36">
      <c r="A1677" s="127" t="s">
        <v>39272</v>
      </c>
      <c r="B1677" s="128" t="s">
        <v>39271</v>
      </c>
      <c r="C1677" s="127" t="s">
        <v>256</v>
      </c>
      <c r="D1677" s="127" t="s">
        <v>39270</v>
      </c>
      <c r="E1677" s="125"/>
    </row>
    <row r="1678" spans="1:5" ht="18">
      <c r="A1678" s="127" t="s">
        <v>39269</v>
      </c>
      <c r="B1678" s="128" t="s">
        <v>39268</v>
      </c>
      <c r="C1678" s="127" t="s">
        <v>256</v>
      </c>
      <c r="D1678" s="127" t="s">
        <v>39267</v>
      </c>
      <c r="E1678" s="125"/>
    </row>
    <row r="1679" spans="1:5" ht="18" customHeight="1">
      <c r="A1679" s="243" t="s">
        <v>39266</v>
      </c>
      <c r="B1679" s="243"/>
      <c r="C1679" s="243"/>
      <c r="D1679" s="243" t="s">
        <v>28940</v>
      </c>
      <c r="E1679" s="125"/>
    </row>
    <row r="1680" spans="1:5" ht="27">
      <c r="A1680" s="127" t="s">
        <v>39265</v>
      </c>
      <c r="B1680" s="128" t="s">
        <v>39264</v>
      </c>
      <c r="C1680" s="127" t="s">
        <v>256</v>
      </c>
      <c r="D1680" s="127" t="s">
        <v>39263</v>
      </c>
      <c r="E1680" s="125"/>
    </row>
    <row r="1681" spans="1:5" ht="36">
      <c r="A1681" s="127" t="s">
        <v>39262</v>
      </c>
      <c r="B1681" s="128" t="s">
        <v>39261</v>
      </c>
      <c r="C1681" s="127" t="s">
        <v>256</v>
      </c>
      <c r="D1681" s="127" t="s">
        <v>39260</v>
      </c>
      <c r="E1681" s="125"/>
    </row>
    <row r="1682" spans="1:5" ht="27">
      <c r="A1682" s="127" t="s">
        <v>39259</v>
      </c>
      <c r="B1682" s="128" t="s">
        <v>39258</v>
      </c>
      <c r="C1682" s="127" t="s">
        <v>256</v>
      </c>
      <c r="D1682" s="127" t="s">
        <v>39257</v>
      </c>
      <c r="E1682" s="125"/>
    </row>
    <row r="1683" spans="1:5" ht="18">
      <c r="A1683" s="127" t="s">
        <v>39256</v>
      </c>
      <c r="B1683" s="128" t="s">
        <v>39255</v>
      </c>
      <c r="C1683" s="127" t="s">
        <v>256</v>
      </c>
      <c r="D1683" s="127" t="s">
        <v>39254</v>
      </c>
      <c r="E1683" s="125"/>
    </row>
    <row r="1684" spans="1:5" ht="27">
      <c r="A1684" s="127" t="s">
        <v>39253</v>
      </c>
      <c r="B1684" s="128" t="s">
        <v>39252</v>
      </c>
      <c r="C1684" s="127" t="s">
        <v>256</v>
      </c>
      <c r="D1684" s="127" t="s">
        <v>39251</v>
      </c>
      <c r="E1684" s="125"/>
    </row>
    <row r="1685" spans="1:5" ht="18">
      <c r="A1685" s="127" t="s">
        <v>39250</v>
      </c>
      <c r="B1685" s="128" t="s">
        <v>39249</v>
      </c>
      <c r="C1685" s="127" t="s">
        <v>256</v>
      </c>
      <c r="D1685" s="127" t="s">
        <v>39248</v>
      </c>
      <c r="E1685" s="125"/>
    </row>
    <row r="1686" spans="1:5" ht="18">
      <c r="A1686" s="127" t="s">
        <v>39247</v>
      </c>
      <c r="B1686" s="128" t="s">
        <v>39246</v>
      </c>
      <c r="C1686" s="127" t="s">
        <v>256</v>
      </c>
      <c r="D1686" s="127" t="s">
        <v>39245</v>
      </c>
      <c r="E1686" s="125"/>
    </row>
    <row r="1687" spans="1:5" ht="27">
      <c r="A1687" s="127" t="s">
        <v>39244</v>
      </c>
      <c r="B1687" s="128" t="s">
        <v>39243</v>
      </c>
      <c r="C1687" s="127" t="s">
        <v>256</v>
      </c>
      <c r="D1687" s="127" t="s">
        <v>39242</v>
      </c>
      <c r="E1687" s="125"/>
    </row>
    <row r="1688" spans="1:5" ht="36">
      <c r="A1688" s="127" t="s">
        <v>39241</v>
      </c>
      <c r="B1688" s="128" t="s">
        <v>39240</v>
      </c>
      <c r="C1688" s="127" t="s">
        <v>256</v>
      </c>
      <c r="D1688" s="127" t="s">
        <v>39239</v>
      </c>
      <c r="E1688" s="125"/>
    </row>
    <row r="1689" spans="1:5" ht="27">
      <c r="A1689" s="127" t="s">
        <v>39238</v>
      </c>
      <c r="B1689" s="128" t="s">
        <v>39237</v>
      </c>
      <c r="C1689" s="127" t="s">
        <v>256</v>
      </c>
      <c r="D1689" s="127" t="s">
        <v>39236</v>
      </c>
      <c r="E1689" s="125"/>
    </row>
    <row r="1690" spans="1:5" ht="36">
      <c r="A1690" s="127" t="s">
        <v>39235</v>
      </c>
      <c r="B1690" s="128" t="s">
        <v>39234</v>
      </c>
      <c r="C1690" s="127" t="s">
        <v>256</v>
      </c>
      <c r="D1690" s="127" t="s">
        <v>39233</v>
      </c>
      <c r="E1690" s="125"/>
    </row>
    <row r="1691" spans="1:5" ht="27">
      <c r="A1691" s="127" t="s">
        <v>39232</v>
      </c>
      <c r="B1691" s="128" t="s">
        <v>39231</v>
      </c>
      <c r="C1691" s="127" t="s">
        <v>256</v>
      </c>
      <c r="D1691" s="127" t="s">
        <v>39230</v>
      </c>
      <c r="E1691" s="125"/>
    </row>
    <row r="1692" spans="1:5" ht="36">
      <c r="A1692" s="127" t="s">
        <v>39229</v>
      </c>
      <c r="B1692" s="128" t="s">
        <v>39228</v>
      </c>
      <c r="C1692" s="127" t="s">
        <v>256</v>
      </c>
      <c r="D1692" s="127" t="s">
        <v>39227</v>
      </c>
      <c r="E1692" s="125"/>
    </row>
    <row r="1693" spans="1:5" ht="27">
      <c r="A1693" s="127" t="s">
        <v>39226</v>
      </c>
      <c r="B1693" s="128" t="s">
        <v>39225</v>
      </c>
      <c r="C1693" s="127" t="s">
        <v>256</v>
      </c>
      <c r="D1693" s="127" t="s">
        <v>39224</v>
      </c>
      <c r="E1693" s="125"/>
    </row>
    <row r="1694" spans="1:5" ht="27">
      <c r="A1694" s="127" t="s">
        <v>39223</v>
      </c>
      <c r="B1694" s="128" t="s">
        <v>39222</v>
      </c>
      <c r="C1694" s="127" t="s">
        <v>256</v>
      </c>
      <c r="D1694" s="127" t="s">
        <v>39221</v>
      </c>
      <c r="E1694" s="125"/>
    </row>
    <row r="1695" spans="1:5" ht="36">
      <c r="A1695" s="127" t="s">
        <v>39220</v>
      </c>
      <c r="B1695" s="128" t="s">
        <v>39219</v>
      </c>
      <c r="C1695" s="127" t="s">
        <v>256</v>
      </c>
      <c r="D1695" s="127" t="s">
        <v>39218</v>
      </c>
      <c r="E1695" s="125"/>
    </row>
    <row r="1696" spans="1:5" ht="18" customHeight="1">
      <c r="A1696" s="243"/>
      <c r="B1696" s="243"/>
      <c r="C1696" s="243"/>
      <c r="D1696" s="243" t="s">
        <v>28940</v>
      </c>
      <c r="E1696" s="125"/>
    </row>
    <row r="1697" spans="1:5" ht="18" customHeight="1">
      <c r="A1697" s="243" t="s">
        <v>39217</v>
      </c>
      <c r="B1697" s="243"/>
      <c r="C1697" s="243"/>
      <c r="D1697" s="243" t="s">
        <v>28940</v>
      </c>
      <c r="E1697" s="125"/>
    </row>
    <row r="1698" spans="1:5" ht="54">
      <c r="A1698" s="127" t="s">
        <v>39216</v>
      </c>
      <c r="B1698" s="128" t="s">
        <v>39215</v>
      </c>
      <c r="C1698" s="127" t="s">
        <v>29692</v>
      </c>
      <c r="D1698" s="127" t="s">
        <v>39214</v>
      </c>
      <c r="E1698" s="125"/>
    </row>
    <row r="1699" spans="1:5" ht="63">
      <c r="A1699" s="127" t="s">
        <v>39213</v>
      </c>
      <c r="B1699" s="128" t="s">
        <v>39212</v>
      </c>
      <c r="C1699" s="127" t="s">
        <v>29692</v>
      </c>
      <c r="D1699" s="127" t="s">
        <v>39211</v>
      </c>
    </row>
    <row r="1700" spans="1:5" ht="72">
      <c r="A1700" s="127" t="s">
        <v>39210</v>
      </c>
      <c r="B1700" s="128" t="s">
        <v>39209</v>
      </c>
      <c r="C1700" s="127" t="s">
        <v>29692</v>
      </c>
      <c r="D1700" s="127" t="s">
        <v>39208</v>
      </c>
    </row>
    <row r="1701" spans="1:5" ht="45">
      <c r="A1701" s="127" t="s">
        <v>39207</v>
      </c>
      <c r="B1701" s="128" t="s">
        <v>39206</v>
      </c>
      <c r="C1701" s="127" t="s">
        <v>29692</v>
      </c>
      <c r="D1701" s="127" t="s">
        <v>39205</v>
      </c>
      <c r="E1701" s="125"/>
    </row>
    <row r="1702" spans="1:5" ht="36">
      <c r="A1702" s="127" t="s">
        <v>39204</v>
      </c>
      <c r="B1702" s="128" t="s">
        <v>39203</v>
      </c>
      <c r="C1702" s="127" t="s">
        <v>29692</v>
      </c>
      <c r="D1702" s="127" t="s">
        <v>39202</v>
      </c>
      <c r="E1702" s="125"/>
    </row>
    <row r="1703" spans="1:5" ht="36">
      <c r="A1703" s="127" t="s">
        <v>39201</v>
      </c>
      <c r="B1703" s="128" t="s">
        <v>39200</v>
      </c>
      <c r="C1703" s="127" t="s">
        <v>29692</v>
      </c>
      <c r="D1703" s="127" t="s">
        <v>39199</v>
      </c>
      <c r="E1703" s="125"/>
    </row>
    <row r="1704" spans="1:5" ht="27">
      <c r="A1704" s="127" t="s">
        <v>39198</v>
      </c>
      <c r="B1704" s="128" t="s">
        <v>39197</v>
      </c>
      <c r="C1704" s="127" t="s">
        <v>29692</v>
      </c>
      <c r="D1704" s="127" t="s">
        <v>39194</v>
      </c>
      <c r="E1704" s="125"/>
    </row>
    <row r="1705" spans="1:5" ht="27">
      <c r="A1705" s="127" t="s">
        <v>39196</v>
      </c>
      <c r="B1705" s="128" t="s">
        <v>39195</v>
      </c>
      <c r="C1705" s="127" t="s">
        <v>29692</v>
      </c>
      <c r="D1705" s="127" t="s">
        <v>39194</v>
      </c>
      <c r="E1705" s="125"/>
    </row>
    <row r="1706" spans="1:5" ht="18" customHeight="1">
      <c r="A1706" s="243"/>
      <c r="B1706" s="243"/>
      <c r="C1706" s="243"/>
      <c r="D1706" s="243" t="s">
        <v>28940</v>
      </c>
      <c r="E1706" s="125"/>
    </row>
    <row r="1707" spans="1:5" ht="18" customHeight="1">
      <c r="A1707" s="243" t="s">
        <v>39193</v>
      </c>
      <c r="B1707" s="243"/>
      <c r="C1707" s="243"/>
      <c r="D1707" s="243" t="s">
        <v>28940</v>
      </c>
      <c r="E1707" s="125"/>
    </row>
    <row r="1708" spans="1:5" ht="18">
      <c r="A1708" s="127" t="s">
        <v>39192</v>
      </c>
      <c r="B1708" s="128" t="s">
        <v>39191</v>
      </c>
      <c r="C1708" s="127" t="s">
        <v>29692</v>
      </c>
      <c r="D1708" s="127" t="s">
        <v>39190</v>
      </c>
      <c r="E1708" s="125"/>
    </row>
    <row r="1709" spans="1:5" ht="18">
      <c r="A1709" s="127" t="s">
        <v>39189</v>
      </c>
      <c r="B1709" s="128" t="s">
        <v>39188</v>
      </c>
      <c r="C1709" s="127" t="s">
        <v>29692</v>
      </c>
      <c r="D1709" s="127" t="s">
        <v>39187</v>
      </c>
      <c r="E1709" s="125"/>
    </row>
    <row r="1710" spans="1:5" ht="18">
      <c r="A1710" s="127" t="s">
        <v>39186</v>
      </c>
      <c r="B1710" s="128" t="s">
        <v>39185</v>
      </c>
      <c r="C1710" s="127" t="s">
        <v>29692</v>
      </c>
      <c r="D1710" s="127" t="s">
        <v>39184</v>
      </c>
    </row>
    <row r="1711" spans="1:5" ht="18">
      <c r="A1711" s="127" t="s">
        <v>39183</v>
      </c>
      <c r="B1711" s="128" t="s">
        <v>39182</v>
      </c>
      <c r="C1711" s="127" t="s">
        <v>39181</v>
      </c>
      <c r="D1711" s="127" t="s">
        <v>32912</v>
      </c>
    </row>
    <row r="1712" spans="1:5" ht="36">
      <c r="A1712" s="127" t="s">
        <v>39180</v>
      </c>
      <c r="B1712" s="128" t="s">
        <v>39179</v>
      </c>
      <c r="C1712" s="127" t="s">
        <v>29692</v>
      </c>
      <c r="D1712" s="127" t="s">
        <v>39178</v>
      </c>
      <c r="E1712" s="125"/>
    </row>
    <row r="1713" spans="1:5" ht="36">
      <c r="A1713" s="127" t="s">
        <v>39177</v>
      </c>
      <c r="B1713" s="128" t="s">
        <v>39176</v>
      </c>
      <c r="C1713" s="127" t="s">
        <v>29692</v>
      </c>
      <c r="D1713" s="127" t="s">
        <v>39175</v>
      </c>
    </row>
    <row r="1714" spans="1:5" ht="36">
      <c r="A1714" s="127" t="s">
        <v>39174</v>
      </c>
      <c r="B1714" s="128" t="s">
        <v>39173</v>
      </c>
      <c r="C1714" s="127" t="s">
        <v>29692</v>
      </c>
      <c r="D1714" s="127" t="s">
        <v>39172</v>
      </c>
    </row>
    <row r="1715" spans="1:5" ht="36">
      <c r="A1715" s="127" t="s">
        <v>39171</v>
      </c>
      <c r="B1715" s="128" t="s">
        <v>39170</v>
      </c>
      <c r="C1715" s="127" t="s">
        <v>29692</v>
      </c>
      <c r="D1715" s="127" t="s">
        <v>39169</v>
      </c>
    </row>
    <row r="1716" spans="1:5" ht="36">
      <c r="A1716" s="127" t="s">
        <v>39168</v>
      </c>
      <c r="B1716" s="128" t="s">
        <v>39167</v>
      </c>
      <c r="C1716" s="127" t="s">
        <v>29692</v>
      </c>
      <c r="D1716" s="127" t="s">
        <v>39166</v>
      </c>
    </row>
    <row r="1717" spans="1:5" ht="36">
      <c r="A1717" s="127" t="s">
        <v>39165</v>
      </c>
      <c r="B1717" s="128" t="s">
        <v>39164</v>
      </c>
      <c r="C1717" s="127" t="s">
        <v>29692</v>
      </c>
      <c r="D1717" s="127" t="s">
        <v>39163</v>
      </c>
      <c r="E1717" s="125"/>
    </row>
    <row r="1718" spans="1:5" ht="36">
      <c r="A1718" s="127" t="s">
        <v>39162</v>
      </c>
      <c r="B1718" s="128" t="s">
        <v>39161</v>
      </c>
      <c r="C1718" s="127" t="s">
        <v>29692</v>
      </c>
      <c r="D1718" s="127" t="s">
        <v>39160</v>
      </c>
      <c r="E1718" s="125"/>
    </row>
    <row r="1719" spans="1:5" ht="36">
      <c r="A1719" s="127" t="s">
        <v>39159</v>
      </c>
      <c r="B1719" s="128" t="s">
        <v>39158</v>
      </c>
      <c r="C1719" s="127" t="s">
        <v>29692</v>
      </c>
      <c r="D1719" s="127" t="s">
        <v>39157</v>
      </c>
    </row>
    <row r="1720" spans="1:5" ht="36">
      <c r="A1720" s="127" t="s">
        <v>39156</v>
      </c>
      <c r="B1720" s="128" t="s">
        <v>39155</v>
      </c>
      <c r="C1720" s="127" t="s">
        <v>29692</v>
      </c>
      <c r="D1720" s="127" t="s">
        <v>39154</v>
      </c>
    </row>
    <row r="1721" spans="1:5" ht="36">
      <c r="A1721" s="127" t="s">
        <v>39153</v>
      </c>
      <c r="B1721" s="128" t="s">
        <v>39152</v>
      </c>
      <c r="C1721" s="127" t="s">
        <v>29692</v>
      </c>
      <c r="D1721" s="127" t="s">
        <v>31619</v>
      </c>
    </row>
    <row r="1722" spans="1:5" ht="36">
      <c r="A1722" s="127" t="s">
        <v>39151</v>
      </c>
      <c r="B1722" s="128" t="s">
        <v>39150</v>
      </c>
      <c r="C1722" s="127" t="s">
        <v>29692</v>
      </c>
      <c r="D1722" s="127" t="s">
        <v>39149</v>
      </c>
    </row>
    <row r="1723" spans="1:5" ht="36">
      <c r="A1723" s="127" t="s">
        <v>39148</v>
      </c>
      <c r="B1723" s="128" t="s">
        <v>39147</v>
      </c>
      <c r="C1723" s="127" t="s">
        <v>29692</v>
      </c>
      <c r="D1723" s="127" t="s">
        <v>39146</v>
      </c>
      <c r="E1723" s="125"/>
    </row>
    <row r="1724" spans="1:5" ht="36">
      <c r="A1724" s="127" t="s">
        <v>39145</v>
      </c>
      <c r="B1724" s="128" t="s">
        <v>39144</v>
      </c>
      <c r="C1724" s="127" t="s">
        <v>29692</v>
      </c>
      <c r="D1724" s="127" t="s">
        <v>30739</v>
      </c>
      <c r="E1724" s="125"/>
    </row>
    <row r="1725" spans="1:5" ht="36">
      <c r="A1725" s="127" t="s">
        <v>39143</v>
      </c>
      <c r="B1725" s="128" t="s">
        <v>39142</v>
      </c>
      <c r="C1725" s="127" t="s">
        <v>29692</v>
      </c>
      <c r="D1725" s="127" t="s">
        <v>39141</v>
      </c>
      <c r="E1725" s="125"/>
    </row>
    <row r="1726" spans="1:5" ht="18" customHeight="1">
      <c r="A1726" s="243" t="s">
        <v>39140</v>
      </c>
      <c r="B1726" s="243"/>
      <c r="C1726" s="243"/>
      <c r="D1726" s="243" t="s">
        <v>28940</v>
      </c>
      <c r="E1726" s="125"/>
    </row>
    <row r="1727" spans="1:5" ht="45">
      <c r="A1727" s="127" t="s">
        <v>39139</v>
      </c>
      <c r="B1727" s="128" t="s">
        <v>39138</v>
      </c>
      <c r="C1727" s="127" t="s">
        <v>29692</v>
      </c>
      <c r="D1727" s="127" t="s">
        <v>39137</v>
      </c>
      <c r="E1727" s="125"/>
    </row>
    <row r="1728" spans="1:5" ht="36">
      <c r="A1728" s="127" t="s">
        <v>39136</v>
      </c>
      <c r="B1728" s="128" t="s">
        <v>39135</v>
      </c>
      <c r="C1728" s="127" t="s">
        <v>29692</v>
      </c>
      <c r="D1728" s="127" t="s">
        <v>32429</v>
      </c>
      <c r="E1728" s="125"/>
    </row>
    <row r="1729" spans="1:5" ht="36">
      <c r="A1729" s="127" t="s">
        <v>39134</v>
      </c>
      <c r="B1729" s="128" t="s">
        <v>39133</v>
      </c>
      <c r="C1729" s="127" t="s">
        <v>29692</v>
      </c>
      <c r="D1729" s="127" t="s">
        <v>39132</v>
      </c>
      <c r="E1729" s="125"/>
    </row>
    <row r="1730" spans="1:5" ht="36">
      <c r="A1730" s="127" t="s">
        <v>39131</v>
      </c>
      <c r="B1730" s="128" t="s">
        <v>39130</v>
      </c>
      <c r="C1730" s="127" t="s">
        <v>29692</v>
      </c>
      <c r="D1730" s="127" t="s">
        <v>39129</v>
      </c>
      <c r="E1730" s="125"/>
    </row>
    <row r="1731" spans="1:5" ht="36">
      <c r="A1731" s="127" t="s">
        <v>39128</v>
      </c>
      <c r="B1731" s="128" t="s">
        <v>39127</v>
      </c>
      <c r="C1731" s="127" t="s">
        <v>29692</v>
      </c>
      <c r="D1731" s="127" t="s">
        <v>39126</v>
      </c>
      <c r="E1731" s="125"/>
    </row>
    <row r="1732" spans="1:5" ht="36">
      <c r="A1732" s="127" t="s">
        <v>39125</v>
      </c>
      <c r="B1732" s="128" t="s">
        <v>39124</v>
      </c>
      <c r="C1732" s="127" t="s">
        <v>29692</v>
      </c>
      <c r="D1732" s="127" t="s">
        <v>39123</v>
      </c>
      <c r="E1732" s="125"/>
    </row>
    <row r="1733" spans="1:5" ht="27">
      <c r="A1733" s="127" t="s">
        <v>39122</v>
      </c>
      <c r="B1733" s="128" t="s">
        <v>39121</v>
      </c>
      <c r="C1733" s="127" t="s">
        <v>29692</v>
      </c>
      <c r="D1733" s="127" t="s">
        <v>36469</v>
      </c>
      <c r="E1733" s="125"/>
    </row>
    <row r="1734" spans="1:5" ht="18" customHeight="1">
      <c r="A1734" s="243" t="s">
        <v>39120</v>
      </c>
      <c r="B1734" s="243"/>
      <c r="C1734" s="243"/>
      <c r="D1734" s="243" t="s">
        <v>28940</v>
      </c>
      <c r="E1734" s="125"/>
    </row>
    <row r="1735" spans="1:5">
      <c r="A1735" s="127" t="s">
        <v>39119</v>
      </c>
      <c r="B1735" s="128" t="s">
        <v>39118</v>
      </c>
      <c r="C1735" s="127" t="s">
        <v>29692</v>
      </c>
      <c r="D1735" s="127" t="s">
        <v>39117</v>
      </c>
      <c r="E1735" s="125"/>
    </row>
    <row r="1736" spans="1:5" ht="18" customHeight="1">
      <c r="A1736" s="243"/>
      <c r="B1736" s="243"/>
      <c r="C1736" s="243"/>
      <c r="D1736" s="243" t="s">
        <v>28940</v>
      </c>
      <c r="E1736" s="125"/>
    </row>
    <row r="1737" spans="1:5" ht="18" customHeight="1">
      <c r="A1737" s="243" t="s">
        <v>39116</v>
      </c>
      <c r="B1737" s="243"/>
      <c r="C1737" s="243"/>
      <c r="D1737" s="243" t="s">
        <v>28940</v>
      </c>
      <c r="E1737" s="125"/>
    </row>
    <row r="1738" spans="1:5" ht="18">
      <c r="A1738" s="127" t="s">
        <v>39115</v>
      </c>
      <c r="B1738" s="128" t="s">
        <v>39114</v>
      </c>
      <c r="C1738" s="127" t="s">
        <v>29692</v>
      </c>
      <c r="D1738" s="127" t="s">
        <v>39113</v>
      </c>
      <c r="E1738" s="125"/>
    </row>
    <row r="1739" spans="1:5" ht="18">
      <c r="A1739" s="127" t="s">
        <v>39112</v>
      </c>
      <c r="B1739" s="128" t="s">
        <v>39111</v>
      </c>
      <c r="C1739" s="127" t="s">
        <v>29692</v>
      </c>
      <c r="D1739" s="127" t="s">
        <v>39110</v>
      </c>
      <c r="E1739" s="125"/>
    </row>
    <row r="1740" spans="1:5" ht="27">
      <c r="A1740" s="127" t="s">
        <v>39109</v>
      </c>
      <c r="B1740" s="128" t="s">
        <v>39108</v>
      </c>
      <c r="C1740" s="127" t="s">
        <v>29692</v>
      </c>
      <c r="D1740" s="127" t="s">
        <v>39107</v>
      </c>
      <c r="E1740" s="125"/>
    </row>
    <row r="1741" spans="1:5" ht="18" customHeight="1">
      <c r="A1741" s="243"/>
      <c r="B1741" s="243"/>
      <c r="C1741" s="243"/>
      <c r="D1741" s="243" t="s">
        <v>28940</v>
      </c>
      <c r="E1741" s="125"/>
    </row>
    <row r="1742" spans="1:5" ht="18" customHeight="1">
      <c r="A1742" s="243" t="s">
        <v>39106</v>
      </c>
      <c r="B1742" s="243"/>
      <c r="C1742" s="243"/>
      <c r="D1742" s="243" t="s">
        <v>28940</v>
      </c>
      <c r="E1742" s="125"/>
    </row>
    <row r="1743" spans="1:5" ht="36">
      <c r="A1743" s="127" t="s">
        <v>39105</v>
      </c>
      <c r="B1743" s="128" t="s">
        <v>39104</v>
      </c>
      <c r="C1743" s="127" t="s">
        <v>29692</v>
      </c>
      <c r="D1743" s="127" t="s">
        <v>32912</v>
      </c>
      <c r="E1743" s="125"/>
    </row>
    <row r="1744" spans="1:5" ht="18" customHeight="1">
      <c r="A1744" s="243" t="s">
        <v>39103</v>
      </c>
      <c r="B1744" s="243"/>
      <c r="C1744" s="243"/>
      <c r="D1744" s="243" t="s">
        <v>28940</v>
      </c>
      <c r="E1744" s="125"/>
    </row>
    <row r="1745" spans="1:5" ht="45">
      <c r="A1745" s="127" t="s">
        <v>39102</v>
      </c>
      <c r="B1745" s="128" t="s">
        <v>39101</v>
      </c>
      <c r="C1745" s="127" t="s">
        <v>29692</v>
      </c>
      <c r="D1745" s="127" t="s">
        <v>29746</v>
      </c>
      <c r="E1745" s="125"/>
    </row>
    <row r="1746" spans="1:5" ht="45">
      <c r="A1746" s="127" t="s">
        <v>39100</v>
      </c>
      <c r="B1746" s="128" t="s">
        <v>39099</v>
      </c>
      <c r="C1746" s="127" t="s">
        <v>29692</v>
      </c>
      <c r="D1746" s="127" t="s">
        <v>32935</v>
      </c>
      <c r="E1746" s="125"/>
    </row>
    <row r="1747" spans="1:5" ht="45">
      <c r="A1747" s="127" t="s">
        <v>39098</v>
      </c>
      <c r="B1747" s="128" t="s">
        <v>39097</v>
      </c>
      <c r="C1747" s="127" t="s">
        <v>29692</v>
      </c>
      <c r="D1747" s="127" t="s">
        <v>35844</v>
      </c>
      <c r="E1747" s="125"/>
    </row>
    <row r="1748" spans="1:5" ht="27">
      <c r="A1748" s="127" t="s">
        <v>39096</v>
      </c>
      <c r="B1748" s="128" t="s">
        <v>39095</v>
      </c>
      <c r="C1748" s="127" t="s">
        <v>29692</v>
      </c>
      <c r="D1748" s="127" t="s">
        <v>39094</v>
      </c>
      <c r="E1748" s="125"/>
    </row>
    <row r="1749" spans="1:5" ht="27">
      <c r="A1749" s="127" t="s">
        <v>39093</v>
      </c>
      <c r="B1749" s="128" t="s">
        <v>39092</v>
      </c>
      <c r="C1749" s="127" t="s">
        <v>29692</v>
      </c>
      <c r="D1749" s="127" t="s">
        <v>39091</v>
      </c>
      <c r="E1749" s="125"/>
    </row>
    <row r="1750" spans="1:5" ht="18" customHeight="1">
      <c r="A1750" s="243" t="s">
        <v>39090</v>
      </c>
      <c r="B1750" s="243"/>
      <c r="C1750" s="243"/>
      <c r="D1750" s="243" t="s">
        <v>28940</v>
      </c>
      <c r="E1750" s="125"/>
    </row>
    <row r="1751" spans="1:5" ht="27">
      <c r="A1751" s="127" t="s">
        <v>39089</v>
      </c>
      <c r="B1751" s="128" t="s">
        <v>39088</v>
      </c>
      <c r="C1751" s="127" t="s">
        <v>29450</v>
      </c>
      <c r="D1751" s="127" t="s">
        <v>39087</v>
      </c>
      <c r="E1751" s="125"/>
    </row>
    <row r="1752" spans="1:5" ht="36">
      <c r="A1752" s="127" t="s">
        <v>39086</v>
      </c>
      <c r="B1752" s="128" t="s">
        <v>39085</v>
      </c>
      <c r="C1752" s="127" t="s">
        <v>29692</v>
      </c>
      <c r="D1752" s="127" t="s">
        <v>39084</v>
      </c>
      <c r="E1752" s="125"/>
    </row>
    <row r="1753" spans="1:5" ht="27">
      <c r="A1753" s="127" t="s">
        <v>39083</v>
      </c>
      <c r="B1753" s="128" t="s">
        <v>39082</v>
      </c>
      <c r="C1753" s="127" t="s">
        <v>29692</v>
      </c>
      <c r="D1753" s="127" t="s">
        <v>39081</v>
      </c>
      <c r="E1753" s="125"/>
    </row>
    <row r="1754" spans="1:5" ht="27">
      <c r="A1754" s="127" t="s">
        <v>39080</v>
      </c>
      <c r="B1754" s="128" t="s">
        <v>39079</v>
      </c>
      <c r="C1754" s="127" t="s">
        <v>29692</v>
      </c>
      <c r="D1754" s="127" t="s">
        <v>39078</v>
      </c>
      <c r="E1754" s="125"/>
    </row>
    <row r="1755" spans="1:5" ht="18">
      <c r="A1755" s="127" t="s">
        <v>39077</v>
      </c>
      <c r="B1755" s="128" t="s">
        <v>39076</v>
      </c>
      <c r="C1755" s="127" t="s">
        <v>29692</v>
      </c>
      <c r="D1755" s="127" t="s">
        <v>39075</v>
      </c>
      <c r="E1755" s="125"/>
    </row>
    <row r="1756" spans="1:5" ht="18">
      <c r="A1756" s="127" t="s">
        <v>39074</v>
      </c>
      <c r="B1756" s="128" t="s">
        <v>39073</v>
      </c>
      <c r="C1756" s="127" t="s">
        <v>29692</v>
      </c>
      <c r="D1756" s="127" t="s">
        <v>33249</v>
      </c>
      <c r="E1756" s="125"/>
    </row>
    <row r="1757" spans="1:5" ht="18">
      <c r="A1757" s="127" t="s">
        <v>39072</v>
      </c>
      <c r="B1757" s="128" t="s">
        <v>39071</v>
      </c>
      <c r="C1757" s="127" t="s">
        <v>29692</v>
      </c>
      <c r="D1757" s="127" t="s">
        <v>39070</v>
      </c>
      <c r="E1757" s="125"/>
    </row>
    <row r="1758" spans="1:5" ht="18" customHeight="1">
      <c r="A1758" s="243"/>
      <c r="B1758" s="243"/>
      <c r="C1758" s="243"/>
      <c r="D1758" s="243" t="s">
        <v>28940</v>
      </c>
    </row>
    <row r="1759" spans="1:5" ht="18" customHeight="1">
      <c r="A1759" s="243"/>
      <c r="B1759" s="243"/>
      <c r="C1759" s="243"/>
      <c r="D1759" s="243" t="s">
        <v>28940</v>
      </c>
    </row>
    <row r="1760" spans="1:5" ht="18" customHeight="1">
      <c r="A1760" s="243"/>
      <c r="B1760" s="243"/>
      <c r="C1760" s="243"/>
      <c r="D1760" s="243" t="s">
        <v>28940</v>
      </c>
    </row>
    <row r="1761" spans="1:5" ht="18" customHeight="1">
      <c r="A1761" s="243" t="s">
        <v>39069</v>
      </c>
      <c r="B1761" s="243"/>
      <c r="C1761" s="243"/>
      <c r="D1761" s="243" t="s">
        <v>28940</v>
      </c>
    </row>
    <row r="1762" spans="1:5" ht="27">
      <c r="A1762" s="127" t="s">
        <v>39068</v>
      </c>
      <c r="B1762" s="128" t="s">
        <v>39067</v>
      </c>
      <c r="C1762" s="127" t="s">
        <v>29049</v>
      </c>
      <c r="D1762" s="127" t="s">
        <v>39066</v>
      </c>
      <c r="E1762" s="125"/>
    </row>
    <row r="1763" spans="1:5" ht="18">
      <c r="A1763" s="127" t="s">
        <v>39065</v>
      </c>
      <c r="B1763" s="128" t="s">
        <v>39064</v>
      </c>
      <c r="C1763" s="127" t="s">
        <v>256</v>
      </c>
      <c r="D1763" s="127" t="s">
        <v>39063</v>
      </c>
      <c r="E1763" s="125"/>
    </row>
    <row r="1764" spans="1:5" ht="36">
      <c r="A1764" s="127" t="s">
        <v>39062</v>
      </c>
      <c r="B1764" s="128" t="s">
        <v>39061</v>
      </c>
      <c r="C1764" s="127" t="s">
        <v>29049</v>
      </c>
      <c r="D1764" s="127" t="s">
        <v>39060</v>
      </c>
      <c r="E1764" s="125"/>
    </row>
    <row r="1765" spans="1:5" ht="27">
      <c r="A1765" s="127" t="s">
        <v>39059</v>
      </c>
      <c r="B1765" s="128" t="s">
        <v>39058</v>
      </c>
      <c r="C1765" s="127" t="s">
        <v>29049</v>
      </c>
      <c r="D1765" s="127" t="s">
        <v>39057</v>
      </c>
      <c r="E1765" s="125"/>
    </row>
    <row r="1766" spans="1:5" ht="36">
      <c r="A1766" s="127" t="s">
        <v>39056</v>
      </c>
      <c r="B1766" s="128" t="s">
        <v>39055</v>
      </c>
      <c r="C1766" s="127" t="s">
        <v>256</v>
      </c>
      <c r="D1766" s="127" t="s">
        <v>39054</v>
      </c>
      <c r="E1766" s="125"/>
    </row>
    <row r="1767" spans="1:5" ht="36">
      <c r="A1767" s="127" t="s">
        <v>39053</v>
      </c>
      <c r="B1767" s="128" t="s">
        <v>39052</v>
      </c>
      <c r="C1767" s="127" t="s">
        <v>256</v>
      </c>
      <c r="D1767" s="127" t="s">
        <v>39051</v>
      </c>
      <c r="E1767" s="125"/>
    </row>
    <row r="1768" spans="1:5" ht="27">
      <c r="A1768" s="127" t="s">
        <v>39050</v>
      </c>
      <c r="B1768" s="128" t="s">
        <v>39049</v>
      </c>
      <c r="C1768" s="127" t="s">
        <v>29049</v>
      </c>
      <c r="D1768" s="127" t="s">
        <v>39048</v>
      </c>
      <c r="E1768" s="125"/>
    </row>
    <row r="1769" spans="1:5" ht="18" customHeight="1">
      <c r="A1769" s="243" t="s">
        <v>39047</v>
      </c>
      <c r="B1769" s="243"/>
      <c r="C1769" s="243"/>
      <c r="D1769" s="243" t="s">
        <v>28940</v>
      </c>
      <c r="E1769" s="125"/>
    </row>
    <row r="1770" spans="1:5" ht="27">
      <c r="A1770" s="127" t="s">
        <v>39046</v>
      </c>
      <c r="B1770" s="128" t="s">
        <v>39045</v>
      </c>
      <c r="C1770" s="127" t="s">
        <v>256</v>
      </c>
      <c r="D1770" s="127" t="s">
        <v>39044</v>
      </c>
      <c r="E1770" s="125"/>
    </row>
    <row r="1771" spans="1:5" ht="18" customHeight="1">
      <c r="A1771" s="243" t="s">
        <v>39043</v>
      </c>
      <c r="B1771" s="243"/>
      <c r="C1771" s="243"/>
      <c r="D1771" s="243" t="s">
        <v>28940</v>
      </c>
      <c r="E1771" s="125"/>
    </row>
    <row r="1772" spans="1:5" ht="18">
      <c r="A1772" s="127" t="s">
        <v>39042</v>
      </c>
      <c r="B1772" s="128" t="s">
        <v>39041</v>
      </c>
      <c r="C1772" s="127" t="s">
        <v>29049</v>
      </c>
      <c r="D1772" s="127" t="s">
        <v>39040</v>
      </c>
      <c r="E1772" s="125"/>
    </row>
    <row r="1773" spans="1:5" ht="36">
      <c r="A1773" s="127" t="s">
        <v>39039</v>
      </c>
      <c r="B1773" s="128" t="s">
        <v>39038</v>
      </c>
      <c r="C1773" s="127" t="s">
        <v>29049</v>
      </c>
      <c r="D1773" s="127" t="s">
        <v>39032</v>
      </c>
      <c r="E1773" s="125"/>
    </row>
    <row r="1774" spans="1:5" ht="63">
      <c r="A1774" s="127" t="s">
        <v>39037</v>
      </c>
      <c r="B1774" s="128" t="s">
        <v>39036</v>
      </c>
      <c r="C1774" s="127" t="s">
        <v>29049</v>
      </c>
      <c r="D1774" s="127" t="s">
        <v>39035</v>
      </c>
      <c r="E1774" s="125"/>
    </row>
    <row r="1775" spans="1:5" ht="45">
      <c r="A1775" s="127" t="s">
        <v>39034</v>
      </c>
      <c r="B1775" s="128" t="s">
        <v>39033</v>
      </c>
      <c r="C1775" s="127" t="s">
        <v>29049</v>
      </c>
      <c r="D1775" s="127" t="s">
        <v>39032</v>
      </c>
      <c r="E1775" s="125"/>
    </row>
    <row r="1776" spans="1:5" ht="81">
      <c r="A1776" s="127" t="s">
        <v>39031</v>
      </c>
      <c r="B1776" s="128" t="s">
        <v>39030</v>
      </c>
      <c r="C1776" s="127" t="s">
        <v>256</v>
      </c>
      <c r="D1776" s="127" t="s">
        <v>39029</v>
      </c>
      <c r="E1776" s="125"/>
    </row>
    <row r="1777" spans="1:5" ht="27">
      <c r="A1777" s="127" t="s">
        <v>39028</v>
      </c>
      <c r="B1777" s="128" t="s">
        <v>39027</v>
      </c>
      <c r="C1777" s="127" t="s">
        <v>256</v>
      </c>
      <c r="D1777" s="127" t="s">
        <v>39026</v>
      </c>
      <c r="E1777" s="125"/>
    </row>
    <row r="1778" spans="1:5" ht="36">
      <c r="A1778" s="127" t="s">
        <v>39025</v>
      </c>
      <c r="B1778" s="128" t="s">
        <v>39024</v>
      </c>
      <c r="C1778" s="127" t="s">
        <v>256</v>
      </c>
      <c r="D1778" s="127" t="s">
        <v>39023</v>
      </c>
      <c r="E1778" s="125"/>
    </row>
    <row r="1779" spans="1:5" ht="36">
      <c r="A1779" s="127" t="s">
        <v>39022</v>
      </c>
      <c r="B1779" s="128" t="s">
        <v>39021</v>
      </c>
      <c r="C1779" s="127" t="s">
        <v>256</v>
      </c>
      <c r="D1779" s="127" t="s">
        <v>39020</v>
      </c>
      <c r="E1779" s="125"/>
    </row>
    <row r="1780" spans="1:5" ht="36">
      <c r="A1780" s="127" t="s">
        <v>39019</v>
      </c>
      <c r="B1780" s="128" t="s">
        <v>39018</v>
      </c>
      <c r="C1780" s="127" t="s">
        <v>256</v>
      </c>
      <c r="D1780" s="127" t="s">
        <v>39017</v>
      </c>
      <c r="E1780" s="125"/>
    </row>
    <row r="1781" spans="1:5" ht="36">
      <c r="A1781" s="127" t="s">
        <v>39016</v>
      </c>
      <c r="B1781" s="128" t="s">
        <v>39015</v>
      </c>
      <c r="C1781" s="127" t="s">
        <v>256</v>
      </c>
      <c r="D1781" s="127" t="s">
        <v>39014</v>
      </c>
      <c r="E1781" s="125"/>
    </row>
    <row r="1782" spans="1:5" ht="54">
      <c r="A1782" s="127" t="s">
        <v>39013</v>
      </c>
      <c r="B1782" s="128" t="s">
        <v>39012</v>
      </c>
      <c r="C1782" s="127" t="s">
        <v>29049</v>
      </c>
      <c r="D1782" s="127" t="s">
        <v>39011</v>
      </c>
      <c r="E1782" s="125"/>
    </row>
    <row r="1783" spans="1:5" ht="81">
      <c r="A1783" s="127" t="s">
        <v>39010</v>
      </c>
      <c r="B1783" s="128" t="s">
        <v>39009</v>
      </c>
      <c r="C1783" s="127" t="s">
        <v>256</v>
      </c>
      <c r="D1783" s="127" t="s">
        <v>39008</v>
      </c>
      <c r="E1783" s="125"/>
    </row>
    <row r="1784" spans="1:5" ht="72">
      <c r="A1784" s="127" t="s">
        <v>39007</v>
      </c>
      <c r="B1784" s="128" t="s">
        <v>39006</v>
      </c>
      <c r="C1784" s="127" t="s">
        <v>256</v>
      </c>
      <c r="D1784" s="127" t="s">
        <v>39005</v>
      </c>
      <c r="E1784" s="125"/>
    </row>
    <row r="1785" spans="1:5" ht="27">
      <c r="A1785" s="127" t="s">
        <v>39004</v>
      </c>
      <c r="B1785" s="128" t="s">
        <v>39003</v>
      </c>
      <c r="C1785" s="127" t="s">
        <v>29049</v>
      </c>
      <c r="D1785" s="127" t="s">
        <v>39002</v>
      </c>
      <c r="E1785" s="125"/>
    </row>
    <row r="1786" spans="1:5" ht="18" customHeight="1">
      <c r="A1786" s="243" t="s">
        <v>39001</v>
      </c>
      <c r="B1786" s="243"/>
      <c r="C1786" s="243"/>
      <c r="D1786" s="243" t="s">
        <v>28940</v>
      </c>
      <c r="E1786" s="125"/>
    </row>
    <row r="1787" spans="1:5" ht="27">
      <c r="A1787" s="127" t="s">
        <v>39000</v>
      </c>
      <c r="B1787" s="128" t="s">
        <v>38999</v>
      </c>
      <c r="C1787" s="127" t="s">
        <v>29049</v>
      </c>
      <c r="D1787" s="127" t="s">
        <v>38998</v>
      </c>
      <c r="E1787" s="125"/>
    </row>
    <row r="1788" spans="1:5" ht="18">
      <c r="A1788" s="127" t="s">
        <v>38997</v>
      </c>
      <c r="B1788" s="128" t="s">
        <v>38996</v>
      </c>
      <c r="C1788" s="127" t="s">
        <v>256</v>
      </c>
      <c r="D1788" s="127" t="s">
        <v>38995</v>
      </c>
      <c r="E1788" s="125"/>
    </row>
    <row r="1789" spans="1:5" ht="18">
      <c r="A1789" s="127" t="s">
        <v>38994</v>
      </c>
      <c r="B1789" s="128" t="s">
        <v>38993</v>
      </c>
      <c r="C1789" s="127" t="s">
        <v>256</v>
      </c>
      <c r="D1789" s="127" t="s">
        <v>38992</v>
      </c>
      <c r="E1789" s="125"/>
    </row>
    <row r="1790" spans="1:5" ht="18">
      <c r="A1790" s="127" t="s">
        <v>38991</v>
      </c>
      <c r="B1790" s="128" t="s">
        <v>38990</v>
      </c>
      <c r="C1790" s="127" t="s">
        <v>256</v>
      </c>
      <c r="D1790" s="127" t="s">
        <v>38989</v>
      </c>
      <c r="E1790" s="125"/>
    </row>
    <row r="1791" spans="1:5" ht="54">
      <c r="A1791" s="127" t="s">
        <v>38988</v>
      </c>
      <c r="B1791" s="128" t="s">
        <v>38987</v>
      </c>
      <c r="C1791" s="127" t="s">
        <v>29049</v>
      </c>
      <c r="D1791" s="127" t="s">
        <v>38986</v>
      </c>
      <c r="E1791" s="125"/>
    </row>
    <row r="1792" spans="1:5" ht="18" customHeight="1">
      <c r="A1792" s="243" t="s">
        <v>38985</v>
      </c>
      <c r="B1792" s="243"/>
      <c r="C1792" s="243"/>
      <c r="D1792" s="243" t="s">
        <v>28940</v>
      </c>
      <c r="E1792" s="125"/>
    </row>
    <row r="1793" spans="1:5" ht="27">
      <c r="A1793" s="127" t="s">
        <v>38984</v>
      </c>
      <c r="B1793" s="128" t="s">
        <v>38983</v>
      </c>
      <c r="C1793" s="127" t="s">
        <v>29038</v>
      </c>
      <c r="D1793" s="127" t="s">
        <v>38982</v>
      </c>
      <c r="E1793" s="125"/>
    </row>
    <row r="1794" spans="1:5" ht="27">
      <c r="A1794" s="127" t="s">
        <v>187</v>
      </c>
      <c r="B1794" s="128" t="s">
        <v>38981</v>
      </c>
      <c r="C1794" s="127" t="s">
        <v>29049</v>
      </c>
      <c r="D1794" s="127" t="s">
        <v>38980</v>
      </c>
      <c r="E1794" s="125"/>
    </row>
    <row r="1795" spans="1:5" ht="27">
      <c r="A1795" s="127" t="s">
        <v>38979</v>
      </c>
      <c r="B1795" s="128" t="s">
        <v>38978</v>
      </c>
      <c r="C1795" s="127" t="s">
        <v>29049</v>
      </c>
      <c r="D1795" s="127" t="s">
        <v>38977</v>
      </c>
      <c r="E1795" s="125"/>
    </row>
    <row r="1796" spans="1:5" ht="27">
      <c r="A1796" s="127" t="s">
        <v>38976</v>
      </c>
      <c r="B1796" s="128" t="s">
        <v>38975</v>
      </c>
      <c r="C1796" s="127" t="s">
        <v>29049</v>
      </c>
      <c r="D1796" s="127" t="s">
        <v>38974</v>
      </c>
      <c r="E1796" s="125"/>
    </row>
    <row r="1797" spans="1:5" ht="36">
      <c r="A1797" s="127" t="s">
        <v>38973</v>
      </c>
      <c r="B1797" s="128" t="s">
        <v>38972</v>
      </c>
      <c r="C1797" s="127" t="s">
        <v>29038</v>
      </c>
      <c r="D1797" s="127" t="s">
        <v>38971</v>
      </c>
      <c r="E1797" s="125"/>
    </row>
    <row r="1798" spans="1:5" ht="18">
      <c r="A1798" s="127" t="s">
        <v>38970</v>
      </c>
      <c r="B1798" s="128" t="s">
        <v>38969</v>
      </c>
      <c r="C1798" s="127" t="s">
        <v>29038</v>
      </c>
      <c r="D1798" s="127" t="s">
        <v>38968</v>
      </c>
      <c r="E1798" s="125"/>
    </row>
    <row r="1799" spans="1:5" ht="27">
      <c r="A1799" s="127" t="s">
        <v>38967</v>
      </c>
      <c r="B1799" s="128" t="s">
        <v>38966</v>
      </c>
      <c r="C1799" s="127" t="s">
        <v>29038</v>
      </c>
      <c r="D1799" s="127" t="s">
        <v>38965</v>
      </c>
      <c r="E1799" s="125"/>
    </row>
    <row r="1800" spans="1:5" ht="18">
      <c r="A1800" s="127" t="s">
        <v>38964</v>
      </c>
      <c r="B1800" s="128" t="s">
        <v>38963</v>
      </c>
      <c r="C1800" s="127" t="s">
        <v>256</v>
      </c>
      <c r="D1800" s="127" t="s">
        <v>38962</v>
      </c>
      <c r="E1800" s="125"/>
    </row>
    <row r="1801" spans="1:5" ht="36">
      <c r="A1801" s="127" t="s">
        <v>38961</v>
      </c>
      <c r="B1801" s="128" t="s">
        <v>38960</v>
      </c>
      <c r="C1801" s="127" t="s">
        <v>29450</v>
      </c>
      <c r="D1801" s="127" t="s">
        <v>38959</v>
      </c>
      <c r="E1801" s="125"/>
    </row>
    <row r="1802" spans="1:5" ht="45">
      <c r="A1802" s="127" t="s">
        <v>38958</v>
      </c>
      <c r="B1802" s="128" t="s">
        <v>38957</v>
      </c>
      <c r="C1802" s="127" t="s">
        <v>29450</v>
      </c>
      <c r="D1802" s="127" t="s">
        <v>38956</v>
      </c>
      <c r="E1802" s="125"/>
    </row>
    <row r="1803" spans="1:5" ht="36">
      <c r="A1803" s="127" t="s">
        <v>38955</v>
      </c>
      <c r="B1803" s="128" t="s">
        <v>38954</v>
      </c>
      <c r="C1803" s="127" t="s">
        <v>29450</v>
      </c>
      <c r="D1803" s="127" t="s">
        <v>38953</v>
      </c>
      <c r="E1803" s="125"/>
    </row>
    <row r="1804" spans="1:5" ht="45">
      <c r="A1804" s="127" t="s">
        <v>38952</v>
      </c>
      <c r="B1804" s="128" t="s">
        <v>38951</v>
      </c>
      <c r="C1804" s="127" t="s">
        <v>29450</v>
      </c>
      <c r="D1804" s="127" t="s">
        <v>38950</v>
      </c>
      <c r="E1804" s="125"/>
    </row>
    <row r="1805" spans="1:5" ht="63">
      <c r="A1805" s="127" t="s">
        <v>38949</v>
      </c>
      <c r="B1805" s="128" t="s">
        <v>38948</v>
      </c>
      <c r="C1805" s="127" t="s">
        <v>29049</v>
      </c>
      <c r="D1805" s="127" t="s">
        <v>38947</v>
      </c>
      <c r="E1805" s="125"/>
    </row>
    <row r="1806" spans="1:5" ht="18">
      <c r="A1806" s="127" t="s">
        <v>38946</v>
      </c>
      <c r="B1806" s="128" t="s">
        <v>38945</v>
      </c>
      <c r="C1806" s="127" t="s">
        <v>29049</v>
      </c>
      <c r="D1806" s="127" t="s">
        <v>38944</v>
      </c>
      <c r="E1806" s="125"/>
    </row>
    <row r="1807" spans="1:5" ht="45">
      <c r="A1807" s="127" t="s">
        <v>38943</v>
      </c>
      <c r="B1807" s="128" t="s">
        <v>38942</v>
      </c>
      <c r="C1807" s="127" t="s">
        <v>29038</v>
      </c>
      <c r="D1807" s="127" t="s">
        <v>38941</v>
      </c>
      <c r="E1807" s="125"/>
    </row>
    <row r="1808" spans="1:5" ht="45">
      <c r="A1808" s="127" t="s">
        <v>38940</v>
      </c>
      <c r="B1808" s="128" t="s">
        <v>38939</v>
      </c>
      <c r="C1808" s="127" t="s">
        <v>29038</v>
      </c>
      <c r="D1808" s="127" t="s">
        <v>38938</v>
      </c>
      <c r="E1808" s="125"/>
    </row>
    <row r="1809" spans="1:5" ht="45">
      <c r="A1809" s="127" t="s">
        <v>38937</v>
      </c>
      <c r="B1809" s="128" t="s">
        <v>38936</v>
      </c>
      <c r="C1809" s="127" t="s">
        <v>29038</v>
      </c>
      <c r="D1809" s="127" t="s">
        <v>38935</v>
      </c>
      <c r="E1809" s="125"/>
    </row>
    <row r="1810" spans="1:5" ht="54">
      <c r="A1810" s="127" t="s">
        <v>38934</v>
      </c>
      <c r="B1810" s="128" t="s">
        <v>38933</v>
      </c>
      <c r="C1810" s="127" t="s">
        <v>29038</v>
      </c>
      <c r="D1810" s="127" t="s">
        <v>38932</v>
      </c>
      <c r="E1810" s="125"/>
    </row>
    <row r="1811" spans="1:5" ht="27">
      <c r="A1811" s="127" t="s">
        <v>38931</v>
      </c>
      <c r="B1811" s="128" t="s">
        <v>38930</v>
      </c>
      <c r="C1811" s="127" t="s">
        <v>256</v>
      </c>
      <c r="D1811" s="127" t="s">
        <v>38929</v>
      </c>
      <c r="E1811" s="125"/>
    </row>
    <row r="1812" spans="1:5" ht="45">
      <c r="A1812" s="127" t="s">
        <v>38928</v>
      </c>
      <c r="B1812" s="128" t="s">
        <v>38927</v>
      </c>
      <c r="C1812" s="127" t="s">
        <v>29038</v>
      </c>
      <c r="D1812" s="127" t="s">
        <v>38926</v>
      </c>
      <c r="E1812" s="125"/>
    </row>
    <row r="1813" spans="1:5" ht="54">
      <c r="A1813" s="127" t="s">
        <v>38925</v>
      </c>
      <c r="B1813" s="128" t="s">
        <v>38924</v>
      </c>
      <c r="C1813" s="127" t="s">
        <v>29038</v>
      </c>
      <c r="D1813" s="127" t="s">
        <v>38923</v>
      </c>
      <c r="E1813" s="125"/>
    </row>
    <row r="1814" spans="1:5" ht="45">
      <c r="A1814" s="127" t="s">
        <v>38922</v>
      </c>
      <c r="B1814" s="128" t="s">
        <v>38921</v>
      </c>
      <c r="C1814" s="127" t="s">
        <v>29450</v>
      </c>
      <c r="D1814" s="127" t="s">
        <v>38920</v>
      </c>
      <c r="E1814" s="125"/>
    </row>
    <row r="1815" spans="1:5" ht="27">
      <c r="A1815" s="127" t="s">
        <v>38919</v>
      </c>
      <c r="B1815" s="128" t="s">
        <v>38918</v>
      </c>
      <c r="C1815" s="127" t="s">
        <v>29049</v>
      </c>
      <c r="D1815" s="127" t="s">
        <v>38917</v>
      </c>
      <c r="E1815" s="125"/>
    </row>
    <row r="1816" spans="1:5" ht="99">
      <c r="A1816" s="127" t="s">
        <v>38916</v>
      </c>
      <c r="B1816" s="128" t="s">
        <v>38915</v>
      </c>
      <c r="C1816" s="127" t="s">
        <v>29049</v>
      </c>
      <c r="D1816" s="127" t="s">
        <v>38914</v>
      </c>
      <c r="E1816" s="125"/>
    </row>
    <row r="1817" spans="1:5" ht="72">
      <c r="A1817" s="127" t="s">
        <v>38913</v>
      </c>
      <c r="B1817" s="128" t="s">
        <v>38912</v>
      </c>
      <c r="C1817" s="127" t="s">
        <v>29049</v>
      </c>
      <c r="D1817" s="127" t="s">
        <v>38911</v>
      </c>
    </row>
    <row r="1818" spans="1:5" ht="108">
      <c r="A1818" s="127" t="s">
        <v>38910</v>
      </c>
      <c r="B1818" s="128" t="s">
        <v>38909</v>
      </c>
      <c r="C1818" s="127" t="s">
        <v>29049</v>
      </c>
      <c r="D1818" s="127" t="s">
        <v>38908</v>
      </c>
    </row>
    <row r="1819" spans="1:5" ht="108">
      <c r="A1819" s="127" t="s">
        <v>38907</v>
      </c>
      <c r="B1819" s="128" t="s">
        <v>38906</v>
      </c>
      <c r="C1819" s="127" t="s">
        <v>29049</v>
      </c>
      <c r="D1819" s="127" t="s">
        <v>38905</v>
      </c>
    </row>
    <row r="1820" spans="1:5" ht="27">
      <c r="A1820" s="127" t="s">
        <v>38904</v>
      </c>
      <c r="B1820" s="128" t="s">
        <v>38903</v>
      </c>
      <c r="C1820" s="127" t="s">
        <v>29049</v>
      </c>
      <c r="D1820" s="127" t="s">
        <v>38902</v>
      </c>
    </row>
    <row r="1821" spans="1:5" ht="36">
      <c r="A1821" s="127" t="s">
        <v>38901</v>
      </c>
      <c r="B1821" s="128" t="s">
        <v>38900</v>
      </c>
      <c r="C1821" s="127" t="s">
        <v>256</v>
      </c>
      <c r="D1821" s="127" t="s">
        <v>38899</v>
      </c>
      <c r="E1821" s="125"/>
    </row>
    <row r="1822" spans="1:5" ht="27">
      <c r="A1822" s="127" t="s">
        <v>38898</v>
      </c>
      <c r="B1822" s="128" t="s">
        <v>38897</v>
      </c>
      <c r="C1822" s="127" t="s">
        <v>256</v>
      </c>
      <c r="D1822" s="127" t="s">
        <v>38896</v>
      </c>
      <c r="E1822" s="125"/>
    </row>
    <row r="1823" spans="1:5" ht="45">
      <c r="A1823" s="127" t="s">
        <v>38895</v>
      </c>
      <c r="B1823" s="128" t="s">
        <v>38894</v>
      </c>
      <c r="C1823" s="127" t="s">
        <v>256</v>
      </c>
      <c r="D1823" s="127" t="s">
        <v>38893</v>
      </c>
      <c r="E1823" s="125"/>
    </row>
    <row r="1824" spans="1:5" ht="18" customHeight="1">
      <c r="A1824" s="243" t="s">
        <v>38892</v>
      </c>
      <c r="B1824" s="243"/>
      <c r="C1824" s="243"/>
      <c r="D1824" s="243" t="s">
        <v>28940</v>
      </c>
      <c r="E1824" s="125"/>
    </row>
    <row r="1825" spans="1:5" ht="27">
      <c r="A1825" s="127" t="s">
        <v>38891</v>
      </c>
      <c r="B1825" s="128" t="s">
        <v>38890</v>
      </c>
      <c r="C1825" s="127" t="s">
        <v>36015</v>
      </c>
      <c r="D1825" s="127" t="s">
        <v>38889</v>
      </c>
      <c r="E1825" s="125"/>
    </row>
    <row r="1826" spans="1:5" ht="27">
      <c r="A1826" s="127" t="s">
        <v>38888</v>
      </c>
      <c r="B1826" s="128" t="s">
        <v>38887</v>
      </c>
      <c r="C1826" s="127" t="s">
        <v>36015</v>
      </c>
      <c r="D1826" s="127" t="s">
        <v>38886</v>
      </c>
      <c r="E1826" s="125"/>
    </row>
    <row r="1827" spans="1:5" ht="18" customHeight="1">
      <c r="A1827" s="243" t="s">
        <v>38885</v>
      </c>
      <c r="B1827" s="243"/>
      <c r="C1827" s="243"/>
      <c r="D1827" s="243" t="s">
        <v>28940</v>
      </c>
      <c r="E1827" s="125"/>
    </row>
    <row r="1828" spans="1:5" ht="18">
      <c r="A1828" s="127" t="s">
        <v>38884</v>
      </c>
      <c r="B1828" s="128" t="s">
        <v>38883</v>
      </c>
      <c r="C1828" s="127" t="s">
        <v>29450</v>
      </c>
      <c r="D1828" s="127" t="s">
        <v>38882</v>
      </c>
      <c r="E1828" s="125"/>
    </row>
    <row r="1829" spans="1:5" ht="45">
      <c r="A1829" s="127" t="s">
        <v>38881</v>
      </c>
      <c r="B1829" s="128" t="s">
        <v>38880</v>
      </c>
      <c r="C1829" s="127" t="s">
        <v>29450</v>
      </c>
      <c r="D1829" s="127" t="s">
        <v>38879</v>
      </c>
      <c r="E1829" s="125"/>
    </row>
    <row r="1830" spans="1:5" ht="54">
      <c r="A1830" s="127" t="s">
        <v>38878</v>
      </c>
      <c r="B1830" s="128" t="s">
        <v>38877</v>
      </c>
      <c r="C1830" s="127" t="s">
        <v>29450</v>
      </c>
      <c r="D1830" s="127" t="s">
        <v>38876</v>
      </c>
      <c r="E1830" s="125"/>
    </row>
    <row r="1831" spans="1:5" ht="36">
      <c r="A1831" s="127" t="s">
        <v>38875</v>
      </c>
      <c r="B1831" s="128" t="s">
        <v>38874</v>
      </c>
      <c r="C1831" s="127" t="s">
        <v>29450</v>
      </c>
      <c r="D1831" s="127" t="s">
        <v>38873</v>
      </c>
      <c r="E1831" s="125"/>
    </row>
    <row r="1832" spans="1:5" ht="36">
      <c r="A1832" s="127" t="s">
        <v>38872</v>
      </c>
      <c r="B1832" s="128" t="s">
        <v>38871</v>
      </c>
      <c r="C1832" s="127" t="s">
        <v>29450</v>
      </c>
      <c r="D1832" s="127" t="s">
        <v>38870</v>
      </c>
      <c r="E1832" s="125"/>
    </row>
    <row r="1833" spans="1:5" ht="36">
      <c r="A1833" s="127" t="s">
        <v>38869</v>
      </c>
      <c r="B1833" s="128" t="s">
        <v>38868</v>
      </c>
      <c r="C1833" s="127" t="s">
        <v>256</v>
      </c>
      <c r="D1833" s="127" t="s">
        <v>38867</v>
      </c>
      <c r="E1833" s="125"/>
    </row>
    <row r="1834" spans="1:5" ht="54">
      <c r="A1834" s="127" t="s">
        <v>38866</v>
      </c>
      <c r="B1834" s="128" t="s">
        <v>38865</v>
      </c>
      <c r="C1834" s="127" t="s">
        <v>29049</v>
      </c>
      <c r="D1834" s="127" t="s">
        <v>38864</v>
      </c>
      <c r="E1834" s="125"/>
    </row>
    <row r="1835" spans="1:5" ht="36">
      <c r="A1835" s="127" t="s">
        <v>38863</v>
      </c>
      <c r="B1835" s="128" t="s">
        <v>38862</v>
      </c>
      <c r="C1835" s="127" t="s">
        <v>29450</v>
      </c>
      <c r="D1835" s="127" t="s">
        <v>38861</v>
      </c>
      <c r="E1835" s="125"/>
    </row>
    <row r="1836" spans="1:5" ht="54">
      <c r="A1836" s="127" t="s">
        <v>38860</v>
      </c>
      <c r="B1836" s="128" t="s">
        <v>38859</v>
      </c>
      <c r="C1836" s="127" t="s">
        <v>29038</v>
      </c>
      <c r="D1836" s="127" t="s">
        <v>38858</v>
      </c>
      <c r="E1836" s="125"/>
    </row>
    <row r="1837" spans="1:5" ht="54">
      <c r="A1837" s="127" t="s">
        <v>38857</v>
      </c>
      <c r="B1837" s="128" t="s">
        <v>38856</v>
      </c>
      <c r="C1837" s="127" t="s">
        <v>29038</v>
      </c>
      <c r="D1837" s="127" t="s">
        <v>38855</v>
      </c>
      <c r="E1837" s="125"/>
    </row>
    <row r="1838" spans="1:5" ht="18" customHeight="1">
      <c r="A1838" s="243" t="s">
        <v>38854</v>
      </c>
      <c r="B1838" s="243"/>
      <c r="C1838" s="243"/>
      <c r="D1838" s="243" t="s">
        <v>28940</v>
      </c>
    </row>
    <row r="1839" spans="1:5" ht="18">
      <c r="A1839" s="127" t="s">
        <v>38853</v>
      </c>
      <c r="B1839" s="128" t="s">
        <v>38852</v>
      </c>
      <c r="C1839" s="127" t="s">
        <v>256</v>
      </c>
      <c r="D1839" s="127" t="s">
        <v>38851</v>
      </c>
    </row>
    <row r="1840" spans="1:5" ht="27">
      <c r="A1840" s="127" t="s">
        <v>38850</v>
      </c>
      <c r="B1840" s="128" t="s">
        <v>38849</v>
      </c>
      <c r="C1840" s="127" t="s">
        <v>29450</v>
      </c>
      <c r="D1840" s="127" t="s">
        <v>38848</v>
      </c>
    </row>
    <row r="1841" spans="1:5" ht="18" customHeight="1">
      <c r="A1841" s="243" t="s">
        <v>38847</v>
      </c>
      <c r="B1841" s="243"/>
      <c r="C1841" s="243"/>
      <c r="D1841" s="243" t="s">
        <v>28940</v>
      </c>
    </row>
    <row r="1842" spans="1:5" ht="27">
      <c r="A1842" s="127" t="s">
        <v>38846</v>
      </c>
      <c r="B1842" s="128" t="s">
        <v>38845</v>
      </c>
      <c r="C1842" s="127" t="s">
        <v>256</v>
      </c>
      <c r="D1842" s="127" t="s">
        <v>38844</v>
      </c>
      <c r="E1842" s="125"/>
    </row>
    <row r="1843" spans="1:5" ht="18">
      <c r="A1843" s="127" t="s">
        <v>38843</v>
      </c>
      <c r="B1843" s="128" t="s">
        <v>38842</v>
      </c>
      <c r="C1843" s="127" t="s">
        <v>29450</v>
      </c>
      <c r="D1843" s="127" t="s">
        <v>32385</v>
      </c>
      <c r="E1843" s="125"/>
    </row>
    <row r="1844" spans="1:5" ht="36">
      <c r="A1844" s="127" t="s">
        <v>38841</v>
      </c>
      <c r="B1844" s="128" t="s">
        <v>38840</v>
      </c>
      <c r="C1844" s="127" t="s">
        <v>29038</v>
      </c>
      <c r="D1844" s="127" t="s">
        <v>38839</v>
      </c>
      <c r="E1844" s="125"/>
    </row>
    <row r="1845" spans="1:5" ht="36">
      <c r="A1845" s="127" t="s">
        <v>38838</v>
      </c>
      <c r="B1845" s="128" t="s">
        <v>38837</v>
      </c>
      <c r="C1845" s="127" t="s">
        <v>29038</v>
      </c>
      <c r="D1845" s="127" t="s">
        <v>38836</v>
      </c>
      <c r="E1845" s="125"/>
    </row>
    <row r="1846" spans="1:5" ht="18">
      <c r="A1846" s="127" t="s">
        <v>38835</v>
      </c>
      <c r="B1846" s="128" t="s">
        <v>38834</v>
      </c>
      <c r="C1846" s="127" t="s">
        <v>256</v>
      </c>
      <c r="D1846" s="127" t="s">
        <v>38833</v>
      </c>
      <c r="E1846" s="125"/>
    </row>
    <row r="1847" spans="1:5" ht="27">
      <c r="A1847" s="127" t="s">
        <v>38832</v>
      </c>
      <c r="B1847" s="128" t="s">
        <v>38831</v>
      </c>
      <c r="C1847" s="127" t="s">
        <v>256</v>
      </c>
      <c r="D1847" s="127" t="s">
        <v>38830</v>
      </c>
      <c r="E1847" s="125"/>
    </row>
    <row r="1848" spans="1:5" ht="27">
      <c r="A1848" s="127" t="s">
        <v>38829</v>
      </c>
      <c r="B1848" s="128" t="s">
        <v>38828</v>
      </c>
      <c r="C1848" s="127" t="s">
        <v>256</v>
      </c>
      <c r="D1848" s="127" t="s">
        <v>38827</v>
      </c>
      <c r="E1848" s="125"/>
    </row>
    <row r="1849" spans="1:5" ht="18">
      <c r="A1849" s="127" t="s">
        <v>38826</v>
      </c>
      <c r="B1849" s="128" t="s">
        <v>38825</v>
      </c>
      <c r="C1849" s="127" t="s">
        <v>256</v>
      </c>
      <c r="D1849" s="127" t="s">
        <v>38824</v>
      </c>
      <c r="E1849" s="125"/>
    </row>
    <row r="1850" spans="1:5" ht="18">
      <c r="A1850" s="127" t="s">
        <v>38823</v>
      </c>
      <c r="B1850" s="128" t="s">
        <v>38822</v>
      </c>
      <c r="C1850" s="127" t="s">
        <v>256</v>
      </c>
      <c r="D1850" s="127" t="s">
        <v>38821</v>
      </c>
      <c r="E1850" s="125"/>
    </row>
    <row r="1851" spans="1:5" ht="27">
      <c r="A1851" s="127" t="s">
        <v>38820</v>
      </c>
      <c r="B1851" s="128" t="s">
        <v>38819</v>
      </c>
      <c r="C1851" s="127" t="s">
        <v>256</v>
      </c>
      <c r="D1851" s="127" t="s">
        <v>38818</v>
      </c>
      <c r="E1851" s="125"/>
    </row>
    <row r="1852" spans="1:5" ht="27">
      <c r="A1852" s="127" t="s">
        <v>38817</v>
      </c>
      <c r="B1852" s="128" t="s">
        <v>38816</v>
      </c>
      <c r="C1852" s="127" t="s">
        <v>256</v>
      </c>
      <c r="D1852" s="127" t="s">
        <v>38815</v>
      </c>
    </row>
    <row r="1853" spans="1:5" ht="27">
      <c r="A1853" s="127" t="s">
        <v>38814</v>
      </c>
      <c r="B1853" s="128" t="s">
        <v>38813</v>
      </c>
      <c r="C1853" s="127" t="s">
        <v>256</v>
      </c>
      <c r="D1853" s="127" t="s">
        <v>38812</v>
      </c>
    </row>
    <row r="1854" spans="1:5" ht="18">
      <c r="A1854" s="127" t="s">
        <v>38811</v>
      </c>
      <c r="B1854" s="128" t="s">
        <v>38810</v>
      </c>
      <c r="C1854" s="127" t="s">
        <v>256</v>
      </c>
      <c r="D1854" s="127" t="s">
        <v>38809</v>
      </c>
    </row>
    <row r="1855" spans="1:5" ht="18">
      <c r="A1855" s="127" t="s">
        <v>38808</v>
      </c>
      <c r="B1855" s="128" t="s">
        <v>38807</v>
      </c>
      <c r="C1855" s="127" t="s">
        <v>29049</v>
      </c>
      <c r="D1855" s="127" t="s">
        <v>38806</v>
      </c>
    </row>
    <row r="1856" spans="1:5" ht="27">
      <c r="A1856" s="127" t="s">
        <v>38805</v>
      </c>
      <c r="B1856" s="128" t="s">
        <v>38804</v>
      </c>
      <c r="C1856" s="127" t="s">
        <v>29049</v>
      </c>
      <c r="D1856" s="127" t="s">
        <v>38803</v>
      </c>
      <c r="E1856" s="125"/>
    </row>
    <row r="1857" spans="1:5" ht="18" customHeight="1">
      <c r="A1857" s="243"/>
      <c r="B1857" s="243"/>
      <c r="C1857" s="243"/>
      <c r="D1857" s="243" t="s">
        <v>28940</v>
      </c>
      <c r="E1857" s="125"/>
    </row>
    <row r="1858" spans="1:5" ht="18" customHeight="1">
      <c r="A1858" s="243" t="s">
        <v>38802</v>
      </c>
      <c r="B1858" s="243"/>
      <c r="C1858" s="243"/>
      <c r="D1858" s="243" t="s">
        <v>28940</v>
      </c>
      <c r="E1858" s="125"/>
    </row>
    <row r="1859" spans="1:5" ht="18">
      <c r="A1859" s="127" t="s">
        <v>38801</v>
      </c>
      <c r="B1859" s="128" t="s">
        <v>38800</v>
      </c>
      <c r="C1859" s="127" t="s">
        <v>29450</v>
      </c>
      <c r="D1859" s="127" t="s">
        <v>38799</v>
      </c>
    </row>
    <row r="1860" spans="1:5" ht="18">
      <c r="A1860" s="127" t="s">
        <v>38798</v>
      </c>
      <c r="B1860" s="128" t="s">
        <v>38797</v>
      </c>
      <c r="C1860" s="127" t="s">
        <v>29450</v>
      </c>
      <c r="D1860" s="127" t="s">
        <v>30066</v>
      </c>
    </row>
    <row r="1861" spans="1:5">
      <c r="A1861" s="127" t="s">
        <v>38796</v>
      </c>
      <c r="B1861" s="128" t="s">
        <v>38795</v>
      </c>
      <c r="C1861" s="127" t="s">
        <v>29450</v>
      </c>
      <c r="D1861" s="127" t="s">
        <v>38794</v>
      </c>
      <c r="E1861" s="125"/>
    </row>
    <row r="1862" spans="1:5">
      <c r="A1862" s="127" t="s">
        <v>38793</v>
      </c>
      <c r="B1862" s="128" t="s">
        <v>38792</v>
      </c>
      <c r="C1862" s="127" t="s">
        <v>29450</v>
      </c>
      <c r="D1862" s="127" t="s">
        <v>38791</v>
      </c>
      <c r="E1862" s="125"/>
    </row>
    <row r="1863" spans="1:5" ht="18" customHeight="1">
      <c r="A1863" s="243" t="s">
        <v>38790</v>
      </c>
      <c r="B1863" s="243"/>
      <c r="C1863" s="243"/>
      <c r="D1863" s="243" t="s">
        <v>28940</v>
      </c>
      <c r="E1863" s="125"/>
    </row>
    <row r="1864" spans="1:5" ht="27">
      <c r="A1864" s="127" t="s">
        <v>38789</v>
      </c>
      <c r="B1864" s="128" t="s">
        <v>38788</v>
      </c>
      <c r="C1864" s="127" t="s">
        <v>29049</v>
      </c>
      <c r="D1864" s="127" t="s">
        <v>38787</v>
      </c>
      <c r="E1864" s="125"/>
    </row>
    <row r="1865" spans="1:5" ht="27">
      <c r="A1865" s="127" t="s">
        <v>38786</v>
      </c>
      <c r="B1865" s="128" t="s">
        <v>38785</v>
      </c>
      <c r="C1865" s="127" t="s">
        <v>256</v>
      </c>
      <c r="D1865" s="127" t="s">
        <v>38784</v>
      </c>
      <c r="E1865" s="125"/>
    </row>
    <row r="1866" spans="1:5" ht="18">
      <c r="A1866" s="127" t="s">
        <v>38783</v>
      </c>
      <c r="B1866" s="128" t="s">
        <v>38782</v>
      </c>
      <c r="C1866" s="127" t="s">
        <v>256</v>
      </c>
      <c r="D1866" s="127" t="s">
        <v>38781</v>
      </c>
      <c r="E1866" s="125"/>
    </row>
    <row r="1867" spans="1:5" ht="18">
      <c r="A1867" s="127" t="s">
        <v>38780</v>
      </c>
      <c r="B1867" s="128" t="s">
        <v>38779</v>
      </c>
      <c r="C1867" s="127" t="s">
        <v>256</v>
      </c>
      <c r="D1867" s="127" t="s">
        <v>38778</v>
      </c>
      <c r="E1867" s="125"/>
    </row>
    <row r="1868" spans="1:5" ht="27">
      <c r="A1868" s="127" t="s">
        <v>38777</v>
      </c>
      <c r="B1868" s="128" t="s">
        <v>38776</v>
      </c>
      <c r="C1868" s="127" t="s">
        <v>256</v>
      </c>
      <c r="D1868" s="127" t="s">
        <v>38775</v>
      </c>
      <c r="E1868" s="125"/>
    </row>
    <row r="1869" spans="1:5" ht="27">
      <c r="A1869" s="127" t="s">
        <v>38774</v>
      </c>
      <c r="B1869" s="128" t="s">
        <v>38773</v>
      </c>
      <c r="C1869" s="127" t="s">
        <v>256</v>
      </c>
      <c r="D1869" s="127" t="s">
        <v>38772</v>
      </c>
      <c r="E1869" s="125"/>
    </row>
    <row r="1870" spans="1:5" ht="27">
      <c r="A1870" s="127" t="s">
        <v>38771</v>
      </c>
      <c r="B1870" s="128" t="s">
        <v>38770</v>
      </c>
      <c r="C1870" s="127" t="s">
        <v>256</v>
      </c>
      <c r="D1870" s="127" t="s">
        <v>38769</v>
      </c>
      <c r="E1870" s="125"/>
    </row>
    <row r="1871" spans="1:5" ht="27">
      <c r="A1871" s="127" t="s">
        <v>38768</v>
      </c>
      <c r="B1871" s="128" t="s">
        <v>38767</v>
      </c>
      <c r="C1871" s="127" t="s">
        <v>256</v>
      </c>
      <c r="D1871" s="127" t="s">
        <v>38766</v>
      </c>
      <c r="E1871" s="125"/>
    </row>
    <row r="1872" spans="1:5" ht="27">
      <c r="A1872" s="127" t="s">
        <v>38765</v>
      </c>
      <c r="B1872" s="128" t="s">
        <v>38764</v>
      </c>
      <c r="C1872" s="127" t="s">
        <v>256</v>
      </c>
      <c r="D1872" s="127" t="s">
        <v>38763</v>
      </c>
      <c r="E1872" s="125"/>
    </row>
    <row r="1873" spans="1:5" ht="27">
      <c r="A1873" s="127" t="s">
        <v>38762</v>
      </c>
      <c r="B1873" s="128" t="s">
        <v>38761</v>
      </c>
      <c r="C1873" s="127" t="s">
        <v>256</v>
      </c>
      <c r="D1873" s="127" t="s">
        <v>38758</v>
      </c>
      <c r="E1873" s="125"/>
    </row>
    <row r="1874" spans="1:5" ht="27">
      <c r="A1874" s="127" t="s">
        <v>38760</v>
      </c>
      <c r="B1874" s="128" t="s">
        <v>38759</v>
      </c>
      <c r="C1874" s="127" t="s">
        <v>256</v>
      </c>
      <c r="D1874" s="127" t="s">
        <v>38758</v>
      </c>
      <c r="E1874" s="125"/>
    </row>
    <row r="1875" spans="1:5" ht="27">
      <c r="A1875" s="127" t="s">
        <v>38757</v>
      </c>
      <c r="B1875" s="128" t="s">
        <v>38756</v>
      </c>
      <c r="C1875" s="127" t="s">
        <v>256</v>
      </c>
      <c r="D1875" s="127" t="s">
        <v>38755</v>
      </c>
      <c r="E1875" s="125"/>
    </row>
    <row r="1876" spans="1:5" ht="27">
      <c r="A1876" s="127" t="s">
        <v>38754</v>
      </c>
      <c r="B1876" s="128" t="s">
        <v>38753</v>
      </c>
      <c r="C1876" s="127" t="s">
        <v>256</v>
      </c>
      <c r="D1876" s="127" t="s">
        <v>38752</v>
      </c>
      <c r="E1876" s="125"/>
    </row>
    <row r="1877" spans="1:5" ht="36">
      <c r="A1877" s="127" t="s">
        <v>38751</v>
      </c>
      <c r="B1877" s="128" t="s">
        <v>38750</v>
      </c>
      <c r="C1877" s="127" t="s">
        <v>256</v>
      </c>
      <c r="D1877" s="127" t="s">
        <v>38749</v>
      </c>
      <c r="E1877" s="125"/>
    </row>
    <row r="1878" spans="1:5" ht="36">
      <c r="A1878" s="127" t="s">
        <v>38748</v>
      </c>
      <c r="B1878" s="128" t="s">
        <v>38747</v>
      </c>
      <c r="C1878" s="127" t="s">
        <v>256</v>
      </c>
      <c r="D1878" s="127" t="s">
        <v>38746</v>
      </c>
      <c r="E1878" s="125"/>
    </row>
    <row r="1879" spans="1:5" ht="27">
      <c r="A1879" s="127" t="s">
        <v>38745</v>
      </c>
      <c r="B1879" s="128" t="s">
        <v>38744</v>
      </c>
      <c r="C1879" s="127" t="s">
        <v>256</v>
      </c>
      <c r="D1879" s="127" t="s">
        <v>38743</v>
      </c>
      <c r="E1879" s="125"/>
    </row>
    <row r="1880" spans="1:5" ht="27">
      <c r="A1880" s="127" t="s">
        <v>38742</v>
      </c>
      <c r="B1880" s="128" t="s">
        <v>38741</v>
      </c>
      <c r="C1880" s="127" t="s">
        <v>256</v>
      </c>
      <c r="D1880" s="127" t="s">
        <v>35445</v>
      </c>
      <c r="E1880" s="125"/>
    </row>
    <row r="1881" spans="1:5" ht="18">
      <c r="A1881" s="127" t="s">
        <v>38740</v>
      </c>
      <c r="B1881" s="128" t="s">
        <v>38739</v>
      </c>
      <c r="C1881" s="127" t="s">
        <v>29049</v>
      </c>
      <c r="D1881" s="127" t="s">
        <v>38738</v>
      </c>
      <c r="E1881" s="125"/>
    </row>
    <row r="1882" spans="1:5" ht="18" customHeight="1">
      <c r="A1882" s="243" t="s">
        <v>38737</v>
      </c>
      <c r="B1882" s="243"/>
      <c r="C1882" s="243"/>
      <c r="D1882" s="243" t="s">
        <v>28940</v>
      </c>
      <c r="E1882" s="125"/>
    </row>
    <row r="1883" spans="1:5" ht="27">
      <c r="A1883" s="127" t="s">
        <v>38736</v>
      </c>
      <c r="B1883" s="128" t="s">
        <v>38735</v>
      </c>
      <c r="C1883" s="127" t="s">
        <v>256</v>
      </c>
      <c r="D1883" s="127" t="s">
        <v>38734</v>
      </c>
      <c r="E1883" s="125"/>
    </row>
    <row r="1884" spans="1:5" ht="27">
      <c r="A1884" s="127" t="s">
        <v>38733</v>
      </c>
      <c r="B1884" s="128" t="s">
        <v>38732</v>
      </c>
      <c r="C1884" s="127" t="s">
        <v>256</v>
      </c>
      <c r="D1884" s="127" t="s">
        <v>38731</v>
      </c>
      <c r="E1884" s="125"/>
    </row>
    <row r="1885" spans="1:5" ht="18">
      <c r="A1885" s="127" t="s">
        <v>38730</v>
      </c>
      <c r="B1885" s="128" t="s">
        <v>38729</v>
      </c>
      <c r="C1885" s="127" t="s">
        <v>256</v>
      </c>
      <c r="D1885" s="127" t="s">
        <v>38728</v>
      </c>
      <c r="E1885" s="125"/>
    </row>
    <row r="1886" spans="1:5" ht="27">
      <c r="A1886" s="127" t="s">
        <v>38727</v>
      </c>
      <c r="B1886" s="128" t="s">
        <v>38726</v>
      </c>
      <c r="C1886" s="127" t="s">
        <v>256</v>
      </c>
      <c r="D1886" s="127" t="s">
        <v>38725</v>
      </c>
      <c r="E1886" s="125"/>
    </row>
    <row r="1887" spans="1:5" ht="27">
      <c r="A1887" s="127" t="s">
        <v>38724</v>
      </c>
      <c r="B1887" s="128" t="s">
        <v>38723</v>
      </c>
      <c r="C1887" s="127" t="s">
        <v>256</v>
      </c>
      <c r="D1887" s="127" t="s">
        <v>38722</v>
      </c>
      <c r="E1887" s="125"/>
    </row>
    <row r="1888" spans="1:5" ht="27">
      <c r="A1888" s="127" t="s">
        <v>38721</v>
      </c>
      <c r="B1888" s="128" t="s">
        <v>38720</v>
      </c>
      <c r="C1888" s="127" t="s">
        <v>256</v>
      </c>
      <c r="D1888" s="127" t="s">
        <v>38719</v>
      </c>
      <c r="E1888" s="125"/>
    </row>
    <row r="1889" spans="1:5" ht="18" customHeight="1">
      <c r="A1889" s="243" t="s">
        <v>38718</v>
      </c>
      <c r="B1889" s="243"/>
      <c r="C1889" s="243"/>
      <c r="D1889" s="243" t="s">
        <v>28940</v>
      </c>
      <c r="E1889" s="125"/>
    </row>
    <row r="1890" spans="1:5" ht="27">
      <c r="A1890" s="127" t="s">
        <v>38717</v>
      </c>
      <c r="B1890" s="128" t="s">
        <v>38716</v>
      </c>
      <c r="C1890" s="127" t="s">
        <v>256</v>
      </c>
      <c r="D1890" s="127" t="s">
        <v>38715</v>
      </c>
      <c r="E1890" s="125"/>
    </row>
    <row r="1891" spans="1:5" ht="27">
      <c r="A1891" s="127" t="s">
        <v>38714</v>
      </c>
      <c r="B1891" s="128" t="s">
        <v>38713</v>
      </c>
      <c r="C1891" s="127" t="s">
        <v>256</v>
      </c>
      <c r="D1891" s="127" t="s">
        <v>38712</v>
      </c>
      <c r="E1891" s="125"/>
    </row>
    <row r="1892" spans="1:5" ht="27">
      <c r="A1892" s="127" t="s">
        <v>38711</v>
      </c>
      <c r="B1892" s="128" t="s">
        <v>38710</v>
      </c>
      <c r="C1892" s="127" t="s">
        <v>256</v>
      </c>
      <c r="D1892" s="127" t="s">
        <v>38709</v>
      </c>
      <c r="E1892" s="125"/>
    </row>
    <row r="1893" spans="1:5" ht="36">
      <c r="A1893" s="127" t="s">
        <v>38708</v>
      </c>
      <c r="B1893" s="128" t="s">
        <v>38707</v>
      </c>
      <c r="C1893" s="127" t="s">
        <v>256</v>
      </c>
      <c r="D1893" s="127" t="s">
        <v>38706</v>
      </c>
      <c r="E1893" s="125"/>
    </row>
    <row r="1894" spans="1:5" ht="36">
      <c r="A1894" s="127" t="s">
        <v>38705</v>
      </c>
      <c r="B1894" s="128" t="s">
        <v>38704</v>
      </c>
      <c r="C1894" s="127" t="s">
        <v>256</v>
      </c>
      <c r="D1894" s="127" t="s">
        <v>38703</v>
      </c>
      <c r="E1894" s="125"/>
    </row>
    <row r="1895" spans="1:5" ht="27">
      <c r="A1895" s="127" t="s">
        <v>38702</v>
      </c>
      <c r="B1895" s="128" t="s">
        <v>38701</v>
      </c>
      <c r="C1895" s="127" t="s">
        <v>256</v>
      </c>
      <c r="D1895" s="127" t="s">
        <v>38700</v>
      </c>
      <c r="E1895" s="125"/>
    </row>
    <row r="1896" spans="1:5" ht="36">
      <c r="A1896" s="127" t="s">
        <v>38699</v>
      </c>
      <c r="B1896" s="128" t="s">
        <v>38698</v>
      </c>
      <c r="C1896" s="127" t="s">
        <v>256</v>
      </c>
      <c r="D1896" s="127" t="s">
        <v>38697</v>
      </c>
      <c r="E1896" s="125"/>
    </row>
    <row r="1897" spans="1:5" ht="27">
      <c r="A1897" s="127" t="s">
        <v>38696</v>
      </c>
      <c r="B1897" s="128" t="s">
        <v>38695</v>
      </c>
      <c r="C1897" s="127" t="s">
        <v>256</v>
      </c>
      <c r="D1897" s="127" t="s">
        <v>38694</v>
      </c>
      <c r="E1897" s="125"/>
    </row>
    <row r="1898" spans="1:5" ht="27">
      <c r="A1898" s="127" t="s">
        <v>38693</v>
      </c>
      <c r="B1898" s="128" t="s">
        <v>38692</v>
      </c>
      <c r="C1898" s="127" t="s">
        <v>256</v>
      </c>
      <c r="D1898" s="127" t="s">
        <v>38691</v>
      </c>
      <c r="E1898" s="125"/>
    </row>
    <row r="1899" spans="1:5" ht="27">
      <c r="A1899" s="127" t="s">
        <v>38690</v>
      </c>
      <c r="B1899" s="128" t="s">
        <v>38689</v>
      </c>
      <c r="C1899" s="127" t="s">
        <v>256</v>
      </c>
      <c r="D1899" s="127" t="s">
        <v>38688</v>
      </c>
    </row>
    <row r="1900" spans="1:5" ht="27">
      <c r="A1900" s="127" t="s">
        <v>38687</v>
      </c>
      <c r="B1900" s="128" t="s">
        <v>38686</v>
      </c>
      <c r="C1900" s="127" t="s">
        <v>256</v>
      </c>
      <c r="D1900" s="127" t="s">
        <v>38685</v>
      </c>
    </row>
    <row r="1901" spans="1:5" ht="18" customHeight="1">
      <c r="A1901" s="243" t="s">
        <v>38684</v>
      </c>
      <c r="B1901" s="243"/>
      <c r="C1901" s="243"/>
      <c r="D1901" s="243" t="s">
        <v>28940</v>
      </c>
      <c r="E1901" s="125"/>
    </row>
    <row r="1902" spans="1:5" ht="18">
      <c r="A1902" s="127" t="s">
        <v>38683</v>
      </c>
      <c r="B1902" s="128" t="s">
        <v>38682</v>
      </c>
      <c r="C1902" s="127" t="s">
        <v>29049</v>
      </c>
      <c r="D1902" s="127" t="s">
        <v>38681</v>
      </c>
      <c r="E1902" s="125"/>
    </row>
    <row r="1903" spans="1:5" ht="18">
      <c r="A1903" s="127" t="s">
        <v>38680</v>
      </c>
      <c r="B1903" s="128" t="s">
        <v>38679</v>
      </c>
      <c r="C1903" s="127" t="s">
        <v>29049</v>
      </c>
      <c r="D1903" s="127" t="s">
        <v>38678</v>
      </c>
      <c r="E1903" s="125"/>
    </row>
    <row r="1904" spans="1:5" ht="18">
      <c r="A1904" s="127" t="s">
        <v>38677</v>
      </c>
      <c r="B1904" s="128" t="s">
        <v>38676</v>
      </c>
      <c r="C1904" s="127" t="s">
        <v>29049</v>
      </c>
      <c r="D1904" s="127" t="s">
        <v>38675</v>
      </c>
      <c r="E1904" s="125"/>
    </row>
    <row r="1905" spans="1:5" ht="18">
      <c r="A1905" s="127" t="s">
        <v>38674</v>
      </c>
      <c r="B1905" s="128" t="s">
        <v>38673</v>
      </c>
      <c r="C1905" s="127" t="s">
        <v>29049</v>
      </c>
      <c r="D1905" s="127" t="s">
        <v>38672</v>
      </c>
      <c r="E1905" s="125"/>
    </row>
    <row r="1906" spans="1:5" ht="18">
      <c r="A1906" s="127" t="s">
        <v>38671</v>
      </c>
      <c r="B1906" s="128" t="s">
        <v>38670</v>
      </c>
      <c r="C1906" s="127" t="s">
        <v>29049</v>
      </c>
      <c r="D1906" s="127" t="s">
        <v>38669</v>
      </c>
      <c r="E1906" s="125"/>
    </row>
    <row r="1907" spans="1:5">
      <c r="A1907" s="127" t="s">
        <v>38668</v>
      </c>
      <c r="B1907" s="128" t="s">
        <v>38667</v>
      </c>
      <c r="C1907" s="127" t="s">
        <v>29049</v>
      </c>
      <c r="D1907" s="127" t="s">
        <v>38666</v>
      </c>
      <c r="E1907" s="125"/>
    </row>
    <row r="1908" spans="1:5">
      <c r="A1908" s="127" t="s">
        <v>38665</v>
      </c>
      <c r="B1908" s="128" t="s">
        <v>38664</v>
      </c>
      <c r="C1908" s="127" t="s">
        <v>29049</v>
      </c>
      <c r="D1908" s="127" t="s">
        <v>37524</v>
      </c>
      <c r="E1908" s="125"/>
    </row>
    <row r="1909" spans="1:5" ht="18">
      <c r="A1909" s="127" t="s">
        <v>38663</v>
      </c>
      <c r="B1909" s="128" t="s">
        <v>38662</v>
      </c>
      <c r="C1909" s="127" t="s">
        <v>29450</v>
      </c>
      <c r="D1909" s="127" t="s">
        <v>38661</v>
      </c>
      <c r="E1909" s="125"/>
    </row>
    <row r="1910" spans="1:5" ht="18">
      <c r="A1910" s="127" t="s">
        <v>38660</v>
      </c>
      <c r="B1910" s="128" t="s">
        <v>38659</v>
      </c>
      <c r="C1910" s="127" t="s">
        <v>29450</v>
      </c>
      <c r="D1910" s="127" t="s">
        <v>38658</v>
      </c>
      <c r="E1910" s="125"/>
    </row>
    <row r="1911" spans="1:5" ht="18">
      <c r="A1911" s="127" t="s">
        <v>38657</v>
      </c>
      <c r="B1911" s="128" t="s">
        <v>38656</v>
      </c>
      <c r="C1911" s="127" t="s">
        <v>29450</v>
      </c>
      <c r="D1911" s="127" t="s">
        <v>38655</v>
      </c>
      <c r="E1911" s="125"/>
    </row>
    <row r="1912" spans="1:5" ht="18">
      <c r="A1912" s="127" t="s">
        <v>38654</v>
      </c>
      <c r="B1912" s="128" t="s">
        <v>38653</v>
      </c>
      <c r="C1912" s="127" t="s">
        <v>29450</v>
      </c>
      <c r="D1912" s="127" t="s">
        <v>38652</v>
      </c>
      <c r="E1912" s="125"/>
    </row>
    <row r="1913" spans="1:5">
      <c r="A1913" s="127" t="s">
        <v>38651</v>
      </c>
      <c r="B1913" s="128" t="s">
        <v>38650</v>
      </c>
      <c r="C1913" s="127" t="s">
        <v>29450</v>
      </c>
      <c r="D1913" s="127" t="s">
        <v>38649</v>
      </c>
      <c r="E1913" s="125"/>
    </row>
    <row r="1914" spans="1:5">
      <c r="A1914" s="127" t="s">
        <v>38648</v>
      </c>
      <c r="B1914" s="128" t="s">
        <v>38647</v>
      </c>
      <c r="C1914" s="127" t="s">
        <v>29450</v>
      </c>
      <c r="D1914" s="127" t="s">
        <v>38646</v>
      </c>
      <c r="E1914" s="125"/>
    </row>
    <row r="1915" spans="1:5">
      <c r="A1915" s="127" t="s">
        <v>38645</v>
      </c>
      <c r="B1915" s="128" t="s">
        <v>38644</v>
      </c>
      <c r="C1915" s="127" t="s">
        <v>29450</v>
      </c>
      <c r="D1915" s="127" t="s">
        <v>38643</v>
      </c>
      <c r="E1915" s="125"/>
    </row>
    <row r="1916" spans="1:5">
      <c r="A1916" s="127" t="s">
        <v>38642</v>
      </c>
      <c r="B1916" s="128" t="s">
        <v>38641</v>
      </c>
      <c r="C1916" s="127" t="s">
        <v>29450</v>
      </c>
      <c r="D1916" s="127" t="s">
        <v>38640</v>
      </c>
      <c r="E1916" s="125"/>
    </row>
    <row r="1917" spans="1:5">
      <c r="A1917" s="127" t="s">
        <v>38639</v>
      </c>
      <c r="B1917" s="128" t="s">
        <v>38638</v>
      </c>
      <c r="C1917" s="127" t="s">
        <v>29450</v>
      </c>
      <c r="D1917" s="127" t="s">
        <v>35958</v>
      </c>
    </row>
    <row r="1918" spans="1:5">
      <c r="A1918" s="127" t="s">
        <v>38637</v>
      </c>
      <c r="B1918" s="128" t="s">
        <v>38636</v>
      </c>
      <c r="C1918" s="127" t="s">
        <v>29450</v>
      </c>
      <c r="D1918" s="127" t="s">
        <v>38635</v>
      </c>
    </row>
    <row r="1919" spans="1:5">
      <c r="A1919" s="127" t="s">
        <v>38634</v>
      </c>
      <c r="B1919" s="128" t="s">
        <v>38633</v>
      </c>
      <c r="C1919" s="127" t="s">
        <v>29450</v>
      </c>
      <c r="D1919" s="127" t="s">
        <v>38632</v>
      </c>
    </row>
    <row r="1920" spans="1:5" ht="18" customHeight="1">
      <c r="A1920" s="243" t="s">
        <v>38631</v>
      </c>
      <c r="B1920" s="243"/>
      <c r="C1920" s="243"/>
      <c r="D1920" s="243" t="s">
        <v>28940</v>
      </c>
    </row>
    <row r="1921" spans="1:5" ht="27">
      <c r="A1921" s="127" t="s">
        <v>38630</v>
      </c>
      <c r="B1921" s="128" t="s">
        <v>38629</v>
      </c>
      <c r="C1921" s="127" t="s">
        <v>29450</v>
      </c>
      <c r="D1921" s="127" t="s">
        <v>38628</v>
      </c>
      <c r="E1921" s="125"/>
    </row>
    <row r="1922" spans="1:5" ht="18">
      <c r="A1922" s="127" t="s">
        <v>38627</v>
      </c>
      <c r="B1922" s="128" t="s">
        <v>38626</v>
      </c>
      <c r="C1922" s="127" t="s">
        <v>29450</v>
      </c>
      <c r="D1922" s="127" t="s">
        <v>38625</v>
      </c>
      <c r="E1922" s="125"/>
    </row>
    <row r="1923" spans="1:5" ht="27">
      <c r="A1923" s="127" t="s">
        <v>38624</v>
      </c>
      <c r="B1923" s="128" t="s">
        <v>38623</v>
      </c>
      <c r="C1923" s="127" t="s">
        <v>29450</v>
      </c>
      <c r="D1923" s="127" t="s">
        <v>38622</v>
      </c>
      <c r="E1923" s="125"/>
    </row>
    <row r="1924" spans="1:5" ht="27">
      <c r="A1924" s="127" t="s">
        <v>38621</v>
      </c>
      <c r="B1924" s="128" t="s">
        <v>38620</v>
      </c>
      <c r="C1924" s="127" t="s">
        <v>29450</v>
      </c>
      <c r="D1924" s="127" t="s">
        <v>38619</v>
      </c>
      <c r="E1924" s="125"/>
    </row>
    <row r="1925" spans="1:5" ht="27">
      <c r="A1925" s="127" t="s">
        <v>38618</v>
      </c>
      <c r="B1925" s="128" t="s">
        <v>38617</v>
      </c>
      <c r="C1925" s="127" t="s">
        <v>29450</v>
      </c>
      <c r="D1925" s="127" t="s">
        <v>38616</v>
      </c>
      <c r="E1925" s="125"/>
    </row>
    <row r="1926" spans="1:5" ht="18">
      <c r="A1926" s="127" t="s">
        <v>38615</v>
      </c>
      <c r="B1926" s="128" t="s">
        <v>38614</v>
      </c>
      <c r="C1926" s="127" t="s">
        <v>29450</v>
      </c>
      <c r="D1926" s="127" t="s">
        <v>38613</v>
      </c>
      <c r="E1926" s="125"/>
    </row>
    <row r="1927" spans="1:5" ht="27">
      <c r="A1927" s="127" t="s">
        <v>38612</v>
      </c>
      <c r="B1927" s="128" t="s">
        <v>38611</v>
      </c>
      <c r="C1927" s="127" t="s">
        <v>29450</v>
      </c>
      <c r="D1927" s="127" t="s">
        <v>38610</v>
      </c>
      <c r="E1927" s="125"/>
    </row>
    <row r="1928" spans="1:5" ht="18" customHeight="1">
      <c r="A1928" s="243" t="s">
        <v>38609</v>
      </c>
      <c r="B1928" s="243"/>
      <c r="C1928" s="243"/>
      <c r="D1928" s="243" t="s">
        <v>28940</v>
      </c>
      <c r="E1928" s="125"/>
    </row>
    <row r="1929" spans="1:5" ht="81">
      <c r="A1929" s="127" t="s">
        <v>38608</v>
      </c>
      <c r="B1929" s="128" t="s">
        <v>38607</v>
      </c>
      <c r="C1929" s="127" t="s">
        <v>256</v>
      </c>
      <c r="D1929" s="127" t="s">
        <v>38606</v>
      </c>
    </row>
    <row r="1930" spans="1:5" ht="18">
      <c r="A1930" s="127" t="s">
        <v>38605</v>
      </c>
      <c r="B1930" s="128" t="s">
        <v>38604</v>
      </c>
      <c r="C1930" s="127" t="s">
        <v>29049</v>
      </c>
      <c r="D1930" s="127" t="s">
        <v>38603</v>
      </c>
    </row>
    <row r="1931" spans="1:5" ht="27">
      <c r="A1931" s="127" t="s">
        <v>38602</v>
      </c>
      <c r="B1931" s="128" t="s">
        <v>38601</v>
      </c>
      <c r="C1931" s="127" t="s">
        <v>256</v>
      </c>
      <c r="D1931" s="127" t="s">
        <v>38600</v>
      </c>
    </row>
    <row r="1932" spans="1:5" ht="18" customHeight="1">
      <c r="A1932" s="243" t="s">
        <v>38599</v>
      </c>
      <c r="B1932" s="243"/>
      <c r="C1932" s="243"/>
      <c r="D1932" s="243" t="s">
        <v>28940</v>
      </c>
    </row>
    <row r="1933" spans="1:5" ht="18">
      <c r="A1933" s="127" t="s">
        <v>38598</v>
      </c>
      <c r="B1933" s="128" t="s">
        <v>38597</v>
      </c>
      <c r="C1933" s="127" t="s">
        <v>256</v>
      </c>
      <c r="D1933" s="127" t="s">
        <v>38596</v>
      </c>
      <c r="E1933" s="125"/>
    </row>
    <row r="1934" spans="1:5" ht="27">
      <c r="A1934" s="127" t="s">
        <v>38595</v>
      </c>
      <c r="B1934" s="128" t="s">
        <v>38594</v>
      </c>
      <c r="C1934" s="127" t="s">
        <v>29450</v>
      </c>
      <c r="D1934" s="127" t="s">
        <v>38593</v>
      </c>
      <c r="E1934" s="125"/>
    </row>
    <row r="1935" spans="1:5" ht="27">
      <c r="A1935" s="127" t="s">
        <v>38592</v>
      </c>
      <c r="B1935" s="128" t="s">
        <v>38591</v>
      </c>
      <c r="C1935" s="127" t="s">
        <v>29049</v>
      </c>
      <c r="D1935" s="127" t="s">
        <v>38590</v>
      </c>
      <c r="E1935" s="125"/>
    </row>
    <row r="1936" spans="1:5" ht="27">
      <c r="A1936" s="127" t="s">
        <v>38589</v>
      </c>
      <c r="B1936" s="128" t="s">
        <v>38588</v>
      </c>
      <c r="C1936" s="127" t="s">
        <v>29049</v>
      </c>
      <c r="D1936" s="127" t="s">
        <v>38587</v>
      </c>
      <c r="E1936" s="125"/>
    </row>
    <row r="1937" spans="1:5" ht="36">
      <c r="A1937" s="127" t="s">
        <v>38586</v>
      </c>
      <c r="B1937" s="128" t="s">
        <v>38585</v>
      </c>
      <c r="C1937" s="127" t="s">
        <v>29049</v>
      </c>
      <c r="D1937" s="127" t="s">
        <v>38584</v>
      </c>
      <c r="E1937" s="125"/>
    </row>
    <row r="1938" spans="1:5" ht="36">
      <c r="A1938" s="127" t="s">
        <v>38583</v>
      </c>
      <c r="B1938" s="128" t="s">
        <v>38582</v>
      </c>
      <c r="C1938" s="127" t="s">
        <v>29038</v>
      </c>
      <c r="D1938" s="127" t="s">
        <v>38581</v>
      </c>
      <c r="E1938" s="125"/>
    </row>
    <row r="1939" spans="1:5" ht="27">
      <c r="A1939" s="127" t="s">
        <v>38580</v>
      </c>
      <c r="B1939" s="128" t="s">
        <v>38579</v>
      </c>
      <c r="C1939" s="127" t="s">
        <v>29450</v>
      </c>
      <c r="D1939" s="127" t="s">
        <v>38578</v>
      </c>
      <c r="E1939" s="125"/>
    </row>
    <row r="1940" spans="1:5" ht="45">
      <c r="A1940" s="127" t="s">
        <v>38577</v>
      </c>
      <c r="B1940" s="128" t="s">
        <v>38576</v>
      </c>
      <c r="C1940" s="127" t="s">
        <v>29049</v>
      </c>
      <c r="D1940" s="127" t="s">
        <v>38575</v>
      </c>
      <c r="E1940" s="125"/>
    </row>
    <row r="1941" spans="1:5" ht="36">
      <c r="A1941" s="127" t="s">
        <v>38574</v>
      </c>
      <c r="B1941" s="128" t="s">
        <v>38573</v>
      </c>
      <c r="C1941" s="127" t="s">
        <v>29049</v>
      </c>
      <c r="D1941" s="127" t="s">
        <v>38572</v>
      </c>
      <c r="E1941" s="125"/>
    </row>
    <row r="1942" spans="1:5" ht="27">
      <c r="A1942" s="127" t="s">
        <v>38571</v>
      </c>
      <c r="B1942" s="128" t="s">
        <v>38570</v>
      </c>
      <c r="C1942" s="127" t="s">
        <v>29049</v>
      </c>
      <c r="D1942" s="127" t="s">
        <v>38569</v>
      </c>
      <c r="E1942" s="125"/>
    </row>
    <row r="1943" spans="1:5" ht="27">
      <c r="A1943" s="127" t="s">
        <v>38568</v>
      </c>
      <c r="B1943" s="128" t="s">
        <v>38567</v>
      </c>
      <c r="C1943" s="127" t="s">
        <v>29049</v>
      </c>
      <c r="D1943" s="127" t="s">
        <v>38566</v>
      </c>
      <c r="E1943" s="125"/>
    </row>
    <row r="1944" spans="1:5" ht="18">
      <c r="A1944" s="127" t="s">
        <v>38565</v>
      </c>
      <c r="B1944" s="128" t="s">
        <v>38564</v>
      </c>
      <c r="C1944" s="127" t="s">
        <v>29450</v>
      </c>
      <c r="D1944" s="127" t="s">
        <v>38563</v>
      </c>
      <c r="E1944" s="125"/>
    </row>
    <row r="1945" spans="1:5" ht="18">
      <c r="A1945" s="127" t="s">
        <v>38562</v>
      </c>
      <c r="B1945" s="128" t="s">
        <v>38561</v>
      </c>
      <c r="C1945" s="127" t="s">
        <v>29450</v>
      </c>
      <c r="D1945" s="127" t="s">
        <v>38560</v>
      </c>
      <c r="E1945" s="125"/>
    </row>
    <row r="1946" spans="1:5" ht="36">
      <c r="A1946" s="127" t="s">
        <v>38559</v>
      </c>
      <c r="B1946" s="128" t="s">
        <v>38558</v>
      </c>
      <c r="C1946" s="127" t="s">
        <v>29450</v>
      </c>
      <c r="D1946" s="127" t="s">
        <v>38557</v>
      </c>
      <c r="E1946" s="125"/>
    </row>
    <row r="1947" spans="1:5" ht="18">
      <c r="A1947" s="127" t="s">
        <v>38556</v>
      </c>
      <c r="B1947" s="128" t="s">
        <v>38555</v>
      </c>
      <c r="C1947" s="127" t="s">
        <v>256</v>
      </c>
      <c r="D1947" s="127" t="s">
        <v>38554</v>
      </c>
      <c r="E1947" s="125"/>
    </row>
    <row r="1948" spans="1:5" ht="27">
      <c r="A1948" s="127" t="s">
        <v>38553</v>
      </c>
      <c r="B1948" s="128" t="s">
        <v>38552</v>
      </c>
      <c r="C1948" s="127" t="s">
        <v>256</v>
      </c>
      <c r="D1948" s="127" t="s">
        <v>38551</v>
      </c>
      <c r="E1948" s="125"/>
    </row>
    <row r="1949" spans="1:5" ht="27">
      <c r="A1949" s="127" t="s">
        <v>38550</v>
      </c>
      <c r="B1949" s="128" t="s">
        <v>38549</v>
      </c>
      <c r="C1949" s="127" t="s">
        <v>256</v>
      </c>
      <c r="D1949" s="127" t="s">
        <v>38548</v>
      </c>
      <c r="E1949" s="125"/>
    </row>
    <row r="1950" spans="1:5" ht="27">
      <c r="A1950" s="127" t="s">
        <v>38547</v>
      </c>
      <c r="B1950" s="128" t="s">
        <v>38546</v>
      </c>
      <c r="C1950" s="127" t="s">
        <v>256</v>
      </c>
      <c r="D1950" s="127" t="s">
        <v>38545</v>
      </c>
      <c r="E1950" s="125"/>
    </row>
    <row r="1951" spans="1:5" ht="18" customHeight="1">
      <c r="A1951" s="243"/>
      <c r="B1951" s="243"/>
      <c r="C1951" s="243"/>
      <c r="D1951" s="243" t="s">
        <v>28940</v>
      </c>
    </row>
    <row r="1952" spans="1:5" ht="18" customHeight="1">
      <c r="A1952" s="243" t="s">
        <v>38544</v>
      </c>
      <c r="B1952" s="243"/>
      <c r="C1952" s="243"/>
      <c r="D1952" s="243" t="s">
        <v>28940</v>
      </c>
    </row>
    <row r="1953" spans="1:5" ht="27">
      <c r="A1953" s="127" t="s">
        <v>38543</v>
      </c>
      <c r="B1953" s="128" t="s">
        <v>38542</v>
      </c>
      <c r="C1953" s="127" t="s">
        <v>29049</v>
      </c>
      <c r="D1953" s="127" t="s">
        <v>38541</v>
      </c>
      <c r="E1953" s="125"/>
    </row>
    <row r="1954" spans="1:5" ht="27">
      <c r="A1954" s="127" t="s">
        <v>38540</v>
      </c>
      <c r="B1954" s="128" t="s">
        <v>38539</v>
      </c>
      <c r="C1954" s="127" t="s">
        <v>29049</v>
      </c>
      <c r="D1954" s="127" t="s">
        <v>38538</v>
      </c>
      <c r="E1954" s="125"/>
    </row>
    <row r="1955" spans="1:5" ht="18">
      <c r="A1955" s="127" t="s">
        <v>38537</v>
      </c>
      <c r="B1955" s="128" t="s">
        <v>38536</v>
      </c>
      <c r="C1955" s="127" t="s">
        <v>29049</v>
      </c>
      <c r="D1955" s="127" t="s">
        <v>38535</v>
      </c>
      <c r="E1955" s="125"/>
    </row>
    <row r="1956" spans="1:5" ht="18">
      <c r="A1956" s="127" t="s">
        <v>38534</v>
      </c>
      <c r="B1956" s="128" t="s">
        <v>38533</v>
      </c>
      <c r="C1956" s="127" t="s">
        <v>29049</v>
      </c>
      <c r="D1956" s="127" t="s">
        <v>38532</v>
      </c>
      <c r="E1956" s="125"/>
    </row>
    <row r="1957" spans="1:5" ht="18" customHeight="1">
      <c r="A1957" s="243" t="s">
        <v>38531</v>
      </c>
      <c r="B1957" s="243"/>
      <c r="C1957" s="243"/>
      <c r="D1957" s="243" t="s">
        <v>28940</v>
      </c>
      <c r="E1957" s="125"/>
    </row>
    <row r="1958" spans="1:5" ht="27">
      <c r="A1958" s="127" t="s">
        <v>38530</v>
      </c>
      <c r="B1958" s="128" t="s">
        <v>38529</v>
      </c>
      <c r="C1958" s="127" t="s">
        <v>29049</v>
      </c>
      <c r="D1958" s="127" t="s">
        <v>38528</v>
      </c>
      <c r="E1958" s="125"/>
    </row>
    <row r="1959" spans="1:5" ht="27">
      <c r="A1959" s="127" t="s">
        <v>38527</v>
      </c>
      <c r="B1959" s="128" t="s">
        <v>38526</v>
      </c>
      <c r="C1959" s="127" t="s">
        <v>29049</v>
      </c>
      <c r="D1959" s="127" t="s">
        <v>38525</v>
      </c>
      <c r="E1959" s="125"/>
    </row>
    <row r="1960" spans="1:5" ht="27">
      <c r="A1960" s="127" t="s">
        <v>38524</v>
      </c>
      <c r="B1960" s="128" t="s">
        <v>38523</v>
      </c>
      <c r="C1960" s="127" t="s">
        <v>29049</v>
      </c>
      <c r="D1960" s="127" t="s">
        <v>38522</v>
      </c>
    </row>
    <row r="1961" spans="1:5" ht="27">
      <c r="A1961" s="127" t="s">
        <v>38521</v>
      </c>
      <c r="B1961" s="128" t="s">
        <v>38520</v>
      </c>
      <c r="C1961" s="127" t="s">
        <v>29049</v>
      </c>
      <c r="D1961" s="127" t="s">
        <v>38519</v>
      </c>
    </row>
    <row r="1962" spans="1:5" ht="18">
      <c r="A1962" s="127" t="s">
        <v>38518</v>
      </c>
      <c r="B1962" s="128" t="s">
        <v>38517</v>
      </c>
      <c r="C1962" s="127" t="s">
        <v>29049</v>
      </c>
      <c r="D1962" s="127" t="s">
        <v>38516</v>
      </c>
      <c r="E1962" s="125"/>
    </row>
    <row r="1963" spans="1:5" ht="18">
      <c r="A1963" s="127" t="s">
        <v>38515</v>
      </c>
      <c r="B1963" s="128" t="s">
        <v>38514</v>
      </c>
      <c r="C1963" s="127" t="s">
        <v>29049</v>
      </c>
      <c r="D1963" s="127" t="s">
        <v>38513</v>
      </c>
    </row>
    <row r="1964" spans="1:5" ht="27">
      <c r="A1964" s="127" t="s">
        <v>38512</v>
      </c>
      <c r="B1964" s="128" t="s">
        <v>38511</v>
      </c>
      <c r="C1964" s="127" t="s">
        <v>29049</v>
      </c>
      <c r="D1964" s="127" t="s">
        <v>38499</v>
      </c>
    </row>
    <row r="1965" spans="1:5" ht="18">
      <c r="A1965" s="127" t="s">
        <v>38510</v>
      </c>
      <c r="B1965" s="128" t="s">
        <v>38509</v>
      </c>
      <c r="C1965" s="127" t="s">
        <v>29049</v>
      </c>
      <c r="D1965" s="127" t="s">
        <v>38508</v>
      </c>
    </row>
    <row r="1966" spans="1:5" ht="18">
      <c r="A1966" s="127" t="s">
        <v>38507</v>
      </c>
      <c r="B1966" s="128" t="s">
        <v>38506</v>
      </c>
      <c r="C1966" s="127" t="s">
        <v>29049</v>
      </c>
      <c r="D1966" s="127" t="s">
        <v>38505</v>
      </c>
    </row>
    <row r="1967" spans="1:5" ht="18">
      <c r="A1967" s="127" t="s">
        <v>38504</v>
      </c>
      <c r="B1967" s="128" t="s">
        <v>38503</v>
      </c>
      <c r="C1967" s="127" t="s">
        <v>29049</v>
      </c>
      <c r="D1967" s="127" t="s">
        <v>38502</v>
      </c>
      <c r="E1967" s="125"/>
    </row>
    <row r="1968" spans="1:5" ht="27">
      <c r="A1968" s="127" t="s">
        <v>38501</v>
      </c>
      <c r="B1968" s="128" t="s">
        <v>38500</v>
      </c>
      <c r="C1968" s="127" t="s">
        <v>29049</v>
      </c>
      <c r="D1968" s="127" t="s">
        <v>38499</v>
      </c>
      <c r="E1968" s="125"/>
    </row>
    <row r="1969" spans="1:5" ht="36">
      <c r="A1969" s="127" t="s">
        <v>38498</v>
      </c>
      <c r="B1969" s="128" t="s">
        <v>38497</v>
      </c>
      <c r="C1969" s="127" t="s">
        <v>256</v>
      </c>
      <c r="D1969" s="127" t="s">
        <v>38496</v>
      </c>
      <c r="E1969" s="125"/>
    </row>
    <row r="1970" spans="1:5" ht="36">
      <c r="A1970" s="127" t="s">
        <v>38495</v>
      </c>
      <c r="B1970" s="128" t="s">
        <v>38494</v>
      </c>
      <c r="C1970" s="127" t="s">
        <v>256</v>
      </c>
      <c r="D1970" s="127" t="s">
        <v>38493</v>
      </c>
    </row>
    <row r="1971" spans="1:5" ht="36">
      <c r="A1971" s="127" t="s">
        <v>38492</v>
      </c>
      <c r="B1971" s="128" t="s">
        <v>38491</v>
      </c>
      <c r="C1971" s="127" t="s">
        <v>256</v>
      </c>
      <c r="D1971" s="127" t="s">
        <v>38490</v>
      </c>
    </row>
    <row r="1972" spans="1:5" ht="45">
      <c r="A1972" s="127" t="s">
        <v>38489</v>
      </c>
      <c r="B1972" s="128" t="s">
        <v>38488</v>
      </c>
      <c r="C1972" s="127" t="s">
        <v>256</v>
      </c>
      <c r="D1972" s="127" t="s">
        <v>38487</v>
      </c>
    </row>
    <row r="1973" spans="1:5" ht="18" customHeight="1">
      <c r="A1973" s="243" t="s">
        <v>38486</v>
      </c>
      <c r="B1973" s="243"/>
      <c r="C1973" s="243"/>
      <c r="D1973" s="243" t="s">
        <v>28940</v>
      </c>
    </row>
    <row r="1974" spans="1:5" ht="18">
      <c r="A1974" s="127" t="s">
        <v>38485</v>
      </c>
      <c r="B1974" s="128" t="s">
        <v>38484</v>
      </c>
      <c r="C1974" s="127" t="s">
        <v>29049</v>
      </c>
      <c r="D1974" s="127" t="s">
        <v>38483</v>
      </c>
      <c r="E1974" s="125"/>
    </row>
    <row r="1975" spans="1:5" ht="18">
      <c r="A1975" s="127" t="s">
        <v>38482</v>
      </c>
      <c r="B1975" s="128" t="s">
        <v>38481</v>
      </c>
      <c r="C1975" s="127" t="s">
        <v>29049</v>
      </c>
      <c r="D1975" s="127" t="s">
        <v>38480</v>
      </c>
    </row>
    <row r="1976" spans="1:5" ht="18">
      <c r="A1976" s="127" t="s">
        <v>38479</v>
      </c>
      <c r="B1976" s="128" t="s">
        <v>38478</v>
      </c>
      <c r="C1976" s="127" t="s">
        <v>256</v>
      </c>
      <c r="D1976" s="127" t="s">
        <v>38477</v>
      </c>
    </row>
    <row r="1977" spans="1:5" ht="27">
      <c r="A1977" s="127" t="s">
        <v>38476</v>
      </c>
      <c r="B1977" s="128" t="s">
        <v>38475</v>
      </c>
      <c r="C1977" s="127" t="s">
        <v>29450</v>
      </c>
      <c r="D1977" s="127" t="s">
        <v>38474</v>
      </c>
      <c r="E1977" s="125"/>
    </row>
    <row r="1978" spans="1:5" ht="18" customHeight="1">
      <c r="A1978" s="243"/>
      <c r="B1978" s="243"/>
      <c r="C1978" s="243"/>
      <c r="D1978" s="243" t="s">
        <v>28940</v>
      </c>
      <c r="E1978" s="125"/>
    </row>
    <row r="1979" spans="1:5" ht="18" customHeight="1">
      <c r="A1979" s="243" t="s">
        <v>38473</v>
      </c>
      <c r="B1979" s="243"/>
      <c r="C1979" s="243"/>
      <c r="D1979" s="243" t="s">
        <v>28940</v>
      </c>
      <c r="E1979" s="125"/>
    </row>
    <row r="1980" spans="1:5" ht="54">
      <c r="A1980" s="127" t="s">
        <v>38472</v>
      </c>
      <c r="B1980" s="128" t="s">
        <v>38471</v>
      </c>
      <c r="C1980" s="127" t="s">
        <v>256</v>
      </c>
      <c r="D1980" s="127" t="s">
        <v>38470</v>
      </c>
      <c r="E1980" s="125"/>
    </row>
    <row r="1981" spans="1:5" ht="36">
      <c r="A1981" s="127" t="s">
        <v>38469</v>
      </c>
      <c r="B1981" s="128" t="s">
        <v>38468</v>
      </c>
      <c r="C1981" s="127" t="s">
        <v>256</v>
      </c>
      <c r="D1981" s="127" t="s">
        <v>38467</v>
      </c>
      <c r="E1981" s="125"/>
    </row>
    <row r="1982" spans="1:5" ht="45">
      <c r="A1982" s="127" t="s">
        <v>38466</v>
      </c>
      <c r="B1982" s="128" t="s">
        <v>38465</v>
      </c>
      <c r="C1982" s="127" t="s">
        <v>256</v>
      </c>
      <c r="D1982" s="127" t="s">
        <v>38464</v>
      </c>
    </row>
    <row r="1983" spans="1:5" ht="36">
      <c r="A1983" s="127" t="s">
        <v>38463</v>
      </c>
      <c r="B1983" s="128" t="s">
        <v>38462</v>
      </c>
      <c r="C1983" s="127" t="s">
        <v>256</v>
      </c>
      <c r="D1983" s="127" t="s">
        <v>38461</v>
      </c>
    </row>
    <row r="1984" spans="1:5" ht="45">
      <c r="A1984" s="127" t="s">
        <v>38460</v>
      </c>
      <c r="B1984" s="128" t="s">
        <v>38459</v>
      </c>
      <c r="C1984" s="127" t="s">
        <v>256</v>
      </c>
      <c r="D1984" s="127" t="s">
        <v>38458</v>
      </c>
      <c r="E1984" s="125"/>
    </row>
    <row r="1985" spans="1:5" ht="36">
      <c r="A1985" s="127" t="s">
        <v>38457</v>
      </c>
      <c r="B1985" s="128" t="s">
        <v>38456</v>
      </c>
      <c r="C1985" s="127" t="s">
        <v>256</v>
      </c>
      <c r="D1985" s="127" t="s">
        <v>38455</v>
      </c>
      <c r="E1985" s="125"/>
    </row>
    <row r="1986" spans="1:5" ht="45">
      <c r="A1986" s="127" t="s">
        <v>38454</v>
      </c>
      <c r="B1986" s="128" t="s">
        <v>38453</v>
      </c>
      <c r="C1986" s="127" t="s">
        <v>256</v>
      </c>
      <c r="D1986" s="127" t="s">
        <v>38452</v>
      </c>
      <c r="E1986" s="125"/>
    </row>
    <row r="1987" spans="1:5" ht="36">
      <c r="A1987" s="127" t="s">
        <v>38451</v>
      </c>
      <c r="B1987" s="128" t="s">
        <v>38450</v>
      </c>
      <c r="C1987" s="127" t="s">
        <v>256</v>
      </c>
      <c r="D1987" s="127" t="s">
        <v>38449</v>
      </c>
      <c r="E1987" s="125"/>
    </row>
    <row r="1988" spans="1:5" ht="36">
      <c r="A1988" s="127" t="s">
        <v>38448</v>
      </c>
      <c r="B1988" s="128" t="s">
        <v>38447</v>
      </c>
      <c r="C1988" s="127" t="s">
        <v>256</v>
      </c>
      <c r="D1988" s="127" t="s">
        <v>38446</v>
      </c>
      <c r="E1988" s="125"/>
    </row>
    <row r="1989" spans="1:5" ht="18" customHeight="1">
      <c r="A1989" s="243" t="s">
        <v>38445</v>
      </c>
      <c r="B1989" s="243"/>
      <c r="C1989" s="243"/>
      <c r="D1989" s="243" t="s">
        <v>28940</v>
      </c>
      <c r="E1989" s="125"/>
    </row>
    <row r="1990" spans="1:5" ht="36">
      <c r="A1990" s="127" t="s">
        <v>38444</v>
      </c>
      <c r="B1990" s="128" t="s">
        <v>38443</v>
      </c>
      <c r="C1990" s="127" t="s">
        <v>256</v>
      </c>
      <c r="D1990" s="127" t="s">
        <v>38442</v>
      </c>
      <c r="E1990" s="125"/>
    </row>
    <row r="1991" spans="1:5" ht="36">
      <c r="A1991" s="127" t="s">
        <v>38441</v>
      </c>
      <c r="B1991" s="128" t="s">
        <v>38440</v>
      </c>
      <c r="C1991" s="127" t="s">
        <v>256</v>
      </c>
      <c r="D1991" s="127" t="s">
        <v>38439</v>
      </c>
    </row>
    <row r="1992" spans="1:5" ht="45">
      <c r="A1992" s="127" t="s">
        <v>38438</v>
      </c>
      <c r="B1992" s="128" t="s">
        <v>38437</v>
      </c>
      <c r="C1992" s="127" t="s">
        <v>256</v>
      </c>
      <c r="D1992" s="127" t="s">
        <v>38436</v>
      </c>
    </row>
    <row r="1993" spans="1:5" ht="45">
      <c r="A1993" s="127" t="s">
        <v>38435</v>
      </c>
      <c r="B1993" s="128" t="s">
        <v>38434</v>
      </c>
      <c r="C1993" s="127" t="s">
        <v>256</v>
      </c>
      <c r="D1993" s="127" t="s">
        <v>38433</v>
      </c>
    </row>
    <row r="1994" spans="1:5" ht="45">
      <c r="A1994" s="127" t="s">
        <v>38432</v>
      </c>
      <c r="B1994" s="128" t="s">
        <v>38431</v>
      </c>
      <c r="C1994" s="127" t="s">
        <v>256</v>
      </c>
      <c r="D1994" s="127" t="s">
        <v>38430</v>
      </c>
    </row>
    <row r="1995" spans="1:5" ht="45">
      <c r="A1995" s="127" t="s">
        <v>38429</v>
      </c>
      <c r="B1995" s="128" t="s">
        <v>38428</v>
      </c>
      <c r="C1995" s="127" t="s">
        <v>256</v>
      </c>
      <c r="D1995" s="127" t="s">
        <v>38427</v>
      </c>
    </row>
    <row r="1996" spans="1:5" ht="45">
      <c r="A1996" s="127" t="s">
        <v>38426</v>
      </c>
      <c r="B1996" s="128" t="s">
        <v>38425</v>
      </c>
      <c r="C1996" s="127" t="s">
        <v>256</v>
      </c>
      <c r="D1996" s="127" t="s">
        <v>38424</v>
      </c>
    </row>
    <row r="1997" spans="1:5" ht="45">
      <c r="A1997" s="127" t="s">
        <v>38423</v>
      </c>
      <c r="B1997" s="128" t="s">
        <v>38422</v>
      </c>
      <c r="C1997" s="127" t="s">
        <v>256</v>
      </c>
      <c r="D1997" s="127" t="s">
        <v>38421</v>
      </c>
      <c r="E1997" s="125"/>
    </row>
    <row r="1998" spans="1:5" ht="45">
      <c r="A1998" s="127" t="s">
        <v>38420</v>
      </c>
      <c r="B1998" s="128" t="s">
        <v>38419</v>
      </c>
      <c r="C1998" s="127" t="s">
        <v>256</v>
      </c>
      <c r="D1998" s="127" t="s">
        <v>38418</v>
      </c>
      <c r="E1998" s="125"/>
    </row>
    <row r="1999" spans="1:5" ht="45">
      <c r="A1999" s="127" t="s">
        <v>38417</v>
      </c>
      <c r="B1999" s="128" t="s">
        <v>38416</v>
      </c>
      <c r="C1999" s="127" t="s">
        <v>256</v>
      </c>
      <c r="D1999" s="127" t="s">
        <v>38415</v>
      </c>
      <c r="E1999" s="125"/>
    </row>
    <row r="2000" spans="1:5" ht="45">
      <c r="A2000" s="127" t="s">
        <v>38414</v>
      </c>
      <c r="B2000" s="128" t="s">
        <v>38413</v>
      </c>
      <c r="C2000" s="127" t="s">
        <v>256</v>
      </c>
      <c r="D2000" s="127" t="s">
        <v>38412</v>
      </c>
      <c r="E2000" s="125"/>
    </row>
    <row r="2001" spans="1:5" ht="45">
      <c r="A2001" s="127" t="s">
        <v>38411</v>
      </c>
      <c r="B2001" s="128" t="s">
        <v>38410</v>
      </c>
      <c r="C2001" s="127" t="s">
        <v>256</v>
      </c>
      <c r="D2001" s="127" t="s">
        <v>38409</v>
      </c>
      <c r="E2001" s="125"/>
    </row>
    <row r="2002" spans="1:5" ht="45">
      <c r="A2002" s="127" t="s">
        <v>38408</v>
      </c>
      <c r="B2002" s="128" t="s">
        <v>38407</v>
      </c>
      <c r="C2002" s="127" t="s">
        <v>256</v>
      </c>
      <c r="D2002" s="127" t="s">
        <v>38406</v>
      </c>
      <c r="E2002" s="125"/>
    </row>
    <row r="2003" spans="1:5" ht="45">
      <c r="A2003" s="127" t="s">
        <v>38405</v>
      </c>
      <c r="B2003" s="128" t="s">
        <v>38404</v>
      </c>
      <c r="C2003" s="127" t="s">
        <v>256</v>
      </c>
      <c r="D2003" s="127" t="s">
        <v>38403</v>
      </c>
      <c r="E2003" s="125"/>
    </row>
    <row r="2004" spans="1:5" ht="45">
      <c r="A2004" s="127" t="s">
        <v>38402</v>
      </c>
      <c r="B2004" s="128" t="s">
        <v>38401</v>
      </c>
      <c r="C2004" s="127" t="s">
        <v>256</v>
      </c>
      <c r="D2004" s="127" t="s">
        <v>38400</v>
      </c>
    </row>
    <row r="2005" spans="1:5" ht="45">
      <c r="A2005" s="127" t="s">
        <v>38399</v>
      </c>
      <c r="B2005" s="128" t="s">
        <v>38398</v>
      </c>
      <c r="C2005" s="127" t="s">
        <v>256</v>
      </c>
      <c r="D2005" s="127" t="s">
        <v>38397</v>
      </c>
    </row>
    <row r="2006" spans="1:5" ht="36">
      <c r="A2006" s="127" t="s">
        <v>38396</v>
      </c>
      <c r="B2006" s="128" t="s">
        <v>38395</v>
      </c>
      <c r="C2006" s="127" t="s">
        <v>256</v>
      </c>
      <c r="D2006" s="127" t="s">
        <v>38394</v>
      </c>
      <c r="E2006" s="125"/>
    </row>
    <row r="2007" spans="1:5" ht="36">
      <c r="A2007" s="127" t="s">
        <v>38393</v>
      </c>
      <c r="B2007" s="128" t="s">
        <v>38392</v>
      </c>
      <c r="C2007" s="127" t="s">
        <v>256</v>
      </c>
      <c r="D2007" s="127" t="s">
        <v>38391</v>
      </c>
    </row>
    <row r="2008" spans="1:5" ht="36">
      <c r="A2008" s="127" t="s">
        <v>38390</v>
      </c>
      <c r="B2008" s="128" t="s">
        <v>38389</v>
      </c>
      <c r="C2008" s="127" t="s">
        <v>256</v>
      </c>
      <c r="D2008" s="127" t="s">
        <v>38388</v>
      </c>
    </row>
    <row r="2009" spans="1:5" ht="36">
      <c r="A2009" s="127" t="s">
        <v>38387</v>
      </c>
      <c r="B2009" s="128" t="s">
        <v>38386</v>
      </c>
      <c r="C2009" s="127" t="s">
        <v>256</v>
      </c>
      <c r="D2009" s="127" t="s">
        <v>38385</v>
      </c>
      <c r="E2009" s="125"/>
    </row>
    <row r="2010" spans="1:5" ht="36">
      <c r="A2010" s="127" t="s">
        <v>38384</v>
      </c>
      <c r="B2010" s="128" t="s">
        <v>38383</v>
      </c>
      <c r="C2010" s="127" t="s">
        <v>256</v>
      </c>
      <c r="D2010" s="127" t="s">
        <v>38382</v>
      </c>
      <c r="E2010" s="125"/>
    </row>
    <row r="2011" spans="1:5" ht="45">
      <c r="A2011" s="127" t="s">
        <v>38381</v>
      </c>
      <c r="B2011" s="128" t="s">
        <v>38380</v>
      </c>
      <c r="C2011" s="127" t="s">
        <v>256</v>
      </c>
      <c r="D2011" s="127" t="s">
        <v>38379</v>
      </c>
      <c r="E2011" s="125"/>
    </row>
    <row r="2012" spans="1:5" ht="36">
      <c r="A2012" s="127" t="s">
        <v>38378</v>
      </c>
      <c r="B2012" s="128" t="s">
        <v>38377</v>
      </c>
      <c r="C2012" s="127" t="s">
        <v>256</v>
      </c>
      <c r="D2012" s="127" t="s">
        <v>38376</v>
      </c>
      <c r="E2012" s="125"/>
    </row>
    <row r="2013" spans="1:5" ht="36">
      <c r="A2013" s="127" t="s">
        <v>38375</v>
      </c>
      <c r="B2013" s="128" t="s">
        <v>38374</v>
      </c>
      <c r="C2013" s="127" t="s">
        <v>256</v>
      </c>
      <c r="D2013" s="127" t="s">
        <v>38373</v>
      </c>
      <c r="E2013" s="125"/>
    </row>
    <row r="2014" spans="1:5" ht="36">
      <c r="A2014" s="127" t="s">
        <v>38372</v>
      </c>
      <c r="B2014" s="128" t="s">
        <v>38371</v>
      </c>
      <c r="C2014" s="127" t="s">
        <v>256</v>
      </c>
      <c r="D2014" s="127" t="s">
        <v>38370</v>
      </c>
      <c r="E2014" s="125"/>
    </row>
    <row r="2015" spans="1:5" ht="36">
      <c r="A2015" s="127" t="s">
        <v>38369</v>
      </c>
      <c r="B2015" s="128" t="s">
        <v>38368</v>
      </c>
      <c r="C2015" s="127" t="s">
        <v>256</v>
      </c>
      <c r="D2015" s="127" t="s">
        <v>38367</v>
      </c>
      <c r="E2015" s="125"/>
    </row>
    <row r="2016" spans="1:5" ht="27">
      <c r="A2016" s="127" t="s">
        <v>38366</v>
      </c>
      <c r="B2016" s="128" t="s">
        <v>38365</v>
      </c>
      <c r="C2016" s="127" t="s">
        <v>256</v>
      </c>
      <c r="D2016" s="127" t="s">
        <v>38364</v>
      </c>
      <c r="E2016" s="125"/>
    </row>
    <row r="2017" spans="1:5" ht="36">
      <c r="A2017" s="127" t="s">
        <v>38363</v>
      </c>
      <c r="B2017" s="128" t="s">
        <v>38362</v>
      </c>
      <c r="C2017" s="127" t="s">
        <v>256</v>
      </c>
      <c r="D2017" s="127" t="s">
        <v>38361</v>
      </c>
      <c r="E2017" s="125"/>
    </row>
    <row r="2018" spans="1:5" ht="36">
      <c r="A2018" s="127" t="s">
        <v>38360</v>
      </c>
      <c r="B2018" s="128" t="s">
        <v>38359</v>
      </c>
      <c r="C2018" s="127" t="s">
        <v>256</v>
      </c>
      <c r="D2018" s="127" t="s">
        <v>38358</v>
      </c>
      <c r="E2018" s="125"/>
    </row>
    <row r="2019" spans="1:5" ht="45">
      <c r="A2019" s="127" t="s">
        <v>38357</v>
      </c>
      <c r="B2019" s="128" t="s">
        <v>38356</v>
      </c>
      <c r="C2019" s="127" t="s">
        <v>256</v>
      </c>
      <c r="D2019" s="127" t="s">
        <v>38355</v>
      </c>
      <c r="E2019" s="125"/>
    </row>
    <row r="2020" spans="1:5" ht="45">
      <c r="A2020" s="127" t="s">
        <v>38354</v>
      </c>
      <c r="B2020" s="128" t="s">
        <v>38353</v>
      </c>
      <c r="C2020" s="127" t="s">
        <v>256</v>
      </c>
      <c r="D2020" s="127" t="s">
        <v>38352</v>
      </c>
      <c r="E2020" s="125"/>
    </row>
    <row r="2021" spans="1:5" ht="36">
      <c r="A2021" s="127" t="s">
        <v>38351</v>
      </c>
      <c r="B2021" s="128" t="s">
        <v>38350</v>
      </c>
      <c r="C2021" s="127" t="s">
        <v>256</v>
      </c>
      <c r="D2021" s="127" t="s">
        <v>38349</v>
      </c>
      <c r="E2021" s="125"/>
    </row>
    <row r="2022" spans="1:5" ht="27">
      <c r="A2022" s="127" t="s">
        <v>38348</v>
      </c>
      <c r="B2022" s="128" t="s">
        <v>38347</v>
      </c>
      <c r="C2022" s="127" t="s">
        <v>256</v>
      </c>
      <c r="D2022" s="127" t="s">
        <v>38346</v>
      </c>
      <c r="E2022" s="125"/>
    </row>
    <row r="2023" spans="1:5" ht="45">
      <c r="A2023" s="127" t="s">
        <v>38345</v>
      </c>
      <c r="B2023" s="128" t="s">
        <v>38344</v>
      </c>
      <c r="C2023" s="127" t="s">
        <v>256</v>
      </c>
      <c r="D2023" s="127" t="s">
        <v>38343</v>
      </c>
    </row>
    <row r="2024" spans="1:5" ht="36">
      <c r="A2024" s="127" t="s">
        <v>38342</v>
      </c>
      <c r="B2024" s="128" t="s">
        <v>38341</v>
      </c>
      <c r="C2024" s="127" t="s">
        <v>256</v>
      </c>
      <c r="D2024" s="127" t="s">
        <v>38340</v>
      </c>
    </row>
    <row r="2025" spans="1:5" ht="18" customHeight="1">
      <c r="A2025" s="243"/>
      <c r="B2025" s="243"/>
      <c r="C2025" s="243"/>
      <c r="D2025" s="243" t="s">
        <v>28940</v>
      </c>
      <c r="E2025" s="125"/>
    </row>
    <row r="2026" spans="1:5" ht="18" customHeight="1">
      <c r="A2026" s="243" t="s">
        <v>38339</v>
      </c>
      <c r="B2026" s="243"/>
      <c r="C2026" s="243"/>
      <c r="D2026" s="243" t="s">
        <v>28940</v>
      </c>
      <c r="E2026" s="125"/>
    </row>
    <row r="2027" spans="1:5" ht="18">
      <c r="A2027" s="127" t="s">
        <v>38338</v>
      </c>
      <c r="B2027" s="128" t="s">
        <v>38337</v>
      </c>
      <c r="C2027" s="127" t="s">
        <v>256</v>
      </c>
      <c r="D2027" s="127" t="s">
        <v>38336</v>
      </c>
      <c r="E2027" s="125"/>
    </row>
    <row r="2028" spans="1:5" ht="18">
      <c r="A2028" s="127" t="s">
        <v>38335</v>
      </c>
      <c r="B2028" s="128" t="s">
        <v>38334</v>
      </c>
      <c r="C2028" s="127" t="s">
        <v>256</v>
      </c>
      <c r="D2028" s="127" t="s">
        <v>38333</v>
      </c>
      <c r="E2028" s="125"/>
    </row>
    <row r="2029" spans="1:5" ht="18">
      <c r="A2029" s="127" t="s">
        <v>38332</v>
      </c>
      <c r="B2029" s="128" t="s">
        <v>38331</v>
      </c>
      <c r="C2029" s="127" t="s">
        <v>256</v>
      </c>
      <c r="D2029" s="127" t="s">
        <v>38330</v>
      </c>
      <c r="E2029" s="125"/>
    </row>
    <row r="2030" spans="1:5" ht="18">
      <c r="A2030" s="127" t="s">
        <v>38329</v>
      </c>
      <c r="B2030" s="128" t="s">
        <v>38328</v>
      </c>
      <c r="C2030" s="127" t="s">
        <v>256</v>
      </c>
      <c r="D2030" s="127" t="s">
        <v>38327</v>
      </c>
    </row>
    <row r="2031" spans="1:5" ht="18" customHeight="1">
      <c r="A2031" s="243" t="s">
        <v>38326</v>
      </c>
      <c r="B2031" s="243"/>
      <c r="C2031" s="243"/>
      <c r="D2031" s="243" t="s">
        <v>28940</v>
      </c>
    </row>
    <row r="2032" spans="1:5">
      <c r="A2032" s="127" t="s">
        <v>38325</v>
      </c>
      <c r="B2032" s="128" t="s">
        <v>38324</v>
      </c>
      <c r="C2032" s="127" t="s">
        <v>29049</v>
      </c>
      <c r="D2032" s="127" t="s">
        <v>38323</v>
      </c>
      <c r="E2032" s="125"/>
    </row>
    <row r="2033" spans="1:5" ht="18" customHeight="1">
      <c r="A2033" s="243"/>
      <c r="B2033" s="243"/>
      <c r="C2033" s="243"/>
      <c r="D2033" s="243" t="s">
        <v>28940</v>
      </c>
      <c r="E2033" s="125"/>
    </row>
    <row r="2034" spans="1:5" ht="18" customHeight="1">
      <c r="A2034" s="243" t="s">
        <v>38322</v>
      </c>
      <c r="B2034" s="243"/>
      <c r="C2034" s="243"/>
      <c r="D2034" s="243" t="s">
        <v>28940</v>
      </c>
      <c r="E2034" s="125"/>
    </row>
    <row r="2035" spans="1:5" ht="45">
      <c r="A2035" s="127" t="s">
        <v>38321</v>
      </c>
      <c r="B2035" s="128" t="s">
        <v>38320</v>
      </c>
      <c r="C2035" s="127" t="s">
        <v>29049</v>
      </c>
      <c r="D2035" s="127" t="s">
        <v>38319</v>
      </c>
      <c r="E2035" s="125"/>
    </row>
    <row r="2036" spans="1:5" ht="18" customHeight="1">
      <c r="A2036" s="243"/>
      <c r="B2036" s="243"/>
      <c r="C2036" s="243"/>
      <c r="D2036" s="243" t="s">
        <v>28940</v>
      </c>
      <c r="E2036" s="125"/>
    </row>
    <row r="2037" spans="1:5" ht="18" customHeight="1">
      <c r="A2037" s="243" t="s">
        <v>38318</v>
      </c>
      <c r="B2037" s="243"/>
      <c r="C2037" s="243"/>
      <c r="D2037" s="243" t="s">
        <v>28940</v>
      </c>
      <c r="E2037" s="125"/>
    </row>
    <row r="2038" spans="1:5" ht="27">
      <c r="A2038" s="127" t="s">
        <v>38317</v>
      </c>
      <c r="B2038" s="128" t="s">
        <v>38316</v>
      </c>
      <c r="C2038" s="127" t="s">
        <v>256</v>
      </c>
      <c r="D2038" s="127" t="s">
        <v>38315</v>
      </c>
      <c r="E2038" s="125"/>
    </row>
    <row r="2039" spans="1:5" ht="27">
      <c r="A2039" s="127" t="s">
        <v>38314</v>
      </c>
      <c r="B2039" s="128" t="s">
        <v>38313</v>
      </c>
      <c r="C2039" s="127" t="s">
        <v>29038</v>
      </c>
      <c r="D2039" s="127" t="s">
        <v>38312</v>
      </c>
      <c r="E2039" s="125"/>
    </row>
    <row r="2040" spans="1:5" ht="27">
      <c r="A2040" s="127" t="s">
        <v>38311</v>
      </c>
      <c r="B2040" s="128" t="s">
        <v>38310</v>
      </c>
      <c r="C2040" s="127" t="s">
        <v>29049</v>
      </c>
      <c r="D2040" s="127" t="s">
        <v>38309</v>
      </c>
      <c r="E2040" s="125"/>
    </row>
    <row r="2041" spans="1:5" ht="27">
      <c r="A2041" s="127" t="s">
        <v>38308</v>
      </c>
      <c r="B2041" s="128" t="s">
        <v>38307</v>
      </c>
      <c r="C2041" s="127" t="s">
        <v>29049</v>
      </c>
      <c r="D2041" s="127" t="s">
        <v>38306</v>
      </c>
      <c r="E2041" s="125"/>
    </row>
    <row r="2042" spans="1:5" ht="81">
      <c r="A2042" s="127" t="s">
        <v>38305</v>
      </c>
      <c r="B2042" s="128" t="s">
        <v>38304</v>
      </c>
      <c r="C2042" s="127" t="s">
        <v>256</v>
      </c>
      <c r="D2042" s="127" t="s">
        <v>38303</v>
      </c>
      <c r="E2042" s="125"/>
    </row>
    <row r="2043" spans="1:5" ht="36">
      <c r="A2043" s="127" t="s">
        <v>38302</v>
      </c>
      <c r="B2043" s="128" t="s">
        <v>38301</v>
      </c>
      <c r="C2043" s="127" t="s">
        <v>29049</v>
      </c>
      <c r="D2043" s="127" t="s">
        <v>38300</v>
      </c>
      <c r="E2043" s="125"/>
    </row>
    <row r="2044" spans="1:5" ht="36">
      <c r="A2044" s="127" t="s">
        <v>38299</v>
      </c>
      <c r="B2044" s="128" t="s">
        <v>38298</v>
      </c>
      <c r="C2044" s="127" t="s">
        <v>29049</v>
      </c>
      <c r="D2044" s="127" t="s">
        <v>38297</v>
      </c>
      <c r="E2044" s="125"/>
    </row>
    <row r="2045" spans="1:5" ht="36">
      <c r="A2045" s="127" t="s">
        <v>38296</v>
      </c>
      <c r="B2045" s="128" t="s">
        <v>38295</v>
      </c>
      <c r="C2045" s="127" t="s">
        <v>29049</v>
      </c>
      <c r="D2045" s="127" t="s">
        <v>38294</v>
      </c>
      <c r="E2045" s="125"/>
    </row>
    <row r="2046" spans="1:5" ht="45">
      <c r="A2046" s="127" t="s">
        <v>38293</v>
      </c>
      <c r="B2046" s="128" t="s">
        <v>38292</v>
      </c>
      <c r="C2046" s="127" t="s">
        <v>29450</v>
      </c>
      <c r="D2046" s="127" t="s">
        <v>38291</v>
      </c>
      <c r="E2046" s="125"/>
    </row>
    <row r="2047" spans="1:5" ht="45">
      <c r="A2047" s="127" t="s">
        <v>38290</v>
      </c>
      <c r="B2047" s="128" t="s">
        <v>38289</v>
      </c>
      <c r="C2047" s="127" t="s">
        <v>29450</v>
      </c>
      <c r="D2047" s="127" t="s">
        <v>38288</v>
      </c>
      <c r="E2047" s="125"/>
    </row>
    <row r="2048" spans="1:5" ht="45">
      <c r="A2048" s="127" t="s">
        <v>38287</v>
      </c>
      <c r="B2048" s="128" t="s">
        <v>38286</v>
      </c>
      <c r="C2048" s="127" t="s">
        <v>29450</v>
      </c>
      <c r="D2048" s="127" t="s">
        <v>38285</v>
      </c>
      <c r="E2048" s="125"/>
    </row>
    <row r="2049" spans="1:5" ht="45">
      <c r="A2049" s="127" t="s">
        <v>38284</v>
      </c>
      <c r="B2049" s="128" t="s">
        <v>38283</v>
      </c>
      <c r="C2049" s="127" t="s">
        <v>29450</v>
      </c>
      <c r="D2049" s="127" t="s">
        <v>37488</v>
      </c>
      <c r="E2049" s="125"/>
    </row>
    <row r="2050" spans="1:5" ht="45">
      <c r="A2050" s="127" t="s">
        <v>38282</v>
      </c>
      <c r="B2050" s="128" t="s">
        <v>38281</v>
      </c>
      <c r="C2050" s="127" t="s">
        <v>29450</v>
      </c>
      <c r="D2050" s="127" t="s">
        <v>38280</v>
      </c>
      <c r="E2050" s="125"/>
    </row>
    <row r="2051" spans="1:5" ht="18">
      <c r="A2051" s="127" t="s">
        <v>38279</v>
      </c>
      <c r="B2051" s="128" t="s">
        <v>38278</v>
      </c>
      <c r="C2051" s="127" t="s">
        <v>256</v>
      </c>
      <c r="D2051" s="127" t="s">
        <v>38277</v>
      </c>
      <c r="E2051" s="125"/>
    </row>
    <row r="2052" spans="1:5" ht="18" customHeight="1">
      <c r="A2052" s="243"/>
      <c r="B2052" s="243"/>
      <c r="C2052" s="243"/>
      <c r="D2052" s="243" t="s">
        <v>28940</v>
      </c>
      <c r="E2052" s="125"/>
    </row>
    <row r="2053" spans="1:5" ht="18" customHeight="1">
      <c r="A2053" s="243" t="s">
        <v>38276</v>
      </c>
      <c r="B2053" s="243"/>
      <c r="C2053" s="243"/>
      <c r="D2053" s="243" t="s">
        <v>28940</v>
      </c>
      <c r="E2053" s="125"/>
    </row>
    <row r="2054" spans="1:5" ht="54">
      <c r="A2054" s="127" t="s">
        <v>38275</v>
      </c>
      <c r="B2054" s="128" t="s">
        <v>38274</v>
      </c>
      <c r="C2054" s="127" t="s">
        <v>256</v>
      </c>
      <c r="D2054" s="127" t="s">
        <v>38273</v>
      </c>
      <c r="E2054" s="125"/>
    </row>
    <row r="2055" spans="1:5" ht="36">
      <c r="A2055" s="127" t="s">
        <v>38272</v>
      </c>
      <c r="B2055" s="128" t="s">
        <v>38271</v>
      </c>
      <c r="C2055" s="127" t="s">
        <v>256</v>
      </c>
      <c r="D2055" s="127" t="s">
        <v>38256</v>
      </c>
      <c r="E2055" s="125"/>
    </row>
    <row r="2056" spans="1:5" ht="45">
      <c r="A2056" s="127" t="s">
        <v>38270</v>
      </c>
      <c r="B2056" s="128" t="s">
        <v>38269</v>
      </c>
      <c r="C2056" s="127" t="s">
        <v>256</v>
      </c>
      <c r="D2056" s="127" t="s">
        <v>38268</v>
      </c>
      <c r="E2056" s="125"/>
    </row>
    <row r="2057" spans="1:5" ht="45">
      <c r="A2057" s="127" t="s">
        <v>38267</v>
      </c>
      <c r="B2057" s="128" t="s">
        <v>38266</v>
      </c>
      <c r="C2057" s="127" t="s">
        <v>256</v>
      </c>
      <c r="D2057" s="127" t="s">
        <v>38265</v>
      </c>
      <c r="E2057" s="125"/>
    </row>
    <row r="2058" spans="1:5" ht="45">
      <c r="A2058" s="127" t="s">
        <v>38264</v>
      </c>
      <c r="B2058" s="128" t="s">
        <v>38263</v>
      </c>
      <c r="C2058" s="127" t="s">
        <v>256</v>
      </c>
      <c r="D2058" s="127" t="s">
        <v>38262</v>
      </c>
      <c r="E2058" s="125"/>
    </row>
    <row r="2059" spans="1:5" ht="63">
      <c r="A2059" s="127" t="s">
        <v>38261</v>
      </c>
      <c r="B2059" s="128" t="s">
        <v>38260</v>
      </c>
      <c r="C2059" s="127" t="s">
        <v>256</v>
      </c>
      <c r="D2059" s="127" t="s">
        <v>38259</v>
      </c>
      <c r="E2059" s="125"/>
    </row>
    <row r="2060" spans="1:5" ht="63">
      <c r="A2060" s="127" t="s">
        <v>38258</v>
      </c>
      <c r="B2060" s="128" t="s">
        <v>38257</v>
      </c>
      <c r="C2060" s="127" t="s">
        <v>256</v>
      </c>
      <c r="D2060" s="127" t="s">
        <v>38256</v>
      </c>
      <c r="E2060" s="125"/>
    </row>
    <row r="2061" spans="1:5" ht="45">
      <c r="A2061" s="127" t="s">
        <v>38255</v>
      </c>
      <c r="B2061" s="128" t="s">
        <v>38254</v>
      </c>
      <c r="C2061" s="127" t="s">
        <v>256</v>
      </c>
      <c r="D2061" s="127" t="s">
        <v>38253</v>
      </c>
      <c r="E2061" s="125"/>
    </row>
    <row r="2062" spans="1:5" ht="54">
      <c r="A2062" s="127" t="s">
        <v>38252</v>
      </c>
      <c r="B2062" s="128" t="s">
        <v>38251</v>
      </c>
      <c r="C2062" s="127" t="s">
        <v>256</v>
      </c>
      <c r="D2062" s="127" t="s">
        <v>38250</v>
      </c>
      <c r="E2062" s="125"/>
    </row>
    <row r="2063" spans="1:5" ht="45">
      <c r="A2063" s="127" t="s">
        <v>38249</v>
      </c>
      <c r="B2063" s="128" t="s">
        <v>38248</v>
      </c>
      <c r="C2063" s="127" t="s">
        <v>256</v>
      </c>
      <c r="D2063" s="127" t="s">
        <v>38247</v>
      </c>
    </row>
    <row r="2064" spans="1:5" ht="45">
      <c r="A2064" s="127" t="s">
        <v>38246</v>
      </c>
      <c r="B2064" s="128" t="s">
        <v>38245</v>
      </c>
      <c r="C2064" s="127" t="s">
        <v>256</v>
      </c>
      <c r="D2064" s="127" t="s">
        <v>38244</v>
      </c>
    </row>
    <row r="2065" spans="1:5" ht="45">
      <c r="A2065" s="127" t="s">
        <v>38243</v>
      </c>
      <c r="B2065" s="128" t="s">
        <v>38242</v>
      </c>
      <c r="C2065" s="127" t="s">
        <v>256</v>
      </c>
      <c r="D2065" s="127" t="s">
        <v>38241</v>
      </c>
      <c r="E2065" s="125"/>
    </row>
    <row r="2066" spans="1:5" ht="54">
      <c r="A2066" s="127" t="s">
        <v>38240</v>
      </c>
      <c r="B2066" s="128" t="s">
        <v>38239</v>
      </c>
      <c r="C2066" s="127" t="s">
        <v>256</v>
      </c>
      <c r="D2066" s="127" t="s">
        <v>38238</v>
      </c>
      <c r="E2066" s="125"/>
    </row>
    <row r="2067" spans="1:5" ht="45">
      <c r="A2067" s="127" t="s">
        <v>38237</v>
      </c>
      <c r="B2067" s="128" t="s">
        <v>38236</v>
      </c>
      <c r="C2067" s="127" t="s">
        <v>256</v>
      </c>
      <c r="D2067" s="127" t="s">
        <v>38235</v>
      </c>
    </row>
    <row r="2068" spans="1:5" ht="45">
      <c r="A2068" s="127" t="s">
        <v>38234</v>
      </c>
      <c r="B2068" s="128" t="s">
        <v>38233</v>
      </c>
      <c r="C2068" s="127" t="s">
        <v>256</v>
      </c>
      <c r="D2068" s="127" t="s">
        <v>38232</v>
      </c>
    </row>
    <row r="2069" spans="1:5" ht="54">
      <c r="A2069" s="127" t="s">
        <v>38231</v>
      </c>
      <c r="B2069" s="128" t="s">
        <v>38230</v>
      </c>
      <c r="C2069" s="127" t="s">
        <v>256</v>
      </c>
      <c r="D2069" s="127" t="s">
        <v>38229</v>
      </c>
      <c r="E2069" s="125"/>
    </row>
    <row r="2070" spans="1:5" ht="27">
      <c r="A2070" s="127" t="s">
        <v>38228</v>
      </c>
      <c r="B2070" s="128" t="s">
        <v>38227</v>
      </c>
      <c r="C2070" s="127" t="s">
        <v>256</v>
      </c>
      <c r="D2070" s="127" t="s">
        <v>37468</v>
      </c>
      <c r="E2070" s="125"/>
    </row>
    <row r="2071" spans="1:5" ht="18">
      <c r="A2071" s="127" t="s">
        <v>38226</v>
      </c>
      <c r="B2071" s="128" t="s">
        <v>38225</v>
      </c>
      <c r="C2071" s="127" t="s">
        <v>256</v>
      </c>
      <c r="D2071" s="127" t="s">
        <v>36615</v>
      </c>
      <c r="E2071" s="125"/>
    </row>
    <row r="2072" spans="1:5" ht="18">
      <c r="A2072" s="127" t="s">
        <v>38224</v>
      </c>
      <c r="B2072" s="128" t="s">
        <v>38223</v>
      </c>
      <c r="C2072" s="127" t="s">
        <v>256</v>
      </c>
      <c r="D2072" s="127" t="s">
        <v>38222</v>
      </c>
      <c r="E2072" s="125"/>
    </row>
    <row r="2073" spans="1:5" ht="18">
      <c r="A2073" s="127" t="s">
        <v>38221</v>
      </c>
      <c r="B2073" s="128" t="s">
        <v>38220</v>
      </c>
      <c r="C2073" s="127" t="s">
        <v>256</v>
      </c>
      <c r="D2073" s="127" t="s">
        <v>38219</v>
      </c>
      <c r="E2073" s="125"/>
    </row>
    <row r="2074" spans="1:5" ht="18">
      <c r="A2074" s="127" t="s">
        <v>38218</v>
      </c>
      <c r="B2074" s="128" t="s">
        <v>38217</v>
      </c>
      <c r="C2074" s="127" t="s">
        <v>256</v>
      </c>
      <c r="D2074" s="127" t="s">
        <v>38216</v>
      </c>
      <c r="E2074" s="125"/>
    </row>
    <row r="2075" spans="1:5" ht="18">
      <c r="A2075" s="127" t="s">
        <v>38215</v>
      </c>
      <c r="B2075" s="128" t="s">
        <v>38214</v>
      </c>
      <c r="C2075" s="127" t="s">
        <v>256</v>
      </c>
      <c r="D2075" s="127" t="s">
        <v>30955</v>
      </c>
      <c r="E2075" s="125"/>
    </row>
    <row r="2076" spans="1:5" ht="27">
      <c r="A2076" s="127" t="s">
        <v>38213</v>
      </c>
      <c r="B2076" s="128" t="s">
        <v>38212</v>
      </c>
      <c r="C2076" s="127" t="s">
        <v>256</v>
      </c>
      <c r="D2076" s="127" t="s">
        <v>38211</v>
      </c>
      <c r="E2076" s="125"/>
    </row>
    <row r="2077" spans="1:5" ht="54">
      <c r="A2077" s="127" t="s">
        <v>38210</v>
      </c>
      <c r="B2077" s="128" t="s">
        <v>38209</v>
      </c>
      <c r="C2077" s="127" t="s">
        <v>256</v>
      </c>
      <c r="D2077" s="127" t="s">
        <v>38208</v>
      </c>
      <c r="E2077" s="125"/>
    </row>
    <row r="2078" spans="1:5" ht="36">
      <c r="A2078" s="127" t="s">
        <v>38207</v>
      </c>
      <c r="B2078" s="128" t="s">
        <v>38206</v>
      </c>
      <c r="C2078" s="127" t="s">
        <v>256</v>
      </c>
      <c r="D2078" s="127" t="s">
        <v>38205</v>
      </c>
      <c r="E2078" s="125"/>
    </row>
    <row r="2079" spans="1:5" ht="18">
      <c r="A2079" s="127" t="s">
        <v>38204</v>
      </c>
      <c r="B2079" s="128" t="s">
        <v>38203</v>
      </c>
      <c r="C2079" s="127" t="s">
        <v>256</v>
      </c>
      <c r="D2079" s="127" t="s">
        <v>38202</v>
      </c>
    </row>
    <row r="2080" spans="1:5" ht="18">
      <c r="A2080" s="127" t="s">
        <v>38201</v>
      </c>
      <c r="B2080" s="128" t="s">
        <v>38200</v>
      </c>
      <c r="C2080" s="127" t="s">
        <v>256</v>
      </c>
      <c r="D2080" s="127" t="s">
        <v>38199</v>
      </c>
    </row>
    <row r="2081" spans="1:5" ht="18">
      <c r="A2081" s="127" t="s">
        <v>38198</v>
      </c>
      <c r="B2081" s="128" t="s">
        <v>38197</v>
      </c>
      <c r="C2081" s="127" t="s">
        <v>256</v>
      </c>
      <c r="D2081" s="127" t="s">
        <v>38196</v>
      </c>
      <c r="E2081" s="125"/>
    </row>
    <row r="2082" spans="1:5" ht="18">
      <c r="A2082" s="127" t="s">
        <v>38195</v>
      </c>
      <c r="B2082" s="128" t="s">
        <v>38194</v>
      </c>
      <c r="C2082" s="127" t="s">
        <v>256</v>
      </c>
      <c r="D2082" s="127" t="s">
        <v>38193</v>
      </c>
      <c r="E2082" s="125"/>
    </row>
    <row r="2083" spans="1:5" ht="36">
      <c r="A2083" s="127" t="s">
        <v>38192</v>
      </c>
      <c r="B2083" s="128" t="s">
        <v>38191</v>
      </c>
      <c r="C2083" s="127" t="s">
        <v>256</v>
      </c>
      <c r="D2083" s="127" t="s">
        <v>38190</v>
      </c>
    </row>
    <row r="2084" spans="1:5">
      <c r="A2084" s="127" t="s">
        <v>38189</v>
      </c>
      <c r="B2084" s="128" t="s">
        <v>38188</v>
      </c>
      <c r="C2084" s="127" t="s">
        <v>256</v>
      </c>
      <c r="D2084" s="127" t="s">
        <v>38187</v>
      </c>
    </row>
    <row r="2085" spans="1:5" ht="18">
      <c r="A2085" s="127" t="s">
        <v>38186</v>
      </c>
      <c r="B2085" s="128" t="s">
        <v>38185</v>
      </c>
      <c r="C2085" s="127" t="s">
        <v>256</v>
      </c>
      <c r="D2085" s="127" t="s">
        <v>38184</v>
      </c>
      <c r="E2085" s="125"/>
    </row>
    <row r="2086" spans="1:5" ht="18">
      <c r="A2086" s="127" t="s">
        <v>38183</v>
      </c>
      <c r="B2086" s="128" t="s">
        <v>38182</v>
      </c>
      <c r="C2086" s="127" t="s">
        <v>256</v>
      </c>
      <c r="D2086" s="127" t="s">
        <v>30955</v>
      </c>
      <c r="E2086" s="125"/>
    </row>
    <row r="2087" spans="1:5" ht="18" customHeight="1">
      <c r="A2087" s="243" t="s">
        <v>38181</v>
      </c>
      <c r="B2087" s="243"/>
      <c r="C2087" s="243"/>
      <c r="D2087" s="243" t="s">
        <v>28940</v>
      </c>
      <c r="E2087" s="125"/>
    </row>
    <row r="2088" spans="1:5" ht="27">
      <c r="A2088" s="127" t="s">
        <v>38180</v>
      </c>
      <c r="B2088" s="128" t="s">
        <v>38179</v>
      </c>
      <c r="C2088" s="127" t="s">
        <v>256</v>
      </c>
      <c r="D2088" s="127" t="s">
        <v>38178</v>
      </c>
      <c r="E2088" s="125"/>
    </row>
    <row r="2089" spans="1:5" ht="45">
      <c r="A2089" s="127" t="s">
        <v>38177</v>
      </c>
      <c r="B2089" s="128" t="s">
        <v>38176</v>
      </c>
      <c r="C2089" s="127" t="s">
        <v>256</v>
      </c>
      <c r="D2089" s="127" t="s">
        <v>38175</v>
      </c>
      <c r="E2089" s="125"/>
    </row>
    <row r="2090" spans="1:5" ht="45">
      <c r="A2090" s="127" t="s">
        <v>38174</v>
      </c>
      <c r="B2090" s="128" t="s">
        <v>38173</v>
      </c>
      <c r="C2090" s="127" t="s">
        <v>256</v>
      </c>
      <c r="D2090" s="127" t="s">
        <v>38172</v>
      </c>
      <c r="E2090" s="125"/>
    </row>
    <row r="2091" spans="1:5" ht="18" customHeight="1">
      <c r="A2091" s="243" t="s">
        <v>38171</v>
      </c>
      <c r="B2091" s="243"/>
      <c r="C2091" s="243"/>
      <c r="D2091" s="243" t="s">
        <v>28940</v>
      </c>
      <c r="E2091" s="125"/>
    </row>
    <row r="2092" spans="1:5" ht="45">
      <c r="A2092" s="127" t="s">
        <v>38170</v>
      </c>
      <c r="B2092" s="128" t="s">
        <v>38169</v>
      </c>
      <c r="C2092" s="127" t="s">
        <v>256</v>
      </c>
      <c r="D2092" s="127" t="s">
        <v>38168</v>
      </c>
      <c r="E2092" s="125"/>
    </row>
    <row r="2093" spans="1:5" ht="54">
      <c r="A2093" s="127" t="s">
        <v>38167</v>
      </c>
      <c r="B2093" s="128" t="s">
        <v>38166</v>
      </c>
      <c r="C2093" s="127" t="s">
        <v>256</v>
      </c>
      <c r="D2093" s="127" t="s">
        <v>38165</v>
      </c>
      <c r="E2093" s="125"/>
    </row>
    <row r="2094" spans="1:5" ht="27">
      <c r="A2094" s="127" t="s">
        <v>38164</v>
      </c>
      <c r="B2094" s="128" t="s">
        <v>38163</v>
      </c>
      <c r="C2094" s="127" t="s">
        <v>256</v>
      </c>
      <c r="D2094" s="127" t="s">
        <v>38162</v>
      </c>
      <c r="E2094" s="125"/>
    </row>
    <row r="2095" spans="1:5" ht="18" customHeight="1">
      <c r="A2095" s="243"/>
      <c r="B2095" s="243"/>
      <c r="C2095" s="243"/>
      <c r="D2095" s="243" t="s">
        <v>28940</v>
      </c>
      <c r="E2095" s="125"/>
    </row>
    <row r="2096" spans="1:5" ht="18" customHeight="1">
      <c r="A2096" s="243" t="s">
        <v>38161</v>
      </c>
      <c r="B2096" s="243"/>
      <c r="C2096" s="243"/>
      <c r="D2096" s="243" t="s">
        <v>28940</v>
      </c>
      <c r="E2096" s="125"/>
    </row>
    <row r="2097" spans="1:5" ht="18">
      <c r="A2097" s="127" t="s">
        <v>38160</v>
      </c>
      <c r="B2097" s="128" t="s">
        <v>38159</v>
      </c>
      <c r="C2097" s="127" t="s">
        <v>29049</v>
      </c>
      <c r="D2097" s="127" t="s">
        <v>38158</v>
      </c>
      <c r="E2097" s="125"/>
    </row>
    <row r="2098" spans="1:5">
      <c r="A2098" s="127" t="s">
        <v>38157</v>
      </c>
      <c r="B2098" s="128" t="s">
        <v>38156</v>
      </c>
      <c r="C2098" s="127" t="s">
        <v>29049</v>
      </c>
      <c r="D2098" s="127" t="s">
        <v>38155</v>
      </c>
      <c r="E2098" s="125"/>
    </row>
    <row r="2099" spans="1:5">
      <c r="A2099" s="127" t="s">
        <v>38154</v>
      </c>
      <c r="B2099" s="128" t="s">
        <v>38153</v>
      </c>
      <c r="C2099" s="127" t="s">
        <v>29049</v>
      </c>
      <c r="D2099" s="127" t="s">
        <v>38152</v>
      </c>
      <c r="E2099" s="125"/>
    </row>
    <row r="2100" spans="1:5">
      <c r="A2100" s="127" t="s">
        <v>38151</v>
      </c>
      <c r="B2100" s="128" t="s">
        <v>38150</v>
      </c>
      <c r="C2100" s="127" t="s">
        <v>29049</v>
      </c>
      <c r="D2100" s="127" t="s">
        <v>38149</v>
      </c>
    </row>
    <row r="2101" spans="1:5">
      <c r="A2101" s="127" t="s">
        <v>38148</v>
      </c>
      <c r="B2101" s="128" t="s">
        <v>38147</v>
      </c>
      <c r="C2101" s="127" t="s">
        <v>29049</v>
      </c>
      <c r="D2101" s="127" t="s">
        <v>38146</v>
      </c>
    </row>
    <row r="2102" spans="1:5">
      <c r="A2102" s="127" t="s">
        <v>38145</v>
      </c>
      <c r="B2102" s="128" t="s">
        <v>38144</v>
      </c>
      <c r="C2102" s="127" t="s">
        <v>29049</v>
      </c>
      <c r="D2102" s="127" t="s">
        <v>38143</v>
      </c>
    </row>
    <row r="2103" spans="1:5">
      <c r="A2103" s="127" t="s">
        <v>38142</v>
      </c>
      <c r="B2103" s="128" t="s">
        <v>38141</v>
      </c>
      <c r="C2103" s="127" t="s">
        <v>29049</v>
      </c>
      <c r="D2103" s="127" t="s">
        <v>38140</v>
      </c>
    </row>
    <row r="2104" spans="1:5">
      <c r="A2104" s="127" t="s">
        <v>38139</v>
      </c>
      <c r="B2104" s="128" t="s">
        <v>38138</v>
      </c>
      <c r="C2104" s="127" t="s">
        <v>29049</v>
      </c>
      <c r="D2104" s="127" t="s">
        <v>38137</v>
      </c>
      <c r="E2104" s="125"/>
    </row>
    <row r="2105" spans="1:5">
      <c r="A2105" s="127" t="s">
        <v>38136</v>
      </c>
      <c r="B2105" s="128" t="s">
        <v>38135</v>
      </c>
      <c r="C2105" s="127" t="s">
        <v>29049</v>
      </c>
      <c r="D2105" s="127" t="s">
        <v>38134</v>
      </c>
      <c r="E2105" s="125"/>
    </row>
    <row r="2106" spans="1:5" ht="18">
      <c r="A2106" s="127" t="s">
        <v>38133</v>
      </c>
      <c r="B2106" s="128" t="s">
        <v>38132</v>
      </c>
      <c r="C2106" s="127" t="s">
        <v>29049</v>
      </c>
      <c r="D2106" s="127" t="s">
        <v>38131</v>
      </c>
      <c r="E2106" s="125"/>
    </row>
    <row r="2107" spans="1:5" ht="18" customHeight="1">
      <c r="A2107" s="243" t="s">
        <v>38130</v>
      </c>
      <c r="B2107" s="243"/>
      <c r="C2107" s="243"/>
      <c r="D2107" s="243" t="s">
        <v>28940</v>
      </c>
      <c r="E2107" s="125"/>
    </row>
    <row r="2108" spans="1:5" ht="18">
      <c r="A2108" s="127" t="s">
        <v>38129</v>
      </c>
      <c r="B2108" s="128" t="s">
        <v>38128</v>
      </c>
      <c r="C2108" s="127" t="s">
        <v>29049</v>
      </c>
      <c r="D2108" s="127" t="s">
        <v>38127</v>
      </c>
    </row>
    <row r="2109" spans="1:5" ht="18" customHeight="1">
      <c r="A2109" s="243" t="s">
        <v>38126</v>
      </c>
      <c r="B2109" s="243"/>
      <c r="C2109" s="243"/>
      <c r="D2109" s="243" t="s">
        <v>28940</v>
      </c>
    </row>
    <row r="2110" spans="1:5" ht="27">
      <c r="A2110" s="127" t="s">
        <v>38125</v>
      </c>
      <c r="B2110" s="128" t="s">
        <v>38124</v>
      </c>
      <c r="C2110" s="127" t="s">
        <v>256</v>
      </c>
      <c r="D2110" s="127" t="s">
        <v>38123</v>
      </c>
      <c r="E2110" s="125"/>
    </row>
    <row r="2111" spans="1:5" ht="18" customHeight="1">
      <c r="A2111" s="243" t="s">
        <v>38122</v>
      </c>
      <c r="B2111" s="243"/>
      <c r="C2111" s="243"/>
      <c r="D2111" s="243" t="s">
        <v>28940</v>
      </c>
      <c r="E2111" s="125"/>
    </row>
    <row r="2112" spans="1:5" ht="18">
      <c r="A2112" s="127" t="s">
        <v>38121</v>
      </c>
      <c r="B2112" s="128" t="s">
        <v>38120</v>
      </c>
      <c r="C2112" s="127" t="s">
        <v>29049</v>
      </c>
      <c r="D2112" s="127" t="s">
        <v>38119</v>
      </c>
      <c r="E2112" s="125"/>
    </row>
    <row r="2113" spans="1:5" ht="18">
      <c r="A2113" s="127" t="s">
        <v>38118</v>
      </c>
      <c r="B2113" s="128" t="s">
        <v>38117</v>
      </c>
      <c r="C2113" s="127" t="s">
        <v>29049</v>
      </c>
      <c r="D2113" s="127" t="s">
        <v>38116</v>
      </c>
      <c r="E2113" s="125"/>
    </row>
    <row r="2114" spans="1:5" ht="18">
      <c r="A2114" s="127" t="s">
        <v>38115</v>
      </c>
      <c r="B2114" s="128" t="s">
        <v>38114</v>
      </c>
      <c r="C2114" s="127" t="s">
        <v>29049</v>
      </c>
      <c r="D2114" s="127" t="s">
        <v>38113</v>
      </c>
      <c r="E2114" s="125"/>
    </row>
    <row r="2115" spans="1:5" ht="18">
      <c r="A2115" s="127" t="s">
        <v>38112</v>
      </c>
      <c r="B2115" s="128" t="s">
        <v>38111</v>
      </c>
      <c r="C2115" s="127" t="s">
        <v>29049</v>
      </c>
      <c r="D2115" s="127" t="s">
        <v>38110</v>
      </c>
      <c r="E2115" s="125"/>
    </row>
    <row r="2116" spans="1:5" ht="18" customHeight="1">
      <c r="A2116" s="243" t="s">
        <v>38109</v>
      </c>
      <c r="B2116" s="243"/>
      <c r="C2116" s="243"/>
      <c r="D2116" s="243" t="s">
        <v>28940</v>
      </c>
      <c r="E2116" s="125"/>
    </row>
    <row r="2117" spans="1:5" ht="45">
      <c r="A2117" s="127" t="s">
        <v>38108</v>
      </c>
      <c r="B2117" s="128" t="s">
        <v>38107</v>
      </c>
      <c r="C2117" s="127" t="s">
        <v>29049</v>
      </c>
      <c r="D2117" s="127" t="s">
        <v>38106</v>
      </c>
      <c r="E2117" s="125"/>
    </row>
    <row r="2118" spans="1:5" ht="18" customHeight="1">
      <c r="A2118" s="243"/>
      <c r="B2118" s="243"/>
      <c r="C2118" s="243"/>
      <c r="D2118" s="243" t="s">
        <v>28940</v>
      </c>
      <c r="E2118" s="125"/>
    </row>
    <row r="2119" spans="1:5" ht="18" customHeight="1">
      <c r="A2119" s="243" t="s">
        <v>38105</v>
      </c>
      <c r="B2119" s="243"/>
      <c r="C2119" s="243"/>
      <c r="D2119" s="243" t="s">
        <v>28940</v>
      </c>
      <c r="E2119" s="125"/>
    </row>
    <row r="2120" spans="1:5" ht="27">
      <c r="A2120" s="127" t="s">
        <v>38104</v>
      </c>
      <c r="B2120" s="128" t="s">
        <v>38103</v>
      </c>
      <c r="C2120" s="127" t="s">
        <v>256</v>
      </c>
      <c r="D2120" s="127" t="s">
        <v>38102</v>
      </c>
      <c r="E2120" s="125"/>
    </row>
    <row r="2121" spans="1:5" ht="27">
      <c r="A2121" s="127" t="s">
        <v>38101</v>
      </c>
      <c r="B2121" s="128" t="s">
        <v>38100</v>
      </c>
      <c r="C2121" s="127" t="s">
        <v>256</v>
      </c>
      <c r="D2121" s="127" t="s">
        <v>38099</v>
      </c>
      <c r="E2121" s="125"/>
    </row>
    <row r="2122" spans="1:5" ht="18" customHeight="1">
      <c r="A2122" s="243"/>
      <c r="B2122" s="243"/>
      <c r="C2122" s="243"/>
      <c r="D2122" s="243" t="s">
        <v>28940</v>
      </c>
      <c r="E2122" s="125"/>
    </row>
    <row r="2123" spans="1:5" ht="18" customHeight="1">
      <c r="A2123" s="243" t="s">
        <v>38098</v>
      </c>
      <c r="B2123" s="243"/>
      <c r="C2123" s="243"/>
      <c r="D2123" s="243" t="s">
        <v>28940</v>
      </c>
      <c r="E2123" s="125"/>
    </row>
    <row r="2124" spans="1:5">
      <c r="A2124" s="127" t="s">
        <v>38097</v>
      </c>
      <c r="B2124" s="128" t="s">
        <v>38096</v>
      </c>
      <c r="C2124" s="127" t="s">
        <v>256</v>
      </c>
      <c r="D2124" s="127" t="s">
        <v>38095</v>
      </c>
      <c r="E2124" s="125"/>
    </row>
    <row r="2125" spans="1:5">
      <c r="A2125" s="127" t="s">
        <v>38094</v>
      </c>
      <c r="B2125" s="128" t="s">
        <v>38093</v>
      </c>
      <c r="C2125" s="127" t="s">
        <v>256</v>
      </c>
      <c r="D2125" s="127" t="s">
        <v>38092</v>
      </c>
      <c r="E2125" s="125"/>
    </row>
    <row r="2126" spans="1:5">
      <c r="A2126" s="127" t="s">
        <v>38091</v>
      </c>
      <c r="B2126" s="128" t="s">
        <v>38090</v>
      </c>
      <c r="C2126" s="127" t="s">
        <v>256</v>
      </c>
      <c r="D2126" s="127" t="s">
        <v>38089</v>
      </c>
      <c r="E2126" s="125"/>
    </row>
    <row r="2127" spans="1:5" ht="18">
      <c r="A2127" s="127" t="s">
        <v>38088</v>
      </c>
      <c r="B2127" s="128" t="s">
        <v>38087</v>
      </c>
      <c r="C2127" s="127" t="s">
        <v>29049</v>
      </c>
      <c r="D2127" s="127" t="s">
        <v>38086</v>
      </c>
      <c r="E2127" s="125"/>
    </row>
    <row r="2128" spans="1:5" ht="18">
      <c r="A2128" s="127" t="s">
        <v>38085</v>
      </c>
      <c r="B2128" s="128" t="s">
        <v>38084</v>
      </c>
      <c r="C2128" s="127" t="s">
        <v>29049</v>
      </c>
      <c r="D2128" s="127" t="s">
        <v>38083</v>
      </c>
    </row>
    <row r="2129" spans="1:5" ht="18">
      <c r="A2129" s="127" t="s">
        <v>38082</v>
      </c>
      <c r="B2129" s="128" t="s">
        <v>38081</v>
      </c>
      <c r="C2129" s="127" t="s">
        <v>256</v>
      </c>
      <c r="D2129" s="127" t="s">
        <v>30955</v>
      </c>
    </row>
    <row r="2130" spans="1:5" ht="18">
      <c r="A2130" s="127" t="s">
        <v>38080</v>
      </c>
      <c r="B2130" s="128" t="s">
        <v>38079</v>
      </c>
      <c r="C2130" s="127" t="s">
        <v>256</v>
      </c>
      <c r="D2130" s="127" t="s">
        <v>34779</v>
      </c>
      <c r="E2130" s="125"/>
    </row>
    <row r="2131" spans="1:5" ht="18">
      <c r="A2131" s="127" t="s">
        <v>38078</v>
      </c>
      <c r="B2131" s="128" t="s">
        <v>38077</v>
      </c>
      <c r="C2131" s="127" t="s">
        <v>256</v>
      </c>
      <c r="D2131" s="127" t="s">
        <v>38076</v>
      </c>
      <c r="E2131" s="125"/>
    </row>
    <row r="2132" spans="1:5">
      <c r="A2132" s="127" t="s">
        <v>38075</v>
      </c>
      <c r="B2132" s="128" t="s">
        <v>38074</v>
      </c>
      <c r="C2132" s="127" t="s">
        <v>256</v>
      </c>
      <c r="D2132" s="127" t="s">
        <v>38073</v>
      </c>
      <c r="E2132" s="125"/>
    </row>
    <row r="2133" spans="1:5">
      <c r="A2133" s="127" t="s">
        <v>38072</v>
      </c>
      <c r="B2133" s="128" t="s">
        <v>38071</v>
      </c>
      <c r="C2133" s="127" t="s">
        <v>256</v>
      </c>
      <c r="D2133" s="127" t="s">
        <v>38070</v>
      </c>
      <c r="E2133" s="125"/>
    </row>
    <row r="2134" spans="1:5">
      <c r="A2134" s="127" t="s">
        <v>38069</v>
      </c>
      <c r="B2134" s="128" t="s">
        <v>38068</v>
      </c>
      <c r="C2134" s="127" t="s">
        <v>256</v>
      </c>
      <c r="D2134" s="127" t="s">
        <v>38067</v>
      </c>
      <c r="E2134" s="125"/>
    </row>
    <row r="2135" spans="1:5" ht="27">
      <c r="A2135" s="127" t="s">
        <v>38066</v>
      </c>
      <c r="B2135" s="128" t="s">
        <v>38065</v>
      </c>
      <c r="C2135" s="127" t="s">
        <v>29153</v>
      </c>
      <c r="D2135" s="127" t="s">
        <v>29809</v>
      </c>
      <c r="E2135" s="125"/>
    </row>
    <row r="2136" spans="1:5" ht="18">
      <c r="A2136" s="127" t="s">
        <v>38064</v>
      </c>
      <c r="B2136" s="128" t="s">
        <v>38063</v>
      </c>
      <c r="C2136" s="127" t="s">
        <v>256</v>
      </c>
      <c r="D2136" s="127" t="s">
        <v>38062</v>
      </c>
    </row>
    <row r="2137" spans="1:5" ht="18">
      <c r="A2137" s="127" t="s">
        <v>38061</v>
      </c>
      <c r="B2137" s="128" t="s">
        <v>38060</v>
      </c>
      <c r="C2137" s="127" t="s">
        <v>256</v>
      </c>
      <c r="D2137" s="127" t="s">
        <v>38059</v>
      </c>
    </row>
    <row r="2138" spans="1:5" ht="18" customHeight="1">
      <c r="A2138" s="243"/>
      <c r="B2138" s="243"/>
      <c r="C2138" s="243"/>
      <c r="D2138" s="243" t="s">
        <v>28940</v>
      </c>
      <c r="E2138" s="125"/>
    </row>
    <row r="2139" spans="1:5" ht="18" customHeight="1">
      <c r="A2139" s="243"/>
      <c r="B2139" s="243"/>
      <c r="C2139" s="243"/>
      <c r="D2139" s="243" t="s">
        <v>28940</v>
      </c>
      <c r="E2139" s="125"/>
    </row>
    <row r="2140" spans="1:5" ht="18" customHeight="1">
      <c r="A2140" s="243"/>
      <c r="B2140" s="243"/>
      <c r="C2140" s="243"/>
      <c r="D2140" s="243" t="s">
        <v>28940</v>
      </c>
      <c r="E2140" s="125"/>
    </row>
    <row r="2141" spans="1:5" ht="18" customHeight="1">
      <c r="A2141" s="243" t="s">
        <v>38058</v>
      </c>
      <c r="B2141" s="243"/>
      <c r="C2141" s="243"/>
      <c r="D2141" s="243" t="s">
        <v>28940</v>
      </c>
      <c r="E2141" s="125"/>
    </row>
    <row r="2142" spans="1:5" ht="27">
      <c r="A2142" s="127" t="s">
        <v>38057</v>
      </c>
      <c r="B2142" s="128" t="s">
        <v>38056</v>
      </c>
      <c r="C2142" s="127" t="s">
        <v>161</v>
      </c>
      <c r="D2142" s="127" t="s">
        <v>38055</v>
      </c>
      <c r="E2142" s="125"/>
    </row>
    <row r="2143" spans="1:5" ht="27">
      <c r="A2143" s="127" t="s">
        <v>38054</v>
      </c>
      <c r="B2143" s="128" t="s">
        <v>38053</v>
      </c>
      <c r="C2143" s="127" t="s">
        <v>161</v>
      </c>
      <c r="D2143" s="127" t="s">
        <v>38052</v>
      </c>
      <c r="E2143" s="125"/>
    </row>
    <row r="2144" spans="1:5" ht="27">
      <c r="A2144" s="127" t="s">
        <v>38051</v>
      </c>
      <c r="B2144" s="128" t="s">
        <v>38050</v>
      </c>
      <c r="C2144" s="127" t="s">
        <v>161</v>
      </c>
      <c r="D2144" s="127" t="s">
        <v>38049</v>
      </c>
      <c r="E2144" s="125"/>
    </row>
    <row r="2145" spans="1:5" ht="27">
      <c r="A2145" s="127" t="s">
        <v>38048</v>
      </c>
      <c r="B2145" s="128" t="s">
        <v>38047</v>
      </c>
      <c r="C2145" s="127" t="s">
        <v>161</v>
      </c>
      <c r="D2145" s="127" t="s">
        <v>38046</v>
      </c>
      <c r="E2145" s="125"/>
    </row>
    <row r="2146" spans="1:5" ht="27">
      <c r="A2146" s="127" t="s">
        <v>38045</v>
      </c>
      <c r="B2146" s="128" t="s">
        <v>38044</v>
      </c>
      <c r="C2146" s="127" t="s">
        <v>161</v>
      </c>
      <c r="D2146" s="127" t="s">
        <v>38043</v>
      </c>
      <c r="E2146" s="125"/>
    </row>
    <row r="2147" spans="1:5" ht="27">
      <c r="A2147" s="127" t="s">
        <v>38042</v>
      </c>
      <c r="B2147" s="128" t="s">
        <v>38041</v>
      </c>
      <c r="C2147" s="127" t="s">
        <v>161</v>
      </c>
      <c r="D2147" s="127" t="s">
        <v>38040</v>
      </c>
      <c r="E2147" s="125"/>
    </row>
    <row r="2148" spans="1:5" ht="27">
      <c r="A2148" s="127" t="s">
        <v>38039</v>
      </c>
      <c r="B2148" s="128" t="s">
        <v>38038</v>
      </c>
      <c r="C2148" s="127" t="s">
        <v>161</v>
      </c>
      <c r="D2148" s="127" t="s">
        <v>38037</v>
      </c>
      <c r="E2148" s="125"/>
    </row>
    <row r="2149" spans="1:5" ht="27">
      <c r="A2149" s="127" t="s">
        <v>38036</v>
      </c>
      <c r="B2149" s="128" t="s">
        <v>38035</v>
      </c>
      <c r="C2149" s="127" t="s">
        <v>161</v>
      </c>
      <c r="D2149" s="127" t="s">
        <v>38034</v>
      </c>
    </row>
    <row r="2150" spans="1:5" ht="27">
      <c r="A2150" s="127" t="s">
        <v>38033</v>
      </c>
      <c r="B2150" s="128" t="s">
        <v>38032</v>
      </c>
      <c r="C2150" s="127" t="s">
        <v>161</v>
      </c>
      <c r="D2150" s="127" t="s">
        <v>38031</v>
      </c>
    </row>
    <row r="2151" spans="1:5" ht="27">
      <c r="A2151" s="127" t="s">
        <v>38030</v>
      </c>
      <c r="B2151" s="128" t="s">
        <v>38029</v>
      </c>
      <c r="C2151" s="127" t="s">
        <v>161</v>
      </c>
      <c r="D2151" s="127" t="s">
        <v>38028</v>
      </c>
      <c r="E2151" s="125"/>
    </row>
    <row r="2152" spans="1:5" ht="27">
      <c r="A2152" s="127" t="s">
        <v>38027</v>
      </c>
      <c r="B2152" s="128" t="s">
        <v>38026</v>
      </c>
      <c r="C2152" s="127" t="s">
        <v>161</v>
      </c>
      <c r="D2152" s="127" t="s">
        <v>38025</v>
      </c>
      <c r="E2152" s="125"/>
    </row>
    <row r="2153" spans="1:5" ht="27">
      <c r="A2153" s="127" t="s">
        <v>38024</v>
      </c>
      <c r="B2153" s="128" t="s">
        <v>38023</v>
      </c>
      <c r="C2153" s="127" t="s">
        <v>161</v>
      </c>
      <c r="D2153" s="127" t="s">
        <v>38022</v>
      </c>
      <c r="E2153" s="125"/>
    </row>
    <row r="2154" spans="1:5" ht="18" customHeight="1">
      <c r="A2154" s="243" t="s">
        <v>38021</v>
      </c>
      <c r="B2154" s="243"/>
      <c r="C2154" s="243"/>
      <c r="D2154" s="243" t="s">
        <v>28940</v>
      </c>
      <c r="E2154" s="125"/>
    </row>
    <row r="2155" spans="1:5" ht="27">
      <c r="A2155" s="127" t="s">
        <v>38020</v>
      </c>
      <c r="B2155" s="128" t="s">
        <v>38019</v>
      </c>
      <c r="C2155" s="127" t="s">
        <v>161</v>
      </c>
      <c r="D2155" s="127" t="s">
        <v>38018</v>
      </c>
      <c r="E2155" s="125"/>
    </row>
    <row r="2156" spans="1:5" ht="18" customHeight="1">
      <c r="A2156" s="243" t="s">
        <v>38017</v>
      </c>
      <c r="B2156" s="243"/>
      <c r="C2156" s="243"/>
      <c r="D2156" s="243" t="s">
        <v>28940</v>
      </c>
      <c r="E2156" s="125"/>
    </row>
    <row r="2157" spans="1:5" ht="27">
      <c r="A2157" s="127" t="s">
        <v>38016</v>
      </c>
      <c r="B2157" s="128" t="s">
        <v>38015</v>
      </c>
      <c r="C2157" s="127" t="s">
        <v>161</v>
      </c>
      <c r="D2157" s="127" t="s">
        <v>38014</v>
      </c>
      <c r="E2157" s="125"/>
    </row>
    <row r="2158" spans="1:5" ht="18" customHeight="1">
      <c r="A2158" s="243" t="s">
        <v>38013</v>
      </c>
      <c r="B2158" s="243"/>
      <c r="C2158" s="243"/>
      <c r="D2158" s="243" t="s">
        <v>28940</v>
      </c>
      <c r="E2158" s="125"/>
    </row>
    <row r="2159" spans="1:5" ht="18">
      <c r="A2159" s="127" t="s">
        <v>38012</v>
      </c>
      <c r="B2159" s="128" t="s">
        <v>38011</v>
      </c>
      <c r="C2159" s="127" t="s">
        <v>161</v>
      </c>
      <c r="D2159" s="127" t="s">
        <v>38010</v>
      </c>
      <c r="E2159" s="125"/>
    </row>
    <row r="2160" spans="1:5" ht="27">
      <c r="A2160" s="127" t="s">
        <v>38009</v>
      </c>
      <c r="B2160" s="128" t="s">
        <v>38008</v>
      </c>
      <c r="C2160" s="127" t="s">
        <v>161</v>
      </c>
      <c r="D2160" s="127" t="s">
        <v>38007</v>
      </c>
      <c r="E2160" s="125"/>
    </row>
    <row r="2161" spans="1:5" ht="27">
      <c r="A2161" s="127" t="s">
        <v>38006</v>
      </c>
      <c r="B2161" s="128" t="s">
        <v>38005</v>
      </c>
      <c r="C2161" s="127" t="s">
        <v>161</v>
      </c>
      <c r="D2161" s="127" t="s">
        <v>38004</v>
      </c>
      <c r="E2161" s="125"/>
    </row>
    <row r="2162" spans="1:5" ht="18" customHeight="1">
      <c r="A2162" s="243" t="s">
        <v>38003</v>
      </c>
      <c r="B2162" s="243"/>
      <c r="C2162" s="243"/>
      <c r="D2162" s="243" t="s">
        <v>28940</v>
      </c>
      <c r="E2162" s="125"/>
    </row>
    <row r="2163" spans="1:5" ht="27">
      <c r="A2163" s="127" t="s">
        <v>38002</v>
      </c>
      <c r="B2163" s="128" t="s">
        <v>38001</v>
      </c>
      <c r="C2163" s="127" t="s">
        <v>161</v>
      </c>
      <c r="D2163" s="127" t="s">
        <v>38000</v>
      </c>
      <c r="E2163" s="125"/>
    </row>
    <row r="2164" spans="1:5" ht="27">
      <c r="A2164" s="127" t="s">
        <v>37999</v>
      </c>
      <c r="B2164" s="128" t="s">
        <v>37998</v>
      </c>
      <c r="C2164" s="127" t="s">
        <v>161</v>
      </c>
      <c r="D2164" s="127" t="s">
        <v>37997</v>
      </c>
      <c r="E2164" s="125"/>
    </row>
    <row r="2165" spans="1:5" ht="27">
      <c r="A2165" s="127" t="s">
        <v>37996</v>
      </c>
      <c r="B2165" s="128" t="s">
        <v>37995</v>
      </c>
      <c r="C2165" s="127" t="s">
        <v>161</v>
      </c>
      <c r="D2165" s="127" t="s">
        <v>37994</v>
      </c>
      <c r="E2165" s="125"/>
    </row>
    <row r="2166" spans="1:5" ht="27">
      <c r="A2166" s="127" t="s">
        <v>37993</v>
      </c>
      <c r="B2166" s="128" t="s">
        <v>37992</v>
      </c>
      <c r="C2166" s="127" t="s">
        <v>161</v>
      </c>
      <c r="D2166" s="127" t="s">
        <v>37991</v>
      </c>
      <c r="E2166" s="125"/>
    </row>
    <row r="2167" spans="1:5" ht="18" customHeight="1">
      <c r="A2167" s="243" t="s">
        <v>37990</v>
      </c>
      <c r="B2167" s="243"/>
      <c r="C2167" s="243"/>
      <c r="D2167" s="243" t="s">
        <v>28940</v>
      </c>
      <c r="E2167" s="125"/>
    </row>
    <row r="2168" spans="1:5" ht="27">
      <c r="A2168" s="127" t="s">
        <v>37989</v>
      </c>
      <c r="B2168" s="128" t="s">
        <v>37988</v>
      </c>
      <c r="C2168" s="127" t="s">
        <v>161</v>
      </c>
      <c r="D2168" s="127" t="s">
        <v>37987</v>
      </c>
      <c r="E2168" s="125"/>
    </row>
    <row r="2169" spans="1:5" ht="18" customHeight="1">
      <c r="A2169" s="243" t="s">
        <v>37986</v>
      </c>
      <c r="B2169" s="243"/>
      <c r="C2169" s="243"/>
      <c r="D2169" s="243" t="s">
        <v>28940</v>
      </c>
    </row>
    <row r="2170" spans="1:5" ht="27">
      <c r="A2170" s="127" t="s">
        <v>37985</v>
      </c>
      <c r="B2170" s="128" t="s">
        <v>37984</v>
      </c>
      <c r="C2170" s="127" t="s">
        <v>161</v>
      </c>
      <c r="D2170" s="127" t="s">
        <v>37983</v>
      </c>
    </row>
    <row r="2171" spans="1:5" ht="18" customHeight="1">
      <c r="A2171" s="243" t="s">
        <v>37982</v>
      </c>
      <c r="B2171" s="243"/>
      <c r="C2171" s="243"/>
      <c r="D2171" s="243" t="s">
        <v>28940</v>
      </c>
      <c r="E2171" s="125"/>
    </row>
    <row r="2172" spans="1:5" ht="45">
      <c r="A2172" s="127" t="s">
        <v>37981</v>
      </c>
      <c r="B2172" s="128" t="s">
        <v>37980</v>
      </c>
      <c r="C2172" s="127" t="s">
        <v>161</v>
      </c>
      <c r="D2172" s="127" t="s">
        <v>37979</v>
      </c>
      <c r="E2172" s="125"/>
    </row>
    <row r="2173" spans="1:5" ht="45">
      <c r="A2173" s="127" t="s">
        <v>37978</v>
      </c>
      <c r="B2173" s="128" t="s">
        <v>37977</v>
      </c>
      <c r="C2173" s="127" t="s">
        <v>161</v>
      </c>
      <c r="D2173" s="127" t="s">
        <v>37976</v>
      </c>
      <c r="E2173" s="125"/>
    </row>
    <row r="2174" spans="1:5" ht="18" customHeight="1">
      <c r="A2174" s="243" t="s">
        <v>37975</v>
      </c>
      <c r="B2174" s="243"/>
      <c r="C2174" s="243"/>
      <c r="D2174" s="243" t="s">
        <v>28940</v>
      </c>
      <c r="E2174" s="125"/>
    </row>
    <row r="2175" spans="1:5" ht="27">
      <c r="A2175" s="127" t="s">
        <v>37974</v>
      </c>
      <c r="B2175" s="128" t="s">
        <v>37973</v>
      </c>
      <c r="C2175" s="127" t="s">
        <v>29450</v>
      </c>
      <c r="D2175" s="127" t="s">
        <v>37972</v>
      </c>
      <c r="E2175" s="125"/>
    </row>
    <row r="2176" spans="1:5" ht="18">
      <c r="A2176" s="127" t="s">
        <v>37971</v>
      </c>
      <c r="B2176" s="128" t="s">
        <v>37970</v>
      </c>
      <c r="C2176" s="127" t="s">
        <v>161</v>
      </c>
      <c r="D2176" s="127" t="s">
        <v>37969</v>
      </c>
      <c r="E2176" s="125"/>
    </row>
    <row r="2177" spans="1:5" ht="18" customHeight="1">
      <c r="A2177" s="243" t="s">
        <v>37968</v>
      </c>
      <c r="B2177" s="243"/>
      <c r="C2177" s="243"/>
      <c r="D2177" s="243" t="s">
        <v>28940</v>
      </c>
      <c r="E2177" s="125"/>
    </row>
    <row r="2178" spans="1:5" ht="27">
      <c r="A2178" s="127" t="s">
        <v>37967</v>
      </c>
      <c r="B2178" s="128" t="s">
        <v>37966</v>
      </c>
      <c r="C2178" s="127" t="s">
        <v>29049</v>
      </c>
      <c r="D2178" s="127" t="s">
        <v>37965</v>
      </c>
    </row>
    <row r="2179" spans="1:5" ht="18" customHeight="1">
      <c r="A2179" s="243" t="s">
        <v>37964</v>
      </c>
      <c r="B2179" s="243"/>
      <c r="C2179" s="243"/>
      <c r="D2179" s="243" t="s">
        <v>28940</v>
      </c>
    </row>
    <row r="2180" spans="1:5" ht="81">
      <c r="A2180" s="127" t="s">
        <v>37963</v>
      </c>
      <c r="B2180" s="128" t="s">
        <v>37962</v>
      </c>
      <c r="C2180" s="127" t="s">
        <v>161</v>
      </c>
      <c r="D2180" s="127" t="s">
        <v>37961</v>
      </c>
      <c r="E2180" s="125"/>
    </row>
    <row r="2181" spans="1:5" ht="81">
      <c r="A2181" s="127" t="s">
        <v>37960</v>
      </c>
      <c r="B2181" s="128" t="s">
        <v>37959</v>
      </c>
      <c r="C2181" s="127" t="s">
        <v>161</v>
      </c>
      <c r="D2181" s="127" t="s">
        <v>37958</v>
      </c>
      <c r="E2181" s="125"/>
    </row>
    <row r="2182" spans="1:5" ht="81">
      <c r="A2182" s="127" t="s">
        <v>37957</v>
      </c>
      <c r="B2182" s="128" t="s">
        <v>37956</v>
      </c>
      <c r="C2182" s="127" t="s">
        <v>161</v>
      </c>
      <c r="D2182" s="127" t="s">
        <v>37955</v>
      </c>
      <c r="E2182" s="125"/>
    </row>
    <row r="2183" spans="1:5" ht="18" customHeight="1">
      <c r="A2183" s="243" t="s">
        <v>37954</v>
      </c>
      <c r="B2183" s="243"/>
      <c r="C2183" s="243"/>
      <c r="D2183" s="243" t="s">
        <v>28940</v>
      </c>
    </row>
    <row r="2184" spans="1:5" ht="27">
      <c r="A2184" s="127" t="s">
        <v>37953</v>
      </c>
      <c r="B2184" s="128" t="s">
        <v>37952</v>
      </c>
      <c r="C2184" s="127" t="s">
        <v>29450</v>
      </c>
      <c r="D2184" s="127" t="s">
        <v>37951</v>
      </c>
    </row>
    <row r="2185" spans="1:5" ht="27">
      <c r="A2185" s="127" t="s">
        <v>37950</v>
      </c>
      <c r="B2185" s="128" t="s">
        <v>37949</v>
      </c>
      <c r="C2185" s="127" t="s">
        <v>29450</v>
      </c>
      <c r="D2185" s="127" t="s">
        <v>37948</v>
      </c>
      <c r="E2185" s="125"/>
    </row>
    <row r="2186" spans="1:5" ht="36">
      <c r="A2186" s="127" t="s">
        <v>37947</v>
      </c>
      <c r="B2186" s="128" t="s">
        <v>37946</v>
      </c>
      <c r="C2186" s="127" t="s">
        <v>29450</v>
      </c>
      <c r="D2186" s="127" t="s">
        <v>37945</v>
      </c>
      <c r="E2186" s="125"/>
    </row>
    <row r="2187" spans="1:5" ht="18" customHeight="1">
      <c r="A2187" s="243" t="s">
        <v>37944</v>
      </c>
      <c r="B2187" s="243"/>
      <c r="C2187" s="243"/>
      <c r="D2187" s="243" t="s">
        <v>28940</v>
      </c>
      <c r="E2187" s="125"/>
    </row>
    <row r="2188" spans="1:5" ht="36">
      <c r="A2188" s="127" t="s">
        <v>37943</v>
      </c>
      <c r="B2188" s="128" t="s">
        <v>37942</v>
      </c>
      <c r="C2188" s="127" t="s">
        <v>29450</v>
      </c>
      <c r="D2188" s="127" t="s">
        <v>37941</v>
      </c>
      <c r="E2188" s="125"/>
    </row>
    <row r="2189" spans="1:5" ht="36">
      <c r="A2189" s="127" t="s">
        <v>37940</v>
      </c>
      <c r="B2189" s="128" t="s">
        <v>37939</v>
      </c>
      <c r="C2189" s="127" t="s">
        <v>29450</v>
      </c>
      <c r="D2189" s="127" t="s">
        <v>37938</v>
      </c>
      <c r="E2189" s="125"/>
    </row>
    <row r="2190" spans="1:5" ht="18" customHeight="1">
      <c r="A2190" s="243"/>
      <c r="B2190" s="243"/>
      <c r="C2190" s="243"/>
      <c r="D2190" s="243" t="s">
        <v>28940</v>
      </c>
      <c r="E2190" s="125"/>
    </row>
    <row r="2191" spans="1:5" ht="18" customHeight="1">
      <c r="A2191" s="243" t="s">
        <v>37937</v>
      </c>
      <c r="B2191" s="243"/>
      <c r="C2191" s="243"/>
      <c r="D2191" s="243" t="s">
        <v>28940</v>
      </c>
      <c r="E2191" s="125"/>
    </row>
    <row r="2192" spans="1:5" ht="27">
      <c r="A2192" s="127" t="s">
        <v>37936</v>
      </c>
      <c r="B2192" s="128" t="s">
        <v>37935</v>
      </c>
      <c r="C2192" s="127" t="s">
        <v>29153</v>
      </c>
      <c r="D2192" s="127" t="s">
        <v>37910</v>
      </c>
      <c r="E2192" s="125"/>
    </row>
    <row r="2193" spans="1:5" ht="27">
      <c r="A2193" s="127" t="s">
        <v>37934</v>
      </c>
      <c r="B2193" s="128" t="s">
        <v>37933</v>
      </c>
      <c r="C2193" s="127" t="s">
        <v>29153</v>
      </c>
      <c r="D2193" s="127" t="s">
        <v>37932</v>
      </c>
      <c r="E2193" s="125"/>
    </row>
    <row r="2194" spans="1:5" ht="27">
      <c r="A2194" s="127" t="s">
        <v>37931</v>
      </c>
      <c r="B2194" s="128" t="s">
        <v>37930</v>
      </c>
      <c r="C2194" s="127" t="s">
        <v>29153</v>
      </c>
      <c r="D2194" s="127" t="s">
        <v>37929</v>
      </c>
      <c r="E2194" s="125"/>
    </row>
    <row r="2195" spans="1:5" ht="27">
      <c r="A2195" s="127" t="s">
        <v>37928</v>
      </c>
      <c r="B2195" s="128" t="s">
        <v>37927</v>
      </c>
      <c r="C2195" s="127" t="s">
        <v>29153</v>
      </c>
      <c r="D2195" s="127" t="s">
        <v>37926</v>
      </c>
      <c r="E2195" s="125"/>
    </row>
    <row r="2196" spans="1:5" ht="27">
      <c r="A2196" s="127" t="s">
        <v>37925</v>
      </c>
      <c r="B2196" s="128" t="s">
        <v>37924</v>
      </c>
      <c r="C2196" s="127" t="s">
        <v>29153</v>
      </c>
      <c r="D2196" s="127" t="s">
        <v>37921</v>
      </c>
      <c r="E2196" s="125"/>
    </row>
    <row r="2197" spans="1:5" ht="27">
      <c r="A2197" s="127" t="s">
        <v>37923</v>
      </c>
      <c r="B2197" s="128" t="s">
        <v>37922</v>
      </c>
      <c r="C2197" s="127" t="s">
        <v>29153</v>
      </c>
      <c r="D2197" s="127" t="s">
        <v>37921</v>
      </c>
      <c r="E2197" s="125"/>
    </row>
    <row r="2198" spans="1:5" ht="27">
      <c r="A2198" s="127" t="s">
        <v>37920</v>
      </c>
      <c r="B2198" s="128" t="s">
        <v>37919</v>
      </c>
      <c r="C2198" s="127" t="s">
        <v>29153</v>
      </c>
      <c r="D2198" s="127" t="s">
        <v>37918</v>
      </c>
      <c r="E2198" s="125"/>
    </row>
    <row r="2199" spans="1:5" ht="27">
      <c r="A2199" s="127" t="s">
        <v>37917</v>
      </c>
      <c r="B2199" s="128" t="s">
        <v>37916</v>
      </c>
      <c r="C2199" s="127" t="s">
        <v>29153</v>
      </c>
      <c r="D2199" s="127" t="s">
        <v>37897</v>
      </c>
      <c r="E2199" s="125"/>
    </row>
    <row r="2200" spans="1:5" ht="27">
      <c r="A2200" s="127" t="s">
        <v>37915</v>
      </c>
      <c r="B2200" s="128" t="s">
        <v>37914</v>
      </c>
      <c r="C2200" s="127" t="s">
        <v>29153</v>
      </c>
      <c r="D2200" s="127" t="s">
        <v>37913</v>
      </c>
      <c r="E2200" s="125"/>
    </row>
    <row r="2201" spans="1:5" ht="27">
      <c r="A2201" s="127" t="s">
        <v>37912</v>
      </c>
      <c r="B2201" s="128" t="s">
        <v>37911</v>
      </c>
      <c r="C2201" s="127" t="s">
        <v>29153</v>
      </c>
      <c r="D2201" s="127" t="s">
        <v>37910</v>
      </c>
      <c r="E2201" s="125"/>
    </row>
    <row r="2202" spans="1:5" ht="27">
      <c r="A2202" s="127" t="s">
        <v>37909</v>
      </c>
      <c r="B2202" s="128" t="s">
        <v>37908</v>
      </c>
      <c r="C2202" s="127" t="s">
        <v>29153</v>
      </c>
      <c r="D2202" s="127" t="s">
        <v>37879</v>
      </c>
      <c r="E2202" s="125"/>
    </row>
    <row r="2203" spans="1:5" ht="27">
      <c r="A2203" s="127" t="s">
        <v>37907</v>
      </c>
      <c r="B2203" s="128" t="s">
        <v>37906</v>
      </c>
      <c r="C2203" s="127" t="s">
        <v>29153</v>
      </c>
      <c r="D2203" s="127" t="s">
        <v>34732</v>
      </c>
    </row>
    <row r="2204" spans="1:5" ht="27">
      <c r="A2204" s="127" t="s">
        <v>37905</v>
      </c>
      <c r="B2204" s="128" t="s">
        <v>37904</v>
      </c>
      <c r="C2204" s="127" t="s">
        <v>29153</v>
      </c>
      <c r="D2204" s="127" t="s">
        <v>37903</v>
      </c>
    </row>
    <row r="2205" spans="1:5" ht="27">
      <c r="A2205" s="127" t="s">
        <v>37902</v>
      </c>
      <c r="B2205" s="128" t="s">
        <v>37901</v>
      </c>
      <c r="C2205" s="127" t="s">
        <v>29153</v>
      </c>
      <c r="D2205" s="127" t="s">
        <v>37900</v>
      </c>
    </row>
    <row r="2206" spans="1:5" ht="27">
      <c r="A2206" s="127" t="s">
        <v>37899</v>
      </c>
      <c r="B2206" s="128" t="s">
        <v>37898</v>
      </c>
      <c r="C2206" s="127" t="s">
        <v>29153</v>
      </c>
      <c r="D2206" s="127" t="s">
        <v>37897</v>
      </c>
    </row>
    <row r="2207" spans="1:5" ht="27">
      <c r="A2207" s="127" t="s">
        <v>37896</v>
      </c>
      <c r="B2207" s="128" t="s">
        <v>37895</v>
      </c>
      <c r="C2207" s="127" t="s">
        <v>29153</v>
      </c>
      <c r="D2207" s="127" t="s">
        <v>37894</v>
      </c>
      <c r="E2207" s="125"/>
    </row>
    <row r="2208" spans="1:5" ht="27">
      <c r="A2208" s="127" t="s">
        <v>37893</v>
      </c>
      <c r="B2208" s="128" t="s">
        <v>37892</v>
      </c>
      <c r="C2208" s="127" t="s">
        <v>29153</v>
      </c>
      <c r="D2208" s="127" t="s">
        <v>30728</v>
      </c>
      <c r="E2208" s="125"/>
    </row>
    <row r="2209" spans="1:5" ht="27">
      <c r="A2209" s="127" t="s">
        <v>37891</v>
      </c>
      <c r="B2209" s="128" t="s">
        <v>37890</v>
      </c>
      <c r="C2209" s="127" t="s">
        <v>29153</v>
      </c>
      <c r="D2209" s="127" t="s">
        <v>37879</v>
      </c>
      <c r="E2209" s="125"/>
    </row>
    <row r="2210" spans="1:5" ht="27">
      <c r="A2210" s="127" t="s">
        <v>37889</v>
      </c>
      <c r="B2210" s="128" t="s">
        <v>37888</v>
      </c>
      <c r="C2210" s="127" t="s">
        <v>29153</v>
      </c>
      <c r="D2210" s="127" t="s">
        <v>30815</v>
      </c>
      <c r="E2210" s="125"/>
    </row>
    <row r="2211" spans="1:5" ht="27">
      <c r="A2211" s="127" t="s">
        <v>37887</v>
      </c>
      <c r="B2211" s="128" t="s">
        <v>37886</v>
      </c>
      <c r="C2211" s="127" t="s">
        <v>29153</v>
      </c>
      <c r="D2211" s="127" t="s">
        <v>37879</v>
      </c>
    </row>
    <row r="2212" spans="1:5" ht="27">
      <c r="A2212" s="127" t="s">
        <v>37885</v>
      </c>
      <c r="B2212" s="128" t="s">
        <v>37884</v>
      </c>
      <c r="C2212" s="127" t="s">
        <v>29153</v>
      </c>
      <c r="D2212" s="127" t="s">
        <v>37879</v>
      </c>
    </row>
    <row r="2213" spans="1:5" ht="27">
      <c r="A2213" s="127" t="s">
        <v>37883</v>
      </c>
      <c r="B2213" s="128" t="s">
        <v>37882</v>
      </c>
      <c r="C2213" s="127" t="s">
        <v>29153</v>
      </c>
      <c r="D2213" s="127" t="s">
        <v>29826</v>
      </c>
      <c r="E2213" s="125"/>
    </row>
    <row r="2214" spans="1:5" ht="27">
      <c r="A2214" s="127" t="s">
        <v>37881</v>
      </c>
      <c r="B2214" s="128" t="s">
        <v>37880</v>
      </c>
      <c r="C2214" s="127" t="s">
        <v>29153</v>
      </c>
      <c r="D2214" s="127" t="s">
        <v>37879</v>
      </c>
      <c r="E2214" s="125"/>
    </row>
    <row r="2215" spans="1:5" ht="36">
      <c r="A2215" s="127" t="s">
        <v>37878</v>
      </c>
      <c r="B2215" s="128" t="s">
        <v>37877</v>
      </c>
      <c r="C2215" s="127" t="s">
        <v>29153</v>
      </c>
      <c r="D2215" s="127" t="s">
        <v>29826</v>
      </c>
      <c r="E2215" s="125"/>
    </row>
    <row r="2216" spans="1:5" ht="27">
      <c r="A2216" s="127" t="s">
        <v>37876</v>
      </c>
      <c r="B2216" s="128" t="s">
        <v>37875</v>
      </c>
      <c r="C2216" s="127" t="s">
        <v>29153</v>
      </c>
      <c r="D2216" s="127" t="s">
        <v>37874</v>
      </c>
      <c r="E2216" s="125"/>
    </row>
    <row r="2217" spans="1:5" ht="18">
      <c r="A2217" s="127" t="s">
        <v>37873</v>
      </c>
      <c r="B2217" s="128" t="s">
        <v>37872</v>
      </c>
      <c r="C2217" s="127" t="s">
        <v>29450</v>
      </c>
      <c r="D2217" s="127" t="s">
        <v>37871</v>
      </c>
      <c r="E2217" s="125"/>
    </row>
    <row r="2218" spans="1:5">
      <c r="A2218" s="127" t="s">
        <v>37870</v>
      </c>
      <c r="B2218" s="128" t="s">
        <v>37869</v>
      </c>
      <c r="C2218" s="127" t="s">
        <v>29450</v>
      </c>
      <c r="D2218" s="127" t="s">
        <v>37868</v>
      </c>
      <c r="E2218" s="125"/>
    </row>
    <row r="2219" spans="1:5" ht="18" customHeight="1">
      <c r="A2219" s="243" t="s">
        <v>37867</v>
      </c>
      <c r="B2219" s="243"/>
      <c r="C2219" s="243"/>
      <c r="D2219" s="243" t="s">
        <v>28940</v>
      </c>
      <c r="E2219" s="125"/>
    </row>
    <row r="2220" spans="1:5" ht="18">
      <c r="A2220" s="127" t="s">
        <v>37866</v>
      </c>
      <c r="B2220" s="128" t="s">
        <v>37865</v>
      </c>
      <c r="C2220" s="127" t="s">
        <v>29153</v>
      </c>
      <c r="D2220" s="127" t="s">
        <v>30265</v>
      </c>
      <c r="E2220" s="125"/>
    </row>
    <row r="2221" spans="1:5" ht="18">
      <c r="A2221" s="127" t="s">
        <v>37864</v>
      </c>
      <c r="B2221" s="128" t="s">
        <v>37863</v>
      </c>
      <c r="C2221" s="127" t="s">
        <v>29153</v>
      </c>
      <c r="D2221" s="127" t="s">
        <v>37862</v>
      </c>
      <c r="E2221" s="125"/>
    </row>
    <row r="2222" spans="1:5" ht="18">
      <c r="A2222" s="127" t="s">
        <v>37861</v>
      </c>
      <c r="B2222" s="128" t="s">
        <v>37860</v>
      </c>
      <c r="C2222" s="127" t="s">
        <v>29153</v>
      </c>
      <c r="D2222" s="127" t="s">
        <v>37859</v>
      </c>
      <c r="E2222" s="125"/>
    </row>
    <row r="2223" spans="1:5" ht="18">
      <c r="A2223" s="127" t="s">
        <v>37858</v>
      </c>
      <c r="B2223" s="128" t="s">
        <v>37857</v>
      </c>
      <c r="C2223" s="127" t="s">
        <v>29153</v>
      </c>
      <c r="D2223" s="127" t="s">
        <v>30265</v>
      </c>
      <c r="E2223" s="125"/>
    </row>
    <row r="2224" spans="1:5" ht="18">
      <c r="A2224" s="127" t="s">
        <v>37856</v>
      </c>
      <c r="B2224" s="128" t="s">
        <v>37855</v>
      </c>
      <c r="C2224" s="127" t="s">
        <v>29153</v>
      </c>
      <c r="D2224" s="127" t="s">
        <v>30891</v>
      </c>
      <c r="E2224" s="125"/>
    </row>
    <row r="2225" spans="1:5" ht="18">
      <c r="A2225" s="127" t="s">
        <v>37854</v>
      </c>
      <c r="B2225" s="128" t="s">
        <v>37853</v>
      </c>
      <c r="C2225" s="127" t="s">
        <v>29153</v>
      </c>
      <c r="D2225" s="127" t="s">
        <v>37852</v>
      </c>
      <c r="E2225" s="125"/>
    </row>
    <row r="2226" spans="1:5" ht="18">
      <c r="A2226" s="127" t="s">
        <v>37851</v>
      </c>
      <c r="B2226" s="128" t="s">
        <v>37850</v>
      </c>
      <c r="C2226" s="127" t="s">
        <v>29153</v>
      </c>
      <c r="D2226" s="127" t="s">
        <v>37849</v>
      </c>
      <c r="E2226" s="125"/>
    </row>
    <row r="2227" spans="1:5" ht="18">
      <c r="A2227" s="127" t="s">
        <v>37848</v>
      </c>
      <c r="B2227" s="128" t="s">
        <v>37847</v>
      </c>
      <c r="C2227" s="127" t="s">
        <v>29153</v>
      </c>
      <c r="D2227" s="127" t="s">
        <v>30265</v>
      </c>
      <c r="E2227" s="125"/>
    </row>
    <row r="2228" spans="1:5" ht="18" customHeight="1">
      <c r="A2228" s="243"/>
      <c r="B2228" s="243"/>
      <c r="C2228" s="243"/>
      <c r="D2228" s="243" t="s">
        <v>28940</v>
      </c>
    </row>
    <row r="2229" spans="1:5" ht="18" customHeight="1">
      <c r="A2229" s="243" t="s">
        <v>37846</v>
      </c>
      <c r="B2229" s="243"/>
      <c r="C2229" s="243"/>
      <c r="D2229" s="243" t="s">
        <v>28940</v>
      </c>
    </row>
    <row r="2230" spans="1:5" ht="27">
      <c r="A2230" s="127" t="s">
        <v>37845</v>
      </c>
      <c r="B2230" s="128" t="s">
        <v>37844</v>
      </c>
      <c r="C2230" s="127" t="s">
        <v>29049</v>
      </c>
      <c r="D2230" s="127" t="s">
        <v>30256</v>
      </c>
      <c r="E2230" s="125"/>
    </row>
    <row r="2231" spans="1:5" ht="18" customHeight="1">
      <c r="A2231" s="243" t="s">
        <v>37843</v>
      </c>
      <c r="B2231" s="243"/>
      <c r="C2231" s="243"/>
      <c r="D2231" s="243" t="s">
        <v>28940</v>
      </c>
      <c r="E2231" s="125"/>
    </row>
    <row r="2232" spans="1:5" ht="45">
      <c r="A2232" s="127" t="s">
        <v>37842</v>
      </c>
      <c r="B2232" s="128" t="s">
        <v>37841</v>
      </c>
      <c r="C2232" s="127" t="s">
        <v>29049</v>
      </c>
      <c r="D2232" s="127" t="s">
        <v>37840</v>
      </c>
      <c r="E2232" s="125"/>
    </row>
    <row r="2233" spans="1:5" ht="45">
      <c r="A2233" s="127" t="s">
        <v>37839</v>
      </c>
      <c r="B2233" s="128" t="s">
        <v>37838</v>
      </c>
      <c r="C2233" s="127" t="s">
        <v>29049</v>
      </c>
      <c r="D2233" s="127" t="s">
        <v>37837</v>
      </c>
      <c r="E2233" s="125"/>
    </row>
    <row r="2234" spans="1:5" ht="45">
      <c r="A2234" s="127" t="s">
        <v>37836</v>
      </c>
      <c r="B2234" s="128" t="s">
        <v>37835</v>
      </c>
      <c r="C2234" s="127" t="s">
        <v>29049</v>
      </c>
      <c r="D2234" s="127" t="s">
        <v>37834</v>
      </c>
    </row>
    <row r="2235" spans="1:5" ht="27">
      <c r="A2235" s="127" t="s">
        <v>37833</v>
      </c>
      <c r="B2235" s="128" t="s">
        <v>37832</v>
      </c>
      <c r="C2235" s="127" t="s">
        <v>29049</v>
      </c>
      <c r="D2235" s="127" t="s">
        <v>37831</v>
      </c>
    </row>
    <row r="2236" spans="1:5" ht="27">
      <c r="A2236" s="127" t="s">
        <v>37830</v>
      </c>
      <c r="B2236" s="128" t="s">
        <v>37829</v>
      </c>
      <c r="C2236" s="127" t="s">
        <v>29049</v>
      </c>
      <c r="D2236" s="127" t="s">
        <v>37828</v>
      </c>
    </row>
    <row r="2237" spans="1:5" ht="27">
      <c r="A2237" s="127" t="s">
        <v>37827</v>
      </c>
      <c r="B2237" s="128" t="s">
        <v>37826</v>
      </c>
      <c r="C2237" s="127" t="s">
        <v>29049</v>
      </c>
      <c r="D2237" s="127" t="s">
        <v>37825</v>
      </c>
    </row>
    <row r="2238" spans="1:5" ht="18">
      <c r="A2238" s="127" t="s">
        <v>37824</v>
      </c>
      <c r="B2238" s="128" t="s">
        <v>37823</v>
      </c>
      <c r="C2238" s="127" t="s">
        <v>29049</v>
      </c>
      <c r="D2238" s="127" t="s">
        <v>37822</v>
      </c>
      <c r="E2238" s="125"/>
    </row>
    <row r="2239" spans="1:5" ht="45">
      <c r="A2239" s="127" t="s">
        <v>37821</v>
      </c>
      <c r="B2239" s="128" t="s">
        <v>37820</v>
      </c>
      <c r="C2239" s="127" t="s">
        <v>29049</v>
      </c>
      <c r="D2239" s="127" t="s">
        <v>37819</v>
      </c>
      <c r="E2239" s="125"/>
    </row>
    <row r="2240" spans="1:5" ht="27">
      <c r="A2240" s="127" t="s">
        <v>37818</v>
      </c>
      <c r="B2240" s="128" t="s">
        <v>37817</v>
      </c>
      <c r="C2240" s="127" t="s">
        <v>29049</v>
      </c>
      <c r="D2240" s="127" t="s">
        <v>37816</v>
      </c>
      <c r="E2240" s="125"/>
    </row>
    <row r="2241" spans="1:5" ht="27">
      <c r="A2241" s="127" t="s">
        <v>37815</v>
      </c>
      <c r="B2241" s="128" t="s">
        <v>37814</v>
      </c>
      <c r="C2241" s="127" t="s">
        <v>29049</v>
      </c>
      <c r="D2241" s="127" t="s">
        <v>37813</v>
      </c>
      <c r="E2241" s="125"/>
    </row>
    <row r="2242" spans="1:5" ht="18" customHeight="1">
      <c r="A2242" s="243" t="s">
        <v>37812</v>
      </c>
      <c r="B2242" s="243"/>
      <c r="C2242" s="243"/>
      <c r="D2242" s="243" t="s">
        <v>28940</v>
      </c>
      <c r="E2242" s="125"/>
    </row>
    <row r="2243" spans="1:5" ht="27">
      <c r="A2243" s="127" t="s">
        <v>37811</v>
      </c>
      <c r="B2243" s="128" t="s">
        <v>37810</v>
      </c>
      <c r="C2243" s="127" t="s">
        <v>29049</v>
      </c>
      <c r="D2243" s="127" t="s">
        <v>37809</v>
      </c>
      <c r="E2243" s="125"/>
    </row>
    <row r="2244" spans="1:5" ht="27">
      <c r="A2244" s="127" t="s">
        <v>37808</v>
      </c>
      <c r="B2244" s="128" t="s">
        <v>37807</v>
      </c>
      <c r="C2244" s="127" t="s">
        <v>29049</v>
      </c>
      <c r="D2244" s="127" t="s">
        <v>37806</v>
      </c>
      <c r="E2244" s="125"/>
    </row>
    <row r="2245" spans="1:5" ht="27">
      <c r="A2245" s="127" t="s">
        <v>37805</v>
      </c>
      <c r="B2245" s="128" t="s">
        <v>37804</v>
      </c>
      <c r="C2245" s="127" t="s">
        <v>29049</v>
      </c>
      <c r="D2245" s="127" t="s">
        <v>37803</v>
      </c>
      <c r="E2245" s="125"/>
    </row>
    <row r="2246" spans="1:5" ht="27">
      <c r="A2246" s="127" t="s">
        <v>37802</v>
      </c>
      <c r="B2246" s="128" t="s">
        <v>37801</v>
      </c>
      <c r="C2246" s="127" t="s">
        <v>29049</v>
      </c>
      <c r="D2246" s="127" t="s">
        <v>37800</v>
      </c>
      <c r="E2246" s="125"/>
    </row>
    <row r="2247" spans="1:5" ht="18" customHeight="1">
      <c r="A2247" s="243" t="s">
        <v>37799</v>
      </c>
      <c r="B2247" s="243"/>
      <c r="C2247" s="243"/>
      <c r="D2247" s="243" t="s">
        <v>28940</v>
      </c>
    </row>
    <row r="2248" spans="1:5" ht="36">
      <c r="A2248" s="127" t="s">
        <v>37798</v>
      </c>
      <c r="B2248" s="128" t="s">
        <v>37797</v>
      </c>
      <c r="C2248" s="127" t="s">
        <v>29049</v>
      </c>
      <c r="D2248" s="127" t="s">
        <v>37796</v>
      </c>
    </row>
    <row r="2249" spans="1:5" ht="36">
      <c r="A2249" s="127" t="s">
        <v>37795</v>
      </c>
      <c r="B2249" s="128" t="s">
        <v>37794</v>
      </c>
      <c r="C2249" s="127" t="s">
        <v>29049</v>
      </c>
      <c r="D2249" s="127" t="s">
        <v>29162</v>
      </c>
      <c r="E2249" s="125"/>
    </row>
    <row r="2250" spans="1:5" ht="36">
      <c r="A2250" s="127" t="s">
        <v>37793</v>
      </c>
      <c r="B2250" s="128" t="s">
        <v>37792</v>
      </c>
      <c r="C2250" s="127" t="s">
        <v>29049</v>
      </c>
      <c r="D2250" s="127" t="s">
        <v>37791</v>
      </c>
      <c r="E2250" s="125"/>
    </row>
    <row r="2251" spans="1:5" ht="36">
      <c r="A2251" s="127" t="s">
        <v>37790</v>
      </c>
      <c r="B2251" s="128" t="s">
        <v>37789</v>
      </c>
      <c r="C2251" s="127" t="s">
        <v>29049</v>
      </c>
      <c r="D2251" s="127" t="s">
        <v>37788</v>
      </c>
      <c r="E2251" s="125"/>
    </row>
    <row r="2252" spans="1:5" ht="27">
      <c r="A2252" s="127" t="s">
        <v>37787</v>
      </c>
      <c r="B2252" s="128" t="s">
        <v>37786</v>
      </c>
      <c r="C2252" s="127" t="s">
        <v>29049</v>
      </c>
      <c r="D2252" s="127" t="s">
        <v>37785</v>
      </c>
      <c r="E2252" s="125"/>
    </row>
    <row r="2253" spans="1:5" ht="18" customHeight="1">
      <c r="A2253" s="243"/>
      <c r="B2253" s="243"/>
      <c r="C2253" s="243"/>
      <c r="D2253" s="243" t="s">
        <v>28940</v>
      </c>
      <c r="E2253" s="125"/>
    </row>
    <row r="2254" spans="1:5" ht="18" customHeight="1">
      <c r="A2254" s="243" t="s">
        <v>37784</v>
      </c>
      <c r="B2254" s="243"/>
      <c r="C2254" s="243"/>
      <c r="D2254" s="243" t="s">
        <v>28940</v>
      </c>
      <c r="E2254" s="125"/>
    </row>
    <row r="2255" spans="1:5" ht="27">
      <c r="A2255" s="127" t="s">
        <v>37783</v>
      </c>
      <c r="B2255" s="128" t="s">
        <v>37782</v>
      </c>
      <c r="C2255" s="127" t="s">
        <v>161</v>
      </c>
      <c r="D2255" s="127" t="s">
        <v>37781</v>
      </c>
      <c r="E2255" s="125"/>
    </row>
    <row r="2256" spans="1:5" ht="18" customHeight="1">
      <c r="A2256" s="243" t="s">
        <v>37780</v>
      </c>
      <c r="B2256" s="243"/>
      <c r="C2256" s="243"/>
      <c r="D2256" s="243" t="s">
        <v>28940</v>
      </c>
      <c r="E2256" s="125"/>
    </row>
    <row r="2257" spans="1:5" ht="45">
      <c r="A2257" s="127" t="s">
        <v>37779</v>
      </c>
      <c r="B2257" s="128" t="s">
        <v>37778</v>
      </c>
      <c r="C2257" s="127" t="s">
        <v>37777</v>
      </c>
      <c r="D2257" s="127" t="s">
        <v>37776</v>
      </c>
      <c r="E2257" s="125"/>
    </row>
    <row r="2258" spans="1:5" ht="54">
      <c r="A2258" s="127" t="s">
        <v>37775</v>
      </c>
      <c r="B2258" s="128" t="s">
        <v>37774</v>
      </c>
      <c r="C2258" s="127" t="s">
        <v>161</v>
      </c>
      <c r="D2258" s="127" t="s">
        <v>37773</v>
      </c>
      <c r="E2258" s="125"/>
    </row>
    <row r="2259" spans="1:5" ht="18" customHeight="1">
      <c r="A2259" s="243" t="s">
        <v>37772</v>
      </c>
      <c r="B2259" s="243"/>
      <c r="C2259" s="243"/>
      <c r="D2259" s="243" t="s">
        <v>28940</v>
      </c>
      <c r="E2259" s="125"/>
    </row>
    <row r="2260" spans="1:5" ht="18">
      <c r="A2260" s="127" t="s">
        <v>37771</v>
      </c>
      <c r="B2260" s="128" t="s">
        <v>37770</v>
      </c>
      <c r="C2260" s="127" t="s">
        <v>161</v>
      </c>
      <c r="D2260" s="127" t="s">
        <v>37769</v>
      </c>
      <c r="E2260" s="125"/>
    </row>
    <row r="2261" spans="1:5" ht="18">
      <c r="A2261" s="127" t="s">
        <v>37768</v>
      </c>
      <c r="B2261" s="128" t="s">
        <v>37767</v>
      </c>
      <c r="C2261" s="127" t="s">
        <v>161</v>
      </c>
      <c r="D2261" s="127" t="s">
        <v>37766</v>
      </c>
      <c r="E2261" s="125"/>
    </row>
    <row r="2262" spans="1:5" ht="18">
      <c r="A2262" s="127" t="s">
        <v>37765</v>
      </c>
      <c r="B2262" s="128" t="s">
        <v>37764</v>
      </c>
      <c r="C2262" s="127" t="s">
        <v>161</v>
      </c>
      <c r="D2262" s="127" t="s">
        <v>37763</v>
      </c>
      <c r="E2262" s="125"/>
    </row>
    <row r="2263" spans="1:5" ht="18" customHeight="1">
      <c r="A2263" s="243" t="s">
        <v>37762</v>
      </c>
      <c r="B2263" s="243"/>
      <c r="C2263" s="243"/>
      <c r="D2263" s="243" t="s">
        <v>28940</v>
      </c>
      <c r="E2263" s="125"/>
    </row>
    <row r="2264" spans="1:5" ht="27">
      <c r="A2264" s="127" t="s">
        <v>37761</v>
      </c>
      <c r="B2264" s="128" t="s">
        <v>37760</v>
      </c>
      <c r="C2264" s="127" t="s">
        <v>29049</v>
      </c>
      <c r="D2264" s="127" t="s">
        <v>37759</v>
      </c>
      <c r="E2264" s="125"/>
    </row>
    <row r="2265" spans="1:5" ht="18" customHeight="1">
      <c r="A2265" s="243" t="s">
        <v>37758</v>
      </c>
      <c r="B2265" s="243"/>
      <c r="C2265" s="243"/>
      <c r="D2265" s="243" t="s">
        <v>28940</v>
      </c>
      <c r="E2265" s="125"/>
    </row>
    <row r="2266" spans="1:5" ht="27">
      <c r="A2266" s="127" t="s">
        <v>37757</v>
      </c>
      <c r="B2266" s="128" t="s">
        <v>37756</v>
      </c>
      <c r="C2266" s="127" t="s">
        <v>29049</v>
      </c>
      <c r="D2266" s="127" t="s">
        <v>37755</v>
      </c>
      <c r="E2266" s="125"/>
    </row>
    <row r="2267" spans="1:5" ht="27">
      <c r="A2267" s="127" t="s">
        <v>37754</v>
      </c>
      <c r="B2267" s="128" t="s">
        <v>37753</v>
      </c>
      <c r="C2267" s="127" t="s">
        <v>29049</v>
      </c>
      <c r="D2267" s="127" t="s">
        <v>37752</v>
      </c>
      <c r="E2267" s="125"/>
    </row>
    <row r="2268" spans="1:5" ht="27">
      <c r="A2268" s="127" t="s">
        <v>37751</v>
      </c>
      <c r="B2268" s="128" t="s">
        <v>37750</v>
      </c>
      <c r="C2268" s="127" t="s">
        <v>29049</v>
      </c>
      <c r="D2268" s="127" t="s">
        <v>37749</v>
      </c>
      <c r="E2268" s="125"/>
    </row>
    <row r="2269" spans="1:5" ht="27">
      <c r="A2269" s="127" t="s">
        <v>37748</v>
      </c>
      <c r="B2269" s="128" t="s">
        <v>37747</v>
      </c>
      <c r="C2269" s="127" t="s">
        <v>29049</v>
      </c>
      <c r="D2269" s="127" t="s">
        <v>37746</v>
      </c>
      <c r="E2269" s="125"/>
    </row>
    <row r="2270" spans="1:5" ht="27">
      <c r="A2270" s="127" t="s">
        <v>37745</v>
      </c>
      <c r="B2270" s="128" t="s">
        <v>37744</v>
      </c>
      <c r="C2270" s="127" t="s">
        <v>29049</v>
      </c>
      <c r="D2270" s="127" t="s">
        <v>37743</v>
      </c>
      <c r="E2270" s="125"/>
    </row>
    <row r="2271" spans="1:5" ht="27">
      <c r="A2271" s="127" t="s">
        <v>37742</v>
      </c>
      <c r="B2271" s="128" t="s">
        <v>37741</v>
      </c>
      <c r="C2271" s="127" t="s">
        <v>29049</v>
      </c>
      <c r="D2271" s="127" t="s">
        <v>37740</v>
      </c>
      <c r="E2271" s="125"/>
    </row>
    <row r="2272" spans="1:5" ht="18" customHeight="1">
      <c r="A2272" s="243"/>
      <c r="B2272" s="243"/>
      <c r="C2272" s="243"/>
      <c r="D2272" s="243" t="s">
        <v>28940</v>
      </c>
      <c r="E2272" s="125"/>
    </row>
    <row r="2273" spans="1:5" ht="18" customHeight="1">
      <c r="A2273" s="243" t="s">
        <v>37739</v>
      </c>
      <c r="B2273" s="243"/>
      <c r="C2273" s="243"/>
      <c r="D2273" s="243" t="s">
        <v>28940</v>
      </c>
      <c r="E2273" s="125"/>
    </row>
    <row r="2274" spans="1:5" ht="63">
      <c r="A2274" s="127" t="s">
        <v>37738</v>
      </c>
      <c r="B2274" s="128" t="s">
        <v>37737</v>
      </c>
      <c r="C2274" s="127" t="s">
        <v>29450</v>
      </c>
      <c r="D2274" s="127" t="s">
        <v>37736</v>
      </c>
      <c r="E2274" s="125"/>
    </row>
    <row r="2275" spans="1:5" ht="27">
      <c r="A2275" s="127" t="s">
        <v>37735</v>
      </c>
      <c r="B2275" s="128" t="s">
        <v>37734</v>
      </c>
      <c r="C2275" s="127" t="s">
        <v>29049</v>
      </c>
      <c r="D2275" s="127" t="s">
        <v>37733</v>
      </c>
      <c r="E2275" s="125"/>
    </row>
    <row r="2276" spans="1:5" ht="117">
      <c r="A2276" s="127" t="s">
        <v>37732</v>
      </c>
      <c r="B2276" s="128" t="s">
        <v>37731</v>
      </c>
      <c r="C2276" s="127" t="s">
        <v>29450</v>
      </c>
      <c r="D2276" s="127" t="s">
        <v>37730</v>
      </c>
      <c r="E2276" s="125"/>
    </row>
    <row r="2277" spans="1:5" ht="63">
      <c r="A2277" s="127" t="s">
        <v>37729</v>
      </c>
      <c r="B2277" s="128" t="s">
        <v>37728</v>
      </c>
      <c r="C2277" s="127" t="s">
        <v>29049</v>
      </c>
      <c r="D2277" s="127" t="s">
        <v>37727</v>
      </c>
      <c r="E2277" s="125"/>
    </row>
    <row r="2278" spans="1:5" ht="18">
      <c r="A2278" s="127" t="s">
        <v>37726</v>
      </c>
      <c r="B2278" s="128" t="s">
        <v>37725</v>
      </c>
      <c r="C2278" s="127" t="s">
        <v>29450</v>
      </c>
      <c r="D2278" s="127" t="s">
        <v>37724</v>
      </c>
      <c r="E2278" s="125"/>
    </row>
    <row r="2279" spans="1:5" ht="18">
      <c r="A2279" s="127" t="s">
        <v>37723</v>
      </c>
      <c r="B2279" s="128" t="s">
        <v>37722</v>
      </c>
      <c r="C2279" s="127" t="s">
        <v>29049</v>
      </c>
      <c r="D2279" s="127" t="s">
        <v>37721</v>
      </c>
      <c r="E2279" s="125"/>
    </row>
    <row r="2280" spans="1:5" ht="45">
      <c r="A2280" s="127" t="s">
        <v>37720</v>
      </c>
      <c r="B2280" s="128" t="s">
        <v>37719</v>
      </c>
      <c r="C2280" s="127" t="s">
        <v>29153</v>
      </c>
      <c r="D2280" s="127" t="s">
        <v>37718</v>
      </c>
      <c r="E2280" s="125"/>
    </row>
    <row r="2281" spans="1:5" ht="54">
      <c r="A2281" s="127" t="s">
        <v>37717</v>
      </c>
      <c r="B2281" s="128" t="s">
        <v>37716</v>
      </c>
      <c r="C2281" s="127" t="s">
        <v>29049</v>
      </c>
      <c r="D2281" s="127" t="s">
        <v>37715</v>
      </c>
      <c r="E2281" s="125"/>
    </row>
    <row r="2282" spans="1:5" ht="45">
      <c r="A2282" s="127" t="s">
        <v>37714</v>
      </c>
      <c r="B2282" s="128" t="s">
        <v>37713</v>
      </c>
      <c r="C2282" s="127" t="s">
        <v>29049</v>
      </c>
      <c r="D2282" s="127" t="s">
        <v>37712</v>
      </c>
      <c r="E2282" s="125"/>
    </row>
    <row r="2283" spans="1:5" ht="45">
      <c r="A2283" s="127" t="s">
        <v>37711</v>
      </c>
      <c r="B2283" s="128" t="s">
        <v>37710</v>
      </c>
      <c r="C2283" s="127" t="s">
        <v>29049</v>
      </c>
      <c r="D2283" s="127" t="s">
        <v>37709</v>
      </c>
      <c r="E2283" s="125"/>
    </row>
    <row r="2284" spans="1:5" ht="18">
      <c r="A2284" s="127" t="s">
        <v>37708</v>
      </c>
      <c r="B2284" s="128" t="s">
        <v>37707</v>
      </c>
      <c r="C2284" s="127" t="s">
        <v>28898</v>
      </c>
      <c r="D2284" s="127" t="s">
        <v>37706</v>
      </c>
    </row>
    <row r="2285" spans="1:5" ht="36">
      <c r="A2285" s="127" t="s">
        <v>37705</v>
      </c>
      <c r="B2285" s="128" t="s">
        <v>37704</v>
      </c>
      <c r="C2285" s="127" t="s">
        <v>28898</v>
      </c>
      <c r="D2285" s="127" t="s">
        <v>37703</v>
      </c>
    </row>
    <row r="2286" spans="1:5" ht="99">
      <c r="A2286" s="127" t="s">
        <v>37702</v>
      </c>
      <c r="B2286" s="128" t="s">
        <v>37701</v>
      </c>
      <c r="C2286" s="127" t="s">
        <v>29049</v>
      </c>
      <c r="D2286" s="127" t="s">
        <v>37700</v>
      </c>
    </row>
    <row r="2287" spans="1:5" ht="18">
      <c r="A2287" s="127" t="s">
        <v>37699</v>
      </c>
      <c r="B2287" s="128" t="s">
        <v>37698</v>
      </c>
      <c r="C2287" s="127" t="s">
        <v>29153</v>
      </c>
      <c r="D2287" s="127" t="s">
        <v>37697</v>
      </c>
    </row>
    <row r="2288" spans="1:5" ht="27">
      <c r="A2288" s="127" t="s">
        <v>37696</v>
      </c>
      <c r="B2288" s="128" t="s">
        <v>37695</v>
      </c>
      <c r="C2288" s="127" t="s">
        <v>29153</v>
      </c>
      <c r="D2288" s="127" t="s">
        <v>37694</v>
      </c>
      <c r="E2288" s="125"/>
    </row>
    <row r="2289" spans="1:5" ht="27">
      <c r="A2289" s="127" t="s">
        <v>37693</v>
      </c>
      <c r="B2289" s="128" t="s">
        <v>37692</v>
      </c>
      <c r="C2289" s="127" t="s">
        <v>29153</v>
      </c>
      <c r="D2289" s="127" t="s">
        <v>37691</v>
      </c>
      <c r="E2289" s="125"/>
    </row>
    <row r="2290" spans="1:5" ht="18">
      <c r="A2290" s="127" t="s">
        <v>37690</v>
      </c>
      <c r="B2290" s="128" t="s">
        <v>37689</v>
      </c>
      <c r="C2290" s="127" t="s">
        <v>29450</v>
      </c>
      <c r="D2290" s="127" t="s">
        <v>37688</v>
      </c>
      <c r="E2290" s="125"/>
    </row>
    <row r="2291" spans="1:5" ht="18">
      <c r="A2291" s="127" t="s">
        <v>37687</v>
      </c>
      <c r="B2291" s="128" t="s">
        <v>37686</v>
      </c>
      <c r="C2291" s="127" t="s">
        <v>29153</v>
      </c>
      <c r="D2291" s="127" t="s">
        <v>37685</v>
      </c>
      <c r="E2291" s="125"/>
    </row>
    <row r="2292" spans="1:5" ht="18" customHeight="1">
      <c r="A2292" s="243"/>
      <c r="B2292" s="243"/>
      <c r="C2292" s="243"/>
      <c r="D2292" s="243" t="s">
        <v>28940</v>
      </c>
    </row>
    <row r="2293" spans="1:5" ht="18" customHeight="1">
      <c r="A2293" s="243" t="s">
        <v>37684</v>
      </c>
      <c r="B2293" s="243"/>
      <c r="C2293" s="243"/>
      <c r="D2293" s="243" t="s">
        <v>28940</v>
      </c>
    </row>
    <row r="2294" spans="1:5" ht="18">
      <c r="A2294" s="127" t="s">
        <v>37683</v>
      </c>
      <c r="B2294" s="128" t="s">
        <v>37682</v>
      </c>
      <c r="C2294" s="127" t="s">
        <v>29153</v>
      </c>
      <c r="D2294" s="127" t="s">
        <v>37681</v>
      </c>
      <c r="E2294" s="125"/>
    </row>
    <row r="2295" spans="1:5" ht="18" customHeight="1">
      <c r="A2295" s="243" t="s">
        <v>37680</v>
      </c>
      <c r="B2295" s="243"/>
      <c r="C2295" s="243"/>
      <c r="D2295" s="243" t="s">
        <v>28940</v>
      </c>
    </row>
    <row r="2296" spans="1:5" ht="18">
      <c r="A2296" s="127" t="s">
        <v>37679</v>
      </c>
      <c r="B2296" s="128" t="s">
        <v>37678</v>
      </c>
      <c r="C2296" s="127" t="s">
        <v>29049</v>
      </c>
      <c r="D2296" s="127" t="s">
        <v>37677</v>
      </c>
    </row>
    <row r="2297" spans="1:5" ht="27">
      <c r="A2297" s="127" t="s">
        <v>37676</v>
      </c>
      <c r="B2297" s="128" t="s">
        <v>37675</v>
      </c>
      <c r="C2297" s="127" t="s">
        <v>29450</v>
      </c>
      <c r="D2297" s="127" t="s">
        <v>34082</v>
      </c>
    </row>
    <row r="2298" spans="1:5" ht="45">
      <c r="A2298" s="127" t="s">
        <v>37674</v>
      </c>
      <c r="B2298" s="128" t="s">
        <v>37673</v>
      </c>
      <c r="C2298" s="127" t="s">
        <v>161</v>
      </c>
      <c r="D2298" s="127" t="s">
        <v>37672</v>
      </c>
    </row>
    <row r="2299" spans="1:5" ht="36">
      <c r="A2299" s="127" t="s">
        <v>37671</v>
      </c>
      <c r="B2299" s="128" t="s">
        <v>37670</v>
      </c>
      <c r="C2299" s="127" t="s">
        <v>29450</v>
      </c>
      <c r="D2299" s="127" t="s">
        <v>37669</v>
      </c>
      <c r="E2299" s="125"/>
    </row>
    <row r="2300" spans="1:5" ht="36">
      <c r="A2300" s="127" t="s">
        <v>37668</v>
      </c>
      <c r="B2300" s="128" t="s">
        <v>37667</v>
      </c>
      <c r="C2300" s="127" t="s">
        <v>29450</v>
      </c>
      <c r="D2300" s="127" t="s">
        <v>37666</v>
      </c>
    </row>
    <row r="2301" spans="1:5" ht="36">
      <c r="A2301" s="127" t="s">
        <v>37665</v>
      </c>
      <c r="B2301" s="128" t="s">
        <v>37664</v>
      </c>
      <c r="C2301" s="127" t="s">
        <v>29450</v>
      </c>
      <c r="D2301" s="127" t="s">
        <v>37663</v>
      </c>
    </row>
    <row r="2302" spans="1:5" ht="36">
      <c r="A2302" s="127" t="s">
        <v>37662</v>
      </c>
      <c r="B2302" s="128" t="s">
        <v>37661</v>
      </c>
      <c r="C2302" s="127" t="s">
        <v>29450</v>
      </c>
      <c r="D2302" s="127" t="s">
        <v>37660</v>
      </c>
    </row>
    <row r="2303" spans="1:5" ht="36">
      <c r="A2303" s="127" t="s">
        <v>37659</v>
      </c>
      <c r="B2303" s="128" t="s">
        <v>37658</v>
      </c>
      <c r="C2303" s="127" t="s">
        <v>29450</v>
      </c>
      <c r="D2303" s="127" t="s">
        <v>37657</v>
      </c>
    </row>
    <row r="2304" spans="1:5" ht="36">
      <c r="A2304" s="127" t="s">
        <v>37656</v>
      </c>
      <c r="B2304" s="128" t="s">
        <v>37655</v>
      </c>
      <c r="C2304" s="127" t="s">
        <v>29450</v>
      </c>
      <c r="D2304" s="127" t="s">
        <v>37654</v>
      </c>
      <c r="E2304" s="125"/>
    </row>
    <row r="2305" spans="1:5" ht="18">
      <c r="A2305" s="127" t="s">
        <v>37653</v>
      </c>
      <c r="B2305" s="128" t="s">
        <v>37652</v>
      </c>
      <c r="C2305" s="127" t="s">
        <v>29450</v>
      </c>
      <c r="D2305" s="127" t="s">
        <v>37651</v>
      </c>
      <c r="E2305" s="125"/>
    </row>
    <row r="2306" spans="1:5" ht="27">
      <c r="A2306" s="127" t="s">
        <v>37650</v>
      </c>
      <c r="B2306" s="128" t="s">
        <v>37649</v>
      </c>
      <c r="C2306" s="127" t="s">
        <v>29450</v>
      </c>
      <c r="D2306" s="127" t="s">
        <v>37648</v>
      </c>
      <c r="E2306" s="125"/>
    </row>
    <row r="2307" spans="1:5" ht="18" customHeight="1">
      <c r="A2307" s="243" t="s">
        <v>37647</v>
      </c>
      <c r="B2307" s="243"/>
      <c r="C2307" s="243"/>
      <c r="D2307" s="243" t="s">
        <v>28940</v>
      </c>
      <c r="E2307" s="125"/>
    </row>
    <row r="2308" spans="1:5" ht="18">
      <c r="A2308" s="127" t="s">
        <v>37646</v>
      </c>
      <c r="B2308" s="128" t="s">
        <v>37645</v>
      </c>
      <c r="C2308" s="127" t="s">
        <v>256</v>
      </c>
      <c r="D2308" s="127" t="s">
        <v>37644</v>
      </c>
      <c r="E2308" s="125"/>
    </row>
    <row r="2309" spans="1:5" ht="18" customHeight="1">
      <c r="A2309" s="243"/>
      <c r="B2309" s="243"/>
      <c r="C2309" s="243"/>
      <c r="D2309" s="243" t="s">
        <v>28940</v>
      </c>
      <c r="E2309" s="125"/>
    </row>
    <row r="2310" spans="1:5" ht="18" customHeight="1">
      <c r="A2310" s="243" t="s">
        <v>37643</v>
      </c>
      <c r="B2310" s="243"/>
      <c r="C2310" s="243"/>
      <c r="D2310" s="243" t="s">
        <v>28940</v>
      </c>
      <c r="E2310" s="125"/>
    </row>
    <row r="2311" spans="1:5" ht="18" customHeight="1">
      <c r="A2311" s="243"/>
      <c r="B2311" s="243"/>
      <c r="C2311" s="243"/>
      <c r="D2311" s="243" t="s">
        <v>28940</v>
      </c>
      <c r="E2311" s="125"/>
    </row>
    <row r="2312" spans="1:5" ht="36">
      <c r="A2312" s="127" t="s">
        <v>37642</v>
      </c>
      <c r="B2312" s="128" t="s">
        <v>37641</v>
      </c>
      <c r="C2312" s="127" t="s">
        <v>256</v>
      </c>
      <c r="D2312" s="127" t="s">
        <v>37640</v>
      </c>
      <c r="E2312" s="125"/>
    </row>
    <row r="2313" spans="1:5" ht="36">
      <c r="A2313" s="127" t="s">
        <v>37639</v>
      </c>
      <c r="B2313" s="128" t="s">
        <v>37638</v>
      </c>
      <c r="C2313" s="127" t="s">
        <v>256</v>
      </c>
      <c r="D2313" s="127" t="s">
        <v>37637</v>
      </c>
      <c r="E2313" s="125"/>
    </row>
    <row r="2314" spans="1:5" ht="36">
      <c r="A2314" s="127" t="s">
        <v>37636</v>
      </c>
      <c r="B2314" s="128" t="s">
        <v>37635</v>
      </c>
      <c r="C2314" s="127" t="s">
        <v>256</v>
      </c>
      <c r="D2314" s="127" t="s">
        <v>37634</v>
      </c>
      <c r="E2314" s="125"/>
    </row>
    <row r="2315" spans="1:5" ht="36">
      <c r="A2315" s="127" t="s">
        <v>37633</v>
      </c>
      <c r="B2315" s="128" t="s">
        <v>37632</v>
      </c>
      <c r="C2315" s="127" t="s">
        <v>256</v>
      </c>
      <c r="D2315" s="127" t="s">
        <v>37631</v>
      </c>
      <c r="E2315" s="125"/>
    </row>
    <row r="2316" spans="1:5" ht="27">
      <c r="A2316" s="127" t="s">
        <v>37630</v>
      </c>
      <c r="B2316" s="128" t="s">
        <v>37629</v>
      </c>
      <c r="C2316" s="127" t="s">
        <v>29390</v>
      </c>
      <c r="D2316" s="127" t="s">
        <v>37628</v>
      </c>
      <c r="E2316" s="125"/>
    </row>
    <row r="2317" spans="1:5" ht="36">
      <c r="A2317" s="127" t="s">
        <v>37627</v>
      </c>
      <c r="B2317" s="128" t="s">
        <v>37626</v>
      </c>
      <c r="C2317" s="127" t="s">
        <v>29450</v>
      </c>
      <c r="D2317" s="127" t="s">
        <v>37625</v>
      </c>
      <c r="E2317" s="125"/>
    </row>
    <row r="2318" spans="1:5" ht="36">
      <c r="A2318" s="127" t="s">
        <v>37624</v>
      </c>
      <c r="B2318" s="128" t="s">
        <v>37623</v>
      </c>
      <c r="C2318" s="127" t="s">
        <v>29450</v>
      </c>
      <c r="D2318" s="127" t="s">
        <v>37622</v>
      </c>
    </row>
    <row r="2319" spans="1:5" ht="45">
      <c r="A2319" s="127" t="s">
        <v>37621</v>
      </c>
      <c r="B2319" s="128" t="s">
        <v>37620</v>
      </c>
      <c r="C2319" s="127" t="s">
        <v>256</v>
      </c>
      <c r="D2319" s="127" t="s">
        <v>37619</v>
      </c>
    </row>
    <row r="2320" spans="1:5" ht="18" customHeight="1">
      <c r="A2320" s="243" t="s">
        <v>37618</v>
      </c>
      <c r="B2320" s="243"/>
      <c r="C2320" s="243"/>
      <c r="D2320" s="243" t="s">
        <v>28940</v>
      </c>
    </row>
    <row r="2321" spans="1:5" ht="18">
      <c r="A2321" s="127" t="s">
        <v>37617</v>
      </c>
      <c r="B2321" s="128" t="s">
        <v>37616</v>
      </c>
      <c r="C2321" s="127" t="s">
        <v>29450</v>
      </c>
      <c r="D2321" s="127" t="s">
        <v>37615</v>
      </c>
    </row>
    <row r="2322" spans="1:5" ht="18" customHeight="1">
      <c r="A2322" s="243" t="s">
        <v>37614</v>
      </c>
      <c r="B2322" s="243"/>
      <c r="C2322" s="243"/>
      <c r="D2322" s="243" t="s">
        <v>28940</v>
      </c>
      <c r="E2322" s="125"/>
    </row>
    <row r="2323" spans="1:5" ht="27">
      <c r="A2323" s="127" t="s">
        <v>37613</v>
      </c>
      <c r="B2323" s="128" t="s">
        <v>37612</v>
      </c>
      <c r="C2323" s="127" t="s">
        <v>29153</v>
      </c>
      <c r="D2323" s="127" t="s">
        <v>37611</v>
      </c>
      <c r="E2323" s="125"/>
    </row>
    <row r="2324" spans="1:5" ht="27">
      <c r="A2324" s="127" t="s">
        <v>37610</v>
      </c>
      <c r="B2324" s="128" t="s">
        <v>37609</v>
      </c>
      <c r="C2324" s="127" t="s">
        <v>29153</v>
      </c>
      <c r="D2324" s="127" t="s">
        <v>37608</v>
      </c>
      <c r="E2324" s="125"/>
    </row>
    <row r="2325" spans="1:5" ht="27">
      <c r="A2325" s="127" t="s">
        <v>37607</v>
      </c>
      <c r="B2325" s="128" t="s">
        <v>37606</v>
      </c>
      <c r="C2325" s="127" t="s">
        <v>29153</v>
      </c>
      <c r="D2325" s="127" t="s">
        <v>37605</v>
      </c>
      <c r="E2325" s="125"/>
    </row>
    <row r="2326" spans="1:5" ht="27">
      <c r="A2326" s="127" t="s">
        <v>37604</v>
      </c>
      <c r="B2326" s="128" t="s">
        <v>37603</v>
      </c>
      <c r="C2326" s="127" t="s">
        <v>29450</v>
      </c>
      <c r="D2326" s="127" t="s">
        <v>37602</v>
      </c>
      <c r="E2326" s="125"/>
    </row>
    <row r="2327" spans="1:5" ht="27">
      <c r="A2327" s="127" t="s">
        <v>37601</v>
      </c>
      <c r="B2327" s="128" t="s">
        <v>37600</v>
      </c>
      <c r="C2327" s="127" t="s">
        <v>29450</v>
      </c>
      <c r="D2327" s="127" t="s">
        <v>37599</v>
      </c>
      <c r="E2327" s="125"/>
    </row>
    <row r="2328" spans="1:5" ht="27">
      <c r="A2328" s="127" t="s">
        <v>37598</v>
      </c>
      <c r="B2328" s="128" t="s">
        <v>37597</v>
      </c>
      <c r="C2328" s="127" t="s">
        <v>29450</v>
      </c>
      <c r="D2328" s="127" t="s">
        <v>37596</v>
      </c>
      <c r="E2328" s="125"/>
    </row>
    <row r="2329" spans="1:5" ht="18" customHeight="1">
      <c r="A2329" s="243" t="s">
        <v>37595</v>
      </c>
      <c r="B2329" s="243"/>
      <c r="C2329" s="243"/>
      <c r="D2329" s="243" t="s">
        <v>28940</v>
      </c>
      <c r="E2329" s="125"/>
    </row>
    <row r="2330" spans="1:5" ht="18">
      <c r="A2330" s="127" t="s">
        <v>37594</v>
      </c>
      <c r="B2330" s="128" t="s">
        <v>37593</v>
      </c>
      <c r="C2330" s="127" t="s">
        <v>256</v>
      </c>
      <c r="D2330" s="127" t="s">
        <v>37592</v>
      </c>
      <c r="E2330" s="125"/>
    </row>
    <row r="2331" spans="1:5" ht="45">
      <c r="A2331" s="127" t="s">
        <v>37591</v>
      </c>
      <c r="B2331" s="128" t="s">
        <v>37590</v>
      </c>
      <c r="C2331" s="127" t="s">
        <v>29450</v>
      </c>
      <c r="D2331" s="127" t="s">
        <v>37589</v>
      </c>
      <c r="E2331" s="125"/>
    </row>
    <row r="2332" spans="1:5" ht="45">
      <c r="A2332" s="127" t="s">
        <v>37588</v>
      </c>
      <c r="B2332" s="128" t="s">
        <v>37587</v>
      </c>
      <c r="C2332" s="127" t="s">
        <v>29450</v>
      </c>
      <c r="D2332" s="127" t="s">
        <v>37586</v>
      </c>
      <c r="E2332" s="125"/>
    </row>
    <row r="2333" spans="1:5" ht="45">
      <c r="A2333" s="127" t="s">
        <v>37585</v>
      </c>
      <c r="B2333" s="128" t="s">
        <v>37584</v>
      </c>
      <c r="C2333" s="127" t="s">
        <v>29450</v>
      </c>
      <c r="D2333" s="127" t="s">
        <v>37583</v>
      </c>
      <c r="E2333" s="125"/>
    </row>
    <row r="2334" spans="1:5" ht="45">
      <c r="A2334" s="127" t="s">
        <v>37582</v>
      </c>
      <c r="B2334" s="128" t="s">
        <v>37581</v>
      </c>
      <c r="C2334" s="127" t="s">
        <v>29450</v>
      </c>
      <c r="D2334" s="127" t="s">
        <v>37580</v>
      </c>
      <c r="E2334" s="125"/>
    </row>
    <row r="2335" spans="1:5" ht="18" customHeight="1">
      <c r="A2335" s="243" t="s">
        <v>37579</v>
      </c>
      <c r="B2335" s="243"/>
      <c r="C2335" s="243"/>
      <c r="D2335" s="243" t="s">
        <v>28940</v>
      </c>
      <c r="E2335" s="125"/>
    </row>
    <row r="2336" spans="1:5" ht="36">
      <c r="A2336" s="127" t="s">
        <v>37578</v>
      </c>
      <c r="B2336" s="128" t="s">
        <v>37577</v>
      </c>
      <c r="C2336" s="127" t="s">
        <v>256</v>
      </c>
      <c r="D2336" s="127" t="s">
        <v>37576</v>
      </c>
      <c r="E2336" s="125"/>
    </row>
    <row r="2337" spans="1:5" ht="18" customHeight="1">
      <c r="A2337" s="243" t="s">
        <v>37575</v>
      </c>
      <c r="B2337" s="243"/>
      <c r="C2337" s="243"/>
      <c r="D2337" s="243" t="s">
        <v>28940</v>
      </c>
      <c r="E2337" s="125"/>
    </row>
    <row r="2338" spans="1:5" ht="36">
      <c r="A2338" s="127" t="s">
        <v>37574</v>
      </c>
      <c r="B2338" s="128" t="s">
        <v>37573</v>
      </c>
      <c r="C2338" s="127" t="s">
        <v>256</v>
      </c>
      <c r="D2338" s="127" t="s">
        <v>37572</v>
      </c>
      <c r="E2338" s="125"/>
    </row>
    <row r="2339" spans="1:5" ht="36">
      <c r="A2339" s="127" t="s">
        <v>37571</v>
      </c>
      <c r="B2339" s="128" t="s">
        <v>37570</v>
      </c>
      <c r="C2339" s="127" t="s">
        <v>256</v>
      </c>
      <c r="D2339" s="127" t="s">
        <v>37569</v>
      </c>
      <c r="E2339" s="125"/>
    </row>
    <row r="2340" spans="1:5" ht="36">
      <c r="A2340" s="127" t="s">
        <v>37568</v>
      </c>
      <c r="B2340" s="128" t="s">
        <v>37567</v>
      </c>
      <c r="C2340" s="127" t="s">
        <v>256</v>
      </c>
      <c r="D2340" s="127" t="s">
        <v>37566</v>
      </c>
      <c r="E2340" s="125"/>
    </row>
    <row r="2341" spans="1:5" ht="18" customHeight="1">
      <c r="A2341" s="243"/>
      <c r="B2341" s="243"/>
      <c r="C2341" s="243"/>
      <c r="D2341" s="243" t="s">
        <v>28940</v>
      </c>
      <c r="E2341" s="125"/>
    </row>
    <row r="2342" spans="1:5" ht="18" customHeight="1">
      <c r="A2342" s="243" t="s">
        <v>37565</v>
      </c>
      <c r="B2342" s="243"/>
      <c r="C2342" s="243"/>
      <c r="D2342" s="243" t="s">
        <v>28940</v>
      </c>
      <c r="E2342" s="125"/>
    </row>
    <row r="2343" spans="1:5" ht="27">
      <c r="A2343" s="127" t="s">
        <v>37564</v>
      </c>
      <c r="B2343" s="128" t="s">
        <v>37563</v>
      </c>
      <c r="C2343" s="127" t="s">
        <v>29049</v>
      </c>
      <c r="D2343" s="127" t="s">
        <v>37562</v>
      </c>
      <c r="E2343" s="125"/>
    </row>
    <row r="2344" spans="1:5" ht="27">
      <c r="A2344" s="127" t="s">
        <v>37561</v>
      </c>
      <c r="B2344" s="128" t="s">
        <v>37560</v>
      </c>
      <c r="C2344" s="127" t="s">
        <v>29049</v>
      </c>
      <c r="D2344" s="127" t="s">
        <v>37559</v>
      </c>
      <c r="E2344" s="125"/>
    </row>
    <row r="2345" spans="1:5" ht="18">
      <c r="A2345" s="127" t="s">
        <v>37558</v>
      </c>
      <c r="B2345" s="128" t="s">
        <v>37557</v>
      </c>
      <c r="C2345" s="127" t="s">
        <v>29049</v>
      </c>
      <c r="D2345" s="127" t="s">
        <v>37556</v>
      </c>
      <c r="E2345" s="125"/>
    </row>
    <row r="2346" spans="1:5" ht="18">
      <c r="A2346" s="127" t="s">
        <v>37555</v>
      </c>
      <c r="B2346" s="128" t="s">
        <v>37554</v>
      </c>
      <c r="C2346" s="127" t="s">
        <v>29049</v>
      </c>
      <c r="D2346" s="127" t="s">
        <v>37553</v>
      </c>
      <c r="E2346" s="125"/>
    </row>
    <row r="2347" spans="1:5" ht="18">
      <c r="A2347" s="127" t="s">
        <v>37552</v>
      </c>
      <c r="B2347" s="128" t="s">
        <v>37551</v>
      </c>
      <c r="C2347" s="127" t="s">
        <v>29049</v>
      </c>
      <c r="D2347" s="127" t="s">
        <v>37550</v>
      </c>
      <c r="E2347" s="125"/>
    </row>
    <row r="2348" spans="1:5" ht="18">
      <c r="A2348" s="127" t="s">
        <v>37549</v>
      </c>
      <c r="B2348" s="128" t="s">
        <v>37548</v>
      </c>
      <c r="C2348" s="127" t="s">
        <v>29049</v>
      </c>
      <c r="D2348" s="127" t="s">
        <v>37547</v>
      </c>
      <c r="E2348" s="125"/>
    </row>
    <row r="2349" spans="1:5" ht="18">
      <c r="A2349" s="127" t="s">
        <v>37546</v>
      </c>
      <c r="B2349" s="128" t="s">
        <v>37545</v>
      </c>
      <c r="C2349" s="127" t="s">
        <v>29049</v>
      </c>
      <c r="D2349" s="127" t="s">
        <v>37544</v>
      </c>
      <c r="E2349" s="125"/>
    </row>
    <row r="2350" spans="1:5" ht="18">
      <c r="A2350" s="127" t="s">
        <v>37543</v>
      </c>
      <c r="B2350" s="128" t="s">
        <v>37542</v>
      </c>
      <c r="C2350" s="127" t="s">
        <v>29049</v>
      </c>
      <c r="D2350" s="127" t="s">
        <v>37541</v>
      </c>
      <c r="E2350" s="125"/>
    </row>
    <row r="2351" spans="1:5" ht="18">
      <c r="A2351" s="127" t="s">
        <v>37540</v>
      </c>
      <c r="B2351" s="128" t="s">
        <v>37539</v>
      </c>
      <c r="C2351" s="127" t="s">
        <v>29049</v>
      </c>
      <c r="D2351" s="127" t="s">
        <v>37538</v>
      </c>
      <c r="E2351" s="125"/>
    </row>
    <row r="2352" spans="1:5" ht="18">
      <c r="A2352" s="127" t="s">
        <v>37537</v>
      </c>
      <c r="B2352" s="128" t="s">
        <v>37536</v>
      </c>
      <c r="C2352" s="127" t="s">
        <v>29049</v>
      </c>
      <c r="D2352" s="127" t="s">
        <v>37535</v>
      </c>
      <c r="E2352" s="125"/>
    </row>
    <row r="2353" spans="1:5" ht="18">
      <c r="A2353" s="127" t="s">
        <v>37534</v>
      </c>
      <c r="B2353" s="128" t="s">
        <v>37533</v>
      </c>
      <c r="C2353" s="127" t="s">
        <v>29049</v>
      </c>
      <c r="D2353" s="127" t="s">
        <v>35349</v>
      </c>
      <c r="E2353" s="125"/>
    </row>
    <row r="2354" spans="1:5" ht="18">
      <c r="A2354" s="127" t="s">
        <v>37532</v>
      </c>
      <c r="B2354" s="128" t="s">
        <v>37531</v>
      </c>
      <c r="C2354" s="127" t="s">
        <v>29049</v>
      </c>
      <c r="D2354" s="127" t="s">
        <v>37530</v>
      </c>
      <c r="E2354" s="125"/>
    </row>
    <row r="2355" spans="1:5" ht="18">
      <c r="A2355" s="127" t="s">
        <v>37529</v>
      </c>
      <c r="B2355" s="128" t="s">
        <v>37528</v>
      </c>
      <c r="C2355" s="127" t="s">
        <v>29049</v>
      </c>
      <c r="D2355" s="127" t="s">
        <v>37527</v>
      </c>
    </row>
    <row r="2356" spans="1:5" ht="18">
      <c r="A2356" s="127" t="s">
        <v>37526</v>
      </c>
      <c r="B2356" s="128" t="s">
        <v>37525</v>
      </c>
      <c r="C2356" s="127" t="s">
        <v>29049</v>
      </c>
      <c r="D2356" s="127" t="s">
        <v>37524</v>
      </c>
    </row>
    <row r="2357" spans="1:5" ht="18">
      <c r="A2357" s="127" t="s">
        <v>37523</v>
      </c>
      <c r="B2357" s="128" t="s">
        <v>37522</v>
      </c>
      <c r="C2357" s="127" t="s">
        <v>29049</v>
      </c>
      <c r="D2357" s="127" t="s">
        <v>35667</v>
      </c>
      <c r="E2357" s="125"/>
    </row>
    <row r="2358" spans="1:5">
      <c r="A2358" s="127" t="s">
        <v>37521</v>
      </c>
      <c r="B2358" s="128" t="s">
        <v>37520</v>
      </c>
      <c r="C2358" s="127" t="s">
        <v>29049</v>
      </c>
      <c r="D2358" s="127" t="s">
        <v>32435</v>
      </c>
      <c r="E2358" s="125"/>
    </row>
    <row r="2359" spans="1:5" ht="18" customHeight="1">
      <c r="A2359" s="243"/>
      <c r="B2359" s="243"/>
      <c r="C2359" s="243"/>
      <c r="D2359" s="243" t="s">
        <v>28940</v>
      </c>
      <c r="E2359" s="125"/>
    </row>
    <row r="2360" spans="1:5" ht="18" customHeight="1">
      <c r="A2360" s="243" t="s">
        <v>37519</v>
      </c>
      <c r="B2360" s="243"/>
      <c r="C2360" s="243"/>
      <c r="D2360" s="243" t="s">
        <v>28940</v>
      </c>
    </row>
    <row r="2361" spans="1:5" ht="27">
      <c r="A2361" s="127" t="s">
        <v>37518</v>
      </c>
      <c r="B2361" s="128" t="s">
        <v>37517</v>
      </c>
      <c r="C2361" s="127" t="s">
        <v>161</v>
      </c>
      <c r="D2361" s="127" t="s">
        <v>37516</v>
      </c>
    </row>
    <row r="2362" spans="1:5" ht="117">
      <c r="A2362" s="127" t="s">
        <v>37515</v>
      </c>
      <c r="B2362" s="128" t="s">
        <v>37514</v>
      </c>
      <c r="C2362" s="127" t="s">
        <v>29049</v>
      </c>
      <c r="D2362" s="127" t="s">
        <v>37513</v>
      </c>
      <c r="E2362" s="125"/>
    </row>
    <row r="2363" spans="1:5" ht="18" customHeight="1">
      <c r="A2363" s="243" t="s">
        <v>37512</v>
      </c>
      <c r="B2363" s="243"/>
      <c r="C2363" s="243"/>
      <c r="D2363" s="243" t="s">
        <v>28940</v>
      </c>
      <c r="E2363" s="125"/>
    </row>
    <row r="2364" spans="1:5" ht="27">
      <c r="A2364" s="127" t="s">
        <v>37511</v>
      </c>
      <c r="B2364" s="128" t="s">
        <v>37510</v>
      </c>
      <c r="C2364" s="127" t="s">
        <v>161</v>
      </c>
      <c r="D2364" s="127" t="s">
        <v>37509</v>
      </c>
      <c r="E2364" s="125"/>
    </row>
    <row r="2365" spans="1:5" ht="27">
      <c r="A2365" s="127" t="s">
        <v>37508</v>
      </c>
      <c r="B2365" s="128" t="s">
        <v>37507</v>
      </c>
      <c r="C2365" s="127" t="s">
        <v>161</v>
      </c>
      <c r="D2365" s="127" t="s">
        <v>37506</v>
      </c>
    </row>
    <row r="2366" spans="1:5" ht="27">
      <c r="A2366" s="127" t="s">
        <v>37505</v>
      </c>
      <c r="B2366" s="128" t="s">
        <v>37504</v>
      </c>
      <c r="C2366" s="127" t="s">
        <v>161</v>
      </c>
      <c r="D2366" s="127" t="s">
        <v>37503</v>
      </c>
    </row>
    <row r="2367" spans="1:5" ht="27">
      <c r="A2367" s="127" t="s">
        <v>37502</v>
      </c>
      <c r="B2367" s="128" t="s">
        <v>37501</v>
      </c>
      <c r="C2367" s="127" t="s">
        <v>161</v>
      </c>
      <c r="D2367" s="127" t="s">
        <v>37500</v>
      </c>
    </row>
    <row r="2368" spans="1:5" ht="27">
      <c r="A2368" s="127" t="s">
        <v>37499</v>
      </c>
      <c r="B2368" s="128" t="s">
        <v>37498</v>
      </c>
      <c r="C2368" s="127" t="s">
        <v>161</v>
      </c>
      <c r="D2368" s="127" t="s">
        <v>37497</v>
      </c>
    </row>
    <row r="2369" spans="1:5" ht="27">
      <c r="A2369" s="127" t="s">
        <v>37496</v>
      </c>
      <c r="B2369" s="128" t="s">
        <v>37495</v>
      </c>
      <c r="C2369" s="127" t="s">
        <v>161</v>
      </c>
      <c r="D2369" s="127" t="s">
        <v>37494</v>
      </c>
      <c r="E2369" s="125"/>
    </row>
    <row r="2370" spans="1:5" ht="27">
      <c r="A2370" s="127" t="s">
        <v>37493</v>
      </c>
      <c r="B2370" s="128" t="s">
        <v>37492</v>
      </c>
      <c r="C2370" s="127" t="s">
        <v>161</v>
      </c>
      <c r="D2370" s="127" t="s">
        <v>37491</v>
      </c>
      <c r="E2370" s="125"/>
    </row>
    <row r="2371" spans="1:5" ht="27">
      <c r="A2371" s="127" t="s">
        <v>37490</v>
      </c>
      <c r="B2371" s="128" t="s">
        <v>37489</v>
      </c>
      <c r="C2371" s="127" t="s">
        <v>161</v>
      </c>
      <c r="D2371" s="127" t="s">
        <v>37488</v>
      </c>
      <c r="E2371" s="125"/>
    </row>
    <row r="2372" spans="1:5" ht="18" customHeight="1">
      <c r="A2372" s="243"/>
      <c r="B2372" s="243"/>
      <c r="C2372" s="243"/>
      <c r="D2372" s="243" t="s">
        <v>28940</v>
      </c>
      <c r="E2372" s="125"/>
    </row>
    <row r="2373" spans="1:5" ht="18" customHeight="1">
      <c r="A2373" s="243" t="s">
        <v>37487</v>
      </c>
      <c r="B2373" s="243"/>
      <c r="C2373" s="243"/>
      <c r="D2373" s="243" t="s">
        <v>28940</v>
      </c>
      <c r="E2373" s="125"/>
    </row>
    <row r="2374" spans="1:5" ht="81">
      <c r="A2374" s="127" t="s">
        <v>37486</v>
      </c>
      <c r="B2374" s="128" t="s">
        <v>37485</v>
      </c>
      <c r="C2374" s="127" t="s">
        <v>29049</v>
      </c>
      <c r="D2374" s="127" t="s">
        <v>37484</v>
      </c>
      <c r="E2374" s="125"/>
    </row>
    <row r="2375" spans="1:5" ht="18">
      <c r="A2375" s="127" t="s">
        <v>37483</v>
      </c>
      <c r="B2375" s="128" t="s">
        <v>37482</v>
      </c>
      <c r="C2375" s="127" t="s">
        <v>29049</v>
      </c>
      <c r="D2375" s="127" t="s">
        <v>37481</v>
      </c>
      <c r="E2375" s="125"/>
    </row>
    <row r="2376" spans="1:5" ht="27">
      <c r="A2376" s="127" t="s">
        <v>37480</v>
      </c>
      <c r="B2376" s="128" t="s">
        <v>37479</v>
      </c>
      <c r="C2376" s="127" t="s">
        <v>29049</v>
      </c>
      <c r="D2376" s="127" t="s">
        <v>37478</v>
      </c>
      <c r="E2376" s="125"/>
    </row>
    <row r="2377" spans="1:5" ht="18" customHeight="1">
      <c r="A2377" s="243"/>
      <c r="B2377" s="243"/>
      <c r="C2377" s="243"/>
      <c r="D2377" s="243" t="s">
        <v>28940</v>
      </c>
      <c r="E2377" s="125"/>
    </row>
    <row r="2378" spans="1:5" ht="18" customHeight="1">
      <c r="A2378" s="243" t="s">
        <v>37477</v>
      </c>
      <c r="B2378" s="243"/>
      <c r="C2378" s="243"/>
      <c r="D2378" s="243" t="s">
        <v>28940</v>
      </c>
      <c r="E2378" s="125"/>
    </row>
    <row r="2379" spans="1:5" ht="27">
      <c r="A2379" s="127" t="s">
        <v>37476</v>
      </c>
      <c r="B2379" s="128" t="s">
        <v>37475</v>
      </c>
      <c r="C2379" s="127" t="s">
        <v>29049</v>
      </c>
      <c r="D2379" s="127" t="s">
        <v>37474</v>
      </c>
    </row>
    <row r="2380" spans="1:5" ht="36">
      <c r="A2380" s="127" t="s">
        <v>37473</v>
      </c>
      <c r="B2380" s="128" t="s">
        <v>37472</v>
      </c>
      <c r="C2380" s="127" t="s">
        <v>29049</v>
      </c>
      <c r="D2380" s="127" t="s">
        <v>37471</v>
      </c>
    </row>
    <row r="2381" spans="1:5" ht="36">
      <c r="A2381" s="127" t="s">
        <v>37470</v>
      </c>
      <c r="B2381" s="128" t="s">
        <v>37469</v>
      </c>
      <c r="C2381" s="127" t="s">
        <v>29049</v>
      </c>
      <c r="D2381" s="127" t="s">
        <v>37468</v>
      </c>
      <c r="E2381" s="125"/>
    </row>
    <row r="2382" spans="1:5" ht="36">
      <c r="A2382" s="127" t="s">
        <v>37467</v>
      </c>
      <c r="B2382" s="128" t="s">
        <v>37466</v>
      </c>
      <c r="C2382" s="127" t="s">
        <v>29049</v>
      </c>
      <c r="D2382" s="127" t="s">
        <v>37465</v>
      </c>
    </row>
    <row r="2383" spans="1:5" ht="36">
      <c r="A2383" s="127" t="s">
        <v>37464</v>
      </c>
      <c r="B2383" s="128" t="s">
        <v>37463</v>
      </c>
      <c r="C2383" s="127" t="s">
        <v>29049</v>
      </c>
      <c r="D2383" s="127" t="s">
        <v>37462</v>
      </c>
    </row>
    <row r="2384" spans="1:5" ht="45">
      <c r="A2384" s="127" t="s">
        <v>37461</v>
      </c>
      <c r="B2384" s="128" t="s">
        <v>37460</v>
      </c>
      <c r="C2384" s="127" t="s">
        <v>29049</v>
      </c>
      <c r="D2384" s="127" t="s">
        <v>37459</v>
      </c>
      <c r="E2384" s="125"/>
    </row>
    <row r="2385" spans="1:5" ht="36">
      <c r="A2385" s="127" t="s">
        <v>37458</v>
      </c>
      <c r="B2385" s="128" t="s">
        <v>37457</v>
      </c>
      <c r="C2385" s="127" t="s">
        <v>29049</v>
      </c>
      <c r="D2385" s="127" t="s">
        <v>37456</v>
      </c>
    </row>
    <row r="2386" spans="1:5" ht="36">
      <c r="A2386" s="127" t="s">
        <v>37455</v>
      </c>
      <c r="B2386" s="128" t="s">
        <v>37454</v>
      </c>
      <c r="C2386" s="127" t="s">
        <v>29049</v>
      </c>
      <c r="D2386" s="127" t="s">
        <v>37453</v>
      </c>
    </row>
    <row r="2387" spans="1:5" ht="18" customHeight="1">
      <c r="A2387" s="243" t="s">
        <v>37452</v>
      </c>
      <c r="B2387" s="243"/>
      <c r="C2387" s="243"/>
      <c r="D2387" s="243" t="s">
        <v>28940</v>
      </c>
      <c r="E2387" s="125"/>
    </row>
    <row r="2388" spans="1:5" ht="27">
      <c r="A2388" s="127" t="s">
        <v>37451</v>
      </c>
      <c r="B2388" s="128" t="s">
        <v>37450</v>
      </c>
      <c r="C2388" s="127" t="s">
        <v>256</v>
      </c>
      <c r="D2388" s="127" t="s">
        <v>37449</v>
      </c>
      <c r="E2388" s="125"/>
    </row>
    <row r="2389" spans="1:5" ht="27">
      <c r="A2389" s="127" t="s">
        <v>37448</v>
      </c>
      <c r="B2389" s="128" t="s">
        <v>37447</v>
      </c>
      <c r="C2389" s="127" t="s">
        <v>256</v>
      </c>
      <c r="D2389" s="127" t="s">
        <v>33106</v>
      </c>
      <c r="E2389" s="125"/>
    </row>
    <row r="2390" spans="1:5" ht="36">
      <c r="A2390" s="127" t="s">
        <v>37446</v>
      </c>
      <c r="B2390" s="128" t="s">
        <v>37445</v>
      </c>
      <c r="C2390" s="127" t="s">
        <v>29049</v>
      </c>
      <c r="D2390" s="127" t="s">
        <v>37444</v>
      </c>
      <c r="E2390" s="125"/>
    </row>
    <row r="2391" spans="1:5" ht="18">
      <c r="A2391" s="127" t="s">
        <v>37443</v>
      </c>
      <c r="B2391" s="128" t="s">
        <v>37442</v>
      </c>
      <c r="C2391" s="127" t="s">
        <v>29049</v>
      </c>
      <c r="D2391" s="127" t="s">
        <v>37441</v>
      </c>
    </row>
    <row r="2392" spans="1:5" ht="27">
      <c r="A2392" s="127" t="s">
        <v>37440</v>
      </c>
      <c r="B2392" s="128" t="s">
        <v>37439</v>
      </c>
      <c r="C2392" s="127" t="s">
        <v>29450</v>
      </c>
      <c r="D2392" s="127" t="s">
        <v>37438</v>
      </c>
    </row>
    <row r="2393" spans="1:5" ht="27">
      <c r="A2393" s="127" t="s">
        <v>37437</v>
      </c>
      <c r="B2393" s="128" t="s">
        <v>37436</v>
      </c>
      <c r="C2393" s="127" t="s">
        <v>29450</v>
      </c>
      <c r="D2393" s="127" t="s">
        <v>37435</v>
      </c>
      <c r="E2393" s="125"/>
    </row>
    <row r="2394" spans="1:5" ht="27">
      <c r="A2394" s="127" t="s">
        <v>37434</v>
      </c>
      <c r="B2394" s="128" t="s">
        <v>37433</v>
      </c>
      <c r="C2394" s="127" t="s">
        <v>29450</v>
      </c>
      <c r="D2394" s="127" t="s">
        <v>37432</v>
      </c>
    </row>
    <row r="2395" spans="1:5" ht="54">
      <c r="A2395" s="127" t="s">
        <v>37431</v>
      </c>
      <c r="B2395" s="128" t="s">
        <v>37430</v>
      </c>
      <c r="C2395" s="127" t="s">
        <v>29450</v>
      </c>
      <c r="D2395" s="127" t="s">
        <v>37429</v>
      </c>
    </row>
    <row r="2396" spans="1:5" ht="54">
      <c r="A2396" s="127" t="s">
        <v>37428</v>
      </c>
      <c r="B2396" s="128" t="s">
        <v>37427</v>
      </c>
      <c r="C2396" s="127" t="s">
        <v>29450</v>
      </c>
      <c r="D2396" s="127" t="s">
        <v>37426</v>
      </c>
    </row>
    <row r="2397" spans="1:5" ht="54">
      <c r="A2397" s="127" t="s">
        <v>37425</v>
      </c>
      <c r="B2397" s="128" t="s">
        <v>37424</v>
      </c>
      <c r="C2397" s="127" t="s">
        <v>29450</v>
      </c>
      <c r="D2397" s="127" t="s">
        <v>37423</v>
      </c>
    </row>
    <row r="2398" spans="1:5" ht="54">
      <c r="A2398" s="127" t="s">
        <v>37422</v>
      </c>
      <c r="B2398" s="128" t="s">
        <v>37421</v>
      </c>
      <c r="C2398" s="127" t="s">
        <v>29450</v>
      </c>
      <c r="D2398" s="127" t="s">
        <v>37420</v>
      </c>
      <c r="E2398" s="125"/>
    </row>
    <row r="2399" spans="1:5" ht="45">
      <c r="A2399" s="127" t="s">
        <v>37419</v>
      </c>
      <c r="B2399" s="128" t="s">
        <v>37418</v>
      </c>
      <c r="C2399" s="127" t="s">
        <v>29450</v>
      </c>
      <c r="D2399" s="127" t="s">
        <v>37417</v>
      </c>
      <c r="E2399" s="125"/>
    </row>
    <row r="2400" spans="1:5" ht="45">
      <c r="A2400" s="127" t="s">
        <v>37416</v>
      </c>
      <c r="B2400" s="128" t="s">
        <v>37415</v>
      </c>
      <c r="C2400" s="127" t="s">
        <v>29450</v>
      </c>
      <c r="D2400" s="127" t="s">
        <v>37414</v>
      </c>
    </row>
    <row r="2401" spans="1:5" ht="45">
      <c r="A2401" s="127" t="s">
        <v>37413</v>
      </c>
      <c r="B2401" s="128" t="s">
        <v>37412</v>
      </c>
      <c r="C2401" s="127" t="s">
        <v>29450</v>
      </c>
      <c r="D2401" s="127" t="s">
        <v>37411</v>
      </c>
    </row>
    <row r="2402" spans="1:5" ht="45">
      <c r="A2402" s="127" t="s">
        <v>37410</v>
      </c>
      <c r="B2402" s="128" t="s">
        <v>37409</v>
      </c>
      <c r="C2402" s="127" t="s">
        <v>29450</v>
      </c>
      <c r="D2402" s="127" t="s">
        <v>37408</v>
      </c>
    </row>
    <row r="2403" spans="1:5" ht="54">
      <c r="A2403" s="127" t="s">
        <v>37407</v>
      </c>
      <c r="B2403" s="128" t="s">
        <v>37406</v>
      </c>
      <c r="C2403" s="127" t="s">
        <v>29450</v>
      </c>
      <c r="D2403" s="127" t="s">
        <v>37405</v>
      </c>
    </row>
    <row r="2404" spans="1:5" ht="54">
      <c r="A2404" s="127" t="s">
        <v>37404</v>
      </c>
      <c r="B2404" s="128" t="s">
        <v>37403</v>
      </c>
      <c r="C2404" s="127" t="s">
        <v>29450</v>
      </c>
      <c r="D2404" s="127" t="s">
        <v>37402</v>
      </c>
      <c r="E2404" s="125"/>
    </row>
    <row r="2405" spans="1:5" ht="54">
      <c r="A2405" s="127" t="s">
        <v>37401</v>
      </c>
      <c r="B2405" s="128" t="s">
        <v>37400</v>
      </c>
      <c r="C2405" s="127" t="s">
        <v>29450</v>
      </c>
      <c r="D2405" s="127" t="s">
        <v>37399</v>
      </c>
      <c r="E2405" s="125"/>
    </row>
    <row r="2406" spans="1:5" ht="54">
      <c r="A2406" s="127" t="s">
        <v>37398</v>
      </c>
      <c r="B2406" s="128" t="s">
        <v>37397</v>
      </c>
      <c r="C2406" s="127" t="s">
        <v>29450</v>
      </c>
      <c r="D2406" s="127" t="s">
        <v>37396</v>
      </c>
      <c r="E2406" s="125"/>
    </row>
    <row r="2407" spans="1:5" ht="18" customHeight="1">
      <c r="A2407" s="243" t="s">
        <v>37395</v>
      </c>
      <c r="B2407" s="243"/>
      <c r="C2407" s="243"/>
      <c r="D2407" s="243" t="s">
        <v>28940</v>
      </c>
      <c r="E2407" s="125"/>
    </row>
    <row r="2408" spans="1:5" ht="45">
      <c r="A2408" s="127" t="s">
        <v>37394</v>
      </c>
      <c r="B2408" s="128" t="s">
        <v>37393</v>
      </c>
      <c r="C2408" s="127" t="s">
        <v>29049</v>
      </c>
      <c r="D2408" s="127" t="s">
        <v>37392</v>
      </c>
      <c r="E2408" s="125"/>
    </row>
    <row r="2409" spans="1:5" ht="45">
      <c r="A2409" s="127" t="s">
        <v>37391</v>
      </c>
      <c r="B2409" s="128" t="s">
        <v>37390</v>
      </c>
      <c r="C2409" s="127" t="s">
        <v>29049</v>
      </c>
      <c r="D2409" s="127" t="s">
        <v>37389</v>
      </c>
      <c r="E2409" s="125"/>
    </row>
    <row r="2410" spans="1:5" ht="18" customHeight="1">
      <c r="A2410" s="243"/>
      <c r="B2410" s="243"/>
      <c r="C2410" s="243"/>
      <c r="D2410" s="243" t="s">
        <v>28940</v>
      </c>
      <c r="E2410" s="125"/>
    </row>
    <row r="2411" spans="1:5" ht="18" customHeight="1">
      <c r="A2411" s="243" t="s">
        <v>37388</v>
      </c>
      <c r="B2411" s="243"/>
      <c r="C2411" s="243"/>
      <c r="D2411" s="243" t="s">
        <v>28940</v>
      </c>
      <c r="E2411" s="125"/>
    </row>
    <row r="2412" spans="1:5" ht="18">
      <c r="A2412" s="127" t="s">
        <v>37387</v>
      </c>
      <c r="B2412" s="128" t="s">
        <v>37386</v>
      </c>
      <c r="C2412" s="127" t="s">
        <v>161</v>
      </c>
      <c r="D2412" s="127" t="s">
        <v>37385</v>
      </c>
      <c r="E2412" s="125"/>
    </row>
    <row r="2413" spans="1:5" ht="18">
      <c r="A2413" s="127" t="s">
        <v>37384</v>
      </c>
      <c r="B2413" s="128" t="s">
        <v>37383</v>
      </c>
      <c r="C2413" s="127" t="s">
        <v>161</v>
      </c>
      <c r="D2413" s="127" t="s">
        <v>37382</v>
      </c>
      <c r="E2413" s="125"/>
    </row>
    <row r="2414" spans="1:5" ht="18">
      <c r="A2414" s="127" t="s">
        <v>37381</v>
      </c>
      <c r="B2414" s="128" t="s">
        <v>37380</v>
      </c>
      <c r="C2414" s="127" t="s">
        <v>161</v>
      </c>
      <c r="D2414" s="127" t="s">
        <v>37379</v>
      </c>
      <c r="E2414" s="125"/>
    </row>
    <row r="2415" spans="1:5" ht="18">
      <c r="A2415" s="127" t="s">
        <v>37378</v>
      </c>
      <c r="B2415" s="128" t="s">
        <v>37377</v>
      </c>
      <c r="C2415" s="127" t="s">
        <v>161</v>
      </c>
      <c r="D2415" s="127" t="s">
        <v>37376</v>
      </c>
      <c r="E2415" s="125"/>
    </row>
    <row r="2416" spans="1:5" ht="18">
      <c r="A2416" s="127" t="s">
        <v>37375</v>
      </c>
      <c r="B2416" s="128" t="s">
        <v>37374</v>
      </c>
      <c r="C2416" s="127" t="s">
        <v>161</v>
      </c>
      <c r="D2416" s="127" t="s">
        <v>37373</v>
      </c>
      <c r="E2416" s="125"/>
    </row>
    <row r="2417" spans="1:5" ht="18">
      <c r="A2417" s="127" t="s">
        <v>37372</v>
      </c>
      <c r="B2417" s="128" t="s">
        <v>37371</v>
      </c>
      <c r="C2417" s="127" t="s">
        <v>161</v>
      </c>
      <c r="D2417" s="127" t="s">
        <v>37370</v>
      </c>
      <c r="E2417" s="125"/>
    </row>
    <row r="2418" spans="1:5" ht="18">
      <c r="A2418" s="127" t="s">
        <v>37369</v>
      </c>
      <c r="B2418" s="128" t="s">
        <v>37368</v>
      </c>
      <c r="C2418" s="127" t="s">
        <v>161</v>
      </c>
      <c r="D2418" s="127" t="s">
        <v>37355</v>
      </c>
    </row>
    <row r="2419" spans="1:5" ht="18">
      <c r="A2419" s="127" t="s">
        <v>37367</v>
      </c>
      <c r="B2419" s="128" t="s">
        <v>37366</v>
      </c>
      <c r="C2419" s="127" t="s">
        <v>161</v>
      </c>
      <c r="D2419" s="127" t="s">
        <v>37365</v>
      </c>
    </row>
    <row r="2420" spans="1:5" ht="18">
      <c r="A2420" s="127" t="s">
        <v>37364</v>
      </c>
      <c r="B2420" s="128" t="s">
        <v>37363</v>
      </c>
      <c r="C2420" s="127" t="s">
        <v>161</v>
      </c>
      <c r="D2420" s="127" t="s">
        <v>37362</v>
      </c>
    </row>
    <row r="2421" spans="1:5" ht="27">
      <c r="A2421" s="127" t="s">
        <v>37361</v>
      </c>
      <c r="B2421" s="128" t="s">
        <v>37360</v>
      </c>
      <c r="C2421" s="127" t="s">
        <v>161</v>
      </c>
      <c r="D2421" s="127" t="s">
        <v>37359</v>
      </c>
    </row>
    <row r="2422" spans="1:5" ht="18" customHeight="1">
      <c r="A2422" s="243" t="s">
        <v>37358</v>
      </c>
      <c r="B2422" s="243"/>
      <c r="C2422" s="243"/>
      <c r="D2422" s="243" t="s">
        <v>28940</v>
      </c>
    </row>
    <row r="2423" spans="1:5" ht="27">
      <c r="A2423" s="127" t="s">
        <v>37357</v>
      </c>
      <c r="B2423" s="128" t="s">
        <v>37356</v>
      </c>
      <c r="C2423" s="127" t="s">
        <v>161</v>
      </c>
      <c r="D2423" s="127" t="s">
        <v>37355</v>
      </c>
    </row>
    <row r="2424" spans="1:5" ht="27">
      <c r="A2424" s="127" t="s">
        <v>37354</v>
      </c>
      <c r="B2424" s="128" t="s">
        <v>37353</v>
      </c>
      <c r="C2424" s="127" t="s">
        <v>161</v>
      </c>
      <c r="D2424" s="127" t="s">
        <v>37352</v>
      </c>
      <c r="E2424" s="125"/>
    </row>
    <row r="2425" spans="1:5" ht="18" customHeight="1">
      <c r="A2425" s="243" t="s">
        <v>37351</v>
      </c>
      <c r="B2425" s="243"/>
      <c r="C2425" s="243"/>
      <c r="D2425" s="243" t="s">
        <v>28940</v>
      </c>
      <c r="E2425" s="125"/>
    </row>
    <row r="2426" spans="1:5">
      <c r="A2426" s="127" t="s">
        <v>37350</v>
      </c>
      <c r="B2426" s="128" t="s">
        <v>37349</v>
      </c>
      <c r="C2426" s="127" t="s">
        <v>161</v>
      </c>
      <c r="D2426" s="127" t="s">
        <v>33145</v>
      </c>
      <c r="E2426" s="125"/>
    </row>
    <row r="2427" spans="1:5" ht="18" customHeight="1">
      <c r="A2427" s="243"/>
      <c r="B2427" s="243"/>
      <c r="C2427" s="243"/>
      <c r="D2427" s="243" t="s">
        <v>28940</v>
      </c>
      <c r="E2427" s="125"/>
    </row>
    <row r="2428" spans="1:5" ht="18" customHeight="1">
      <c r="A2428" s="243" t="s">
        <v>37348</v>
      </c>
      <c r="B2428" s="243"/>
      <c r="C2428" s="243"/>
      <c r="D2428" s="243" t="s">
        <v>28940</v>
      </c>
      <c r="E2428" s="125"/>
    </row>
    <row r="2429" spans="1:5" ht="27">
      <c r="A2429" s="127" t="s">
        <v>37347</v>
      </c>
      <c r="B2429" s="128" t="s">
        <v>37346</v>
      </c>
      <c r="C2429" s="127" t="s">
        <v>29049</v>
      </c>
      <c r="D2429" s="127" t="s">
        <v>37345</v>
      </c>
      <c r="E2429" s="125"/>
    </row>
    <row r="2430" spans="1:5" ht="18">
      <c r="A2430" s="127" t="s">
        <v>37344</v>
      </c>
      <c r="B2430" s="128" t="s">
        <v>37343</v>
      </c>
      <c r="C2430" s="127" t="s">
        <v>29153</v>
      </c>
      <c r="D2430" s="127" t="s">
        <v>37342</v>
      </c>
      <c r="E2430" s="125"/>
    </row>
    <row r="2431" spans="1:5">
      <c r="A2431" s="127" t="s">
        <v>37341</v>
      </c>
      <c r="B2431" s="128" t="s">
        <v>37340</v>
      </c>
      <c r="C2431" s="127" t="s">
        <v>29153</v>
      </c>
      <c r="D2431" s="127" t="s">
        <v>37339</v>
      </c>
      <c r="E2431" s="125"/>
    </row>
    <row r="2432" spans="1:5" ht="36">
      <c r="A2432" s="127" t="s">
        <v>37338</v>
      </c>
      <c r="B2432" s="128" t="s">
        <v>37337</v>
      </c>
      <c r="C2432" s="127" t="s">
        <v>29049</v>
      </c>
      <c r="D2432" s="127" t="s">
        <v>37336</v>
      </c>
      <c r="E2432" s="125"/>
    </row>
    <row r="2433" spans="1:5" ht="36">
      <c r="A2433" s="127" t="s">
        <v>37335</v>
      </c>
      <c r="B2433" s="128" t="s">
        <v>37334</v>
      </c>
      <c r="C2433" s="127" t="s">
        <v>29049</v>
      </c>
      <c r="D2433" s="127" t="s">
        <v>37333</v>
      </c>
      <c r="E2433" s="125"/>
    </row>
    <row r="2434" spans="1:5" ht="18">
      <c r="A2434" s="127" t="s">
        <v>37332</v>
      </c>
      <c r="B2434" s="128" t="s">
        <v>37331</v>
      </c>
      <c r="C2434" s="127" t="s">
        <v>29049</v>
      </c>
      <c r="D2434" s="127" t="s">
        <v>37330</v>
      </c>
      <c r="E2434" s="125"/>
    </row>
    <row r="2435" spans="1:5" ht="18" customHeight="1">
      <c r="A2435" s="243"/>
      <c r="B2435" s="243"/>
      <c r="C2435" s="243"/>
      <c r="D2435" s="243" t="s">
        <v>28940</v>
      </c>
      <c r="E2435" s="125"/>
    </row>
    <row r="2436" spans="1:5" ht="18" customHeight="1">
      <c r="A2436" s="243" t="s">
        <v>37329</v>
      </c>
      <c r="B2436" s="243"/>
      <c r="C2436" s="243"/>
      <c r="D2436" s="243" t="s">
        <v>28940</v>
      </c>
    </row>
    <row r="2437" spans="1:5" ht="45">
      <c r="A2437" s="127" t="s">
        <v>37328</v>
      </c>
      <c r="B2437" s="128" t="s">
        <v>37327</v>
      </c>
      <c r="C2437" s="127" t="s">
        <v>256</v>
      </c>
      <c r="D2437" s="127" t="s">
        <v>37326</v>
      </c>
    </row>
    <row r="2438" spans="1:5" ht="18" customHeight="1">
      <c r="A2438" s="243"/>
      <c r="B2438" s="243"/>
      <c r="C2438" s="243"/>
      <c r="D2438" s="243" t="s">
        <v>28940</v>
      </c>
      <c r="E2438" s="125"/>
    </row>
    <row r="2439" spans="1:5" ht="18" customHeight="1">
      <c r="A2439" s="243" t="s">
        <v>37325</v>
      </c>
      <c r="B2439" s="243"/>
      <c r="C2439" s="243"/>
      <c r="D2439" s="243" t="s">
        <v>28940</v>
      </c>
    </row>
    <row r="2440" spans="1:5">
      <c r="A2440" s="127" t="s">
        <v>37324</v>
      </c>
      <c r="B2440" s="128" t="s">
        <v>37323</v>
      </c>
      <c r="C2440" s="127" t="s">
        <v>161</v>
      </c>
      <c r="D2440" s="127" t="s">
        <v>37322</v>
      </c>
    </row>
    <row r="2441" spans="1:5" ht="45">
      <c r="A2441" s="127" t="s">
        <v>37321</v>
      </c>
      <c r="B2441" s="128" t="s">
        <v>37320</v>
      </c>
      <c r="C2441" s="127" t="s">
        <v>29153</v>
      </c>
      <c r="D2441" s="127" t="s">
        <v>37319</v>
      </c>
      <c r="E2441" s="125"/>
    </row>
    <row r="2442" spans="1:5">
      <c r="A2442" s="127" t="s">
        <v>37318</v>
      </c>
      <c r="B2442" s="128" t="s">
        <v>37317</v>
      </c>
      <c r="C2442" s="127" t="s">
        <v>161</v>
      </c>
      <c r="D2442" s="127" t="s">
        <v>37316</v>
      </c>
    </row>
    <row r="2443" spans="1:5" ht="18">
      <c r="A2443" s="127" t="s">
        <v>37315</v>
      </c>
      <c r="B2443" s="128" t="s">
        <v>37314</v>
      </c>
      <c r="C2443" s="127" t="s">
        <v>37304</v>
      </c>
      <c r="D2443" s="127" t="s">
        <v>37313</v>
      </c>
    </row>
    <row r="2444" spans="1:5" ht="18">
      <c r="A2444" s="127" t="s">
        <v>37312</v>
      </c>
      <c r="B2444" s="128" t="s">
        <v>37311</v>
      </c>
      <c r="C2444" s="127" t="s">
        <v>37304</v>
      </c>
      <c r="D2444" s="127" t="s">
        <v>37310</v>
      </c>
      <c r="E2444" s="125"/>
    </row>
    <row r="2445" spans="1:5" ht="18">
      <c r="A2445" s="127" t="s">
        <v>37309</v>
      </c>
      <c r="B2445" s="128" t="s">
        <v>37308</v>
      </c>
      <c r="C2445" s="127" t="s">
        <v>37304</v>
      </c>
      <c r="D2445" s="127" t="s">
        <v>37307</v>
      </c>
      <c r="E2445" s="125"/>
    </row>
    <row r="2446" spans="1:5" ht="27">
      <c r="A2446" s="127" t="s">
        <v>37306</v>
      </c>
      <c r="B2446" s="128" t="s">
        <v>37305</v>
      </c>
      <c r="C2446" s="127" t="s">
        <v>37304</v>
      </c>
      <c r="D2446" s="127" t="s">
        <v>30923</v>
      </c>
      <c r="E2446" s="125"/>
    </row>
    <row r="2447" spans="1:5" ht="27">
      <c r="A2447" s="127" t="s">
        <v>37303</v>
      </c>
      <c r="B2447" s="128" t="s">
        <v>37302</v>
      </c>
      <c r="C2447" s="127" t="s">
        <v>29450</v>
      </c>
      <c r="D2447" s="127" t="s">
        <v>37301</v>
      </c>
    </row>
    <row r="2448" spans="1:5" ht="18">
      <c r="A2448" s="127" t="s">
        <v>37300</v>
      </c>
      <c r="B2448" s="128" t="s">
        <v>37299</v>
      </c>
      <c r="C2448" s="127" t="s">
        <v>29049</v>
      </c>
      <c r="D2448" s="127" t="s">
        <v>37298</v>
      </c>
    </row>
    <row r="2449" spans="1:5" ht="18" customHeight="1">
      <c r="A2449" s="243"/>
      <c r="B2449" s="243"/>
      <c r="C2449" s="243"/>
      <c r="D2449" s="243" t="s">
        <v>28940</v>
      </c>
      <c r="E2449" s="125"/>
    </row>
    <row r="2450" spans="1:5" ht="18" customHeight="1">
      <c r="A2450" s="243" t="s">
        <v>37297</v>
      </c>
      <c r="B2450" s="243"/>
      <c r="C2450" s="243"/>
      <c r="D2450" s="243" t="s">
        <v>28940</v>
      </c>
      <c r="E2450" s="125"/>
    </row>
    <row r="2451" spans="1:5" ht="27">
      <c r="A2451" s="127" t="s">
        <v>37296</v>
      </c>
      <c r="B2451" s="128" t="s">
        <v>37295</v>
      </c>
      <c r="C2451" s="127" t="s">
        <v>161</v>
      </c>
      <c r="D2451" s="127" t="s">
        <v>37294</v>
      </c>
      <c r="E2451" s="125"/>
    </row>
    <row r="2452" spans="1:5" ht="18">
      <c r="A2452" s="127" t="s">
        <v>37293</v>
      </c>
      <c r="B2452" s="128" t="s">
        <v>37292</v>
      </c>
      <c r="C2452" s="127" t="s">
        <v>29049</v>
      </c>
      <c r="D2452" s="127" t="s">
        <v>37291</v>
      </c>
      <c r="E2452" s="125"/>
    </row>
    <row r="2453" spans="1:5" ht="18">
      <c r="A2453" s="127" t="s">
        <v>37290</v>
      </c>
      <c r="B2453" s="128" t="s">
        <v>37289</v>
      </c>
      <c r="C2453" s="127" t="s">
        <v>161</v>
      </c>
      <c r="D2453" s="127" t="s">
        <v>37288</v>
      </c>
    </row>
    <row r="2454" spans="1:5" ht="36">
      <c r="A2454" s="127" t="s">
        <v>37287</v>
      </c>
      <c r="B2454" s="128" t="s">
        <v>37286</v>
      </c>
      <c r="C2454" s="127" t="s">
        <v>161</v>
      </c>
      <c r="D2454" s="127" t="s">
        <v>37285</v>
      </c>
    </row>
    <row r="2455" spans="1:5" ht="18">
      <c r="A2455" s="127" t="s">
        <v>37284</v>
      </c>
      <c r="B2455" s="128" t="s">
        <v>37283</v>
      </c>
      <c r="C2455" s="127" t="s">
        <v>29153</v>
      </c>
      <c r="D2455" s="127" t="s">
        <v>37282</v>
      </c>
      <c r="E2455" s="125"/>
    </row>
    <row r="2456" spans="1:5" ht="18" customHeight="1">
      <c r="A2456" s="243"/>
      <c r="B2456" s="243"/>
      <c r="C2456" s="243"/>
      <c r="D2456" s="243" t="s">
        <v>28940</v>
      </c>
    </row>
    <row r="2457" spans="1:5" ht="18" customHeight="1">
      <c r="A2457" s="243" t="s">
        <v>37281</v>
      </c>
      <c r="B2457" s="243"/>
      <c r="C2457" s="243"/>
      <c r="D2457" s="243" t="s">
        <v>28940</v>
      </c>
    </row>
    <row r="2458" spans="1:5" ht="90">
      <c r="A2458" s="127" t="s">
        <v>37280</v>
      </c>
      <c r="B2458" s="128" t="s">
        <v>37279</v>
      </c>
      <c r="C2458" s="127" t="s">
        <v>29049</v>
      </c>
      <c r="D2458" s="127" t="s">
        <v>37278</v>
      </c>
      <c r="E2458" s="125"/>
    </row>
    <row r="2459" spans="1:5" ht="90">
      <c r="A2459" s="127" t="s">
        <v>37277</v>
      </c>
      <c r="B2459" s="128" t="s">
        <v>37276</v>
      </c>
      <c r="C2459" s="127" t="s">
        <v>29049</v>
      </c>
      <c r="D2459" s="127" t="s">
        <v>37275</v>
      </c>
    </row>
    <row r="2460" spans="1:5" ht="90">
      <c r="A2460" s="127" t="s">
        <v>37274</v>
      </c>
      <c r="B2460" s="128" t="s">
        <v>37273</v>
      </c>
      <c r="C2460" s="127" t="s">
        <v>29049</v>
      </c>
      <c r="D2460" s="127" t="s">
        <v>37272</v>
      </c>
    </row>
    <row r="2461" spans="1:5" ht="18" customHeight="1">
      <c r="A2461" s="243"/>
      <c r="B2461" s="243"/>
      <c r="C2461" s="243"/>
      <c r="D2461" s="243" t="s">
        <v>28940</v>
      </c>
      <c r="E2461" s="125"/>
    </row>
    <row r="2462" spans="1:5" ht="18" customHeight="1">
      <c r="A2462" s="243" t="s">
        <v>37271</v>
      </c>
      <c r="B2462" s="243"/>
      <c r="C2462" s="243"/>
      <c r="D2462" s="243" t="s">
        <v>28940</v>
      </c>
      <c r="E2462" s="125"/>
    </row>
    <row r="2463" spans="1:5" ht="27">
      <c r="A2463" s="127" t="s">
        <v>37270</v>
      </c>
      <c r="B2463" s="128" t="s">
        <v>37269</v>
      </c>
      <c r="C2463" s="127" t="s">
        <v>29450</v>
      </c>
      <c r="D2463" s="127" t="s">
        <v>37268</v>
      </c>
    </row>
    <row r="2464" spans="1:5" ht="18" customHeight="1">
      <c r="A2464" s="243" t="s">
        <v>37267</v>
      </c>
      <c r="B2464" s="243"/>
      <c r="C2464" s="243"/>
      <c r="D2464" s="243" t="s">
        <v>28940</v>
      </c>
    </row>
    <row r="2465" spans="1:5" ht="81">
      <c r="A2465" s="127" t="s">
        <v>37266</v>
      </c>
      <c r="B2465" s="128" t="s">
        <v>37265</v>
      </c>
      <c r="C2465" s="127" t="s">
        <v>29049</v>
      </c>
      <c r="D2465" s="127" t="s">
        <v>37264</v>
      </c>
      <c r="E2465" s="125"/>
    </row>
    <row r="2466" spans="1:5" ht="18" customHeight="1">
      <c r="A2466" s="243"/>
      <c r="B2466" s="243"/>
      <c r="C2466" s="243"/>
      <c r="D2466" s="243" t="s">
        <v>28940</v>
      </c>
      <c r="E2466" s="125"/>
    </row>
    <row r="2467" spans="1:5" ht="18" customHeight="1">
      <c r="A2467" s="243" t="s">
        <v>37263</v>
      </c>
      <c r="B2467" s="243"/>
      <c r="C2467" s="243"/>
      <c r="D2467" s="243" t="s">
        <v>28940</v>
      </c>
    </row>
    <row r="2468" spans="1:5" ht="36">
      <c r="A2468" s="127" t="s">
        <v>37262</v>
      </c>
      <c r="B2468" s="128" t="s">
        <v>37261</v>
      </c>
      <c r="C2468" s="127" t="s">
        <v>29049</v>
      </c>
      <c r="D2468" s="127" t="s">
        <v>37260</v>
      </c>
    </row>
    <row r="2469" spans="1:5" ht="18" customHeight="1">
      <c r="A2469" s="243"/>
      <c r="B2469" s="243"/>
      <c r="C2469" s="243"/>
      <c r="D2469" s="243" t="s">
        <v>28940</v>
      </c>
      <c r="E2469" s="125"/>
    </row>
    <row r="2470" spans="1:5" ht="18" customHeight="1">
      <c r="A2470" s="243"/>
      <c r="B2470" s="243"/>
      <c r="C2470" s="243"/>
      <c r="D2470" s="243" t="s">
        <v>28940</v>
      </c>
    </row>
    <row r="2471" spans="1:5" ht="18" customHeight="1">
      <c r="A2471" s="243"/>
      <c r="B2471" s="243"/>
      <c r="C2471" s="243"/>
      <c r="D2471" s="243" t="s">
        <v>28940</v>
      </c>
    </row>
    <row r="2472" spans="1:5" ht="18" customHeight="1">
      <c r="A2472" s="243" t="s">
        <v>37259</v>
      </c>
      <c r="B2472" s="243"/>
      <c r="C2472" s="243"/>
      <c r="D2472" s="243" t="s">
        <v>28940</v>
      </c>
      <c r="E2472" s="125"/>
    </row>
    <row r="2473" spans="1:5" ht="27">
      <c r="A2473" s="127" t="s">
        <v>37258</v>
      </c>
      <c r="B2473" s="128" t="s">
        <v>37257</v>
      </c>
      <c r="C2473" s="127" t="s">
        <v>29450</v>
      </c>
      <c r="D2473" s="127" t="s">
        <v>37256</v>
      </c>
      <c r="E2473" s="125"/>
    </row>
    <row r="2474" spans="1:5" ht="27">
      <c r="A2474" s="127" t="s">
        <v>37255</v>
      </c>
      <c r="B2474" s="128" t="s">
        <v>37254</v>
      </c>
      <c r="C2474" s="127" t="s">
        <v>29450</v>
      </c>
      <c r="D2474" s="127" t="s">
        <v>37253</v>
      </c>
      <c r="E2474" s="125"/>
    </row>
    <row r="2475" spans="1:5" ht="27">
      <c r="A2475" s="127" t="s">
        <v>37252</v>
      </c>
      <c r="B2475" s="128" t="s">
        <v>37251</v>
      </c>
      <c r="C2475" s="127" t="s">
        <v>29450</v>
      </c>
      <c r="D2475" s="127" t="s">
        <v>37250</v>
      </c>
    </row>
    <row r="2476" spans="1:5" ht="27">
      <c r="A2476" s="127" t="s">
        <v>37249</v>
      </c>
      <c r="B2476" s="128" t="s">
        <v>37248</v>
      </c>
      <c r="C2476" s="127" t="s">
        <v>29450</v>
      </c>
      <c r="D2476" s="127" t="s">
        <v>37247</v>
      </c>
    </row>
    <row r="2477" spans="1:5" ht="18" customHeight="1">
      <c r="A2477" s="243" t="s">
        <v>37246</v>
      </c>
      <c r="B2477" s="243"/>
      <c r="C2477" s="243"/>
      <c r="D2477" s="243" t="s">
        <v>28940</v>
      </c>
      <c r="E2477" s="125"/>
    </row>
    <row r="2478" spans="1:5" ht="36">
      <c r="A2478" s="127" t="s">
        <v>37245</v>
      </c>
      <c r="B2478" s="128" t="s">
        <v>37244</v>
      </c>
      <c r="C2478" s="127" t="s">
        <v>29450</v>
      </c>
      <c r="D2478" s="127" t="s">
        <v>37243</v>
      </c>
      <c r="E2478" s="125"/>
    </row>
    <row r="2479" spans="1:5" ht="36">
      <c r="A2479" s="127" t="s">
        <v>37242</v>
      </c>
      <c r="B2479" s="128" t="s">
        <v>37241</v>
      </c>
      <c r="C2479" s="127" t="s">
        <v>29450</v>
      </c>
      <c r="D2479" s="127" t="s">
        <v>37240</v>
      </c>
      <c r="E2479" s="125"/>
    </row>
    <row r="2480" spans="1:5" ht="36">
      <c r="A2480" s="127" t="s">
        <v>37239</v>
      </c>
      <c r="B2480" s="128" t="s">
        <v>37238</v>
      </c>
      <c r="C2480" s="127" t="s">
        <v>29450</v>
      </c>
      <c r="D2480" s="127" t="s">
        <v>37237</v>
      </c>
    </row>
    <row r="2481" spans="1:5" ht="18">
      <c r="A2481" s="127" t="s">
        <v>37236</v>
      </c>
      <c r="B2481" s="128" t="s">
        <v>37235</v>
      </c>
      <c r="C2481" s="127" t="s">
        <v>256</v>
      </c>
      <c r="D2481" s="127" t="s">
        <v>37234</v>
      </c>
    </row>
    <row r="2482" spans="1:5" ht="18">
      <c r="A2482" s="127" t="s">
        <v>37233</v>
      </c>
      <c r="B2482" s="128" t="s">
        <v>37232</v>
      </c>
      <c r="C2482" s="127" t="s">
        <v>256</v>
      </c>
      <c r="D2482" s="127" t="s">
        <v>37231</v>
      </c>
      <c r="E2482" s="125"/>
    </row>
    <row r="2483" spans="1:5" ht="18">
      <c r="A2483" s="127" t="s">
        <v>37230</v>
      </c>
      <c r="B2483" s="128" t="s">
        <v>37229</v>
      </c>
      <c r="C2483" s="127" t="s">
        <v>256</v>
      </c>
      <c r="D2483" s="127" t="s">
        <v>37228</v>
      </c>
      <c r="E2483" s="125"/>
    </row>
    <row r="2484" spans="1:5" ht="18">
      <c r="A2484" s="127" t="s">
        <v>37227</v>
      </c>
      <c r="B2484" s="128" t="s">
        <v>37226</v>
      </c>
      <c r="C2484" s="127" t="s">
        <v>256</v>
      </c>
      <c r="D2484" s="127" t="s">
        <v>37225</v>
      </c>
    </row>
    <row r="2485" spans="1:5" ht="36">
      <c r="A2485" s="127" t="s">
        <v>37224</v>
      </c>
      <c r="B2485" s="128" t="s">
        <v>37223</v>
      </c>
      <c r="C2485" s="127" t="s">
        <v>29450</v>
      </c>
      <c r="D2485" s="127" t="s">
        <v>37222</v>
      </c>
    </row>
    <row r="2486" spans="1:5" ht="36">
      <c r="A2486" s="127" t="s">
        <v>37221</v>
      </c>
      <c r="B2486" s="128" t="s">
        <v>37220</v>
      </c>
      <c r="C2486" s="127" t="s">
        <v>29450</v>
      </c>
      <c r="D2486" s="127" t="s">
        <v>37219</v>
      </c>
    </row>
    <row r="2487" spans="1:5" ht="18" customHeight="1">
      <c r="A2487" s="243" t="s">
        <v>37218</v>
      </c>
      <c r="B2487" s="243"/>
      <c r="C2487" s="243"/>
      <c r="D2487" s="243" t="s">
        <v>28940</v>
      </c>
    </row>
    <row r="2488" spans="1:5" ht="27">
      <c r="A2488" s="127" t="s">
        <v>37217</v>
      </c>
      <c r="B2488" s="128" t="s">
        <v>37216</v>
      </c>
      <c r="C2488" s="127" t="s">
        <v>29450</v>
      </c>
      <c r="D2488" s="127" t="s">
        <v>37215</v>
      </c>
      <c r="E2488" s="125"/>
    </row>
    <row r="2489" spans="1:5" ht="27">
      <c r="A2489" s="127" t="s">
        <v>37214</v>
      </c>
      <c r="B2489" s="128" t="s">
        <v>37213</v>
      </c>
      <c r="C2489" s="127" t="s">
        <v>29450</v>
      </c>
      <c r="D2489" s="127" t="s">
        <v>37212</v>
      </c>
      <c r="E2489" s="125"/>
    </row>
    <row r="2490" spans="1:5" ht="18" customHeight="1">
      <c r="A2490" s="243" t="s">
        <v>37211</v>
      </c>
      <c r="B2490" s="243"/>
      <c r="C2490" s="243"/>
      <c r="D2490" s="243" t="s">
        <v>28940</v>
      </c>
      <c r="E2490" s="125"/>
    </row>
    <row r="2491" spans="1:5" ht="36">
      <c r="A2491" s="127" t="s">
        <v>37210</v>
      </c>
      <c r="B2491" s="128" t="s">
        <v>37209</v>
      </c>
      <c r="C2491" s="127" t="s">
        <v>29450</v>
      </c>
      <c r="D2491" s="127" t="s">
        <v>37208</v>
      </c>
      <c r="E2491" s="125"/>
    </row>
    <row r="2492" spans="1:5" ht="36">
      <c r="A2492" s="127" t="s">
        <v>37207</v>
      </c>
      <c r="B2492" s="128" t="s">
        <v>37206</v>
      </c>
      <c r="C2492" s="127" t="s">
        <v>29450</v>
      </c>
      <c r="D2492" s="127" t="s">
        <v>37205</v>
      </c>
      <c r="E2492" s="125"/>
    </row>
    <row r="2493" spans="1:5" ht="18" customHeight="1">
      <c r="A2493" s="243" t="s">
        <v>37204</v>
      </c>
      <c r="B2493" s="243"/>
      <c r="C2493" s="243"/>
      <c r="D2493" s="243" t="s">
        <v>28940</v>
      </c>
      <c r="E2493" s="125"/>
    </row>
    <row r="2494" spans="1:5" ht="27">
      <c r="A2494" s="127" t="s">
        <v>37203</v>
      </c>
      <c r="B2494" s="128" t="s">
        <v>37202</v>
      </c>
      <c r="C2494" s="127" t="s">
        <v>29450</v>
      </c>
      <c r="D2494" s="127" t="s">
        <v>37201</v>
      </c>
      <c r="E2494" s="125"/>
    </row>
    <row r="2495" spans="1:5" ht="27">
      <c r="A2495" s="127" t="s">
        <v>37200</v>
      </c>
      <c r="B2495" s="128" t="s">
        <v>37199</v>
      </c>
      <c r="C2495" s="127" t="s">
        <v>29450</v>
      </c>
      <c r="D2495" s="127" t="s">
        <v>37198</v>
      </c>
      <c r="E2495" s="125"/>
    </row>
    <row r="2496" spans="1:5" ht="36">
      <c r="A2496" s="127" t="s">
        <v>37197</v>
      </c>
      <c r="B2496" s="128" t="s">
        <v>37196</v>
      </c>
      <c r="C2496" s="127" t="s">
        <v>29450</v>
      </c>
      <c r="D2496" s="127" t="s">
        <v>37195</v>
      </c>
      <c r="E2496" s="125"/>
    </row>
    <row r="2497" spans="1:5" ht="18" customHeight="1">
      <c r="A2497" s="243" t="s">
        <v>37194</v>
      </c>
      <c r="B2497" s="243"/>
      <c r="C2497" s="243"/>
      <c r="D2497" s="243" t="s">
        <v>28940</v>
      </c>
      <c r="E2497" s="125"/>
    </row>
    <row r="2498" spans="1:5" ht="36">
      <c r="A2498" s="127" t="s">
        <v>37193</v>
      </c>
      <c r="B2498" s="128" t="s">
        <v>37192</v>
      </c>
      <c r="C2498" s="127" t="s">
        <v>29450</v>
      </c>
      <c r="D2498" s="127" t="s">
        <v>37191</v>
      </c>
      <c r="E2498" s="125"/>
    </row>
    <row r="2499" spans="1:5" ht="81">
      <c r="A2499" s="127" t="s">
        <v>37190</v>
      </c>
      <c r="B2499" s="128" t="s">
        <v>37189</v>
      </c>
      <c r="C2499" s="127" t="s">
        <v>29450</v>
      </c>
      <c r="D2499" s="127" t="s">
        <v>37188</v>
      </c>
      <c r="E2499" s="125"/>
    </row>
    <row r="2500" spans="1:5" ht="27">
      <c r="A2500" s="127" t="s">
        <v>37187</v>
      </c>
      <c r="B2500" s="128" t="s">
        <v>37186</v>
      </c>
      <c r="C2500" s="127" t="s">
        <v>29450</v>
      </c>
      <c r="D2500" s="127" t="s">
        <v>37185</v>
      </c>
      <c r="E2500" s="125"/>
    </row>
    <row r="2501" spans="1:5" ht="27">
      <c r="A2501" s="127" t="s">
        <v>37184</v>
      </c>
      <c r="B2501" s="128" t="s">
        <v>37183</v>
      </c>
      <c r="C2501" s="127" t="s">
        <v>161</v>
      </c>
      <c r="D2501" s="127" t="s">
        <v>37182</v>
      </c>
      <c r="E2501" s="125"/>
    </row>
    <row r="2502" spans="1:5" ht="81">
      <c r="A2502" s="127" t="s">
        <v>37181</v>
      </c>
      <c r="B2502" s="128" t="s">
        <v>37180</v>
      </c>
      <c r="C2502" s="127" t="s">
        <v>29450</v>
      </c>
      <c r="D2502" s="127" t="s">
        <v>37179</v>
      </c>
      <c r="E2502" s="125"/>
    </row>
    <row r="2503" spans="1:5" ht="81">
      <c r="A2503" s="127" t="s">
        <v>37178</v>
      </c>
      <c r="B2503" s="128" t="s">
        <v>37177</v>
      </c>
      <c r="C2503" s="127" t="s">
        <v>29450</v>
      </c>
      <c r="D2503" s="127" t="s">
        <v>37176</v>
      </c>
      <c r="E2503" s="125"/>
    </row>
    <row r="2504" spans="1:5" ht="81">
      <c r="A2504" s="127" t="s">
        <v>37175</v>
      </c>
      <c r="B2504" s="128" t="s">
        <v>37174</v>
      </c>
      <c r="C2504" s="127" t="s">
        <v>29450</v>
      </c>
      <c r="D2504" s="127" t="s">
        <v>37173</v>
      </c>
      <c r="E2504" s="125"/>
    </row>
    <row r="2505" spans="1:5" ht="18" customHeight="1">
      <c r="A2505" s="243" t="s">
        <v>37172</v>
      </c>
      <c r="B2505" s="243"/>
      <c r="C2505" s="243"/>
      <c r="D2505" s="243" t="s">
        <v>28940</v>
      </c>
      <c r="E2505" s="125"/>
    </row>
    <row r="2506" spans="1:5" ht="72">
      <c r="A2506" s="127" t="s">
        <v>37171</v>
      </c>
      <c r="B2506" s="128" t="s">
        <v>37170</v>
      </c>
      <c r="C2506" s="127" t="s">
        <v>161</v>
      </c>
      <c r="D2506" s="127" t="s">
        <v>37169</v>
      </c>
      <c r="E2506" s="125"/>
    </row>
    <row r="2507" spans="1:5" ht="18" customHeight="1">
      <c r="A2507" s="243" t="s">
        <v>37168</v>
      </c>
      <c r="B2507" s="243"/>
      <c r="C2507" s="243"/>
      <c r="D2507" s="243" t="s">
        <v>28940</v>
      </c>
      <c r="E2507" s="125"/>
    </row>
    <row r="2508" spans="1:5" ht="36">
      <c r="A2508" s="127" t="s">
        <v>37167</v>
      </c>
      <c r="B2508" s="128" t="s">
        <v>37166</v>
      </c>
      <c r="C2508" s="127" t="s">
        <v>256</v>
      </c>
      <c r="D2508" s="127" t="s">
        <v>37165</v>
      </c>
      <c r="E2508" s="125"/>
    </row>
    <row r="2509" spans="1:5" ht="36">
      <c r="A2509" s="127" t="s">
        <v>37164</v>
      </c>
      <c r="B2509" s="128" t="s">
        <v>37163</v>
      </c>
      <c r="C2509" s="127" t="s">
        <v>256</v>
      </c>
      <c r="D2509" s="127" t="s">
        <v>37162</v>
      </c>
      <c r="E2509" s="125"/>
    </row>
    <row r="2510" spans="1:5" ht="36">
      <c r="A2510" s="127" t="s">
        <v>37161</v>
      </c>
      <c r="B2510" s="128" t="s">
        <v>37160</v>
      </c>
      <c r="C2510" s="127" t="s">
        <v>256</v>
      </c>
      <c r="D2510" s="127" t="s">
        <v>37159</v>
      </c>
      <c r="E2510" s="125"/>
    </row>
    <row r="2511" spans="1:5" ht="36">
      <c r="A2511" s="127" t="s">
        <v>37158</v>
      </c>
      <c r="B2511" s="128" t="s">
        <v>37157</v>
      </c>
      <c r="C2511" s="127" t="s">
        <v>256</v>
      </c>
      <c r="D2511" s="127" t="s">
        <v>37156</v>
      </c>
      <c r="E2511" s="125"/>
    </row>
    <row r="2512" spans="1:5">
      <c r="A2512" s="127" t="s">
        <v>37155</v>
      </c>
      <c r="B2512" s="128" t="s">
        <v>37154</v>
      </c>
      <c r="C2512" s="127" t="s">
        <v>29153</v>
      </c>
      <c r="D2512" s="127" t="s">
        <v>37153</v>
      </c>
      <c r="E2512" s="125"/>
    </row>
    <row r="2513" spans="1:5">
      <c r="A2513" s="127" t="s">
        <v>37152</v>
      </c>
      <c r="B2513" s="128" t="s">
        <v>37151</v>
      </c>
      <c r="C2513" s="127" t="s">
        <v>29153</v>
      </c>
      <c r="D2513" s="127" t="s">
        <v>33334</v>
      </c>
      <c r="E2513" s="125"/>
    </row>
    <row r="2514" spans="1:5" ht="18" customHeight="1">
      <c r="A2514" s="243" t="s">
        <v>37150</v>
      </c>
      <c r="B2514" s="243"/>
      <c r="C2514" s="243"/>
      <c r="D2514" s="243" t="s">
        <v>28940</v>
      </c>
      <c r="E2514" s="125"/>
    </row>
    <row r="2515" spans="1:5">
      <c r="A2515" s="127" t="s">
        <v>37149</v>
      </c>
      <c r="B2515" s="128" t="s">
        <v>37148</v>
      </c>
      <c r="C2515" s="127" t="s">
        <v>256</v>
      </c>
      <c r="D2515" s="127" t="s">
        <v>37147</v>
      </c>
    </row>
    <row r="2516" spans="1:5" ht="18">
      <c r="A2516" s="127" t="s">
        <v>37146</v>
      </c>
      <c r="B2516" s="128" t="s">
        <v>37145</v>
      </c>
      <c r="C2516" s="127" t="s">
        <v>256</v>
      </c>
      <c r="D2516" s="127" t="s">
        <v>37144</v>
      </c>
    </row>
    <row r="2517" spans="1:5" ht="18">
      <c r="A2517" s="127" t="s">
        <v>37143</v>
      </c>
      <c r="B2517" s="128" t="s">
        <v>37142</v>
      </c>
      <c r="C2517" s="127" t="s">
        <v>256</v>
      </c>
      <c r="D2517" s="127" t="s">
        <v>37141</v>
      </c>
      <c r="E2517" s="125"/>
    </row>
    <row r="2518" spans="1:5">
      <c r="A2518" s="127" t="s">
        <v>37140</v>
      </c>
      <c r="B2518" s="128" t="s">
        <v>37139</v>
      </c>
      <c r="C2518" s="127" t="s">
        <v>256</v>
      </c>
      <c r="D2518" s="127" t="s">
        <v>37138</v>
      </c>
      <c r="E2518" s="125"/>
    </row>
    <row r="2519" spans="1:5" ht="18" customHeight="1">
      <c r="A2519" s="243" t="s">
        <v>37137</v>
      </c>
      <c r="B2519" s="243"/>
      <c r="C2519" s="243"/>
      <c r="D2519" s="243" t="s">
        <v>28940</v>
      </c>
      <c r="E2519" s="125"/>
    </row>
    <row r="2520" spans="1:5" ht="18">
      <c r="A2520" s="127" t="s">
        <v>37136</v>
      </c>
      <c r="B2520" s="128" t="s">
        <v>37135</v>
      </c>
      <c r="C2520" s="127" t="s">
        <v>256</v>
      </c>
      <c r="D2520" s="127" t="s">
        <v>37134</v>
      </c>
      <c r="E2520" s="125"/>
    </row>
    <row r="2521" spans="1:5" ht="18" customHeight="1">
      <c r="A2521" s="243" t="s">
        <v>37133</v>
      </c>
      <c r="B2521" s="243"/>
      <c r="C2521" s="243"/>
      <c r="D2521" s="243" t="s">
        <v>28940</v>
      </c>
      <c r="E2521" s="125"/>
    </row>
    <row r="2522" spans="1:5" ht="45">
      <c r="A2522" s="127" t="s">
        <v>37132</v>
      </c>
      <c r="B2522" s="128" t="s">
        <v>37131</v>
      </c>
      <c r="C2522" s="127" t="s">
        <v>29450</v>
      </c>
      <c r="D2522" s="127" t="s">
        <v>37130</v>
      </c>
      <c r="E2522" s="125"/>
    </row>
    <row r="2523" spans="1:5" ht="18" customHeight="1">
      <c r="A2523" s="243" t="s">
        <v>37129</v>
      </c>
      <c r="B2523" s="243"/>
      <c r="C2523" s="243"/>
      <c r="D2523" s="243" t="s">
        <v>28940</v>
      </c>
      <c r="E2523" s="125"/>
    </row>
    <row r="2524" spans="1:5" ht="27">
      <c r="A2524" s="127" t="s">
        <v>37128</v>
      </c>
      <c r="B2524" s="128" t="s">
        <v>37127</v>
      </c>
      <c r="C2524" s="127" t="s">
        <v>29049</v>
      </c>
      <c r="D2524" s="127" t="s">
        <v>37126</v>
      </c>
      <c r="E2524" s="125"/>
    </row>
    <row r="2525" spans="1:5" ht="18" customHeight="1">
      <c r="A2525" s="243" t="s">
        <v>37125</v>
      </c>
      <c r="B2525" s="243"/>
      <c r="C2525" s="243"/>
      <c r="D2525" s="243" t="s">
        <v>28940</v>
      </c>
    </row>
    <row r="2526" spans="1:5" ht="18">
      <c r="A2526" s="127" t="s">
        <v>37124</v>
      </c>
      <c r="B2526" s="128" t="s">
        <v>37123</v>
      </c>
      <c r="C2526" s="127" t="s">
        <v>29450</v>
      </c>
      <c r="D2526" s="127" t="s">
        <v>37122</v>
      </c>
    </row>
    <row r="2527" spans="1:5" ht="18">
      <c r="A2527" s="127" t="s">
        <v>37121</v>
      </c>
      <c r="B2527" s="128" t="s">
        <v>37120</v>
      </c>
      <c r="C2527" s="127" t="s">
        <v>29450</v>
      </c>
      <c r="D2527" s="127" t="s">
        <v>37119</v>
      </c>
    </row>
    <row r="2528" spans="1:5" ht="18">
      <c r="A2528" s="127" t="s">
        <v>37118</v>
      </c>
      <c r="B2528" s="128" t="s">
        <v>37117</v>
      </c>
      <c r="C2528" s="127" t="s">
        <v>29450</v>
      </c>
      <c r="D2528" s="127" t="s">
        <v>37116</v>
      </c>
    </row>
    <row r="2529" spans="1:5" ht="18">
      <c r="A2529" s="127" t="s">
        <v>37115</v>
      </c>
      <c r="B2529" s="128" t="s">
        <v>37114</v>
      </c>
      <c r="C2529" s="127" t="s">
        <v>29450</v>
      </c>
      <c r="D2529" s="127" t="s">
        <v>37113</v>
      </c>
      <c r="E2529" s="125"/>
    </row>
    <row r="2530" spans="1:5" ht="18" customHeight="1">
      <c r="A2530" s="243"/>
      <c r="B2530" s="243"/>
      <c r="C2530" s="243"/>
      <c r="D2530" s="243" t="s">
        <v>28940</v>
      </c>
    </row>
    <row r="2531" spans="1:5" ht="18" customHeight="1">
      <c r="A2531" s="243" t="s">
        <v>37112</v>
      </c>
      <c r="B2531" s="243"/>
      <c r="C2531" s="243"/>
      <c r="D2531" s="243" t="s">
        <v>28940</v>
      </c>
    </row>
    <row r="2532" spans="1:5" ht="63">
      <c r="A2532" s="127" t="s">
        <v>37111</v>
      </c>
      <c r="B2532" s="128" t="s">
        <v>37110</v>
      </c>
      <c r="C2532" s="127" t="s">
        <v>29049</v>
      </c>
      <c r="D2532" s="127" t="s">
        <v>37109</v>
      </c>
      <c r="E2532" s="125"/>
    </row>
    <row r="2533" spans="1:5" ht="63">
      <c r="A2533" s="127" t="s">
        <v>37108</v>
      </c>
      <c r="B2533" s="128" t="s">
        <v>37107</v>
      </c>
      <c r="C2533" s="127" t="s">
        <v>29049</v>
      </c>
      <c r="D2533" s="127" t="s">
        <v>37106</v>
      </c>
      <c r="E2533" s="125"/>
    </row>
    <row r="2534" spans="1:5" ht="18" customHeight="1">
      <c r="A2534" s="243" t="s">
        <v>37105</v>
      </c>
      <c r="B2534" s="243"/>
      <c r="C2534" s="243"/>
      <c r="D2534" s="243" t="s">
        <v>28940</v>
      </c>
      <c r="E2534" s="125"/>
    </row>
    <row r="2535" spans="1:5" ht="63">
      <c r="A2535" s="127" t="s">
        <v>37104</v>
      </c>
      <c r="B2535" s="128" t="s">
        <v>37103</v>
      </c>
      <c r="C2535" s="127" t="s">
        <v>29049</v>
      </c>
      <c r="D2535" s="127" t="s">
        <v>37102</v>
      </c>
      <c r="E2535" s="125"/>
    </row>
    <row r="2536" spans="1:5" ht="63">
      <c r="A2536" s="127" t="s">
        <v>37101</v>
      </c>
      <c r="B2536" s="128" t="s">
        <v>37100</v>
      </c>
      <c r="C2536" s="127" t="s">
        <v>29049</v>
      </c>
      <c r="D2536" s="127" t="s">
        <v>37099</v>
      </c>
      <c r="E2536" s="125"/>
    </row>
    <row r="2537" spans="1:5" ht="18" customHeight="1">
      <c r="A2537" s="243" t="s">
        <v>37098</v>
      </c>
      <c r="B2537" s="243"/>
      <c r="C2537" s="243"/>
      <c r="D2537" s="243" t="s">
        <v>28940</v>
      </c>
      <c r="E2537" s="125"/>
    </row>
    <row r="2538" spans="1:5" ht="36">
      <c r="A2538" s="127" t="s">
        <v>37097</v>
      </c>
      <c r="B2538" s="128" t="s">
        <v>37096</v>
      </c>
      <c r="C2538" s="127" t="s">
        <v>29049</v>
      </c>
      <c r="D2538" s="127" t="s">
        <v>37095</v>
      </c>
      <c r="E2538" s="125"/>
    </row>
    <row r="2539" spans="1:5" ht="18" customHeight="1">
      <c r="A2539" s="243" t="s">
        <v>37094</v>
      </c>
      <c r="B2539" s="243"/>
      <c r="C2539" s="243"/>
      <c r="D2539" s="243" t="s">
        <v>28940</v>
      </c>
      <c r="E2539" s="125"/>
    </row>
    <row r="2540" spans="1:5" ht="18">
      <c r="A2540" s="127" t="s">
        <v>37093</v>
      </c>
      <c r="B2540" s="128" t="s">
        <v>37092</v>
      </c>
      <c r="C2540" s="127" t="s">
        <v>256</v>
      </c>
      <c r="D2540" s="127" t="s">
        <v>37091</v>
      </c>
      <c r="E2540" s="125"/>
    </row>
    <row r="2541" spans="1:5" ht="18" customHeight="1">
      <c r="A2541" s="243" t="s">
        <v>37090</v>
      </c>
      <c r="B2541" s="243"/>
      <c r="C2541" s="243"/>
      <c r="D2541" s="243" t="s">
        <v>28940</v>
      </c>
      <c r="E2541" s="125"/>
    </row>
    <row r="2542" spans="1:5" ht="45">
      <c r="A2542" s="127" t="s">
        <v>37089</v>
      </c>
      <c r="B2542" s="128" t="s">
        <v>37088</v>
      </c>
      <c r="C2542" s="127" t="s">
        <v>29049</v>
      </c>
      <c r="D2542" s="127" t="s">
        <v>37087</v>
      </c>
    </row>
    <row r="2543" spans="1:5" ht="18" customHeight="1">
      <c r="A2543" s="243" t="s">
        <v>37086</v>
      </c>
      <c r="B2543" s="243"/>
      <c r="C2543" s="243"/>
      <c r="D2543" s="243" t="s">
        <v>28940</v>
      </c>
    </row>
    <row r="2544" spans="1:5" ht="36">
      <c r="A2544" s="127" t="s">
        <v>37085</v>
      </c>
      <c r="B2544" s="128" t="s">
        <v>37084</v>
      </c>
      <c r="C2544" s="127" t="s">
        <v>256</v>
      </c>
      <c r="D2544" s="127" t="s">
        <v>37083</v>
      </c>
      <c r="E2544" s="125"/>
    </row>
    <row r="2545" spans="1:5" ht="36">
      <c r="A2545" s="127" t="s">
        <v>37082</v>
      </c>
      <c r="B2545" s="128" t="s">
        <v>37081</v>
      </c>
      <c r="C2545" s="127" t="s">
        <v>256</v>
      </c>
      <c r="D2545" s="127" t="s">
        <v>37080</v>
      </c>
      <c r="E2545" s="125"/>
    </row>
    <row r="2546" spans="1:5" ht="36">
      <c r="A2546" s="127" t="s">
        <v>37079</v>
      </c>
      <c r="B2546" s="128" t="s">
        <v>37078</v>
      </c>
      <c r="C2546" s="127" t="s">
        <v>29450</v>
      </c>
      <c r="D2546" s="127" t="s">
        <v>37077</v>
      </c>
      <c r="E2546" s="125"/>
    </row>
    <row r="2547" spans="1:5" ht="18" customHeight="1">
      <c r="A2547" s="243"/>
      <c r="B2547" s="243"/>
      <c r="C2547" s="243"/>
      <c r="D2547" s="243" t="s">
        <v>28940</v>
      </c>
      <c r="E2547" s="125"/>
    </row>
    <row r="2548" spans="1:5" ht="18" customHeight="1">
      <c r="A2548" s="243" t="s">
        <v>37076</v>
      </c>
      <c r="B2548" s="243"/>
      <c r="C2548" s="243"/>
      <c r="D2548" s="243" t="s">
        <v>28940</v>
      </c>
    </row>
    <row r="2549" spans="1:5" ht="36">
      <c r="A2549" s="127" t="s">
        <v>37075</v>
      </c>
      <c r="B2549" s="128" t="s">
        <v>37074</v>
      </c>
      <c r="C2549" s="127" t="s">
        <v>29049</v>
      </c>
      <c r="D2549" s="127" t="s">
        <v>37073</v>
      </c>
    </row>
    <row r="2550" spans="1:5" ht="18">
      <c r="A2550" s="127" t="s">
        <v>37072</v>
      </c>
      <c r="B2550" s="128" t="s">
        <v>37071</v>
      </c>
      <c r="C2550" s="127" t="s">
        <v>29153</v>
      </c>
      <c r="D2550" s="127" t="s">
        <v>37070</v>
      </c>
      <c r="E2550" s="125"/>
    </row>
    <row r="2551" spans="1:5" ht="18" customHeight="1">
      <c r="A2551" s="243"/>
      <c r="B2551" s="243"/>
      <c r="C2551" s="243"/>
      <c r="D2551" s="243" t="s">
        <v>28940</v>
      </c>
      <c r="E2551" s="125"/>
    </row>
    <row r="2552" spans="1:5" ht="18" customHeight="1">
      <c r="A2552" s="243" t="s">
        <v>37069</v>
      </c>
      <c r="B2552" s="243"/>
      <c r="C2552" s="243"/>
      <c r="D2552" s="243" t="s">
        <v>28940</v>
      </c>
      <c r="E2552" s="125"/>
    </row>
    <row r="2553" spans="1:5" ht="18">
      <c r="A2553" s="127" t="s">
        <v>37068</v>
      </c>
      <c r="B2553" s="128" t="s">
        <v>37067</v>
      </c>
      <c r="C2553" s="127" t="s">
        <v>161</v>
      </c>
      <c r="D2553" s="127" t="s">
        <v>37066</v>
      </c>
      <c r="E2553" s="125"/>
    </row>
    <row r="2554" spans="1:5" ht="18">
      <c r="A2554" s="127" t="s">
        <v>37065</v>
      </c>
      <c r="B2554" s="128" t="s">
        <v>37064</v>
      </c>
      <c r="C2554" s="127" t="s">
        <v>161</v>
      </c>
      <c r="D2554" s="127" t="s">
        <v>37063</v>
      </c>
      <c r="E2554" s="125"/>
    </row>
    <row r="2555" spans="1:5" ht="18" customHeight="1">
      <c r="A2555" s="243"/>
      <c r="B2555" s="243"/>
      <c r="C2555" s="243"/>
      <c r="D2555" s="243" t="s">
        <v>28940</v>
      </c>
    </row>
    <row r="2556" spans="1:5" ht="18" customHeight="1">
      <c r="A2556" s="243"/>
      <c r="B2556" s="243"/>
      <c r="C2556" s="243"/>
      <c r="D2556" s="243" t="s">
        <v>28940</v>
      </c>
    </row>
    <row r="2557" spans="1:5" ht="18" customHeight="1">
      <c r="A2557" s="243"/>
      <c r="B2557" s="243"/>
      <c r="C2557" s="243"/>
      <c r="D2557" s="243" t="s">
        <v>28940</v>
      </c>
    </row>
    <row r="2558" spans="1:5" ht="18" customHeight="1">
      <c r="A2558" s="243" t="s">
        <v>37062</v>
      </c>
      <c r="B2558" s="243"/>
      <c r="C2558" s="243"/>
      <c r="D2558" s="243" t="s">
        <v>28940</v>
      </c>
    </row>
    <row r="2559" spans="1:5" ht="18">
      <c r="A2559" s="127" t="s">
        <v>37061</v>
      </c>
      <c r="B2559" s="128" t="s">
        <v>37060</v>
      </c>
      <c r="C2559" s="127" t="s">
        <v>256</v>
      </c>
      <c r="D2559" s="127" t="s">
        <v>37059</v>
      </c>
      <c r="E2559" s="125"/>
    </row>
    <row r="2560" spans="1:5" ht="18">
      <c r="A2560" s="127" t="s">
        <v>37058</v>
      </c>
      <c r="B2560" s="128" t="s">
        <v>37057</v>
      </c>
      <c r="C2560" s="127" t="s">
        <v>256</v>
      </c>
      <c r="D2560" s="127" t="s">
        <v>37056</v>
      </c>
    </row>
    <row r="2561" spans="1:5" ht="18">
      <c r="A2561" s="127" t="s">
        <v>37055</v>
      </c>
      <c r="B2561" s="128" t="s">
        <v>37054</v>
      </c>
      <c r="C2561" s="127" t="s">
        <v>256</v>
      </c>
      <c r="D2561" s="127" t="s">
        <v>37053</v>
      </c>
    </row>
    <row r="2562" spans="1:5" ht="18">
      <c r="A2562" s="127" t="s">
        <v>37052</v>
      </c>
      <c r="B2562" s="128" t="s">
        <v>37051</v>
      </c>
      <c r="C2562" s="127" t="s">
        <v>256</v>
      </c>
      <c r="D2562" s="127" t="s">
        <v>37050</v>
      </c>
      <c r="E2562" s="125"/>
    </row>
    <row r="2563" spans="1:5" ht="18">
      <c r="A2563" s="127" t="s">
        <v>37049</v>
      </c>
      <c r="B2563" s="128" t="s">
        <v>37048</v>
      </c>
      <c r="C2563" s="127" t="s">
        <v>256</v>
      </c>
      <c r="D2563" s="127" t="s">
        <v>29669</v>
      </c>
      <c r="E2563" s="125"/>
    </row>
    <row r="2564" spans="1:5" ht="18">
      <c r="A2564" s="127" t="s">
        <v>37047</v>
      </c>
      <c r="B2564" s="128" t="s">
        <v>37046</v>
      </c>
      <c r="C2564" s="127" t="s">
        <v>256</v>
      </c>
      <c r="D2564" s="127" t="s">
        <v>37045</v>
      </c>
    </row>
    <row r="2565" spans="1:5" ht="27">
      <c r="A2565" s="127" t="s">
        <v>37044</v>
      </c>
      <c r="B2565" s="128" t="s">
        <v>37043</v>
      </c>
      <c r="C2565" s="127" t="s">
        <v>256</v>
      </c>
      <c r="D2565" s="127" t="s">
        <v>37042</v>
      </c>
    </row>
    <row r="2566" spans="1:5" ht="27">
      <c r="A2566" s="127" t="s">
        <v>37041</v>
      </c>
      <c r="B2566" s="128" t="s">
        <v>37040</v>
      </c>
      <c r="C2566" s="127" t="s">
        <v>256</v>
      </c>
      <c r="D2566" s="127" t="s">
        <v>37039</v>
      </c>
      <c r="E2566" s="125"/>
    </row>
    <row r="2567" spans="1:5" ht="18" customHeight="1">
      <c r="A2567" s="243" t="s">
        <v>37038</v>
      </c>
      <c r="B2567" s="243"/>
      <c r="C2567" s="243"/>
      <c r="D2567" s="243" t="s">
        <v>28940</v>
      </c>
      <c r="E2567" s="125"/>
    </row>
    <row r="2568" spans="1:5" ht="36">
      <c r="A2568" s="127" t="s">
        <v>37037</v>
      </c>
      <c r="B2568" s="128" t="s">
        <v>37036</v>
      </c>
      <c r="C2568" s="127" t="s">
        <v>256</v>
      </c>
      <c r="D2568" s="127" t="s">
        <v>37035</v>
      </c>
      <c r="E2568" s="125"/>
    </row>
    <row r="2569" spans="1:5" ht="36">
      <c r="A2569" s="127" t="s">
        <v>37034</v>
      </c>
      <c r="B2569" s="128" t="s">
        <v>37033</v>
      </c>
      <c r="C2569" s="127" t="s">
        <v>256</v>
      </c>
      <c r="D2569" s="127" t="s">
        <v>37032</v>
      </c>
    </row>
    <row r="2570" spans="1:5" ht="36">
      <c r="A2570" s="127" t="s">
        <v>37031</v>
      </c>
      <c r="B2570" s="128" t="s">
        <v>37030</v>
      </c>
      <c r="C2570" s="127" t="s">
        <v>256</v>
      </c>
      <c r="D2570" s="127" t="s">
        <v>36768</v>
      </c>
    </row>
    <row r="2571" spans="1:5" ht="36">
      <c r="A2571" s="127" t="s">
        <v>37029</v>
      </c>
      <c r="B2571" s="128" t="s">
        <v>37028</v>
      </c>
      <c r="C2571" s="127" t="s">
        <v>256</v>
      </c>
      <c r="D2571" s="127" t="s">
        <v>37027</v>
      </c>
      <c r="E2571" s="125"/>
    </row>
    <row r="2572" spans="1:5" ht="36">
      <c r="A2572" s="127" t="s">
        <v>37026</v>
      </c>
      <c r="B2572" s="128" t="s">
        <v>37025</v>
      </c>
      <c r="C2572" s="127" t="s">
        <v>256</v>
      </c>
      <c r="D2572" s="127" t="s">
        <v>36768</v>
      </c>
    </row>
    <row r="2573" spans="1:5" ht="36">
      <c r="A2573" s="127" t="s">
        <v>37024</v>
      </c>
      <c r="B2573" s="128" t="s">
        <v>37023</v>
      </c>
      <c r="C2573" s="127" t="s">
        <v>256</v>
      </c>
      <c r="D2573" s="127" t="s">
        <v>36768</v>
      </c>
    </row>
    <row r="2574" spans="1:5" ht="45">
      <c r="A2574" s="127" t="s">
        <v>37022</v>
      </c>
      <c r="B2574" s="128" t="s">
        <v>37021</v>
      </c>
      <c r="C2574" s="127" t="s">
        <v>256</v>
      </c>
      <c r="D2574" s="127" t="s">
        <v>36768</v>
      </c>
      <c r="E2574" s="125"/>
    </row>
    <row r="2575" spans="1:5" ht="45">
      <c r="A2575" s="127" t="s">
        <v>37020</v>
      </c>
      <c r="B2575" s="128" t="s">
        <v>37019</v>
      </c>
      <c r="C2575" s="127" t="s">
        <v>256</v>
      </c>
      <c r="D2575" s="127" t="s">
        <v>36768</v>
      </c>
      <c r="E2575" s="125"/>
    </row>
    <row r="2576" spans="1:5" ht="18">
      <c r="A2576" s="127" t="s">
        <v>37018</v>
      </c>
      <c r="B2576" s="128" t="s">
        <v>37017</v>
      </c>
      <c r="C2576" s="127" t="s">
        <v>256</v>
      </c>
      <c r="D2576" s="127" t="s">
        <v>37016</v>
      </c>
      <c r="E2576" s="125"/>
    </row>
    <row r="2577" spans="1:5" ht="18">
      <c r="A2577" s="127" t="s">
        <v>37015</v>
      </c>
      <c r="B2577" s="128" t="s">
        <v>37014</v>
      </c>
      <c r="C2577" s="127" t="s">
        <v>256</v>
      </c>
      <c r="D2577" s="127" t="s">
        <v>37013</v>
      </c>
      <c r="E2577" s="125"/>
    </row>
    <row r="2578" spans="1:5" ht="18">
      <c r="A2578" s="127" t="s">
        <v>37012</v>
      </c>
      <c r="B2578" s="128" t="s">
        <v>37011</v>
      </c>
      <c r="C2578" s="127" t="s">
        <v>256</v>
      </c>
      <c r="D2578" s="127" t="s">
        <v>37010</v>
      </c>
      <c r="E2578" s="125"/>
    </row>
    <row r="2579" spans="1:5" ht="18">
      <c r="A2579" s="127" t="s">
        <v>37009</v>
      </c>
      <c r="B2579" s="128" t="s">
        <v>37008</v>
      </c>
      <c r="C2579" s="127" t="s">
        <v>256</v>
      </c>
      <c r="D2579" s="127" t="s">
        <v>37007</v>
      </c>
      <c r="E2579" s="125"/>
    </row>
    <row r="2580" spans="1:5" ht="18">
      <c r="A2580" s="127" t="s">
        <v>37006</v>
      </c>
      <c r="B2580" s="128" t="s">
        <v>37005</v>
      </c>
      <c r="C2580" s="127" t="s">
        <v>256</v>
      </c>
      <c r="D2580" s="127" t="s">
        <v>37004</v>
      </c>
    </row>
    <row r="2581" spans="1:5" ht="54">
      <c r="A2581" s="127" t="s">
        <v>37003</v>
      </c>
      <c r="B2581" s="128" t="s">
        <v>37002</v>
      </c>
      <c r="C2581" s="127" t="s">
        <v>256</v>
      </c>
      <c r="D2581" s="127" t="s">
        <v>37001</v>
      </c>
    </row>
    <row r="2582" spans="1:5" ht="36">
      <c r="A2582" s="127" t="s">
        <v>37000</v>
      </c>
      <c r="B2582" s="128" t="s">
        <v>36999</v>
      </c>
      <c r="C2582" s="127" t="s">
        <v>256</v>
      </c>
      <c r="D2582" s="127" t="s">
        <v>36998</v>
      </c>
    </row>
    <row r="2583" spans="1:5" ht="45">
      <c r="A2583" s="127" t="s">
        <v>36997</v>
      </c>
      <c r="B2583" s="128" t="s">
        <v>36996</v>
      </c>
      <c r="C2583" s="127" t="s">
        <v>256</v>
      </c>
      <c r="D2583" s="127" t="s">
        <v>36995</v>
      </c>
    </row>
    <row r="2584" spans="1:5" ht="18">
      <c r="A2584" s="127" t="s">
        <v>36994</v>
      </c>
      <c r="B2584" s="128" t="s">
        <v>36993</v>
      </c>
      <c r="C2584" s="127" t="s">
        <v>256</v>
      </c>
      <c r="D2584" s="127" t="s">
        <v>36992</v>
      </c>
      <c r="E2584" s="125"/>
    </row>
    <row r="2585" spans="1:5" ht="18">
      <c r="A2585" s="127" t="s">
        <v>36991</v>
      </c>
      <c r="B2585" s="128" t="s">
        <v>36990</v>
      </c>
      <c r="C2585" s="127" t="s">
        <v>256</v>
      </c>
      <c r="D2585" s="127" t="s">
        <v>36989</v>
      </c>
      <c r="E2585" s="125"/>
    </row>
    <row r="2586" spans="1:5" ht="18">
      <c r="A2586" s="127" t="s">
        <v>36988</v>
      </c>
      <c r="B2586" s="128" t="s">
        <v>36987</v>
      </c>
      <c r="C2586" s="127" t="s">
        <v>256</v>
      </c>
      <c r="D2586" s="127" t="s">
        <v>36986</v>
      </c>
      <c r="E2586" s="125"/>
    </row>
    <row r="2587" spans="1:5" ht="18">
      <c r="A2587" s="127" t="s">
        <v>36985</v>
      </c>
      <c r="B2587" s="128" t="s">
        <v>36984</v>
      </c>
      <c r="C2587" s="127" t="s">
        <v>256</v>
      </c>
      <c r="D2587" s="127" t="s">
        <v>36983</v>
      </c>
      <c r="E2587" s="125"/>
    </row>
    <row r="2588" spans="1:5" ht="18">
      <c r="A2588" s="127" t="s">
        <v>36982</v>
      </c>
      <c r="B2588" s="128" t="s">
        <v>36981</v>
      </c>
      <c r="C2588" s="127" t="s">
        <v>256</v>
      </c>
      <c r="D2588" s="127" t="s">
        <v>36980</v>
      </c>
      <c r="E2588" s="125"/>
    </row>
    <row r="2589" spans="1:5" ht="18">
      <c r="A2589" s="127" t="s">
        <v>36979</v>
      </c>
      <c r="B2589" s="128" t="s">
        <v>36978</v>
      </c>
      <c r="C2589" s="127" t="s">
        <v>256</v>
      </c>
      <c r="D2589" s="127" t="s">
        <v>36977</v>
      </c>
      <c r="E2589" s="125"/>
    </row>
    <row r="2590" spans="1:5" ht="54">
      <c r="A2590" s="127" t="s">
        <v>36976</v>
      </c>
      <c r="B2590" s="128" t="s">
        <v>36975</v>
      </c>
      <c r="C2590" s="127" t="s">
        <v>256</v>
      </c>
      <c r="D2590" s="127" t="s">
        <v>36974</v>
      </c>
      <c r="E2590" s="125"/>
    </row>
    <row r="2591" spans="1:5" ht="18">
      <c r="A2591" s="127" t="s">
        <v>36973</v>
      </c>
      <c r="B2591" s="128" t="s">
        <v>36972</v>
      </c>
      <c r="C2591" s="127" t="s">
        <v>256</v>
      </c>
      <c r="D2591" s="127" t="s">
        <v>36971</v>
      </c>
      <c r="E2591" s="125"/>
    </row>
    <row r="2592" spans="1:5" ht="18" customHeight="1">
      <c r="A2592" s="243" t="s">
        <v>36970</v>
      </c>
      <c r="B2592" s="243"/>
      <c r="C2592" s="243"/>
      <c r="D2592" s="243" t="s">
        <v>28940</v>
      </c>
      <c r="E2592" s="125"/>
    </row>
    <row r="2593" spans="1:5" ht="36">
      <c r="A2593" s="127" t="s">
        <v>36969</v>
      </c>
      <c r="B2593" s="128" t="s">
        <v>36968</v>
      </c>
      <c r="C2593" s="127" t="s">
        <v>256</v>
      </c>
      <c r="D2593" s="127" t="s">
        <v>36967</v>
      </c>
      <c r="E2593" s="125"/>
    </row>
    <row r="2594" spans="1:5" ht="36">
      <c r="A2594" s="127" t="s">
        <v>36966</v>
      </c>
      <c r="B2594" s="128" t="s">
        <v>36965</v>
      </c>
      <c r="C2594" s="127" t="s">
        <v>256</v>
      </c>
      <c r="D2594" s="127" t="s">
        <v>36964</v>
      </c>
      <c r="E2594" s="125"/>
    </row>
    <row r="2595" spans="1:5" ht="36">
      <c r="A2595" s="127" t="s">
        <v>36963</v>
      </c>
      <c r="B2595" s="128" t="s">
        <v>36962</v>
      </c>
      <c r="C2595" s="127" t="s">
        <v>256</v>
      </c>
      <c r="D2595" s="127" t="s">
        <v>36961</v>
      </c>
      <c r="E2595" s="125"/>
    </row>
    <row r="2596" spans="1:5" ht="36">
      <c r="A2596" s="127" t="s">
        <v>36960</v>
      </c>
      <c r="B2596" s="128" t="s">
        <v>36959</v>
      </c>
      <c r="C2596" s="127" t="s">
        <v>256</v>
      </c>
      <c r="D2596" s="127" t="s">
        <v>36958</v>
      </c>
      <c r="E2596" s="125"/>
    </row>
    <row r="2597" spans="1:5" ht="36">
      <c r="A2597" s="127" t="s">
        <v>36957</v>
      </c>
      <c r="B2597" s="128" t="s">
        <v>36956</v>
      </c>
      <c r="C2597" s="127" t="s">
        <v>256</v>
      </c>
      <c r="D2597" s="127" t="s">
        <v>36955</v>
      </c>
      <c r="E2597" s="125"/>
    </row>
    <row r="2598" spans="1:5" ht="36">
      <c r="A2598" s="127" t="s">
        <v>36954</v>
      </c>
      <c r="B2598" s="128" t="s">
        <v>36953</v>
      </c>
      <c r="C2598" s="127" t="s">
        <v>256</v>
      </c>
      <c r="D2598" s="127" t="s">
        <v>36952</v>
      </c>
      <c r="E2598" s="125"/>
    </row>
    <row r="2599" spans="1:5" ht="36">
      <c r="A2599" s="127" t="s">
        <v>36951</v>
      </c>
      <c r="B2599" s="128" t="s">
        <v>36950</v>
      </c>
      <c r="C2599" s="127" t="s">
        <v>256</v>
      </c>
      <c r="D2599" s="127" t="s">
        <v>36949</v>
      </c>
      <c r="E2599" s="125"/>
    </row>
    <row r="2600" spans="1:5" ht="45">
      <c r="A2600" s="127" t="s">
        <v>36948</v>
      </c>
      <c r="B2600" s="128" t="s">
        <v>36947</v>
      </c>
      <c r="C2600" s="127" t="s">
        <v>256</v>
      </c>
      <c r="D2600" s="127" t="s">
        <v>36946</v>
      </c>
      <c r="E2600" s="125"/>
    </row>
    <row r="2601" spans="1:5" ht="36">
      <c r="A2601" s="127" t="s">
        <v>36945</v>
      </c>
      <c r="B2601" s="128" t="s">
        <v>36944</v>
      </c>
      <c r="C2601" s="127" t="s">
        <v>256</v>
      </c>
      <c r="D2601" s="127" t="s">
        <v>36943</v>
      </c>
      <c r="E2601" s="125"/>
    </row>
    <row r="2602" spans="1:5" ht="36">
      <c r="A2602" s="127" t="s">
        <v>36942</v>
      </c>
      <c r="B2602" s="128" t="s">
        <v>36941</v>
      </c>
      <c r="C2602" s="127" t="s">
        <v>256</v>
      </c>
      <c r="D2602" s="127" t="s">
        <v>36940</v>
      </c>
    </row>
    <row r="2603" spans="1:5" ht="18" customHeight="1">
      <c r="A2603" s="243" t="s">
        <v>36939</v>
      </c>
      <c r="B2603" s="243"/>
      <c r="C2603" s="243"/>
      <c r="D2603" s="243" t="s">
        <v>28940</v>
      </c>
    </row>
    <row r="2604" spans="1:5" ht="27">
      <c r="A2604" s="127" t="s">
        <v>36938</v>
      </c>
      <c r="B2604" s="128" t="s">
        <v>36937</v>
      </c>
      <c r="C2604" s="127" t="s">
        <v>256</v>
      </c>
      <c r="D2604" s="127" t="s">
        <v>35737</v>
      </c>
    </row>
    <row r="2605" spans="1:5" ht="18">
      <c r="A2605" s="127" t="s">
        <v>36936</v>
      </c>
      <c r="B2605" s="128" t="s">
        <v>36935</v>
      </c>
      <c r="C2605" s="127" t="s">
        <v>256</v>
      </c>
      <c r="D2605" s="127" t="s">
        <v>36934</v>
      </c>
    </row>
    <row r="2606" spans="1:5" ht="36">
      <c r="A2606" s="127" t="s">
        <v>36933</v>
      </c>
      <c r="B2606" s="128" t="s">
        <v>36932</v>
      </c>
      <c r="C2606" s="127" t="s">
        <v>256</v>
      </c>
      <c r="D2606" s="127" t="s">
        <v>36931</v>
      </c>
      <c r="E2606" s="125"/>
    </row>
    <row r="2607" spans="1:5" ht="36">
      <c r="A2607" s="127" t="s">
        <v>36930</v>
      </c>
      <c r="B2607" s="128" t="s">
        <v>36929</v>
      </c>
      <c r="C2607" s="127" t="s">
        <v>256</v>
      </c>
      <c r="D2607" s="127" t="s">
        <v>36923</v>
      </c>
    </row>
    <row r="2608" spans="1:5" ht="27">
      <c r="A2608" s="127" t="s">
        <v>36928</v>
      </c>
      <c r="B2608" s="128" t="s">
        <v>36927</v>
      </c>
      <c r="C2608" s="127" t="s">
        <v>256</v>
      </c>
      <c r="D2608" s="127" t="s">
        <v>36926</v>
      </c>
    </row>
    <row r="2609" spans="1:5" ht="27">
      <c r="A2609" s="127" t="s">
        <v>36925</v>
      </c>
      <c r="B2609" s="128" t="s">
        <v>36924</v>
      </c>
      <c r="C2609" s="127" t="s">
        <v>256</v>
      </c>
      <c r="D2609" s="127" t="s">
        <v>36923</v>
      </c>
      <c r="E2609" s="125"/>
    </row>
    <row r="2610" spans="1:5" ht="27">
      <c r="A2610" s="127" t="s">
        <v>36922</v>
      </c>
      <c r="B2610" s="128" t="s">
        <v>36921</v>
      </c>
      <c r="C2610" s="127" t="s">
        <v>256</v>
      </c>
      <c r="D2610" s="127" t="s">
        <v>36920</v>
      </c>
      <c r="E2610" s="125"/>
    </row>
    <row r="2611" spans="1:5" ht="27">
      <c r="A2611" s="127" t="s">
        <v>36919</v>
      </c>
      <c r="B2611" s="128" t="s">
        <v>36918</v>
      </c>
      <c r="C2611" s="127" t="s">
        <v>29450</v>
      </c>
      <c r="D2611" s="127" t="s">
        <v>35734</v>
      </c>
      <c r="E2611" s="125"/>
    </row>
    <row r="2612" spans="1:5" ht="18">
      <c r="A2612" s="127" t="s">
        <v>36917</v>
      </c>
      <c r="B2612" s="128" t="s">
        <v>36916</v>
      </c>
      <c r="C2612" s="127" t="s">
        <v>256</v>
      </c>
      <c r="D2612" s="127" t="s">
        <v>36915</v>
      </c>
      <c r="E2612" s="125"/>
    </row>
    <row r="2613" spans="1:5" ht="27">
      <c r="A2613" s="127" t="s">
        <v>36914</v>
      </c>
      <c r="B2613" s="128" t="s">
        <v>36913</v>
      </c>
      <c r="C2613" s="127" t="s">
        <v>256</v>
      </c>
      <c r="D2613" s="127" t="s">
        <v>36912</v>
      </c>
      <c r="E2613" s="125"/>
    </row>
    <row r="2614" spans="1:5" ht="27">
      <c r="A2614" s="127" t="s">
        <v>36911</v>
      </c>
      <c r="B2614" s="128" t="s">
        <v>36910</v>
      </c>
      <c r="C2614" s="127" t="s">
        <v>256</v>
      </c>
      <c r="D2614" s="127" t="s">
        <v>36909</v>
      </c>
      <c r="E2614" s="125"/>
    </row>
    <row r="2615" spans="1:5" ht="27">
      <c r="A2615" s="127" t="s">
        <v>36908</v>
      </c>
      <c r="B2615" s="128" t="s">
        <v>36907</v>
      </c>
      <c r="C2615" s="127" t="s">
        <v>256</v>
      </c>
      <c r="D2615" s="127" t="s">
        <v>36906</v>
      </c>
      <c r="E2615" s="125"/>
    </row>
    <row r="2616" spans="1:5" ht="18">
      <c r="A2616" s="127" t="s">
        <v>36905</v>
      </c>
      <c r="B2616" s="128" t="s">
        <v>36904</v>
      </c>
      <c r="C2616" s="127" t="s">
        <v>256</v>
      </c>
      <c r="D2616" s="127" t="s">
        <v>36903</v>
      </c>
      <c r="E2616" s="125"/>
    </row>
    <row r="2617" spans="1:5" ht="18">
      <c r="A2617" s="127" t="s">
        <v>36902</v>
      </c>
      <c r="B2617" s="128" t="s">
        <v>36901</v>
      </c>
      <c r="C2617" s="127" t="s">
        <v>256</v>
      </c>
      <c r="D2617" s="127" t="s">
        <v>36900</v>
      </c>
      <c r="E2617" s="125"/>
    </row>
    <row r="2618" spans="1:5" ht="18">
      <c r="A2618" s="127" t="s">
        <v>36899</v>
      </c>
      <c r="B2618" s="128" t="s">
        <v>36898</v>
      </c>
      <c r="C2618" s="127" t="s">
        <v>256</v>
      </c>
      <c r="D2618" s="127" t="s">
        <v>36897</v>
      </c>
      <c r="E2618" s="125"/>
    </row>
    <row r="2619" spans="1:5" ht="18">
      <c r="A2619" s="127" t="s">
        <v>36896</v>
      </c>
      <c r="B2619" s="128" t="s">
        <v>36895</v>
      </c>
      <c r="C2619" s="127" t="s">
        <v>256</v>
      </c>
      <c r="D2619" s="127" t="s">
        <v>36894</v>
      </c>
      <c r="E2619" s="125"/>
    </row>
    <row r="2620" spans="1:5" ht="18">
      <c r="A2620" s="127" t="s">
        <v>36893</v>
      </c>
      <c r="B2620" s="128" t="s">
        <v>36892</v>
      </c>
      <c r="C2620" s="127" t="s">
        <v>256</v>
      </c>
      <c r="D2620" s="127" t="s">
        <v>36891</v>
      </c>
    </row>
    <row r="2621" spans="1:5" ht="36">
      <c r="A2621" s="127" t="s">
        <v>36890</v>
      </c>
      <c r="B2621" s="128" t="s">
        <v>36889</v>
      </c>
      <c r="C2621" s="127" t="s">
        <v>256</v>
      </c>
      <c r="D2621" s="127" t="s">
        <v>33425</v>
      </c>
    </row>
    <row r="2622" spans="1:5" ht="36">
      <c r="A2622" s="127" t="s">
        <v>36888</v>
      </c>
      <c r="B2622" s="128" t="s">
        <v>36887</v>
      </c>
      <c r="C2622" s="127" t="s">
        <v>256</v>
      </c>
      <c r="D2622" s="127" t="s">
        <v>36585</v>
      </c>
      <c r="E2622" s="125"/>
    </row>
    <row r="2623" spans="1:5" ht="18" customHeight="1">
      <c r="A2623" s="243" t="s">
        <v>36886</v>
      </c>
      <c r="B2623" s="243"/>
      <c r="C2623" s="243"/>
      <c r="D2623" s="243" t="s">
        <v>28940</v>
      </c>
    </row>
    <row r="2624" spans="1:5" ht="27">
      <c r="A2624" s="127" t="s">
        <v>36885</v>
      </c>
      <c r="B2624" s="128" t="s">
        <v>36884</v>
      </c>
      <c r="C2624" s="127" t="s">
        <v>256</v>
      </c>
      <c r="D2624" s="127" t="s">
        <v>35737</v>
      </c>
    </row>
    <row r="2625" spans="1:5" ht="27">
      <c r="A2625" s="127" t="s">
        <v>36883</v>
      </c>
      <c r="B2625" s="128" t="s">
        <v>36882</v>
      </c>
      <c r="C2625" s="127" t="s">
        <v>256</v>
      </c>
      <c r="D2625" s="127" t="s">
        <v>36881</v>
      </c>
    </row>
    <row r="2626" spans="1:5" ht="27">
      <c r="A2626" s="127" t="s">
        <v>36880</v>
      </c>
      <c r="B2626" s="128" t="s">
        <v>36879</v>
      </c>
      <c r="C2626" s="127" t="s">
        <v>256</v>
      </c>
      <c r="D2626" s="127" t="s">
        <v>35734</v>
      </c>
    </row>
    <row r="2627" spans="1:5" ht="27">
      <c r="A2627" s="127" t="s">
        <v>36878</v>
      </c>
      <c r="B2627" s="128" t="s">
        <v>36877</v>
      </c>
      <c r="C2627" s="127" t="s">
        <v>256</v>
      </c>
      <c r="D2627" s="127" t="s">
        <v>35737</v>
      </c>
    </row>
    <row r="2628" spans="1:5" ht="27">
      <c r="A2628" s="127" t="s">
        <v>36876</v>
      </c>
      <c r="B2628" s="128" t="s">
        <v>36875</v>
      </c>
      <c r="C2628" s="127" t="s">
        <v>256</v>
      </c>
      <c r="D2628" s="127" t="s">
        <v>36585</v>
      </c>
      <c r="E2628" s="125"/>
    </row>
    <row r="2629" spans="1:5" ht="27">
      <c r="A2629" s="127" t="s">
        <v>36874</v>
      </c>
      <c r="B2629" s="128" t="s">
        <v>36873</v>
      </c>
      <c r="C2629" s="127" t="s">
        <v>256</v>
      </c>
      <c r="D2629" s="127" t="s">
        <v>36399</v>
      </c>
      <c r="E2629" s="125"/>
    </row>
    <row r="2630" spans="1:5" ht="18">
      <c r="A2630" s="127" t="s">
        <v>36872</v>
      </c>
      <c r="B2630" s="128" t="s">
        <v>36871</v>
      </c>
      <c r="C2630" s="127" t="s">
        <v>256</v>
      </c>
      <c r="D2630" s="127" t="s">
        <v>36870</v>
      </c>
      <c r="E2630" s="125"/>
    </row>
    <row r="2631" spans="1:5" ht="18" customHeight="1">
      <c r="A2631" s="243" t="s">
        <v>36869</v>
      </c>
      <c r="B2631" s="243"/>
      <c r="C2631" s="243"/>
      <c r="D2631" s="243" t="s">
        <v>28940</v>
      </c>
      <c r="E2631" s="125"/>
    </row>
    <row r="2632" spans="1:5" ht="27">
      <c r="A2632" s="127" t="s">
        <v>36868</v>
      </c>
      <c r="B2632" s="128" t="s">
        <v>36867</v>
      </c>
      <c r="C2632" s="127" t="s">
        <v>256</v>
      </c>
      <c r="D2632" s="127" t="s">
        <v>36866</v>
      </c>
      <c r="E2632" s="125"/>
    </row>
    <row r="2633" spans="1:5" ht="45">
      <c r="A2633" s="127" t="s">
        <v>36865</v>
      </c>
      <c r="B2633" s="128" t="s">
        <v>36864</v>
      </c>
      <c r="C2633" s="127" t="s">
        <v>256</v>
      </c>
      <c r="D2633" s="127" t="s">
        <v>36863</v>
      </c>
      <c r="E2633" s="125"/>
    </row>
    <row r="2634" spans="1:5" ht="45">
      <c r="A2634" s="127" t="s">
        <v>36862</v>
      </c>
      <c r="B2634" s="128" t="s">
        <v>36861</v>
      </c>
      <c r="C2634" s="127" t="s">
        <v>256</v>
      </c>
      <c r="D2634" s="127" t="s">
        <v>36851</v>
      </c>
      <c r="E2634" s="125"/>
    </row>
    <row r="2635" spans="1:5" ht="27">
      <c r="A2635" s="127" t="s">
        <v>36860</v>
      </c>
      <c r="B2635" s="128" t="s">
        <v>36859</v>
      </c>
      <c r="C2635" s="127" t="s">
        <v>256</v>
      </c>
      <c r="D2635" s="127" t="s">
        <v>36851</v>
      </c>
      <c r="E2635" s="125"/>
    </row>
    <row r="2636" spans="1:5" ht="27">
      <c r="A2636" s="127" t="s">
        <v>36858</v>
      </c>
      <c r="B2636" s="128" t="s">
        <v>36857</v>
      </c>
      <c r="C2636" s="127" t="s">
        <v>256</v>
      </c>
      <c r="D2636" s="127" t="s">
        <v>36848</v>
      </c>
    </row>
    <row r="2637" spans="1:5" ht="27">
      <c r="A2637" s="127" t="s">
        <v>36856</v>
      </c>
      <c r="B2637" s="128" t="s">
        <v>36855</v>
      </c>
      <c r="C2637" s="127" t="s">
        <v>256</v>
      </c>
      <c r="D2637" s="127" t="s">
        <v>36854</v>
      </c>
    </row>
    <row r="2638" spans="1:5" ht="27">
      <c r="A2638" s="127" t="s">
        <v>36853</v>
      </c>
      <c r="B2638" s="128" t="s">
        <v>36852</v>
      </c>
      <c r="C2638" s="127" t="s">
        <v>256</v>
      </c>
      <c r="D2638" s="127" t="s">
        <v>36851</v>
      </c>
      <c r="E2638" s="125"/>
    </row>
    <row r="2639" spans="1:5" ht="27">
      <c r="A2639" s="127" t="s">
        <v>36850</v>
      </c>
      <c r="B2639" s="128" t="s">
        <v>36849</v>
      </c>
      <c r="C2639" s="127" t="s">
        <v>256</v>
      </c>
      <c r="D2639" s="127" t="s">
        <v>36848</v>
      </c>
    </row>
    <row r="2640" spans="1:5" ht="18" customHeight="1">
      <c r="A2640" s="243" t="s">
        <v>36847</v>
      </c>
      <c r="B2640" s="243"/>
      <c r="C2640" s="243"/>
      <c r="D2640" s="243" t="s">
        <v>28940</v>
      </c>
    </row>
    <row r="2641" spans="1:5" ht="27">
      <c r="A2641" s="127" t="s">
        <v>36846</v>
      </c>
      <c r="B2641" s="128" t="s">
        <v>36845</v>
      </c>
      <c r="C2641" s="127" t="s">
        <v>256</v>
      </c>
      <c r="D2641" s="127" t="s">
        <v>36844</v>
      </c>
      <c r="E2641" s="125"/>
    </row>
    <row r="2642" spans="1:5" ht="27">
      <c r="A2642" s="127" t="s">
        <v>36843</v>
      </c>
      <c r="B2642" s="128" t="s">
        <v>36842</v>
      </c>
      <c r="C2642" s="127" t="s">
        <v>256</v>
      </c>
      <c r="D2642" s="127" t="s">
        <v>36841</v>
      </c>
      <c r="E2642" s="125"/>
    </row>
    <row r="2643" spans="1:5" ht="27">
      <c r="A2643" s="127" t="s">
        <v>36840</v>
      </c>
      <c r="B2643" s="128" t="s">
        <v>36839</v>
      </c>
      <c r="C2643" s="127" t="s">
        <v>256</v>
      </c>
      <c r="D2643" s="127" t="s">
        <v>36838</v>
      </c>
      <c r="E2643" s="125"/>
    </row>
    <row r="2644" spans="1:5" ht="18">
      <c r="A2644" s="127" t="s">
        <v>36837</v>
      </c>
      <c r="B2644" s="128" t="s">
        <v>36836</v>
      </c>
      <c r="C2644" s="127" t="s">
        <v>256</v>
      </c>
      <c r="D2644" s="127" t="s">
        <v>36835</v>
      </c>
      <c r="E2644" s="125"/>
    </row>
    <row r="2645" spans="1:5" ht="18">
      <c r="A2645" s="127" t="s">
        <v>36834</v>
      </c>
      <c r="B2645" s="128" t="s">
        <v>36833</v>
      </c>
      <c r="C2645" s="127" t="s">
        <v>256</v>
      </c>
      <c r="D2645" s="127" t="s">
        <v>36832</v>
      </c>
      <c r="E2645" s="125"/>
    </row>
    <row r="2646" spans="1:5" ht="27">
      <c r="A2646" s="127" t="s">
        <v>36831</v>
      </c>
      <c r="B2646" s="128" t="s">
        <v>36830</v>
      </c>
      <c r="C2646" s="127" t="s">
        <v>256</v>
      </c>
      <c r="D2646" s="127" t="s">
        <v>36829</v>
      </c>
      <c r="E2646" s="125"/>
    </row>
    <row r="2647" spans="1:5" ht="81">
      <c r="A2647" s="127" t="s">
        <v>36828</v>
      </c>
      <c r="B2647" s="128" t="s">
        <v>36827</v>
      </c>
      <c r="C2647" s="127" t="s">
        <v>256</v>
      </c>
      <c r="D2647" s="127" t="s">
        <v>36826</v>
      </c>
    </row>
    <row r="2648" spans="1:5" ht="18" customHeight="1">
      <c r="A2648" s="243" t="s">
        <v>36825</v>
      </c>
      <c r="B2648" s="243"/>
      <c r="C2648" s="243"/>
      <c r="D2648" s="243" t="s">
        <v>28940</v>
      </c>
    </row>
    <row r="2649" spans="1:5" ht="18" customHeight="1">
      <c r="A2649" s="243" t="s">
        <v>36824</v>
      </c>
      <c r="B2649" s="243"/>
      <c r="C2649" s="243"/>
      <c r="D2649" s="243" t="s">
        <v>28940</v>
      </c>
      <c r="E2649" s="125"/>
    </row>
    <row r="2650" spans="1:5" ht="45">
      <c r="A2650" s="127" t="s">
        <v>36823</v>
      </c>
      <c r="B2650" s="128" t="s">
        <v>36822</v>
      </c>
      <c r="C2650" s="127" t="s">
        <v>256</v>
      </c>
      <c r="D2650" s="127" t="s">
        <v>36821</v>
      </c>
      <c r="E2650" s="125"/>
    </row>
    <row r="2651" spans="1:5" ht="45">
      <c r="A2651" s="127" t="s">
        <v>36820</v>
      </c>
      <c r="B2651" s="128" t="s">
        <v>36819</v>
      </c>
      <c r="C2651" s="127" t="s">
        <v>256</v>
      </c>
      <c r="D2651" s="127" t="s">
        <v>36818</v>
      </c>
      <c r="E2651" s="125"/>
    </row>
    <row r="2652" spans="1:5" ht="45">
      <c r="A2652" s="127" t="s">
        <v>36817</v>
      </c>
      <c r="B2652" s="128" t="s">
        <v>36816</v>
      </c>
      <c r="C2652" s="127" t="s">
        <v>256</v>
      </c>
      <c r="D2652" s="127" t="s">
        <v>36815</v>
      </c>
      <c r="E2652" s="125"/>
    </row>
    <row r="2653" spans="1:5" ht="45">
      <c r="A2653" s="127" t="s">
        <v>36814</v>
      </c>
      <c r="B2653" s="128" t="s">
        <v>36813</v>
      </c>
      <c r="C2653" s="127" t="s">
        <v>256</v>
      </c>
      <c r="D2653" s="127" t="s">
        <v>36812</v>
      </c>
      <c r="E2653" s="125"/>
    </row>
    <row r="2654" spans="1:5" ht="18">
      <c r="A2654" s="127" t="s">
        <v>36811</v>
      </c>
      <c r="B2654" s="128" t="s">
        <v>36810</v>
      </c>
      <c r="C2654" s="127" t="s">
        <v>256</v>
      </c>
      <c r="D2654" s="127" t="s">
        <v>36809</v>
      </c>
    </row>
    <row r="2655" spans="1:5" ht="45">
      <c r="A2655" s="127" t="s">
        <v>36808</v>
      </c>
      <c r="B2655" s="128" t="s">
        <v>36807</v>
      </c>
      <c r="C2655" s="127" t="s">
        <v>256</v>
      </c>
      <c r="D2655" s="127" t="s">
        <v>36806</v>
      </c>
    </row>
    <row r="2656" spans="1:5" ht="18" customHeight="1">
      <c r="A2656" s="243" t="s">
        <v>36805</v>
      </c>
      <c r="B2656" s="243"/>
      <c r="C2656" s="243"/>
      <c r="D2656" s="243" t="s">
        <v>28940</v>
      </c>
      <c r="E2656" s="125"/>
    </row>
    <row r="2657" spans="1:5" ht="18">
      <c r="A2657" s="127" t="s">
        <v>36804</v>
      </c>
      <c r="B2657" s="128" t="s">
        <v>36803</v>
      </c>
      <c r="C2657" s="127" t="s">
        <v>256</v>
      </c>
      <c r="D2657" s="127" t="s">
        <v>35702</v>
      </c>
    </row>
    <row r="2658" spans="1:5" ht="27">
      <c r="A2658" s="127" t="s">
        <v>36802</v>
      </c>
      <c r="B2658" s="128" t="s">
        <v>36801</v>
      </c>
      <c r="C2658" s="127" t="s">
        <v>256</v>
      </c>
      <c r="D2658" s="127" t="s">
        <v>36800</v>
      </c>
    </row>
    <row r="2659" spans="1:5" ht="27">
      <c r="A2659" s="127" t="s">
        <v>36799</v>
      </c>
      <c r="B2659" s="128" t="s">
        <v>36798</v>
      </c>
      <c r="C2659" s="127" t="s">
        <v>256</v>
      </c>
      <c r="D2659" s="127" t="s">
        <v>36797</v>
      </c>
      <c r="E2659" s="125"/>
    </row>
    <row r="2660" spans="1:5" ht="27">
      <c r="A2660" s="127" t="s">
        <v>36796</v>
      </c>
      <c r="B2660" s="128" t="s">
        <v>36795</v>
      </c>
      <c r="C2660" s="127" t="s">
        <v>256</v>
      </c>
      <c r="D2660" s="127" t="s">
        <v>36794</v>
      </c>
      <c r="E2660" s="125"/>
    </row>
    <row r="2661" spans="1:5" ht="27">
      <c r="A2661" s="127" t="s">
        <v>36793</v>
      </c>
      <c r="B2661" s="128" t="s">
        <v>36792</v>
      </c>
      <c r="C2661" s="127" t="s">
        <v>256</v>
      </c>
      <c r="D2661" s="127" t="s">
        <v>35746</v>
      </c>
      <c r="E2661" s="125"/>
    </row>
    <row r="2662" spans="1:5" ht="18" customHeight="1">
      <c r="A2662" s="243" t="s">
        <v>36791</v>
      </c>
      <c r="B2662" s="243"/>
      <c r="C2662" s="243"/>
      <c r="D2662" s="243" t="s">
        <v>28940</v>
      </c>
    </row>
    <row r="2663" spans="1:5">
      <c r="A2663" s="127" t="s">
        <v>36790</v>
      </c>
      <c r="B2663" s="128" t="s">
        <v>36789</v>
      </c>
      <c r="C2663" s="127" t="s">
        <v>256</v>
      </c>
      <c r="D2663" s="127" t="s">
        <v>36788</v>
      </c>
    </row>
    <row r="2664" spans="1:5" ht="18">
      <c r="A2664" s="127" t="s">
        <v>36787</v>
      </c>
      <c r="B2664" s="128" t="s">
        <v>36786</v>
      </c>
      <c r="C2664" s="127" t="s">
        <v>256</v>
      </c>
      <c r="D2664" s="127" t="s">
        <v>36785</v>
      </c>
    </row>
    <row r="2665" spans="1:5" ht="18">
      <c r="A2665" s="127" t="s">
        <v>36784</v>
      </c>
      <c r="B2665" s="128" t="s">
        <v>36783</v>
      </c>
      <c r="C2665" s="127" t="s">
        <v>256</v>
      </c>
      <c r="D2665" s="127" t="s">
        <v>36782</v>
      </c>
    </row>
    <row r="2666" spans="1:5" ht="18">
      <c r="A2666" s="127" t="s">
        <v>36781</v>
      </c>
      <c r="B2666" s="128" t="s">
        <v>36780</v>
      </c>
      <c r="C2666" s="127" t="s">
        <v>256</v>
      </c>
      <c r="D2666" s="127" t="s">
        <v>36779</v>
      </c>
      <c r="E2666" s="125"/>
    </row>
    <row r="2667" spans="1:5" ht="18">
      <c r="A2667" s="127" t="s">
        <v>36778</v>
      </c>
      <c r="B2667" s="128" t="s">
        <v>36777</v>
      </c>
      <c r="C2667" s="127" t="s">
        <v>256</v>
      </c>
      <c r="D2667" s="127" t="s">
        <v>36776</v>
      </c>
      <c r="E2667" s="125"/>
    </row>
    <row r="2668" spans="1:5" ht="18">
      <c r="A2668" s="127" t="s">
        <v>36775</v>
      </c>
      <c r="B2668" s="128" t="s">
        <v>36774</v>
      </c>
      <c r="C2668" s="127" t="s">
        <v>256</v>
      </c>
      <c r="D2668" s="127" t="s">
        <v>36773</v>
      </c>
      <c r="E2668" s="125"/>
    </row>
    <row r="2669" spans="1:5" ht="18" customHeight="1">
      <c r="A2669" s="243"/>
      <c r="B2669" s="243"/>
      <c r="C2669" s="243"/>
      <c r="D2669" s="243" t="s">
        <v>28940</v>
      </c>
      <c r="E2669" s="125"/>
    </row>
    <row r="2670" spans="1:5" ht="18" customHeight="1">
      <c r="A2670" s="243" t="s">
        <v>36772</v>
      </c>
      <c r="B2670" s="243"/>
      <c r="C2670" s="243"/>
      <c r="D2670" s="243" t="s">
        <v>28940</v>
      </c>
      <c r="E2670" s="125"/>
    </row>
    <row r="2671" spans="1:5" ht="18" customHeight="1">
      <c r="A2671" s="243" t="s">
        <v>36771</v>
      </c>
      <c r="B2671" s="243"/>
      <c r="C2671" s="243"/>
      <c r="D2671" s="243" t="s">
        <v>28940</v>
      </c>
      <c r="E2671" s="125"/>
    </row>
    <row r="2672" spans="1:5" ht="54">
      <c r="A2672" s="127" t="s">
        <v>36770</v>
      </c>
      <c r="B2672" s="128" t="s">
        <v>36769</v>
      </c>
      <c r="C2672" s="127" t="s">
        <v>256</v>
      </c>
      <c r="D2672" s="127" t="s">
        <v>36768</v>
      </c>
      <c r="E2672" s="125"/>
    </row>
    <row r="2673" spans="1:5" ht="18" customHeight="1">
      <c r="A2673" s="243"/>
      <c r="B2673" s="243"/>
      <c r="C2673" s="243"/>
      <c r="D2673" s="243" t="s">
        <v>28940</v>
      </c>
      <c r="E2673" s="125"/>
    </row>
    <row r="2674" spans="1:5" ht="18" customHeight="1">
      <c r="A2674" s="243" t="s">
        <v>36767</v>
      </c>
      <c r="B2674" s="243"/>
      <c r="C2674" s="243"/>
      <c r="D2674" s="243" t="s">
        <v>28940</v>
      </c>
      <c r="E2674" s="125"/>
    </row>
    <row r="2675" spans="1:5" ht="18">
      <c r="A2675" s="127" t="s">
        <v>36766</v>
      </c>
      <c r="B2675" s="128" t="s">
        <v>36765</v>
      </c>
      <c r="C2675" s="127" t="s">
        <v>256</v>
      </c>
      <c r="D2675" s="127" t="s">
        <v>31001</v>
      </c>
      <c r="E2675" s="125"/>
    </row>
    <row r="2676" spans="1:5">
      <c r="A2676" s="127" t="s">
        <v>36764</v>
      </c>
      <c r="B2676" s="128" t="s">
        <v>36763</v>
      </c>
      <c r="C2676" s="127" t="s">
        <v>256</v>
      </c>
      <c r="D2676" s="127" t="s">
        <v>36762</v>
      </c>
      <c r="E2676" s="125"/>
    </row>
    <row r="2677" spans="1:5">
      <c r="A2677" s="127" t="s">
        <v>36761</v>
      </c>
      <c r="B2677" s="128" t="s">
        <v>36760</v>
      </c>
      <c r="C2677" s="127" t="s">
        <v>256</v>
      </c>
      <c r="D2677" s="127" t="s">
        <v>36759</v>
      </c>
      <c r="E2677" s="125"/>
    </row>
    <row r="2678" spans="1:5" ht="36">
      <c r="A2678" s="127" t="s">
        <v>36758</v>
      </c>
      <c r="B2678" s="128" t="s">
        <v>36757</v>
      </c>
      <c r="C2678" s="127" t="s">
        <v>256</v>
      </c>
      <c r="D2678" s="127" t="s">
        <v>36756</v>
      </c>
      <c r="E2678" s="125"/>
    </row>
    <row r="2679" spans="1:5" ht="36">
      <c r="A2679" s="127" t="s">
        <v>36755</v>
      </c>
      <c r="B2679" s="128" t="s">
        <v>36754</v>
      </c>
      <c r="C2679" s="127" t="s">
        <v>256</v>
      </c>
      <c r="D2679" s="127" t="s">
        <v>36753</v>
      </c>
      <c r="E2679" s="125"/>
    </row>
    <row r="2680" spans="1:5" ht="18" customHeight="1">
      <c r="A2680" s="243" t="s">
        <v>36752</v>
      </c>
      <c r="B2680" s="243"/>
      <c r="C2680" s="243"/>
      <c r="D2680" s="243" t="s">
        <v>28940</v>
      </c>
      <c r="E2680" s="125"/>
    </row>
    <row r="2681" spans="1:5" ht="18">
      <c r="A2681" s="127" t="s">
        <v>36751</v>
      </c>
      <c r="B2681" s="128" t="s">
        <v>36750</v>
      </c>
      <c r="C2681" s="127" t="s">
        <v>256</v>
      </c>
      <c r="D2681" s="127" t="s">
        <v>35713</v>
      </c>
      <c r="E2681" s="125"/>
    </row>
    <row r="2682" spans="1:5" ht="27">
      <c r="A2682" s="127" t="s">
        <v>36749</v>
      </c>
      <c r="B2682" s="128" t="s">
        <v>36748</v>
      </c>
      <c r="C2682" s="127" t="s">
        <v>256</v>
      </c>
      <c r="D2682" s="127" t="s">
        <v>35694</v>
      </c>
    </row>
    <row r="2683" spans="1:5" ht="27">
      <c r="A2683" s="127" t="s">
        <v>36747</v>
      </c>
      <c r="B2683" s="128" t="s">
        <v>36746</v>
      </c>
      <c r="C2683" s="127" t="s">
        <v>256</v>
      </c>
      <c r="D2683" s="127" t="s">
        <v>36745</v>
      </c>
    </row>
    <row r="2684" spans="1:5" ht="27">
      <c r="A2684" s="127" t="s">
        <v>36744</v>
      </c>
      <c r="B2684" s="128" t="s">
        <v>36743</v>
      </c>
      <c r="C2684" s="127" t="s">
        <v>256</v>
      </c>
      <c r="D2684" s="127" t="s">
        <v>36742</v>
      </c>
    </row>
    <row r="2685" spans="1:5" ht="27">
      <c r="A2685" s="127" t="s">
        <v>36741</v>
      </c>
      <c r="B2685" s="128" t="s">
        <v>36740</v>
      </c>
      <c r="C2685" s="127" t="s">
        <v>256</v>
      </c>
      <c r="D2685" s="127" t="s">
        <v>33425</v>
      </c>
    </row>
    <row r="2686" spans="1:5" ht="27">
      <c r="A2686" s="127" t="s">
        <v>36739</v>
      </c>
      <c r="B2686" s="128" t="s">
        <v>36738</v>
      </c>
      <c r="C2686" s="127" t="s">
        <v>256</v>
      </c>
      <c r="D2686" s="127" t="s">
        <v>35713</v>
      </c>
      <c r="E2686" s="125"/>
    </row>
    <row r="2687" spans="1:5" ht="36">
      <c r="A2687" s="127" t="s">
        <v>36737</v>
      </c>
      <c r="B2687" s="128" t="s">
        <v>36736</v>
      </c>
      <c r="C2687" s="127" t="s">
        <v>256</v>
      </c>
      <c r="D2687" s="127" t="s">
        <v>36735</v>
      </c>
      <c r="E2687" s="125"/>
    </row>
    <row r="2688" spans="1:5" ht="18" customHeight="1">
      <c r="A2688" s="243" t="s">
        <v>36734</v>
      </c>
      <c r="B2688" s="243"/>
      <c r="C2688" s="243"/>
      <c r="D2688" s="243" t="s">
        <v>28940</v>
      </c>
    </row>
    <row r="2689" spans="1:5" ht="18">
      <c r="A2689" s="127" t="s">
        <v>36733</v>
      </c>
      <c r="B2689" s="128" t="s">
        <v>36732</v>
      </c>
      <c r="C2689" s="127" t="s">
        <v>256</v>
      </c>
      <c r="D2689" s="127" t="s">
        <v>35713</v>
      </c>
    </row>
    <row r="2690" spans="1:5" ht="18" customHeight="1">
      <c r="A2690" s="243" t="s">
        <v>36731</v>
      </c>
      <c r="B2690" s="243"/>
      <c r="C2690" s="243"/>
      <c r="D2690" s="243" t="s">
        <v>28940</v>
      </c>
      <c r="E2690" s="125"/>
    </row>
    <row r="2691" spans="1:5" ht="18">
      <c r="A2691" s="127" t="s">
        <v>36730</v>
      </c>
      <c r="B2691" s="128" t="s">
        <v>36729</v>
      </c>
      <c r="C2691" s="127" t="s">
        <v>256</v>
      </c>
      <c r="D2691" s="127" t="s">
        <v>35697</v>
      </c>
      <c r="E2691" s="125"/>
    </row>
    <row r="2692" spans="1:5" ht="18">
      <c r="A2692" s="127" t="s">
        <v>36728</v>
      </c>
      <c r="B2692" s="128" t="s">
        <v>36727</v>
      </c>
      <c r="C2692" s="127" t="s">
        <v>256</v>
      </c>
      <c r="D2692" s="127" t="s">
        <v>35713</v>
      </c>
      <c r="E2692" s="125"/>
    </row>
    <row r="2693" spans="1:5" ht="18" customHeight="1">
      <c r="A2693" s="243" t="s">
        <v>36726</v>
      </c>
      <c r="B2693" s="243"/>
      <c r="C2693" s="243"/>
      <c r="D2693" s="243" t="s">
        <v>28940</v>
      </c>
      <c r="E2693" s="125"/>
    </row>
    <row r="2694" spans="1:5" ht="27">
      <c r="A2694" s="127" t="s">
        <v>36725</v>
      </c>
      <c r="B2694" s="128" t="s">
        <v>36724</v>
      </c>
      <c r="C2694" s="127" t="s">
        <v>256</v>
      </c>
      <c r="D2694" s="127" t="s">
        <v>32289</v>
      </c>
      <c r="E2694" s="125"/>
    </row>
    <row r="2695" spans="1:5" ht="27">
      <c r="A2695" s="127" t="s">
        <v>36723</v>
      </c>
      <c r="B2695" s="128" t="s">
        <v>36722</v>
      </c>
      <c r="C2695" s="127" t="s">
        <v>256</v>
      </c>
      <c r="D2695" s="127" t="s">
        <v>33334</v>
      </c>
      <c r="E2695" s="125"/>
    </row>
    <row r="2696" spans="1:5" ht="27">
      <c r="A2696" s="127" t="s">
        <v>36721</v>
      </c>
      <c r="B2696" s="128" t="s">
        <v>36720</v>
      </c>
      <c r="C2696" s="127" t="s">
        <v>256</v>
      </c>
      <c r="D2696" s="127" t="s">
        <v>36160</v>
      </c>
      <c r="E2696" s="125"/>
    </row>
    <row r="2697" spans="1:5" ht="27">
      <c r="A2697" s="127" t="s">
        <v>36719</v>
      </c>
      <c r="B2697" s="128" t="s">
        <v>36718</v>
      </c>
      <c r="C2697" s="127" t="s">
        <v>256</v>
      </c>
      <c r="D2697" s="127" t="s">
        <v>34312</v>
      </c>
      <c r="E2697" s="125"/>
    </row>
    <row r="2698" spans="1:5">
      <c r="A2698" s="127" t="s">
        <v>36717</v>
      </c>
      <c r="B2698" s="128" t="s">
        <v>36716</v>
      </c>
      <c r="C2698" s="127" t="s">
        <v>256</v>
      </c>
      <c r="D2698" s="127" t="s">
        <v>36715</v>
      </c>
    </row>
    <row r="2699" spans="1:5" ht="18" customHeight="1">
      <c r="A2699" s="243" t="s">
        <v>36714</v>
      </c>
      <c r="B2699" s="243"/>
      <c r="C2699" s="243"/>
      <c r="D2699" s="243" t="s">
        <v>28940</v>
      </c>
    </row>
    <row r="2700" spans="1:5" ht="18">
      <c r="A2700" s="127" t="s">
        <v>36713</v>
      </c>
      <c r="B2700" s="128" t="s">
        <v>36712</v>
      </c>
      <c r="C2700" s="127" t="s">
        <v>256</v>
      </c>
      <c r="D2700" s="127" t="s">
        <v>36711</v>
      </c>
    </row>
    <row r="2701" spans="1:5" ht="18">
      <c r="A2701" s="127" t="s">
        <v>36710</v>
      </c>
      <c r="B2701" s="128" t="s">
        <v>36709</v>
      </c>
      <c r="C2701" s="127" t="s">
        <v>256</v>
      </c>
      <c r="D2701" s="127" t="s">
        <v>35599</v>
      </c>
    </row>
    <row r="2702" spans="1:5" ht="18">
      <c r="A2702" s="127" t="s">
        <v>36708</v>
      </c>
      <c r="B2702" s="128" t="s">
        <v>36707</v>
      </c>
      <c r="C2702" s="127" t="s">
        <v>256</v>
      </c>
      <c r="D2702" s="127" t="s">
        <v>36706</v>
      </c>
      <c r="E2702" s="125"/>
    </row>
    <row r="2703" spans="1:5">
      <c r="A2703" s="127" t="s">
        <v>36705</v>
      </c>
      <c r="B2703" s="128" t="s">
        <v>36704</v>
      </c>
      <c r="C2703" s="127" t="s">
        <v>256</v>
      </c>
      <c r="D2703" s="127" t="s">
        <v>29920</v>
      </c>
      <c r="E2703" s="125"/>
    </row>
    <row r="2704" spans="1:5" ht="18">
      <c r="A2704" s="127" t="s">
        <v>36703</v>
      </c>
      <c r="B2704" s="128" t="s">
        <v>36702</v>
      </c>
      <c r="C2704" s="127" t="s">
        <v>256</v>
      </c>
      <c r="D2704" s="127" t="s">
        <v>36701</v>
      </c>
      <c r="E2704" s="125"/>
    </row>
    <row r="2705" spans="1:5">
      <c r="A2705" s="127" t="s">
        <v>36700</v>
      </c>
      <c r="B2705" s="128" t="s">
        <v>36699</v>
      </c>
      <c r="C2705" s="127" t="s">
        <v>256</v>
      </c>
      <c r="D2705" s="127" t="s">
        <v>36698</v>
      </c>
    </row>
    <row r="2706" spans="1:5" ht="27">
      <c r="A2706" s="127" t="s">
        <v>36697</v>
      </c>
      <c r="B2706" s="128" t="s">
        <v>36696</v>
      </c>
      <c r="C2706" s="127" t="s">
        <v>256</v>
      </c>
      <c r="D2706" s="127" t="s">
        <v>36695</v>
      </c>
    </row>
    <row r="2707" spans="1:5" ht="27">
      <c r="A2707" s="127" t="s">
        <v>36694</v>
      </c>
      <c r="B2707" s="128" t="s">
        <v>36693</v>
      </c>
      <c r="C2707" s="127" t="s">
        <v>256</v>
      </c>
      <c r="D2707" s="127" t="s">
        <v>36692</v>
      </c>
    </row>
    <row r="2708" spans="1:5" ht="27">
      <c r="A2708" s="127" t="s">
        <v>36691</v>
      </c>
      <c r="B2708" s="128" t="s">
        <v>36690</v>
      </c>
      <c r="C2708" s="127" t="s">
        <v>256</v>
      </c>
      <c r="D2708" s="127" t="s">
        <v>36689</v>
      </c>
    </row>
    <row r="2709" spans="1:5" ht="27">
      <c r="A2709" s="127" t="s">
        <v>36688</v>
      </c>
      <c r="B2709" s="128" t="s">
        <v>36687</v>
      </c>
      <c r="C2709" s="127" t="s">
        <v>256</v>
      </c>
      <c r="D2709" s="127" t="s">
        <v>30812</v>
      </c>
      <c r="E2709" s="125"/>
    </row>
    <row r="2710" spans="1:5" ht="27">
      <c r="A2710" s="127" t="s">
        <v>36686</v>
      </c>
      <c r="B2710" s="128" t="s">
        <v>36685</v>
      </c>
      <c r="C2710" s="127" t="s">
        <v>256</v>
      </c>
      <c r="D2710" s="127" t="s">
        <v>36684</v>
      </c>
      <c r="E2710" s="125"/>
    </row>
    <row r="2711" spans="1:5" ht="27">
      <c r="A2711" s="127" t="s">
        <v>36683</v>
      </c>
      <c r="B2711" s="128" t="s">
        <v>36682</v>
      </c>
      <c r="C2711" s="127" t="s">
        <v>256</v>
      </c>
      <c r="D2711" s="127" t="s">
        <v>36681</v>
      </c>
      <c r="E2711" s="125"/>
    </row>
    <row r="2712" spans="1:5" ht="27">
      <c r="A2712" s="127" t="s">
        <v>36680</v>
      </c>
      <c r="B2712" s="128" t="s">
        <v>36679</v>
      </c>
      <c r="C2712" s="127" t="s">
        <v>256</v>
      </c>
      <c r="D2712" s="127" t="s">
        <v>36678</v>
      </c>
      <c r="E2712" s="125"/>
    </row>
    <row r="2713" spans="1:5" ht="27">
      <c r="A2713" s="127" t="s">
        <v>36677</v>
      </c>
      <c r="B2713" s="128" t="s">
        <v>36676</v>
      </c>
      <c r="C2713" s="127" t="s">
        <v>256</v>
      </c>
      <c r="D2713" s="127" t="s">
        <v>36675</v>
      </c>
      <c r="E2713" s="125"/>
    </row>
    <row r="2714" spans="1:5" ht="27">
      <c r="A2714" s="127" t="s">
        <v>36674</v>
      </c>
      <c r="B2714" s="128" t="s">
        <v>36673</v>
      </c>
      <c r="C2714" s="127" t="s">
        <v>256</v>
      </c>
      <c r="D2714" s="127" t="s">
        <v>36672</v>
      </c>
      <c r="E2714" s="125"/>
    </row>
    <row r="2715" spans="1:5" ht="27">
      <c r="A2715" s="127" t="s">
        <v>36671</v>
      </c>
      <c r="B2715" s="128" t="s">
        <v>36670</v>
      </c>
      <c r="C2715" s="127" t="s">
        <v>256</v>
      </c>
      <c r="D2715" s="127" t="s">
        <v>36669</v>
      </c>
      <c r="E2715" s="125"/>
    </row>
    <row r="2716" spans="1:5" ht="27">
      <c r="A2716" s="127" t="s">
        <v>36668</v>
      </c>
      <c r="B2716" s="128" t="s">
        <v>36667</v>
      </c>
      <c r="C2716" s="127" t="s">
        <v>256</v>
      </c>
      <c r="D2716" s="127" t="s">
        <v>36508</v>
      </c>
      <c r="E2716" s="125"/>
    </row>
    <row r="2717" spans="1:5" ht="27">
      <c r="A2717" s="127" t="s">
        <v>36666</v>
      </c>
      <c r="B2717" s="128" t="s">
        <v>36665</v>
      </c>
      <c r="C2717" s="127" t="s">
        <v>256</v>
      </c>
      <c r="D2717" s="127" t="s">
        <v>36664</v>
      </c>
    </row>
    <row r="2718" spans="1:5" ht="27">
      <c r="A2718" s="127" t="s">
        <v>36663</v>
      </c>
      <c r="B2718" s="128" t="s">
        <v>36662</v>
      </c>
      <c r="C2718" s="127" t="s">
        <v>256</v>
      </c>
      <c r="D2718" s="127" t="s">
        <v>36661</v>
      </c>
    </row>
    <row r="2719" spans="1:5" ht="27">
      <c r="A2719" s="127" t="s">
        <v>36660</v>
      </c>
      <c r="B2719" s="128" t="s">
        <v>36659</v>
      </c>
      <c r="C2719" s="127" t="s">
        <v>256</v>
      </c>
      <c r="D2719" s="127" t="s">
        <v>36658</v>
      </c>
      <c r="E2719" s="125"/>
    </row>
    <row r="2720" spans="1:5" ht="72">
      <c r="A2720" s="127" t="s">
        <v>36657</v>
      </c>
      <c r="B2720" s="128" t="s">
        <v>36656</v>
      </c>
      <c r="C2720" s="127" t="s">
        <v>256</v>
      </c>
      <c r="D2720" s="127" t="s">
        <v>36655</v>
      </c>
      <c r="E2720" s="125"/>
    </row>
    <row r="2721" spans="1:5" ht="72">
      <c r="A2721" s="127" t="s">
        <v>36654</v>
      </c>
      <c r="B2721" s="128" t="s">
        <v>36653</v>
      </c>
      <c r="C2721" s="127" t="s">
        <v>256</v>
      </c>
      <c r="D2721" s="127" t="s">
        <v>36650</v>
      </c>
      <c r="E2721" s="125"/>
    </row>
    <row r="2722" spans="1:5" ht="72">
      <c r="A2722" s="127" t="s">
        <v>36652</v>
      </c>
      <c r="B2722" s="128" t="s">
        <v>36651</v>
      </c>
      <c r="C2722" s="127" t="s">
        <v>256</v>
      </c>
      <c r="D2722" s="127" t="s">
        <v>36650</v>
      </c>
      <c r="E2722" s="125"/>
    </row>
    <row r="2723" spans="1:5" ht="72">
      <c r="A2723" s="127" t="s">
        <v>36649</v>
      </c>
      <c r="B2723" s="128" t="s">
        <v>36648</v>
      </c>
      <c r="C2723" s="127" t="s">
        <v>256</v>
      </c>
      <c r="D2723" s="127" t="s">
        <v>36647</v>
      </c>
      <c r="E2723" s="125"/>
    </row>
    <row r="2724" spans="1:5" ht="18">
      <c r="A2724" s="127" t="s">
        <v>36646</v>
      </c>
      <c r="B2724" s="128" t="s">
        <v>36645</v>
      </c>
      <c r="C2724" s="127" t="s">
        <v>256</v>
      </c>
      <c r="D2724" s="127" t="s">
        <v>36435</v>
      </c>
      <c r="E2724" s="125"/>
    </row>
    <row r="2725" spans="1:5" ht="27">
      <c r="A2725" s="127" t="s">
        <v>36644</v>
      </c>
      <c r="B2725" s="128" t="s">
        <v>36643</v>
      </c>
      <c r="C2725" s="127" t="s">
        <v>256</v>
      </c>
      <c r="D2725" s="127" t="s">
        <v>36642</v>
      </c>
      <c r="E2725" s="125"/>
    </row>
    <row r="2726" spans="1:5">
      <c r="A2726" s="127" t="s">
        <v>36641</v>
      </c>
      <c r="B2726" s="128" t="s">
        <v>36640</v>
      </c>
      <c r="C2726" s="127" t="s">
        <v>256</v>
      </c>
      <c r="D2726" s="127" t="s">
        <v>36639</v>
      </c>
      <c r="E2726" s="125"/>
    </row>
    <row r="2727" spans="1:5" ht="18" customHeight="1">
      <c r="A2727" s="243" t="s">
        <v>36638</v>
      </c>
      <c r="B2727" s="243"/>
      <c r="C2727" s="243"/>
      <c r="D2727" s="243" t="s">
        <v>28940</v>
      </c>
      <c r="E2727" s="125"/>
    </row>
    <row r="2728" spans="1:5" ht="18">
      <c r="A2728" s="127" t="s">
        <v>36637</v>
      </c>
      <c r="B2728" s="128" t="s">
        <v>36636</v>
      </c>
      <c r="C2728" s="127" t="s">
        <v>256</v>
      </c>
      <c r="D2728" s="127" t="s">
        <v>34363</v>
      </c>
      <c r="E2728" s="125"/>
    </row>
    <row r="2729" spans="1:5" ht="18">
      <c r="A2729" s="127" t="s">
        <v>36635</v>
      </c>
      <c r="B2729" s="128" t="s">
        <v>36634</v>
      </c>
      <c r="C2729" s="127" t="s">
        <v>256</v>
      </c>
      <c r="D2729" s="127" t="s">
        <v>36633</v>
      </c>
      <c r="E2729" s="125"/>
    </row>
    <row r="2730" spans="1:5" ht="18">
      <c r="A2730" s="127" t="s">
        <v>36632</v>
      </c>
      <c r="B2730" s="128" t="s">
        <v>36631</v>
      </c>
      <c r="C2730" s="127" t="s">
        <v>256</v>
      </c>
      <c r="D2730" s="127" t="s">
        <v>36630</v>
      </c>
      <c r="E2730" s="125"/>
    </row>
    <row r="2731" spans="1:5" ht="18">
      <c r="A2731" s="127" t="s">
        <v>36629</v>
      </c>
      <c r="B2731" s="128" t="s">
        <v>36628</v>
      </c>
      <c r="C2731" s="127" t="s">
        <v>256</v>
      </c>
      <c r="D2731" s="127" t="s">
        <v>29456</v>
      </c>
      <c r="E2731" s="125"/>
    </row>
    <row r="2732" spans="1:5" ht="18">
      <c r="A2732" s="127" t="s">
        <v>36627</v>
      </c>
      <c r="B2732" s="128" t="s">
        <v>36626</v>
      </c>
      <c r="C2732" s="127" t="s">
        <v>256</v>
      </c>
      <c r="D2732" s="127" t="s">
        <v>36625</v>
      </c>
      <c r="E2732" s="125"/>
    </row>
    <row r="2733" spans="1:5">
      <c r="A2733" s="127" t="s">
        <v>36624</v>
      </c>
      <c r="B2733" s="128" t="s">
        <v>36623</v>
      </c>
      <c r="C2733" s="127" t="s">
        <v>256</v>
      </c>
      <c r="D2733" s="127" t="s">
        <v>36622</v>
      </c>
      <c r="E2733" s="125"/>
    </row>
    <row r="2734" spans="1:5" ht="18">
      <c r="A2734" s="127" t="s">
        <v>36621</v>
      </c>
      <c r="B2734" s="128" t="s">
        <v>36620</v>
      </c>
      <c r="C2734" s="127" t="s">
        <v>256</v>
      </c>
      <c r="D2734" s="127" t="s">
        <v>36619</v>
      </c>
      <c r="E2734" s="125"/>
    </row>
    <row r="2735" spans="1:5" ht="18" customHeight="1">
      <c r="A2735" s="243" t="s">
        <v>36618</v>
      </c>
      <c r="B2735" s="243"/>
      <c r="C2735" s="243"/>
      <c r="D2735" s="243" t="s">
        <v>28940</v>
      </c>
      <c r="E2735" s="125"/>
    </row>
    <row r="2736" spans="1:5" ht="27">
      <c r="A2736" s="127" t="s">
        <v>36617</v>
      </c>
      <c r="B2736" s="128" t="s">
        <v>36616</v>
      </c>
      <c r="C2736" s="127" t="s">
        <v>256</v>
      </c>
      <c r="D2736" s="127" t="s">
        <v>36615</v>
      </c>
      <c r="E2736" s="125"/>
    </row>
    <row r="2737" spans="1:5" ht="27">
      <c r="A2737" s="127" t="s">
        <v>36614</v>
      </c>
      <c r="B2737" s="128" t="s">
        <v>36613</v>
      </c>
      <c r="C2737" s="127" t="s">
        <v>256</v>
      </c>
      <c r="D2737" s="127" t="s">
        <v>30812</v>
      </c>
      <c r="E2737" s="125"/>
    </row>
    <row r="2738" spans="1:5" ht="18" customHeight="1">
      <c r="A2738" s="243"/>
      <c r="B2738" s="243"/>
      <c r="C2738" s="243"/>
      <c r="D2738" s="243" t="s">
        <v>28940</v>
      </c>
    </row>
    <row r="2739" spans="1:5" ht="18" customHeight="1">
      <c r="A2739" s="243" t="s">
        <v>36612</v>
      </c>
      <c r="B2739" s="243"/>
      <c r="C2739" s="243"/>
      <c r="D2739" s="243" t="s">
        <v>28940</v>
      </c>
    </row>
    <row r="2740" spans="1:5" ht="18">
      <c r="A2740" s="127" t="s">
        <v>36611</v>
      </c>
      <c r="B2740" s="128" t="s">
        <v>36610</v>
      </c>
      <c r="C2740" s="127" t="s">
        <v>256</v>
      </c>
      <c r="D2740" s="127" t="s">
        <v>35702</v>
      </c>
      <c r="E2740" s="125"/>
    </row>
    <row r="2741" spans="1:5" ht="18">
      <c r="A2741" s="127" t="s">
        <v>36609</v>
      </c>
      <c r="B2741" s="128" t="s">
        <v>36608</v>
      </c>
      <c r="C2741" s="127" t="s">
        <v>256</v>
      </c>
      <c r="D2741" s="127" t="s">
        <v>35746</v>
      </c>
      <c r="E2741" s="125"/>
    </row>
    <row r="2742" spans="1:5" ht="18">
      <c r="A2742" s="127" t="s">
        <v>36607</v>
      </c>
      <c r="B2742" s="128" t="s">
        <v>36606</v>
      </c>
      <c r="C2742" s="127" t="s">
        <v>256</v>
      </c>
      <c r="D2742" s="127" t="s">
        <v>36605</v>
      </c>
    </row>
    <row r="2743" spans="1:5" ht="18">
      <c r="A2743" s="127" t="s">
        <v>36604</v>
      </c>
      <c r="B2743" s="128" t="s">
        <v>36603</v>
      </c>
      <c r="C2743" s="127" t="s">
        <v>256</v>
      </c>
      <c r="D2743" s="127" t="s">
        <v>35691</v>
      </c>
    </row>
    <row r="2744" spans="1:5" ht="18">
      <c r="A2744" s="127" t="s">
        <v>36602</v>
      </c>
      <c r="B2744" s="128" t="s">
        <v>36601</v>
      </c>
      <c r="C2744" s="127" t="s">
        <v>256</v>
      </c>
      <c r="D2744" s="127" t="s">
        <v>35697</v>
      </c>
    </row>
    <row r="2745" spans="1:5" ht="18">
      <c r="A2745" s="127" t="s">
        <v>36600</v>
      </c>
      <c r="B2745" s="128" t="s">
        <v>36599</v>
      </c>
      <c r="C2745" s="127" t="s">
        <v>256</v>
      </c>
      <c r="D2745" s="127" t="s">
        <v>36598</v>
      </c>
    </row>
    <row r="2746" spans="1:5" ht="18">
      <c r="A2746" s="127" t="s">
        <v>36597</v>
      </c>
      <c r="B2746" s="128" t="s">
        <v>36596</v>
      </c>
      <c r="C2746" s="127" t="s">
        <v>256</v>
      </c>
      <c r="D2746" s="127" t="s">
        <v>35737</v>
      </c>
      <c r="E2746" s="125"/>
    </row>
    <row r="2747" spans="1:5" ht="18" customHeight="1">
      <c r="A2747" s="243" t="s">
        <v>36595</v>
      </c>
      <c r="B2747" s="243"/>
      <c r="C2747" s="243"/>
      <c r="D2747" s="243" t="s">
        <v>28940</v>
      </c>
      <c r="E2747" s="125"/>
    </row>
    <row r="2748" spans="1:5" ht="18">
      <c r="A2748" s="127" t="s">
        <v>36594</v>
      </c>
      <c r="B2748" s="128" t="s">
        <v>36593</v>
      </c>
      <c r="C2748" s="127" t="s">
        <v>256</v>
      </c>
      <c r="D2748" s="127" t="s">
        <v>36592</v>
      </c>
      <c r="E2748" s="125"/>
    </row>
    <row r="2749" spans="1:5" ht="18">
      <c r="A2749" s="127" t="s">
        <v>36591</v>
      </c>
      <c r="B2749" s="128" t="s">
        <v>36590</v>
      </c>
      <c r="C2749" s="127" t="s">
        <v>256</v>
      </c>
      <c r="D2749" s="127" t="s">
        <v>35713</v>
      </c>
      <c r="E2749" s="125"/>
    </row>
    <row r="2750" spans="1:5" ht="18">
      <c r="A2750" s="127" t="s">
        <v>36589</v>
      </c>
      <c r="B2750" s="128" t="s">
        <v>36588</v>
      </c>
      <c r="C2750" s="127" t="s">
        <v>256</v>
      </c>
      <c r="D2750" s="127" t="s">
        <v>33425</v>
      </c>
      <c r="E2750" s="125"/>
    </row>
    <row r="2751" spans="1:5" ht="18">
      <c r="A2751" s="127" t="s">
        <v>36587</v>
      </c>
      <c r="B2751" s="128" t="s">
        <v>36586</v>
      </c>
      <c r="C2751" s="127" t="s">
        <v>256</v>
      </c>
      <c r="D2751" s="127" t="s">
        <v>36585</v>
      </c>
      <c r="E2751" s="125"/>
    </row>
    <row r="2752" spans="1:5" ht="18">
      <c r="A2752" s="127" t="s">
        <v>36584</v>
      </c>
      <c r="B2752" s="128" t="s">
        <v>36583</v>
      </c>
      <c r="C2752" s="127" t="s">
        <v>256</v>
      </c>
      <c r="D2752" s="127" t="s">
        <v>35737</v>
      </c>
      <c r="E2752" s="125"/>
    </row>
    <row r="2753" spans="1:5" ht="18" customHeight="1">
      <c r="A2753" s="243" t="s">
        <v>36582</v>
      </c>
      <c r="B2753" s="243"/>
      <c r="C2753" s="243"/>
      <c r="D2753" s="243" t="s">
        <v>28940</v>
      </c>
      <c r="E2753" s="125"/>
    </row>
    <row r="2754" spans="1:5" ht="18">
      <c r="A2754" s="127" t="s">
        <v>36581</v>
      </c>
      <c r="B2754" s="128" t="s">
        <v>36580</v>
      </c>
      <c r="C2754" s="127" t="s">
        <v>256</v>
      </c>
      <c r="D2754" s="127" t="s">
        <v>36579</v>
      </c>
      <c r="E2754" s="125"/>
    </row>
    <row r="2755" spans="1:5">
      <c r="A2755" s="127" t="s">
        <v>36578</v>
      </c>
      <c r="B2755" s="128" t="s">
        <v>36577</v>
      </c>
      <c r="C2755" s="127" t="s">
        <v>256</v>
      </c>
      <c r="D2755" s="127" t="s">
        <v>36576</v>
      </c>
      <c r="E2755" s="125"/>
    </row>
    <row r="2756" spans="1:5" ht="18" customHeight="1">
      <c r="A2756" s="243" t="s">
        <v>36575</v>
      </c>
      <c r="B2756" s="243"/>
      <c r="C2756" s="243"/>
      <c r="D2756" s="243" t="s">
        <v>28940</v>
      </c>
    </row>
    <row r="2757" spans="1:5" ht="18">
      <c r="A2757" s="127" t="s">
        <v>36574</v>
      </c>
      <c r="B2757" s="128" t="s">
        <v>36573</v>
      </c>
      <c r="C2757" s="127" t="s">
        <v>256</v>
      </c>
      <c r="D2757" s="127" t="s">
        <v>36572</v>
      </c>
    </row>
    <row r="2758" spans="1:5" ht="18" customHeight="1">
      <c r="A2758" s="243" t="s">
        <v>36571</v>
      </c>
      <c r="B2758" s="243"/>
      <c r="C2758" s="243"/>
      <c r="D2758" s="243" t="s">
        <v>28940</v>
      </c>
      <c r="E2758" s="125"/>
    </row>
    <row r="2759" spans="1:5">
      <c r="A2759" s="127" t="s">
        <v>36570</v>
      </c>
      <c r="B2759" s="128" t="s">
        <v>36569</v>
      </c>
      <c r="C2759" s="127" t="s">
        <v>29153</v>
      </c>
      <c r="D2759" s="127" t="s">
        <v>36568</v>
      </c>
      <c r="E2759" s="125"/>
    </row>
    <row r="2760" spans="1:5">
      <c r="A2760" s="127" t="s">
        <v>36567</v>
      </c>
      <c r="B2760" s="128" t="s">
        <v>36566</v>
      </c>
      <c r="C2760" s="127" t="s">
        <v>29153</v>
      </c>
      <c r="D2760" s="127" t="s">
        <v>36565</v>
      </c>
    </row>
    <row r="2761" spans="1:5">
      <c r="A2761" s="127" t="s">
        <v>36564</v>
      </c>
      <c r="B2761" s="128" t="s">
        <v>36563</v>
      </c>
      <c r="C2761" s="127" t="s">
        <v>29153</v>
      </c>
      <c r="D2761" s="127" t="s">
        <v>36562</v>
      </c>
    </row>
    <row r="2762" spans="1:5" ht="18" customHeight="1">
      <c r="A2762" s="243" t="s">
        <v>36561</v>
      </c>
      <c r="B2762" s="243"/>
      <c r="C2762" s="243"/>
      <c r="D2762" s="243" t="s">
        <v>28940</v>
      </c>
      <c r="E2762" s="125"/>
    </row>
    <row r="2763" spans="1:5">
      <c r="A2763" s="127" t="s">
        <v>36560</v>
      </c>
      <c r="B2763" s="128" t="s">
        <v>36559</v>
      </c>
      <c r="C2763" s="127" t="s">
        <v>29450</v>
      </c>
      <c r="D2763" s="127" t="s">
        <v>36558</v>
      </c>
    </row>
    <row r="2764" spans="1:5" ht="18">
      <c r="A2764" s="127" t="s">
        <v>36557</v>
      </c>
      <c r="B2764" s="128" t="s">
        <v>36556</v>
      </c>
      <c r="C2764" s="127" t="s">
        <v>29450</v>
      </c>
      <c r="D2764" s="127" t="s">
        <v>36555</v>
      </c>
    </row>
    <row r="2765" spans="1:5" ht="18">
      <c r="A2765" s="127" t="s">
        <v>36554</v>
      </c>
      <c r="B2765" s="128" t="s">
        <v>36553</v>
      </c>
      <c r="C2765" s="127" t="s">
        <v>29450</v>
      </c>
      <c r="D2765" s="127" t="s">
        <v>36552</v>
      </c>
    </row>
    <row r="2766" spans="1:5" ht="18">
      <c r="A2766" s="127" t="s">
        <v>36551</v>
      </c>
      <c r="B2766" s="128" t="s">
        <v>36550</v>
      </c>
      <c r="C2766" s="127" t="s">
        <v>29450</v>
      </c>
      <c r="D2766" s="127" t="s">
        <v>36549</v>
      </c>
    </row>
    <row r="2767" spans="1:5" ht="18">
      <c r="A2767" s="127" t="s">
        <v>36548</v>
      </c>
      <c r="B2767" s="128" t="s">
        <v>36547</v>
      </c>
      <c r="C2767" s="127" t="s">
        <v>29450</v>
      </c>
      <c r="D2767" s="127" t="s">
        <v>36546</v>
      </c>
      <c r="E2767" s="125"/>
    </row>
    <row r="2768" spans="1:5" ht="18">
      <c r="A2768" s="127" t="s">
        <v>36545</v>
      </c>
      <c r="B2768" s="128" t="s">
        <v>36544</v>
      </c>
      <c r="C2768" s="127" t="s">
        <v>29450</v>
      </c>
      <c r="D2768" s="127" t="s">
        <v>36543</v>
      </c>
      <c r="E2768" s="125"/>
    </row>
    <row r="2769" spans="1:5">
      <c r="A2769" s="127" t="s">
        <v>36542</v>
      </c>
      <c r="B2769" s="128" t="s">
        <v>36541</v>
      </c>
      <c r="C2769" s="127" t="s">
        <v>29450</v>
      </c>
      <c r="D2769" s="127" t="s">
        <v>36540</v>
      </c>
      <c r="E2769" s="125"/>
    </row>
    <row r="2770" spans="1:5">
      <c r="A2770" s="127" t="s">
        <v>36539</v>
      </c>
      <c r="B2770" s="128" t="s">
        <v>36538</v>
      </c>
      <c r="C2770" s="127" t="s">
        <v>29450</v>
      </c>
      <c r="D2770" s="127" t="s">
        <v>34395</v>
      </c>
      <c r="E2770" s="125"/>
    </row>
    <row r="2771" spans="1:5">
      <c r="A2771" s="127" t="s">
        <v>36537</v>
      </c>
      <c r="B2771" s="128" t="s">
        <v>36536</v>
      </c>
      <c r="C2771" s="127" t="s">
        <v>29450</v>
      </c>
      <c r="D2771" s="127" t="s">
        <v>36535</v>
      </c>
      <c r="E2771" s="125"/>
    </row>
    <row r="2772" spans="1:5" ht="18">
      <c r="A2772" s="127" t="s">
        <v>36534</v>
      </c>
      <c r="B2772" s="128" t="s">
        <v>36533</v>
      </c>
      <c r="C2772" s="127" t="s">
        <v>29450</v>
      </c>
      <c r="D2772" s="127" t="s">
        <v>29430</v>
      </c>
      <c r="E2772" s="125"/>
    </row>
    <row r="2773" spans="1:5" ht="18">
      <c r="A2773" s="127" t="s">
        <v>36532</v>
      </c>
      <c r="B2773" s="128" t="s">
        <v>36531</v>
      </c>
      <c r="C2773" s="127" t="s">
        <v>29450</v>
      </c>
      <c r="D2773" s="127" t="s">
        <v>36530</v>
      </c>
    </row>
    <row r="2774" spans="1:5" ht="18">
      <c r="A2774" s="127" t="s">
        <v>36529</v>
      </c>
      <c r="B2774" s="128" t="s">
        <v>36528</v>
      </c>
      <c r="C2774" s="127" t="s">
        <v>29450</v>
      </c>
      <c r="D2774" s="127" t="s">
        <v>36527</v>
      </c>
    </row>
    <row r="2775" spans="1:5">
      <c r="A2775" s="127" t="s">
        <v>36526</v>
      </c>
      <c r="B2775" s="128" t="s">
        <v>36525</v>
      </c>
      <c r="C2775" s="127" t="s">
        <v>29450</v>
      </c>
      <c r="D2775" s="127" t="s">
        <v>36524</v>
      </c>
    </row>
    <row r="2776" spans="1:5" ht="18">
      <c r="A2776" s="127" t="s">
        <v>36523</v>
      </c>
      <c r="B2776" s="128" t="s">
        <v>36522</v>
      </c>
      <c r="C2776" s="127" t="s">
        <v>29450</v>
      </c>
      <c r="D2776" s="127" t="s">
        <v>36521</v>
      </c>
    </row>
    <row r="2777" spans="1:5" ht="18" customHeight="1">
      <c r="A2777" s="243" t="s">
        <v>36520</v>
      </c>
      <c r="B2777" s="243"/>
      <c r="C2777" s="243"/>
      <c r="D2777" s="243" t="s">
        <v>28940</v>
      </c>
      <c r="E2777" s="125"/>
    </row>
    <row r="2778" spans="1:5">
      <c r="A2778" s="127" t="s">
        <v>36519</v>
      </c>
      <c r="B2778" s="128" t="s">
        <v>36518</v>
      </c>
      <c r="C2778" s="127" t="s">
        <v>29450</v>
      </c>
      <c r="D2778" s="127" t="s">
        <v>36517</v>
      </c>
    </row>
    <row r="2779" spans="1:5">
      <c r="A2779" s="127" t="s">
        <v>36516</v>
      </c>
      <c r="B2779" s="128" t="s">
        <v>36515</v>
      </c>
      <c r="C2779" s="127" t="s">
        <v>29450</v>
      </c>
      <c r="D2779" s="127" t="s">
        <v>36514</v>
      </c>
    </row>
    <row r="2780" spans="1:5" ht="45">
      <c r="A2780" s="127" t="s">
        <v>36513</v>
      </c>
      <c r="B2780" s="128" t="s">
        <v>36512</v>
      </c>
      <c r="C2780" s="127" t="s">
        <v>29450</v>
      </c>
      <c r="D2780" s="127" t="s">
        <v>36511</v>
      </c>
    </row>
    <row r="2781" spans="1:5">
      <c r="A2781" s="127" t="s">
        <v>36510</v>
      </c>
      <c r="B2781" s="128" t="s">
        <v>36509</v>
      </c>
      <c r="C2781" s="127" t="s">
        <v>29450</v>
      </c>
      <c r="D2781" s="127" t="s">
        <v>36508</v>
      </c>
    </row>
    <row r="2782" spans="1:5">
      <c r="A2782" s="127" t="s">
        <v>36507</v>
      </c>
      <c r="B2782" s="128" t="s">
        <v>36506</v>
      </c>
      <c r="C2782" s="127" t="s">
        <v>29450</v>
      </c>
      <c r="D2782" s="127" t="s">
        <v>31167</v>
      </c>
      <c r="E2782" s="125"/>
    </row>
    <row r="2783" spans="1:5" ht="45">
      <c r="A2783" s="127" t="s">
        <v>36505</v>
      </c>
      <c r="B2783" s="128" t="s">
        <v>36504</v>
      </c>
      <c r="C2783" s="127" t="s">
        <v>29450</v>
      </c>
      <c r="D2783" s="127" t="s">
        <v>36503</v>
      </c>
      <c r="E2783" s="125"/>
    </row>
    <row r="2784" spans="1:5" ht="18">
      <c r="A2784" s="127" t="s">
        <v>36502</v>
      </c>
      <c r="B2784" s="128" t="s">
        <v>36501</v>
      </c>
      <c r="C2784" s="127" t="s">
        <v>29450</v>
      </c>
      <c r="D2784" s="127" t="s">
        <v>36500</v>
      </c>
      <c r="E2784" s="125"/>
    </row>
    <row r="2785" spans="1:5">
      <c r="A2785" s="127" t="s">
        <v>36499</v>
      </c>
      <c r="B2785" s="128" t="s">
        <v>36498</v>
      </c>
      <c r="C2785" s="127" t="s">
        <v>29450</v>
      </c>
      <c r="D2785" s="127" t="s">
        <v>36497</v>
      </c>
      <c r="E2785" s="125"/>
    </row>
    <row r="2786" spans="1:5" ht="45">
      <c r="A2786" s="127" t="s">
        <v>36496</v>
      </c>
      <c r="B2786" s="128" t="s">
        <v>36495</v>
      </c>
      <c r="C2786" s="127" t="s">
        <v>29450</v>
      </c>
      <c r="D2786" s="127" t="s">
        <v>34407</v>
      </c>
      <c r="E2786" s="125"/>
    </row>
    <row r="2787" spans="1:5">
      <c r="A2787" s="127" t="s">
        <v>36494</v>
      </c>
      <c r="B2787" s="128" t="s">
        <v>36493</v>
      </c>
      <c r="C2787" s="127" t="s">
        <v>29450</v>
      </c>
      <c r="D2787" s="127" t="s">
        <v>36492</v>
      </c>
      <c r="E2787" s="125"/>
    </row>
    <row r="2788" spans="1:5" ht="45">
      <c r="A2788" s="127" t="s">
        <v>36491</v>
      </c>
      <c r="B2788" s="128" t="s">
        <v>36490</v>
      </c>
      <c r="C2788" s="127" t="s">
        <v>29450</v>
      </c>
      <c r="D2788" s="127" t="s">
        <v>32120</v>
      </c>
      <c r="E2788" s="125"/>
    </row>
    <row r="2789" spans="1:5" ht="18">
      <c r="A2789" s="127" t="s">
        <v>36489</v>
      </c>
      <c r="B2789" s="128" t="s">
        <v>36488</v>
      </c>
      <c r="C2789" s="127" t="s">
        <v>29450</v>
      </c>
      <c r="D2789" s="127" t="s">
        <v>30325</v>
      </c>
      <c r="E2789" s="125"/>
    </row>
    <row r="2790" spans="1:5" ht="45">
      <c r="A2790" s="127" t="s">
        <v>36487</v>
      </c>
      <c r="B2790" s="128" t="s">
        <v>36486</v>
      </c>
      <c r="C2790" s="127" t="s">
        <v>29450</v>
      </c>
      <c r="D2790" s="127" t="s">
        <v>36485</v>
      </c>
      <c r="E2790" s="125"/>
    </row>
    <row r="2791" spans="1:5" ht="18" customHeight="1">
      <c r="A2791" s="243" t="s">
        <v>36484</v>
      </c>
      <c r="B2791" s="243"/>
      <c r="C2791" s="243"/>
      <c r="D2791" s="243" t="s">
        <v>28940</v>
      </c>
    </row>
    <row r="2792" spans="1:5" ht="18">
      <c r="A2792" s="127" t="s">
        <v>36483</v>
      </c>
      <c r="B2792" s="128" t="s">
        <v>36482</v>
      </c>
      <c r="C2792" s="127" t="s">
        <v>29450</v>
      </c>
      <c r="D2792" s="127" t="s">
        <v>32929</v>
      </c>
    </row>
    <row r="2793" spans="1:5">
      <c r="A2793" s="127" t="s">
        <v>36481</v>
      </c>
      <c r="B2793" s="128" t="s">
        <v>36480</v>
      </c>
      <c r="C2793" s="127" t="s">
        <v>29450</v>
      </c>
      <c r="D2793" s="127" t="s">
        <v>36479</v>
      </c>
    </row>
    <row r="2794" spans="1:5" ht="45">
      <c r="A2794" s="127" t="s">
        <v>36478</v>
      </c>
      <c r="B2794" s="128" t="s">
        <v>36477</v>
      </c>
      <c r="C2794" s="127" t="s">
        <v>29450</v>
      </c>
      <c r="D2794" s="127" t="s">
        <v>33237</v>
      </c>
    </row>
    <row r="2795" spans="1:5" ht="18">
      <c r="A2795" s="127" t="s">
        <v>36476</v>
      </c>
      <c r="B2795" s="128" t="s">
        <v>36475</v>
      </c>
      <c r="C2795" s="127" t="s">
        <v>29450</v>
      </c>
      <c r="D2795" s="127" t="s">
        <v>29892</v>
      </c>
      <c r="E2795" s="125"/>
    </row>
    <row r="2796" spans="1:5" ht="45">
      <c r="A2796" s="127" t="s">
        <v>36474</v>
      </c>
      <c r="B2796" s="128" t="s">
        <v>36473</v>
      </c>
      <c r="C2796" s="127" t="s">
        <v>29450</v>
      </c>
      <c r="D2796" s="127" t="s">
        <v>36472</v>
      </c>
      <c r="E2796" s="125"/>
    </row>
    <row r="2797" spans="1:5">
      <c r="A2797" s="127" t="s">
        <v>36471</v>
      </c>
      <c r="B2797" s="128" t="s">
        <v>36470</v>
      </c>
      <c r="C2797" s="127" t="s">
        <v>29450</v>
      </c>
      <c r="D2797" s="127" t="s">
        <v>36469</v>
      </c>
      <c r="E2797" s="125"/>
    </row>
    <row r="2798" spans="1:5" ht="45">
      <c r="A2798" s="127" t="s">
        <v>36468</v>
      </c>
      <c r="B2798" s="128" t="s">
        <v>36467</v>
      </c>
      <c r="C2798" s="127" t="s">
        <v>29450</v>
      </c>
      <c r="D2798" s="127" t="s">
        <v>33976</v>
      </c>
      <c r="E2798" s="125"/>
    </row>
    <row r="2799" spans="1:5" ht="45">
      <c r="A2799" s="127" t="s">
        <v>36466</v>
      </c>
      <c r="B2799" s="128" t="s">
        <v>36465</v>
      </c>
      <c r="C2799" s="127" t="s">
        <v>29450</v>
      </c>
      <c r="D2799" s="127" t="s">
        <v>36464</v>
      </c>
      <c r="E2799" s="125"/>
    </row>
    <row r="2800" spans="1:5" ht="45">
      <c r="A2800" s="127" t="s">
        <v>36463</v>
      </c>
      <c r="B2800" s="128" t="s">
        <v>36462</v>
      </c>
      <c r="C2800" s="127" t="s">
        <v>29450</v>
      </c>
      <c r="D2800" s="127" t="s">
        <v>36461</v>
      </c>
    </row>
    <row r="2801" spans="1:5" ht="18" customHeight="1">
      <c r="A2801" s="243" t="s">
        <v>36460</v>
      </c>
      <c r="B2801" s="243"/>
      <c r="C2801" s="243"/>
      <c r="D2801" s="243" t="s">
        <v>28940</v>
      </c>
    </row>
    <row r="2802" spans="1:5" ht="45">
      <c r="A2802" s="127" t="s">
        <v>36459</v>
      </c>
      <c r="B2802" s="128" t="s">
        <v>36458</v>
      </c>
      <c r="C2802" s="127" t="s">
        <v>29450</v>
      </c>
      <c r="D2802" s="127" t="s">
        <v>36457</v>
      </c>
    </row>
    <row r="2803" spans="1:5" ht="45">
      <c r="A2803" s="127" t="s">
        <v>36456</v>
      </c>
      <c r="B2803" s="128" t="s">
        <v>36455</v>
      </c>
      <c r="C2803" s="127" t="s">
        <v>29450</v>
      </c>
      <c r="D2803" s="127" t="s">
        <v>29097</v>
      </c>
    </row>
    <row r="2804" spans="1:5" ht="18" customHeight="1">
      <c r="A2804" s="243" t="s">
        <v>36454</v>
      </c>
      <c r="B2804" s="243"/>
      <c r="C2804" s="243"/>
      <c r="D2804" s="243" t="s">
        <v>28940</v>
      </c>
      <c r="E2804" s="125"/>
    </row>
    <row r="2805" spans="1:5" ht="18">
      <c r="A2805" s="127" t="s">
        <v>36453</v>
      </c>
      <c r="B2805" s="128" t="s">
        <v>36452</v>
      </c>
      <c r="C2805" s="127" t="s">
        <v>29450</v>
      </c>
      <c r="D2805" s="127" t="s">
        <v>36451</v>
      </c>
      <c r="E2805" s="125"/>
    </row>
    <row r="2806" spans="1:5" ht="18">
      <c r="A2806" s="127" t="s">
        <v>36450</v>
      </c>
      <c r="B2806" s="128" t="s">
        <v>36449</v>
      </c>
      <c r="C2806" s="127" t="s">
        <v>29450</v>
      </c>
      <c r="D2806" s="127" t="s">
        <v>35769</v>
      </c>
      <c r="E2806" s="125"/>
    </row>
    <row r="2807" spans="1:5" ht="18">
      <c r="A2807" s="127" t="s">
        <v>36448</v>
      </c>
      <c r="B2807" s="128" t="s">
        <v>36447</v>
      </c>
      <c r="C2807" s="127" t="s">
        <v>29450</v>
      </c>
      <c r="D2807" s="127" t="s">
        <v>36435</v>
      </c>
    </row>
    <row r="2808" spans="1:5" ht="18">
      <c r="A2808" s="127" t="s">
        <v>36446</v>
      </c>
      <c r="B2808" s="128" t="s">
        <v>36445</v>
      </c>
      <c r="C2808" s="127" t="s">
        <v>29450</v>
      </c>
      <c r="D2808" s="127" t="s">
        <v>36444</v>
      </c>
    </row>
    <row r="2809" spans="1:5" ht="18">
      <c r="A2809" s="127" t="s">
        <v>36443</v>
      </c>
      <c r="B2809" s="128" t="s">
        <v>36442</v>
      </c>
      <c r="C2809" s="127" t="s">
        <v>29450</v>
      </c>
      <c r="D2809" s="127" t="s">
        <v>34401</v>
      </c>
    </row>
    <row r="2810" spans="1:5" ht="18">
      <c r="A2810" s="127" t="s">
        <v>36441</v>
      </c>
      <c r="B2810" s="128" t="s">
        <v>36440</v>
      </c>
      <c r="C2810" s="127" t="s">
        <v>29450</v>
      </c>
      <c r="D2810" s="127" t="s">
        <v>36435</v>
      </c>
    </row>
    <row r="2811" spans="1:5" ht="18">
      <c r="A2811" s="127" t="s">
        <v>36439</v>
      </c>
      <c r="B2811" s="128" t="s">
        <v>36438</v>
      </c>
      <c r="C2811" s="127" t="s">
        <v>29450</v>
      </c>
      <c r="D2811" s="127" t="s">
        <v>36435</v>
      </c>
      <c r="E2811" s="125"/>
    </row>
    <row r="2812" spans="1:5" ht="18">
      <c r="A2812" s="127" t="s">
        <v>36437</v>
      </c>
      <c r="B2812" s="128" t="s">
        <v>36436</v>
      </c>
      <c r="C2812" s="127" t="s">
        <v>29450</v>
      </c>
      <c r="D2812" s="127" t="s">
        <v>36435</v>
      </c>
    </row>
    <row r="2813" spans="1:5" ht="18" customHeight="1">
      <c r="A2813" s="243" t="s">
        <v>36434</v>
      </c>
      <c r="B2813" s="243"/>
      <c r="C2813" s="243"/>
      <c r="D2813" s="243" t="s">
        <v>28940</v>
      </c>
    </row>
    <row r="2814" spans="1:5" ht="18">
      <c r="A2814" s="127" t="s">
        <v>36433</v>
      </c>
      <c r="B2814" s="128" t="s">
        <v>36432</v>
      </c>
      <c r="C2814" s="127" t="s">
        <v>256</v>
      </c>
      <c r="D2814" s="127" t="s">
        <v>36431</v>
      </c>
      <c r="E2814" s="125"/>
    </row>
    <row r="2815" spans="1:5" ht="18">
      <c r="A2815" s="127" t="s">
        <v>36430</v>
      </c>
      <c r="B2815" s="128" t="s">
        <v>36429</v>
      </c>
      <c r="C2815" s="127" t="s">
        <v>256</v>
      </c>
      <c r="D2815" s="127" t="s">
        <v>36428</v>
      </c>
    </row>
    <row r="2816" spans="1:5" ht="18" customHeight="1">
      <c r="A2816" s="243" t="s">
        <v>36427</v>
      </c>
      <c r="B2816" s="243"/>
      <c r="C2816" s="243"/>
      <c r="D2816" s="243" t="s">
        <v>28940</v>
      </c>
    </row>
    <row r="2817" spans="1:5" ht="18">
      <c r="A2817" s="127" t="s">
        <v>36426</v>
      </c>
      <c r="B2817" s="128" t="s">
        <v>36425</v>
      </c>
      <c r="C2817" s="127" t="s">
        <v>256</v>
      </c>
      <c r="D2817" s="127" t="s">
        <v>36424</v>
      </c>
    </row>
    <row r="2818" spans="1:5" ht="18">
      <c r="A2818" s="127" t="s">
        <v>36423</v>
      </c>
      <c r="B2818" s="128" t="s">
        <v>36422</v>
      </c>
      <c r="C2818" s="127" t="s">
        <v>256</v>
      </c>
      <c r="D2818" s="127" t="s">
        <v>36421</v>
      </c>
    </row>
    <row r="2819" spans="1:5" ht="45">
      <c r="A2819" s="127" t="s">
        <v>36420</v>
      </c>
      <c r="B2819" s="128" t="s">
        <v>36419</v>
      </c>
      <c r="C2819" s="127" t="s">
        <v>256</v>
      </c>
      <c r="D2819" s="127" t="s">
        <v>36418</v>
      </c>
      <c r="E2819" s="125"/>
    </row>
    <row r="2820" spans="1:5" ht="18">
      <c r="A2820" s="127" t="s">
        <v>36417</v>
      </c>
      <c r="B2820" s="128" t="s">
        <v>36416</v>
      </c>
      <c r="C2820" s="127" t="s">
        <v>256</v>
      </c>
      <c r="D2820" s="127" t="s">
        <v>36415</v>
      </c>
    </row>
    <row r="2821" spans="1:5" ht="18">
      <c r="A2821" s="127" t="s">
        <v>36414</v>
      </c>
      <c r="B2821" s="128" t="s">
        <v>36413</v>
      </c>
      <c r="C2821" s="127" t="s">
        <v>256</v>
      </c>
      <c r="D2821" s="127" t="s">
        <v>36412</v>
      </c>
    </row>
    <row r="2822" spans="1:5" ht="18">
      <c r="A2822" s="127" t="s">
        <v>36411</v>
      </c>
      <c r="B2822" s="128" t="s">
        <v>36410</v>
      </c>
      <c r="C2822" s="127" t="s">
        <v>256</v>
      </c>
      <c r="D2822" s="127" t="s">
        <v>36409</v>
      </c>
    </row>
    <row r="2823" spans="1:5" ht="18">
      <c r="A2823" s="127" t="s">
        <v>36408</v>
      </c>
      <c r="B2823" s="128" t="s">
        <v>36407</v>
      </c>
      <c r="C2823" s="127" t="s">
        <v>256</v>
      </c>
      <c r="D2823" s="127" t="s">
        <v>36406</v>
      </c>
    </row>
    <row r="2824" spans="1:5">
      <c r="A2824" s="127" t="s">
        <v>36405</v>
      </c>
      <c r="B2824" s="128" t="s">
        <v>36404</v>
      </c>
      <c r="C2824" s="127" t="s">
        <v>256</v>
      </c>
      <c r="D2824" s="127" t="s">
        <v>36403</v>
      </c>
    </row>
    <row r="2825" spans="1:5" ht="18" customHeight="1">
      <c r="A2825" s="243" t="s">
        <v>36402</v>
      </c>
      <c r="B2825" s="243"/>
      <c r="C2825" s="243"/>
      <c r="D2825" s="243" t="s">
        <v>28940</v>
      </c>
    </row>
    <row r="2826" spans="1:5" ht="45">
      <c r="A2826" s="127" t="s">
        <v>36401</v>
      </c>
      <c r="B2826" s="128" t="s">
        <v>36400</v>
      </c>
      <c r="C2826" s="127" t="s">
        <v>256</v>
      </c>
      <c r="D2826" s="127" t="s">
        <v>36399</v>
      </c>
      <c r="E2826" s="125"/>
    </row>
    <row r="2827" spans="1:5" ht="18" customHeight="1">
      <c r="A2827" s="243"/>
      <c r="B2827" s="243"/>
      <c r="C2827" s="243"/>
      <c r="D2827" s="243" t="s">
        <v>28940</v>
      </c>
      <c r="E2827" s="125"/>
    </row>
    <row r="2828" spans="1:5" ht="18" customHeight="1">
      <c r="A2828" s="243" t="s">
        <v>36398</v>
      </c>
      <c r="B2828" s="243"/>
      <c r="C2828" s="243"/>
      <c r="D2828" s="243" t="s">
        <v>28940</v>
      </c>
      <c r="E2828" s="125"/>
    </row>
    <row r="2829" spans="1:5">
      <c r="A2829" s="127" t="s">
        <v>36397</v>
      </c>
      <c r="B2829" s="128" t="s">
        <v>36396</v>
      </c>
      <c r="C2829" s="127" t="s">
        <v>256</v>
      </c>
      <c r="D2829" s="127" t="s">
        <v>36395</v>
      </c>
      <c r="E2829" s="125"/>
    </row>
    <row r="2830" spans="1:5">
      <c r="A2830" s="127" t="s">
        <v>36394</v>
      </c>
      <c r="B2830" s="128" t="s">
        <v>36393</v>
      </c>
      <c r="C2830" s="127" t="s">
        <v>256</v>
      </c>
      <c r="D2830" s="127" t="s">
        <v>36392</v>
      </c>
    </row>
    <row r="2831" spans="1:5">
      <c r="A2831" s="127" t="s">
        <v>36391</v>
      </c>
      <c r="B2831" s="128" t="s">
        <v>36390</v>
      </c>
      <c r="C2831" s="127" t="s">
        <v>256</v>
      </c>
      <c r="D2831" s="127" t="s">
        <v>36389</v>
      </c>
    </row>
    <row r="2832" spans="1:5" ht="18">
      <c r="A2832" s="127" t="s">
        <v>36388</v>
      </c>
      <c r="B2832" s="128" t="s">
        <v>36387</v>
      </c>
      <c r="C2832" s="127" t="s">
        <v>256</v>
      </c>
      <c r="D2832" s="127" t="s">
        <v>36386</v>
      </c>
      <c r="E2832" s="125"/>
    </row>
    <row r="2833" spans="1:5" ht="18">
      <c r="A2833" s="127" t="s">
        <v>36385</v>
      </c>
      <c r="B2833" s="128" t="s">
        <v>36384</v>
      </c>
      <c r="C2833" s="127" t="s">
        <v>256</v>
      </c>
      <c r="D2833" s="127" t="s">
        <v>34401</v>
      </c>
      <c r="E2833" s="125"/>
    </row>
    <row r="2834" spans="1:5" ht="18">
      <c r="A2834" s="127" t="s">
        <v>36383</v>
      </c>
      <c r="B2834" s="128" t="s">
        <v>36382</v>
      </c>
      <c r="C2834" s="127" t="s">
        <v>256</v>
      </c>
      <c r="D2834" s="127" t="s">
        <v>36381</v>
      </c>
      <c r="E2834" s="125"/>
    </row>
    <row r="2835" spans="1:5">
      <c r="A2835" s="127" t="s">
        <v>36380</v>
      </c>
      <c r="B2835" s="128" t="s">
        <v>36379</v>
      </c>
      <c r="C2835" s="127" t="s">
        <v>256</v>
      </c>
      <c r="D2835" s="127" t="s">
        <v>36378</v>
      </c>
      <c r="E2835" s="125"/>
    </row>
    <row r="2836" spans="1:5" ht="18">
      <c r="A2836" s="127" t="s">
        <v>36377</v>
      </c>
      <c r="B2836" s="128" t="s">
        <v>36376</v>
      </c>
      <c r="C2836" s="127" t="s">
        <v>256</v>
      </c>
      <c r="D2836" s="127" t="s">
        <v>36375</v>
      </c>
      <c r="E2836" s="125"/>
    </row>
    <row r="2837" spans="1:5" ht="18">
      <c r="A2837" s="127" t="s">
        <v>36374</v>
      </c>
      <c r="B2837" s="128" t="s">
        <v>36373</v>
      </c>
      <c r="C2837" s="127" t="s">
        <v>256</v>
      </c>
      <c r="D2837" s="127" t="s">
        <v>36372</v>
      </c>
      <c r="E2837" s="125"/>
    </row>
    <row r="2838" spans="1:5" ht="18">
      <c r="A2838" s="127" t="s">
        <v>36371</v>
      </c>
      <c r="B2838" s="128" t="s">
        <v>36370</v>
      </c>
      <c r="C2838" s="127" t="s">
        <v>256</v>
      </c>
      <c r="D2838" s="127" t="s">
        <v>36369</v>
      </c>
      <c r="E2838" s="125"/>
    </row>
    <row r="2839" spans="1:5" ht="18">
      <c r="A2839" s="127" t="s">
        <v>36368</v>
      </c>
      <c r="B2839" s="128" t="s">
        <v>36367</v>
      </c>
      <c r="C2839" s="127" t="s">
        <v>256</v>
      </c>
      <c r="D2839" s="127" t="s">
        <v>35697</v>
      </c>
      <c r="E2839" s="125"/>
    </row>
    <row r="2840" spans="1:5" ht="45">
      <c r="A2840" s="127" t="s">
        <v>36366</v>
      </c>
      <c r="B2840" s="128" t="s">
        <v>36365</v>
      </c>
      <c r="C2840" s="127" t="s">
        <v>29450</v>
      </c>
      <c r="D2840" s="127" t="s">
        <v>29812</v>
      </c>
      <c r="E2840" s="125"/>
    </row>
    <row r="2841" spans="1:5" ht="45">
      <c r="A2841" s="127" t="s">
        <v>36364</v>
      </c>
      <c r="B2841" s="128" t="s">
        <v>36363</v>
      </c>
      <c r="C2841" s="127" t="s">
        <v>29450</v>
      </c>
      <c r="D2841" s="127" t="s">
        <v>36362</v>
      </c>
    </row>
    <row r="2842" spans="1:5" ht="18" customHeight="1">
      <c r="A2842" s="243"/>
      <c r="B2842" s="243"/>
      <c r="C2842" s="243"/>
      <c r="D2842" s="243" t="s">
        <v>28940</v>
      </c>
    </row>
    <row r="2843" spans="1:5" ht="18" customHeight="1">
      <c r="A2843" s="243" t="s">
        <v>36361</v>
      </c>
      <c r="B2843" s="243"/>
      <c r="C2843" s="243"/>
      <c r="D2843" s="243" t="s">
        <v>28940</v>
      </c>
      <c r="E2843" s="125"/>
    </row>
    <row r="2844" spans="1:5">
      <c r="A2844" s="127" t="s">
        <v>36360</v>
      </c>
      <c r="B2844" s="128" t="s">
        <v>36359</v>
      </c>
      <c r="C2844" s="127" t="s">
        <v>256</v>
      </c>
      <c r="D2844" s="127" t="s">
        <v>36358</v>
      </c>
      <c r="E2844" s="125"/>
    </row>
    <row r="2845" spans="1:5" ht="18">
      <c r="A2845" s="127" t="s">
        <v>36357</v>
      </c>
      <c r="B2845" s="128" t="s">
        <v>36356</v>
      </c>
      <c r="C2845" s="127" t="s">
        <v>256</v>
      </c>
      <c r="D2845" s="127" t="s">
        <v>36355</v>
      </c>
    </row>
    <row r="2846" spans="1:5" ht="18">
      <c r="A2846" s="127" t="s">
        <v>36354</v>
      </c>
      <c r="B2846" s="128" t="s">
        <v>36353</v>
      </c>
      <c r="C2846" s="127" t="s">
        <v>256</v>
      </c>
      <c r="D2846" s="127" t="s">
        <v>36352</v>
      </c>
    </row>
    <row r="2847" spans="1:5" ht="18" customHeight="1">
      <c r="A2847" s="243" t="s">
        <v>36351</v>
      </c>
      <c r="B2847" s="243"/>
      <c r="C2847" s="243"/>
      <c r="D2847" s="243" t="s">
        <v>28940</v>
      </c>
      <c r="E2847" s="125"/>
    </row>
    <row r="2848" spans="1:5" ht="27">
      <c r="A2848" s="127" t="s">
        <v>36350</v>
      </c>
      <c r="B2848" s="128" t="s">
        <v>36349</v>
      </c>
      <c r="C2848" s="127" t="s">
        <v>256</v>
      </c>
      <c r="D2848" s="127" t="s">
        <v>36348</v>
      </c>
      <c r="E2848" s="125"/>
    </row>
    <row r="2849" spans="1:5" ht="18">
      <c r="A2849" s="127" t="s">
        <v>36347</v>
      </c>
      <c r="B2849" s="128" t="s">
        <v>36346</v>
      </c>
      <c r="C2849" s="127" t="s">
        <v>256</v>
      </c>
      <c r="D2849" s="127" t="s">
        <v>36345</v>
      </c>
    </row>
    <row r="2850" spans="1:5" ht="18">
      <c r="A2850" s="127" t="s">
        <v>36344</v>
      </c>
      <c r="B2850" s="128" t="s">
        <v>36343</v>
      </c>
      <c r="C2850" s="127" t="s">
        <v>256</v>
      </c>
      <c r="D2850" s="127" t="s">
        <v>36342</v>
      </c>
    </row>
    <row r="2851" spans="1:5" ht="27">
      <c r="A2851" s="127" t="s">
        <v>36341</v>
      </c>
      <c r="B2851" s="128" t="s">
        <v>36340</v>
      </c>
      <c r="C2851" s="127" t="s">
        <v>256</v>
      </c>
      <c r="D2851" s="127" t="s">
        <v>36339</v>
      </c>
      <c r="E2851" s="125"/>
    </row>
    <row r="2852" spans="1:5" ht="27">
      <c r="A2852" s="127" t="s">
        <v>36338</v>
      </c>
      <c r="B2852" s="128" t="s">
        <v>36337</v>
      </c>
      <c r="C2852" s="127" t="s">
        <v>256</v>
      </c>
      <c r="D2852" s="127" t="s">
        <v>35713</v>
      </c>
      <c r="E2852" s="125"/>
    </row>
    <row r="2853" spans="1:5" ht="27">
      <c r="A2853" s="127" t="s">
        <v>36336</v>
      </c>
      <c r="B2853" s="128" t="s">
        <v>36335</v>
      </c>
      <c r="C2853" s="127" t="s">
        <v>256</v>
      </c>
      <c r="D2853" s="127" t="s">
        <v>36334</v>
      </c>
      <c r="E2853" s="125"/>
    </row>
    <row r="2854" spans="1:5" ht="27">
      <c r="A2854" s="127" t="s">
        <v>36333</v>
      </c>
      <c r="B2854" s="128" t="s">
        <v>36332</v>
      </c>
      <c r="C2854" s="127" t="s">
        <v>256</v>
      </c>
      <c r="D2854" s="127" t="s">
        <v>35697</v>
      </c>
    </row>
    <row r="2855" spans="1:5" ht="27">
      <c r="A2855" s="127" t="s">
        <v>36331</v>
      </c>
      <c r="B2855" s="128" t="s">
        <v>36330</v>
      </c>
      <c r="C2855" s="127" t="s">
        <v>256</v>
      </c>
      <c r="D2855" s="127" t="s">
        <v>35737</v>
      </c>
    </row>
    <row r="2856" spans="1:5" ht="27">
      <c r="A2856" s="127" t="s">
        <v>36329</v>
      </c>
      <c r="B2856" s="128" t="s">
        <v>36328</v>
      </c>
      <c r="C2856" s="127" t="s">
        <v>256</v>
      </c>
      <c r="D2856" s="127" t="s">
        <v>36327</v>
      </c>
      <c r="E2856" s="125"/>
    </row>
    <row r="2857" spans="1:5" ht="36">
      <c r="A2857" s="127" t="s">
        <v>36326</v>
      </c>
      <c r="B2857" s="128" t="s">
        <v>36325</v>
      </c>
      <c r="C2857" s="127" t="s">
        <v>256</v>
      </c>
      <c r="D2857" s="127" t="s">
        <v>36324</v>
      </c>
      <c r="E2857" s="125"/>
    </row>
    <row r="2858" spans="1:5" ht="36">
      <c r="A2858" s="127" t="s">
        <v>36323</v>
      </c>
      <c r="B2858" s="128" t="s">
        <v>36322</v>
      </c>
      <c r="C2858" s="127" t="s">
        <v>256</v>
      </c>
      <c r="D2858" s="127" t="s">
        <v>36321</v>
      </c>
      <c r="E2858" s="125"/>
    </row>
    <row r="2859" spans="1:5" ht="27">
      <c r="A2859" s="127" t="s">
        <v>36320</v>
      </c>
      <c r="B2859" s="128" t="s">
        <v>36319</v>
      </c>
      <c r="C2859" s="127" t="s">
        <v>256</v>
      </c>
      <c r="D2859" s="127" t="s">
        <v>35697</v>
      </c>
      <c r="E2859" s="125"/>
    </row>
    <row r="2860" spans="1:5" ht="36">
      <c r="A2860" s="127" t="s">
        <v>36318</v>
      </c>
      <c r="B2860" s="128" t="s">
        <v>36317</v>
      </c>
      <c r="C2860" s="127" t="s">
        <v>256</v>
      </c>
      <c r="D2860" s="127" t="s">
        <v>36316</v>
      </c>
      <c r="E2860" s="125"/>
    </row>
    <row r="2861" spans="1:5" ht="36">
      <c r="A2861" s="127" t="s">
        <v>36315</v>
      </c>
      <c r="B2861" s="128" t="s">
        <v>36314</v>
      </c>
      <c r="C2861" s="127" t="s">
        <v>256</v>
      </c>
      <c r="D2861" s="127" t="s">
        <v>36313</v>
      </c>
      <c r="E2861" s="125"/>
    </row>
    <row r="2862" spans="1:5" ht="27">
      <c r="A2862" s="127" t="s">
        <v>36312</v>
      </c>
      <c r="B2862" s="128" t="s">
        <v>36311</v>
      </c>
      <c r="C2862" s="127" t="s">
        <v>256</v>
      </c>
      <c r="D2862" s="127" t="s">
        <v>36310</v>
      </c>
      <c r="E2862" s="125"/>
    </row>
    <row r="2863" spans="1:5" ht="18" customHeight="1">
      <c r="A2863" s="243" t="s">
        <v>36309</v>
      </c>
      <c r="B2863" s="243"/>
      <c r="C2863" s="243"/>
      <c r="D2863" s="243" t="s">
        <v>28940</v>
      </c>
    </row>
    <row r="2864" spans="1:5">
      <c r="A2864" s="127" t="s">
        <v>36308</v>
      </c>
      <c r="B2864" s="128" t="s">
        <v>36307</v>
      </c>
      <c r="C2864" s="127" t="s">
        <v>256</v>
      </c>
      <c r="D2864" s="127" t="s">
        <v>31001</v>
      </c>
    </row>
    <row r="2865" spans="1:5" ht="18" customHeight="1">
      <c r="A2865" s="243" t="s">
        <v>36306</v>
      </c>
      <c r="B2865" s="243"/>
      <c r="C2865" s="243"/>
      <c r="D2865" s="243" t="s">
        <v>28940</v>
      </c>
      <c r="E2865" s="125"/>
    </row>
    <row r="2866" spans="1:5">
      <c r="A2866" s="127" t="s">
        <v>36305</v>
      </c>
      <c r="B2866" s="128" t="s">
        <v>36304</v>
      </c>
      <c r="C2866" s="127" t="s">
        <v>256</v>
      </c>
      <c r="D2866" s="127" t="s">
        <v>36298</v>
      </c>
    </row>
    <row r="2867" spans="1:5" ht="54">
      <c r="A2867" s="127" t="s">
        <v>36303</v>
      </c>
      <c r="B2867" s="128" t="s">
        <v>36302</v>
      </c>
      <c r="C2867" s="127" t="s">
        <v>256</v>
      </c>
      <c r="D2867" s="127" t="s">
        <v>36301</v>
      </c>
    </row>
    <row r="2868" spans="1:5" ht="36">
      <c r="A2868" s="127" t="s">
        <v>36300</v>
      </c>
      <c r="B2868" s="128" t="s">
        <v>36299</v>
      </c>
      <c r="C2868" s="127" t="s">
        <v>256</v>
      </c>
      <c r="D2868" s="127" t="s">
        <v>36298</v>
      </c>
      <c r="E2868" s="125"/>
    </row>
    <row r="2869" spans="1:5" ht="45">
      <c r="A2869" s="127" t="s">
        <v>36297</v>
      </c>
      <c r="B2869" s="128" t="s">
        <v>36296</v>
      </c>
      <c r="C2869" s="127" t="s">
        <v>256</v>
      </c>
      <c r="D2869" s="127" t="s">
        <v>36295</v>
      </c>
      <c r="E2869" s="125"/>
    </row>
    <row r="2870" spans="1:5" ht="45">
      <c r="A2870" s="127" t="s">
        <v>36294</v>
      </c>
      <c r="B2870" s="128" t="s">
        <v>36293</v>
      </c>
      <c r="C2870" s="127" t="s">
        <v>256</v>
      </c>
      <c r="D2870" s="127" t="s">
        <v>36292</v>
      </c>
      <c r="E2870" s="125"/>
    </row>
    <row r="2871" spans="1:5" ht="45">
      <c r="A2871" s="127" t="s">
        <v>36291</v>
      </c>
      <c r="B2871" s="128" t="s">
        <v>36290</v>
      </c>
      <c r="C2871" s="127" t="s">
        <v>256</v>
      </c>
      <c r="D2871" s="127" t="s">
        <v>33610</v>
      </c>
      <c r="E2871" s="125"/>
    </row>
    <row r="2872" spans="1:5" ht="45">
      <c r="A2872" s="127" t="s">
        <v>36289</v>
      </c>
      <c r="B2872" s="128" t="s">
        <v>36288</v>
      </c>
      <c r="C2872" s="127" t="s">
        <v>256</v>
      </c>
      <c r="D2872" s="127" t="s">
        <v>33610</v>
      </c>
      <c r="E2872" s="125"/>
    </row>
    <row r="2873" spans="1:5" ht="27">
      <c r="A2873" s="127" t="s">
        <v>36287</v>
      </c>
      <c r="B2873" s="128" t="s">
        <v>36286</v>
      </c>
      <c r="C2873" s="127" t="s">
        <v>256</v>
      </c>
      <c r="D2873" s="127" t="s">
        <v>31928</v>
      </c>
      <c r="E2873" s="125"/>
    </row>
    <row r="2874" spans="1:5" ht="18" customHeight="1">
      <c r="A2874" s="243"/>
      <c r="B2874" s="243"/>
      <c r="C2874" s="243"/>
      <c r="D2874" s="243" t="s">
        <v>28940</v>
      </c>
    </row>
    <row r="2875" spans="1:5" ht="18" customHeight="1">
      <c r="A2875" s="243" t="s">
        <v>36285</v>
      </c>
      <c r="B2875" s="243"/>
      <c r="C2875" s="243"/>
      <c r="D2875" s="243" t="s">
        <v>28940</v>
      </c>
    </row>
    <row r="2876" spans="1:5">
      <c r="A2876" s="127" t="s">
        <v>36284</v>
      </c>
      <c r="B2876" s="128" t="s">
        <v>36283</v>
      </c>
      <c r="C2876" s="127" t="s">
        <v>29450</v>
      </c>
      <c r="D2876" s="127" t="s">
        <v>36282</v>
      </c>
      <c r="E2876" s="125"/>
    </row>
    <row r="2877" spans="1:5">
      <c r="A2877" s="127" t="s">
        <v>36281</v>
      </c>
      <c r="B2877" s="128" t="s">
        <v>36280</v>
      </c>
      <c r="C2877" s="127" t="s">
        <v>29450</v>
      </c>
      <c r="D2877" s="127" t="s">
        <v>36279</v>
      </c>
      <c r="E2877" s="125"/>
    </row>
    <row r="2878" spans="1:5">
      <c r="A2878" s="127" t="s">
        <v>36278</v>
      </c>
      <c r="B2878" s="128" t="s">
        <v>36277</v>
      </c>
      <c r="C2878" s="127" t="s">
        <v>29450</v>
      </c>
      <c r="D2878" s="127" t="s">
        <v>36276</v>
      </c>
      <c r="E2878" s="125"/>
    </row>
    <row r="2879" spans="1:5">
      <c r="A2879" s="127" t="s">
        <v>36275</v>
      </c>
      <c r="B2879" s="128" t="s">
        <v>36274</v>
      </c>
      <c r="C2879" s="127" t="s">
        <v>29450</v>
      </c>
      <c r="D2879" s="127" t="s">
        <v>36273</v>
      </c>
      <c r="E2879" s="125"/>
    </row>
    <row r="2880" spans="1:5" ht="18" customHeight="1">
      <c r="A2880" s="243" t="s">
        <v>36272</v>
      </c>
      <c r="B2880" s="243"/>
      <c r="C2880" s="243"/>
      <c r="D2880" s="243" t="s">
        <v>28940</v>
      </c>
    </row>
    <row r="2881" spans="1:5" ht="18">
      <c r="A2881" s="127" t="s">
        <v>36271</v>
      </c>
      <c r="B2881" s="128" t="s">
        <v>36270</v>
      </c>
      <c r="C2881" s="127" t="s">
        <v>256</v>
      </c>
      <c r="D2881" s="127" t="s">
        <v>36269</v>
      </c>
    </row>
    <row r="2882" spans="1:5" ht="18">
      <c r="A2882" s="127" t="s">
        <v>36268</v>
      </c>
      <c r="B2882" s="128" t="s">
        <v>36267</v>
      </c>
      <c r="C2882" s="127" t="s">
        <v>256</v>
      </c>
      <c r="D2882" s="127" t="s">
        <v>36266</v>
      </c>
      <c r="E2882" s="125"/>
    </row>
    <row r="2883" spans="1:5" ht="18">
      <c r="A2883" s="127" t="s">
        <v>36265</v>
      </c>
      <c r="B2883" s="128" t="s">
        <v>36264</v>
      </c>
      <c r="C2883" s="127" t="s">
        <v>256</v>
      </c>
      <c r="D2883" s="127" t="s">
        <v>36263</v>
      </c>
    </row>
    <row r="2884" spans="1:5">
      <c r="A2884" s="127" t="s">
        <v>36262</v>
      </c>
      <c r="B2884" s="128" t="s">
        <v>36261</v>
      </c>
      <c r="C2884" s="127" t="s">
        <v>256</v>
      </c>
      <c r="D2884" s="127" t="s">
        <v>35437</v>
      </c>
    </row>
    <row r="2885" spans="1:5">
      <c r="A2885" s="127" t="s">
        <v>36260</v>
      </c>
      <c r="B2885" s="128" t="s">
        <v>36259</v>
      </c>
      <c r="C2885" s="127" t="s">
        <v>256</v>
      </c>
      <c r="D2885" s="127" t="s">
        <v>31242</v>
      </c>
      <c r="E2885" s="125"/>
    </row>
    <row r="2886" spans="1:5">
      <c r="A2886" s="127" t="s">
        <v>36258</v>
      </c>
      <c r="B2886" s="128" t="s">
        <v>36257</v>
      </c>
      <c r="C2886" s="127" t="s">
        <v>256</v>
      </c>
      <c r="D2886" s="127" t="s">
        <v>36256</v>
      </c>
    </row>
    <row r="2887" spans="1:5">
      <c r="A2887" s="127" t="s">
        <v>36255</v>
      </c>
      <c r="B2887" s="128" t="s">
        <v>36254</v>
      </c>
      <c r="C2887" s="127" t="s">
        <v>256</v>
      </c>
      <c r="D2887" s="127" t="s">
        <v>36253</v>
      </c>
    </row>
    <row r="2888" spans="1:5" ht="18" customHeight="1">
      <c r="A2888" s="243" t="s">
        <v>36252</v>
      </c>
      <c r="B2888" s="243"/>
      <c r="C2888" s="243"/>
      <c r="D2888" s="243" t="s">
        <v>28940</v>
      </c>
      <c r="E2888" s="125"/>
    </row>
    <row r="2889" spans="1:5">
      <c r="A2889" s="127" t="s">
        <v>36251</v>
      </c>
      <c r="B2889" s="128" t="s">
        <v>36250</v>
      </c>
      <c r="C2889" s="127" t="s">
        <v>29450</v>
      </c>
      <c r="D2889" s="127" t="s">
        <v>28994</v>
      </c>
    </row>
    <row r="2890" spans="1:5">
      <c r="A2890" s="127" t="s">
        <v>36249</v>
      </c>
      <c r="B2890" s="128" t="s">
        <v>36248</v>
      </c>
      <c r="C2890" s="127" t="s">
        <v>29450</v>
      </c>
      <c r="D2890" s="127" t="s">
        <v>31176</v>
      </c>
    </row>
    <row r="2891" spans="1:5">
      <c r="A2891" s="127" t="s">
        <v>36247</v>
      </c>
      <c r="B2891" s="128" t="s">
        <v>36246</v>
      </c>
      <c r="C2891" s="127" t="s">
        <v>29450</v>
      </c>
      <c r="D2891" s="127" t="s">
        <v>36245</v>
      </c>
      <c r="E2891" s="125"/>
    </row>
    <row r="2892" spans="1:5" ht="18" customHeight="1">
      <c r="A2892" s="243" t="s">
        <v>36244</v>
      </c>
      <c r="B2892" s="243"/>
      <c r="C2892" s="243"/>
      <c r="D2892" s="243" t="s">
        <v>28940</v>
      </c>
      <c r="E2892" s="125"/>
    </row>
    <row r="2893" spans="1:5" ht="18">
      <c r="A2893" s="127" t="s">
        <v>36243</v>
      </c>
      <c r="B2893" s="128" t="s">
        <v>36242</v>
      </c>
      <c r="C2893" s="127" t="s">
        <v>256</v>
      </c>
      <c r="D2893" s="127" t="s">
        <v>35811</v>
      </c>
      <c r="E2893" s="125"/>
    </row>
    <row r="2894" spans="1:5" ht="18">
      <c r="A2894" s="127" t="s">
        <v>36241</v>
      </c>
      <c r="B2894" s="128" t="s">
        <v>36240</v>
      </c>
      <c r="C2894" s="127" t="s">
        <v>256</v>
      </c>
      <c r="D2894" s="127" t="s">
        <v>36239</v>
      </c>
      <c r="E2894" s="125"/>
    </row>
    <row r="2895" spans="1:5" ht="18">
      <c r="A2895" s="127" t="s">
        <v>36238</v>
      </c>
      <c r="B2895" s="128" t="s">
        <v>36237</v>
      </c>
      <c r="C2895" s="127" t="s">
        <v>256</v>
      </c>
      <c r="D2895" s="127" t="s">
        <v>36236</v>
      </c>
    </row>
    <row r="2896" spans="1:5" ht="18">
      <c r="A2896" s="127" t="s">
        <v>36235</v>
      </c>
      <c r="B2896" s="128" t="s">
        <v>36234</v>
      </c>
      <c r="C2896" s="127" t="s">
        <v>256</v>
      </c>
      <c r="D2896" s="127" t="s">
        <v>36233</v>
      </c>
    </row>
    <row r="2897" spans="1:5" ht="18">
      <c r="A2897" s="127" t="s">
        <v>36232</v>
      </c>
      <c r="B2897" s="128" t="s">
        <v>36231</v>
      </c>
      <c r="C2897" s="127" t="s">
        <v>256</v>
      </c>
      <c r="D2897" s="127" t="s">
        <v>36230</v>
      </c>
    </row>
    <row r="2898" spans="1:5">
      <c r="A2898" s="127" t="s">
        <v>36229</v>
      </c>
      <c r="B2898" s="128" t="s">
        <v>36228</v>
      </c>
      <c r="C2898" s="127" t="s">
        <v>256</v>
      </c>
      <c r="D2898" s="127" t="s">
        <v>29006</v>
      </c>
    </row>
    <row r="2899" spans="1:5" ht="18">
      <c r="A2899" s="127" t="s">
        <v>36227</v>
      </c>
      <c r="B2899" s="128" t="s">
        <v>36226</v>
      </c>
      <c r="C2899" s="127" t="s">
        <v>256</v>
      </c>
      <c r="D2899" s="127" t="s">
        <v>36225</v>
      </c>
      <c r="E2899" s="125"/>
    </row>
    <row r="2900" spans="1:5" ht="18">
      <c r="A2900" s="127" t="s">
        <v>36224</v>
      </c>
      <c r="B2900" s="128" t="s">
        <v>36223</v>
      </c>
      <c r="C2900" s="127" t="s">
        <v>256</v>
      </c>
      <c r="D2900" s="127" t="s">
        <v>35098</v>
      </c>
      <c r="E2900" s="125"/>
    </row>
    <row r="2901" spans="1:5" ht="18">
      <c r="A2901" s="127" t="s">
        <v>36222</v>
      </c>
      <c r="B2901" s="128" t="s">
        <v>36221</v>
      </c>
      <c r="C2901" s="127" t="s">
        <v>256</v>
      </c>
      <c r="D2901" s="127" t="s">
        <v>36220</v>
      </c>
    </row>
    <row r="2902" spans="1:5" ht="18" customHeight="1">
      <c r="A2902" s="243" t="s">
        <v>36219</v>
      </c>
      <c r="B2902" s="243"/>
      <c r="C2902" s="243"/>
      <c r="D2902" s="243" t="s">
        <v>28940</v>
      </c>
    </row>
    <row r="2903" spans="1:5">
      <c r="A2903" s="127" t="s">
        <v>36218</v>
      </c>
      <c r="B2903" s="128" t="s">
        <v>36217</v>
      </c>
      <c r="C2903" s="127" t="s">
        <v>29450</v>
      </c>
      <c r="D2903" s="127" t="s">
        <v>32140</v>
      </c>
      <c r="E2903" s="125"/>
    </row>
    <row r="2904" spans="1:5" ht="18" customHeight="1">
      <c r="A2904" s="243" t="s">
        <v>36216</v>
      </c>
      <c r="B2904" s="243"/>
      <c r="C2904" s="243"/>
      <c r="D2904" s="243" t="s">
        <v>28940</v>
      </c>
      <c r="E2904" s="125"/>
    </row>
    <row r="2905" spans="1:5">
      <c r="A2905" s="127" t="s">
        <v>36215</v>
      </c>
      <c r="B2905" s="128" t="s">
        <v>36214</v>
      </c>
      <c r="C2905" s="127" t="s">
        <v>256</v>
      </c>
      <c r="D2905" s="127" t="s">
        <v>36213</v>
      </c>
    </row>
    <row r="2906" spans="1:5">
      <c r="A2906" s="127" t="s">
        <v>36212</v>
      </c>
      <c r="B2906" s="128" t="s">
        <v>36211</v>
      </c>
      <c r="C2906" s="127" t="s">
        <v>256</v>
      </c>
      <c r="D2906" s="127" t="s">
        <v>36210</v>
      </c>
    </row>
    <row r="2907" spans="1:5">
      <c r="A2907" s="127" t="s">
        <v>36209</v>
      </c>
      <c r="B2907" s="128" t="s">
        <v>36208</v>
      </c>
      <c r="C2907" s="127" t="s">
        <v>256</v>
      </c>
      <c r="D2907" s="127" t="s">
        <v>36207</v>
      </c>
      <c r="E2907" s="125"/>
    </row>
    <row r="2908" spans="1:5" ht="18" customHeight="1">
      <c r="A2908" s="243"/>
      <c r="B2908" s="243"/>
      <c r="C2908" s="243"/>
      <c r="D2908" s="243" t="s">
        <v>28940</v>
      </c>
    </row>
    <row r="2909" spans="1:5" ht="18" customHeight="1">
      <c r="A2909" s="243" t="s">
        <v>36206</v>
      </c>
      <c r="B2909" s="243"/>
      <c r="C2909" s="243"/>
      <c r="D2909" s="243" t="s">
        <v>28940</v>
      </c>
    </row>
    <row r="2910" spans="1:5">
      <c r="A2910" s="127" t="s">
        <v>36205</v>
      </c>
      <c r="B2910" s="128" t="s">
        <v>36204</v>
      </c>
      <c r="C2910" s="127" t="s">
        <v>29153</v>
      </c>
      <c r="D2910" s="127" t="s">
        <v>32143</v>
      </c>
      <c r="E2910" s="125"/>
    </row>
    <row r="2911" spans="1:5" ht="18" customHeight="1">
      <c r="A2911" s="243" t="s">
        <v>36203</v>
      </c>
      <c r="B2911" s="243"/>
      <c r="C2911" s="243"/>
      <c r="D2911" s="243" t="s">
        <v>28940</v>
      </c>
    </row>
    <row r="2912" spans="1:5">
      <c r="A2912" s="127" t="s">
        <v>36202</v>
      </c>
      <c r="B2912" s="128" t="s">
        <v>36201</v>
      </c>
      <c r="C2912" s="127" t="s">
        <v>256</v>
      </c>
      <c r="D2912" s="127" t="s">
        <v>36200</v>
      </c>
    </row>
    <row r="2913" spans="1:5">
      <c r="A2913" s="127" t="s">
        <v>36199</v>
      </c>
      <c r="B2913" s="128" t="s">
        <v>36198</v>
      </c>
      <c r="C2913" s="127" t="s">
        <v>256</v>
      </c>
      <c r="D2913" s="127" t="s">
        <v>36197</v>
      </c>
      <c r="E2913" s="125"/>
    </row>
    <row r="2914" spans="1:5" ht="18">
      <c r="A2914" s="127" t="s">
        <v>36196</v>
      </c>
      <c r="B2914" s="128" t="s">
        <v>36195</v>
      </c>
      <c r="C2914" s="127" t="s">
        <v>256</v>
      </c>
      <c r="D2914" s="127" t="s">
        <v>36194</v>
      </c>
    </row>
    <row r="2915" spans="1:5" ht="18" customHeight="1">
      <c r="A2915" s="243" t="s">
        <v>36193</v>
      </c>
      <c r="B2915" s="243"/>
      <c r="C2915" s="243"/>
      <c r="D2915" s="243" t="s">
        <v>28940</v>
      </c>
    </row>
    <row r="2916" spans="1:5" ht="18">
      <c r="A2916" s="127" t="s">
        <v>36192</v>
      </c>
      <c r="B2916" s="128" t="s">
        <v>36191</v>
      </c>
      <c r="C2916" s="127" t="s">
        <v>256</v>
      </c>
      <c r="D2916" s="127" t="s">
        <v>33425</v>
      </c>
      <c r="E2916" s="125"/>
    </row>
    <row r="2917" spans="1:5" ht="27">
      <c r="A2917" s="127" t="s">
        <v>36190</v>
      </c>
      <c r="B2917" s="128" t="s">
        <v>36189</v>
      </c>
      <c r="C2917" s="127" t="s">
        <v>256</v>
      </c>
      <c r="D2917" s="127" t="s">
        <v>36188</v>
      </c>
      <c r="E2917" s="125"/>
    </row>
    <row r="2918" spans="1:5" ht="18">
      <c r="A2918" s="127" t="s">
        <v>36187</v>
      </c>
      <c r="B2918" s="128" t="s">
        <v>36186</v>
      </c>
      <c r="C2918" s="127" t="s">
        <v>256</v>
      </c>
      <c r="D2918" s="127" t="s">
        <v>36185</v>
      </c>
      <c r="E2918" s="125"/>
    </row>
    <row r="2919" spans="1:5" ht="18">
      <c r="A2919" s="127" t="s">
        <v>36184</v>
      </c>
      <c r="B2919" s="128" t="s">
        <v>36183</v>
      </c>
      <c r="C2919" s="127" t="s">
        <v>256</v>
      </c>
      <c r="D2919" s="127" t="s">
        <v>36182</v>
      </c>
    </row>
    <row r="2920" spans="1:5" ht="18" customHeight="1">
      <c r="A2920" s="243"/>
      <c r="B2920" s="243"/>
      <c r="C2920" s="243"/>
      <c r="D2920" s="243" t="s">
        <v>28940</v>
      </c>
    </row>
    <row r="2921" spans="1:5" ht="18" customHeight="1">
      <c r="A2921" s="243" t="s">
        <v>36181</v>
      </c>
      <c r="B2921" s="243"/>
      <c r="C2921" s="243"/>
      <c r="D2921" s="243" t="s">
        <v>28940</v>
      </c>
    </row>
    <row r="2922" spans="1:5">
      <c r="A2922" s="127" t="s">
        <v>36180</v>
      </c>
      <c r="B2922" s="128" t="s">
        <v>36179</v>
      </c>
      <c r="C2922" s="127" t="s">
        <v>256</v>
      </c>
      <c r="D2922" s="127" t="s">
        <v>36178</v>
      </c>
    </row>
    <row r="2923" spans="1:5" ht="18">
      <c r="A2923" s="127" t="s">
        <v>36177</v>
      </c>
      <c r="B2923" s="128" t="s">
        <v>36176</v>
      </c>
      <c r="C2923" s="127" t="s">
        <v>256</v>
      </c>
      <c r="D2923" s="127" t="s">
        <v>36175</v>
      </c>
      <c r="E2923" s="125"/>
    </row>
    <row r="2924" spans="1:5" ht="18" customHeight="1">
      <c r="A2924" s="243" t="s">
        <v>36174</v>
      </c>
      <c r="B2924" s="243"/>
      <c r="C2924" s="243"/>
      <c r="D2924" s="243" t="s">
        <v>28940</v>
      </c>
      <c r="E2924" s="125"/>
    </row>
    <row r="2925" spans="1:5">
      <c r="A2925" s="127" t="s">
        <v>36173</v>
      </c>
      <c r="B2925" s="128" t="s">
        <v>36172</v>
      </c>
      <c r="C2925" s="127" t="s">
        <v>256</v>
      </c>
      <c r="D2925" s="127" t="s">
        <v>36171</v>
      </c>
    </row>
    <row r="2926" spans="1:5">
      <c r="A2926" s="127" t="s">
        <v>36170</v>
      </c>
      <c r="B2926" s="128" t="s">
        <v>36169</v>
      </c>
      <c r="C2926" s="127" t="s">
        <v>256</v>
      </c>
      <c r="D2926" s="127" t="s">
        <v>36168</v>
      </c>
    </row>
    <row r="2927" spans="1:5">
      <c r="A2927" s="127" t="s">
        <v>36167</v>
      </c>
      <c r="B2927" s="128" t="s">
        <v>36166</v>
      </c>
      <c r="C2927" s="127" t="s">
        <v>256</v>
      </c>
      <c r="D2927" s="127" t="s">
        <v>36165</v>
      </c>
    </row>
    <row r="2928" spans="1:5" ht="18">
      <c r="A2928" s="127" t="s">
        <v>36164</v>
      </c>
      <c r="B2928" s="128" t="s">
        <v>36163</v>
      </c>
      <c r="C2928" s="127" t="s">
        <v>256</v>
      </c>
      <c r="D2928" s="127" t="s">
        <v>32487</v>
      </c>
    </row>
    <row r="2929" spans="1:5" ht="18">
      <c r="A2929" s="127" t="s">
        <v>36162</v>
      </c>
      <c r="B2929" s="128" t="s">
        <v>36161</v>
      </c>
      <c r="C2929" s="127" t="s">
        <v>256</v>
      </c>
      <c r="D2929" s="127" t="s">
        <v>36160</v>
      </c>
      <c r="E2929" s="125"/>
    </row>
    <row r="2930" spans="1:5" ht="18">
      <c r="A2930" s="127" t="s">
        <v>36159</v>
      </c>
      <c r="B2930" s="128" t="s">
        <v>36158</v>
      </c>
      <c r="C2930" s="127" t="s">
        <v>256</v>
      </c>
      <c r="D2930" s="127" t="s">
        <v>36157</v>
      </c>
      <c r="E2930" s="125"/>
    </row>
    <row r="2931" spans="1:5" ht="18" customHeight="1">
      <c r="A2931" s="243" t="s">
        <v>36156</v>
      </c>
      <c r="B2931" s="243"/>
      <c r="C2931" s="243"/>
      <c r="D2931" s="243" t="s">
        <v>28940</v>
      </c>
    </row>
    <row r="2932" spans="1:5">
      <c r="A2932" s="127" t="s">
        <v>36155</v>
      </c>
      <c r="B2932" s="128" t="s">
        <v>36154</v>
      </c>
      <c r="C2932" s="127" t="s">
        <v>256</v>
      </c>
      <c r="D2932" s="127" t="s">
        <v>36153</v>
      </c>
    </row>
    <row r="2933" spans="1:5">
      <c r="A2933" s="127" t="s">
        <v>36152</v>
      </c>
      <c r="B2933" s="128" t="s">
        <v>36151</v>
      </c>
      <c r="C2933" s="127" t="s">
        <v>256</v>
      </c>
      <c r="D2933" s="127" t="s">
        <v>28913</v>
      </c>
    </row>
    <row r="2934" spans="1:5">
      <c r="A2934" s="127" t="s">
        <v>36150</v>
      </c>
      <c r="B2934" s="128" t="s">
        <v>36149</v>
      </c>
      <c r="C2934" s="127" t="s">
        <v>256</v>
      </c>
      <c r="D2934" s="127" t="s">
        <v>36148</v>
      </c>
    </row>
    <row r="2935" spans="1:5" ht="18" customHeight="1">
      <c r="A2935" s="243"/>
      <c r="B2935" s="243"/>
      <c r="C2935" s="243"/>
      <c r="D2935" s="243" t="s">
        <v>28940</v>
      </c>
    </row>
    <row r="2936" spans="1:5" ht="18" customHeight="1">
      <c r="A2936" s="243" t="s">
        <v>36147</v>
      </c>
      <c r="B2936" s="243"/>
      <c r="C2936" s="243"/>
      <c r="D2936" s="243" t="s">
        <v>28940</v>
      </c>
    </row>
    <row r="2937" spans="1:5">
      <c r="A2937" s="127" t="s">
        <v>36146</v>
      </c>
      <c r="B2937" s="128" t="s">
        <v>36145</v>
      </c>
      <c r="C2937" s="127" t="s">
        <v>256</v>
      </c>
      <c r="D2937" s="127" t="s">
        <v>31001</v>
      </c>
      <c r="E2937" s="125"/>
    </row>
    <row r="2938" spans="1:5" ht="45">
      <c r="A2938" s="127" t="s">
        <v>36144</v>
      </c>
      <c r="B2938" s="128" t="s">
        <v>36143</v>
      </c>
      <c r="C2938" s="127" t="s">
        <v>256</v>
      </c>
      <c r="D2938" s="127" t="s">
        <v>36142</v>
      </c>
      <c r="E2938" s="125"/>
    </row>
    <row r="2939" spans="1:5">
      <c r="A2939" s="127" t="s">
        <v>36141</v>
      </c>
      <c r="B2939" s="128" t="s">
        <v>36140</v>
      </c>
      <c r="C2939" s="127" t="s">
        <v>256</v>
      </c>
      <c r="D2939" s="127" t="s">
        <v>36139</v>
      </c>
      <c r="E2939" s="125"/>
    </row>
    <row r="2940" spans="1:5">
      <c r="A2940" s="127" t="s">
        <v>36138</v>
      </c>
      <c r="B2940" s="128" t="s">
        <v>36137</v>
      </c>
      <c r="C2940" s="127" t="s">
        <v>256</v>
      </c>
      <c r="D2940" s="127" t="s">
        <v>35437</v>
      </c>
      <c r="E2940" s="125"/>
    </row>
    <row r="2941" spans="1:5" ht="18" customHeight="1">
      <c r="A2941" s="243" t="s">
        <v>36136</v>
      </c>
      <c r="B2941" s="243"/>
      <c r="C2941" s="243"/>
      <c r="D2941" s="243" t="s">
        <v>28940</v>
      </c>
      <c r="E2941" s="125"/>
    </row>
    <row r="2942" spans="1:5" ht="27">
      <c r="A2942" s="127" t="s">
        <v>36135</v>
      </c>
      <c r="B2942" s="128" t="s">
        <v>36134</v>
      </c>
      <c r="C2942" s="127" t="s">
        <v>256</v>
      </c>
      <c r="D2942" s="127" t="s">
        <v>36133</v>
      </c>
      <c r="E2942" s="125"/>
    </row>
    <row r="2943" spans="1:5" ht="36">
      <c r="A2943" s="127" t="s">
        <v>36132</v>
      </c>
      <c r="B2943" s="128" t="s">
        <v>36131</v>
      </c>
      <c r="C2943" s="127" t="s">
        <v>256</v>
      </c>
      <c r="D2943" s="127" t="s">
        <v>36130</v>
      </c>
      <c r="E2943" s="125"/>
    </row>
    <row r="2944" spans="1:5" ht="27">
      <c r="A2944" s="127" t="s">
        <v>36129</v>
      </c>
      <c r="B2944" s="128" t="s">
        <v>36128</v>
      </c>
      <c r="C2944" s="127" t="s">
        <v>256</v>
      </c>
      <c r="D2944" s="127" t="s">
        <v>35726</v>
      </c>
      <c r="E2944" s="125"/>
    </row>
    <row r="2945" spans="1:5" ht="18" customHeight="1">
      <c r="A2945" s="243"/>
      <c r="B2945" s="243"/>
      <c r="C2945" s="243"/>
      <c r="D2945" s="243" t="s">
        <v>28940</v>
      </c>
    </row>
    <row r="2946" spans="1:5" ht="18" customHeight="1">
      <c r="A2946" s="243" t="s">
        <v>36127</v>
      </c>
      <c r="B2946" s="243"/>
      <c r="C2946" s="243"/>
      <c r="D2946" s="243" t="s">
        <v>28940</v>
      </c>
    </row>
    <row r="2947" spans="1:5" ht="45">
      <c r="A2947" s="127" t="s">
        <v>36126</v>
      </c>
      <c r="B2947" s="128" t="s">
        <v>36125</v>
      </c>
      <c r="C2947" s="127" t="s">
        <v>256</v>
      </c>
      <c r="D2947" s="127" t="s">
        <v>36124</v>
      </c>
      <c r="E2947" s="125"/>
    </row>
    <row r="2948" spans="1:5" ht="45">
      <c r="A2948" s="127" t="s">
        <v>36123</v>
      </c>
      <c r="B2948" s="128" t="s">
        <v>36122</v>
      </c>
      <c r="C2948" s="127" t="s">
        <v>256</v>
      </c>
      <c r="D2948" s="127" t="s">
        <v>36121</v>
      </c>
      <c r="E2948" s="125"/>
    </row>
    <row r="2949" spans="1:5" ht="54">
      <c r="A2949" s="127" t="s">
        <v>36120</v>
      </c>
      <c r="B2949" s="128" t="s">
        <v>36119</v>
      </c>
      <c r="C2949" s="127" t="s">
        <v>256</v>
      </c>
      <c r="D2949" s="127" t="s">
        <v>36051</v>
      </c>
      <c r="E2949" s="125"/>
    </row>
    <row r="2950" spans="1:5" ht="45">
      <c r="A2950" s="127" t="s">
        <v>36118</v>
      </c>
      <c r="B2950" s="128" t="s">
        <v>36117</v>
      </c>
      <c r="C2950" s="127" t="s">
        <v>256</v>
      </c>
      <c r="D2950" s="127" t="s">
        <v>36116</v>
      </c>
      <c r="E2950" s="125"/>
    </row>
    <row r="2951" spans="1:5" ht="45">
      <c r="A2951" s="127" t="s">
        <v>36115</v>
      </c>
      <c r="B2951" s="128" t="s">
        <v>36114</v>
      </c>
      <c r="C2951" s="127" t="s">
        <v>256</v>
      </c>
      <c r="D2951" s="127" t="s">
        <v>36113</v>
      </c>
      <c r="E2951" s="125"/>
    </row>
    <row r="2952" spans="1:5" ht="45">
      <c r="A2952" s="127" t="s">
        <v>36112</v>
      </c>
      <c r="B2952" s="128" t="s">
        <v>36111</v>
      </c>
      <c r="C2952" s="127" t="s">
        <v>256</v>
      </c>
      <c r="D2952" s="127" t="s">
        <v>36110</v>
      </c>
      <c r="E2952" s="125"/>
    </row>
    <row r="2953" spans="1:5" ht="45">
      <c r="A2953" s="127" t="s">
        <v>36109</v>
      </c>
      <c r="B2953" s="128" t="s">
        <v>36108</v>
      </c>
      <c r="C2953" s="127" t="s">
        <v>256</v>
      </c>
      <c r="D2953" s="127" t="s">
        <v>36107</v>
      </c>
      <c r="E2953" s="125"/>
    </row>
    <row r="2954" spans="1:5" ht="54">
      <c r="A2954" s="127" t="s">
        <v>36106</v>
      </c>
      <c r="B2954" s="128" t="s">
        <v>36105</v>
      </c>
      <c r="C2954" s="127" t="s">
        <v>256</v>
      </c>
      <c r="D2954" s="127" t="s">
        <v>36104</v>
      </c>
      <c r="E2954" s="125"/>
    </row>
    <row r="2955" spans="1:5" ht="54">
      <c r="A2955" s="127" t="s">
        <v>36103</v>
      </c>
      <c r="B2955" s="128" t="s">
        <v>36102</v>
      </c>
      <c r="C2955" s="127" t="s">
        <v>256</v>
      </c>
      <c r="D2955" s="127" t="s">
        <v>36101</v>
      </c>
      <c r="E2955" s="125"/>
    </row>
    <row r="2956" spans="1:5" ht="54">
      <c r="A2956" s="127" t="s">
        <v>36100</v>
      </c>
      <c r="B2956" s="128" t="s">
        <v>36099</v>
      </c>
      <c r="C2956" s="127" t="s">
        <v>256</v>
      </c>
      <c r="D2956" s="127" t="s">
        <v>36098</v>
      </c>
      <c r="E2956" s="125"/>
    </row>
    <row r="2957" spans="1:5" ht="54">
      <c r="A2957" s="127" t="s">
        <v>36097</v>
      </c>
      <c r="B2957" s="128" t="s">
        <v>36096</v>
      </c>
      <c r="C2957" s="127" t="s">
        <v>256</v>
      </c>
      <c r="D2957" s="127" t="s">
        <v>36095</v>
      </c>
      <c r="E2957" s="125"/>
    </row>
    <row r="2958" spans="1:5" ht="54">
      <c r="A2958" s="127" t="s">
        <v>36094</v>
      </c>
      <c r="B2958" s="128" t="s">
        <v>36093</v>
      </c>
      <c r="C2958" s="127" t="s">
        <v>256</v>
      </c>
      <c r="D2958" s="127" t="s">
        <v>35139</v>
      </c>
      <c r="E2958" s="125"/>
    </row>
    <row r="2959" spans="1:5" ht="54">
      <c r="A2959" s="127" t="s">
        <v>36092</v>
      </c>
      <c r="B2959" s="128" t="s">
        <v>36091</v>
      </c>
      <c r="C2959" s="127" t="s">
        <v>256</v>
      </c>
      <c r="D2959" s="127" t="s">
        <v>36090</v>
      </c>
      <c r="E2959" s="125"/>
    </row>
    <row r="2960" spans="1:5" ht="54">
      <c r="A2960" s="127" t="s">
        <v>36089</v>
      </c>
      <c r="B2960" s="128" t="s">
        <v>36088</v>
      </c>
      <c r="C2960" s="127" t="s">
        <v>256</v>
      </c>
      <c r="D2960" s="127" t="s">
        <v>36087</v>
      </c>
      <c r="E2960" s="125"/>
    </row>
    <row r="2961" spans="1:5" ht="54">
      <c r="A2961" s="127" t="s">
        <v>36086</v>
      </c>
      <c r="B2961" s="128" t="s">
        <v>36085</v>
      </c>
      <c r="C2961" s="127" t="s">
        <v>256</v>
      </c>
      <c r="D2961" s="127" t="s">
        <v>36084</v>
      </c>
      <c r="E2961" s="125"/>
    </row>
    <row r="2962" spans="1:5" ht="54">
      <c r="A2962" s="127" t="s">
        <v>36083</v>
      </c>
      <c r="B2962" s="128" t="s">
        <v>36082</v>
      </c>
      <c r="C2962" s="127" t="s">
        <v>256</v>
      </c>
      <c r="D2962" s="127" t="s">
        <v>36081</v>
      </c>
      <c r="E2962" s="125"/>
    </row>
    <row r="2963" spans="1:5" ht="18" customHeight="1">
      <c r="A2963" s="243" t="s">
        <v>36080</v>
      </c>
      <c r="B2963" s="243"/>
      <c r="C2963" s="243"/>
      <c r="D2963" s="243" t="s">
        <v>28940</v>
      </c>
      <c r="E2963" s="125"/>
    </row>
    <row r="2964" spans="1:5" ht="63">
      <c r="A2964" s="127" t="s">
        <v>36079</v>
      </c>
      <c r="B2964" s="128" t="s">
        <v>36078</v>
      </c>
      <c r="C2964" s="127" t="s">
        <v>256</v>
      </c>
      <c r="D2964" s="127" t="s">
        <v>36077</v>
      </c>
      <c r="E2964" s="125"/>
    </row>
    <row r="2965" spans="1:5" ht="54">
      <c r="A2965" s="127" t="s">
        <v>36076</v>
      </c>
      <c r="B2965" s="128" t="s">
        <v>36075</v>
      </c>
      <c r="C2965" s="127" t="s">
        <v>256</v>
      </c>
      <c r="D2965" s="127" t="s">
        <v>36074</v>
      </c>
      <c r="E2965" s="125"/>
    </row>
    <row r="2966" spans="1:5" ht="63">
      <c r="A2966" s="127" t="s">
        <v>36073</v>
      </c>
      <c r="B2966" s="128" t="s">
        <v>36072</v>
      </c>
      <c r="C2966" s="127" t="s">
        <v>256</v>
      </c>
      <c r="D2966" s="127" t="s">
        <v>36064</v>
      </c>
      <c r="E2966" s="125"/>
    </row>
    <row r="2967" spans="1:5" ht="54">
      <c r="A2967" s="127" t="s">
        <v>36071</v>
      </c>
      <c r="B2967" s="128" t="s">
        <v>36070</v>
      </c>
      <c r="C2967" s="127" t="s">
        <v>256</v>
      </c>
      <c r="D2967" s="127" t="s">
        <v>36067</v>
      </c>
      <c r="E2967" s="125"/>
    </row>
    <row r="2968" spans="1:5" ht="54">
      <c r="A2968" s="127" t="s">
        <v>36069</v>
      </c>
      <c r="B2968" s="128" t="s">
        <v>36068</v>
      </c>
      <c r="C2968" s="127" t="s">
        <v>256</v>
      </c>
      <c r="D2968" s="127" t="s">
        <v>36067</v>
      </c>
      <c r="E2968" s="125"/>
    </row>
    <row r="2969" spans="1:5" ht="63">
      <c r="A2969" s="127" t="s">
        <v>36066</v>
      </c>
      <c r="B2969" s="128" t="s">
        <v>36065</v>
      </c>
      <c r="C2969" s="127" t="s">
        <v>256</v>
      </c>
      <c r="D2969" s="127" t="s">
        <v>36064</v>
      </c>
      <c r="E2969" s="125"/>
    </row>
    <row r="2970" spans="1:5" ht="27">
      <c r="A2970" s="127" t="s">
        <v>36063</v>
      </c>
      <c r="B2970" s="128" t="s">
        <v>36062</v>
      </c>
      <c r="C2970" s="127" t="s">
        <v>256</v>
      </c>
      <c r="D2970" s="127" t="s">
        <v>36061</v>
      </c>
      <c r="E2970" s="125"/>
    </row>
    <row r="2971" spans="1:5" ht="81">
      <c r="A2971" s="127" t="s">
        <v>36060</v>
      </c>
      <c r="B2971" s="128" t="s">
        <v>36059</v>
      </c>
      <c r="C2971" s="127" t="s">
        <v>256</v>
      </c>
      <c r="D2971" s="127" t="s">
        <v>36058</v>
      </c>
    </row>
    <row r="2972" spans="1:5" ht="36">
      <c r="A2972" s="127" t="s">
        <v>36057</v>
      </c>
      <c r="B2972" s="128" t="s">
        <v>36056</v>
      </c>
      <c r="C2972" s="127" t="s">
        <v>256</v>
      </c>
      <c r="D2972" s="127" t="s">
        <v>36055</v>
      </c>
    </row>
    <row r="2973" spans="1:5" ht="18" customHeight="1">
      <c r="A2973" s="243" t="s">
        <v>36054</v>
      </c>
      <c r="B2973" s="243"/>
      <c r="C2973" s="243"/>
      <c r="D2973" s="243" t="s">
        <v>28940</v>
      </c>
      <c r="E2973" s="125"/>
    </row>
    <row r="2974" spans="1:5" ht="54">
      <c r="A2974" s="127" t="s">
        <v>36053</v>
      </c>
      <c r="B2974" s="128" t="s">
        <v>36052</v>
      </c>
      <c r="C2974" s="127" t="s">
        <v>256</v>
      </c>
      <c r="D2974" s="127" t="s">
        <v>36051</v>
      </c>
      <c r="E2974" s="125"/>
    </row>
    <row r="2975" spans="1:5" ht="108">
      <c r="A2975" s="127" t="s">
        <v>36050</v>
      </c>
      <c r="B2975" s="128" t="s">
        <v>36049</v>
      </c>
      <c r="C2975" s="127" t="s">
        <v>256</v>
      </c>
      <c r="D2975" s="127" t="s">
        <v>36048</v>
      </c>
      <c r="E2975" s="125"/>
    </row>
    <row r="2976" spans="1:5" ht="108">
      <c r="A2976" s="127" t="s">
        <v>36047</v>
      </c>
      <c r="B2976" s="128" t="s">
        <v>36046</v>
      </c>
      <c r="C2976" s="127" t="s">
        <v>256</v>
      </c>
      <c r="D2976" s="127" t="s">
        <v>36045</v>
      </c>
      <c r="E2976" s="125"/>
    </row>
    <row r="2977" spans="1:5" ht="18" customHeight="1">
      <c r="A2977" s="243" t="s">
        <v>36044</v>
      </c>
      <c r="B2977" s="243"/>
      <c r="C2977" s="243"/>
      <c r="D2977" s="243" t="s">
        <v>28940</v>
      </c>
      <c r="E2977" s="125"/>
    </row>
    <row r="2978" spans="1:5" ht="54">
      <c r="A2978" s="127" t="s">
        <v>36043</v>
      </c>
      <c r="B2978" s="128" t="s">
        <v>36042</v>
      </c>
      <c r="C2978" s="127" t="s">
        <v>36015</v>
      </c>
      <c r="D2978" s="127" t="s">
        <v>36041</v>
      </c>
      <c r="E2978" s="125"/>
    </row>
    <row r="2979" spans="1:5" ht="54">
      <c r="A2979" s="127" t="s">
        <v>36040</v>
      </c>
      <c r="B2979" s="128" t="s">
        <v>36039</v>
      </c>
      <c r="C2979" s="127" t="s">
        <v>36015</v>
      </c>
      <c r="D2979" s="127" t="s">
        <v>36038</v>
      </c>
      <c r="E2979" s="125"/>
    </row>
    <row r="2980" spans="1:5" ht="54">
      <c r="A2980" s="127" t="s">
        <v>36037</v>
      </c>
      <c r="B2980" s="128" t="s">
        <v>36036</v>
      </c>
      <c r="C2980" s="127" t="s">
        <v>256</v>
      </c>
      <c r="D2980" s="127" t="s">
        <v>33269</v>
      </c>
      <c r="E2980" s="125"/>
    </row>
    <row r="2981" spans="1:5" ht="45">
      <c r="A2981" s="127" t="s">
        <v>36035</v>
      </c>
      <c r="B2981" s="128" t="s">
        <v>36034</v>
      </c>
      <c r="C2981" s="127" t="s">
        <v>256</v>
      </c>
      <c r="D2981" s="127" t="s">
        <v>36033</v>
      </c>
      <c r="E2981" s="125"/>
    </row>
    <row r="2982" spans="1:5" ht="54">
      <c r="A2982" s="127" t="s">
        <v>36032</v>
      </c>
      <c r="B2982" s="128" t="s">
        <v>36031</v>
      </c>
      <c r="C2982" s="127" t="s">
        <v>36015</v>
      </c>
      <c r="D2982" s="127" t="s">
        <v>36030</v>
      </c>
      <c r="E2982" s="125"/>
    </row>
    <row r="2983" spans="1:5" ht="54">
      <c r="A2983" s="127" t="s">
        <v>36029</v>
      </c>
      <c r="B2983" s="128" t="s">
        <v>36028</v>
      </c>
      <c r="C2983" s="127" t="s">
        <v>36015</v>
      </c>
      <c r="D2983" s="127" t="s">
        <v>36027</v>
      </c>
    </row>
    <row r="2984" spans="1:5" ht="54">
      <c r="A2984" s="127" t="s">
        <v>36026</v>
      </c>
      <c r="B2984" s="128" t="s">
        <v>36025</v>
      </c>
      <c r="C2984" s="127" t="s">
        <v>36015</v>
      </c>
      <c r="D2984" s="127" t="s">
        <v>36024</v>
      </c>
    </row>
    <row r="2985" spans="1:5" ht="54">
      <c r="A2985" s="127" t="s">
        <v>36023</v>
      </c>
      <c r="B2985" s="128" t="s">
        <v>36022</v>
      </c>
      <c r="C2985" s="127" t="s">
        <v>36015</v>
      </c>
      <c r="D2985" s="127" t="s">
        <v>36021</v>
      </c>
      <c r="E2985" s="125"/>
    </row>
    <row r="2986" spans="1:5" ht="54">
      <c r="A2986" s="127" t="s">
        <v>36020</v>
      </c>
      <c r="B2986" s="128" t="s">
        <v>36019</v>
      </c>
      <c r="C2986" s="127" t="s">
        <v>256</v>
      </c>
      <c r="D2986" s="127" t="s">
        <v>36018</v>
      </c>
      <c r="E2986" s="125"/>
    </row>
    <row r="2987" spans="1:5" ht="54">
      <c r="A2987" s="127" t="s">
        <v>36017</v>
      </c>
      <c r="B2987" s="128" t="s">
        <v>36016</v>
      </c>
      <c r="C2987" s="127" t="s">
        <v>36015</v>
      </c>
      <c r="D2987" s="127" t="s">
        <v>36014</v>
      </c>
      <c r="E2987" s="125"/>
    </row>
    <row r="2988" spans="1:5" ht="18">
      <c r="A2988" s="127" t="s">
        <v>36013</v>
      </c>
      <c r="B2988" s="128" t="s">
        <v>36012</v>
      </c>
      <c r="C2988" s="127" t="s">
        <v>256</v>
      </c>
      <c r="D2988" s="127" t="s">
        <v>31001</v>
      </c>
      <c r="E2988" s="125"/>
    </row>
    <row r="2989" spans="1:5" ht="18">
      <c r="A2989" s="127" t="s">
        <v>36011</v>
      </c>
      <c r="B2989" s="128" t="s">
        <v>36010</v>
      </c>
      <c r="C2989" s="127" t="s">
        <v>256</v>
      </c>
      <c r="D2989" s="127" t="s">
        <v>35702</v>
      </c>
      <c r="E2989" s="125"/>
    </row>
    <row r="2990" spans="1:5" ht="18">
      <c r="A2990" s="127" t="s">
        <v>36009</v>
      </c>
      <c r="B2990" s="128" t="s">
        <v>36008</v>
      </c>
      <c r="C2990" s="127" t="s">
        <v>256</v>
      </c>
      <c r="D2990" s="127" t="s">
        <v>35746</v>
      </c>
      <c r="E2990" s="125"/>
    </row>
    <row r="2991" spans="1:5" ht="18">
      <c r="A2991" s="127" t="s">
        <v>36007</v>
      </c>
      <c r="B2991" s="128" t="s">
        <v>36006</v>
      </c>
      <c r="C2991" s="127" t="s">
        <v>256</v>
      </c>
      <c r="D2991" s="127" t="s">
        <v>35697</v>
      </c>
      <c r="E2991" s="125"/>
    </row>
    <row r="2992" spans="1:5" ht="18">
      <c r="A2992" s="127" t="s">
        <v>36005</v>
      </c>
      <c r="B2992" s="128" t="s">
        <v>36004</v>
      </c>
      <c r="C2992" s="127" t="s">
        <v>256</v>
      </c>
      <c r="D2992" s="127" t="s">
        <v>35713</v>
      </c>
      <c r="E2992" s="125"/>
    </row>
    <row r="2993" spans="1:5" ht="27">
      <c r="A2993" s="127" t="s">
        <v>36003</v>
      </c>
      <c r="B2993" s="128" t="s">
        <v>36002</v>
      </c>
      <c r="C2993" s="127" t="s">
        <v>256</v>
      </c>
      <c r="D2993" s="127" t="s">
        <v>35694</v>
      </c>
      <c r="E2993" s="125"/>
    </row>
    <row r="2994" spans="1:5" ht="27">
      <c r="A2994" s="127" t="s">
        <v>36001</v>
      </c>
      <c r="B2994" s="128" t="s">
        <v>36000</v>
      </c>
      <c r="C2994" s="127" t="s">
        <v>256</v>
      </c>
      <c r="D2994" s="127" t="s">
        <v>35697</v>
      </c>
      <c r="E2994" s="125"/>
    </row>
    <row r="2995" spans="1:5" ht="27">
      <c r="A2995" s="127" t="s">
        <v>35999</v>
      </c>
      <c r="B2995" s="128" t="s">
        <v>35998</v>
      </c>
      <c r="C2995" s="127" t="s">
        <v>256</v>
      </c>
      <c r="D2995" s="127" t="s">
        <v>35713</v>
      </c>
      <c r="E2995" s="125"/>
    </row>
    <row r="2996" spans="1:5" ht="27">
      <c r="A2996" s="127" t="s">
        <v>35997</v>
      </c>
      <c r="B2996" s="128" t="s">
        <v>35996</v>
      </c>
      <c r="C2996" s="127" t="s">
        <v>256</v>
      </c>
      <c r="D2996" s="127" t="s">
        <v>35737</v>
      </c>
      <c r="E2996" s="125"/>
    </row>
    <row r="2997" spans="1:5" ht="18" customHeight="1">
      <c r="A2997" s="243" t="s">
        <v>35995</v>
      </c>
      <c r="B2997" s="243"/>
      <c r="C2997" s="243"/>
      <c r="D2997" s="243" t="s">
        <v>28940</v>
      </c>
      <c r="E2997" s="125"/>
    </row>
    <row r="2998" spans="1:5" ht="18">
      <c r="A2998" s="127" t="s">
        <v>35994</v>
      </c>
      <c r="B2998" s="128" t="s">
        <v>35993</v>
      </c>
      <c r="C2998" s="127" t="s">
        <v>256</v>
      </c>
      <c r="D2998" s="127" t="s">
        <v>35992</v>
      </c>
      <c r="E2998" s="125"/>
    </row>
    <row r="2999" spans="1:5" ht="18">
      <c r="A2999" s="127" t="s">
        <v>35991</v>
      </c>
      <c r="B2999" s="128" t="s">
        <v>35990</v>
      </c>
      <c r="C2999" s="127" t="s">
        <v>256</v>
      </c>
      <c r="D2999" s="127" t="s">
        <v>35989</v>
      </c>
      <c r="E2999" s="125"/>
    </row>
    <row r="3000" spans="1:5">
      <c r="A3000" s="127" t="s">
        <v>35988</v>
      </c>
      <c r="B3000" s="128" t="s">
        <v>35987</v>
      </c>
      <c r="C3000" s="127" t="s">
        <v>256</v>
      </c>
      <c r="D3000" s="127" t="s">
        <v>35986</v>
      </c>
      <c r="E3000" s="125"/>
    </row>
    <row r="3001" spans="1:5" ht="18">
      <c r="A3001" s="127" t="s">
        <v>35985</v>
      </c>
      <c r="B3001" s="128" t="s">
        <v>35984</v>
      </c>
      <c r="C3001" s="127" t="s">
        <v>256</v>
      </c>
      <c r="D3001" s="127" t="s">
        <v>35983</v>
      </c>
      <c r="E3001" s="125"/>
    </row>
    <row r="3002" spans="1:5" ht="18">
      <c r="A3002" s="127" t="s">
        <v>35982</v>
      </c>
      <c r="B3002" s="128" t="s">
        <v>35981</v>
      </c>
      <c r="C3002" s="127" t="s">
        <v>256</v>
      </c>
      <c r="D3002" s="127" t="s">
        <v>30262</v>
      </c>
      <c r="E3002" s="125"/>
    </row>
    <row r="3003" spans="1:5" ht="45">
      <c r="A3003" s="127" t="s">
        <v>35980</v>
      </c>
      <c r="B3003" s="128" t="s">
        <v>35979</v>
      </c>
      <c r="C3003" s="127" t="s">
        <v>256</v>
      </c>
      <c r="D3003" s="127" t="s">
        <v>35978</v>
      </c>
      <c r="E3003" s="125"/>
    </row>
    <row r="3004" spans="1:5" ht="45">
      <c r="A3004" s="127" t="s">
        <v>35977</v>
      </c>
      <c r="B3004" s="128" t="s">
        <v>35976</v>
      </c>
      <c r="C3004" s="127" t="s">
        <v>256</v>
      </c>
      <c r="D3004" s="127" t="s">
        <v>35975</v>
      </c>
    </row>
    <row r="3005" spans="1:5" ht="18">
      <c r="A3005" s="127" t="s">
        <v>35974</v>
      </c>
      <c r="B3005" s="128" t="s">
        <v>35973</v>
      </c>
      <c r="C3005" s="127" t="s">
        <v>256</v>
      </c>
      <c r="D3005" s="127" t="s">
        <v>35972</v>
      </c>
    </row>
    <row r="3006" spans="1:5" ht="18">
      <c r="A3006" s="127" t="s">
        <v>35971</v>
      </c>
      <c r="B3006" s="128" t="s">
        <v>35970</v>
      </c>
      <c r="C3006" s="127" t="s">
        <v>256</v>
      </c>
      <c r="D3006" s="127" t="s">
        <v>35488</v>
      </c>
      <c r="E3006" s="125"/>
    </row>
    <row r="3007" spans="1:5" ht="18">
      <c r="A3007" s="127" t="s">
        <v>35969</v>
      </c>
      <c r="B3007" s="128" t="s">
        <v>35968</v>
      </c>
      <c r="C3007" s="127" t="s">
        <v>256</v>
      </c>
      <c r="D3007" s="127" t="s">
        <v>35967</v>
      </c>
      <c r="E3007" s="125"/>
    </row>
    <row r="3008" spans="1:5" ht="36">
      <c r="A3008" s="127" t="s">
        <v>35966</v>
      </c>
      <c r="B3008" s="128" t="s">
        <v>35965</v>
      </c>
      <c r="C3008" s="127" t="s">
        <v>256</v>
      </c>
      <c r="D3008" s="127" t="s">
        <v>35964</v>
      </c>
      <c r="E3008" s="125"/>
    </row>
    <row r="3009" spans="1:5" ht="18">
      <c r="A3009" s="127" t="s">
        <v>35963</v>
      </c>
      <c r="B3009" s="128" t="s">
        <v>35962</v>
      </c>
      <c r="C3009" s="127" t="s">
        <v>256</v>
      </c>
      <c r="D3009" s="127" t="s">
        <v>35961</v>
      </c>
      <c r="E3009" s="125"/>
    </row>
    <row r="3010" spans="1:5" ht="45">
      <c r="A3010" s="127" t="s">
        <v>35960</v>
      </c>
      <c r="B3010" s="128" t="s">
        <v>35959</v>
      </c>
      <c r="C3010" s="127" t="s">
        <v>256</v>
      </c>
      <c r="D3010" s="127" t="s">
        <v>35958</v>
      </c>
      <c r="E3010" s="125"/>
    </row>
    <row r="3011" spans="1:5" ht="45">
      <c r="A3011" s="127" t="s">
        <v>35957</v>
      </c>
      <c r="B3011" s="128" t="s">
        <v>35956</v>
      </c>
      <c r="C3011" s="127" t="s">
        <v>256</v>
      </c>
      <c r="D3011" s="127" t="s">
        <v>35955</v>
      </c>
      <c r="E3011" s="125"/>
    </row>
    <row r="3012" spans="1:5" ht="54">
      <c r="A3012" s="127" t="s">
        <v>35954</v>
      </c>
      <c r="B3012" s="128" t="s">
        <v>35953</v>
      </c>
      <c r="C3012" s="127" t="s">
        <v>256</v>
      </c>
      <c r="D3012" s="127" t="s">
        <v>35952</v>
      </c>
      <c r="E3012" s="125"/>
    </row>
    <row r="3013" spans="1:5" ht="45">
      <c r="A3013" s="127" t="s">
        <v>35951</v>
      </c>
      <c r="B3013" s="128" t="s">
        <v>35950</v>
      </c>
      <c r="C3013" s="127" t="s">
        <v>256</v>
      </c>
      <c r="D3013" s="127" t="s">
        <v>35949</v>
      </c>
    </row>
    <row r="3014" spans="1:5" ht="45">
      <c r="A3014" s="127" t="s">
        <v>35948</v>
      </c>
      <c r="B3014" s="128" t="s">
        <v>35947</v>
      </c>
      <c r="C3014" s="127" t="s">
        <v>256</v>
      </c>
      <c r="D3014" s="127" t="s">
        <v>35946</v>
      </c>
    </row>
    <row r="3015" spans="1:5" ht="45">
      <c r="A3015" s="127" t="s">
        <v>35945</v>
      </c>
      <c r="B3015" s="128" t="s">
        <v>35944</v>
      </c>
      <c r="C3015" s="127" t="s">
        <v>256</v>
      </c>
      <c r="D3015" s="127" t="s">
        <v>35943</v>
      </c>
      <c r="E3015" s="125"/>
    </row>
    <row r="3016" spans="1:5" ht="45">
      <c r="A3016" s="127" t="s">
        <v>35942</v>
      </c>
      <c r="B3016" s="128" t="s">
        <v>35941</v>
      </c>
      <c r="C3016" s="127" t="s">
        <v>256</v>
      </c>
      <c r="D3016" s="127" t="s">
        <v>35940</v>
      </c>
      <c r="E3016" s="125"/>
    </row>
    <row r="3017" spans="1:5" ht="45">
      <c r="A3017" s="127" t="s">
        <v>35939</v>
      </c>
      <c r="B3017" s="128" t="s">
        <v>35938</v>
      </c>
      <c r="C3017" s="127" t="s">
        <v>256</v>
      </c>
      <c r="D3017" s="127" t="s">
        <v>35937</v>
      </c>
      <c r="E3017" s="125"/>
    </row>
    <row r="3018" spans="1:5" ht="45">
      <c r="A3018" s="127" t="s">
        <v>35936</v>
      </c>
      <c r="B3018" s="128" t="s">
        <v>35935</v>
      </c>
      <c r="C3018" s="127" t="s">
        <v>256</v>
      </c>
      <c r="D3018" s="127" t="s">
        <v>35934</v>
      </c>
      <c r="E3018" s="125"/>
    </row>
    <row r="3019" spans="1:5" ht="45">
      <c r="A3019" s="127" t="s">
        <v>35933</v>
      </c>
      <c r="B3019" s="128" t="s">
        <v>35932</v>
      </c>
      <c r="C3019" s="127" t="s">
        <v>256</v>
      </c>
      <c r="D3019" s="127" t="s">
        <v>35931</v>
      </c>
      <c r="E3019" s="125"/>
    </row>
    <row r="3020" spans="1:5" ht="18" customHeight="1">
      <c r="A3020" s="243" t="s">
        <v>35930</v>
      </c>
      <c r="B3020" s="243"/>
      <c r="C3020" s="243"/>
      <c r="D3020" s="243" t="s">
        <v>28940</v>
      </c>
      <c r="E3020" s="125"/>
    </row>
    <row r="3021" spans="1:5" ht="27">
      <c r="A3021" s="127" t="s">
        <v>35929</v>
      </c>
      <c r="B3021" s="128" t="s">
        <v>35928</v>
      </c>
      <c r="C3021" s="127" t="s">
        <v>256</v>
      </c>
      <c r="D3021" s="127" t="s">
        <v>35927</v>
      </c>
      <c r="E3021" s="125"/>
    </row>
    <row r="3022" spans="1:5" ht="36">
      <c r="A3022" s="127" t="s">
        <v>35926</v>
      </c>
      <c r="B3022" s="128" t="s">
        <v>35925</v>
      </c>
      <c r="C3022" s="127" t="s">
        <v>256</v>
      </c>
      <c r="D3022" s="127" t="s">
        <v>35924</v>
      </c>
      <c r="E3022" s="125"/>
    </row>
    <row r="3023" spans="1:5" ht="36">
      <c r="A3023" s="127" t="s">
        <v>35923</v>
      </c>
      <c r="B3023" s="128" t="s">
        <v>35922</v>
      </c>
      <c r="C3023" s="127" t="s">
        <v>256</v>
      </c>
      <c r="D3023" s="127" t="s">
        <v>35921</v>
      </c>
    </row>
    <row r="3024" spans="1:5" ht="36">
      <c r="A3024" s="127" t="s">
        <v>35920</v>
      </c>
      <c r="B3024" s="128" t="s">
        <v>35919</v>
      </c>
      <c r="C3024" s="127" t="s">
        <v>256</v>
      </c>
      <c r="D3024" s="127" t="s">
        <v>35918</v>
      </c>
    </row>
    <row r="3025" spans="1:5" ht="18" customHeight="1">
      <c r="A3025" s="243" t="s">
        <v>35917</v>
      </c>
      <c r="B3025" s="243"/>
      <c r="C3025" s="243"/>
      <c r="D3025" s="243" t="s">
        <v>28940</v>
      </c>
      <c r="E3025" s="125"/>
    </row>
    <row r="3026" spans="1:5" ht="18">
      <c r="A3026" s="127" t="s">
        <v>35916</v>
      </c>
      <c r="B3026" s="128" t="s">
        <v>35915</v>
      </c>
      <c r="C3026" s="127" t="s">
        <v>256</v>
      </c>
      <c r="D3026" s="127" t="s">
        <v>35914</v>
      </c>
      <c r="E3026" s="125"/>
    </row>
    <row r="3027" spans="1:5" ht="18">
      <c r="A3027" s="127" t="s">
        <v>35913</v>
      </c>
      <c r="B3027" s="128" t="s">
        <v>35912</v>
      </c>
      <c r="C3027" s="127" t="s">
        <v>256</v>
      </c>
      <c r="D3027" s="127" t="s">
        <v>35713</v>
      </c>
      <c r="E3027" s="125"/>
    </row>
    <row r="3028" spans="1:5" ht="18">
      <c r="A3028" s="127" t="s">
        <v>35911</v>
      </c>
      <c r="B3028" s="128" t="s">
        <v>35910</v>
      </c>
      <c r="C3028" s="127" t="s">
        <v>256</v>
      </c>
      <c r="D3028" s="127" t="s">
        <v>35909</v>
      </c>
      <c r="E3028" s="125"/>
    </row>
    <row r="3029" spans="1:5" ht="18">
      <c r="A3029" s="127" t="s">
        <v>35908</v>
      </c>
      <c r="B3029" s="128" t="s">
        <v>35907</v>
      </c>
      <c r="C3029" s="127" t="s">
        <v>256</v>
      </c>
      <c r="D3029" s="127" t="s">
        <v>35906</v>
      </c>
      <c r="E3029" s="125"/>
    </row>
    <row r="3030" spans="1:5" ht="18">
      <c r="A3030" s="127" t="s">
        <v>35905</v>
      </c>
      <c r="B3030" s="128" t="s">
        <v>35904</v>
      </c>
      <c r="C3030" s="127" t="s">
        <v>256</v>
      </c>
      <c r="D3030" s="127" t="s">
        <v>35903</v>
      </c>
      <c r="E3030" s="125"/>
    </row>
    <row r="3031" spans="1:5" ht="18">
      <c r="A3031" s="127" t="s">
        <v>35902</v>
      </c>
      <c r="B3031" s="128" t="s">
        <v>35901</v>
      </c>
      <c r="C3031" s="127" t="s">
        <v>256</v>
      </c>
      <c r="D3031" s="127" t="s">
        <v>35900</v>
      </c>
      <c r="E3031" s="125"/>
    </row>
    <row r="3032" spans="1:5" ht="18">
      <c r="A3032" s="127" t="s">
        <v>35899</v>
      </c>
      <c r="B3032" s="128" t="s">
        <v>35898</v>
      </c>
      <c r="C3032" s="127" t="s">
        <v>256</v>
      </c>
      <c r="D3032" s="127" t="s">
        <v>35897</v>
      </c>
    </row>
    <row r="3033" spans="1:5" ht="18">
      <c r="A3033" s="127" t="s">
        <v>35896</v>
      </c>
      <c r="B3033" s="128" t="s">
        <v>35895</v>
      </c>
      <c r="C3033" s="127" t="s">
        <v>256</v>
      </c>
      <c r="D3033" s="127" t="s">
        <v>31227</v>
      </c>
    </row>
    <row r="3034" spans="1:5" ht="36">
      <c r="A3034" s="127" t="s">
        <v>35894</v>
      </c>
      <c r="B3034" s="128" t="s">
        <v>35893</v>
      </c>
      <c r="C3034" s="127" t="s">
        <v>256</v>
      </c>
      <c r="D3034" s="127" t="s">
        <v>35702</v>
      </c>
    </row>
    <row r="3035" spans="1:5" ht="36">
      <c r="A3035" s="127" t="s">
        <v>35892</v>
      </c>
      <c r="B3035" s="128" t="s">
        <v>35891</v>
      </c>
      <c r="C3035" s="127" t="s">
        <v>256</v>
      </c>
      <c r="D3035" s="127" t="s">
        <v>35746</v>
      </c>
    </row>
    <row r="3036" spans="1:5" ht="36">
      <c r="A3036" s="127" t="s">
        <v>35890</v>
      </c>
      <c r="B3036" s="128" t="s">
        <v>35889</v>
      </c>
      <c r="C3036" s="127" t="s">
        <v>256</v>
      </c>
      <c r="D3036" s="127" t="s">
        <v>35694</v>
      </c>
      <c r="E3036" s="125"/>
    </row>
    <row r="3037" spans="1:5" ht="36">
      <c r="A3037" s="127" t="s">
        <v>35888</v>
      </c>
      <c r="B3037" s="128" t="s">
        <v>35887</v>
      </c>
      <c r="C3037" s="127" t="s">
        <v>256</v>
      </c>
      <c r="D3037" s="127" t="s">
        <v>35697</v>
      </c>
      <c r="E3037" s="125"/>
    </row>
    <row r="3038" spans="1:5" ht="18" customHeight="1">
      <c r="A3038" s="243" t="s">
        <v>35886</v>
      </c>
      <c r="B3038" s="243"/>
      <c r="C3038" s="243"/>
      <c r="D3038" s="243" t="s">
        <v>28940</v>
      </c>
      <c r="E3038" s="125"/>
    </row>
    <row r="3039" spans="1:5" ht="36">
      <c r="A3039" s="127" t="s">
        <v>35885</v>
      </c>
      <c r="B3039" s="128" t="s">
        <v>35884</v>
      </c>
      <c r="C3039" s="127" t="s">
        <v>256</v>
      </c>
      <c r="D3039" s="127" t="s">
        <v>31001</v>
      </c>
      <c r="E3039" s="125"/>
    </row>
    <row r="3040" spans="1:5" ht="27">
      <c r="A3040" s="127" t="s">
        <v>35883</v>
      </c>
      <c r="B3040" s="128" t="s">
        <v>35882</v>
      </c>
      <c r="C3040" s="127" t="s">
        <v>256</v>
      </c>
      <c r="D3040" s="127" t="s">
        <v>31001</v>
      </c>
      <c r="E3040" s="125"/>
    </row>
    <row r="3041" spans="1:5" ht="27">
      <c r="A3041" s="127" t="s">
        <v>35881</v>
      </c>
      <c r="B3041" s="128" t="s">
        <v>35880</v>
      </c>
      <c r="C3041" s="127" t="s">
        <v>256</v>
      </c>
      <c r="D3041" s="127" t="s">
        <v>35702</v>
      </c>
      <c r="E3041" s="125"/>
    </row>
    <row r="3042" spans="1:5" ht="27">
      <c r="A3042" s="127" t="s">
        <v>35879</v>
      </c>
      <c r="B3042" s="128" t="s">
        <v>35878</v>
      </c>
      <c r="C3042" s="127" t="s">
        <v>256</v>
      </c>
      <c r="D3042" s="127" t="s">
        <v>35726</v>
      </c>
    </row>
    <row r="3043" spans="1:5" ht="27">
      <c r="A3043" s="127" t="s">
        <v>35877</v>
      </c>
      <c r="B3043" s="128" t="s">
        <v>35876</v>
      </c>
      <c r="C3043" s="127" t="s">
        <v>256</v>
      </c>
      <c r="D3043" s="127" t="s">
        <v>35691</v>
      </c>
    </row>
    <row r="3044" spans="1:5" ht="36">
      <c r="A3044" s="127" t="s">
        <v>35875</v>
      </c>
      <c r="B3044" s="128" t="s">
        <v>35874</v>
      </c>
      <c r="C3044" s="127" t="s">
        <v>256</v>
      </c>
      <c r="D3044" s="127" t="s">
        <v>35697</v>
      </c>
      <c r="E3044" s="125"/>
    </row>
    <row r="3045" spans="1:5" ht="27">
      <c r="A3045" s="127" t="s">
        <v>35873</v>
      </c>
      <c r="B3045" s="128" t="s">
        <v>35872</v>
      </c>
      <c r="C3045" s="127" t="s">
        <v>256</v>
      </c>
      <c r="D3045" s="127" t="s">
        <v>35702</v>
      </c>
      <c r="E3045" s="125"/>
    </row>
    <row r="3046" spans="1:5" ht="27">
      <c r="A3046" s="127" t="s">
        <v>35871</v>
      </c>
      <c r="B3046" s="128" t="s">
        <v>35870</v>
      </c>
      <c r="C3046" s="127" t="s">
        <v>256</v>
      </c>
      <c r="D3046" s="127" t="s">
        <v>35746</v>
      </c>
      <c r="E3046" s="125"/>
    </row>
    <row r="3047" spans="1:5" ht="18" customHeight="1">
      <c r="A3047" s="243" t="s">
        <v>35869</v>
      </c>
      <c r="B3047" s="243"/>
      <c r="C3047" s="243"/>
      <c r="D3047" s="243" t="s">
        <v>28940</v>
      </c>
      <c r="E3047" s="125"/>
    </row>
    <row r="3048" spans="1:5" ht="27">
      <c r="A3048" s="127" t="s">
        <v>35868</v>
      </c>
      <c r="B3048" s="128" t="s">
        <v>35867</v>
      </c>
      <c r="C3048" s="127" t="s">
        <v>256</v>
      </c>
      <c r="D3048" s="127" t="s">
        <v>35702</v>
      </c>
      <c r="E3048" s="125"/>
    </row>
    <row r="3049" spans="1:5" ht="27">
      <c r="A3049" s="127" t="s">
        <v>35866</v>
      </c>
      <c r="B3049" s="128" t="s">
        <v>35865</v>
      </c>
      <c r="C3049" s="127" t="s">
        <v>256</v>
      </c>
      <c r="D3049" s="127" t="s">
        <v>35864</v>
      </c>
    </row>
    <row r="3050" spans="1:5" ht="27">
      <c r="A3050" s="127" t="s">
        <v>35863</v>
      </c>
      <c r="B3050" s="128" t="s">
        <v>35862</v>
      </c>
      <c r="C3050" s="127" t="s">
        <v>256</v>
      </c>
      <c r="D3050" s="127" t="s">
        <v>35861</v>
      </c>
    </row>
    <row r="3051" spans="1:5">
      <c r="A3051" s="127" t="s">
        <v>35860</v>
      </c>
      <c r="B3051" s="128" t="s">
        <v>35859</v>
      </c>
      <c r="C3051" s="127" t="s">
        <v>256</v>
      </c>
      <c r="D3051" s="127" t="s">
        <v>35858</v>
      </c>
      <c r="E3051" s="125"/>
    </row>
    <row r="3052" spans="1:5" ht="18" customHeight="1">
      <c r="A3052" s="243"/>
      <c r="B3052" s="243"/>
      <c r="C3052" s="243"/>
      <c r="D3052" s="243" t="s">
        <v>28940</v>
      </c>
      <c r="E3052" s="125"/>
    </row>
    <row r="3053" spans="1:5" ht="18" customHeight="1">
      <c r="A3053" s="243" t="s">
        <v>35857</v>
      </c>
      <c r="B3053" s="243"/>
      <c r="C3053" s="243"/>
      <c r="D3053" s="243" t="s">
        <v>28940</v>
      </c>
      <c r="E3053" s="125"/>
    </row>
    <row r="3054" spans="1:5">
      <c r="A3054" s="127" t="s">
        <v>35856</v>
      </c>
      <c r="B3054" s="128" t="s">
        <v>35855</v>
      </c>
      <c r="C3054" s="127" t="s">
        <v>256</v>
      </c>
      <c r="D3054" s="127" t="s">
        <v>35854</v>
      </c>
      <c r="E3054" s="125"/>
    </row>
    <row r="3055" spans="1:5">
      <c r="A3055" s="127" t="s">
        <v>35853</v>
      </c>
      <c r="B3055" s="128" t="s">
        <v>35852</v>
      </c>
      <c r="C3055" s="127" t="s">
        <v>256</v>
      </c>
      <c r="D3055" s="127" t="s">
        <v>35851</v>
      </c>
      <c r="E3055" s="125"/>
    </row>
    <row r="3056" spans="1:5" ht="27">
      <c r="A3056" s="127" t="s">
        <v>35850</v>
      </c>
      <c r="B3056" s="128" t="s">
        <v>35849</v>
      </c>
      <c r="C3056" s="127" t="s">
        <v>29450</v>
      </c>
      <c r="D3056" s="127" t="s">
        <v>35848</v>
      </c>
      <c r="E3056" s="125"/>
    </row>
    <row r="3057" spans="1:5" ht="18" customHeight="1">
      <c r="A3057" s="243" t="s">
        <v>35847</v>
      </c>
      <c r="B3057" s="243"/>
      <c r="C3057" s="243"/>
      <c r="D3057" s="243" t="s">
        <v>28940</v>
      </c>
    </row>
    <row r="3058" spans="1:5">
      <c r="A3058" s="127" t="s">
        <v>35846</v>
      </c>
      <c r="B3058" s="128" t="s">
        <v>35845</v>
      </c>
      <c r="C3058" s="127" t="s">
        <v>256</v>
      </c>
      <c r="D3058" s="127" t="s">
        <v>35844</v>
      </c>
    </row>
    <row r="3059" spans="1:5">
      <c r="A3059" s="127" t="s">
        <v>35843</v>
      </c>
      <c r="B3059" s="128" t="s">
        <v>35842</v>
      </c>
      <c r="C3059" s="127" t="s">
        <v>256</v>
      </c>
      <c r="D3059" s="127" t="s">
        <v>35841</v>
      </c>
    </row>
    <row r="3060" spans="1:5">
      <c r="A3060" s="127" t="s">
        <v>35840</v>
      </c>
      <c r="B3060" s="128" t="s">
        <v>35839</v>
      </c>
      <c r="C3060" s="127" t="s">
        <v>256</v>
      </c>
      <c r="D3060" s="127" t="s">
        <v>35838</v>
      </c>
    </row>
    <row r="3061" spans="1:5">
      <c r="A3061" s="127" t="s">
        <v>35837</v>
      </c>
      <c r="B3061" s="128" t="s">
        <v>35836</v>
      </c>
      <c r="C3061" s="127" t="s">
        <v>256</v>
      </c>
      <c r="D3061" s="127" t="s">
        <v>34439</v>
      </c>
    </row>
    <row r="3062" spans="1:5" ht="27">
      <c r="A3062" s="127" t="s">
        <v>35835</v>
      </c>
      <c r="B3062" s="128" t="s">
        <v>35834</v>
      </c>
      <c r="C3062" s="127" t="s">
        <v>256</v>
      </c>
      <c r="D3062" s="127" t="s">
        <v>29231</v>
      </c>
    </row>
    <row r="3063" spans="1:5" ht="18">
      <c r="A3063" s="127" t="s">
        <v>35833</v>
      </c>
      <c r="B3063" s="128" t="s">
        <v>35832</v>
      </c>
      <c r="C3063" s="127" t="s">
        <v>256</v>
      </c>
      <c r="D3063" s="127" t="s">
        <v>35831</v>
      </c>
      <c r="E3063" s="125"/>
    </row>
    <row r="3064" spans="1:5">
      <c r="A3064" s="127" t="s">
        <v>35830</v>
      </c>
      <c r="B3064" s="128" t="s">
        <v>35829</v>
      </c>
      <c r="C3064" s="127" t="s">
        <v>29232</v>
      </c>
      <c r="D3064" s="127" t="s">
        <v>35828</v>
      </c>
    </row>
    <row r="3065" spans="1:5">
      <c r="A3065" s="127" t="s">
        <v>35827</v>
      </c>
      <c r="B3065" s="128" t="s">
        <v>35826</v>
      </c>
      <c r="C3065" s="127" t="s">
        <v>29232</v>
      </c>
      <c r="D3065" s="127" t="s">
        <v>35825</v>
      </c>
    </row>
    <row r="3066" spans="1:5">
      <c r="A3066" s="127" t="s">
        <v>35824</v>
      </c>
      <c r="B3066" s="128" t="s">
        <v>35823</v>
      </c>
      <c r="C3066" s="127" t="s">
        <v>256</v>
      </c>
      <c r="D3066" s="127" t="s">
        <v>35822</v>
      </c>
    </row>
    <row r="3067" spans="1:5">
      <c r="A3067" s="127" t="s">
        <v>35821</v>
      </c>
      <c r="B3067" s="128" t="s">
        <v>35820</v>
      </c>
      <c r="C3067" s="127" t="s">
        <v>256</v>
      </c>
      <c r="D3067" s="127" t="s">
        <v>35819</v>
      </c>
    </row>
    <row r="3068" spans="1:5">
      <c r="A3068" s="127" t="s">
        <v>35818</v>
      </c>
      <c r="B3068" s="128" t="s">
        <v>35817</v>
      </c>
      <c r="C3068" s="127" t="s">
        <v>256</v>
      </c>
      <c r="D3068" s="127" t="s">
        <v>35816</v>
      </c>
      <c r="E3068" s="125"/>
    </row>
    <row r="3069" spans="1:5">
      <c r="A3069" s="127" t="s">
        <v>35815</v>
      </c>
      <c r="B3069" s="128" t="s">
        <v>35814</v>
      </c>
      <c r="C3069" s="127" t="s">
        <v>256</v>
      </c>
      <c r="D3069" s="127" t="s">
        <v>29872</v>
      </c>
      <c r="E3069" s="125"/>
    </row>
    <row r="3070" spans="1:5">
      <c r="A3070" s="127" t="s">
        <v>35813</v>
      </c>
      <c r="B3070" s="128" t="s">
        <v>35812</v>
      </c>
      <c r="C3070" s="127" t="s">
        <v>256</v>
      </c>
      <c r="D3070" s="127" t="s">
        <v>35811</v>
      </c>
      <c r="E3070" s="125"/>
    </row>
    <row r="3071" spans="1:5">
      <c r="A3071" s="127" t="s">
        <v>35810</v>
      </c>
      <c r="B3071" s="128" t="s">
        <v>35809</v>
      </c>
      <c r="C3071" s="127" t="s">
        <v>256</v>
      </c>
      <c r="D3071" s="127" t="s">
        <v>35808</v>
      </c>
      <c r="E3071" s="125"/>
    </row>
    <row r="3072" spans="1:5">
      <c r="A3072" s="127" t="s">
        <v>35807</v>
      </c>
      <c r="B3072" s="128" t="s">
        <v>35806</v>
      </c>
      <c r="C3072" s="127" t="s">
        <v>256</v>
      </c>
      <c r="D3072" s="127" t="s">
        <v>32432</v>
      </c>
      <c r="E3072" s="125"/>
    </row>
    <row r="3073" spans="1:5">
      <c r="A3073" s="127" t="s">
        <v>35805</v>
      </c>
      <c r="B3073" s="128" t="s">
        <v>35804</v>
      </c>
      <c r="C3073" s="127" t="s">
        <v>256</v>
      </c>
      <c r="D3073" s="127" t="s">
        <v>35803</v>
      </c>
    </row>
    <row r="3074" spans="1:5" ht="18" customHeight="1">
      <c r="A3074" s="243" t="s">
        <v>35802</v>
      </c>
      <c r="B3074" s="243"/>
      <c r="C3074" s="243"/>
      <c r="D3074" s="243" t="s">
        <v>28940</v>
      </c>
    </row>
    <row r="3075" spans="1:5" ht="18">
      <c r="A3075" s="127" t="s">
        <v>35801</v>
      </c>
      <c r="B3075" s="128" t="s">
        <v>35800</v>
      </c>
      <c r="C3075" s="127" t="s">
        <v>256</v>
      </c>
      <c r="D3075" s="127" t="s">
        <v>35799</v>
      </c>
      <c r="E3075" s="125"/>
    </row>
    <row r="3076" spans="1:5">
      <c r="A3076" s="127" t="s">
        <v>35798</v>
      </c>
      <c r="B3076" s="128" t="s">
        <v>35797</v>
      </c>
      <c r="C3076" s="127" t="s">
        <v>256</v>
      </c>
      <c r="D3076" s="127" t="s">
        <v>35796</v>
      </c>
      <c r="E3076" s="125"/>
    </row>
    <row r="3077" spans="1:5" ht="18" customHeight="1">
      <c r="A3077" s="243"/>
      <c r="B3077" s="243"/>
      <c r="C3077" s="243"/>
      <c r="D3077" s="243" t="s">
        <v>28940</v>
      </c>
      <c r="E3077" s="125"/>
    </row>
    <row r="3078" spans="1:5" ht="18" customHeight="1">
      <c r="A3078" s="243" t="s">
        <v>35795</v>
      </c>
      <c r="B3078" s="243"/>
      <c r="C3078" s="243"/>
      <c r="D3078" s="243" t="s">
        <v>28940</v>
      </c>
      <c r="E3078" s="125"/>
    </row>
    <row r="3079" spans="1:5">
      <c r="A3079" s="127" t="s">
        <v>35794</v>
      </c>
      <c r="B3079" s="128" t="s">
        <v>35793</v>
      </c>
      <c r="C3079" s="127" t="s">
        <v>29692</v>
      </c>
      <c r="D3079" s="127" t="s">
        <v>31001</v>
      </c>
      <c r="E3079" s="125"/>
    </row>
    <row r="3080" spans="1:5" ht="18">
      <c r="A3080" s="127" t="s">
        <v>35792</v>
      </c>
      <c r="B3080" s="128" t="s">
        <v>35791</v>
      </c>
      <c r="C3080" s="127" t="s">
        <v>29692</v>
      </c>
      <c r="D3080" s="127" t="s">
        <v>35790</v>
      </c>
      <c r="E3080" s="125"/>
    </row>
    <row r="3081" spans="1:5" ht="27">
      <c r="A3081" s="127" t="s">
        <v>35789</v>
      </c>
      <c r="B3081" s="128" t="s">
        <v>35788</v>
      </c>
      <c r="C3081" s="127" t="s">
        <v>29692</v>
      </c>
      <c r="D3081" s="127" t="s">
        <v>35702</v>
      </c>
      <c r="E3081" s="125"/>
    </row>
    <row r="3082" spans="1:5" ht="18" customHeight="1">
      <c r="A3082" s="243" t="s">
        <v>35787</v>
      </c>
      <c r="B3082" s="243"/>
      <c r="C3082" s="243"/>
      <c r="D3082" s="243" t="s">
        <v>28940</v>
      </c>
    </row>
    <row r="3083" spans="1:5" ht="18">
      <c r="A3083" s="127" t="s">
        <v>35786</v>
      </c>
      <c r="B3083" s="128" t="s">
        <v>35785</v>
      </c>
      <c r="C3083" s="127" t="s">
        <v>256</v>
      </c>
      <c r="D3083" s="127" t="s">
        <v>35784</v>
      </c>
    </row>
    <row r="3084" spans="1:5" ht="18">
      <c r="A3084" s="127" t="s">
        <v>35783</v>
      </c>
      <c r="B3084" s="128" t="s">
        <v>35782</v>
      </c>
      <c r="C3084" s="127" t="s">
        <v>256</v>
      </c>
      <c r="D3084" s="127" t="s">
        <v>35781</v>
      </c>
      <c r="E3084" s="125"/>
    </row>
    <row r="3085" spans="1:5" ht="18" customHeight="1">
      <c r="A3085" s="243" t="s">
        <v>35780</v>
      </c>
      <c r="B3085" s="243"/>
      <c r="C3085" s="243"/>
      <c r="D3085" s="243" t="s">
        <v>28940</v>
      </c>
    </row>
    <row r="3086" spans="1:5">
      <c r="A3086" s="127" t="s">
        <v>35779</v>
      </c>
      <c r="B3086" s="128" t="s">
        <v>35778</v>
      </c>
      <c r="C3086" s="127" t="s">
        <v>256</v>
      </c>
      <c r="D3086" s="127" t="s">
        <v>31001</v>
      </c>
    </row>
    <row r="3087" spans="1:5">
      <c r="A3087" s="127" t="s">
        <v>35777</v>
      </c>
      <c r="B3087" s="128" t="s">
        <v>35776</v>
      </c>
      <c r="C3087" s="127" t="s">
        <v>256</v>
      </c>
      <c r="D3087" s="127" t="s">
        <v>34401</v>
      </c>
      <c r="E3087" s="125"/>
    </row>
    <row r="3088" spans="1:5">
      <c r="A3088" s="127" t="s">
        <v>35775</v>
      </c>
      <c r="B3088" s="128" t="s">
        <v>35774</v>
      </c>
      <c r="C3088" s="127" t="s">
        <v>256</v>
      </c>
      <c r="D3088" s="127" t="s">
        <v>34401</v>
      </c>
      <c r="E3088" s="125"/>
    </row>
    <row r="3089" spans="1:5">
      <c r="A3089" s="127" t="s">
        <v>35773</v>
      </c>
      <c r="B3089" s="128" t="s">
        <v>35772</v>
      </c>
      <c r="C3089" s="127" t="s">
        <v>256</v>
      </c>
      <c r="D3089" s="127" t="s">
        <v>35702</v>
      </c>
    </row>
    <row r="3090" spans="1:5">
      <c r="A3090" s="127" t="s">
        <v>35771</v>
      </c>
      <c r="B3090" s="128" t="s">
        <v>35770</v>
      </c>
      <c r="C3090" s="127" t="s">
        <v>29450</v>
      </c>
      <c r="D3090" s="127" t="s">
        <v>35769</v>
      </c>
    </row>
    <row r="3091" spans="1:5">
      <c r="A3091" s="127" t="s">
        <v>35768</v>
      </c>
      <c r="B3091" s="128" t="s">
        <v>35767</v>
      </c>
      <c r="C3091" s="127" t="s">
        <v>256</v>
      </c>
      <c r="D3091" s="127" t="s">
        <v>35702</v>
      </c>
      <c r="E3091" s="125"/>
    </row>
    <row r="3092" spans="1:5">
      <c r="A3092" s="127" t="s">
        <v>35766</v>
      </c>
      <c r="B3092" s="128" t="s">
        <v>35765</v>
      </c>
      <c r="C3092" s="127" t="s">
        <v>256</v>
      </c>
      <c r="D3092" s="127" t="s">
        <v>35726</v>
      </c>
      <c r="E3092" s="125"/>
    </row>
    <row r="3093" spans="1:5" ht="18">
      <c r="A3093" s="127" t="s">
        <v>35764</v>
      </c>
      <c r="B3093" s="128" t="s">
        <v>35763</v>
      </c>
      <c r="C3093" s="127" t="s">
        <v>256</v>
      </c>
      <c r="D3093" s="127" t="s">
        <v>34401</v>
      </c>
      <c r="E3093" s="125"/>
    </row>
    <row r="3094" spans="1:5">
      <c r="A3094" s="127" t="s">
        <v>35762</v>
      </c>
      <c r="B3094" s="128" t="s">
        <v>35761</v>
      </c>
      <c r="C3094" s="127" t="s">
        <v>256</v>
      </c>
      <c r="D3094" s="127" t="s">
        <v>34401</v>
      </c>
      <c r="E3094" s="125"/>
    </row>
    <row r="3095" spans="1:5">
      <c r="A3095" s="127" t="s">
        <v>35760</v>
      </c>
      <c r="B3095" s="128" t="s">
        <v>35759</v>
      </c>
      <c r="C3095" s="127" t="s">
        <v>256</v>
      </c>
      <c r="D3095" s="127" t="s">
        <v>35726</v>
      </c>
      <c r="E3095" s="125"/>
    </row>
    <row r="3096" spans="1:5">
      <c r="A3096" s="127" t="s">
        <v>35758</v>
      </c>
      <c r="B3096" s="128" t="s">
        <v>35757</v>
      </c>
      <c r="C3096" s="127" t="s">
        <v>256</v>
      </c>
      <c r="D3096" s="127" t="s">
        <v>35702</v>
      </c>
    </row>
    <row r="3097" spans="1:5">
      <c r="A3097" s="127" t="s">
        <v>35756</v>
      </c>
      <c r="B3097" s="128" t="s">
        <v>35755</v>
      </c>
      <c r="C3097" s="127" t="s">
        <v>256</v>
      </c>
      <c r="D3097" s="127" t="s">
        <v>35746</v>
      </c>
    </row>
    <row r="3098" spans="1:5">
      <c r="A3098" s="127" t="s">
        <v>35754</v>
      </c>
      <c r="B3098" s="128" t="s">
        <v>35753</v>
      </c>
      <c r="C3098" s="127" t="s">
        <v>256</v>
      </c>
      <c r="D3098" s="127" t="s">
        <v>35697</v>
      </c>
      <c r="E3098" s="125"/>
    </row>
    <row r="3099" spans="1:5">
      <c r="A3099" s="127" t="s">
        <v>35752</v>
      </c>
      <c r="B3099" s="128" t="s">
        <v>35751</v>
      </c>
      <c r="C3099" s="127" t="s">
        <v>256</v>
      </c>
      <c r="D3099" s="127" t="s">
        <v>35702</v>
      </c>
      <c r="E3099" s="125"/>
    </row>
    <row r="3100" spans="1:5">
      <c r="A3100" s="127" t="s">
        <v>35750</v>
      </c>
      <c r="B3100" s="128" t="s">
        <v>35749</v>
      </c>
      <c r="C3100" s="127" t="s">
        <v>256</v>
      </c>
      <c r="D3100" s="127" t="s">
        <v>31001</v>
      </c>
      <c r="E3100" s="125"/>
    </row>
    <row r="3101" spans="1:5" ht="18">
      <c r="A3101" s="127" t="s">
        <v>35748</v>
      </c>
      <c r="B3101" s="128" t="s">
        <v>35747</v>
      </c>
      <c r="C3101" s="127" t="s">
        <v>256</v>
      </c>
      <c r="D3101" s="127" t="s">
        <v>35746</v>
      </c>
      <c r="E3101" s="125"/>
    </row>
    <row r="3102" spans="1:5" ht="18">
      <c r="A3102" s="127" t="s">
        <v>35745</v>
      </c>
      <c r="B3102" s="128" t="s">
        <v>35744</v>
      </c>
      <c r="C3102" s="127" t="s">
        <v>256</v>
      </c>
      <c r="D3102" s="127" t="s">
        <v>35694</v>
      </c>
      <c r="E3102" s="125"/>
    </row>
    <row r="3103" spans="1:5" ht="18">
      <c r="A3103" s="127" t="s">
        <v>35743</v>
      </c>
      <c r="B3103" s="128" t="s">
        <v>35742</v>
      </c>
      <c r="C3103" s="127" t="s">
        <v>256</v>
      </c>
      <c r="D3103" s="127" t="s">
        <v>35697</v>
      </c>
      <c r="E3103" s="125"/>
    </row>
    <row r="3104" spans="1:5">
      <c r="A3104" s="127" t="s">
        <v>35741</v>
      </c>
      <c r="B3104" s="128" t="s">
        <v>35740</v>
      </c>
      <c r="C3104" s="127" t="s">
        <v>256</v>
      </c>
      <c r="D3104" s="127" t="s">
        <v>35713</v>
      </c>
      <c r="E3104" s="125"/>
    </row>
    <row r="3105" spans="1:5">
      <c r="A3105" s="127" t="s">
        <v>35739</v>
      </c>
      <c r="B3105" s="128" t="s">
        <v>35738</v>
      </c>
      <c r="C3105" s="127" t="s">
        <v>256</v>
      </c>
      <c r="D3105" s="127" t="s">
        <v>35737</v>
      </c>
      <c r="E3105" s="125"/>
    </row>
    <row r="3106" spans="1:5">
      <c r="A3106" s="127" t="s">
        <v>35736</v>
      </c>
      <c r="B3106" s="128" t="s">
        <v>35735</v>
      </c>
      <c r="C3106" s="127" t="s">
        <v>256</v>
      </c>
      <c r="D3106" s="127" t="s">
        <v>35734</v>
      </c>
      <c r="E3106" s="125"/>
    </row>
    <row r="3107" spans="1:5">
      <c r="A3107" s="127" t="s">
        <v>35733</v>
      </c>
      <c r="B3107" s="128" t="s">
        <v>35732</v>
      </c>
      <c r="C3107" s="127" t="s">
        <v>256</v>
      </c>
      <c r="D3107" s="127" t="s">
        <v>31331</v>
      </c>
      <c r="E3107" s="125"/>
    </row>
    <row r="3108" spans="1:5">
      <c r="A3108" s="127" t="s">
        <v>35731</v>
      </c>
      <c r="B3108" s="128" t="s">
        <v>35730</v>
      </c>
      <c r="C3108" s="127" t="s">
        <v>256</v>
      </c>
      <c r="D3108" s="127" t="s">
        <v>35729</v>
      </c>
      <c r="E3108" s="125"/>
    </row>
    <row r="3109" spans="1:5">
      <c r="A3109" s="127" t="s">
        <v>35728</v>
      </c>
      <c r="B3109" s="128" t="s">
        <v>35727</v>
      </c>
      <c r="C3109" s="127" t="s">
        <v>256</v>
      </c>
      <c r="D3109" s="127" t="s">
        <v>35726</v>
      </c>
      <c r="E3109" s="125"/>
    </row>
    <row r="3110" spans="1:5">
      <c r="A3110" s="127" t="s">
        <v>35725</v>
      </c>
      <c r="B3110" s="128" t="s">
        <v>35724</v>
      </c>
      <c r="C3110" s="127" t="s">
        <v>256</v>
      </c>
      <c r="D3110" s="127" t="s">
        <v>35694</v>
      </c>
      <c r="E3110" s="125"/>
    </row>
    <row r="3111" spans="1:5">
      <c r="A3111" s="127" t="s">
        <v>35723</v>
      </c>
      <c r="B3111" s="128" t="s">
        <v>35722</v>
      </c>
      <c r="C3111" s="127" t="s">
        <v>256</v>
      </c>
      <c r="D3111" s="127" t="s">
        <v>34401</v>
      </c>
      <c r="E3111" s="125"/>
    </row>
    <row r="3112" spans="1:5" ht="18">
      <c r="A3112" s="127" t="s">
        <v>35721</v>
      </c>
      <c r="B3112" s="128" t="s">
        <v>35720</v>
      </c>
      <c r="C3112" s="127" t="s">
        <v>256</v>
      </c>
      <c r="D3112" s="127" t="s">
        <v>31001</v>
      </c>
      <c r="E3112" s="125"/>
    </row>
    <row r="3113" spans="1:5" ht="18">
      <c r="A3113" s="127" t="s">
        <v>35719</v>
      </c>
      <c r="B3113" s="128" t="s">
        <v>35718</v>
      </c>
      <c r="C3113" s="127" t="s">
        <v>256</v>
      </c>
      <c r="D3113" s="127" t="s">
        <v>34401</v>
      </c>
      <c r="E3113" s="125"/>
    </row>
    <row r="3114" spans="1:5" ht="18">
      <c r="A3114" s="127" t="s">
        <v>35717</v>
      </c>
      <c r="B3114" s="128" t="s">
        <v>35716</v>
      </c>
      <c r="C3114" s="127" t="s">
        <v>256</v>
      </c>
      <c r="D3114" s="127" t="s">
        <v>34401</v>
      </c>
      <c r="E3114" s="125"/>
    </row>
    <row r="3115" spans="1:5">
      <c r="A3115" s="127" t="s">
        <v>35715</v>
      </c>
      <c r="B3115" s="128" t="s">
        <v>35714</v>
      </c>
      <c r="C3115" s="127" t="s">
        <v>256</v>
      </c>
      <c r="D3115" s="127" t="s">
        <v>35713</v>
      </c>
      <c r="E3115" s="125"/>
    </row>
    <row r="3116" spans="1:5">
      <c r="A3116" s="127" t="s">
        <v>35712</v>
      </c>
      <c r="B3116" s="128" t="s">
        <v>35711</v>
      </c>
      <c r="C3116" s="127" t="s">
        <v>29692</v>
      </c>
      <c r="D3116" s="127" t="s">
        <v>34401</v>
      </c>
      <c r="E3116" s="125"/>
    </row>
    <row r="3117" spans="1:5">
      <c r="A3117" s="127" t="s">
        <v>35710</v>
      </c>
      <c r="B3117" s="128" t="s">
        <v>35709</v>
      </c>
      <c r="C3117" s="127" t="s">
        <v>256</v>
      </c>
      <c r="D3117" s="127" t="s">
        <v>34401</v>
      </c>
      <c r="E3117" s="125"/>
    </row>
    <row r="3118" spans="1:5" ht="18">
      <c r="A3118" s="127" t="s">
        <v>35708</v>
      </c>
      <c r="B3118" s="128" t="s">
        <v>35707</v>
      </c>
      <c r="C3118" s="127" t="s">
        <v>256</v>
      </c>
      <c r="D3118" s="127" t="s">
        <v>34401</v>
      </c>
      <c r="E3118" s="125"/>
    </row>
    <row r="3119" spans="1:5" ht="18">
      <c r="A3119" s="127" t="s">
        <v>35706</v>
      </c>
      <c r="B3119" s="128" t="s">
        <v>35705</v>
      </c>
      <c r="C3119" s="127" t="s">
        <v>256</v>
      </c>
      <c r="D3119" s="127" t="s">
        <v>31001</v>
      </c>
      <c r="E3119" s="125"/>
    </row>
    <row r="3120" spans="1:5" ht="18">
      <c r="A3120" s="127" t="s">
        <v>35704</v>
      </c>
      <c r="B3120" s="128" t="s">
        <v>35703</v>
      </c>
      <c r="C3120" s="127" t="s">
        <v>256</v>
      </c>
      <c r="D3120" s="127" t="s">
        <v>35702</v>
      </c>
      <c r="E3120" s="125"/>
    </row>
    <row r="3121" spans="1:5" ht="18">
      <c r="A3121" s="127" t="s">
        <v>35701</v>
      </c>
      <c r="B3121" s="128" t="s">
        <v>35700</v>
      </c>
      <c r="C3121" s="127" t="s">
        <v>256</v>
      </c>
      <c r="D3121" s="127" t="s">
        <v>35694</v>
      </c>
      <c r="E3121" s="125"/>
    </row>
    <row r="3122" spans="1:5" ht="18">
      <c r="A3122" s="127" t="s">
        <v>35699</v>
      </c>
      <c r="B3122" s="128" t="s">
        <v>35698</v>
      </c>
      <c r="C3122" s="127" t="s">
        <v>256</v>
      </c>
      <c r="D3122" s="127" t="s">
        <v>35697</v>
      </c>
      <c r="E3122" s="125"/>
    </row>
    <row r="3123" spans="1:5" ht="18">
      <c r="A3123" s="127" t="s">
        <v>35696</v>
      </c>
      <c r="B3123" s="128" t="s">
        <v>35695</v>
      </c>
      <c r="C3123" s="127" t="s">
        <v>256</v>
      </c>
      <c r="D3123" s="127" t="s">
        <v>35694</v>
      </c>
      <c r="E3123" s="125"/>
    </row>
    <row r="3124" spans="1:5" ht="18">
      <c r="A3124" s="127" t="s">
        <v>35693</v>
      </c>
      <c r="B3124" s="128" t="s">
        <v>35692</v>
      </c>
      <c r="C3124" s="127" t="s">
        <v>256</v>
      </c>
      <c r="D3124" s="127" t="s">
        <v>35691</v>
      </c>
      <c r="E3124" s="125"/>
    </row>
    <row r="3125" spans="1:5" ht="18" customHeight="1">
      <c r="A3125" s="243"/>
      <c r="B3125" s="243"/>
      <c r="C3125" s="243"/>
      <c r="D3125" s="243" t="s">
        <v>28940</v>
      </c>
    </row>
    <row r="3126" spans="1:5" ht="18" customHeight="1">
      <c r="A3126" s="243" t="s">
        <v>35690</v>
      </c>
      <c r="B3126" s="243"/>
      <c r="C3126" s="243"/>
      <c r="D3126" s="243" t="s">
        <v>28940</v>
      </c>
    </row>
    <row r="3127" spans="1:5">
      <c r="A3127" s="127" t="s">
        <v>35689</v>
      </c>
      <c r="B3127" s="128" t="s">
        <v>35688</v>
      </c>
      <c r="C3127" s="127" t="s">
        <v>29153</v>
      </c>
      <c r="D3127" s="127" t="s">
        <v>35687</v>
      </c>
      <c r="E3127" s="125"/>
    </row>
    <row r="3128" spans="1:5">
      <c r="A3128" s="127" t="s">
        <v>35686</v>
      </c>
      <c r="B3128" s="128" t="s">
        <v>35685</v>
      </c>
      <c r="C3128" s="127" t="s">
        <v>29450</v>
      </c>
      <c r="D3128" s="127" t="s">
        <v>35684</v>
      </c>
      <c r="E3128" s="125"/>
    </row>
    <row r="3129" spans="1:5" ht="18">
      <c r="A3129" s="127" t="s">
        <v>35683</v>
      </c>
      <c r="B3129" s="128" t="s">
        <v>35682</v>
      </c>
      <c r="C3129" s="127" t="s">
        <v>256</v>
      </c>
      <c r="D3129" s="127" t="s">
        <v>35681</v>
      </c>
      <c r="E3129" s="125"/>
    </row>
    <row r="3130" spans="1:5" ht="27">
      <c r="A3130" s="127" t="s">
        <v>35680</v>
      </c>
      <c r="B3130" s="128" t="s">
        <v>35679</v>
      </c>
      <c r="C3130" s="127" t="s">
        <v>256</v>
      </c>
      <c r="D3130" s="127" t="s">
        <v>35678</v>
      </c>
      <c r="E3130" s="125"/>
    </row>
    <row r="3131" spans="1:5" ht="18" customHeight="1">
      <c r="A3131" s="243"/>
      <c r="B3131" s="243"/>
      <c r="C3131" s="243"/>
      <c r="D3131" s="243" t="s">
        <v>28940</v>
      </c>
      <c r="E3131" s="125"/>
    </row>
    <row r="3132" spans="1:5" ht="18" customHeight="1">
      <c r="A3132" s="243"/>
      <c r="B3132" s="243"/>
      <c r="C3132" s="243"/>
      <c r="D3132" s="243" t="s">
        <v>28940</v>
      </c>
      <c r="E3132" s="125"/>
    </row>
    <row r="3133" spans="1:5" ht="18" customHeight="1">
      <c r="A3133" s="243"/>
      <c r="B3133" s="243"/>
      <c r="C3133" s="243"/>
      <c r="D3133" s="243" t="s">
        <v>28940</v>
      </c>
      <c r="E3133" s="125"/>
    </row>
    <row r="3134" spans="1:5" ht="18" customHeight="1">
      <c r="A3134" s="243" t="s">
        <v>35677</v>
      </c>
      <c r="B3134" s="243"/>
      <c r="C3134" s="243"/>
      <c r="D3134" s="243" t="s">
        <v>28940</v>
      </c>
    </row>
    <row r="3135" spans="1:5" ht="27">
      <c r="A3135" s="127" t="s">
        <v>35676</v>
      </c>
      <c r="B3135" s="128" t="s">
        <v>35675</v>
      </c>
      <c r="C3135" s="127" t="s">
        <v>29450</v>
      </c>
      <c r="D3135" s="127" t="s">
        <v>35674</v>
      </c>
    </row>
    <row r="3136" spans="1:5" ht="36">
      <c r="A3136" s="127" t="s">
        <v>35673</v>
      </c>
      <c r="B3136" s="128" t="s">
        <v>35672</v>
      </c>
      <c r="C3136" s="127" t="s">
        <v>29450</v>
      </c>
      <c r="D3136" s="127" t="s">
        <v>35671</v>
      </c>
      <c r="E3136" s="125"/>
    </row>
    <row r="3137" spans="1:5" ht="18" customHeight="1">
      <c r="A3137" s="243"/>
      <c r="B3137" s="243"/>
      <c r="C3137" s="243"/>
      <c r="D3137" s="243" t="s">
        <v>28940</v>
      </c>
      <c r="E3137" s="125"/>
    </row>
    <row r="3138" spans="1:5" ht="18" customHeight="1">
      <c r="A3138" s="243" t="s">
        <v>35670</v>
      </c>
      <c r="B3138" s="243"/>
      <c r="C3138" s="243"/>
      <c r="D3138" s="243" t="s">
        <v>28940</v>
      </c>
    </row>
    <row r="3139" spans="1:5" ht="18">
      <c r="A3139" s="127" t="s">
        <v>35669</v>
      </c>
      <c r="B3139" s="128" t="s">
        <v>35668</v>
      </c>
      <c r="C3139" s="127" t="s">
        <v>29450</v>
      </c>
      <c r="D3139" s="127" t="s">
        <v>35667</v>
      </c>
    </row>
    <row r="3140" spans="1:5" ht="18">
      <c r="A3140" s="127" t="s">
        <v>35666</v>
      </c>
      <c r="B3140" s="128" t="s">
        <v>35665</v>
      </c>
      <c r="C3140" s="127" t="s">
        <v>29450</v>
      </c>
      <c r="D3140" s="127" t="s">
        <v>35664</v>
      </c>
    </row>
    <row r="3141" spans="1:5" ht="18">
      <c r="A3141" s="127" t="s">
        <v>35663</v>
      </c>
      <c r="B3141" s="128" t="s">
        <v>35662</v>
      </c>
      <c r="C3141" s="127" t="s">
        <v>29450</v>
      </c>
      <c r="D3141" s="127" t="s">
        <v>32385</v>
      </c>
    </row>
    <row r="3142" spans="1:5" ht="18">
      <c r="A3142" s="127" t="s">
        <v>35661</v>
      </c>
      <c r="B3142" s="128" t="s">
        <v>35660</v>
      </c>
      <c r="C3142" s="127" t="s">
        <v>29450</v>
      </c>
      <c r="D3142" s="127" t="s">
        <v>35659</v>
      </c>
      <c r="E3142" s="125"/>
    </row>
    <row r="3143" spans="1:5" ht="18">
      <c r="A3143" s="127" t="s">
        <v>35658</v>
      </c>
      <c r="B3143" s="128" t="s">
        <v>35657</v>
      </c>
      <c r="C3143" s="127" t="s">
        <v>29450</v>
      </c>
      <c r="D3143" s="127" t="s">
        <v>35656</v>
      </c>
      <c r="E3143" s="125"/>
    </row>
    <row r="3144" spans="1:5" ht="18">
      <c r="A3144" s="127" t="s">
        <v>35655</v>
      </c>
      <c r="B3144" s="128" t="s">
        <v>35654</v>
      </c>
      <c r="C3144" s="127" t="s">
        <v>29450</v>
      </c>
      <c r="D3144" s="127" t="s">
        <v>35653</v>
      </c>
      <c r="E3144" s="125"/>
    </row>
    <row r="3145" spans="1:5" ht="18" customHeight="1">
      <c r="A3145" s="243" t="s">
        <v>35652</v>
      </c>
      <c r="B3145" s="243"/>
      <c r="C3145" s="243"/>
      <c r="D3145" s="243" t="s">
        <v>28940</v>
      </c>
      <c r="E3145" s="125"/>
    </row>
    <row r="3146" spans="1:5" ht="27">
      <c r="A3146" s="127" t="s">
        <v>35651</v>
      </c>
      <c r="B3146" s="128" t="s">
        <v>35650</v>
      </c>
      <c r="C3146" s="127" t="s">
        <v>29450</v>
      </c>
      <c r="D3146" s="127" t="s">
        <v>35649</v>
      </c>
      <c r="E3146" s="125"/>
    </row>
    <row r="3147" spans="1:5" ht="27">
      <c r="A3147" s="127" t="s">
        <v>35648</v>
      </c>
      <c r="B3147" s="128" t="s">
        <v>35647</v>
      </c>
      <c r="C3147" s="127" t="s">
        <v>29450</v>
      </c>
      <c r="D3147" s="127" t="s">
        <v>32152</v>
      </c>
      <c r="E3147" s="125"/>
    </row>
    <row r="3148" spans="1:5" ht="27">
      <c r="A3148" s="127" t="s">
        <v>35646</v>
      </c>
      <c r="B3148" s="128" t="s">
        <v>35645</v>
      </c>
      <c r="C3148" s="127" t="s">
        <v>29450</v>
      </c>
      <c r="D3148" s="127" t="s">
        <v>35644</v>
      </c>
      <c r="E3148" s="125"/>
    </row>
    <row r="3149" spans="1:5" ht="27">
      <c r="A3149" s="127" t="s">
        <v>35643</v>
      </c>
      <c r="B3149" s="128" t="s">
        <v>35642</v>
      </c>
      <c r="C3149" s="127" t="s">
        <v>29450</v>
      </c>
      <c r="D3149" s="127" t="s">
        <v>35641</v>
      </c>
    </row>
    <row r="3150" spans="1:5" ht="27">
      <c r="A3150" s="127" t="s">
        <v>35640</v>
      </c>
      <c r="B3150" s="128" t="s">
        <v>35639</v>
      </c>
      <c r="C3150" s="127" t="s">
        <v>29450</v>
      </c>
      <c r="D3150" s="127" t="s">
        <v>35638</v>
      </c>
    </row>
    <row r="3151" spans="1:5" ht="27">
      <c r="A3151" s="127" t="s">
        <v>35637</v>
      </c>
      <c r="B3151" s="128" t="s">
        <v>35636</v>
      </c>
      <c r="C3151" s="127" t="s">
        <v>29450</v>
      </c>
      <c r="D3151" s="127" t="s">
        <v>35635</v>
      </c>
      <c r="E3151" s="125"/>
    </row>
    <row r="3152" spans="1:5" ht="27">
      <c r="A3152" s="127" t="s">
        <v>35634</v>
      </c>
      <c r="B3152" s="128" t="s">
        <v>35633</v>
      </c>
      <c r="C3152" s="127" t="s">
        <v>29450</v>
      </c>
      <c r="D3152" s="127" t="s">
        <v>35632</v>
      </c>
      <c r="E3152" s="125"/>
    </row>
    <row r="3153" spans="1:5" ht="27">
      <c r="A3153" s="127" t="s">
        <v>35631</v>
      </c>
      <c r="B3153" s="128" t="s">
        <v>35630</v>
      </c>
      <c r="C3153" s="127" t="s">
        <v>29450</v>
      </c>
      <c r="D3153" s="127" t="s">
        <v>35629</v>
      </c>
      <c r="E3153" s="125"/>
    </row>
    <row r="3154" spans="1:5" ht="27">
      <c r="A3154" s="127" t="s">
        <v>35628</v>
      </c>
      <c r="B3154" s="128" t="s">
        <v>35627</v>
      </c>
      <c r="C3154" s="127" t="s">
        <v>29450</v>
      </c>
      <c r="D3154" s="127" t="s">
        <v>35626</v>
      </c>
      <c r="E3154" s="125"/>
    </row>
    <row r="3155" spans="1:5" ht="27">
      <c r="A3155" s="127" t="s">
        <v>35625</v>
      </c>
      <c r="B3155" s="128" t="s">
        <v>35624</v>
      </c>
      <c r="C3155" s="127" t="s">
        <v>29450</v>
      </c>
      <c r="D3155" s="127" t="s">
        <v>35623</v>
      </c>
      <c r="E3155" s="125"/>
    </row>
    <row r="3156" spans="1:5" ht="27">
      <c r="A3156" s="127" t="s">
        <v>35622</v>
      </c>
      <c r="B3156" s="128" t="s">
        <v>35621</v>
      </c>
      <c r="C3156" s="127" t="s">
        <v>29450</v>
      </c>
      <c r="D3156" s="127" t="s">
        <v>35620</v>
      </c>
    </row>
    <row r="3157" spans="1:5" ht="27">
      <c r="A3157" s="127" t="s">
        <v>35619</v>
      </c>
      <c r="B3157" s="128" t="s">
        <v>35618</v>
      </c>
      <c r="C3157" s="127" t="s">
        <v>29450</v>
      </c>
      <c r="D3157" s="127" t="s">
        <v>35617</v>
      </c>
    </row>
    <row r="3158" spans="1:5" ht="27">
      <c r="A3158" s="127" t="s">
        <v>35616</v>
      </c>
      <c r="B3158" s="128" t="s">
        <v>35615</v>
      </c>
      <c r="C3158" s="127" t="s">
        <v>29450</v>
      </c>
      <c r="D3158" s="127" t="s">
        <v>32159</v>
      </c>
      <c r="E3158" s="125"/>
    </row>
    <row r="3159" spans="1:5" ht="27">
      <c r="A3159" s="127" t="s">
        <v>35614</v>
      </c>
      <c r="B3159" s="128" t="s">
        <v>35613</v>
      </c>
      <c r="C3159" s="127" t="s">
        <v>29450</v>
      </c>
      <c r="D3159" s="127" t="s">
        <v>35612</v>
      </c>
      <c r="E3159" s="125"/>
    </row>
    <row r="3160" spans="1:5" ht="27">
      <c r="A3160" s="127" t="s">
        <v>35611</v>
      </c>
      <c r="B3160" s="128" t="s">
        <v>35610</v>
      </c>
      <c r="C3160" s="127" t="s">
        <v>29450</v>
      </c>
      <c r="D3160" s="127" t="s">
        <v>35609</v>
      </c>
    </row>
    <row r="3161" spans="1:5" ht="27">
      <c r="A3161" s="127" t="s">
        <v>35608</v>
      </c>
      <c r="B3161" s="128" t="s">
        <v>35607</v>
      </c>
      <c r="C3161" s="127" t="s">
        <v>29450</v>
      </c>
      <c r="D3161" s="127" t="s">
        <v>35606</v>
      </c>
    </row>
    <row r="3162" spans="1:5" ht="18" customHeight="1">
      <c r="A3162" s="243" t="s">
        <v>35605</v>
      </c>
      <c r="B3162" s="243"/>
      <c r="C3162" s="243"/>
      <c r="D3162" s="243" t="s">
        <v>28940</v>
      </c>
      <c r="E3162" s="125"/>
    </row>
    <row r="3163" spans="1:5" ht="18">
      <c r="A3163" s="127" t="s">
        <v>35604</v>
      </c>
      <c r="B3163" s="128" t="s">
        <v>35603</v>
      </c>
      <c r="C3163" s="127" t="s">
        <v>256</v>
      </c>
      <c r="D3163" s="127" t="s">
        <v>35602</v>
      </c>
    </row>
    <row r="3164" spans="1:5">
      <c r="A3164" s="127" t="s">
        <v>35601</v>
      </c>
      <c r="B3164" s="128" t="s">
        <v>35600</v>
      </c>
      <c r="C3164" s="127" t="s">
        <v>256</v>
      </c>
      <c r="D3164" s="127" t="s">
        <v>35599</v>
      </c>
    </row>
    <row r="3165" spans="1:5">
      <c r="A3165" s="127" t="s">
        <v>35598</v>
      </c>
      <c r="B3165" s="128" t="s">
        <v>35597</v>
      </c>
      <c r="C3165" s="127" t="s">
        <v>256</v>
      </c>
      <c r="D3165" s="127" t="s">
        <v>30759</v>
      </c>
      <c r="E3165" s="125"/>
    </row>
    <row r="3166" spans="1:5" ht="18">
      <c r="A3166" s="127" t="s">
        <v>35596</v>
      </c>
      <c r="B3166" s="128" t="s">
        <v>35595</v>
      </c>
      <c r="C3166" s="127" t="s">
        <v>256</v>
      </c>
      <c r="D3166" s="127" t="s">
        <v>35594</v>
      </c>
      <c r="E3166" s="125"/>
    </row>
    <row r="3167" spans="1:5" ht="18">
      <c r="A3167" s="127" t="s">
        <v>35593</v>
      </c>
      <c r="B3167" s="128" t="s">
        <v>35592</v>
      </c>
      <c r="C3167" s="127" t="s">
        <v>256</v>
      </c>
      <c r="D3167" s="127" t="s">
        <v>35591</v>
      </c>
      <c r="E3167" s="125"/>
    </row>
    <row r="3168" spans="1:5" ht="18">
      <c r="A3168" s="127" t="s">
        <v>35590</v>
      </c>
      <c r="B3168" s="128" t="s">
        <v>35589</v>
      </c>
      <c r="C3168" s="127" t="s">
        <v>256</v>
      </c>
      <c r="D3168" s="127" t="s">
        <v>35588</v>
      </c>
    </row>
    <row r="3169" spans="1:5" ht="18">
      <c r="A3169" s="127" t="s">
        <v>35587</v>
      </c>
      <c r="B3169" s="128" t="s">
        <v>35586</v>
      </c>
      <c r="C3169" s="127" t="s">
        <v>256</v>
      </c>
      <c r="D3169" s="127" t="s">
        <v>32292</v>
      </c>
    </row>
    <row r="3170" spans="1:5" ht="18">
      <c r="A3170" s="127" t="s">
        <v>35585</v>
      </c>
      <c r="B3170" s="128" t="s">
        <v>35584</v>
      </c>
      <c r="C3170" s="127" t="s">
        <v>256</v>
      </c>
      <c r="D3170" s="127" t="s">
        <v>35583</v>
      </c>
      <c r="E3170" s="125"/>
    </row>
    <row r="3171" spans="1:5" ht="18">
      <c r="A3171" s="127" t="s">
        <v>35582</v>
      </c>
      <c r="B3171" s="128" t="s">
        <v>35581</v>
      </c>
      <c r="C3171" s="127" t="s">
        <v>256</v>
      </c>
      <c r="D3171" s="127" t="s">
        <v>29935</v>
      </c>
      <c r="E3171" s="125"/>
    </row>
    <row r="3172" spans="1:5" ht="18">
      <c r="A3172" s="127" t="s">
        <v>35580</v>
      </c>
      <c r="B3172" s="128" t="s">
        <v>35579</v>
      </c>
      <c r="C3172" s="127" t="s">
        <v>256</v>
      </c>
      <c r="D3172" s="127" t="s">
        <v>35578</v>
      </c>
      <c r="E3172" s="125"/>
    </row>
    <row r="3173" spans="1:5" ht="18">
      <c r="A3173" s="127" t="s">
        <v>35577</v>
      </c>
      <c r="B3173" s="128" t="s">
        <v>35576</v>
      </c>
      <c r="C3173" s="127" t="s">
        <v>256</v>
      </c>
      <c r="D3173" s="127" t="s">
        <v>35575</v>
      </c>
      <c r="E3173" s="125"/>
    </row>
    <row r="3174" spans="1:5" ht="18">
      <c r="A3174" s="127" t="s">
        <v>35574</v>
      </c>
      <c r="B3174" s="128" t="s">
        <v>35573</v>
      </c>
      <c r="C3174" s="127" t="s">
        <v>256</v>
      </c>
      <c r="D3174" s="127" t="s">
        <v>35572</v>
      </c>
      <c r="E3174" s="125"/>
    </row>
    <row r="3175" spans="1:5">
      <c r="A3175" s="127" t="s">
        <v>35571</v>
      </c>
      <c r="B3175" s="128" t="s">
        <v>35570</v>
      </c>
      <c r="C3175" s="127" t="s">
        <v>256</v>
      </c>
      <c r="D3175" s="127" t="s">
        <v>35569</v>
      </c>
      <c r="E3175" s="125"/>
    </row>
    <row r="3176" spans="1:5" ht="18">
      <c r="A3176" s="127" t="s">
        <v>35568</v>
      </c>
      <c r="B3176" s="128" t="s">
        <v>35567</v>
      </c>
      <c r="C3176" s="127" t="s">
        <v>256</v>
      </c>
      <c r="D3176" s="127" t="s">
        <v>35566</v>
      </c>
      <c r="E3176" s="125"/>
    </row>
    <row r="3177" spans="1:5" ht="18">
      <c r="A3177" s="127" t="s">
        <v>35565</v>
      </c>
      <c r="B3177" s="128" t="s">
        <v>35564</v>
      </c>
      <c r="C3177" s="127" t="s">
        <v>256</v>
      </c>
      <c r="D3177" s="127" t="s">
        <v>35563</v>
      </c>
      <c r="E3177" s="125"/>
    </row>
    <row r="3178" spans="1:5" ht="18" customHeight="1">
      <c r="A3178" s="243" t="s">
        <v>35562</v>
      </c>
      <c r="B3178" s="243"/>
      <c r="C3178" s="243"/>
      <c r="D3178" s="243" t="s">
        <v>28940</v>
      </c>
      <c r="E3178" s="125"/>
    </row>
    <row r="3179" spans="1:5" ht="36">
      <c r="A3179" s="127" t="s">
        <v>35561</v>
      </c>
      <c r="B3179" s="128" t="s">
        <v>35560</v>
      </c>
      <c r="C3179" s="127" t="s">
        <v>256</v>
      </c>
      <c r="D3179" s="127" t="s">
        <v>35559</v>
      </c>
      <c r="E3179" s="125"/>
    </row>
    <row r="3180" spans="1:5" ht="36">
      <c r="A3180" s="127" t="s">
        <v>35558</v>
      </c>
      <c r="B3180" s="128" t="s">
        <v>35557</v>
      </c>
      <c r="C3180" s="127" t="s">
        <v>256</v>
      </c>
      <c r="D3180" s="127" t="s">
        <v>35556</v>
      </c>
      <c r="E3180" s="125"/>
    </row>
    <row r="3181" spans="1:5" ht="18">
      <c r="A3181" s="127" t="s">
        <v>35555</v>
      </c>
      <c r="B3181" s="128" t="s">
        <v>35554</v>
      </c>
      <c r="C3181" s="127" t="s">
        <v>256</v>
      </c>
      <c r="D3181" s="127" t="s">
        <v>35553</v>
      </c>
      <c r="E3181" s="125"/>
    </row>
    <row r="3182" spans="1:5" ht="18" customHeight="1">
      <c r="A3182" s="243" t="s">
        <v>35552</v>
      </c>
      <c r="B3182" s="243"/>
      <c r="C3182" s="243"/>
      <c r="D3182" s="243" t="s">
        <v>28940</v>
      </c>
      <c r="E3182" s="125"/>
    </row>
    <row r="3183" spans="1:5" ht="18">
      <c r="A3183" s="127" t="s">
        <v>35551</v>
      </c>
      <c r="B3183" s="128" t="s">
        <v>35550</v>
      </c>
      <c r="C3183" s="127" t="s">
        <v>29450</v>
      </c>
      <c r="D3183" s="127" t="s">
        <v>35549</v>
      </c>
      <c r="E3183" s="125"/>
    </row>
    <row r="3184" spans="1:5" ht="18">
      <c r="A3184" s="127" t="s">
        <v>35548</v>
      </c>
      <c r="B3184" s="128" t="s">
        <v>35547</v>
      </c>
      <c r="C3184" s="127" t="s">
        <v>29450</v>
      </c>
      <c r="D3184" s="127" t="s">
        <v>35546</v>
      </c>
    </row>
    <row r="3185" spans="1:5" ht="18">
      <c r="A3185" s="127" t="s">
        <v>35545</v>
      </c>
      <c r="B3185" s="128" t="s">
        <v>35544</v>
      </c>
      <c r="C3185" s="127" t="s">
        <v>29450</v>
      </c>
      <c r="D3185" s="127" t="s">
        <v>29159</v>
      </c>
    </row>
    <row r="3186" spans="1:5" ht="18">
      <c r="A3186" s="127" t="s">
        <v>35543</v>
      </c>
      <c r="B3186" s="128" t="s">
        <v>35542</v>
      </c>
      <c r="C3186" s="127" t="s">
        <v>29450</v>
      </c>
      <c r="D3186" s="127" t="s">
        <v>35541</v>
      </c>
      <c r="E3186" s="125"/>
    </row>
    <row r="3187" spans="1:5" ht="18">
      <c r="A3187" s="127" t="s">
        <v>35540</v>
      </c>
      <c r="B3187" s="128" t="s">
        <v>35539</v>
      </c>
      <c r="C3187" s="127" t="s">
        <v>29450</v>
      </c>
      <c r="D3187" s="127" t="s">
        <v>35538</v>
      </c>
      <c r="E3187" s="125"/>
    </row>
    <row r="3188" spans="1:5" ht="18">
      <c r="A3188" s="127" t="s">
        <v>35537</v>
      </c>
      <c r="B3188" s="128" t="s">
        <v>35536</v>
      </c>
      <c r="C3188" s="127" t="s">
        <v>29450</v>
      </c>
      <c r="D3188" s="127" t="s">
        <v>35535</v>
      </c>
      <c r="E3188" s="125"/>
    </row>
    <row r="3189" spans="1:5" ht="18" customHeight="1">
      <c r="A3189" s="243" t="s">
        <v>35534</v>
      </c>
      <c r="B3189" s="243"/>
      <c r="C3189" s="243"/>
      <c r="D3189" s="243" t="s">
        <v>28940</v>
      </c>
      <c r="E3189" s="125"/>
    </row>
    <row r="3190" spans="1:5" ht="18">
      <c r="A3190" s="127" t="s">
        <v>35533</v>
      </c>
      <c r="B3190" s="128" t="s">
        <v>35532</v>
      </c>
      <c r="C3190" s="127" t="s">
        <v>29450</v>
      </c>
      <c r="D3190" s="127" t="s">
        <v>30778</v>
      </c>
      <c r="E3190" s="125"/>
    </row>
    <row r="3191" spans="1:5" ht="18" customHeight="1">
      <c r="A3191" s="243" t="s">
        <v>35531</v>
      </c>
      <c r="B3191" s="243"/>
      <c r="C3191" s="243"/>
      <c r="D3191" s="243" t="s">
        <v>28940</v>
      </c>
      <c r="E3191" s="125"/>
    </row>
    <row r="3192" spans="1:5" ht="18">
      <c r="A3192" s="127" t="s">
        <v>35530</v>
      </c>
      <c r="B3192" s="128" t="s">
        <v>35529</v>
      </c>
      <c r="C3192" s="127" t="s">
        <v>256</v>
      </c>
      <c r="D3192" s="127" t="s">
        <v>35528</v>
      </c>
      <c r="E3192" s="125"/>
    </row>
    <row r="3193" spans="1:5" ht="18">
      <c r="A3193" s="127" t="s">
        <v>35527</v>
      </c>
      <c r="B3193" s="128" t="s">
        <v>35526</v>
      </c>
      <c r="C3193" s="127" t="s">
        <v>256</v>
      </c>
      <c r="D3193" s="127" t="s">
        <v>35525</v>
      </c>
      <c r="E3193" s="125"/>
    </row>
    <row r="3194" spans="1:5" ht="18">
      <c r="A3194" s="127" t="s">
        <v>35524</v>
      </c>
      <c r="B3194" s="128" t="s">
        <v>35523</v>
      </c>
      <c r="C3194" s="127" t="s">
        <v>256</v>
      </c>
      <c r="D3194" s="127" t="s">
        <v>34358</v>
      </c>
      <c r="E3194" s="125"/>
    </row>
    <row r="3195" spans="1:5" ht="18">
      <c r="A3195" s="127" t="s">
        <v>35522</v>
      </c>
      <c r="B3195" s="128" t="s">
        <v>35521</v>
      </c>
      <c r="C3195" s="127" t="s">
        <v>256</v>
      </c>
      <c r="D3195" s="127" t="s">
        <v>29812</v>
      </c>
      <c r="E3195" s="125"/>
    </row>
    <row r="3196" spans="1:5" ht="18" customHeight="1">
      <c r="A3196" s="243" t="s">
        <v>35520</v>
      </c>
      <c r="B3196" s="243"/>
      <c r="C3196" s="243"/>
      <c r="D3196" s="243" t="s">
        <v>28940</v>
      </c>
      <c r="E3196" s="125"/>
    </row>
    <row r="3197" spans="1:5" ht="45">
      <c r="A3197" s="127" t="s">
        <v>35519</v>
      </c>
      <c r="B3197" s="128" t="s">
        <v>35518</v>
      </c>
      <c r="C3197" s="127" t="s">
        <v>29450</v>
      </c>
      <c r="D3197" s="127" t="s">
        <v>35517</v>
      </c>
      <c r="E3197" s="125"/>
    </row>
    <row r="3198" spans="1:5" ht="45">
      <c r="A3198" s="127" t="s">
        <v>35516</v>
      </c>
      <c r="B3198" s="128" t="s">
        <v>35515</v>
      </c>
      <c r="C3198" s="127" t="s">
        <v>29450</v>
      </c>
      <c r="D3198" s="127" t="s">
        <v>35514</v>
      </c>
      <c r="E3198" s="125"/>
    </row>
    <row r="3199" spans="1:5" ht="45">
      <c r="A3199" s="127" t="s">
        <v>35513</v>
      </c>
      <c r="B3199" s="128" t="s">
        <v>35512</v>
      </c>
      <c r="C3199" s="127" t="s">
        <v>29450</v>
      </c>
      <c r="D3199" s="127" t="s">
        <v>35511</v>
      </c>
    </row>
    <row r="3200" spans="1:5" ht="18" customHeight="1">
      <c r="A3200" s="243" t="s">
        <v>35510</v>
      </c>
      <c r="B3200" s="243"/>
      <c r="C3200" s="243"/>
      <c r="D3200" s="243" t="s">
        <v>28940</v>
      </c>
    </row>
    <row r="3201" spans="1:5" ht="27">
      <c r="A3201" s="127" t="s">
        <v>35509</v>
      </c>
      <c r="B3201" s="128" t="s">
        <v>35508</v>
      </c>
      <c r="C3201" s="127" t="s">
        <v>29450</v>
      </c>
      <c r="D3201" s="127" t="s">
        <v>35481</v>
      </c>
      <c r="E3201" s="125"/>
    </row>
    <row r="3202" spans="1:5" ht="27">
      <c r="A3202" s="127" t="s">
        <v>35507</v>
      </c>
      <c r="B3202" s="128" t="s">
        <v>35506</v>
      </c>
      <c r="C3202" s="127" t="s">
        <v>29450</v>
      </c>
      <c r="D3202" s="127" t="s">
        <v>35478</v>
      </c>
      <c r="E3202" s="125"/>
    </row>
    <row r="3203" spans="1:5" ht="27">
      <c r="A3203" s="127" t="s">
        <v>35505</v>
      </c>
      <c r="B3203" s="128" t="s">
        <v>35504</v>
      </c>
      <c r="C3203" s="127" t="s">
        <v>29450</v>
      </c>
      <c r="D3203" s="127" t="s">
        <v>35475</v>
      </c>
      <c r="E3203" s="125"/>
    </row>
    <row r="3204" spans="1:5" ht="27">
      <c r="A3204" s="127" t="s">
        <v>35503</v>
      </c>
      <c r="B3204" s="128" t="s">
        <v>35502</v>
      </c>
      <c r="C3204" s="127" t="s">
        <v>29450</v>
      </c>
      <c r="D3204" s="127" t="s">
        <v>35501</v>
      </c>
      <c r="E3204" s="125"/>
    </row>
    <row r="3205" spans="1:5" ht="27">
      <c r="A3205" s="127" t="s">
        <v>35500</v>
      </c>
      <c r="B3205" s="128" t="s">
        <v>35499</v>
      </c>
      <c r="C3205" s="127" t="s">
        <v>29450</v>
      </c>
      <c r="D3205" s="127" t="s">
        <v>35470</v>
      </c>
      <c r="E3205" s="125"/>
    </row>
    <row r="3206" spans="1:5" ht="27">
      <c r="A3206" s="127" t="s">
        <v>35498</v>
      </c>
      <c r="B3206" s="128" t="s">
        <v>35497</v>
      </c>
      <c r="C3206" s="127" t="s">
        <v>29450</v>
      </c>
      <c r="D3206" s="127" t="s">
        <v>35467</v>
      </c>
      <c r="E3206" s="125"/>
    </row>
    <row r="3207" spans="1:5" ht="27">
      <c r="A3207" s="127" t="s">
        <v>35496</v>
      </c>
      <c r="B3207" s="128" t="s">
        <v>35495</v>
      </c>
      <c r="C3207" s="127" t="s">
        <v>29450</v>
      </c>
      <c r="D3207" s="127" t="s">
        <v>35464</v>
      </c>
      <c r="E3207" s="125"/>
    </row>
    <row r="3208" spans="1:5" ht="27">
      <c r="A3208" s="127" t="s">
        <v>35494</v>
      </c>
      <c r="B3208" s="128" t="s">
        <v>35493</v>
      </c>
      <c r="C3208" s="127" t="s">
        <v>29450</v>
      </c>
      <c r="D3208" s="127" t="s">
        <v>35461</v>
      </c>
      <c r="E3208" s="125"/>
    </row>
    <row r="3209" spans="1:5" ht="27">
      <c r="A3209" s="127" t="s">
        <v>35492</v>
      </c>
      <c r="B3209" s="128" t="s">
        <v>35491</v>
      </c>
      <c r="C3209" s="127" t="s">
        <v>29450</v>
      </c>
      <c r="D3209" s="127" t="s">
        <v>35458</v>
      </c>
      <c r="E3209" s="125"/>
    </row>
    <row r="3210" spans="1:5" ht="18">
      <c r="A3210" s="127" t="s">
        <v>35490</v>
      </c>
      <c r="B3210" s="128" t="s">
        <v>35489</v>
      </c>
      <c r="C3210" s="127" t="s">
        <v>29450</v>
      </c>
      <c r="D3210" s="127" t="s">
        <v>35488</v>
      </c>
    </row>
    <row r="3211" spans="1:5" ht="18">
      <c r="A3211" s="127" t="s">
        <v>35487</v>
      </c>
      <c r="B3211" s="128" t="s">
        <v>35486</v>
      </c>
      <c r="C3211" s="127" t="s">
        <v>29450</v>
      </c>
      <c r="D3211" s="127" t="s">
        <v>35485</v>
      </c>
    </row>
    <row r="3212" spans="1:5" ht="18" customHeight="1">
      <c r="A3212" s="243" t="s">
        <v>35484</v>
      </c>
      <c r="B3212" s="243"/>
      <c r="C3212" s="243"/>
      <c r="D3212" s="243" t="s">
        <v>28940</v>
      </c>
      <c r="E3212" s="125"/>
    </row>
    <row r="3213" spans="1:5" ht="27">
      <c r="A3213" s="127" t="s">
        <v>35483</v>
      </c>
      <c r="B3213" s="128" t="s">
        <v>35482</v>
      </c>
      <c r="C3213" s="127" t="s">
        <v>29450</v>
      </c>
      <c r="D3213" s="127" t="s">
        <v>35481</v>
      </c>
      <c r="E3213" s="125"/>
    </row>
    <row r="3214" spans="1:5" ht="27">
      <c r="A3214" s="127" t="s">
        <v>35480</v>
      </c>
      <c r="B3214" s="128" t="s">
        <v>35479</v>
      </c>
      <c r="C3214" s="127" t="s">
        <v>29450</v>
      </c>
      <c r="D3214" s="127" t="s">
        <v>35478</v>
      </c>
    </row>
    <row r="3215" spans="1:5" ht="27">
      <c r="A3215" s="127" t="s">
        <v>35477</v>
      </c>
      <c r="B3215" s="128" t="s">
        <v>35476</v>
      </c>
      <c r="C3215" s="127" t="s">
        <v>29450</v>
      </c>
      <c r="D3215" s="127" t="s">
        <v>35475</v>
      </c>
    </row>
    <row r="3216" spans="1:5" ht="27">
      <c r="A3216" s="127" t="s">
        <v>35474</v>
      </c>
      <c r="B3216" s="128" t="s">
        <v>35473</v>
      </c>
      <c r="C3216" s="127" t="s">
        <v>29450</v>
      </c>
      <c r="D3216" s="127" t="s">
        <v>35058</v>
      </c>
      <c r="E3216" s="125"/>
    </row>
    <row r="3217" spans="1:5" ht="27">
      <c r="A3217" s="127" t="s">
        <v>35472</v>
      </c>
      <c r="B3217" s="128" t="s">
        <v>35471</v>
      </c>
      <c r="C3217" s="127" t="s">
        <v>29450</v>
      </c>
      <c r="D3217" s="127" t="s">
        <v>35470</v>
      </c>
      <c r="E3217" s="125"/>
    </row>
    <row r="3218" spans="1:5" ht="27">
      <c r="A3218" s="127" t="s">
        <v>35469</v>
      </c>
      <c r="B3218" s="128" t="s">
        <v>35468</v>
      </c>
      <c r="C3218" s="127" t="s">
        <v>29450</v>
      </c>
      <c r="D3218" s="127" t="s">
        <v>35467</v>
      </c>
      <c r="E3218" s="125"/>
    </row>
    <row r="3219" spans="1:5" ht="27">
      <c r="A3219" s="127" t="s">
        <v>35466</v>
      </c>
      <c r="B3219" s="128" t="s">
        <v>35465</v>
      </c>
      <c r="C3219" s="127" t="s">
        <v>29450</v>
      </c>
      <c r="D3219" s="127" t="s">
        <v>35464</v>
      </c>
      <c r="E3219" s="125"/>
    </row>
    <row r="3220" spans="1:5" ht="27">
      <c r="A3220" s="127" t="s">
        <v>35463</v>
      </c>
      <c r="B3220" s="128" t="s">
        <v>35462</v>
      </c>
      <c r="C3220" s="127" t="s">
        <v>29450</v>
      </c>
      <c r="D3220" s="127" t="s">
        <v>35461</v>
      </c>
      <c r="E3220" s="125"/>
    </row>
    <row r="3221" spans="1:5" ht="27">
      <c r="A3221" s="127" t="s">
        <v>35460</v>
      </c>
      <c r="B3221" s="128" t="s">
        <v>35459</v>
      </c>
      <c r="C3221" s="127" t="s">
        <v>29450</v>
      </c>
      <c r="D3221" s="127" t="s">
        <v>35458</v>
      </c>
      <c r="E3221" s="125"/>
    </row>
    <row r="3222" spans="1:5" ht="18" customHeight="1">
      <c r="A3222" s="243" t="s">
        <v>35457</v>
      </c>
      <c r="B3222" s="243"/>
      <c r="C3222" s="243"/>
      <c r="D3222" s="243" t="s">
        <v>28940</v>
      </c>
      <c r="E3222" s="125"/>
    </row>
    <row r="3223" spans="1:5" ht="27">
      <c r="A3223" s="127" t="s">
        <v>35456</v>
      </c>
      <c r="B3223" s="128" t="s">
        <v>35455</v>
      </c>
      <c r="C3223" s="127" t="s">
        <v>256</v>
      </c>
      <c r="D3223" s="127" t="s">
        <v>35454</v>
      </c>
      <c r="E3223" s="125"/>
    </row>
    <row r="3224" spans="1:5" ht="27">
      <c r="A3224" s="127" t="s">
        <v>35453</v>
      </c>
      <c r="B3224" s="128" t="s">
        <v>35452</v>
      </c>
      <c r="C3224" s="127" t="s">
        <v>256</v>
      </c>
      <c r="D3224" s="127" t="s">
        <v>35451</v>
      </c>
    </row>
    <row r="3225" spans="1:5" ht="27">
      <c r="A3225" s="127" t="s">
        <v>35450</v>
      </c>
      <c r="B3225" s="128" t="s">
        <v>35449</v>
      </c>
      <c r="C3225" s="127" t="s">
        <v>256</v>
      </c>
      <c r="D3225" s="127" t="s">
        <v>35448</v>
      </c>
    </row>
    <row r="3226" spans="1:5" ht="18">
      <c r="A3226" s="127" t="s">
        <v>35447</v>
      </c>
      <c r="B3226" s="128" t="s">
        <v>35446</v>
      </c>
      <c r="C3226" s="127" t="s">
        <v>256</v>
      </c>
      <c r="D3226" s="127" t="s">
        <v>35445</v>
      </c>
      <c r="E3226" s="125"/>
    </row>
    <row r="3227" spans="1:5">
      <c r="A3227" s="127" t="s">
        <v>35444</v>
      </c>
      <c r="B3227" s="128" t="s">
        <v>35443</v>
      </c>
      <c r="C3227" s="127" t="s">
        <v>256</v>
      </c>
      <c r="D3227" s="127" t="s">
        <v>35442</v>
      </c>
      <c r="E3227" s="125"/>
    </row>
    <row r="3228" spans="1:5" ht="18">
      <c r="A3228" s="127" t="s">
        <v>35441</v>
      </c>
      <c r="B3228" s="128" t="s">
        <v>35440</v>
      </c>
      <c r="C3228" s="127" t="s">
        <v>256</v>
      </c>
      <c r="D3228" s="127" t="s">
        <v>32501</v>
      </c>
    </row>
    <row r="3229" spans="1:5">
      <c r="A3229" s="127" t="s">
        <v>35439</v>
      </c>
      <c r="B3229" s="128" t="s">
        <v>35438</v>
      </c>
      <c r="C3229" s="127" t="s">
        <v>256</v>
      </c>
      <c r="D3229" s="127" t="s">
        <v>35437</v>
      </c>
    </row>
    <row r="3230" spans="1:5" ht="18">
      <c r="A3230" s="127" t="s">
        <v>35436</v>
      </c>
      <c r="B3230" s="128" t="s">
        <v>35435</v>
      </c>
      <c r="C3230" s="127" t="s">
        <v>256</v>
      </c>
      <c r="D3230" s="127" t="s">
        <v>35434</v>
      </c>
      <c r="E3230" s="125"/>
    </row>
    <row r="3231" spans="1:5" ht="18">
      <c r="A3231" s="127" t="s">
        <v>35433</v>
      </c>
      <c r="B3231" s="128" t="s">
        <v>35432</v>
      </c>
      <c r="C3231" s="127" t="s">
        <v>256</v>
      </c>
      <c r="D3231" s="127" t="s">
        <v>35431</v>
      </c>
      <c r="E3231" s="125"/>
    </row>
    <row r="3232" spans="1:5">
      <c r="A3232" s="127" t="s">
        <v>35430</v>
      </c>
      <c r="B3232" s="128" t="s">
        <v>35429</v>
      </c>
      <c r="C3232" s="127" t="s">
        <v>256</v>
      </c>
      <c r="D3232" s="127" t="s">
        <v>35428</v>
      </c>
      <c r="E3232" s="125"/>
    </row>
    <row r="3233" spans="1:5" ht="18">
      <c r="A3233" s="127" t="s">
        <v>35427</v>
      </c>
      <c r="B3233" s="128" t="s">
        <v>35426</v>
      </c>
      <c r="C3233" s="127" t="s">
        <v>256</v>
      </c>
      <c r="D3233" s="127" t="s">
        <v>35425</v>
      </c>
      <c r="E3233" s="125"/>
    </row>
    <row r="3234" spans="1:5" ht="18">
      <c r="A3234" s="127" t="s">
        <v>35424</v>
      </c>
      <c r="B3234" s="128" t="s">
        <v>35423</v>
      </c>
      <c r="C3234" s="127" t="s">
        <v>256</v>
      </c>
      <c r="D3234" s="127" t="s">
        <v>29006</v>
      </c>
      <c r="E3234" s="125"/>
    </row>
    <row r="3235" spans="1:5" ht="18">
      <c r="A3235" s="127" t="s">
        <v>35422</v>
      </c>
      <c r="B3235" s="128" t="s">
        <v>35421</v>
      </c>
      <c r="C3235" s="127" t="s">
        <v>256</v>
      </c>
      <c r="D3235" s="127" t="s">
        <v>35420</v>
      </c>
      <c r="E3235" s="125"/>
    </row>
    <row r="3236" spans="1:5" ht="18">
      <c r="A3236" s="127" t="s">
        <v>35419</v>
      </c>
      <c r="B3236" s="128" t="s">
        <v>35418</v>
      </c>
      <c r="C3236" s="127" t="s">
        <v>256</v>
      </c>
      <c r="D3236" s="127" t="s">
        <v>35417</v>
      </c>
      <c r="E3236" s="125"/>
    </row>
    <row r="3237" spans="1:5" ht="18">
      <c r="A3237" s="127" t="s">
        <v>35416</v>
      </c>
      <c r="B3237" s="128" t="s">
        <v>35415</v>
      </c>
      <c r="C3237" s="127" t="s">
        <v>256</v>
      </c>
      <c r="D3237" s="127" t="s">
        <v>35414</v>
      </c>
      <c r="E3237" s="125"/>
    </row>
    <row r="3238" spans="1:5" ht="18">
      <c r="A3238" s="127" t="s">
        <v>35413</v>
      </c>
      <c r="B3238" s="128" t="s">
        <v>35412</v>
      </c>
      <c r="C3238" s="127" t="s">
        <v>256</v>
      </c>
      <c r="D3238" s="127" t="s">
        <v>31553</v>
      </c>
    </row>
    <row r="3239" spans="1:5" ht="18" customHeight="1">
      <c r="A3239" s="243" t="s">
        <v>35411</v>
      </c>
      <c r="B3239" s="243"/>
      <c r="C3239" s="243"/>
      <c r="D3239" s="243" t="s">
        <v>28940</v>
      </c>
    </row>
    <row r="3240" spans="1:5" ht="18">
      <c r="A3240" s="127" t="s">
        <v>35410</v>
      </c>
      <c r="B3240" s="128" t="s">
        <v>35409</v>
      </c>
      <c r="C3240" s="127" t="s">
        <v>29450</v>
      </c>
      <c r="D3240" s="127" t="s">
        <v>35408</v>
      </c>
      <c r="E3240" s="125"/>
    </row>
    <row r="3241" spans="1:5" ht="18">
      <c r="A3241" s="127" t="s">
        <v>35407</v>
      </c>
      <c r="B3241" s="128" t="s">
        <v>35406</v>
      </c>
      <c r="C3241" s="127" t="s">
        <v>29450</v>
      </c>
      <c r="D3241" s="127" t="s">
        <v>35405</v>
      </c>
    </row>
    <row r="3242" spans="1:5">
      <c r="A3242" s="127" t="s">
        <v>35404</v>
      </c>
      <c r="B3242" s="128" t="s">
        <v>35403</v>
      </c>
      <c r="C3242" s="127" t="s">
        <v>29450</v>
      </c>
      <c r="D3242" s="127" t="s">
        <v>35402</v>
      </c>
    </row>
    <row r="3243" spans="1:5" ht="18" customHeight="1">
      <c r="A3243" s="243" t="s">
        <v>35401</v>
      </c>
      <c r="B3243" s="243"/>
      <c r="C3243" s="243"/>
      <c r="D3243" s="243" t="s">
        <v>28940</v>
      </c>
    </row>
    <row r="3244" spans="1:5">
      <c r="A3244" s="127" t="s">
        <v>35400</v>
      </c>
      <c r="B3244" s="128" t="s">
        <v>35399</v>
      </c>
      <c r="C3244" s="127" t="s">
        <v>29450</v>
      </c>
      <c r="D3244" s="127" t="s">
        <v>35398</v>
      </c>
    </row>
    <row r="3245" spans="1:5">
      <c r="A3245" s="127" t="s">
        <v>35397</v>
      </c>
      <c r="B3245" s="128" t="s">
        <v>35396</v>
      </c>
      <c r="C3245" s="127" t="s">
        <v>29450</v>
      </c>
      <c r="D3245" s="127" t="s">
        <v>35395</v>
      </c>
      <c r="E3245" s="125"/>
    </row>
    <row r="3246" spans="1:5">
      <c r="A3246" s="127" t="s">
        <v>35394</v>
      </c>
      <c r="B3246" s="128" t="s">
        <v>35393</v>
      </c>
      <c r="C3246" s="127" t="s">
        <v>29450</v>
      </c>
      <c r="D3246" s="127" t="s">
        <v>35392</v>
      </c>
      <c r="E3246" s="125"/>
    </row>
    <row r="3247" spans="1:5">
      <c r="A3247" s="127" t="s">
        <v>35391</v>
      </c>
      <c r="B3247" s="128" t="s">
        <v>35390</v>
      </c>
      <c r="C3247" s="127" t="s">
        <v>29450</v>
      </c>
      <c r="D3247" s="127" t="s">
        <v>35389</v>
      </c>
      <c r="E3247" s="125"/>
    </row>
    <row r="3248" spans="1:5" ht="18">
      <c r="A3248" s="127" t="s">
        <v>35388</v>
      </c>
      <c r="B3248" s="128" t="s">
        <v>35387</v>
      </c>
      <c r="C3248" s="127" t="s">
        <v>29450</v>
      </c>
      <c r="D3248" s="127" t="s">
        <v>35386</v>
      </c>
      <c r="E3248" s="125"/>
    </row>
    <row r="3249" spans="1:5" ht="18" customHeight="1">
      <c r="A3249" s="243" t="s">
        <v>35385</v>
      </c>
      <c r="B3249" s="243"/>
      <c r="C3249" s="243"/>
      <c r="D3249" s="243" t="s">
        <v>28940</v>
      </c>
      <c r="E3249" s="125"/>
    </row>
    <row r="3250" spans="1:5" ht="18">
      <c r="A3250" s="127" t="s">
        <v>35384</v>
      </c>
      <c r="B3250" s="128" t="s">
        <v>35383</v>
      </c>
      <c r="C3250" s="127" t="s">
        <v>256</v>
      </c>
      <c r="D3250" s="127" t="s">
        <v>35101</v>
      </c>
      <c r="E3250" s="125"/>
    </row>
    <row r="3251" spans="1:5" ht="18">
      <c r="A3251" s="127" t="s">
        <v>35382</v>
      </c>
      <c r="B3251" s="128" t="s">
        <v>35381</v>
      </c>
      <c r="C3251" s="127" t="s">
        <v>256</v>
      </c>
      <c r="D3251" s="127" t="s">
        <v>31113</v>
      </c>
      <c r="E3251" s="125"/>
    </row>
    <row r="3252" spans="1:5" ht="18">
      <c r="A3252" s="127" t="s">
        <v>35380</v>
      </c>
      <c r="B3252" s="128" t="s">
        <v>35379</v>
      </c>
      <c r="C3252" s="127" t="s">
        <v>256</v>
      </c>
      <c r="D3252" s="127" t="s">
        <v>35101</v>
      </c>
      <c r="E3252" s="125"/>
    </row>
    <row r="3253" spans="1:5" ht="18">
      <c r="A3253" s="127" t="s">
        <v>35378</v>
      </c>
      <c r="B3253" s="128" t="s">
        <v>35377</v>
      </c>
      <c r="C3253" s="127" t="s">
        <v>256</v>
      </c>
      <c r="D3253" s="127" t="s">
        <v>35376</v>
      </c>
      <c r="E3253" s="125"/>
    </row>
    <row r="3254" spans="1:5" ht="18">
      <c r="A3254" s="127" t="s">
        <v>35375</v>
      </c>
      <c r="B3254" s="128" t="s">
        <v>35374</v>
      </c>
      <c r="C3254" s="127" t="s">
        <v>256</v>
      </c>
      <c r="D3254" s="127" t="s">
        <v>35073</v>
      </c>
      <c r="E3254" s="125"/>
    </row>
    <row r="3255" spans="1:5" ht="18">
      <c r="A3255" s="127" t="s">
        <v>35373</v>
      </c>
      <c r="B3255" s="128" t="s">
        <v>35372</v>
      </c>
      <c r="C3255" s="127" t="s">
        <v>256</v>
      </c>
      <c r="D3255" s="127" t="s">
        <v>35371</v>
      </c>
      <c r="E3255" s="125"/>
    </row>
    <row r="3256" spans="1:5" ht="18">
      <c r="A3256" s="127" t="s">
        <v>35370</v>
      </c>
      <c r="B3256" s="128" t="s">
        <v>35369</v>
      </c>
      <c r="C3256" s="127" t="s">
        <v>256</v>
      </c>
      <c r="D3256" s="127" t="s">
        <v>35368</v>
      </c>
      <c r="E3256" s="125"/>
    </row>
    <row r="3257" spans="1:5" ht="18">
      <c r="A3257" s="127" t="s">
        <v>35367</v>
      </c>
      <c r="B3257" s="128" t="s">
        <v>35366</v>
      </c>
      <c r="C3257" s="127" t="s">
        <v>256</v>
      </c>
      <c r="D3257" s="127" t="s">
        <v>35365</v>
      </c>
      <c r="E3257" s="125"/>
    </row>
    <row r="3258" spans="1:5" ht="18">
      <c r="A3258" s="127" t="s">
        <v>35364</v>
      </c>
      <c r="B3258" s="128" t="s">
        <v>35363</v>
      </c>
      <c r="C3258" s="127" t="s">
        <v>256</v>
      </c>
      <c r="D3258" s="127" t="s">
        <v>35362</v>
      </c>
    </row>
    <row r="3259" spans="1:5" ht="18">
      <c r="A3259" s="127" t="s">
        <v>35361</v>
      </c>
      <c r="B3259" s="128" t="s">
        <v>35360</v>
      </c>
      <c r="C3259" s="127" t="s">
        <v>256</v>
      </c>
      <c r="D3259" s="127" t="s">
        <v>35359</v>
      </c>
    </row>
    <row r="3260" spans="1:5" ht="18" customHeight="1">
      <c r="A3260" s="243" t="s">
        <v>35358</v>
      </c>
      <c r="B3260" s="243"/>
      <c r="C3260" s="243"/>
      <c r="D3260" s="243" t="s">
        <v>28940</v>
      </c>
    </row>
    <row r="3261" spans="1:5">
      <c r="A3261" s="127" t="s">
        <v>35357</v>
      </c>
      <c r="B3261" s="128" t="s">
        <v>35356</v>
      </c>
      <c r="C3261" s="127" t="s">
        <v>256</v>
      </c>
      <c r="D3261" s="127" t="s">
        <v>35355</v>
      </c>
    </row>
    <row r="3262" spans="1:5">
      <c r="A3262" s="127" t="s">
        <v>35354</v>
      </c>
      <c r="B3262" s="128" t="s">
        <v>35353</v>
      </c>
      <c r="C3262" s="127" t="s">
        <v>256</v>
      </c>
      <c r="D3262" s="127" t="s">
        <v>35352</v>
      </c>
      <c r="E3262" s="125"/>
    </row>
    <row r="3263" spans="1:5" ht="27">
      <c r="A3263" s="127" t="s">
        <v>35351</v>
      </c>
      <c r="B3263" s="128" t="s">
        <v>35350</v>
      </c>
      <c r="C3263" s="127" t="s">
        <v>256</v>
      </c>
      <c r="D3263" s="127" t="s">
        <v>35349</v>
      </c>
      <c r="E3263" s="125"/>
    </row>
    <row r="3264" spans="1:5" ht="18">
      <c r="A3264" s="127" t="s">
        <v>35348</v>
      </c>
      <c r="B3264" s="128" t="s">
        <v>35347</v>
      </c>
      <c r="C3264" s="127" t="s">
        <v>256</v>
      </c>
      <c r="D3264" s="127" t="s">
        <v>35346</v>
      </c>
      <c r="E3264" s="125"/>
    </row>
    <row r="3265" spans="1:5" ht="18">
      <c r="A3265" s="127" t="s">
        <v>35345</v>
      </c>
      <c r="B3265" s="128" t="s">
        <v>35344</v>
      </c>
      <c r="C3265" s="127" t="s">
        <v>256</v>
      </c>
      <c r="D3265" s="127" t="s">
        <v>35343</v>
      </c>
    </row>
    <row r="3266" spans="1:5" ht="18">
      <c r="A3266" s="127" t="s">
        <v>35342</v>
      </c>
      <c r="B3266" s="128" t="s">
        <v>35341</v>
      </c>
      <c r="C3266" s="127" t="s">
        <v>256</v>
      </c>
      <c r="D3266" s="127" t="s">
        <v>35340</v>
      </c>
    </row>
    <row r="3267" spans="1:5" ht="18">
      <c r="A3267" s="127" t="s">
        <v>35339</v>
      </c>
      <c r="B3267" s="128" t="s">
        <v>35338</v>
      </c>
      <c r="C3267" s="127" t="s">
        <v>256</v>
      </c>
      <c r="D3267" s="127" t="s">
        <v>35337</v>
      </c>
      <c r="E3267" s="125"/>
    </row>
    <row r="3268" spans="1:5" ht="18" customHeight="1">
      <c r="A3268" s="243"/>
      <c r="B3268" s="243"/>
      <c r="C3268" s="243"/>
      <c r="D3268" s="243" t="s">
        <v>28940</v>
      </c>
      <c r="E3268" s="125"/>
    </row>
    <row r="3269" spans="1:5" ht="18" customHeight="1">
      <c r="A3269" s="243" t="s">
        <v>35336</v>
      </c>
      <c r="B3269" s="243"/>
      <c r="C3269" s="243"/>
      <c r="D3269" s="243" t="s">
        <v>28940</v>
      </c>
      <c r="E3269" s="125"/>
    </row>
    <row r="3270" spans="1:5" ht="36">
      <c r="A3270" s="127" t="s">
        <v>35335</v>
      </c>
      <c r="B3270" s="128" t="s">
        <v>35334</v>
      </c>
      <c r="C3270" s="127" t="s">
        <v>256</v>
      </c>
      <c r="D3270" s="127" t="s">
        <v>35333</v>
      </c>
      <c r="E3270" s="125"/>
    </row>
    <row r="3271" spans="1:5" ht="36">
      <c r="A3271" s="127" t="s">
        <v>35332</v>
      </c>
      <c r="B3271" s="128" t="s">
        <v>35331</v>
      </c>
      <c r="C3271" s="127" t="s">
        <v>256</v>
      </c>
      <c r="D3271" s="127" t="s">
        <v>35330</v>
      </c>
      <c r="E3271" s="125"/>
    </row>
    <row r="3272" spans="1:5" ht="18" customHeight="1">
      <c r="A3272" s="243" t="s">
        <v>35329</v>
      </c>
      <c r="B3272" s="243"/>
      <c r="C3272" s="243"/>
      <c r="D3272" s="243" t="s">
        <v>28940</v>
      </c>
      <c r="E3272" s="125"/>
    </row>
    <row r="3273" spans="1:5">
      <c r="A3273" s="127" t="s">
        <v>35328</v>
      </c>
      <c r="B3273" s="128" t="s">
        <v>35327</v>
      </c>
      <c r="C3273" s="127" t="s">
        <v>256</v>
      </c>
      <c r="D3273" s="127" t="s">
        <v>35326</v>
      </c>
      <c r="E3273" s="125"/>
    </row>
    <row r="3274" spans="1:5">
      <c r="A3274" s="127" t="s">
        <v>35325</v>
      </c>
      <c r="B3274" s="128" t="s">
        <v>35324</v>
      </c>
      <c r="C3274" s="127" t="s">
        <v>256</v>
      </c>
      <c r="D3274" s="127" t="s">
        <v>35323</v>
      </c>
      <c r="E3274" s="125"/>
    </row>
    <row r="3275" spans="1:5" ht="18">
      <c r="A3275" s="127" t="s">
        <v>35322</v>
      </c>
      <c r="B3275" s="128" t="s">
        <v>35321</v>
      </c>
      <c r="C3275" s="127" t="s">
        <v>256</v>
      </c>
      <c r="D3275" s="127" t="s">
        <v>35320</v>
      </c>
      <c r="E3275" s="125"/>
    </row>
    <row r="3276" spans="1:5" ht="18">
      <c r="A3276" s="127" t="s">
        <v>35319</v>
      </c>
      <c r="B3276" s="128" t="s">
        <v>35318</v>
      </c>
      <c r="C3276" s="127" t="s">
        <v>256</v>
      </c>
      <c r="D3276" s="127" t="s">
        <v>35317</v>
      </c>
      <c r="E3276" s="125"/>
    </row>
    <row r="3277" spans="1:5" ht="18" customHeight="1">
      <c r="A3277" s="243" t="s">
        <v>35316</v>
      </c>
      <c r="B3277" s="243"/>
      <c r="C3277" s="243"/>
      <c r="D3277" s="243" t="s">
        <v>28940</v>
      </c>
      <c r="E3277" s="125"/>
    </row>
    <row r="3278" spans="1:5" ht="18">
      <c r="A3278" s="127" t="s">
        <v>35315</v>
      </c>
      <c r="B3278" s="128" t="s">
        <v>35314</v>
      </c>
      <c r="C3278" s="127" t="s">
        <v>256</v>
      </c>
      <c r="D3278" s="127" t="s">
        <v>35313</v>
      </c>
      <c r="E3278" s="125"/>
    </row>
    <row r="3279" spans="1:5" ht="27">
      <c r="A3279" s="127" t="s">
        <v>35312</v>
      </c>
      <c r="B3279" s="128" t="s">
        <v>35311</v>
      </c>
      <c r="C3279" s="127" t="s">
        <v>256</v>
      </c>
      <c r="D3279" s="127" t="s">
        <v>35310</v>
      </c>
      <c r="E3279" s="125"/>
    </row>
    <row r="3280" spans="1:5" ht="45">
      <c r="A3280" s="127" t="s">
        <v>35309</v>
      </c>
      <c r="B3280" s="128" t="s">
        <v>35308</v>
      </c>
      <c r="C3280" s="127" t="s">
        <v>256</v>
      </c>
      <c r="D3280" s="127" t="s">
        <v>35307</v>
      </c>
      <c r="E3280" s="125"/>
    </row>
    <row r="3281" spans="1:5" ht="27">
      <c r="A3281" s="127" t="s">
        <v>35306</v>
      </c>
      <c r="B3281" s="128" t="s">
        <v>35305</v>
      </c>
      <c r="C3281" s="127" t="s">
        <v>29049</v>
      </c>
      <c r="D3281" s="127" t="s">
        <v>35304</v>
      </c>
      <c r="E3281" s="125"/>
    </row>
    <row r="3282" spans="1:5" ht="18" customHeight="1">
      <c r="A3282" s="243" t="s">
        <v>35303</v>
      </c>
      <c r="B3282" s="243"/>
      <c r="C3282" s="243"/>
      <c r="D3282" s="243" t="s">
        <v>28940</v>
      </c>
    </row>
    <row r="3283" spans="1:5" ht="27">
      <c r="A3283" s="127" t="s">
        <v>35302</v>
      </c>
      <c r="B3283" s="128" t="s">
        <v>35301</v>
      </c>
      <c r="C3283" s="127" t="s">
        <v>256</v>
      </c>
      <c r="D3283" s="127" t="s">
        <v>35300</v>
      </c>
    </row>
    <row r="3284" spans="1:5" ht="18" customHeight="1">
      <c r="A3284" s="243" t="s">
        <v>35299</v>
      </c>
      <c r="B3284" s="243"/>
      <c r="C3284" s="243"/>
      <c r="D3284" s="243" t="s">
        <v>28940</v>
      </c>
      <c r="E3284" s="125"/>
    </row>
    <row r="3285" spans="1:5">
      <c r="A3285" s="127" t="s">
        <v>35298</v>
      </c>
      <c r="B3285" s="128" t="s">
        <v>35297</v>
      </c>
      <c r="C3285" s="127" t="s">
        <v>256</v>
      </c>
      <c r="D3285" s="127" t="s">
        <v>35296</v>
      </c>
    </row>
    <row r="3286" spans="1:5">
      <c r="A3286" s="127" t="s">
        <v>35295</v>
      </c>
      <c r="B3286" s="128" t="s">
        <v>35294</v>
      </c>
      <c r="C3286" s="127" t="s">
        <v>256</v>
      </c>
      <c r="D3286" s="127" t="s">
        <v>35293</v>
      </c>
    </row>
    <row r="3287" spans="1:5">
      <c r="A3287" s="127" t="s">
        <v>35292</v>
      </c>
      <c r="B3287" s="128" t="s">
        <v>35291</v>
      </c>
      <c r="C3287" s="127" t="s">
        <v>256</v>
      </c>
      <c r="D3287" s="127" t="s">
        <v>35290</v>
      </c>
      <c r="E3287" s="125"/>
    </row>
    <row r="3288" spans="1:5" ht="36">
      <c r="A3288" s="127" t="s">
        <v>35289</v>
      </c>
      <c r="B3288" s="128" t="s">
        <v>35288</v>
      </c>
      <c r="C3288" s="127" t="s">
        <v>256</v>
      </c>
      <c r="D3288" s="127" t="s">
        <v>35287</v>
      </c>
      <c r="E3288" s="125"/>
    </row>
    <row r="3289" spans="1:5" ht="45">
      <c r="A3289" s="127" t="s">
        <v>35286</v>
      </c>
      <c r="B3289" s="128" t="s">
        <v>35285</v>
      </c>
      <c r="C3289" s="127" t="s">
        <v>256</v>
      </c>
      <c r="D3289" s="127" t="s">
        <v>35279</v>
      </c>
      <c r="E3289" s="125"/>
    </row>
    <row r="3290" spans="1:5" ht="54">
      <c r="A3290" s="127" t="s">
        <v>35284</v>
      </c>
      <c r="B3290" s="128" t="s">
        <v>35283</v>
      </c>
      <c r="C3290" s="127" t="s">
        <v>256</v>
      </c>
      <c r="D3290" s="127" t="s">
        <v>35282</v>
      </c>
      <c r="E3290" s="125"/>
    </row>
    <row r="3291" spans="1:5" ht="45">
      <c r="A3291" s="127" t="s">
        <v>35281</v>
      </c>
      <c r="B3291" s="128" t="s">
        <v>35280</v>
      </c>
      <c r="C3291" s="127" t="s">
        <v>256</v>
      </c>
      <c r="D3291" s="127" t="s">
        <v>35279</v>
      </c>
      <c r="E3291" s="125"/>
    </row>
    <row r="3292" spans="1:5" ht="45">
      <c r="A3292" s="127" t="s">
        <v>35278</v>
      </c>
      <c r="B3292" s="128" t="s">
        <v>35277</v>
      </c>
      <c r="C3292" s="127" t="s">
        <v>256</v>
      </c>
      <c r="D3292" s="127" t="s">
        <v>35276</v>
      </c>
      <c r="E3292" s="125"/>
    </row>
    <row r="3293" spans="1:5" ht="45">
      <c r="A3293" s="127" t="s">
        <v>35275</v>
      </c>
      <c r="B3293" s="128" t="s">
        <v>35274</v>
      </c>
      <c r="C3293" s="127" t="s">
        <v>256</v>
      </c>
      <c r="D3293" s="127" t="s">
        <v>35273</v>
      </c>
      <c r="E3293" s="125"/>
    </row>
    <row r="3294" spans="1:5" ht="18" customHeight="1">
      <c r="A3294" s="243" t="s">
        <v>35272</v>
      </c>
      <c r="B3294" s="243"/>
      <c r="C3294" s="243"/>
      <c r="D3294" s="243" t="s">
        <v>28940</v>
      </c>
      <c r="E3294" s="125"/>
    </row>
    <row r="3295" spans="1:5" ht="18">
      <c r="A3295" s="127" t="s">
        <v>35271</v>
      </c>
      <c r="B3295" s="128" t="s">
        <v>35270</v>
      </c>
      <c r="C3295" s="127" t="s">
        <v>256</v>
      </c>
      <c r="D3295" s="127" t="s">
        <v>35269</v>
      </c>
    </row>
    <row r="3296" spans="1:5" ht="18">
      <c r="A3296" s="127" t="s">
        <v>35268</v>
      </c>
      <c r="B3296" s="128" t="s">
        <v>35267</v>
      </c>
      <c r="C3296" s="127" t="s">
        <v>256</v>
      </c>
      <c r="D3296" s="127" t="s">
        <v>35266</v>
      </c>
    </row>
    <row r="3297" spans="1:5" ht="18">
      <c r="A3297" s="127" t="s">
        <v>35265</v>
      </c>
      <c r="B3297" s="128" t="s">
        <v>35264</v>
      </c>
      <c r="C3297" s="127" t="s">
        <v>256</v>
      </c>
      <c r="D3297" s="127" t="s">
        <v>35263</v>
      </c>
    </row>
    <row r="3298" spans="1:5" ht="18">
      <c r="A3298" s="127" t="s">
        <v>35262</v>
      </c>
      <c r="B3298" s="128" t="s">
        <v>35261</v>
      </c>
      <c r="C3298" s="127" t="s">
        <v>256</v>
      </c>
      <c r="D3298" s="127" t="s">
        <v>35260</v>
      </c>
    </row>
    <row r="3299" spans="1:5" ht="18">
      <c r="A3299" s="127" t="s">
        <v>35259</v>
      </c>
      <c r="B3299" s="128" t="s">
        <v>35258</v>
      </c>
      <c r="C3299" s="127" t="s">
        <v>256</v>
      </c>
      <c r="D3299" s="127" t="s">
        <v>35257</v>
      </c>
      <c r="E3299" s="125"/>
    </row>
    <row r="3300" spans="1:5" ht="18">
      <c r="A3300" s="127" t="s">
        <v>35256</v>
      </c>
      <c r="B3300" s="128" t="s">
        <v>35255</v>
      </c>
      <c r="C3300" s="127" t="s">
        <v>256</v>
      </c>
      <c r="D3300" s="127" t="s">
        <v>35254</v>
      </c>
      <c r="E3300" s="125"/>
    </row>
    <row r="3301" spans="1:5" ht="18">
      <c r="A3301" s="127" t="s">
        <v>35253</v>
      </c>
      <c r="B3301" s="128" t="s">
        <v>35252</v>
      </c>
      <c r="C3301" s="127" t="s">
        <v>256</v>
      </c>
      <c r="D3301" s="127" t="s">
        <v>35251</v>
      </c>
      <c r="E3301" s="125"/>
    </row>
    <row r="3302" spans="1:5" ht="18">
      <c r="A3302" s="127" t="s">
        <v>35250</v>
      </c>
      <c r="B3302" s="128" t="s">
        <v>35249</v>
      </c>
      <c r="C3302" s="127" t="s">
        <v>256</v>
      </c>
      <c r="D3302" s="127" t="s">
        <v>35248</v>
      </c>
      <c r="E3302" s="125"/>
    </row>
    <row r="3303" spans="1:5" ht="18">
      <c r="A3303" s="127" t="s">
        <v>35247</v>
      </c>
      <c r="B3303" s="128" t="s">
        <v>35246</v>
      </c>
      <c r="C3303" s="127" t="s">
        <v>256</v>
      </c>
      <c r="D3303" s="127" t="s">
        <v>35245</v>
      </c>
    </row>
    <row r="3304" spans="1:5" ht="18">
      <c r="A3304" s="127" t="s">
        <v>35244</v>
      </c>
      <c r="B3304" s="128" t="s">
        <v>35243</v>
      </c>
      <c r="C3304" s="127" t="s">
        <v>256</v>
      </c>
      <c r="D3304" s="127" t="s">
        <v>35242</v>
      </c>
    </row>
    <row r="3305" spans="1:5" ht="18">
      <c r="A3305" s="127" t="s">
        <v>35241</v>
      </c>
      <c r="B3305" s="128" t="s">
        <v>35240</v>
      </c>
      <c r="C3305" s="127" t="s">
        <v>256</v>
      </c>
      <c r="D3305" s="127" t="s">
        <v>35239</v>
      </c>
      <c r="E3305" s="125"/>
    </row>
    <row r="3306" spans="1:5" ht="18">
      <c r="A3306" s="127" t="s">
        <v>35238</v>
      </c>
      <c r="B3306" s="128" t="s">
        <v>35237</v>
      </c>
      <c r="C3306" s="127" t="s">
        <v>256</v>
      </c>
      <c r="D3306" s="127" t="s">
        <v>35236</v>
      </c>
      <c r="E3306" s="125"/>
    </row>
    <row r="3307" spans="1:5" ht="18">
      <c r="A3307" s="127" t="s">
        <v>35235</v>
      </c>
      <c r="B3307" s="128" t="s">
        <v>35234</v>
      </c>
      <c r="C3307" s="127" t="s">
        <v>256</v>
      </c>
      <c r="D3307" s="127" t="s">
        <v>35233</v>
      </c>
      <c r="E3307" s="125"/>
    </row>
    <row r="3308" spans="1:5" ht="18">
      <c r="A3308" s="127" t="s">
        <v>35232</v>
      </c>
      <c r="B3308" s="128" t="s">
        <v>35231</v>
      </c>
      <c r="C3308" s="127" t="s">
        <v>256</v>
      </c>
      <c r="D3308" s="127" t="s">
        <v>35230</v>
      </c>
      <c r="E3308" s="125"/>
    </row>
    <row r="3309" spans="1:5" ht="18">
      <c r="A3309" s="127" t="s">
        <v>35229</v>
      </c>
      <c r="B3309" s="128" t="s">
        <v>35228</v>
      </c>
      <c r="C3309" s="127" t="s">
        <v>256</v>
      </c>
      <c r="D3309" s="127" t="s">
        <v>35227</v>
      </c>
      <c r="E3309" s="125"/>
    </row>
    <row r="3310" spans="1:5" ht="18" customHeight="1">
      <c r="A3310" s="243" t="s">
        <v>35226</v>
      </c>
      <c r="B3310" s="243"/>
      <c r="C3310" s="243"/>
      <c r="D3310" s="243" t="s">
        <v>28940</v>
      </c>
      <c r="E3310" s="125"/>
    </row>
    <row r="3311" spans="1:5" ht="18">
      <c r="A3311" s="127" t="s">
        <v>35225</v>
      </c>
      <c r="B3311" s="128" t="s">
        <v>35224</v>
      </c>
      <c r="C3311" s="127" t="s">
        <v>256</v>
      </c>
      <c r="D3311" s="127" t="s">
        <v>35159</v>
      </c>
      <c r="E3311" s="125"/>
    </row>
    <row r="3312" spans="1:5" ht="18">
      <c r="A3312" s="127" t="s">
        <v>35223</v>
      </c>
      <c r="B3312" s="128" t="s">
        <v>35222</v>
      </c>
      <c r="C3312" s="127" t="s">
        <v>256</v>
      </c>
      <c r="D3312" s="127" t="s">
        <v>35221</v>
      </c>
    </row>
    <row r="3313" spans="1:5" ht="18">
      <c r="A3313" s="127" t="s">
        <v>35220</v>
      </c>
      <c r="B3313" s="128" t="s">
        <v>35219</v>
      </c>
      <c r="C3313" s="127" t="s">
        <v>256</v>
      </c>
      <c r="D3313" s="127" t="s">
        <v>35218</v>
      </c>
    </row>
    <row r="3314" spans="1:5" ht="18">
      <c r="A3314" s="127" t="s">
        <v>35217</v>
      </c>
      <c r="B3314" s="128" t="s">
        <v>35216</v>
      </c>
      <c r="C3314" s="127" t="s">
        <v>256</v>
      </c>
      <c r="D3314" s="127" t="s">
        <v>35215</v>
      </c>
      <c r="E3314" s="125"/>
    </row>
    <row r="3315" spans="1:5" ht="18">
      <c r="A3315" s="127" t="s">
        <v>35214</v>
      </c>
      <c r="B3315" s="128" t="s">
        <v>35213</v>
      </c>
      <c r="C3315" s="127" t="s">
        <v>256</v>
      </c>
      <c r="D3315" s="127" t="s">
        <v>35212</v>
      </c>
      <c r="E3315" s="125"/>
    </row>
    <row r="3316" spans="1:5" ht="18">
      <c r="A3316" s="127" t="s">
        <v>35211</v>
      </c>
      <c r="B3316" s="128" t="s">
        <v>35210</v>
      </c>
      <c r="C3316" s="127" t="s">
        <v>256</v>
      </c>
      <c r="D3316" s="127" t="s">
        <v>35209</v>
      </c>
      <c r="E3316" s="125"/>
    </row>
    <row r="3317" spans="1:5" ht="18">
      <c r="A3317" s="127" t="s">
        <v>35208</v>
      </c>
      <c r="B3317" s="128" t="s">
        <v>35207</v>
      </c>
      <c r="C3317" s="127" t="s">
        <v>256</v>
      </c>
      <c r="D3317" s="127" t="s">
        <v>35206</v>
      </c>
    </row>
    <row r="3318" spans="1:5" ht="18">
      <c r="A3318" s="127" t="s">
        <v>35205</v>
      </c>
      <c r="B3318" s="128" t="s">
        <v>35204</v>
      </c>
      <c r="C3318" s="127" t="s">
        <v>256</v>
      </c>
      <c r="D3318" s="127" t="s">
        <v>35203</v>
      </c>
    </row>
    <row r="3319" spans="1:5" ht="18">
      <c r="A3319" s="127" t="s">
        <v>35202</v>
      </c>
      <c r="B3319" s="128" t="s">
        <v>35201</v>
      </c>
      <c r="C3319" s="127" t="s">
        <v>256</v>
      </c>
      <c r="D3319" s="127" t="s">
        <v>30880</v>
      </c>
      <c r="E3319" s="125"/>
    </row>
    <row r="3320" spans="1:5" ht="18">
      <c r="A3320" s="127" t="s">
        <v>35200</v>
      </c>
      <c r="B3320" s="128" t="s">
        <v>35199</v>
      </c>
      <c r="C3320" s="127" t="s">
        <v>256</v>
      </c>
      <c r="D3320" s="127" t="s">
        <v>35198</v>
      </c>
      <c r="E3320" s="125"/>
    </row>
    <row r="3321" spans="1:5" ht="18">
      <c r="A3321" s="127" t="s">
        <v>35197</v>
      </c>
      <c r="B3321" s="128" t="s">
        <v>35196</v>
      </c>
      <c r="C3321" s="127" t="s">
        <v>256</v>
      </c>
      <c r="D3321" s="127" t="s">
        <v>35195</v>
      </c>
      <c r="E3321" s="125"/>
    </row>
    <row r="3322" spans="1:5" ht="18">
      <c r="A3322" s="127" t="s">
        <v>35194</v>
      </c>
      <c r="B3322" s="128" t="s">
        <v>35193</v>
      </c>
      <c r="C3322" s="127" t="s">
        <v>256</v>
      </c>
      <c r="D3322" s="127" t="s">
        <v>35192</v>
      </c>
      <c r="E3322" s="125"/>
    </row>
    <row r="3323" spans="1:5" ht="18">
      <c r="A3323" s="127" t="s">
        <v>35191</v>
      </c>
      <c r="B3323" s="128" t="s">
        <v>35190</v>
      </c>
      <c r="C3323" s="127" t="s">
        <v>256</v>
      </c>
      <c r="D3323" s="127" t="s">
        <v>35189</v>
      </c>
      <c r="E3323" s="125"/>
    </row>
    <row r="3324" spans="1:5" ht="18">
      <c r="A3324" s="127" t="s">
        <v>35188</v>
      </c>
      <c r="B3324" s="128" t="s">
        <v>35187</v>
      </c>
      <c r="C3324" s="127" t="s">
        <v>256</v>
      </c>
      <c r="D3324" s="127" t="s">
        <v>35186</v>
      </c>
      <c r="E3324" s="125"/>
    </row>
    <row r="3325" spans="1:5" ht="18">
      <c r="A3325" s="127" t="s">
        <v>35185</v>
      </c>
      <c r="B3325" s="128" t="s">
        <v>35184</v>
      </c>
      <c r="C3325" s="127" t="s">
        <v>256</v>
      </c>
      <c r="D3325" s="127" t="s">
        <v>35183</v>
      </c>
      <c r="E3325" s="125"/>
    </row>
    <row r="3326" spans="1:5" ht="18">
      <c r="A3326" s="127" t="s">
        <v>35182</v>
      </c>
      <c r="B3326" s="128" t="s">
        <v>35181</v>
      </c>
      <c r="C3326" s="127" t="s">
        <v>256</v>
      </c>
      <c r="D3326" s="127" t="s">
        <v>35180</v>
      </c>
      <c r="E3326" s="125"/>
    </row>
    <row r="3327" spans="1:5" ht="18">
      <c r="A3327" s="127" t="s">
        <v>35179</v>
      </c>
      <c r="B3327" s="128" t="s">
        <v>35178</v>
      </c>
      <c r="C3327" s="127" t="s">
        <v>256</v>
      </c>
      <c r="D3327" s="127" t="s">
        <v>31736</v>
      </c>
      <c r="E3327" s="125"/>
    </row>
    <row r="3328" spans="1:5" ht="18">
      <c r="A3328" s="127" t="s">
        <v>35177</v>
      </c>
      <c r="B3328" s="128" t="s">
        <v>35176</v>
      </c>
      <c r="C3328" s="127" t="s">
        <v>256</v>
      </c>
      <c r="D3328" s="127" t="s">
        <v>35175</v>
      </c>
    </row>
    <row r="3329" spans="1:5" ht="18">
      <c r="A3329" s="127" t="s">
        <v>35174</v>
      </c>
      <c r="B3329" s="128" t="s">
        <v>35173</v>
      </c>
      <c r="C3329" s="127" t="s">
        <v>256</v>
      </c>
      <c r="D3329" s="127" t="s">
        <v>35172</v>
      </c>
    </row>
    <row r="3330" spans="1:5" ht="18">
      <c r="A3330" s="127" t="s">
        <v>35171</v>
      </c>
      <c r="B3330" s="128" t="s">
        <v>35170</v>
      </c>
      <c r="C3330" s="127" t="s">
        <v>256</v>
      </c>
      <c r="D3330" s="127" t="s">
        <v>35169</v>
      </c>
      <c r="E3330" s="125"/>
    </row>
    <row r="3331" spans="1:5" ht="18">
      <c r="A3331" s="127" t="s">
        <v>35168</v>
      </c>
      <c r="B3331" s="128" t="s">
        <v>35167</v>
      </c>
      <c r="C3331" s="127" t="s">
        <v>256</v>
      </c>
      <c r="D3331" s="127" t="s">
        <v>35166</v>
      </c>
    </row>
    <row r="3332" spans="1:5" ht="18" customHeight="1">
      <c r="A3332" s="243" t="s">
        <v>35165</v>
      </c>
      <c r="B3332" s="243"/>
      <c r="C3332" s="243"/>
      <c r="D3332" s="243" t="s">
        <v>28940</v>
      </c>
    </row>
    <row r="3333" spans="1:5" ht="18">
      <c r="A3333" s="127" t="s">
        <v>35164</v>
      </c>
      <c r="B3333" s="128" t="s">
        <v>35163</v>
      </c>
      <c r="C3333" s="127" t="s">
        <v>256</v>
      </c>
      <c r="D3333" s="127" t="s">
        <v>35162</v>
      </c>
      <c r="E3333" s="125"/>
    </row>
    <row r="3334" spans="1:5" ht="18">
      <c r="A3334" s="127" t="s">
        <v>35161</v>
      </c>
      <c r="B3334" s="128" t="s">
        <v>35160</v>
      </c>
      <c r="C3334" s="127" t="s">
        <v>256</v>
      </c>
      <c r="D3334" s="127" t="s">
        <v>35159</v>
      </c>
      <c r="E3334" s="125"/>
    </row>
    <row r="3335" spans="1:5" ht="18">
      <c r="A3335" s="127" t="s">
        <v>35158</v>
      </c>
      <c r="B3335" s="128" t="s">
        <v>35157</v>
      </c>
      <c r="C3335" s="127" t="s">
        <v>256</v>
      </c>
      <c r="D3335" s="127" t="s">
        <v>35156</v>
      </c>
      <c r="E3335" s="125"/>
    </row>
    <row r="3336" spans="1:5" ht="18">
      <c r="A3336" s="127" t="s">
        <v>35155</v>
      </c>
      <c r="B3336" s="128" t="s">
        <v>35154</v>
      </c>
      <c r="C3336" s="127" t="s">
        <v>256</v>
      </c>
      <c r="D3336" s="127" t="s">
        <v>35153</v>
      </c>
    </row>
    <row r="3337" spans="1:5" ht="18">
      <c r="A3337" s="127" t="s">
        <v>35152</v>
      </c>
      <c r="B3337" s="128" t="s">
        <v>35151</v>
      </c>
      <c r="C3337" s="127" t="s">
        <v>256</v>
      </c>
      <c r="D3337" s="127" t="s">
        <v>35150</v>
      </c>
    </row>
    <row r="3338" spans="1:5" ht="18" customHeight="1">
      <c r="A3338" s="243" t="s">
        <v>35149</v>
      </c>
      <c r="B3338" s="243"/>
      <c r="C3338" s="243"/>
      <c r="D3338" s="243" t="s">
        <v>28940</v>
      </c>
    </row>
    <row r="3339" spans="1:5" ht="36">
      <c r="A3339" s="127" t="s">
        <v>35148</v>
      </c>
      <c r="B3339" s="128" t="s">
        <v>35147</v>
      </c>
      <c r="C3339" s="127" t="s">
        <v>256</v>
      </c>
      <c r="D3339" s="127" t="s">
        <v>35146</v>
      </c>
    </row>
    <row r="3340" spans="1:5" ht="36">
      <c r="A3340" s="127" t="s">
        <v>35145</v>
      </c>
      <c r="B3340" s="128" t="s">
        <v>35144</v>
      </c>
      <c r="C3340" s="127" t="s">
        <v>256</v>
      </c>
      <c r="D3340" s="127" t="s">
        <v>35143</v>
      </c>
      <c r="E3340" s="125"/>
    </row>
    <row r="3341" spans="1:5" ht="18" customHeight="1">
      <c r="A3341" s="243" t="s">
        <v>35142</v>
      </c>
      <c r="B3341" s="243"/>
      <c r="C3341" s="243"/>
      <c r="D3341" s="243" t="s">
        <v>28940</v>
      </c>
    </row>
    <row r="3342" spans="1:5" ht="27">
      <c r="A3342" s="127" t="s">
        <v>35141</v>
      </c>
      <c r="B3342" s="128" t="s">
        <v>35140</v>
      </c>
      <c r="C3342" s="127" t="s">
        <v>256</v>
      </c>
      <c r="D3342" s="127" t="s">
        <v>35139</v>
      </c>
    </row>
    <row r="3343" spans="1:5" ht="27">
      <c r="A3343" s="127" t="s">
        <v>35138</v>
      </c>
      <c r="B3343" s="128" t="s">
        <v>35137</v>
      </c>
      <c r="C3343" s="127" t="s">
        <v>256</v>
      </c>
      <c r="D3343" s="127" t="s">
        <v>35136</v>
      </c>
      <c r="E3343" s="125"/>
    </row>
    <row r="3344" spans="1:5" ht="27">
      <c r="A3344" s="127" t="s">
        <v>35135</v>
      </c>
      <c r="B3344" s="128" t="s">
        <v>35134</v>
      </c>
      <c r="C3344" s="127" t="s">
        <v>256</v>
      </c>
      <c r="D3344" s="127" t="s">
        <v>35133</v>
      </c>
      <c r="E3344" s="125"/>
    </row>
    <row r="3345" spans="1:5" ht="18" customHeight="1">
      <c r="A3345" s="243" t="s">
        <v>35132</v>
      </c>
      <c r="B3345" s="243"/>
      <c r="C3345" s="243"/>
      <c r="D3345" s="243" t="s">
        <v>28940</v>
      </c>
      <c r="E3345" s="125"/>
    </row>
    <row r="3346" spans="1:5" ht="27">
      <c r="A3346" s="127" t="s">
        <v>35131</v>
      </c>
      <c r="B3346" s="128" t="s">
        <v>35130</v>
      </c>
      <c r="C3346" s="127" t="s">
        <v>256</v>
      </c>
      <c r="D3346" s="127" t="s">
        <v>35129</v>
      </c>
    </row>
    <row r="3347" spans="1:5" ht="18" customHeight="1">
      <c r="A3347" s="243"/>
      <c r="B3347" s="243"/>
      <c r="C3347" s="243"/>
      <c r="D3347" s="243" t="s">
        <v>28940</v>
      </c>
    </row>
    <row r="3348" spans="1:5" ht="18" customHeight="1">
      <c r="A3348" s="243" t="s">
        <v>35128</v>
      </c>
      <c r="B3348" s="243"/>
      <c r="C3348" s="243"/>
      <c r="D3348" s="243" t="s">
        <v>28940</v>
      </c>
      <c r="E3348" s="125"/>
    </row>
    <row r="3349" spans="1:5" ht="18">
      <c r="A3349" s="127" t="s">
        <v>35127</v>
      </c>
      <c r="B3349" s="128" t="s">
        <v>35126</v>
      </c>
      <c r="C3349" s="127" t="s">
        <v>256</v>
      </c>
      <c r="D3349" s="127" t="s">
        <v>35125</v>
      </c>
      <c r="E3349" s="125"/>
    </row>
    <row r="3350" spans="1:5" ht="27">
      <c r="A3350" s="127" t="s">
        <v>35124</v>
      </c>
      <c r="B3350" s="128" t="s">
        <v>35123</v>
      </c>
      <c r="C3350" s="127" t="s">
        <v>29450</v>
      </c>
      <c r="D3350" s="127" t="s">
        <v>35122</v>
      </c>
      <c r="E3350" s="125"/>
    </row>
    <row r="3351" spans="1:5" ht="18">
      <c r="A3351" s="127" t="s">
        <v>35121</v>
      </c>
      <c r="B3351" s="128" t="s">
        <v>35120</v>
      </c>
      <c r="C3351" s="127" t="s">
        <v>29450</v>
      </c>
      <c r="D3351" s="127" t="s">
        <v>35119</v>
      </c>
      <c r="E3351" s="125"/>
    </row>
    <row r="3352" spans="1:5" ht="27">
      <c r="A3352" s="127" t="s">
        <v>35118</v>
      </c>
      <c r="B3352" s="128" t="s">
        <v>35117</v>
      </c>
      <c r="C3352" s="127" t="s">
        <v>29450</v>
      </c>
      <c r="D3352" s="127" t="s">
        <v>35116</v>
      </c>
    </row>
    <row r="3353" spans="1:5" ht="27">
      <c r="A3353" s="127" t="s">
        <v>35115</v>
      </c>
      <c r="B3353" s="128" t="s">
        <v>35114</v>
      </c>
      <c r="C3353" s="127" t="s">
        <v>29450</v>
      </c>
      <c r="D3353" s="127" t="s">
        <v>35113</v>
      </c>
    </row>
    <row r="3354" spans="1:5" ht="27">
      <c r="A3354" s="127" t="s">
        <v>35112</v>
      </c>
      <c r="B3354" s="128" t="s">
        <v>35111</v>
      </c>
      <c r="C3354" s="127" t="s">
        <v>29450</v>
      </c>
      <c r="D3354" s="127" t="s">
        <v>35110</v>
      </c>
    </row>
    <row r="3355" spans="1:5" ht="27">
      <c r="A3355" s="127" t="s">
        <v>35109</v>
      </c>
      <c r="B3355" s="128" t="s">
        <v>35108</v>
      </c>
      <c r="C3355" s="127" t="s">
        <v>29450</v>
      </c>
      <c r="D3355" s="127" t="s">
        <v>35107</v>
      </c>
    </row>
    <row r="3356" spans="1:5">
      <c r="A3356" s="127" t="s">
        <v>35106</v>
      </c>
      <c r="B3356" s="128" t="s">
        <v>35105</v>
      </c>
      <c r="C3356" s="127" t="s">
        <v>29450</v>
      </c>
      <c r="D3356" s="127" t="s">
        <v>35104</v>
      </c>
      <c r="E3356" s="125"/>
    </row>
    <row r="3357" spans="1:5">
      <c r="A3357" s="127" t="s">
        <v>35103</v>
      </c>
      <c r="B3357" s="128" t="s">
        <v>35102</v>
      </c>
      <c r="C3357" s="127" t="s">
        <v>29450</v>
      </c>
      <c r="D3357" s="127" t="s">
        <v>35101</v>
      </c>
      <c r="E3357" s="125"/>
    </row>
    <row r="3358" spans="1:5">
      <c r="A3358" s="127" t="s">
        <v>35100</v>
      </c>
      <c r="B3358" s="128" t="s">
        <v>35099</v>
      </c>
      <c r="C3358" s="127" t="s">
        <v>29450</v>
      </c>
      <c r="D3358" s="127" t="s">
        <v>35098</v>
      </c>
    </row>
    <row r="3359" spans="1:5" ht="27">
      <c r="A3359" s="127" t="s">
        <v>35097</v>
      </c>
      <c r="B3359" s="128" t="s">
        <v>35096</v>
      </c>
      <c r="C3359" s="127" t="s">
        <v>29450</v>
      </c>
      <c r="D3359" s="127" t="s">
        <v>35095</v>
      </c>
    </row>
    <row r="3360" spans="1:5" ht="18" customHeight="1">
      <c r="A3360" s="243" t="s">
        <v>35094</v>
      </c>
      <c r="B3360" s="243"/>
      <c r="C3360" s="243"/>
      <c r="D3360" s="243" t="s">
        <v>28940</v>
      </c>
      <c r="E3360" s="125"/>
    </row>
    <row r="3361" spans="1:5" ht="18">
      <c r="A3361" s="127" t="s">
        <v>35093</v>
      </c>
      <c r="B3361" s="128" t="s">
        <v>35092</v>
      </c>
      <c r="C3361" s="127" t="s">
        <v>256</v>
      </c>
      <c r="D3361" s="127" t="s">
        <v>35091</v>
      </c>
      <c r="E3361" s="125"/>
    </row>
    <row r="3362" spans="1:5">
      <c r="A3362" s="127" t="s">
        <v>35090</v>
      </c>
      <c r="B3362" s="128" t="s">
        <v>35089</v>
      </c>
      <c r="C3362" s="127" t="s">
        <v>256</v>
      </c>
      <c r="D3362" s="127" t="s">
        <v>35088</v>
      </c>
      <c r="E3362" s="125"/>
    </row>
    <row r="3363" spans="1:5" ht="18">
      <c r="A3363" s="127" t="s">
        <v>35087</v>
      </c>
      <c r="B3363" s="128" t="s">
        <v>35086</v>
      </c>
      <c r="C3363" s="127" t="s">
        <v>256</v>
      </c>
      <c r="D3363" s="127" t="s">
        <v>35085</v>
      </c>
      <c r="E3363" s="125"/>
    </row>
    <row r="3364" spans="1:5" ht="18">
      <c r="A3364" s="127" t="s">
        <v>35084</v>
      </c>
      <c r="B3364" s="128" t="s">
        <v>35083</v>
      </c>
      <c r="C3364" s="127" t="s">
        <v>256</v>
      </c>
      <c r="D3364" s="127" t="s">
        <v>35082</v>
      </c>
      <c r="E3364" s="125"/>
    </row>
    <row r="3365" spans="1:5" ht="18">
      <c r="A3365" s="127" t="s">
        <v>35081</v>
      </c>
      <c r="B3365" s="128" t="s">
        <v>35080</v>
      </c>
      <c r="C3365" s="127" t="s">
        <v>256</v>
      </c>
      <c r="D3365" s="127" t="s">
        <v>35079</v>
      </c>
      <c r="E3365" s="125"/>
    </row>
    <row r="3366" spans="1:5" ht="18">
      <c r="A3366" s="127" t="s">
        <v>35078</v>
      </c>
      <c r="B3366" s="128" t="s">
        <v>35077</v>
      </c>
      <c r="C3366" s="127" t="s">
        <v>256</v>
      </c>
      <c r="D3366" s="127" t="s">
        <v>35076</v>
      </c>
    </row>
    <row r="3367" spans="1:5" ht="18">
      <c r="A3367" s="127" t="s">
        <v>35075</v>
      </c>
      <c r="B3367" s="128" t="s">
        <v>35074</v>
      </c>
      <c r="C3367" s="127" t="s">
        <v>256</v>
      </c>
      <c r="D3367" s="127" t="s">
        <v>35073</v>
      </c>
    </row>
    <row r="3368" spans="1:5" ht="18">
      <c r="A3368" s="127" t="s">
        <v>35072</v>
      </c>
      <c r="B3368" s="128" t="s">
        <v>35071</v>
      </c>
      <c r="C3368" s="127" t="s">
        <v>256</v>
      </c>
      <c r="D3368" s="127" t="s">
        <v>32339</v>
      </c>
      <c r="E3368" s="125"/>
    </row>
    <row r="3369" spans="1:5" ht="18">
      <c r="A3369" s="127" t="s">
        <v>35070</v>
      </c>
      <c r="B3369" s="128" t="s">
        <v>35069</v>
      </c>
      <c r="C3369" s="127" t="s">
        <v>256</v>
      </c>
      <c r="D3369" s="127" t="s">
        <v>32214</v>
      </c>
      <c r="E3369" s="125"/>
    </row>
    <row r="3370" spans="1:5" ht="18">
      <c r="A3370" s="127" t="s">
        <v>35068</v>
      </c>
      <c r="B3370" s="128" t="s">
        <v>35067</v>
      </c>
      <c r="C3370" s="127" t="s">
        <v>256</v>
      </c>
      <c r="D3370" s="127" t="s">
        <v>33388</v>
      </c>
      <c r="E3370" s="125"/>
    </row>
    <row r="3371" spans="1:5" ht="18">
      <c r="A3371" s="127" t="s">
        <v>35066</v>
      </c>
      <c r="B3371" s="128" t="s">
        <v>35065</v>
      </c>
      <c r="C3371" s="127" t="s">
        <v>256</v>
      </c>
      <c r="D3371" s="127" t="s">
        <v>35064</v>
      </c>
    </row>
    <row r="3372" spans="1:5" ht="18">
      <c r="A3372" s="127" t="s">
        <v>35063</v>
      </c>
      <c r="B3372" s="128" t="s">
        <v>35062</v>
      </c>
      <c r="C3372" s="127" t="s">
        <v>256</v>
      </c>
      <c r="D3372" s="127" t="s">
        <v>35061</v>
      </c>
    </row>
    <row r="3373" spans="1:5" ht="18">
      <c r="A3373" s="127" t="s">
        <v>35060</v>
      </c>
      <c r="B3373" s="128" t="s">
        <v>35059</v>
      </c>
      <c r="C3373" s="127" t="s">
        <v>256</v>
      </c>
      <c r="D3373" s="127" t="s">
        <v>35058</v>
      </c>
    </row>
    <row r="3374" spans="1:5" ht="18">
      <c r="A3374" s="127" t="s">
        <v>35057</v>
      </c>
      <c r="B3374" s="128" t="s">
        <v>35056</v>
      </c>
      <c r="C3374" s="127" t="s">
        <v>256</v>
      </c>
      <c r="D3374" s="127" t="s">
        <v>35055</v>
      </c>
    </row>
    <row r="3375" spans="1:5" ht="18">
      <c r="A3375" s="127" t="s">
        <v>35054</v>
      </c>
      <c r="B3375" s="128" t="s">
        <v>35053</v>
      </c>
      <c r="C3375" s="127" t="s">
        <v>256</v>
      </c>
      <c r="D3375" s="127" t="s">
        <v>35052</v>
      </c>
      <c r="E3375" s="125"/>
    </row>
    <row r="3376" spans="1:5" ht="18">
      <c r="A3376" s="127" t="s">
        <v>35051</v>
      </c>
      <c r="B3376" s="128" t="s">
        <v>35050</v>
      </c>
      <c r="C3376" s="127" t="s">
        <v>256</v>
      </c>
      <c r="D3376" s="127" t="s">
        <v>35049</v>
      </c>
      <c r="E3376" s="125"/>
    </row>
    <row r="3377" spans="1:5" ht="18">
      <c r="A3377" s="127" t="s">
        <v>35048</v>
      </c>
      <c r="B3377" s="128" t="s">
        <v>35047</v>
      </c>
      <c r="C3377" s="127" t="s">
        <v>256</v>
      </c>
      <c r="D3377" s="127" t="s">
        <v>35046</v>
      </c>
      <c r="E3377" s="125"/>
    </row>
    <row r="3378" spans="1:5" ht="18">
      <c r="A3378" s="127" t="s">
        <v>35045</v>
      </c>
      <c r="B3378" s="128" t="s">
        <v>35044</v>
      </c>
      <c r="C3378" s="127" t="s">
        <v>256</v>
      </c>
      <c r="D3378" s="127" t="s">
        <v>35043</v>
      </c>
      <c r="E3378" s="125"/>
    </row>
    <row r="3379" spans="1:5" ht="18">
      <c r="A3379" s="127" t="s">
        <v>35042</v>
      </c>
      <c r="B3379" s="128" t="s">
        <v>35041</v>
      </c>
      <c r="C3379" s="127" t="s">
        <v>256</v>
      </c>
      <c r="D3379" s="127" t="s">
        <v>35040</v>
      </c>
    </row>
    <row r="3380" spans="1:5" ht="18">
      <c r="A3380" s="127" t="s">
        <v>35039</v>
      </c>
      <c r="B3380" s="128" t="s">
        <v>35038</v>
      </c>
      <c r="C3380" s="127" t="s">
        <v>256</v>
      </c>
      <c r="D3380" s="127" t="s">
        <v>35037</v>
      </c>
    </row>
    <row r="3381" spans="1:5" ht="18">
      <c r="A3381" s="127" t="s">
        <v>35036</v>
      </c>
      <c r="B3381" s="128" t="s">
        <v>35035</v>
      </c>
      <c r="C3381" s="127" t="s">
        <v>256</v>
      </c>
      <c r="D3381" s="127" t="s">
        <v>35034</v>
      </c>
      <c r="E3381" s="125"/>
    </row>
    <row r="3382" spans="1:5" ht="18">
      <c r="A3382" s="127" t="s">
        <v>35033</v>
      </c>
      <c r="B3382" s="128" t="s">
        <v>35032</v>
      </c>
      <c r="C3382" s="127" t="s">
        <v>256</v>
      </c>
      <c r="D3382" s="127" t="s">
        <v>35031</v>
      </c>
      <c r="E3382" s="125"/>
    </row>
    <row r="3383" spans="1:5" ht="18" customHeight="1">
      <c r="A3383" s="243" t="s">
        <v>35030</v>
      </c>
      <c r="B3383" s="243"/>
      <c r="C3383" s="243"/>
      <c r="D3383" s="243" t="s">
        <v>28940</v>
      </c>
      <c r="E3383" s="125"/>
    </row>
    <row r="3384" spans="1:5" ht="18">
      <c r="A3384" s="127" t="s">
        <v>35029</v>
      </c>
      <c r="B3384" s="128" t="s">
        <v>35028</v>
      </c>
      <c r="C3384" s="127" t="s">
        <v>256</v>
      </c>
      <c r="D3384" s="127" t="s">
        <v>35027</v>
      </c>
    </row>
    <row r="3385" spans="1:5" ht="18">
      <c r="A3385" s="127" t="s">
        <v>35026</v>
      </c>
      <c r="B3385" s="128" t="s">
        <v>35025</v>
      </c>
      <c r="C3385" s="127" t="s">
        <v>256</v>
      </c>
      <c r="D3385" s="127" t="s">
        <v>35024</v>
      </c>
    </row>
    <row r="3386" spans="1:5" ht="18">
      <c r="A3386" s="127" t="s">
        <v>35023</v>
      </c>
      <c r="B3386" s="128" t="s">
        <v>35022</v>
      </c>
      <c r="C3386" s="127" t="s">
        <v>256</v>
      </c>
      <c r="D3386" s="127" t="s">
        <v>35021</v>
      </c>
    </row>
    <row r="3387" spans="1:5" ht="18">
      <c r="A3387" s="127" t="s">
        <v>35020</v>
      </c>
      <c r="B3387" s="128" t="s">
        <v>35019</v>
      </c>
      <c r="C3387" s="127" t="s">
        <v>256</v>
      </c>
      <c r="D3387" s="127" t="s">
        <v>35018</v>
      </c>
    </row>
    <row r="3388" spans="1:5" ht="18">
      <c r="A3388" s="127" t="s">
        <v>35017</v>
      </c>
      <c r="B3388" s="128" t="s">
        <v>35016</v>
      </c>
      <c r="C3388" s="127" t="s">
        <v>256</v>
      </c>
      <c r="D3388" s="127" t="s">
        <v>35015</v>
      </c>
      <c r="E3388" s="125"/>
    </row>
    <row r="3389" spans="1:5" ht="18" customHeight="1">
      <c r="A3389" s="243" t="s">
        <v>35014</v>
      </c>
      <c r="B3389" s="243"/>
      <c r="C3389" s="243"/>
      <c r="D3389" s="243" t="s">
        <v>28940</v>
      </c>
      <c r="E3389" s="125"/>
    </row>
    <row r="3390" spans="1:5" ht="18">
      <c r="A3390" s="127" t="s">
        <v>35013</v>
      </c>
      <c r="B3390" s="128" t="s">
        <v>35012</v>
      </c>
      <c r="C3390" s="127" t="s">
        <v>29450</v>
      </c>
      <c r="D3390" s="127" t="s">
        <v>35011</v>
      </c>
      <c r="E3390" s="125"/>
    </row>
    <row r="3391" spans="1:5" ht="18">
      <c r="A3391" s="127" t="s">
        <v>35010</v>
      </c>
      <c r="B3391" s="128" t="s">
        <v>35009</v>
      </c>
      <c r="C3391" s="127" t="s">
        <v>29450</v>
      </c>
      <c r="D3391" s="127" t="s">
        <v>35008</v>
      </c>
      <c r="E3391" s="125"/>
    </row>
    <row r="3392" spans="1:5" ht="18">
      <c r="A3392" s="127" t="s">
        <v>35007</v>
      </c>
      <c r="B3392" s="128" t="s">
        <v>35006</v>
      </c>
      <c r="C3392" s="127" t="s">
        <v>29450</v>
      </c>
      <c r="D3392" s="127" t="s">
        <v>35005</v>
      </c>
      <c r="E3392" s="125"/>
    </row>
    <row r="3393" spans="1:5" ht="18">
      <c r="A3393" s="127" t="s">
        <v>35004</v>
      </c>
      <c r="B3393" s="128" t="s">
        <v>35003</v>
      </c>
      <c r="C3393" s="127" t="s">
        <v>29450</v>
      </c>
      <c r="D3393" s="127" t="s">
        <v>35002</v>
      </c>
      <c r="E3393" s="125"/>
    </row>
    <row r="3394" spans="1:5" ht="18">
      <c r="A3394" s="127" t="s">
        <v>35001</v>
      </c>
      <c r="B3394" s="128" t="s">
        <v>35000</v>
      </c>
      <c r="C3394" s="127" t="s">
        <v>29450</v>
      </c>
      <c r="D3394" s="127" t="s">
        <v>34999</v>
      </c>
      <c r="E3394" s="125"/>
    </row>
    <row r="3395" spans="1:5" ht="18">
      <c r="A3395" s="127" t="s">
        <v>34998</v>
      </c>
      <c r="B3395" s="128" t="s">
        <v>34997</v>
      </c>
      <c r="C3395" s="127" t="s">
        <v>29450</v>
      </c>
      <c r="D3395" s="127" t="s">
        <v>34996</v>
      </c>
      <c r="E3395" s="125"/>
    </row>
    <row r="3396" spans="1:5" ht="18" customHeight="1">
      <c r="A3396" s="243" t="s">
        <v>34995</v>
      </c>
      <c r="B3396" s="243"/>
      <c r="C3396" s="243"/>
      <c r="D3396" s="243" t="s">
        <v>28940</v>
      </c>
      <c r="E3396" s="125"/>
    </row>
    <row r="3397" spans="1:5" ht="36">
      <c r="A3397" s="127" t="s">
        <v>34994</v>
      </c>
      <c r="B3397" s="128" t="s">
        <v>34993</v>
      </c>
      <c r="C3397" s="127" t="s">
        <v>256</v>
      </c>
      <c r="D3397" s="127" t="s">
        <v>34992</v>
      </c>
      <c r="E3397" s="125"/>
    </row>
    <row r="3398" spans="1:5" ht="45">
      <c r="A3398" s="127" t="s">
        <v>34991</v>
      </c>
      <c r="B3398" s="128" t="s">
        <v>34990</v>
      </c>
      <c r="C3398" s="127" t="s">
        <v>256</v>
      </c>
      <c r="D3398" s="127" t="s">
        <v>34989</v>
      </c>
      <c r="E3398" s="125"/>
    </row>
    <row r="3399" spans="1:5" ht="45">
      <c r="A3399" s="127" t="s">
        <v>34988</v>
      </c>
      <c r="B3399" s="128" t="s">
        <v>34987</v>
      </c>
      <c r="C3399" s="127" t="s">
        <v>256</v>
      </c>
      <c r="D3399" s="127" t="s">
        <v>34986</v>
      </c>
      <c r="E3399" s="125"/>
    </row>
    <row r="3400" spans="1:5" ht="54">
      <c r="A3400" s="127" t="s">
        <v>34985</v>
      </c>
      <c r="B3400" s="128" t="s">
        <v>34984</v>
      </c>
      <c r="C3400" s="127" t="s">
        <v>256</v>
      </c>
      <c r="D3400" s="127" t="s">
        <v>34983</v>
      </c>
      <c r="E3400" s="125"/>
    </row>
    <row r="3401" spans="1:5" ht="18" customHeight="1">
      <c r="A3401" s="243" t="s">
        <v>34982</v>
      </c>
      <c r="B3401" s="243"/>
      <c r="C3401" s="243"/>
      <c r="D3401" s="243" t="s">
        <v>28940</v>
      </c>
      <c r="E3401" s="125"/>
    </row>
    <row r="3402" spans="1:5" ht="27">
      <c r="A3402" s="127" t="s">
        <v>34981</v>
      </c>
      <c r="B3402" s="128" t="s">
        <v>34980</v>
      </c>
      <c r="C3402" s="127" t="s">
        <v>256</v>
      </c>
      <c r="D3402" s="127" t="s">
        <v>34979</v>
      </c>
      <c r="E3402" s="125"/>
    </row>
    <row r="3403" spans="1:5" ht="27">
      <c r="A3403" s="127" t="s">
        <v>34978</v>
      </c>
      <c r="B3403" s="128" t="s">
        <v>34977</v>
      </c>
      <c r="C3403" s="127" t="s">
        <v>256</v>
      </c>
      <c r="D3403" s="127" t="s">
        <v>34976</v>
      </c>
      <c r="E3403" s="125"/>
    </row>
    <row r="3404" spans="1:5" ht="36">
      <c r="A3404" s="127" t="s">
        <v>34975</v>
      </c>
      <c r="B3404" s="128" t="s">
        <v>34974</v>
      </c>
      <c r="C3404" s="127" t="s">
        <v>256</v>
      </c>
      <c r="D3404" s="127" t="s">
        <v>34973</v>
      </c>
    </row>
    <row r="3405" spans="1:5" ht="36">
      <c r="A3405" s="127" t="s">
        <v>34972</v>
      </c>
      <c r="B3405" s="128" t="s">
        <v>34971</v>
      </c>
      <c r="C3405" s="127" t="s">
        <v>256</v>
      </c>
      <c r="D3405" s="127" t="s">
        <v>34970</v>
      </c>
    </row>
    <row r="3406" spans="1:5" ht="18" customHeight="1">
      <c r="A3406" s="243" t="s">
        <v>34969</v>
      </c>
      <c r="B3406" s="243"/>
      <c r="C3406" s="243"/>
      <c r="D3406" s="243" t="s">
        <v>28940</v>
      </c>
      <c r="E3406" s="125"/>
    </row>
    <row r="3407" spans="1:5" ht="18">
      <c r="A3407" s="127" t="s">
        <v>34968</v>
      </c>
      <c r="B3407" s="128" t="s">
        <v>34967</v>
      </c>
      <c r="C3407" s="127" t="s">
        <v>256</v>
      </c>
      <c r="D3407" s="127" t="s">
        <v>34966</v>
      </c>
      <c r="E3407" s="125"/>
    </row>
    <row r="3408" spans="1:5" ht="27">
      <c r="A3408" s="127" t="s">
        <v>34965</v>
      </c>
      <c r="B3408" s="128" t="s">
        <v>34964</v>
      </c>
      <c r="C3408" s="127" t="s">
        <v>256</v>
      </c>
      <c r="D3408" s="127" t="s">
        <v>34963</v>
      </c>
      <c r="E3408" s="125"/>
    </row>
    <row r="3409" spans="1:5" ht="18" customHeight="1">
      <c r="A3409" s="243" t="s">
        <v>34962</v>
      </c>
      <c r="B3409" s="243"/>
      <c r="C3409" s="243"/>
      <c r="D3409" s="243" t="s">
        <v>28940</v>
      </c>
      <c r="E3409" s="125"/>
    </row>
    <row r="3410" spans="1:5" ht="27">
      <c r="A3410" s="127" t="s">
        <v>34961</v>
      </c>
      <c r="B3410" s="128" t="s">
        <v>34960</v>
      </c>
      <c r="C3410" s="127" t="s">
        <v>256</v>
      </c>
      <c r="D3410" s="127" t="s">
        <v>34959</v>
      </c>
      <c r="E3410" s="125"/>
    </row>
    <row r="3411" spans="1:5" ht="27">
      <c r="A3411" s="127" t="s">
        <v>34958</v>
      </c>
      <c r="B3411" s="128" t="s">
        <v>34957</v>
      </c>
      <c r="C3411" s="127" t="s">
        <v>256</v>
      </c>
      <c r="D3411" s="127" t="s">
        <v>34956</v>
      </c>
      <c r="E3411" s="125"/>
    </row>
    <row r="3412" spans="1:5" ht="27">
      <c r="A3412" s="127" t="s">
        <v>34955</v>
      </c>
      <c r="B3412" s="128" t="s">
        <v>34954</v>
      </c>
      <c r="C3412" s="127" t="s">
        <v>256</v>
      </c>
      <c r="D3412" s="127" t="s">
        <v>34953</v>
      </c>
      <c r="E3412" s="125"/>
    </row>
    <row r="3413" spans="1:5" ht="27">
      <c r="A3413" s="127" t="s">
        <v>34952</v>
      </c>
      <c r="B3413" s="128" t="s">
        <v>34951</v>
      </c>
      <c r="C3413" s="127" t="s">
        <v>256</v>
      </c>
      <c r="D3413" s="127" t="s">
        <v>34950</v>
      </c>
      <c r="E3413" s="125"/>
    </row>
    <row r="3414" spans="1:5" ht="18" customHeight="1">
      <c r="A3414" s="243" t="s">
        <v>34949</v>
      </c>
      <c r="B3414" s="243"/>
      <c r="C3414" s="243"/>
      <c r="D3414" s="243" t="s">
        <v>28940</v>
      </c>
      <c r="E3414" s="125"/>
    </row>
    <row r="3415" spans="1:5" ht="18">
      <c r="A3415" s="127" t="s">
        <v>34948</v>
      </c>
      <c r="B3415" s="128" t="s">
        <v>34947</v>
      </c>
      <c r="C3415" s="127" t="s">
        <v>256</v>
      </c>
      <c r="D3415" s="127" t="s">
        <v>34946</v>
      </c>
    </row>
    <row r="3416" spans="1:5" ht="18" customHeight="1">
      <c r="A3416" s="243" t="s">
        <v>34945</v>
      </c>
      <c r="B3416" s="243"/>
      <c r="C3416" s="243"/>
      <c r="D3416" s="243" t="s">
        <v>28940</v>
      </c>
    </row>
    <row r="3417" spans="1:5" ht="18">
      <c r="A3417" s="127" t="s">
        <v>34944</v>
      </c>
      <c r="B3417" s="128" t="s">
        <v>34943</v>
      </c>
      <c r="C3417" s="127" t="s">
        <v>256</v>
      </c>
      <c r="D3417" s="127" t="s">
        <v>34942</v>
      </c>
      <c r="E3417" s="125"/>
    </row>
    <row r="3418" spans="1:5" ht="18" customHeight="1">
      <c r="A3418" s="243" t="s">
        <v>34941</v>
      </c>
      <c r="B3418" s="243"/>
      <c r="C3418" s="243"/>
      <c r="D3418" s="243" t="s">
        <v>28940</v>
      </c>
      <c r="E3418" s="125"/>
    </row>
    <row r="3419" spans="1:5">
      <c r="A3419" s="127" t="s">
        <v>34940</v>
      </c>
      <c r="B3419" s="128" t="s">
        <v>34939</v>
      </c>
      <c r="C3419" s="127" t="s">
        <v>256</v>
      </c>
      <c r="D3419" s="127" t="s">
        <v>34938</v>
      </c>
      <c r="E3419" s="125"/>
    </row>
    <row r="3420" spans="1:5" ht="27">
      <c r="A3420" s="127" t="s">
        <v>34937</v>
      </c>
      <c r="B3420" s="128" t="s">
        <v>34936</v>
      </c>
      <c r="C3420" s="127" t="s">
        <v>256</v>
      </c>
      <c r="D3420" s="127" t="s">
        <v>34935</v>
      </c>
    </row>
    <row r="3421" spans="1:5" ht="36">
      <c r="A3421" s="127" t="s">
        <v>34934</v>
      </c>
      <c r="B3421" s="128" t="s">
        <v>34933</v>
      </c>
      <c r="C3421" s="127" t="s">
        <v>256</v>
      </c>
      <c r="D3421" s="127" t="s">
        <v>34932</v>
      </c>
    </row>
    <row r="3422" spans="1:5" ht="18">
      <c r="A3422" s="127" t="s">
        <v>34931</v>
      </c>
      <c r="B3422" s="128" t="s">
        <v>34930</v>
      </c>
      <c r="C3422" s="127" t="s">
        <v>256</v>
      </c>
      <c r="D3422" s="127" t="s">
        <v>34929</v>
      </c>
      <c r="E3422" s="125"/>
    </row>
    <row r="3423" spans="1:5" ht="18">
      <c r="A3423" s="127" t="s">
        <v>34928</v>
      </c>
      <c r="B3423" s="128" t="s">
        <v>34927</v>
      </c>
      <c r="C3423" s="127" t="s">
        <v>256</v>
      </c>
      <c r="D3423" s="127" t="s">
        <v>34926</v>
      </c>
      <c r="E3423" s="125"/>
    </row>
    <row r="3424" spans="1:5" ht="36">
      <c r="A3424" s="127" t="s">
        <v>34925</v>
      </c>
      <c r="B3424" s="128" t="s">
        <v>34924</v>
      </c>
      <c r="C3424" s="127" t="s">
        <v>256</v>
      </c>
      <c r="D3424" s="127" t="s">
        <v>34923</v>
      </c>
      <c r="E3424" s="125"/>
    </row>
    <row r="3425" spans="1:5" ht="27">
      <c r="A3425" s="127" t="s">
        <v>34922</v>
      </c>
      <c r="B3425" s="128" t="s">
        <v>34921</v>
      </c>
      <c r="C3425" s="127" t="s">
        <v>256</v>
      </c>
      <c r="D3425" s="127" t="s">
        <v>34920</v>
      </c>
      <c r="E3425" s="125"/>
    </row>
    <row r="3426" spans="1:5" ht="36">
      <c r="A3426" s="127" t="s">
        <v>34919</v>
      </c>
      <c r="B3426" s="128" t="s">
        <v>34918</v>
      </c>
      <c r="C3426" s="127" t="s">
        <v>256</v>
      </c>
      <c r="D3426" s="127" t="s">
        <v>34917</v>
      </c>
      <c r="E3426" s="125"/>
    </row>
    <row r="3427" spans="1:5" ht="27">
      <c r="A3427" s="127" t="s">
        <v>34916</v>
      </c>
      <c r="B3427" s="128" t="s">
        <v>34915</v>
      </c>
      <c r="C3427" s="127" t="s">
        <v>256</v>
      </c>
      <c r="D3427" s="127" t="s">
        <v>34914</v>
      </c>
      <c r="E3427" s="125"/>
    </row>
    <row r="3428" spans="1:5" ht="36">
      <c r="A3428" s="127" t="s">
        <v>34913</v>
      </c>
      <c r="B3428" s="128" t="s">
        <v>34912</v>
      </c>
      <c r="C3428" s="127" t="s">
        <v>256</v>
      </c>
      <c r="D3428" s="127" t="s">
        <v>34911</v>
      </c>
      <c r="E3428" s="125"/>
    </row>
    <row r="3429" spans="1:5" ht="27">
      <c r="A3429" s="127" t="s">
        <v>34910</v>
      </c>
      <c r="B3429" s="128" t="s">
        <v>34909</v>
      </c>
      <c r="C3429" s="127" t="s">
        <v>256</v>
      </c>
      <c r="D3429" s="127" t="s">
        <v>34908</v>
      </c>
      <c r="E3429" s="125"/>
    </row>
    <row r="3430" spans="1:5" ht="27">
      <c r="A3430" s="127" t="s">
        <v>34907</v>
      </c>
      <c r="B3430" s="128" t="s">
        <v>34906</v>
      </c>
      <c r="C3430" s="127" t="s">
        <v>256</v>
      </c>
      <c r="D3430" s="127" t="s">
        <v>34905</v>
      </c>
      <c r="E3430" s="125"/>
    </row>
    <row r="3431" spans="1:5" ht="27">
      <c r="A3431" s="127" t="s">
        <v>34904</v>
      </c>
      <c r="B3431" s="128" t="s">
        <v>34903</v>
      </c>
      <c r="C3431" s="127" t="s">
        <v>256</v>
      </c>
      <c r="D3431" s="127" t="s">
        <v>34902</v>
      </c>
      <c r="E3431" s="125"/>
    </row>
    <row r="3432" spans="1:5">
      <c r="A3432" s="127" t="s">
        <v>34901</v>
      </c>
      <c r="B3432" s="128" t="s">
        <v>34900</v>
      </c>
      <c r="C3432" s="127" t="s">
        <v>256</v>
      </c>
      <c r="D3432" s="127" t="s">
        <v>34899</v>
      </c>
      <c r="E3432" s="125"/>
    </row>
    <row r="3433" spans="1:5">
      <c r="A3433" s="127" t="s">
        <v>34898</v>
      </c>
      <c r="B3433" s="128" t="s">
        <v>34897</v>
      </c>
      <c r="C3433" s="127" t="s">
        <v>256</v>
      </c>
      <c r="D3433" s="127" t="s">
        <v>34896</v>
      </c>
      <c r="E3433" s="125"/>
    </row>
    <row r="3434" spans="1:5" ht="18" customHeight="1">
      <c r="A3434" s="243" t="s">
        <v>34895</v>
      </c>
      <c r="B3434" s="243"/>
      <c r="C3434" s="243"/>
      <c r="D3434" s="243" t="s">
        <v>28940</v>
      </c>
      <c r="E3434" s="125"/>
    </row>
    <row r="3435" spans="1:5" ht="27">
      <c r="A3435" s="127" t="s">
        <v>34894</v>
      </c>
      <c r="B3435" s="128" t="s">
        <v>34893</v>
      </c>
      <c r="C3435" s="127" t="s">
        <v>256</v>
      </c>
      <c r="D3435" s="127" t="s">
        <v>34892</v>
      </c>
      <c r="E3435" s="125"/>
    </row>
    <row r="3436" spans="1:5" ht="27">
      <c r="A3436" s="127" t="s">
        <v>34891</v>
      </c>
      <c r="B3436" s="128" t="s">
        <v>34890</v>
      </c>
      <c r="C3436" s="127" t="s">
        <v>256</v>
      </c>
      <c r="D3436" s="127" t="s">
        <v>34889</v>
      </c>
      <c r="E3436" s="125"/>
    </row>
    <row r="3437" spans="1:5" ht="27">
      <c r="A3437" s="127" t="s">
        <v>34888</v>
      </c>
      <c r="B3437" s="128" t="s">
        <v>34887</v>
      </c>
      <c r="C3437" s="127" t="s">
        <v>256</v>
      </c>
      <c r="D3437" s="127" t="s">
        <v>34886</v>
      </c>
      <c r="E3437" s="125"/>
    </row>
    <row r="3438" spans="1:5" ht="27">
      <c r="A3438" s="127" t="s">
        <v>34885</v>
      </c>
      <c r="B3438" s="128" t="s">
        <v>34884</v>
      </c>
      <c r="C3438" s="127" t="s">
        <v>256</v>
      </c>
      <c r="D3438" s="127" t="s">
        <v>34883</v>
      </c>
      <c r="E3438" s="125"/>
    </row>
    <row r="3439" spans="1:5" ht="18" customHeight="1">
      <c r="A3439" s="243"/>
      <c r="B3439" s="243"/>
      <c r="C3439" s="243"/>
      <c r="D3439" s="243" t="s">
        <v>28940</v>
      </c>
      <c r="E3439" s="125"/>
    </row>
    <row r="3440" spans="1:5" ht="18" customHeight="1">
      <c r="A3440" s="243" t="s">
        <v>34882</v>
      </c>
      <c r="B3440" s="243"/>
      <c r="C3440" s="243"/>
      <c r="D3440" s="243" t="s">
        <v>28940</v>
      </c>
      <c r="E3440" s="125"/>
    </row>
    <row r="3441" spans="1:5" ht="27">
      <c r="A3441" s="127" t="s">
        <v>34881</v>
      </c>
      <c r="B3441" s="128" t="s">
        <v>34880</v>
      </c>
      <c r="C3441" s="127" t="s">
        <v>256</v>
      </c>
      <c r="D3441" s="127" t="s">
        <v>34879</v>
      </c>
    </row>
    <row r="3442" spans="1:5" ht="36">
      <c r="A3442" s="127" t="s">
        <v>34878</v>
      </c>
      <c r="B3442" s="128" t="s">
        <v>34877</v>
      </c>
      <c r="C3442" s="127" t="s">
        <v>256</v>
      </c>
      <c r="D3442" s="127" t="s">
        <v>34876</v>
      </c>
    </row>
    <row r="3443" spans="1:5" ht="36">
      <c r="A3443" s="127" t="s">
        <v>34875</v>
      </c>
      <c r="B3443" s="128" t="s">
        <v>34874</v>
      </c>
      <c r="C3443" s="127" t="s">
        <v>256</v>
      </c>
      <c r="D3443" s="127" t="s">
        <v>34873</v>
      </c>
      <c r="E3443" s="125"/>
    </row>
    <row r="3444" spans="1:5" ht="36">
      <c r="A3444" s="127" t="s">
        <v>34872</v>
      </c>
      <c r="B3444" s="128" t="s">
        <v>34871</v>
      </c>
      <c r="C3444" s="127" t="s">
        <v>256</v>
      </c>
      <c r="D3444" s="127" t="s">
        <v>34870</v>
      </c>
      <c r="E3444" s="125"/>
    </row>
    <row r="3445" spans="1:5" ht="18">
      <c r="A3445" s="127" t="s">
        <v>34869</v>
      </c>
      <c r="B3445" s="128" t="s">
        <v>34868</v>
      </c>
      <c r="C3445" s="127" t="s">
        <v>256</v>
      </c>
      <c r="D3445" s="127" t="s">
        <v>34867</v>
      </c>
      <c r="E3445" s="125"/>
    </row>
    <row r="3446" spans="1:5" ht="18">
      <c r="A3446" s="127" t="s">
        <v>34866</v>
      </c>
      <c r="B3446" s="128" t="s">
        <v>34865</v>
      </c>
      <c r="C3446" s="127" t="s">
        <v>256</v>
      </c>
      <c r="D3446" s="127" t="s">
        <v>34864</v>
      </c>
      <c r="E3446" s="125"/>
    </row>
    <row r="3447" spans="1:5" ht="27">
      <c r="A3447" s="127" t="s">
        <v>34863</v>
      </c>
      <c r="B3447" s="128" t="s">
        <v>34862</v>
      </c>
      <c r="C3447" s="127" t="s">
        <v>256</v>
      </c>
      <c r="D3447" s="127" t="s">
        <v>34861</v>
      </c>
      <c r="E3447" s="125"/>
    </row>
    <row r="3448" spans="1:5" ht="18">
      <c r="A3448" s="127" t="s">
        <v>34860</v>
      </c>
      <c r="B3448" s="128" t="s">
        <v>34859</v>
      </c>
      <c r="C3448" s="127" t="s">
        <v>256</v>
      </c>
      <c r="D3448" s="127" t="s">
        <v>34858</v>
      </c>
      <c r="E3448" s="125"/>
    </row>
    <row r="3449" spans="1:5" ht="27">
      <c r="A3449" s="127" t="s">
        <v>222</v>
      </c>
      <c r="B3449" s="128" t="s">
        <v>34857</v>
      </c>
      <c r="C3449" s="127" t="s">
        <v>256</v>
      </c>
      <c r="D3449" s="127" t="s">
        <v>34856</v>
      </c>
      <c r="E3449" s="125"/>
    </row>
    <row r="3450" spans="1:5" ht="27">
      <c r="A3450" s="127" t="s">
        <v>34855</v>
      </c>
      <c r="B3450" s="128" t="s">
        <v>34854</v>
      </c>
      <c r="C3450" s="127" t="s">
        <v>256</v>
      </c>
      <c r="D3450" s="127" t="s">
        <v>34853</v>
      </c>
      <c r="E3450" s="125"/>
    </row>
    <row r="3451" spans="1:5" ht="18">
      <c r="A3451" s="127" t="s">
        <v>34852</v>
      </c>
      <c r="B3451" s="128" t="s">
        <v>34851</v>
      </c>
      <c r="C3451" s="127" t="s">
        <v>256</v>
      </c>
      <c r="D3451" s="127" t="s">
        <v>34850</v>
      </c>
      <c r="E3451" s="125"/>
    </row>
    <row r="3452" spans="1:5" ht="36">
      <c r="A3452" s="127" t="s">
        <v>34849</v>
      </c>
      <c r="B3452" s="128" t="s">
        <v>34848</v>
      </c>
      <c r="C3452" s="127" t="s">
        <v>256</v>
      </c>
      <c r="D3452" s="127" t="s">
        <v>34847</v>
      </c>
      <c r="E3452" s="125"/>
    </row>
    <row r="3453" spans="1:5" ht="27">
      <c r="A3453" s="127" t="s">
        <v>213</v>
      </c>
      <c r="B3453" s="128" t="s">
        <v>34846</v>
      </c>
      <c r="C3453" s="127" t="s">
        <v>256</v>
      </c>
      <c r="D3453" s="127" t="s">
        <v>34845</v>
      </c>
      <c r="E3453" s="125"/>
    </row>
    <row r="3454" spans="1:5" ht="27">
      <c r="A3454" s="127" t="s">
        <v>34844</v>
      </c>
      <c r="B3454" s="128" t="s">
        <v>34843</v>
      </c>
      <c r="C3454" s="127" t="s">
        <v>256</v>
      </c>
      <c r="D3454" s="127" t="s">
        <v>34842</v>
      </c>
      <c r="E3454" s="125"/>
    </row>
    <row r="3455" spans="1:5" ht="18">
      <c r="A3455" s="127" t="s">
        <v>34841</v>
      </c>
      <c r="B3455" s="128" t="s">
        <v>34840</v>
      </c>
      <c r="C3455" s="127" t="s">
        <v>256</v>
      </c>
      <c r="D3455" s="127" t="s">
        <v>34839</v>
      </c>
      <c r="E3455" s="125"/>
    </row>
    <row r="3456" spans="1:5" ht="27">
      <c r="A3456" s="127" t="s">
        <v>34838</v>
      </c>
      <c r="B3456" s="128" t="s">
        <v>34837</v>
      </c>
      <c r="C3456" s="127" t="s">
        <v>256</v>
      </c>
      <c r="D3456" s="127" t="s">
        <v>34836</v>
      </c>
      <c r="E3456" s="125"/>
    </row>
    <row r="3457" spans="1:5" ht="27">
      <c r="A3457" s="127" t="s">
        <v>34835</v>
      </c>
      <c r="B3457" s="128" t="s">
        <v>34834</v>
      </c>
      <c r="C3457" s="127" t="s">
        <v>256</v>
      </c>
      <c r="D3457" s="127" t="s">
        <v>34833</v>
      </c>
      <c r="E3457" s="125"/>
    </row>
    <row r="3458" spans="1:5" ht="27">
      <c r="A3458" s="127" t="s">
        <v>34832</v>
      </c>
      <c r="B3458" s="128" t="s">
        <v>34831</v>
      </c>
      <c r="C3458" s="127" t="s">
        <v>256</v>
      </c>
      <c r="D3458" s="127" t="s">
        <v>34830</v>
      </c>
      <c r="E3458" s="125"/>
    </row>
    <row r="3459" spans="1:5" ht="27">
      <c r="A3459" s="127" t="s">
        <v>34829</v>
      </c>
      <c r="B3459" s="128" t="s">
        <v>34828</v>
      </c>
      <c r="C3459" s="127" t="s">
        <v>256</v>
      </c>
      <c r="D3459" s="127" t="s">
        <v>34827</v>
      </c>
      <c r="E3459" s="125"/>
    </row>
    <row r="3460" spans="1:5" ht="36">
      <c r="A3460" s="127" t="s">
        <v>34826</v>
      </c>
      <c r="B3460" s="128" t="s">
        <v>34825</v>
      </c>
      <c r="C3460" s="127" t="s">
        <v>256</v>
      </c>
      <c r="D3460" s="127" t="s">
        <v>34824</v>
      </c>
      <c r="E3460" s="125"/>
    </row>
    <row r="3461" spans="1:5" ht="18">
      <c r="A3461" s="127" t="s">
        <v>34823</v>
      </c>
      <c r="B3461" s="128" t="s">
        <v>34822</v>
      </c>
      <c r="C3461" s="127" t="s">
        <v>256</v>
      </c>
      <c r="D3461" s="127" t="s">
        <v>34821</v>
      </c>
      <c r="E3461" s="125"/>
    </row>
    <row r="3462" spans="1:5" ht="18">
      <c r="A3462" s="127" t="s">
        <v>34820</v>
      </c>
      <c r="B3462" s="128" t="s">
        <v>34819</v>
      </c>
      <c r="C3462" s="127" t="s">
        <v>256</v>
      </c>
      <c r="D3462" s="127" t="s">
        <v>34818</v>
      </c>
      <c r="E3462" s="125"/>
    </row>
    <row r="3463" spans="1:5" ht="18">
      <c r="A3463" s="127" t="s">
        <v>34817</v>
      </c>
      <c r="B3463" s="128" t="s">
        <v>34816</v>
      </c>
      <c r="C3463" s="127" t="s">
        <v>256</v>
      </c>
      <c r="D3463" s="127" t="s">
        <v>34815</v>
      </c>
      <c r="E3463" s="125"/>
    </row>
    <row r="3464" spans="1:5">
      <c r="A3464" s="127" t="s">
        <v>34814</v>
      </c>
      <c r="B3464" s="128" t="s">
        <v>34813</v>
      </c>
      <c r="C3464" s="127" t="s">
        <v>256</v>
      </c>
      <c r="D3464" s="127" t="s">
        <v>34812</v>
      </c>
      <c r="E3464" s="125"/>
    </row>
    <row r="3465" spans="1:5" ht="27">
      <c r="A3465" s="127" t="s">
        <v>217</v>
      </c>
      <c r="B3465" s="128" t="s">
        <v>34811</v>
      </c>
      <c r="C3465" s="127" t="s">
        <v>256</v>
      </c>
      <c r="D3465" s="127" t="s">
        <v>34810</v>
      </c>
    </row>
    <row r="3466" spans="1:5" ht="18">
      <c r="A3466" s="127" t="s">
        <v>34809</v>
      </c>
      <c r="B3466" s="128" t="s">
        <v>34808</v>
      </c>
      <c r="C3466" s="127" t="s">
        <v>256</v>
      </c>
      <c r="D3466" s="127" t="s">
        <v>34807</v>
      </c>
    </row>
    <row r="3467" spans="1:5" ht="54">
      <c r="A3467" s="127" t="s">
        <v>34806</v>
      </c>
      <c r="B3467" s="128" t="s">
        <v>34805</v>
      </c>
      <c r="C3467" s="127" t="s">
        <v>256</v>
      </c>
      <c r="D3467" s="127" t="s">
        <v>34804</v>
      </c>
      <c r="E3467" s="125"/>
    </row>
    <row r="3468" spans="1:5" ht="36">
      <c r="A3468" s="127" t="s">
        <v>34803</v>
      </c>
      <c r="B3468" s="128" t="s">
        <v>34802</v>
      </c>
      <c r="C3468" s="127" t="s">
        <v>256</v>
      </c>
      <c r="D3468" s="127" t="s">
        <v>34801</v>
      </c>
      <c r="E3468" s="125"/>
    </row>
    <row r="3469" spans="1:5" ht="45">
      <c r="A3469" s="127" t="s">
        <v>34800</v>
      </c>
      <c r="B3469" s="128" t="s">
        <v>34799</v>
      </c>
      <c r="C3469" s="127" t="s">
        <v>256</v>
      </c>
      <c r="D3469" s="127" t="s">
        <v>34798</v>
      </c>
      <c r="E3469" s="125"/>
    </row>
    <row r="3470" spans="1:5" ht="54">
      <c r="A3470" s="127" t="s">
        <v>34797</v>
      </c>
      <c r="B3470" s="128" t="s">
        <v>34796</v>
      </c>
      <c r="C3470" s="127" t="s">
        <v>256</v>
      </c>
      <c r="D3470" s="127" t="s">
        <v>34795</v>
      </c>
      <c r="E3470" s="125"/>
    </row>
    <row r="3471" spans="1:5" ht="45">
      <c r="A3471" s="127" t="s">
        <v>34794</v>
      </c>
      <c r="B3471" s="128" t="s">
        <v>34793</v>
      </c>
      <c r="C3471" s="127" t="s">
        <v>256</v>
      </c>
      <c r="D3471" s="127" t="s">
        <v>34792</v>
      </c>
    </row>
    <row r="3472" spans="1:5" ht="18" customHeight="1">
      <c r="A3472" s="243" t="s">
        <v>34791</v>
      </c>
      <c r="B3472" s="243"/>
      <c r="C3472" s="243"/>
      <c r="D3472" s="243" t="s">
        <v>28940</v>
      </c>
    </row>
    <row r="3473" spans="1:5" ht="18">
      <c r="A3473" s="127" t="s">
        <v>34790</v>
      </c>
      <c r="B3473" s="128" t="s">
        <v>34789</v>
      </c>
      <c r="C3473" s="127" t="s">
        <v>256</v>
      </c>
      <c r="D3473" s="127" t="s">
        <v>34788</v>
      </c>
      <c r="E3473" s="125"/>
    </row>
    <row r="3474" spans="1:5" ht="18" customHeight="1">
      <c r="A3474" s="243"/>
      <c r="B3474" s="243"/>
      <c r="C3474" s="243"/>
      <c r="D3474" s="243" t="s">
        <v>28940</v>
      </c>
      <c r="E3474" s="125"/>
    </row>
    <row r="3475" spans="1:5" ht="18" customHeight="1">
      <c r="A3475" s="243" t="s">
        <v>34787</v>
      </c>
      <c r="B3475" s="243"/>
      <c r="C3475" s="243"/>
      <c r="D3475" s="243" t="s">
        <v>28940</v>
      </c>
      <c r="E3475" s="125"/>
    </row>
    <row r="3476" spans="1:5" ht="18">
      <c r="A3476" s="127" t="s">
        <v>34786</v>
      </c>
      <c r="B3476" s="128" t="s">
        <v>34785</v>
      </c>
      <c r="C3476" s="127" t="s">
        <v>256</v>
      </c>
      <c r="D3476" s="127" t="s">
        <v>34784</v>
      </c>
      <c r="E3476" s="125"/>
    </row>
    <row r="3477" spans="1:5" ht="18">
      <c r="A3477" s="127" t="s">
        <v>34783</v>
      </c>
      <c r="B3477" s="128" t="s">
        <v>34782</v>
      </c>
      <c r="C3477" s="127" t="s">
        <v>256</v>
      </c>
      <c r="D3477" s="127" t="s">
        <v>30955</v>
      </c>
      <c r="E3477" s="125"/>
    </row>
    <row r="3478" spans="1:5" ht="18">
      <c r="A3478" s="127" t="s">
        <v>34781</v>
      </c>
      <c r="B3478" s="128" t="s">
        <v>34780</v>
      </c>
      <c r="C3478" s="127" t="s">
        <v>256</v>
      </c>
      <c r="D3478" s="127" t="s">
        <v>34779</v>
      </c>
      <c r="E3478" s="125"/>
    </row>
    <row r="3479" spans="1:5" ht="18">
      <c r="A3479" s="127" t="s">
        <v>34778</v>
      </c>
      <c r="B3479" s="128" t="s">
        <v>34777</v>
      </c>
      <c r="C3479" s="127" t="s">
        <v>256</v>
      </c>
      <c r="D3479" s="127" t="s">
        <v>34776</v>
      </c>
      <c r="E3479" s="125"/>
    </row>
    <row r="3480" spans="1:5" ht="18" customHeight="1">
      <c r="A3480" s="243" t="s">
        <v>34775</v>
      </c>
      <c r="B3480" s="243"/>
      <c r="C3480" s="243"/>
      <c r="D3480" s="243" t="s">
        <v>28940</v>
      </c>
      <c r="E3480" s="125"/>
    </row>
    <row r="3481" spans="1:5" ht="18">
      <c r="A3481" s="127" t="s">
        <v>34774</v>
      </c>
      <c r="B3481" s="128" t="s">
        <v>34773</v>
      </c>
      <c r="C3481" s="127" t="s">
        <v>29450</v>
      </c>
      <c r="D3481" s="127" t="s">
        <v>34772</v>
      </c>
      <c r="E3481" s="125"/>
    </row>
    <row r="3482" spans="1:5" ht="18">
      <c r="A3482" s="127" t="s">
        <v>34771</v>
      </c>
      <c r="B3482" s="128" t="s">
        <v>34770</v>
      </c>
      <c r="C3482" s="127" t="s">
        <v>29450</v>
      </c>
      <c r="D3482" s="127" t="s">
        <v>30812</v>
      </c>
      <c r="E3482" s="125"/>
    </row>
    <row r="3483" spans="1:5" ht="18">
      <c r="A3483" s="127" t="s">
        <v>34769</v>
      </c>
      <c r="B3483" s="128" t="s">
        <v>34768</v>
      </c>
      <c r="C3483" s="127" t="s">
        <v>29450</v>
      </c>
      <c r="D3483" s="127" t="s">
        <v>34767</v>
      </c>
      <c r="E3483" s="125"/>
    </row>
    <row r="3484" spans="1:5" ht="18">
      <c r="A3484" s="127" t="s">
        <v>34766</v>
      </c>
      <c r="B3484" s="128" t="s">
        <v>34765</v>
      </c>
      <c r="C3484" s="127" t="s">
        <v>29450</v>
      </c>
      <c r="D3484" s="127" t="s">
        <v>34764</v>
      </c>
      <c r="E3484" s="125"/>
    </row>
    <row r="3485" spans="1:5" ht="18">
      <c r="A3485" s="127" t="s">
        <v>34763</v>
      </c>
      <c r="B3485" s="128" t="s">
        <v>34762</v>
      </c>
      <c r="C3485" s="127" t="s">
        <v>29450</v>
      </c>
      <c r="D3485" s="127" t="s">
        <v>34761</v>
      </c>
    </row>
    <row r="3486" spans="1:5" ht="18">
      <c r="A3486" s="127" t="s">
        <v>34760</v>
      </c>
      <c r="B3486" s="128" t="s">
        <v>34759</v>
      </c>
      <c r="C3486" s="127" t="s">
        <v>29450</v>
      </c>
      <c r="D3486" s="127" t="s">
        <v>34758</v>
      </c>
    </row>
    <row r="3487" spans="1:5" ht="18">
      <c r="A3487" s="127" t="s">
        <v>34757</v>
      </c>
      <c r="B3487" s="128" t="s">
        <v>34756</v>
      </c>
      <c r="C3487" s="127" t="s">
        <v>29450</v>
      </c>
      <c r="D3487" s="127" t="s">
        <v>34755</v>
      </c>
      <c r="E3487" s="125"/>
    </row>
    <row r="3488" spans="1:5" ht="18">
      <c r="A3488" s="127" t="s">
        <v>34754</v>
      </c>
      <c r="B3488" s="128" t="s">
        <v>34753</v>
      </c>
      <c r="C3488" s="127" t="s">
        <v>29450</v>
      </c>
      <c r="D3488" s="127" t="s">
        <v>34752</v>
      </c>
      <c r="E3488" s="125"/>
    </row>
    <row r="3489" spans="1:5" ht="18" customHeight="1">
      <c r="A3489" s="243" t="s">
        <v>34751</v>
      </c>
      <c r="B3489" s="243"/>
      <c r="C3489" s="243"/>
      <c r="D3489" s="243" t="s">
        <v>28940</v>
      </c>
      <c r="E3489" s="125"/>
    </row>
    <row r="3490" spans="1:5" ht="18">
      <c r="A3490" s="127" t="s">
        <v>34750</v>
      </c>
      <c r="B3490" s="128" t="s">
        <v>34749</v>
      </c>
      <c r="C3490" s="127" t="s">
        <v>256</v>
      </c>
      <c r="D3490" s="127" t="s">
        <v>34748</v>
      </c>
      <c r="E3490" s="125"/>
    </row>
    <row r="3491" spans="1:5" ht="18">
      <c r="A3491" s="127" t="s">
        <v>34747</v>
      </c>
      <c r="B3491" s="128" t="s">
        <v>34746</v>
      </c>
      <c r="C3491" s="127" t="s">
        <v>256</v>
      </c>
      <c r="D3491" s="127" t="s">
        <v>34745</v>
      </c>
      <c r="E3491" s="125"/>
    </row>
    <row r="3492" spans="1:5" ht="18" customHeight="1">
      <c r="A3492" s="243" t="s">
        <v>34744</v>
      </c>
      <c r="B3492" s="243"/>
      <c r="C3492" s="243"/>
      <c r="D3492" s="243" t="s">
        <v>28940</v>
      </c>
      <c r="E3492" s="125"/>
    </row>
    <row r="3493" spans="1:5" ht="18">
      <c r="A3493" s="127" t="s">
        <v>34743</v>
      </c>
      <c r="B3493" s="128" t="s">
        <v>34742</v>
      </c>
      <c r="C3493" s="127" t="s">
        <v>29450</v>
      </c>
      <c r="D3493" s="127" t="s">
        <v>34741</v>
      </c>
      <c r="E3493" s="125"/>
    </row>
    <row r="3494" spans="1:5" ht="18">
      <c r="A3494" s="127" t="s">
        <v>34740</v>
      </c>
      <c r="B3494" s="128" t="s">
        <v>34739</v>
      </c>
      <c r="C3494" s="127" t="s">
        <v>29450</v>
      </c>
      <c r="D3494" s="127" t="s">
        <v>33721</v>
      </c>
      <c r="E3494" s="125"/>
    </row>
    <row r="3495" spans="1:5" ht="18">
      <c r="A3495" s="127" t="s">
        <v>34738</v>
      </c>
      <c r="B3495" s="128" t="s">
        <v>34737</v>
      </c>
      <c r="C3495" s="127" t="s">
        <v>29450</v>
      </c>
      <c r="D3495" s="127" t="s">
        <v>34736</v>
      </c>
    </row>
    <row r="3496" spans="1:5" ht="18" customHeight="1">
      <c r="A3496" s="243" t="s">
        <v>34735</v>
      </c>
      <c r="B3496" s="243"/>
      <c r="C3496" s="243"/>
      <c r="D3496" s="243" t="s">
        <v>28940</v>
      </c>
    </row>
    <row r="3497" spans="1:5" ht="27">
      <c r="A3497" s="127" t="s">
        <v>34734</v>
      </c>
      <c r="B3497" s="128" t="s">
        <v>34733</v>
      </c>
      <c r="C3497" s="127" t="s">
        <v>29450</v>
      </c>
      <c r="D3497" s="127" t="s">
        <v>34732</v>
      </c>
      <c r="E3497" s="125"/>
    </row>
    <row r="3498" spans="1:5" ht="27">
      <c r="A3498" s="127" t="s">
        <v>34731</v>
      </c>
      <c r="B3498" s="128" t="s">
        <v>34730</v>
      </c>
      <c r="C3498" s="127" t="s">
        <v>29450</v>
      </c>
      <c r="D3498" s="127" t="s">
        <v>34729</v>
      </c>
      <c r="E3498" s="125"/>
    </row>
    <row r="3499" spans="1:5" ht="27">
      <c r="A3499" s="127" t="s">
        <v>34728</v>
      </c>
      <c r="B3499" s="128" t="s">
        <v>34727</v>
      </c>
      <c r="C3499" s="127" t="s">
        <v>29450</v>
      </c>
      <c r="D3499" s="127" t="s">
        <v>34726</v>
      </c>
      <c r="E3499" s="125"/>
    </row>
    <row r="3500" spans="1:5" ht="27">
      <c r="A3500" s="127" t="s">
        <v>34725</v>
      </c>
      <c r="B3500" s="128" t="s">
        <v>34724</v>
      </c>
      <c r="C3500" s="127" t="s">
        <v>29450</v>
      </c>
      <c r="D3500" s="127" t="s">
        <v>33375</v>
      </c>
      <c r="E3500" s="125"/>
    </row>
    <row r="3501" spans="1:5" ht="27">
      <c r="A3501" s="127" t="s">
        <v>34723</v>
      </c>
      <c r="B3501" s="128" t="s">
        <v>34722</v>
      </c>
      <c r="C3501" s="127" t="s">
        <v>29450</v>
      </c>
      <c r="D3501" s="127" t="s">
        <v>33249</v>
      </c>
    </row>
    <row r="3502" spans="1:5" ht="36">
      <c r="A3502" s="127" t="s">
        <v>34721</v>
      </c>
      <c r="B3502" s="128" t="s">
        <v>34720</v>
      </c>
      <c r="C3502" s="127" t="s">
        <v>29450</v>
      </c>
      <c r="D3502" s="127" t="s">
        <v>34274</v>
      </c>
    </row>
    <row r="3503" spans="1:5" ht="36">
      <c r="A3503" s="127" t="s">
        <v>34719</v>
      </c>
      <c r="B3503" s="128" t="s">
        <v>34718</v>
      </c>
      <c r="C3503" s="127" t="s">
        <v>29450</v>
      </c>
      <c r="D3503" s="127" t="s">
        <v>29520</v>
      </c>
    </row>
    <row r="3504" spans="1:5" ht="36">
      <c r="A3504" s="127" t="s">
        <v>34717</v>
      </c>
      <c r="B3504" s="128" t="s">
        <v>34716</v>
      </c>
      <c r="C3504" s="127" t="s">
        <v>29450</v>
      </c>
      <c r="D3504" s="127" t="s">
        <v>34715</v>
      </c>
    </row>
    <row r="3505" spans="1:5" ht="36">
      <c r="A3505" s="127" t="s">
        <v>34714</v>
      </c>
      <c r="B3505" s="128" t="s">
        <v>34713</v>
      </c>
      <c r="C3505" s="127" t="s">
        <v>29450</v>
      </c>
      <c r="D3505" s="127" t="s">
        <v>34712</v>
      </c>
      <c r="E3505" s="125"/>
    </row>
    <row r="3506" spans="1:5" ht="36">
      <c r="A3506" s="127" t="s">
        <v>34711</v>
      </c>
      <c r="B3506" s="128" t="s">
        <v>34710</v>
      </c>
      <c r="C3506" s="127" t="s">
        <v>29450</v>
      </c>
      <c r="D3506" s="127" t="s">
        <v>34709</v>
      </c>
      <c r="E3506" s="125"/>
    </row>
    <row r="3507" spans="1:5" ht="36">
      <c r="A3507" s="127" t="s">
        <v>34708</v>
      </c>
      <c r="B3507" s="128" t="s">
        <v>34707</v>
      </c>
      <c r="C3507" s="127" t="s">
        <v>29450</v>
      </c>
      <c r="D3507" s="127" t="s">
        <v>34706</v>
      </c>
      <c r="E3507" s="125"/>
    </row>
    <row r="3508" spans="1:5" ht="36">
      <c r="A3508" s="127" t="s">
        <v>34705</v>
      </c>
      <c r="B3508" s="128" t="s">
        <v>34704</v>
      </c>
      <c r="C3508" s="127" t="s">
        <v>29450</v>
      </c>
      <c r="D3508" s="127" t="s">
        <v>34703</v>
      </c>
    </row>
    <row r="3509" spans="1:5" ht="36">
      <c r="A3509" s="127" t="s">
        <v>34702</v>
      </c>
      <c r="B3509" s="128" t="s">
        <v>34701</v>
      </c>
      <c r="C3509" s="127" t="s">
        <v>29450</v>
      </c>
      <c r="D3509" s="127" t="s">
        <v>34700</v>
      </c>
    </row>
    <row r="3510" spans="1:5" ht="36">
      <c r="A3510" s="127" t="s">
        <v>34699</v>
      </c>
      <c r="B3510" s="128" t="s">
        <v>34698</v>
      </c>
      <c r="C3510" s="127" t="s">
        <v>29450</v>
      </c>
      <c r="D3510" s="127" t="s">
        <v>34697</v>
      </c>
      <c r="E3510" s="125"/>
    </row>
    <row r="3511" spans="1:5" ht="18" customHeight="1">
      <c r="A3511" s="243" t="s">
        <v>34696</v>
      </c>
      <c r="B3511" s="243"/>
      <c r="C3511" s="243"/>
      <c r="D3511" s="243" t="s">
        <v>28940</v>
      </c>
      <c r="E3511" s="125"/>
    </row>
    <row r="3512" spans="1:5" ht="27">
      <c r="A3512" s="127" t="s">
        <v>34695</v>
      </c>
      <c r="B3512" s="128" t="s">
        <v>34694</v>
      </c>
      <c r="C3512" s="127" t="s">
        <v>29450</v>
      </c>
      <c r="D3512" s="127" t="s">
        <v>34693</v>
      </c>
      <c r="E3512" s="125"/>
    </row>
    <row r="3513" spans="1:5" ht="27">
      <c r="A3513" s="127" t="s">
        <v>34692</v>
      </c>
      <c r="B3513" s="128" t="s">
        <v>34691</v>
      </c>
      <c r="C3513" s="127" t="s">
        <v>29450</v>
      </c>
      <c r="D3513" s="127" t="s">
        <v>34690</v>
      </c>
      <c r="E3513" s="125"/>
    </row>
    <row r="3514" spans="1:5" ht="27">
      <c r="A3514" s="127" t="s">
        <v>34689</v>
      </c>
      <c r="B3514" s="128" t="s">
        <v>34688</v>
      </c>
      <c r="C3514" s="127" t="s">
        <v>29450</v>
      </c>
      <c r="D3514" s="127" t="s">
        <v>34687</v>
      </c>
      <c r="E3514" s="125"/>
    </row>
    <row r="3515" spans="1:5" ht="36">
      <c r="A3515" s="127" t="s">
        <v>34686</v>
      </c>
      <c r="B3515" s="128" t="s">
        <v>34685</v>
      </c>
      <c r="C3515" s="127" t="s">
        <v>29450</v>
      </c>
      <c r="D3515" s="127" t="s">
        <v>34684</v>
      </c>
      <c r="E3515" s="125"/>
    </row>
    <row r="3516" spans="1:5" ht="27">
      <c r="A3516" s="127" t="s">
        <v>34683</v>
      </c>
      <c r="B3516" s="128" t="s">
        <v>34682</v>
      </c>
      <c r="C3516" s="127" t="s">
        <v>29450</v>
      </c>
      <c r="D3516" s="127" t="s">
        <v>34681</v>
      </c>
      <c r="E3516" s="125"/>
    </row>
    <row r="3517" spans="1:5" ht="18" customHeight="1">
      <c r="A3517" s="243" t="s">
        <v>34680</v>
      </c>
      <c r="B3517" s="243"/>
      <c r="C3517" s="243"/>
      <c r="D3517" s="243" t="s">
        <v>28940</v>
      </c>
      <c r="E3517" s="125"/>
    </row>
    <row r="3518" spans="1:5" ht="27">
      <c r="A3518" s="127" t="s">
        <v>34679</v>
      </c>
      <c r="B3518" s="128" t="s">
        <v>34678</v>
      </c>
      <c r="C3518" s="127" t="s">
        <v>256</v>
      </c>
      <c r="D3518" s="127" t="s">
        <v>34677</v>
      </c>
      <c r="E3518" s="125"/>
    </row>
    <row r="3519" spans="1:5" ht="18">
      <c r="A3519" s="127" t="s">
        <v>34676</v>
      </c>
      <c r="B3519" s="128" t="s">
        <v>34675</v>
      </c>
      <c r="C3519" s="127" t="s">
        <v>256</v>
      </c>
      <c r="D3519" s="127" t="s">
        <v>34674</v>
      </c>
      <c r="E3519" s="125"/>
    </row>
    <row r="3520" spans="1:5" ht="18">
      <c r="A3520" s="127" t="s">
        <v>34673</v>
      </c>
      <c r="B3520" s="128" t="s">
        <v>34672</v>
      </c>
      <c r="C3520" s="127" t="s">
        <v>256</v>
      </c>
      <c r="D3520" s="127" t="s">
        <v>34671</v>
      </c>
      <c r="E3520" s="125"/>
    </row>
    <row r="3521" spans="1:5" ht="36">
      <c r="A3521" s="127" t="s">
        <v>34670</v>
      </c>
      <c r="B3521" s="128" t="s">
        <v>34669</v>
      </c>
      <c r="C3521" s="127" t="s">
        <v>256</v>
      </c>
      <c r="D3521" s="127" t="s">
        <v>34668</v>
      </c>
      <c r="E3521" s="125"/>
    </row>
    <row r="3522" spans="1:5" ht="27">
      <c r="A3522" s="127" t="s">
        <v>34667</v>
      </c>
      <c r="B3522" s="128" t="s">
        <v>34666</v>
      </c>
      <c r="C3522" s="127" t="s">
        <v>256</v>
      </c>
      <c r="D3522" s="127" t="s">
        <v>34665</v>
      </c>
      <c r="E3522" s="125"/>
    </row>
    <row r="3523" spans="1:5" ht="18" customHeight="1">
      <c r="A3523" s="243" t="s">
        <v>34664</v>
      </c>
      <c r="B3523" s="243"/>
      <c r="C3523" s="243"/>
      <c r="D3523" s="243" t="s">
        <v>28940</v>
      </c>
      <c r="E3523" s="125"/>
    </row>
    <row r="3524" spans="1:5" ht="27">
      <c r="A3524" s="127" t="s">
        <v>34663</v>
      </c>
      <c r="B3524" s="128" t="s">
        <v>34662</v>
      </c>
      <c r="C3524" s="127" t="s">
        <v>29450</v>
      </c>
      <c r="D3524" s="127" t="s">
        <v>34661</v>
      </c>
      <c r="E3524" s="125"/>
    </row>
    <row r="3525" spans="1:5" ht="27">
      <c r="A3525" s="127" t="s">
        <v>34660</v>
      </c>
      <c r="B3525" s="128" t="s">
        <v>34659</v>
      </c>
      <c r="C3525" s="127" t="s">
        <v>29450</v>
      </c>
      <c r="D3525" s="127" t="s">
        <v>34658</v>
      </c>
      <c r="E3525" s="125"/>
    </row>
    <row r="3526" spans="1:5" ht="27">
      <c r="A3526" s="127" t="s">
        <v>34657</v>
      </c>
      <c r="B3526" s="128" t="s">
        <v>34656</v>
      </c>
      <c r="C3526" s="127" t="s">
        <v>29450</v>
      </c>
      <c r="D3526" s="127" t="s">
        <v>34655</v>
      </c>
    </row>
    <row r="3527" spans="1:5" ht="27">
      <c r="A3527" s="127" t="s">
        <v>34654</v>
      </c>
      <c r="B3527" s="128" t="s">
        <v>34653</v>
      </c>
      <c r="C3527" s="127" t="s">
        <v>29450</v>
      </c>
      <c r="D3527" s="127" t="s">
        <v>34652</v>
      </c>
    </row>
    <row r="3528" spans="1:5" ht="18">
      <c r="A3528" s="127" t="s">
        <v>34651</v>
      </c>
      <c r="B3528" s="128" t="s">
        <v>34650</v>
      </c>
      <c r="C3528" s="127" t="s">
        <v>29450</v>
      </c>
      <c r="D3528" s="127" t="s">
        <v>34649</v>
      </c>
      <c r="E3528" s="125"/>
    </row>
    <row r="3529" spans="1:5" ht="27">
      <c r="A3529" s="127" t="s">
        <v>34648</v>
      </c>
      <c r="B3529" s="128" t="s">
        <v>34647</v>
      </c>
      <c r="C3529" s="127" t="s">
        <v>29450</v>
      </c>
      <c r="D3529" s="127" t="s">
        <v>34646</v>
      </c>
      <c r="E3529" s="125"/>
    </row>
    <row r="3530" spans="1:5" ht="18">
      <c r="A3530" s="127" t="s">
        <v>34645</v>
      </c>
      <c r="B3530" s="128" t="s">
        <v>34644</v>
      </c>
      <c r="C3530" s="127" t="s">
        <v>29450</v>
      </c>
      <c r="D3530" s="127" t="s">
        <v>34643</v>
      </c>
    </row>
    <row r="3531" spans="1:5" ht="27">
      <c r="A3531" s="127" t="s">
        <v>34642</v>
      </c>
      <c r="B3531" s="128" t="s">
        <v>34641</v>
      </c>
      <c r="C3531" s="127" t="s">
        <v>29450</v>
      </c>
      <c r="D3531" s="127" t="s">
        <v>34640</v>
      </c>
    </row>
    <row r="3532" spans="1:5" ht="27">
      <c r="A3532" s="127" t="s">
        <v>34639</v>
      </c>
      <c r="B3532" s="128" t="s">
        <v>34638</v>
      </c>
      <c r="C3532" s="127" t="s">
        <v>29450</v>
      </c>
      <c r="D3532" s="127" t="s">
        <v>34637</v>
      </c>
    </row>
    <row r="3533" spans="1:5" ht="27">
      <c r="A3533" s="127" t="s">
        <v>34636</v>
      </c>
      <c r="B3533" s="128" t="s">
        <v>34635</v>
      </c>
      <c r="C3533" s="127" t="s">
        <v>29450</v>
      </c>
      <c r="D3533" s="127" t="s">
        <v>34634</v>
      </c>
    </row>
    <row r="3534" spans="1:5" ht="18" customHeight="1">
      <c r="A3534" s="243" t="s">
        <v>34633</v>
      </c>
      <c r="B3534" s="243"/>
      <c r="C3534" s="243"/>
      <c r="D3534" s="243" t="s">
        <v>28940</v>
      </c>
      <c r="E3534" s="125"/>
    </row>
    <row r="3535" spans="1:5" ht="18">
      <c r="A3535" s="127" t="s">
        <v>34632</v>
      </c>
      <c r="B3535" s="128" t="s">
        <v>34631</v>
      </c>
      <c r="C3535" s="127" t="s">
        <v>256</v>
      </c>
      <c r="D3535" s="127" t="s">
        <v>34630</v>
      </c>
      <c r="E3535" s="125"/>
    </row>
    <row r="3536" spans="1:5" ht="18">
      <c r="A3536" s="127" t="s">
        <v>34629</v>
      </c>
      <c r="B3536" s="128" t="s">
        <v>34628</v>
      </c>
      <c r="C3536" s="127" t="s">
        <v>256</v>
      </c>
      <c r="D3536" s="127" t="s">
        <v>34627</v>
      </c>
      <c r="E3536" s="125"/>
    </row>
    <row r="3537" spans="1:5" ht="18" customHeight="1">
      <c r="A3537" s="243" t="s">
        <v>34626</v>
      </c>
      <c r="B3537" s="243"/>
      <c r="C3537" s="243"/>
      <c r="D3537" s="243" t="s">
        <v>28940</v>
      </c>
    </row>
    <row r="3538" spans="1:5" ht="18">
      <c r="A3538" s="127" t="s">
        <v>34625</v>
      </c>
      <c r="B3538" s="128" t="s">
        <v>34624</v>
      </c>
      <c r="C3538" s="127" t="s">
        <v>29450</v>
      </c>
      <c r="D3538" s="127" t="s">
        <v>34623</v>
      </c>
    </row>
    <row r="3539" spans="1:5" ht="18">
      <c r="A3539" s="127" t="s">
        <v>34622</v>
      </c>
      <c r="B3539" s="128" t="s">
        <v>34621</v>
      </c>
      <c r="C3539" s="127" t="s">
        <v>29450</v>
      </c>
      <c r="D3539" s="127" t="s">
        <v>34620</v>
      </c>
      <c r="E3539" s="125"/>
    </row>
    <row r="3540" spans="1:5">
      <c r="A3540" s="127" t="s">
        <v>34619</v>
      </c>
      <c r="B3540" s="128" t="s">
        <v>34618</v>
      </c>
      <c r="C3540" s="127" t="s">
        <v>29450</v>
      </c>
      <c r="D3540" s="127" t="s">
        <v>34617</v>
      </c>
      <c r="E3540" s="125"/>
    </row>
    <row r="3541" spans="1:5">
      <c r="A3541" s="127" t="s">
        <v>34616</v>
      </c>
      <c r="B3541" s="128" t="s">
        <v>34615</v>
      </c>
      <c r="C3541" s="127" t="s">
        <v>29450</v>
      </c>
      <c r="D3541" s="127" t="s">
        <v>34614</v>
      </c>
    </row>
    <row r="3542" spans="1:5" ht="18" customHeight="1">
      <c r="A3542" s="243" t="s">
        <v>34613</v>
      </c>
      <c r="B3542" s="243"/>
      <c r="C3542" s="243"/>
      <c r="D3542" s="243" t="s">
        <v>28940</v>
      </c>
    </row>
    <row r="3543" spans="1:5" ht="18">
      <c r="A3543" s="127" t="s">
        <v>34612</v>
      </c>
      <c r="B3543" s="128" t="s">
        <v>34611</v>
      </c>
      <c r="C3543" s="127" t="s">
        <v>256</v>
      </c>
      <c r="D3543" s="127" t="s">
        <v>34610</v>
      </c>
      <c r="E3543" s="125"/>
    </row>
    <row r="3544" spans="1:5" ht="36">
      <c r="A3544" s="127" t="s">
        <v>34609</v>
      </c>
      <c r="B3544" s="128" t="s">
        <v>34608</v>
      </c>
      <c r="C3544" s="127" t="s">
        <v>256</v>
      </c>
      <c r="D3544" s="127" t="s">
        <v>34607</v>
      </c>
      <c r="E3544" s="125"/>
    </row>
    <row r="3545" spans="1:5" ht="36">
      <c r="A3545" s="127" t="s">
        <v>34606</v>
      </c>
      <c r="B3545" s="128" t="s">
        <v>34605</v>
      </c>
      <c r="C3545" s="127" t="s">
        <v>256</v>
      </c>
      <c r="D3545" s="127" t="s">
        <v>34604</v>
      </c>
      <c r="E3545" s="125"/>
    </row>
    <row r="3546" spans="1:5" ht="36">
      <c r="A3546" s="127" t="s">
        <v>34603</v>
      </c>
      <c r="B3546" s="128" t="s">
        <v>34602</v>
      </c>
      <c r="C3546" s="127" t="s">
        <v>256</v>
      </c>
      <c r="D3546" s="127" t="s">
        <v>34601</v>
      </c>
      <c r="E3546" s="125"/>
    </row>
    <row r="3547" spans="1:5" ht="27">
      <c r="A3547" s="127" t="s">
        <v>34600</v>
      </c>
      <c r="B3547" s="128" t="s">
        <v>34599</v>
      </c>
      <c r="C3547" s="127" t="s">
        <v>256</v>
      </c>
      <c r="D3547" s="127" t="s">
        <v>34598</v>
      </c>
      <c r="E3547" s="125"/>
    </row>
    <row r="3548" spans="1:5" ht="45">
      <c r="A3548" s="127" t="s">
        <v>34597</v>
      </c>
      <c r="B3548" s="128" t="s">
        <v>34596</v>
      </c>
      <c r="C3548" s="127" t="s">
        <v>256</v>
      </c>
      <c r="D3548" s="127" t="s">
        <v>34595</v>
      </c>
      <c r="E3548" s="125"/>
    </row>
    <row r="3549" spans="1:5" ht="45">
      <c r="A3549" s="127" t="s">
        <v>34594</v>
      </c>
      <c r="B3549" s="128" t="s">
        <v>34593</v>
      </c>
      <c r="C3549" s="127" t="s">
        <v>256</v>
      </c>
      <c r="D3549" s="127" t="s">
        <v>34592</v>
      </c>
      <c r="E3549" s="125"/>
    </row>
    <row r="3550" spans="1:5" ht="45">
      <c r="A3550" s="127" t="s">
        <v>34591</v>
      </c>
      <c r="B3550" s="128" t="s">
        <v>34590</v>
      </c>
      <c r="C3550" s="127" t="s">
        <v>256</v>
      </c>
      <c r="D3550" s="127" t="s">
        <v>34589</v>
      </c>
      <c r="E3550" s="125"/>
    </row>
    <row r="3551" spans="1:5" ht="45">
      <c r="A3551" s="127" t="s">
        <v>34588</v>
      </c>
      <c r="B3551" s="128" t="s">
        <v>34587</v>
      </c>
      <c r="C3551" s="127" t="s">
        <v>256</v>
      </c>
      <c r="D3551" s="127" t="s">
        <v>34586</v>
      </c>
      <c r="E3551" s="125"/>
    </row>
    <row r="3552" spans="1:5" ht="18">
      <c r="A3552" s="127" t="s">
        <v>34585</v>
      </c>
      <c r="B3552" s="128" t="s">
        <v>34584</v>
      </c>
      <c r="C3552" s="127" t="s">
        <v>256</v>
      </c>
      <c r="D3552" s="127" t="s">
        <v>34583</v>
      </c>
      <c r="E3552" s="125"/>
    </row>
    <row r="3553" spans="1:5" ht="45">
      <c r="A3553" s="127" t="s">
        <v>34582</v>
      </c>
      <c r="B3553" s="128" t="s">
        <v>34581</v>
      </c>
      <c r="C3553" s="127" t="s">
        <v>256</v>
      </c>
      <c r="D3553" s="127" t="s">
        <v>34580</v>
      </c>
      <c r="E3553" s="125"/>
    </row>
    <row r="3554" spans="1:5" ht="45">
      <c r="A3554" s="127" t="s">
        <v>34579</v>
      </c>
      <c r="B3554" s="128" t="s">
        <v>34578</v>
      </c>
      <c r="C3554" s="127" t="s">
        <v>256</v>
      </c>
      <c r="D3554" s="127" t="s">
        <v>34577</v>
      </c>
      <c r="E3554" s="125"/>
    </row>
    <row r="3555" spans="1:5" ht="45">
      <c r="A3555" s="127" t="s">
        <v>34576</v>
      </c>
      <c r="B3555" s="128" t="s">
        <v>34575</v>
      </c>
      <c r="C3555" s="127" t="s">
        <v>256</v>
      </c>
      <c r="D3555" s="127" t="s">
        <v>34574</v>
      </c>
      <c r="E3555" s="125"/>
    </row>
    <row r="3556" spans="1:5" ht="45">
      <c r="A3556" s="127" t="s">
        <v>34573</v>
      </c>
      <c r="B3556" s="128" t="s">
        <v>34572</v>
      </c>
      <c r="C3556" s="127" t="s">
        <v>256</v>
      </c>
      <c r="D3556" s="127" t="s">
        <v>34571</v>
      </c>
      <c r="E3556" s="125"/>
    </row>
    <row r="3557" spans="1:5" ht="27">
      <c r="A3557" s="127" t="s">
        <v>34570</v>
      </c>
      <c r="B3557" s="128" t="s">
        <v>34569</v>
      </c>
      <c r="C3557" s="127" t="s">
        <v>256</v>
      </c>
      <c r="D3557" s="127" t="s">
        <v>34568</v>
      </c>
      <c r="E3557" s="125"/>
    </row>
    <row r="3558" spans="1:5" ht="18">
      <c r="A3558" s="127" t="s">
        <v>34567</v>
      </c>
      <c r="B3558" s="128" t="s">
        <v>34566</v>
      </c>
      <c r="C3558" s="127" t="s">
        <v>256</v>
      </c>
      <c r="D3558" s="127" t="s">
        <v>34565</v>
      </c>
      <c r="E3558" s="125"/>
    </row>
    <row r="3559" spans="1:5" ht="18" customHeight="1">
      <c r="A3559" s="243" t="s">
        <v>34564</v>
      </c>
      <c r="B3559" s="243"/>
      <c r="C3559" s="243"/>
      <c r="D3559" s="243" t="s">
        <v>28940</v>
      </c>
      <c r="E3559" s="125"/>
    </row>
    <row r="3560" spans="1:5" ht="18">
      <c r="A3560" s="127" t="s">
        <v>34563</v>
      </c>
      <c r="B3560" s="128" t="s">
        <v>34562</v>
      </c>
      <c r="C3560" s="127" t="s">
        <v>256</v>
      </c>
      <c r="D3560" s="127" t="s">
        <v>34561</v>
      </c>
      <c r="E3560" s="125"/>
    </row>
    <row r="3561" spans="1:5" ht="18">
      <c r="A3561" s="127" t="s">
        <v>34560</v>
      </c>
      <c r="B3561" s="128" t="s">
        <v>34559</v>
      </c>
      <c r="C3561" s="127" t="s">
        <v>256</v>
      </c>
      <c r="D3561" s="127" t="s">
        <v>34558</v>
      </c>
      <c r="E3561" s="125"/>
    </row>
    <row r="3562" spans="1:5" ht="18">
      <c r="A3562" s="127" t="s">
        <v>34557</v>
      </c>
      <c r="B3562" s="128" t="s">
        <v>34556</v>
      </c>
      <c r="C3562" s="127" t="s">
        <v>256</v>
      </c>
      <c r="D3562" s="127" t="s">
        <v>34555</v>
      </c>
      <c r="E3562" s="125"/>
    </row>
    <row r="3563" spans="1:5" ht="18">
      <c r="A3563" s="127" t="s">
        <v>34554</v>
      </c>
      <c r="B3563" s="128" t="s">
        <v>34553</v>
      </c>
      <c r="C3563" s="127" t="s">
        <v>256</v>
      </c>
      <c r="D3563" s="127" t="s">
        <v>34552</v>
      </c>
      <c r="E3563" s="125"/>
    </row>
    <row r="3564" spans="1:5" ht="18">
      <c r="A3564" s="127" t="s">
        <v>34551</v>
      </c>
      <c r="B3564" s="128" t="s">
        <v>34550</v>
      </c>
      <c r="C3564" s="127" t="s">
        <v>256</v>
      </c>
      <c r="D3564" s="127" t="s">
        <v>34549</v>
      </c>
      <c r="E3564" s="125"/>
    </row>
    <row r="3565" spans="1:5" ht="18">
      <c r="A3565" s="127" t="s">
        <v>34548</v>
      </c>
      <c r="B3565" s="128" t="s">
        <v>34547</v>
      </c>
      <c r="C3565" s="127" t="s">
        <v>256</v>
      </c>
      <c r="D3565" s="127" t="s">
        <v>34546</v>
      </c>
      <c r="E3565" s="125"/>
    </row>
    <row r="3566" spans="1:5" ht="18" customHeight="1">
      <c r="A3566" s="243" t="s">
        <v>34545</v>
      </c>
      <c r="B3566" s="243"/>
      <c r="C3566" s="243"/>
      <c r="D3566" s="243" t="s">
        <v>28940</v>
      </c>
      <c r="E3566" s="125"/>
    </row>
    <row r="3567" spans="1:5" ht="18">
      <c r="A3567" s="127" t="s">
        <v>34544</v>
      </c>
      <c r="B3567" s="128" t="s">
        <v>34543</v>
      </c>
      <c r="C3567" s="127" t="s">
        <v>256</v>
      </c>
      <c r="D3567" s="127" t="s">
        <v>34542</v>
      </c>
      <c r="E3567" s="125"/>
    </row>
    <row r="3568" spans="1:5" ht="18" customHeight="1">
      <c r="A3568" s="243" t="s">
        <v>34541</v>
      </c>
      <c r="B3568" s="243"/>
      <c r="C3568" s="243"/>
      <c r="D3568" s="243" t="s">
        <v>28940</v>
      </c>
      <c r="E3568" s="125"/>
    </row>
    <row r="3569" spans="1:5" ht="27">
      <c r="A3569" s="127" t="s">
        <v>34540</v>
      </c>
      <c r="B3569" s="128" t="s">
        <v>34539</v>
      </c>
      <c r="C3569" s="127" t="s">
        <v>256</v>
      </c>
      <c r="D3569" s="127" t="s">
        <v>34538</v>
      </c>
      <c r="E3569" s="125"/>
    </row>
    <row r="3570" spans="1:5" ht="36">
      <c r="A3570" s="127" t="s">
        <v>34537</v>
      </c>
      <c r="B3570" s="128" t="s">
        <v>34536</v>
      </c>
      <c r="C3570" s="127" t="s">
        <v>256</v>
      </c>
      <c r="D3570" s="127" t="s">
        <v>34535</v>
      </c>
      <c r="E3570" s="125"/>
    </row>
    <row r="3571" spans="1:5" ht="36">
      <c r="A3571" s="127" t="s">
        <v>34534</v>
      </c>
      <c r="B3571" s="128" t="s">
        <v>34533</v>
      </c>
      <c r="C3571" s="127" t="s">
        <v>256</v>
      </c>
      <c r="D3571" s="127" t="s">
        <v>34532</v>
      </c>
      <c r="E3571" s="125"/>
    </row>
    <row r="3572" spans="1:5" ht="36">
      <c r="A3572" s="127" t="s">
        <v>34531</v>
      </c>
      <c r="B3572" s="128" t="s">
        <v>34530</v>
      </c>
      <c r="C3572" s="127" t="s">
        <v>256</v>
      </c>
      <c r="D3572" s="127" t="s">
        <v>34529</v>
      </c>
      <c r="E3572" s="125"/>
    </row>
    <row r="3573" spans="1:5" ht="36">
      <c r="A3573" s="127" t="s">
        <v>34528</v>
      </c>
      <c r="B3573" s="128" t="s">
        <v>34527</v>
      </c>
      <c r="C3573" s="127" t="s">
        <v>256</v>
      </c>
      <c r="D3573" s="127" t="s">
        <v>34526</v>
      </c>
      <c r="E3573" s="125"/>
    </row>
    <row r="3574" spans="1:5" ht="18">
      <c r="A3574" s="127" t="s">
        <v>34525</v>
      </c>
      <c r="B3574" s="128" t="s">
        <v>34524</v>
      </c>
      <c r="C3574" s="127" t="s">
        <v>256</v>
      </c>
      <c r="D3574" s="127" t="s">
        <v>34523</v>
      </c>
      <c r="E3574" s="125"/>
    </row>
    <row r="3575" spans="1:5" ht="18">
      <c r="A3575" s="127" t="s">
        <v>34522</v>
      </c>
      <c r="B3575" s="128" t="s">
        <v>34521</v>
      </c>
      <c r="C3575" s="127" t="s">
        <v>256</v>
      </c>
      <c r="D3575" s="127" t="s">
        <v>34520</v>
      </c>
      <c r="E3575" s="125"/>
    </row>
    <row r="3576" spans="1:5" ht="36">
      <c r="A3576" s="127" t="s">
        <v>34519</v>
      </c>
      <c r="B3576" s="128" t="s">
        <v>34518</v>
      </c>
      <c r="C3576" s="127" t="s">
        <v>256</v>
      </c>
      <c r="D3576" s="127" t="s">
        <v>34517</v>
      </c>
      <c r="E3576" s="125"/>
    </row>
    <row r="3577" spans="1:5" ht="18">
      <c r="A3577" s="127" t="s">
        <v>34516</v>
      </c>
      <c r="B3577" s="128" t="s">
        <v>34515</v>
      </c>
      <c r="C3577" s="127" t="s">
        <v>256</v>
      </c>
      <c r="D3577" s="127" t="s">
        <v>31864</v>
      </c>
      <c r="E3577" s="125"/>
    </row>
    <row r="3578" spans="1:5" ht="27">
      <c r="A3578" s="127" t="s">
        <v>34514</v>
      </c>
      <c r="B3578" s="128" t="s">
        <v>34513</v>
      </c>
      <c r="C3578" s="127" t="s">
        <v>256</v>
      </c>
      <c r="D3578" s="127" t="s">
        <v>34512</v>
      </c>
      <c r="E3578" s="125"/>
    </row>
    <row r="3579" spans="1:5" ht="36">
      <c r="A3579" s="127" t="s">
        <v>34511</v>
      </c>
      <c r="B3579" s="128" t="s">
        <v>34510</v>
      </c>
      <c r="C3579" s="127" t="s">
        <v>256</v>
      </c>
      <c r="D3579" s="127" t="s">
        <v>34509</v>
      </c>
      <c r="E3579" s="125"/>
    </row>
    <row r="3580" spans="1:5" ht="36">
      <c r="A3580" s="127" t="s">
        <v>34508</v>
      </c>
      <c r="B3580" s="128" t="s">
        <v>34507</v>
      </c>
      <c r="C3580" s="127" t="s">
        <v>256</v>
      </c>
      <c r="D3580" s="127" t="s">
        <v>34506</v>
      </c>
      <c r="E3580" s="125"/>
    </row>
    <row r="3581" spans="1:5" ht="27">
      <c r="A3581" s="127" t="s">
        <v>34505</v>
      </c>
      <c r="B3581" s="128" t="s">
        <v>34504</v>
      </c>
      <c r="C3581" s="127" t="s">
        <v>256</v>
      </c>
      <c r="D3581" s="127" t="s">
        <v>34503</v>
      </c>
      <c r="E3581" s="125"/>
    </row>
    <row r="3582" spans="1:5" ht="27">
      <c r="A3582" s="127" t="s">
        <v>34502</v>
      </c>
      <c r="B3582" s="128" t="s">
        <v>34501</v>
      </c>
      <c r="C3582" s="127" t="s">
        <v>256</v>
      </c>
      <c r="D3582" s="127" t="s">
        <v>34500</v>
      </c>
    </row>
    <row r="3583" spans="1:5" ht="18">
      <c r="A3583" s="127" t="s">
        <v>34499</v>
      </c>
      <c r="B3583" s="128" t="s">
        <v>34498</v>
      </c>
      <c r="C3583" s="127" t="s">
        <v>256</v>
      </c>
      <c r="D3583" s="127" t="s">
        <v>34497</v>
      </c>
    </row>
    <row r="3584" spans="1:5" ht="18" customHeight="1">
      <c r="A3584" s="243" t="s">
        <v>34496</v>
      </c>
      <c r="B3584" s="243"/>
      <c r="C3584" s="243"/>
      <c r="D3584" s="243" t="s">
        <v>28940</v>
      </c>
    </row>
    <row r="3585" spans="1:5" ht="27">
      <c r="A3585" s="127" t="s">
        <v>34495</v>
      </c>
      <c r="B3585" s="128" t="s">
        <v>34494</v>
      </c>
      <c r="C3585" s="127" t="s">
        <v>256</v>
      </c>
      <c r="D3585" s="127" t="s">
        <v>34493</v>
      </c>
    </row>
    <row r="3586" spans="1:5" ht="18">
      <c r="A3586" s="127" t="s">
        <v>34492</v>
      </c>
      <c r="B3586" s="128" t="s">
        <v>34491</v>
      </c>
      <c r="C3586" s="127" t="s">
        <v>256</v>
      </c>
      <c r="D3586" s="127" t="s">
        <v>34490</v>
      </c>
      <c r="E3586" s="125"/>
    </row>
    <row r="3587" spans="1:5" ht="18">
      <c r="A3587" s="127" t="s">
        <v>34489</v>
      </c>
      <c r="B3587" s="128" t="s">
        <v>34488</v>
      </c>
      <c r="C3587" s="127" t="s">
        <v>256</v>
      </c>
      <c r="D3587" s="127" t="s">
        <v>34487</v>
      </c>
      <c r="E3587" s="125"/>
    </row>
    <row r="3588" spans="1:5" ht="18">
      <c r="A3588" s="127" t="s">
        <v>34486</v>
      </c>
      <c r="B3588" s="128" t="s">
        <v>34485</v>
      </c>
      <c r="C3588" s="127" t="s">
        <v>256</v>
      </c>
      <c r="D3588" s="127" t="s">
        <v>34484</v>
      </c>
      <c r="E3588" s="125"/>
    </row>
    <row r="3589" spans="1:5" ht="27">
      <c r="A3589" s="127" t="s">
        <v>34483</v>
      </c>
      <c r="B3589" s="128" t="s">
        <v>34482</v>
      </c>
      <c r="C3589" s="127" t="s">
        <v>256</v>
      </c>
      <c r="D3589" s="127" t="s">
        <v>34481</v>
      </c>
      <c r="E3589" s="125"/>
    </row>
    <row r="3590" spans="1:5" ht="18">
      <c r="A3590" s="127" t="s">
        <v>34480</v>
      </c>
      <c r="B3590" s="128" t="s">
        <v>34479</v>
      </c>
      <c r="C3590" s="127" t="s">
        <v>256</v>
      </c>
      <c r="D3590" s="127" t="s">
        <v>34478</v>
      </c>
    </row>
    <row r="3591" spans="1:5" ht="18">
      <c r="A3591" s="127" t="s">
        <v>34477</v>
      </c>
      <c r="B3591" s="128" t="s">
        <v>34476</v>
      </c>
      <c r="C3591" s="127" t="s">
        <v>256</v>
      </c>
      <c r="D3591" s="127" t="s">
        <v>34475</v>
      </c>
    </row>
    <row r="3592" spans="1:5" ht="18" customHeight="1">
      <c r="A3592" s="243" t="s">
        <v>34474</v>
      </c>
      <c r="B3592" s="243"/>
      <c r="C3592" s="243"/>
      <c r="D3592" s="243" t="s">
        <v>28940</v>
      </c>
    </row>
    <row r="3593" spans="1:5" ht="27">
      <c r="A3593" s="127" t="s">
        <v>34473</v>
      </c>
      <c r="B3593" s="128" t="s">
        <v>34472</v>
      </c>
      <c r="C3593" s="127" t="s">
        <v>29450</v>
      </c>
      <c r="D3593" s="127" t="s">
        <v>30291</v>
      </c>
    </row>
    <row r="3594" spans="1:5" ht="27">
      <c r="A3594" s="127" t="s">
        <v>34471</v>
      </c>
      <c r="B3594" s="128" t="s">
        <v>34470</v>
      </c>
      <c r="C3594" s="127" t="s">
        <v>29450</v>
      </c>
      <c r="D3594" s="127" t="s">
        <v>34469</v>
      </c>
    </row>
    <row r="3595" spans="1:5" ht="27">
      <c r="A3595" s="127" t="s">
        <v>34468</v>
      </c>
      <c r="B3595" s="128" t="s">
        <v>34467</v>
      </c>
      <c r="C3595" s="127" t="s">
        <v>29450</v>
      </c>
      <c r="D3595" s="127" t="s">
        <v>32292</v>
      </c>
    </row>
    <row r="3596" spans="1:5" ht="27">
      <c r="A3596" s="127" t="s">
        <v>34466</v>
      </c>
      <c r="B3596" s="128" t="s">
        <v>34465</v>
      </c>
      <c r="C3596" s="127" t="s">
        <v>29450</v>
      </c>
      <c r="D3596" s="127" t="s">
        <v>30334</v>
      </c>
      <c r="E3596" s="125"/>
    </row>
    <row r="3597" spans="1:5" ht="27">
      <c r="A3597" s="127" t="s">
        <v>34464</v>
      </c>
      <c r="B3597" s="128" t="s">
        <v>34463</v>
      </c>
      <c r="C3597" s="127" t="s">
        <v>29450</v>
      </c>
      <c r="D3597" s="127" t="s">
        <v>34462</v>
      </c>
      <c r="E3597" s="125"/>
    </row>
    <row r="3598" spans="1:5" ht="27">
      <c r="A3598" s="127" t="s">
        <v>34461</v>
      </c>
      <c r="B3598" s="128" t="s">
        <v>34460</v>
      </c>
      <c r="C3598" s="127" t="s">
        <v>29450</v>
      </c>
      <c r="D3598" s="127" t="s">
        <v>34459</v>
      </c>
    </row>
    <row r="3599" spans="1:5" ht="27">
      <c r="A3599" s="127" t="s">
        <v>34458</v>
      </c>
      <c r="B3599" s="128" t="s">
        <v>34457</v>
      </c>
      <c r="C3599" s="127" t="s">
        <v>29450</v>
      </c>
      <c r="D3599" s="127" t="s">
        <v>34456</v>
      </c>
    </row>
    <row r="3600" spans="1:5" ht="27">
      <c r="A3600" s="127" t="s">
        <v>34455</v>
      </c>
      <c r="B3600" s="128" t="s">
        <v>34454</v>
      </c>
      <c r="C3600" s="127" t="s">
        <v>29450</v>
      </c>
      <c r="D3600" s="127" t="s">
        <v>34453</v>
      </c>
    </row>
    <row r="3601" spans="1:5" ht="27">
      <c r="A3601" s="127" t="s">
        <v>34452</v>
      </c>
      <c r="B3601" s="128" t="s">
        <v>34451</v>
      </c>
      <c r="C3601" s="127" t="s">
        <v>29450</v>
      </c>
      <c r="D3601" s="127" t="s">
        <v>34383</v>
      </c>
    </row>
    <row r="3602" spans="1:5" ht="18">
      <c r="A3602" s="127" t="s">
        <v>34450</v>
      </c>
      <c r="B3602" s="128" t="s">
        <v>34449</v>
      </c>
      <c r="C3602" s="127" t="s">
        <v>29450</v>
      </c>
      <c r="D3602" s="127" t="s">
        <v>34448</v>
      </c>
      <c r="E3602" s="125"/>
    </row>
    <row r="3603" spans="1:5" ht="18" customHeight="1">
      <c r="A3603" s="243" t="s">
        <v>34447</v>
      </c>
      <c r="B3603" s="243"/>
      <c r="C3603" s="243"/>
      <c r="D3603" s="243" t="s">
        <v>28940</v>
      </c>
      <c r="E3603" s="125"/>
    </row>
    <row r="3604" spans="1:5" ht="27">
      <c r="A3604" s="127" t="s">
        <v>34446</v>
      </c>
      <c r="B3604" s="128" t="s">
        <v>34445</v>
      </c>
      <c r="C3604" s="127" t="s">
        <v>29450</v>
      </c>
      <c r="D3604" s="127" t="s">
        <v>30688</v>
      </c>
      <c r="E3604" s="125"/>
    </row>
    <row r="3605" spans="1:5" ht="27">
      <c r="A3605" s="127" t="s">
        <v>34444</v>
      </c>
      <c r="B3605" s="128" t="s">
        <v>34443</v>
      </c>
      <c r="C3605" s="127" t="s">
        <v>29450</v>
      </c>
      <c r="D3605" s="127" t="s">
        <v>34442</v>
      </c>
      <c r="E3605" s="125"/>
    </row>
    <row r="3606" spans="1:5" ht="27">
      <c r="A3606" s="127" t="s">
        <v>34441</v>
      </c>
      <c r="B3606" s="128" t="s">
        <v>34440</v>
      </c>
      <c r="C3606" s="127" t="s">
        <v>29450</v>
      </c>
      <c r="D3606" s="127" t="s">
        <v>34439</v>
      </c>
      <c r="E3606" s="125"/>
    </row>
    <row r="3607" spans="1:5" ht="27">
      <c r="A3607" s="127" t="s">
        <v>34438</v>
      </c>
      <c r="B3607" s="128" t="s">
        <v>34437</v>
      </c>
      <c r="C3607" s="127" t="s">
        <v>29450</v>
      </c>
      <c r="D3607" s="127" t="s">
        <v>34436</v>
      </c>
      <c r="E3607" s="125"/>
    </row>
    <row r="3608" spans="1:5" ht="27">
      <c r="A3608" s="127" t="s">
        <v>34435</v>
      </c>
      <c r="B3608" s="128" t="s">
        <v>34434</v>
      </c>
      <c r="C3608" s="127" t="s">
        <v>29450</v>
      </c>
      <c r="D3608" s="127" t="s">
        <v>33970</v>
      </c>
    </row>
    <row r="3609" spans="1:5" ht="27">
      <c r="A3609" s="127" t="s">
        <v>34433</v>
      </c>
      <c r="B3609" s="128" t="s">
        <v>34432</v>
      </c>
      <c r="C3609" s="127" t="s">
        <v>29450</v>
      </c>
      <c r="D3609" s="127" t="s">
        <v>34431</v>
      </c>
    </row>
    <row r="3610" spans="1:5" ht="27">
      <c r="A3610" s="127" t="s">
        <v>34430</v>
      </c>
      <c r="B3610" s="128" t="s">
        <v>34429</v>
      </c>
      <c r="C3610" s="127" t="s">
        <v>29450</v>
      </c>
      <c r="D3610" s="127" t="s">
        <v>34428</v>
      </c>
      <c r="E3610" s="125"/>
    </row>
    <row r="3611" spans="1:5" ht="27">
      <c r="A3611" s="127" t="s">
        <v>34427</v>
      </c>
      <c r="B3611" s="128" t="s">
        <v>34426</v>
      </c>
      <c r="C3611" s="127" t="s">
        <v>29450</v>
      </c>
      <c r="D3611" s="127" t="s">
        <v>34425</v>
      </c>
      <c r="E3611" s="125"/>
    </row>
    <row r="3612" spans="1:5" ht="27">
      <c r="A3612" s="127" t="s">
        <v>34424</v>
      </c>
      <c r="B3612" s="128" t="s">
        <v>34423</v>
      </c>
      <c r="C3612" s="127" t="s">
        <v>29450</v>
      </c>
      <c r="D3612" s="127" t="s">
        <v>34422</v>
      </c>
      <c r="E3612" s="125"/>
    </row>
    <row r="3613" spans="1:5" ht="27">
      <c r="A3613" s="127" t="s">
        <v>34421</v>
      </c>
      <c r="B3613" s="128" t="s">
        <v>34420</v>
      </c>
      <c r="C3613" s="127" t="s">
        <v>29450</v>
      </c>
      <c r="D3613" s="127" t="s">
        <v>34419</v>
      </c>
      <c r="E3613" s="125"/>
    </row>
    <row r="3614" spans="1:5" ht="27">
      <c r="A3614" s="127" t="s">
        <v>34418</v>
      </c>
      <c r="B3614" s="128" t="s">
        <v>34417</v>
      </c>
      <c r="C3614" s="127" t="s">
        <v>29450</v>
      </c>
      <c r="D3614" s="127" t="s">
        <v>34416</v>
      </c>
      <c r="E3614" s="125"/>
    </row>
    <row r="3615" spans="1:5" ht="27">
      <c r="A3615" s="127" t="s">
        <v>34415</v>
      </c>
      <c r="B3615" s="128" t="s">
        <v>34414</v>
      </c>
      <c r="C3615" s="127" t="s">
        <v>29450</v>
      </c>
      <c r="D3615" s="127" t="s">
        <v>34413</v>
      </c>
      <c r="E3615" s="125"/>
    </row>
    <row r="3616" spans="1:5" ht="27">
      <c r="A3616" s="127" t="s">
        <v>34412</v>
      </c>
      <c r="B3616" s="128" t="s">
        <v>34411</v>
      </c>
      <c r="C3616" s="127" t="s">
        <v>29450</v>
      </c>
      <c r="D3616" s="127" t="s">
        <v>34410</v>
      </c>
      <c r="E3616" s="125"/>
    </row>
    <row r="3617" spans="1:5" ht="18">
      <c r="A3617" s="127" t="s">
        <v>34409</v>
      </c>
      <c r="B3617" s="128" t="s">
        <v>34408</v>
      </c>
      <c r="C3617" s="127" t="s">
        <v>29450</v>
      </c>
      <c r="D3617" s="127" t="s">
        <v>34407</v>
      </c>
      <c r="E3617" s="125"/>
    </row>
    <row r="3618" spans="1:5" ht="27">
      <c r="A3618" s="127" t="s">
        <v>34406</v>
      </c>
      <c r="B3618" s="128" t="s">
        <v>34405</v>
      </c>
      <c r="C3618" s="127" t="s">
        <v>29450</v>
      </c>
      <c r="D3618" s="127" t="s">
        <v>34404</v>
      </c>
      <c r="E3618" s="125"/>
    </row>
    <row r="3619" spans="1:5">
      <c r="A3619" s="127" t="s">
        <v>34403</v>
      </c>
      <c r="B3619" s="128" t="s">
        <v>34402</v>
      </c>
      <c r="C3619" s="127" t="s">
        <v>29450</v>
      </c>
      <c r="D3619" s="127" t="s">
        <v>34401</v>
      </c>
      <c r="E3619" s="125"/>
    </row>
    <row r="3620" spans="1:5">
      <c r="A3620" s="127" t="s">
        <v>34400</v>
      </c>
      <c r="B3620" s="128" t="s">
        <v>34399</v>
      </c>
      <c r="C3620" s="127" t="s">
        <v>29450</v>
      </c>
      <c r="D3620" s="127" t="s">
        <v>34398</v>
      </c>
      <c r="E3620" s="125"/>
    </row>
    <row r="3621" spans="1:5" ht="18">
      <c r="A3621" s="127" t="s">
        <v>34397</v>
      </c>
      <c r="B3621" s="128" t="s">
        <v>34396</v>
      </c>
      <c r="C3621" s="127" t="s">
        <v>29450</v>
      </c>
      <c r="D3621" s="127" t="s">
        <v>34395</v>
      </c>
      <c r="E3621" s="125"/>
    </row>
    <row r="3622" spans="1:5" ht="18">
      <c r="A3622" s="127" t="s">
        <v>34394</v>
      </c>
      <c r="B3622" s="128" t="s">
        <v>34393</v>
      </c>
      <c r="C3622" s="127" t="s">
        <v>29450</v>
      </c>
      <c r="D3622" s="127" t="s">
        <v>34392</v>
      </c>
      <c r="E3622" s="125"/>
    </row>
    <row r="3623" spans="1:5">
      <c r="A3623" s="127" t="s">
        <v>34391</v>
      </c>
      <c r="B3623" s="128" t="s">
        <v>34390</v>
      </c>
      <c r="C3623" s="127" t="s">
        <v>29450</v>
      </c>
      <c r="D3623" s="127" t="s">
        <v>34389</v>
      </c>
      <c r="E3623" s="125"/>
    </row>
    <row r="3624" spans="1:5" ht="18">
      <c r="A3624" s="127" t="s">
        <v>34388</v>
      </c>
      <c r="B3624" s="128" t="s">
        <v>34387</v>
      </c>
      <c r="C3624" s="127" t="s">
        <v>29450</v>
      </c>
      <c r="D3624" s="127" t="s">
        <v>34386</v>
      </c>
      <c r="E3624" s="125"/>
    </row>
    <row r="3625" spans="1:5" ht="18">
      <c r="A3625" s="127" t="s">
        <v>34385</v>
      </c>
      <c r="B3625" s="128" t="s">
        <v>34384</v>
      </c>
      <c r="C3625" s="127" t="s">
        <v>29450</v>
      </c>
      <c r="D3625" s="127" t="s">
        <v>34383</v>
      </c>
      <c r="E3625" s="125"/>
    </row>
    <row r="3626" spans="1:5" ht="18">
      <c r="A3626" s="127" t="s">
        <v>34382</v>
      </c>
      <c r="B3626" s="128" t="s">
        <v>34381</v>
      </c>
      <c r="C3626" s="127" t="s">
        <v>29450</v>
      </c>
      <c r="D3626" s="127" t="s">
        <v>34380</v>
      </c>
    </row>
    <row r="3627" spans="1:5" ht="18">
      <c r="A3627" s="127" t="s">
        <v>34379</v>
      </c>
      <c r="B3627" s="128" t="s">
        <v>34378</v>
      </c>
      <c r="C3627" s="127" t="s">
        <v>29450</v>
      </c>
      <c r="D3627" s="127" t="s">
        <v>34377</v>
      </c>
    </row>
    <row r="3628" spans="1:5" ht="18">
      <c r="A3628" s="127" t="s">
        <v>34376</v>
      </c>
      <c r="B3628" s="128" t="s">
        <v>34375</v>
      </c>
      <c r="C3628" s="127" t="s">
        <v>29450</v>
      </c>
      <c r="D3628" s="127" t="s">
        <v>34374</v>
      </c>
      <c r="E3628" s="125"/>
    </row>
    <row r="3629" spans="1:5" ht="18">
      <c r="A3629" s="127" t="s">
        <v>34373</v>
      </c>
      <c r="B3629" s="128" t="s">
        <v>34372</v>
      </c>
      <c r="C3629" s="127" t="s">
        <v>29450</v>
      </c>
      <c r="D3629" s="127" t="s">
        <v>34371</v>
      </c>
      <c r="E3629" s="125"/>
    </row>
    <row r="3630" spans="1:5" ht="18" customHeight="1">
      <c r="A3630" s="243" t="s">
        <v>34370</v>
      </c>
      <c r="B3630" s="243"/>
      <c r="C3630" s="243"/>
      <c r="D3630" s="243" t="s">
        <v>28940</v>
      </c>
      <c r="E3630" s="125"/>
    </row>
    <row r="3631" spans="1:5" ht="18">
      <c r="A3631" s="127" t="s">
        <v>34369</v>
      </c>
      <c r="B3631" s="128" t="s">
        <v>34368</v>
      </c>
      <c r="C3631" s="127" t="s">
        <v>29450</v>
      </c>
      <c r="D3631" s="127" t="s">
        <v>34367</v>
      </c>
      <c r="E3631" s="125"/>
    </row>
    <row r="3632" spans="1:5" ht="18" customHeight="1">
      <c r="A3632" s="243" t="s">
        <v>34366</v>
      </c>
      <c r="B3632" s="243"/>
      <c r="C3632" s="243"/>
      <c r="D3632" s="243" t="s">
        <v>28940</v>
      </c>
      <c r="E3632" s="125"/>
    </row>
    <row r="3633" spans="1:5" ht="27">
      <c r="A3633" s="127" t="s">
        <v>34365</v>
      </c>
      <c r="B3633" s="128" t="s">
        <v>34364</v>
      </c>
      <c r="C3633" s="127" t="s">
        <v>29450</v>
      </c>
      <c r="D3633" s="127" t="s">
        <v>34363</v>
      </c>
      <c r="E3633" s="125"/>
    </row>
    <row r="3634" spans="1:5" ht="27">
      <c r="A3634" s="127" t="s">
        <v>34362</v>
      </c>
      <c r="B3634" s="128" t="s">
        <v>34361</v>
      </c>
      <c r="C3634" s="127" t="s">
        <v>29450</v>
      </c>
      <c r="D3634" s="127" t="s">
        <v>34063</v>
      </c>
      <c r="E3634" s="125"/>
    </row>
    <row r="3635" spans="1:5" ht="18">
      <c r="A3635" s="127" t="s">
        <v>34360</v>
      </c>
      <c r="B3635" s="128" t="s">
        <v>34359</v>
      </c>
      <c r="C3635" s="127" t="s">
        <v>29450</v>
      </c>
      <c r="D3635" s="127" t="s">
        <v>34358</v>
      </c>
      <c r="E3635" s="125"/>
    </row>
    <row r="3636" spans="1:5" ht="18">
      <c r="A3636" s="127" t="s">
        <v>34357</v>
      </c>
      <c r="B3636" s="128" t="s">
        <v>34356</v>
      </c>
      <c r="C3636" s="127" t="s">
        <v>29450</v>
      </c>
      <c r="D3636" s="127" t="s">
        <v>34355</v>
      </c>
      <c r="E3636" s="125"/>
    </row>
    <row r="3637" spans="1:5" ht="18">
      <c r="A3637" s="127" t="s">
        <v>34354</v>
      </c>
      <c r="B3637" s="128" t="s">
        <v>34353</v>
      </c>
      <c r="C3637" s="127" t="s">
        <v>29450</v>
      </c>
      <c r="D3637" s="127" t="s">
        <v>34352</v>
      </c>
      <c r="E3637" s="125"/>
    </row>
    <row r="3638" spans="1:5" ht="18">
      <c r="A3638" s="127" t="s">
        <v>34351</v>
      </c>
      <c r="B3638" s="128" t="s">
        <v>34350</v>
      </c>
      <c r="C3638" s="127" t="s">
        <v>29450</v>
      </c>
      <c r="D3638" s="127" t="s">
        <v>34349</v>
      </c>
      <c r="E3638" s="125"/>
    </row>
    <row r="3639" spans="1:5" ht="18" customHeight="1">
      <c r="A3639" s="243" t="s">
        <v>34348</v>
      </c>
      <c r="B3639" s="243"/>
      <c r="C3639" s="243"/>
      <c r="D3639" s="243" t="s">
        <v>28940</v>
      </c>
      <c r="E3639" s="125"/>
    </row>
    <row r="3640" spans="1:5" ht="18">
      <c r="A3640" s="127" t="s">
        <v>34347</v>
      </c>
      <c r="B3640" s="128" t="s">
        <v>34346</v>
      </c>
      <c r="C3640" s="127" t="s">
        <v>29153</v>
      </c>
      <c r="D3640" s="127" t="s">
        <v>34345</v>
      </c>
      <c r="E3640" s="125"/>
    </row>
    <row r="3641" spans="1:5" ht="18">
      <c r="A3641" s="127" t="s">
        <v>34344</v>
      </c>
      <c r="B3641" s="128" t="s">
        <v>34343</v>
      </c>
      <c r="C3641" s="127" t="s">
        <v>29153</v>
      </c>
      <c r="D3641" s="127" t="s">
        <v>34342</v>
      </c>
      <c r="E3641" s="125"/>
    </row>
    <row r="3642" spans="1:5" ht="18">
      <c r="A3642" s="127" t="s">
        <v>34341</v>
      </c>
      <c r="B3642" s="128" t="s">
        <v>34340</v>
      </c>
      <c r="C3642" s="127" t="s">
        <v>29153</v>
      </c>
      <c r="D3642" s="127" t="s">
        <v>34339</v>
      </c>
      <c r="E3642" s="125"/>
    </row>
    <row r="3643" spans="1:5" ht="18">
      <c r="A3643" s="127" t="s">
        <v>34338</v>
      </c>
      <c r="B3643" s="128" t="s">
        <v>34337</v>
      </c>
      <c r="C3643" s="127" t="s">
        <v>29153</v>
      </c>
      <c r="D3643" s="127" t="s">
        <v>34336</v>
      </c>
    </row>
    <row r="3644" spans="1:5" ht="18">
      <c r="A3644" s="127" t="s">
        <v>34335</v>
      </c>
      <c r="B3644" s="128" t="s">
        <v>34334</v>
      </c>
      <c r="C3644" s="127" t="s">
        <v>29153</v>
      </c>
      <c r="D3644" s="127" t="s">
        <v>34333</v>
      </c>
    </row>
    <row r="3645" spans="1:5" ht="18" customHeight="1">
      <c r="A3645" s="243" t="s">
        <v>34332</v>
      </c>
      <c r="B3645" s="243"/>
      <c r="C3645" s="243"/>
      <c r="D3645" s="243" t="s">
        <v>28940</v>
      </c>
      <c r="E3645" s="125"/>
    </row>
    <row r="3646" spans="1:5" ht="27">
      <c r="A3646" s="127" t="s">
        <v>34331</v>
      </c>
      <c r="B3646" s="128" t="s">
        <v>34330</v>
      </c>
      <c r="C3646" s="127" t="s">
        <v>29450</v>
      </c>
      <c r="D3646" s="127" t="s">
        <v>34329</v>
      </c>
      <c r="E3646" s="125"/>
    </row>
    <row r="3647" spans="1:5" ht="27">
      <c r="A3647" s="127" t="s">
        <v>34328</v>
      </c>
      <c r="B3647" s="128" t="s">
        <v>34327</v>
      </c>
      <c r="C3647" s="127" t="s">
        <v>29450</v>
      </c>
      <c r="D3647" s="127" t="s">
        <v>34326</v>
      </c>
      <c r="E3647" s="125"/>
    </row>
    <row r="3648" spans="1:5" ht="27">
      <c r="A3648" s="127" t="s">
        <v>34325</v>
      </c>
      <c r="B3648" s="128" t="s">
        <v>34324</v>
      </c>
      <c r="C3648" s="127" t="s">
        <v>29450</v>
      </c>
      <c r="D3648" s="127" t="s">
        <v>34323</v>
      </c>
    </row>
    <row r="3649" spans="1:5" ht="27">
      <c r="A3649" s="127" t="s">
        <v>34322</v>
      </c>
      <c r="B3649" s="128" t="s">
        <v>34321</v>
      </c>
      <c r="C3649" s="127" t="s">
        <v>29450</v>
      </c>
      <c r="D3649" s="127" t="s">
        <v>30805</v>
      </c>
    </row>
    <row r="3650" spans="1:5" ht="27">
      <c r="A3650" s="127" t="s">
        <v>34320</v>
      </c>
      <c r="B3650" s="128" t="s">
        <v>34319</v>
      </c>
      <c r="C3650" s="127" t="s">
        <v>29450</v>
      </c>
      <c r="D3650" s="127" t="s">
        <v>34318</v>
      </c>
      <c r="E3650" s="125"/>
    </row>
    <row r="3651" spans="1:5" ht="27">
      <c r="A3651" s="127" t="s">
        <v>34317</v>
      </c>
      <c r="B3651" s="128" t="s">
        <v>34316</v>
      </c>
      <c r="C3651" s="127" t="s">
        <v>29450</v>
      </c>
      <c r="D3651" s="127" t="s">
        <v>34315</v>
      </c>
      <c r="E3651" s="125"/>
    </row>
    <row r="3652" spans="1:5" ht="18">
      <c r="A3652" s="127" t="s">
        <v>34314</v>
      </c>
      <c r="B3652" s="128" t="s">
        <v>34313</v>
      </c>
      <c r="C3652" s="127" t="s">
        <v>29450</v>
      </c>
      <c r="D3652" s="127" t="s">
        <v>34312</v>
      </c>
      <c r="E3652" s="125"/>
    </row>
    <row r="3653" spans="1:5" ht="18">
      <c r="A3653" s="127" t="s">
        <v>34311</v>
      </c>
      <c r="B3653" s="128" t="s">
        <v>34310</v>
      </c>
      <c r="C3653" s="127" t="s">
        <v>29450</v>
      </c>
      <c r="D3653" s="127" t="s">
        <v>34309</v>
      </c>
      <c r="E3653" s="125"/>
    </row>
    <row r="3654" spans="1:5" ht="18">
      <c r="A3654" s="127" t="s">
        <v>34308</v>
      </c>
      <c r="B3654" s="128" t="s">
        <v>34307</v>
      </c>
      <c r="C3654" s="127" t="s">
        <v>29450</v>
      </c>
      <c r="D3654" s="127" t="s">
        <v>34306</v>
      </c>
      <c r="E3654" s="125"/>
    </row>
    <row r="3655" spans="1:5" ht="18" customHeight="1">
      <c r="A3655" s="243" t="s">
        <v>34305</v>
      </c>
      <c r="B3655" s="243"/>
      <c r="C3655" s="243"/>
      <c r="D3655" s="243" t="s">
        <v>28940</v>
      </c>
      <c r="E3655" s="125"/>
    </row>
    <row r="3656" spans="1:5">
      <c r="A3656" s="127" t="s">
        <v>34304</v>
      </c>
      <c r="B3656" s="128" t="s">
        <v>34303</v>
      </c>
      <c r="C3656" s="127" t="s">
        <v>29450</v>
      </c>
      <c r="D3656" s="127" t="s">
        <v>34302</v>
      </c>
    </row>
    <row r="3657" spans="1:5">
      <c r="A3657" s="127" t="s">
        <v>34301</v>
      </c>
      <c r="B3657" s="128" t="s">
        <v>34300</v>
      </c>
      <c r="C3657" s="127" t="s">
        <v>29450</v>
      </c>
      <c r="D3657" s="127" t="s">
        <v>34299</v>
      </c>
    </row>
    <row r="3658" spans="1:5">
      <c r="A3658" s="127" t="s">
        <v>34298</v>
      </c>
      <c r="B3658" s="128" t="s">
        <v>34297</v>
      </c>
      <c r="C3658" s="127" t="s">
        <v>29450</v>
      </c>
      <c r="D3658" s="127" t="s">
        <v>34296</v>
      </c>
      <c r="E3658" s="125"/>
    </row>
    <row r="3659" spans="1:5">
      <c r="A3659" s="127" t="s">
        <v>34295</v>
      </c>
      <c r="B3659" s="128" t="s">
        <v>34294</v>
      </c>
      <c r="C3659" s="127" t="s">
        <v>29450</v>
      </c>
      <c r="D3659" s="127" t="s">
        <v>34293</v>
      </c>
    </row>
    <row r="3660" spans="1:5">
      <c r="A3660" s="127" t="s">
        <v>34292</v>
      </c>
      <c r="B3660" s="128" t="s">
        <v>34291</v>
      </c>
      <c r="C3660" s="127" t="s">
        <v>29450</v>
      </c>
      <c r="D3660" s="127" t="s">
        <v>34290</v>
      </c>
    </row>
    <row r="3661" spans="1:5">
      <c r="A3661" s="127" t="s">
        <v>34289</v>
      </c>
      <c r="B3661" s="128" t="s">
        <v>34288</v>
      </c>
      <c r="C3661" s="127" t="s">
        <v>29450</v>
      </c>
      <c r="D3661" s="127" t="s">
        <v>34287</v>
      </c>
      <c r="E3661" s="125"/>
    </row>
    <row r="3662" spans="1:5">
      <c r="A3662" s="127" t="s">
        <v>34286</v>
      </c>
      <c r="B3662" s="128" t="s">
        <v>34285</v>
      </c>
      <c r="C3662" s="127" t="s">
        <v>29450</v>
      </c>
      <c r="D3662" s="127" t="s">
        <v>34284</v>
      </c>
      <c r="E3662" s="125"/>
    </row>
    <row r="3663" spans="1:5" ht="18" customHeight="1">
      <c r="A3663" s="243" t="s">
        <v>34283</v>
      </c>
      <c r="B3663" s="243"/>
      <c r="C3663" s="243"/>
      <c r="D3663" s="243" t="s">
        <v>28940</v>
      </c>
      <c r="E3663" s="125"/>
    </row>
    <row r="3664" spans="1:5" ht="18">
      <c r="A3664" s="127" t="s">
        <v>34282</v>
      </c>
      <c r="B3664" s="128" t="s">
        <v>34281</v>
      </c>
      <c r="C3664" s="127" t="s">
        <v>256</v>
      </c>
      <c r="D3664" s="127" t="s">
        <v>34280</v>
      </c>
      <c r="E3664" s="125"/>
    </row>
    <row r="3665" spans="1:5" ht="18">
      <c r="A3665" s="127" t="s">
        <v>34279</v>
      </c>
      <c r="B3665" s="128" t="s">
        <v>34278</v>
      </c>
      <c r="C3665" s="127" t="s">
        <v>256</v>
      </c>
      <c r="D3665" s="127" t="s">
        <v>34277</v>
      </c>
    </row>
    <row r="3666" spans="1:5" ht="18">
      <c r="A3666" s="127" t="s">
        <v>34276</v>
      </c>
      <c r="B3666" s="128" t="s">
        <v>34275</v>
      </c>
      <c r="C3666" s="127" t="s">
        <v>256</v>
      </c>
      <c r="D3666" s="127" t="s">
        <v>34274</v>
      </c>
    </row>
    <row r="3667" spans="1:5" ht="18">
      <c r="A3667" s="127" t="s">
        <v>34273</v>
      </c>
      <c r="B3667" s="128" t="s">
        <v>34272</v>
      </c>
      <c r="C3667" s="127" t="s">
        <v>256</v>
      </c>
      <c r="D3667" s="127" t="s">
        <v>34271</v>
      </c>
      <c r="E3667" s="125"/>
    </row>
    <row r="3668" spans="1:5" ht="18">
      <c r="A3668" s="127" t="s">
        <v>34270</v>
      </c>
      <c r="B3668" s="128" t="s">
        <v>34269</v>
      </c>
      <c r="C3668" s="127" t="s">
        <v>256</v>
      </c>
      <c r="D3668" s="127" t="s">
        <v>34268</v>
      </c>
      <c r="E3668" s="125"/>
    </row>
    <row r="3669" spans="1:5" ht="18">
      <c r="A3669" s="127" t="s">
        <v>34267</v>
      </c>
      <c r="B3669" s="128" t="s">
        <v>34266</v>
      </c>
      <c r="C3669" s="127" t="s">
        <v>256</v>
      </c>
      <c r="D3669" s="127" t="s">
        <v>34265</v>
      </c>
      <c r="E3669" s="125"/>
    </row>
    <row r="3670" spans="1:5" ht="18">
      <c r="A3670" s="127" t="s">
        <v>34264</v>
      </c>
      <c r="B3670" s="128" t="s">
        <v>34263</v>
      </c>
      <c r="C3670" s="127" t="s">
        <v>256</v>
      </c>
      <c r="D3670" s="127" t="s">
        <v>34262</v>
      </c>
    </row>
    <row r="3671" spans="1:5" ht="18">
      <c r="A3671" s="127" t="s">
        <v>34261</v>
      </c>
      <c r="B3671" s="128" t="s">
        <v>34260</v>
      </c>
      <c r="C3671" s="127" t="s">
        <v>256</v>
      </c>
      <c r="D3671" s="127" t="s">
        <v>34259</v>
      </c>
    </row>
    <row r="3672" spans="1:5" ht="18">
      <c r="A3672" s="127" t="s">
        <v>34258</v>
      </c>
      <c r="B3672" s="128" t="s">
        <v>34257</v>
      </c>
      <c r="C3672" s="127" t="s">
        <v>256</v>
      </c>
      <c r="D3672" s="127" t="s">
        <v>34256</v>
      </c>
      <c r="E3672" s="125"/>
    </row>
    <row r="3673" spans="1:5" ht="18">
      <c r="A3673" s="127" t="s">
        <v>34255</v>
      </c>
      <c r="B3673" s="128" t="s">
        <v>34254</v>
      </c>
      <c r="C3673" s="127" t="s">
        <v>256</v>
      </c>
      <c r="D3673" s="127" t="s">
        <v>34253</v>
      </c>
      <c r="E3673" s="125"/>
    </row>
    <row r="3674" spans="1:5" ht="18">
      <c r="A3674" s="127" t="s">
        <v>34252</v>
      </c>
      <c r="B3674" s="128" t="s">
        <v>34251</v>
      </c>
      <c r="C3674" s="127" t="s">
        <v>256</v>
      </c>
      <c r="D3674" s="127" t="s">
        <v>34250</v>
      </c>
      <c r="E3674" s="125"/>
    </row>
    <row r="3675" spans="1:5" ht="18">
      <c r="A3675" s="127" t="s">
        <v>34249</v>
      </c>
      <c r="B3675" s="128" t="s">
        <v>34248</v>
      </c>
      <c r="C3675" s="127" t="s">
        <v>256</v>
      </c>
      <c r="D3675" s="127" t="s">
        <v>34247</v>
      </c>
      <c r="E3675" s="125"/>
    </row>
    <row r="3676" spans="1:5" ht="18">
      <c r="A3676" s="127" t="s">
        <v>34246</v>
      </c>
      <c r="B3676" s="128" t="s">
        <v>34245</v>
      </c>
      <c r="C3676" s="127" t="s">
        <v>256</v>
      </c>
      <c r="D3676" s="127" t="s">
        <v>34244</v>
      </c>
      <c r="E3676" s="125"/>
    </row>
    <row r="3677" spans="1:5" ht="18">
      <c r="A3677" s="127" t="s">
        <v>34243</v>
      </c>
      <c r="B3677" s="128" t="s">
        <v>34242</v>
      </c>
      <c r="C3677" s="127" t="s">
        <v>256</v>
      </c>
      <c r="D3677" s="127" t="s">
        <v>34241</v>
      </c>
      <c r="E3677" s="125"/>
    </row>
    <row r="3678" spans="1:5" ht="18">
      <c r="A3678" s="127" t="s">
        <v>34240</v>
      </c>
      <c r="B3678" s="128" t="s">
        <v>34239</v>
      </c>
      <c r="C3678" s="127" t="s">
        <v>29049</v>
      </c>
      <c r="D3678" s="127" t="s">
        <v>34238</v>
      </c>
      <c r="E3678" s="125"/>
    </row>
    <row r="3679" spans="1:5" ht="18">
      <c r="A3679" s="127" t="s">
        <v>34237</v>
      </c>
      <c r="B3679" s="128" t="s">
        <v>34236</v>
      </c>
      <c r="C3679" s="127" t="s">
        <v>256</v>
      </c>
      <c r="D3679" s="127" t="s">
        <v>32100</v>
      </c>
      <c r="E3679" s="125"/>
    </row>
    <row r="3680" spans="1:5" ht="18">
      <c r="A3680" s="127" t="s">
        <v>34235</v>
      </c>
      <c r="B3680" s="128" t="s">
        <v>34234</v>
      </c>
      <c r="C3680" s="127" t="s">
        <v>256</v>
      </c>
      <c r="D3680" s="127" t="s">
        <v>34233</v>
      </c>
      <c r="E3680" s="125"/>
    </row>
    <row r="3681" spans="1:5" ht="18">
      <c r="A3681" s="127" t="s">
        <v>34232</v>
      </c>
      <c r="B3681" s="128" t="s">
        <v>34231</v>
      </c>
      <c r="C3681" s="127" t="s">
        <v>256</v>
      </c>
      <c r="D3681" s="127" t="s">
        <v>32100</v>
      </c>
      <c r="E3681" s="125"/>
    </row>
    <row r="3682" spans="1:5" ht="18">
      <c r="A3682" s="127" t="s">
        <v>34230</v>
      </c>
      <c r="B3682" s="128" t="s">
        <v>34229</v>
      </c>
      <c r="C3682" s="127" t="s">
        <v>256</v>
      </c>
      <c r="D3682" s="127" t="s">
        <v>34228</v>
      </c>
      <c r="E3682" s="125"/>
    </row>
    <row r="3683" spans="1:5" ht="18">
      <c r="A3683" s="127" t="s">
        <v>34227</v>
      </c>
      <c r="B3683" s="128" t="s">
        <v>34226</v>
      </c>
      <c r="C3683" s="127" t="s">
        <v>256</v>
      </c>
      <c r="D3683" s="127" t="s">
        <v>34225</v>
      </c>
    </row>
    <row r="3684" spans="1:5" ht="18">
      <c r="A3684" s="127" t="s">
        <v>34224</v>
      </c>
      <c r="B3684" s="128" t="s">
        <v>34223</v>
      </c>
      <c r="C3684" s="127" t="s">
        <v>256</v>
      </c>
      <c r="D3684" s="127" t="s">
        <v>34222</v>
      </c>
    </row>
    <row r="3685" spans="1:5" ht="18">
      <c r="A3685" s="127" t="s">
        <v>34221</v>
      </c>
      <c r="B3685" s="128" t="s">
        <v>34220</v>
      </c>
      <c r="C3685" s="127" t="s">
        <v>256</v>
      </c>
      <c r="D3685" s="127" t="s">
        <v>34219</v>
      </c>
      <c r="E3685" s="125"/>
    </row>
    <row r="3686" spans="1:5" ht="18" customHeight="1">
      <c r="A3686" s="243" t="s">
        <v>34218</v>
      </c>
      <c r="B3686" s="243"/>
      <c r="C3686" s="243"/>
      <c r="D3686" s="243" t="s">
        <v>28940</v>
      </c>
      <c r="E3686" s="125"/>
    </row>
    <row r="3687" spans="1:5" ht="36">
      <c r="A3687" s="127" t="s">
        <v>34217</v>
      </c>
      <c r="B3687" s="128" t="s">
        <v>34216</v>
      </c>
      <c r="C3687" s="127" t="s">
        <v>256</v>
      </c>
      <c r="D3687" s="127" t="s">
        <v>34215</v>
      </c>
      <c r="E3687" s="125"/>
    </row>
    <row r="3688" spans="1:5" ht="18">
      <c r="A3688" s="127" t="s">
        <v>34214</v>
      </c>
      <c r="B3688" s="128" t="s">
        <v>34213</v>
      </c>
      <c r="C3688" s="127" t="s">
        <v>256</v>
      </c>
      <c r="D3688" s="127" t="s">
        <v>34212</v>
      </c>
      <c r="E3688" s="125"/>
    </row>
    <row r="3689" spans="1:5" ht="27">
      <c r="A3689" s="127" t="s">
        <v>34211</v>
      </c>
      <c r="B3689" s="128" t="s">
        <v>34210</v>
      </c>
      <c r="C3689" s="127" t="s">
        <v>256</v>
      </c>
      <c r="D3689" s="127" t="s">
        <v>34209</v>
      </c>
      <c r="E3689" s="125"/>
    </row>
    <row r="3690" spans="1:5" ht="36">
      <c r="A3690" s="127" t="s">
        <v>34208</v>
      </c>
      <c r="B3690" s="128" t="s">
        <v>34207</v>
      </c>
      <c r="C3690" s="127" t="s">
        <v>256</v>
      </c>
      <c r="D3690" s="127" t="s">
        <v>34206</v>
      </c>
      <c r="E3690" s="125"/>
    </row>
    <row r="3691" spans="1:5" ht="18">
      <c r="A3691" s="127" t="s">
        <v>34205</v>
      </c>
      <c r="B3691" s="128" t="s">
        <v>34204</v>
      </c>
      <c r="C3691" s="127" t="s">
        <v>256</v>
      </c>
      <c r="D3691" s="127" t="s">
        <v>34203</v>
      </c>
      <c r="E3691" s="125"/>
    </row>
    <row r="3692" spans="1:5" ht="36">
      <c r="A3692" s="127" t="s">
        <v>34202</v>
      </c>
      <c r="B3692" s="128" t="s">
        <v>34201</v>
      </c>
      <c r="C3692" s="127" t="s">
        <v>256</v>
      </c>
      <c r="D3692" s="127" t="s">
        <v>34200</v>
      </c>
      <c r="E3692" s="125"/>
    </row>
    <row r="3693" spans="1:5" ht="36">
      <c r="A3693" s="127" t="s">
        <v>34199</v>
      </c>
      <c r="B3693" s="128" t="s">
        <v>34198</v>
      </c>
      <c r="C3693" s="127" t="s">
        <v>256</v>
      </c>
      <c r="D3693" s="127" t="s">
        <v>34197</v>
      </c>
      <c r="E3693" s="125"/>
    </row>
    <row r="3694" spans="1:5" ht="36">
      <c r="A3694" s="127" t="s">
        <v>34196</v>
      </c>
      <c r="B3694" s="128" t="s">
        <v>34195</v>
      </c>
      <c r="C3694" s="127" t="s">
        <v>256</v>
      </c>
      <c r="D3694" s="127" t="s">
        <v>34194</v>
      </c>
    </row>
    <row r="3695" spans="1:5" ht="36">
      <c r="A3695" s="127" t="s">
        <v>34193</v>
      </c>
      <c r="B3695" s="128" t="s">
        <v>34192</v>
      </c>
      <c r="C3695" s="127" t="s">
        <v>256</v>
      </c>
      <c r="D3695" s="127" t="s">
        <v>34191</v>
      </c>
    </row>
    <row r="3696" spans="1:5" ht="36">
      <c r="A3696" s="127" t="s">
        <v>34190</v>
      </c>
      <c r="B3696" s="128" t="s">
        <v>34189</v>
      </c>
      <c r="C3696" s="127" t="s">
        <v>256</v>
      </c>
      <c r="D3696" s="127" t="s">
        <v>34188</v>
      </c>
      <c r="E3696" s="125"/>
    </row>
    <row r="3697" spans="1:5">
      <c r="A3697" s="127" t="s">
        <v>34187</v>
      </c>
      <c r="B3697" s="128" t="s">
        <v>34186</v>
      </c>
      <c r="C3697" s="127" t="s">
        <v>256</v>
      </c>
      <c r="D3697" s="127" t="s">
        <v>34185</v>
      </c>
      <c r="E3697" s="125"/>
    </row>
    <row r="3698" spans="1:5" ht="27">
      <c r="A3698" s="127" t="s">
        <v>34184</v>
      </c>
      <c r="B3698" s="128" t="s">
        <v>34183</v>
      </c>
      <c r="C3698" s="127" t="s">
        <v>256</v>
      </c>
      <c r="D3698" s="127" t="s">
        <v>34182</v>
      </c>
      <c r="E3698" s="125"/>
    </row>
    <row r="3699" spans="1:5" ht="18">
      <c r="A3699" s="127" t="s">
        <v>34181</v>
      </c>
      <c r="B3699" s="128" t="s">
        <v>34180</v>
      </c>
      <c r="C3699" s="127" t="s">
        <v>256</v>
      </c>
      <c r="D3699" s="127" t="s">
        <v>34179</v>
      </c>
      <c r="E3699" s="125"/>
    </row>
    <row r="3700" spans="1:5" ht="18" customHeight="1">
      <c r="A3700" s="243" t="s">
        <v>34178</v>
      </c>
      <c r="B3700" s="243"/>
      <c r="C3700" s="243"/>
      <c r="D3700" s="243" t="s">
        <v>28940</v>
      </c>
      <c r="E3700" s="125"/>
    </row>
    <row r="3701" spans="1:5" ht="18">
      <c r="A3701" s="127" t="s">
        <v>34177</v>
      </c>
      <c r="B3701" s="128" t="s">
        <v>34176</v>
      </c>
      <c r="C3701" s="127" t="s">
        <v>256</v>
      </c>
      <c r="D3701" s="127" t="s">
        <v>34175</v>
      </c>
      <c r="E3701" s="125"/>
    </row>
    <row r="3702" spans="1:5">
      <c r="A3702" s="127" t="s">
        <v>34174</v>
      </c>
      <c r="B3702" s="128" t="s">
        <v>34173</v>
      </c>
      <c r="C3702" s="127" t="s">
        <v>256</v>
      </c>
      <c r="D3702" s="127" t="s">
        <v>34172</v>
      </c>
      <c r="E3702" s="125"/>
    </row>
    <row r="3703" spans="1:5" ht="18">
      <c r="A3703" s="127" t="s">
        <v>34171</v>
      </c>
      <c r="B3703" s="128" t="s">
        <v>34170</v>
      </c>
      <c r="C3703" s="127" t="s">
        <v>256</v>
      </c>
      <c r="D3703" s="127" t="s">
        <v>34169</v>
      </c>
      <c r="E3703" s="125"/>
    </row>
    <row r="3704" spans="1:5" ht="18">
      <c r="A3704" s="127" t="s">
        <v>34168</v>
      </c>
      <c r="B3704" s="128" t="s">
        <v>34167</v>
      </c>
      <c r="C3704" s="127" t="s">
        <v>256</v>
      </c>
      <c r="D3704" s="127" t="s">
        <v>34166</v>
      </c>
      <c r="E3704" s="125"/>
    </row>
    <row r="3705" spans="1:5">
      <c r="A3705" s="127" t="s">
        <v>34165</v>
      </c>
      <c r="B3705" s="128" t="s">
        <v>34164</v>
      </c>
      <c r="C3705" s="127" t="s">
        <v>256</v>
      </c>
      <c r="D3705" s="127" t="s">
        <v>34163</v>
      </c>
      <c r="E3705" s="125"/>
    </row>
    <row r="3706" spans="1:5">
      <c r="A3706" s="127" t="s">
        <v>34162</v>
      </c>
      <c r="B3706" s="128" t="s">
        <v>34161</v>
      </c>
      <c r="C3706" s="127" t="s">
        <v>256</v>
      </c>
      <c r="D3706" s="127" t="s">
        <v>34158</v>
      </c>
      <c r="E3706" s="125"/>
    </row>
    <row r="3707" spans="1:5" ht="18">
      <c r="A3707" s="127" t="s">
        <v>34160</v>
      </c>
      <c r="B3707" s="128" t="s">
        <v>34159</v>
      </c>
      <c r="C3707" s="127" t="s">
        <v>256</v>
      </c>
      <c r="D3707" s="127" t="s">
        <v>34158</v>
      </c>
      <c r="E3707" s="125"/>
    </row>
    <row r="3708" spans="1:5">
      <c r="A3708" s="127" t="s">
        <v>34157</v>
      </c>
      <c r="B3708" s="128" t="s">
        <v>34156</v>
      </c>
      <c r="C3708" s="127" t="s">
        <v>256</v>
      </c>
      <c r="D3708" s="127" t="s">
        <v>34155</v>
      </c>
      <c r="E3708" s="125"/>
    </row>
    <row r="3709" spans="1:5" ht="18">
      <c r="A3709" s="127" t="s">
        <v>34154</v>
      </c>
      <c r="B3709" s="128" t="s">
        <v>34153</v>
      </c>
      <c r="C3709" s="127" t="s">
        <v>256</v>
      </c>
      <c r="D3709" s="127" t="s">
        <v>34152</v>
      </c>
      <c r="E3709" s="125"/>
    </row>
    <row r="3710" spans="1:5" ht="54">
      <c r="A3710" s="127" t="s">
        <v>34151</v>
      </c>
      <c r="B3710" s="128" t="s">
        <v>34150</v>
      </c>
      <c r="C3710" s="127" t="s">
        <v>256</v>
      </c>
      <c r="D3710" s="127" t="s">
        <v>34149</v>
      </c>
      <c r="E3710" s="125"/>
    </row>
    <row r="3711" spans="1:5" ht="18">
      <c r="A3711" s="127" t="s">
        <v>34148</v>
      </c>
      <c r="B3711" s="128" t="s">
        <v>34147</v>
      </c>
      <c r="C3711" s="127" t="s">
        <v>256</v>
      </c>
      <c r="D3711" s="127" t="s">
        <v>34146</v>
      </c>
      <c r="E3711" s="125"/>
    </row>
    <row r="3712" spans="1:5" ht="18">
      <c r="A3712" s="127" t="s">
        <v>34145</v>
      </c>
      <c r="B3712" s="128" t="s">
        <v>34144</v>
      </c>
      <c r="C3712" s="127" t="s">
        <v>256</v>
      </c>
      <c r="D3712" s="127" t="s">
        <v>34143</v>
      </c>
    </row>
    <row r="3713" spans="1:5" ht="18">
      <c r="A3713" s="127" t="s">
        <v>34142</v>
      </c>
      <c r="B3713" s="128" t="s">
        <v>34141</v>
      </c>
      <c r="C3713" s="127" t="s">
        <v>256</v>
      </c>
      <c r="D3713" s="127" t="s">
        <v>34140</v>
      </c>
    </row>
    <row r="3714" spans="1:5" ht="18">
      <c r="A3714" s="127" t="s">
        <v>34139</v>
      </c>
      <c r="B3714" s="128" t="s">
        <v>34138</v>
      </c>
      <c r="C3714" s="127" t="s">
        <v>256</v>
      </c>
      <c r="D3714" s="127" t="s">
        <v>34137</v>
      </c>
      <c r="E3714" s="125"/>
    </row>
    <row r="3715" spans="1:5" ht="18">
      <c r="A3715" s="127" t="s">
        <v>34136</v>
      </c>
      <c r="B3715" s="128" t="s">
        <v>34135</v>
      </c>
      <c r="C3715" s="127" t="s">
        <v>256</v>
      </c>
      <c r="D3715" s="127" t="s">
        <v>34134</v>
      </c>
      <c r="E3715" s="125"/>
    </row>
    <row r="3716" spans="1:5" ht="36">
      <c r="A3716" s="127" t="s">
        <v>34133</v>
      </c>
      <c r="B3716" s="128" t="s">
        <v>34132</v>
      </c>
      <c r="C3716" s="127" t="s">
        <v>256</v>
      </c>
      <c r="D3716" s="127" t="s">
        <v>34131</v>
      </c>
      <c r="E3716" s="125"/>
    </row>
    <row r="3717" spans="1:5" ht="18" customHeight="1">
      <c r="A3717" s="243" t="s">
        <v>34130</v>
      </c>
      <c r="B3717" s="243"/>
      <c r="C3717" s="243"/>
      <c r="D3717" s="243" t="s">
        <v>28940</v>
      </c>
    </row>
    <row r="3718" spans="1:5" ht="18">
      <c r="A3718" s="127" t="s">
        <v>34129</v>
      </c>
      <c r="B3718" s="128" t="s">
        <v>34128</v>
      </c>
      <c r="C3718" s="127" t="s">
        <v>256</v>
      </c>
      <c r="D3718" s="127" t="s">
        <v>34127</v>
      </c>
    </row>
    <row r="3719" spans="1:5" ht="18">
      <c r="A3719" s="127" t="s">
        <v>34126</v>
      </c>
      <c r="B3719" s="128" t="s">
        <v>34125</v>
      </c>
      <c r="C3719" s="127" t="s">
        <v>256</v>
      </c>
      <c r="D3719" s="127" t="s">
        <v>34124</v>
      </c>
      <c r="E3719" s="125"/>
    </row>
    <row r="3720" spans="1:5" ht="18">
      <c r="A3720" s="127" t="s">
        <v>34123</v>
      </c>
      <c r="B3720" s="128" t="s">
        <v>34122</v>
      </c>
      <c r="C3720" s="127" t="s">
        <v>256</v>
      </c>
      <c r="D3720" s="127" t="s">
        <v>34121</v>
      </c>
      <c r="E3720" s="125"/>
    </row>
    <row r="3721" spans="1:5" ht="18">
      <c r="A3721" s="127" t="s">
        <v>34120</v>
      </c>
      <c r="B3721" s="128" t="s">
        <v>34119</v>
      </c>
      <c r="C3721" s="127" t="s">
        <v>256</v>
      </c>
      <c r="D3721" s="127" t="s">
        <v>34118</v>
      </c>
      <c r="E3721" s="125"/>
    </row>
    <row r="3722" spans="1:5" ht="18">
      <c r="A3722" s="127" t="s">
        <v>34117</v>
      </c>
      <c r="B3722" s="128" t="s">
        <v>34116</v>
      </c>
      <c r="C3722" s="127" t="s">
        <v>256</v>
      </c>
      <c r="D3722" s="127" t="s">
        <v>34115</v>
      </c>
      <c r="E3722" s="125"/>
    </row>
    <row r="3723" spans="1:5" ht="18">
      <c r="A3723" s="127" t="s">
        <v>34114</v>
      </c>
      <c r="B3723" s="128" t="s">
        <v>34113</v>
      </c>
      <c r="C3723" s="127" t="s">
        <v>256</v>
      </c>
      <c r="D3723" s="127" t="s">
        <v>34112</v>
      </c>
      <c r="E3723" s="125"/>
    </row>
    <row r="3724" spans="1:5" ht="18">
      <c r="A3724" s="127" t="s">
        <v>34111</v>
      </c>
      <c r="B3724" s="128" t="s">
        <v>34110</v>
      </c>
      <c r="C3724" s="127" t="s">
        <v>256</v>
      </c>
      <c r="D3724" s="127" t="s">
        <v>34109</v>
      </c>
    </row>
    <row r="3725" spans="1:5" ht="18">
      <c r="A3725" s="127" t="s">
        <v>34108</v>
      </c>
      <c r="B3725" s="128" t="s">
        <v>34107</v>
      </c>
      <c r="C3725" s="127" t="s">
        <v>256</v>
      </c>
      <c r="D3725" s="127" t="s">
        <v>34106</v>
      </c>
    </row>
    <row r="3726" spans="1:5" ht="18">
      <c r="A3726" s="127" t="s">
        <v>34105</v>
      </c>
      <c r="B3726" s="128" t="s">
        <v>34104</v>
      </c>
      <c r="C3726" s="127" t="s">
        <v>256</v>
      </c>
      <c r="D3726" s="127" t="s">
        <v>34103</v>
      </c>
      <c r="E3726" s="125"/>
    </row>
    <row r="3727" spans="1:5" ht="18">
      <c r="A3727" s="127" t="s">
        <v>34102</v>
      </c>
      <c r="B3727" s="128" t="s">
        <v>34101</v>
      </c>
      <c r="C3727" s="127" t="s">
        <v>256</v>
      </c>
      <c r="D3727" s="127" t="s">
        <v>34100</v>
      </c>
      <c r="E3727" s="125"/>
    </row>
    <row r="3728" spans="1:5" ht="18">
      <c r="A3728" s="127" t="s">
        <v>34099</v>
      </c>
      <c r="B3728" s="128" t="s">
        <v>34098</v>
      </c>
      <c r="C3728" s="127" t="s">
        <v>256</v>
      </c>
      <c r="D3728" s="127" t="s">
        <v>34097</v>
      </c>
      <c r="E3728" s="125"/>
    </row>
    <row r="3729" spans="1:5" ht="18">
      <c r="A3729" s="127" t="s">
        <v>34096</v>
      </c>
      <c r="B3729" s="128" t="s">
        <v>34095</v>
      </c>
      <c r="C3729" s="127" t="s">
        <v>256</v>
      </c>
      <c r="D3729" s="127" t="s">
        <v>34094</v>
      </c>
      <c r="E3729" s="125"/>
    </row>
    <row r="3730" spans="1:5" ht="18">
      <c r="A3730" s="127" t="s">
        <v>34093</v>
      </c>
      <c r="B3730" s="128" t="s">
        <v>34092</v>
      </c>
      <c r="C3730" s="127" t="s">
        <v>256</v>
      </c>
      <c r="D3730" s="127" t="s">
        <v>34091</v>
      </c>
      <c r="E3730" s="125"/>
    </row>
    <row r="3731" spans="1:5" ht="18">
      <c r="A3731" s="127" t="s">
        <v>34090</v>
      </c>
      <c r="B3731" s="128" t="s">
        <v>34089</v>
      </c>
      <c r="C3731" s="127" t="s">
        <v>256</v>
      </c>
      <c r="D3731" s="127" t="s">
        <v>34088</v>
      </c>
      <c r="E3731" s="125"/>
    </row>
    <row r="3732" spans="1:5" ht="18">
      <c r="A3732" s="127" t="s">
        <v>34087</v>
      </c>
      <c r="B3732" s="128" t="s">
        <v>34086</v>
      </c>
      <c r="C3732" s="127" t="s">
        <v>256</v>
      </c>
      <c r="D3732" s="127" t="s">
        <v>34085</v>
      </c>
      <c r="E3732" s="125"/>
    </row>
    <row r="3733" spans="1:5" ht="18">
      <c r="A3733" s="127" t="s">
        <v>34084</v>
      </c>
      <c r="B3733" s="128" t="s">
        <v>34083</v>
      </c>
      <c r="C3733" s="127" t="s">
        <v>256</v>
      </c>
      <c r="D3733" s="127" t="s">
        <v>34082</v>
      </c>
      <c r="E3733" s="125"/>
    </row>
    <row r="3734" spans="1:5" ht="27">
      <c r="A3734" s="127" t="s">
        <v>34081</v>
      </c>
      <c r="B3734" s="128" t="s">
        <v>34080</v>
      </c>
      <c r="C3734" s="127" t="s">
        <v>256</v>
      </c>
      <c r="D3734" s="127" t="s">
        <v>34079</v>
      </c>
      <c r="E3734" s="125"/>
    </row>
    <row r="3735" spans="1:5" ht="27">
      <c r="A3735" s="127" t="s">
        <v>34078</v>
      </c>
      <c r="B3735" s="128" t="s">
        <v>34077</v>
      </c>
      <c r="C3735" s="127" t="s">
        <v>256</v>
      </c>
      <c r="D3735" s="127" t="s">
        <v>34076</v>
      </c>
      <c r="E3735" s="125"/>
    </row>
    <row r="3736" spans="1:5" ht="27">
      <c r="A3736" s="127" t="s">
        <v>34075</v>
      </c>
      <c r="B3736" s="128" t="s">
        <v>34074</v>
      </c>
      <c r="C3736" s="127" t="s">
        <v>256</v>
      </c>
      <c r="D3736" s="127" t="s">
        <v>34073</v>
      </c>
    </row>
    <row r="3737" spans="1:5">
      <c r="A3737" s="127" t="s">
        <v>34072</v>
      </c>
      <c r="B3737" s="128" t="s">
        <v>34071</v>
      </c>
      <c r="C3737" s="127" t="s">
        <v>256</v>
      </c>
      <c r="D3737" s="127" t="s">
        <v>34070</v>
      </c>
    </row>
    <row r="3738" spans="1:5" ht="18" customHeight="1">
      <c r="A3738" s="243" t="s">
        <v>34069</v>
      </c>
      <c r="B3738" s="243"/>
      <c r="C3738" s="243"/>
      <c r="D3738" s="243" t="s">
        <v>28940</v>
      </c>
      <c r="E3738" s="125"/>
    </row>
    <row r="3739" spans="1:5">
      <c r="A3739" s="127" t="s">
        <v>34068</v>
      </c>
      <c r="B3739" s="128" t="s">
        <v>34067</v>
      </c>
      <c r="C3739" s="127" t="s">
        <v>256</v>
      </c>
      <c r="D3739" s="127" t="s">
        <v>34066</v>
      </c>
      <c r="E3739" s="125"/>
    </row>
    <row r="3740" spans="1:5">
      <c r="A3740" s="127" t="s">
        <v>34065</v>
      </c>
      <c r="B3740" s="128" t="s">
        <v>34064</v>
      </c>
      <c r="C3740" s="127" t="s">
        <v>256</v>
      </c>
      <c r="D3740" s="127" t="s">
        <v>34063</v>
      </c>
      <c r="E3740" s="125"/>
    </row>
    <row r="3741" spans="1:5" ht="18">
      <c r="A3741" s="127" t="s">
        <v>34062</v>
      </c>
      <c r="B3741" s="128" t="s">
        <v>34061</v>
      </c>
      <c r="C3741" s="127" t="s">
        <v>256</v>
      </c>
      <c r="D3741" s="127" t="s">
        <v>34055</v>
      </c>
      <c r="E3741" s="125"/>
    </row>
    <row r="3742" spans="1:5" ht="18">
      <c r="A3742" s="127" t="s">
        <v>34060</v>
      </c>
      <c r="B3742" s="128" t="s">
        <v>34059</v>
      </c>
      <c r="C3742" s="127" t="s">
        <v>256</v>
      </c>
      <c r="D3742" s="127" t="s">
        <v>34058</v>
      </c>
      <c r="E3742" s="125"/>
    </row>
    <row r="3743" spans="1:5" ht="18">
      <c r="A3743" s="127" t="s">
        <v>34057</v>
      </c>
      <c r="B3743" s="128" t="s">
        <v>34056</v>
      </c>
      <c r="C3743" s="127" t="s">
        <v>256</v>
      </c>
      <c r="D3743" s="127" t="s">
        <v>34055</v>
      </c>
      <c r="E3743" s="125"/>
    </row>
    <row r="3744" spans="1:5" ht="18">
      <c r="A3744" s="127" t="s">
        <v>34054</v>
      </c>
      <c r="B3744" s="128" t="s">
        <v>34053</v>
      </c>
      <c r="C3744" s="127" t="s">
        <v>256</v>
      </c>
      <c r="D3744" s="127" t="s">
        <v>34052</v>
      </c>
      <c r="E3744" s="125"/>
    </row>
    <row r="3745" spans="1:5" ht="18">
      <c r="A3745" s="127" t="s">
        <v>34051</v>
      </c>
      <c r="B3745" s="128" t="s">
        <v>34050</v>
      </c>
      <c r="C3745" s="127" t="s">
        <v>256</v>
      </c>
      <c r="D3745" s="127" t="s">
        <v>34049</v>
      </c>
    </row>
    <row r="3746" spans="1:5" ht="18">
      <c r="A3746" s="127" t="s">
        <v>34048</v>
      </c>
      <c r="B3746" s="128" t="s">
        <v>34047</v>
      </c>
      <c r="C3746" s="127" t="s">
        <v>256</v>
      </c>
      <c r="D3746" s="127" t="s">
        <v>34046</v>
      </c>
    </row>
    <row r="3747" spans="1:5" ht="18">
      <c r="A3747" s="127" t="s">
        <v>34045</v>
      </c>
      <c r="B3747" s="128" t="s">
        <v>34044</v>
      </c>
      <c r="C3747" s="127" t="s">
        <v>256</v>
      </c>
      <c r="D3747" s="127" t="s">
        <v>32117</v>
      </c>
    </row>
    <row r="3748" spans="1:5" ht="18">
      <c r="A3748" s="127" t="s">
        <v>34043</v>
      </c>
      <c r="B3748" s="128" t="s">
        <v>34042</v>
      </c>
      <c r="C3748" s="127" t="s">
        <v>256</v>
      </c>
      <c r="D3748" s="127" t="s">
        <v>34041</v>
      </c>
    </row>
    <row r="3749" spans="1:5" ht="18">
      <c r="A3749" s="127" t="s">
        <v>34040</v>
      </c>
      <c r="B3749" s="128" t="s">
        <v>34039</v>
      </c>
      <c r="C3749" s="127" t="s">
        <v>256</v>
      </c>
      <c r="D3749" s="127" t="s">
        <v>34038</v>
      </c>
      <c r="E3749" s="125"/>
    </row>
    <row r="3750" spans="1:5" ht="18" customHeight="1">
      <c r="A3750" s="243" t="s">
        <v>34037</v>
      </c>
      <c r="B3750" s="243"/>
      <c r="C3750" s="243"/>
      <c r="D3750" s="243" t="s">
        <v>28940</v>
      </c>
      <c r="E3750" s="125"/>
    </row>
    <row r="3751" spans="1:5">
      <c r="A3751" s="127" t="s">
        <v>34036</v>
      </c>
      <c r="B3751" s="128" t="s">
        <v>34035</v>
      </c>
      <c r="C3751" s="127" t="s">
        <v>256</v>
      </c>
      <c r="D3751" s="127" t="s">
        <v>34034</v>
      </c>
    </row>
    <row r="3752" spans="1:5">
      <c r="A3752" s="127" t="s">
        <v>34033</v>
      </c>
      <c r="B3752" s="128" t="s">
        <v>34032</v>
      </c>
      <c r="C3752" s="127" t="s">
        <v>256</v>
      </c>
      <c r="D3752" s="127" t="s">
        <v>34031</v>
      </c>
    </row>
    <row r="3753" spans="1:5" ht="18" customHeight="1">
      <c r="A3753" s="243" t="s">
        <v>34030</v>
      </c>
      <c r="B3753" s="243"/>
      <c r="C3753" s="243"/>
      <c r="D3753" s="243" t="s">
        <v>28940</v>
      </c>
      <c r="E3753" s="125"/>
    </row>
    <row r="3754" spans="1:5" ht="18">
      <c r="A3754" s="127" t="s">
        <v>34029</v>
      </c>
      <c r="B3754" s="128" t="s">
        <v>34028</v>
      </c>
      <c r="C3754" s="127" t="s">
        <v>256</v>
      </c>
      <c r="D3754" s="127" t="s">
        <v>34027</v>
      </c>
      <c r="E3754" s="125"/>
    </row>
    <row r="3755" spans="1:5" ht="18">
      <c r="A3755" s="127" t="s">
        <v>34026</v>
      </c>
      <c r="B3755" s="128" t="s">
        <v>34025</v>
      </c>
      <c r="C3755" s="127" t="s">
        <v>256</v>
      </c>
      <c r="D3755" s="127" t="s">
        <v>34024</v>
      </c>
      <c r="E3755" s="125"/>
    </row>
    <row r="3756" spans="1:5" ht="18">
      <c r="A3756" s="127" t="s">
        <v>34023</v>
      </c>
      <c r="B3756" s="128" t="s">
        <v>34022</v>
      </c>
      <c r="C3756" s="127" t="s">
        <v>256</v>
      </c>
      <c r="D3756" s="127" t="s">
        <v>34021</v>
      </c>
      <c r="E3756" s="125"/>
    </row>
    <row r="3757" spans="1:5" ht="18">
      <c r="A3757" s="127" t="s">
        <v>34020</v>
      </c>
      <c r="B3757" s="128" t="s">
        <v>34019</v>
      </c>
      <c r="C3757" s="127" t="s">
        <v>256</v>
      </c>
      <c r="D3757" s="127" t="s">
        <v>34018</v>
      </c>
    </row>
    <row r="3758" spans="1:5" ht="18">
      <c r="A3758" s="127" t="s">
        <v>34017</v>
      </c>
      <c r="B3758" s="128" t="s">
        <v>34016</v>
      </c>
      <c r="C3758" s="127" t="s">
        <v>256</v>
      </c>
      <c r="D3758" s="127" t="s">
        <v>34015</v>
      </c>
    </row>
    <row r="3759" spans="1:5" ht="18">
      <c r="A3759" s="127" t="s">
        <v>34014</v>
      </c>
      <c r="B3759" s="128" t="s">
        <v>34013</v>
      </c>
      <c r="C3759" s="127" t="s">
        <v>256</v>
      </c>
      <c r="D3759" s="127" t="s">
        <v>34012</v>
      </c>
      <c r="E3759" s="125"/>
    </row>
    <row r="3760" spans="1:5" ht="18">
      <c r="A3760" s="127" t="s">
        <v>34011</v>
      </c>
      <c r="B3760" s="128" t="s">
        <v>34010</v>
      </c>
      <c r="C3760" s="127" t="s">
        <v>256</v>
      </c>
      <c r="D3760" s="127" t="s">
        <v>34009</v>
      </c>
      <c r="E3760" s="125"/>
    </row>
    <row r="3761" spans="1:5" ht="18">
      <c r="A3761" s="127" t="s">
        <v>34008</v>
      </c>
      <c r="B3761" s="128" t="s">
        <v>34007</v>
      </c>
      <c r="C3761" s="127" t="s">
        <v>256</v>
      </c>
      <c r="D3761" s="127" t="s">
        <v>34006</v>
      </c>
      <c r="E3761" s="125"/>
    </row>
    <row r="3762" spans="1:5" ht="18">
      <c r="A3762" s="127" t="s">
        <v>34005</v>
      </c>
      <c r="B3762" s="128" t="s">
        <v>34004</v>
      </c>
      <c r="C3762" s="127" t="s">
        <v>256</v>
      </c>
      <c r="D3762" s="127" t="s">
        <v>34003</v>
      </c>
      <c r="E3762" s="125"/>
    </row>
    <row r="3763" spans="1:5" ht="18">
      <c r="A3763" s="127" t="s">
        <v>34002</v>
      </c>
      <c r="B3763" s="128" t="s">
        <v>34001</v>
      </c>
      <c r="C3763" s="127" t="s">
        <v>256</v>
      </c>
      <c r="D3763" s="127" t="s">
        <v>34000</v>
      </c>
    </row>
    <row r="3764" spans="1:5" ht="18">
      <c r="A3764" s="127" t="s">
        <v>33999</v>
      </c>
      <c r="B3764" s="128" t="s">
        <v>33998</v>
      </c>
      <c r="C3764" s="127" t="s">
        <v>256</v>
      </c>
      <c r="D3764" s="127" t="s">
        <v>33997</v>
      </c>
    </row>
    <row r="3765" spans="1:5" ht="18">
      <c r="A3765" s="127" t="s">
        <v>33996</v>
      </c>
      <c r="B3765" s="128" t="s">
        <v>33995</v>
      </c>
      <c r="C3765" s="127" t="s">
        <v>256</v>
      </c>
      <c r="D3765" s="127" t="s">
        <v>33994</v>
      </c>
      <c r="E3765" s="125"/>
    </row>
    <row r="3766" spans="1:5" ht="18">
      <c r="A3766" s="127" t="s">
        <v>33993</v>
      </c>
      <c r="B3766" s="128" t="s">
        <v>33992</v>
      </c>
      <c r="C3766" s="127" t="s">
        <v>256</v>
      </c>
      <c r="D3766" s="127" t="s">
        <v>33991</v>
      </c>
    </row>
    <row r="3767" spans="1:5" ht="18">
      <c r="A3767" s="127" t="s">
        <v>33990</v>
      </c>
      <c r="B3767" s="128" t="s">
        <v>33989</v>
      </c>
      <c r="C3767" s="127" t="s">
        <v>256</v>
      </c>
      <c r="D3767" s="127" t="s">
        <v>33988</v>
      </c>
    </row>
    <row r="3768" spans="1:5" ht="18">
      <c r="A3768" s="127" t="s">
        <v>33987</v>
      </c>
      <c r="B3768" s="128" t="s">
        <v>33986</v>
      </c>
      <c r="C3768" s="127" t="s">
        <v>256</v>
      </c>
      <c r="D3768" s="127" t="s">
        <v>31934</v>
      </c>
      <c r="E3768" s="125"/>
    </row>
    <row r="3769" spans="1:5" ht="18" customHeight="1">
      <c r="A3769" s="243" t="s">
        <v>33985</v>
      </c>
      <c r="B3769" s="243"/>
      <c r="C3769" s="243"/>
      <c r="D3769" s="243" t="s">
        <v>28940</v>
      </c>
      <c r="E3769" s="125"/>
    </row>
    <row r="3770" spans="1:5" ht="18">
      <c r="A3770" s="127" t="s">
        <v>33984</v>
      </c>
      <c r="B3770" s="128" t="s">
        <v>33983</v>
      </c>
      <c r="C3770" s="127" t="s">
        <v>256</v>
      </c>
      <c r="D3770" s="127" t="s">
        <v>33982</v>
      </c>
      <c r="E3770" s="125"/>
    </row>
    <row r="3771" spans="1:5">
      <c r="A3771" s="127" t="s">
        <v>33981</v>
      </c>
      <c r="B3771" s="128" t="s">
        <v>33980</v>
      </c>
      <c r="C3771" s="127" t="s">
        <v>256</v>
      </c>
      <c r="D3771" s="127" t="s">
        <v>33979</v>
      </c>
      <c r="E3771" s="125"/>
    </row>
    <row r="3772" spans="1:5">
      <c r="A3772" s="127" t="s">
        <v>33978</v>
      </c>
      <c r="B3772" s="128" t="s">
        <v>33977</v>
      </c>
      <c r="C3772" s="127" t="s">
        <v>256</v>
      </c>
      <c r="D3772" s="127" t="s">
        <v>33976</v>
      </c>
      <c r="E3772" s="125"/>
    </row>
    <row r="3773" spans="1:5">
      <c r="A3773" s="127" t="s">
        <v>33975</v>
      </c>
      <c r="B3773" s="128" t="s">
        <v>33974</v>
      </c>
      <c r="C3773" s="127" t="s">
        <v>256</v>
      </c>
      <c r="D3773" s="127" t="s">
        <v>33973</v>
      </c>
      <c r="E3773" s="125"/>
    </row>
    <row r="3774" spans="1:5">
      <c r="A3774" s="127" t="s">
        <v>33972</v>
      </c>
      <c r="B3774" s="128" t="s">
        <v>33971</v>
      </c>
      <c r="C3774" s="127" t="s">
        <v>29450</v>
      </c>
      <c r="D3774" s="127" t="s">
        <v>33970</v>
      </c>
      <c r="E3774" s="125"/>
    </row>
    <row r="3775" spans="1:5">
      <c r="A3775" s="127" t="s">
        <v>33969</v>
      </c>
      <c r="B3775" s="128" t="s">
        <v>33968</v>
      </c>
      <c r="C3775" s="127" t="s">
        <v>256</v>
      </c>
      <c r="D3775" s="127" t="s">
        <v>33967</v>
      </c>
      <c r="E3775" s="125"/>
    </row>
    <row r="3776" spans="1:5" ht="18" customHeight="1">
      <c r="A3776" s="243" t="s">
        <v>33966</v>
      </c>
      <c r="B3776" s="243"/>
      <c r="C3776" s="243"/>
      <c r="D3776" s="243" t="s">
        <v>28940</v>
      </c>
      <c r="E3776" s="125"/>
    </row>
    <row r="3777" spans="1:5" ht="18">
      <c r="A3777" s="127" t="s">
        <v>33965</v>
      </c>
      <c r="B3777" s="128" t="s">
        <v>33964</v>
      </c>
      <c r="C3777" s="127" t="s">
        <v>256</v>
      </c>
      <c r="D3777" s="127" t="s">
        <v>33963</v>
      </c>
    </row>
    <row r="3778" spans="1:5" ht="18">
      <c r="A3778" s="127" t="s">
        <v>33962</v>
      </c>
      <c r="B3778" s="128" t="s">
        <v>33961</v>
      </c>
      <c r="C3778" s="127" t="s">
        <v>256</v>
      </c>
      <c r="D3778" s="127" t="s">
        <v>33960</v>
      </c>
    </row>
    <row r="3779" spans="1:5" ht="18">
      <c r="A3779" s="127" t="s">
        <v>33959</v>
      </c>
      <c r="B3779" s="128" t="s">
        <v>33958</v>
      </c>
      <c r="C3779" s="127" t="s">
        <v>256</v>
      </c>
      <c r="D3779" s="127" t="s">
        <v>33957</v>
      </c>
      <c r="E3779" s="125"/>
    </row>
    <row r="3780" spans="1:5" ht="18">
      <c r="A3780" s="127" t="s">
        <v>33956</v>
      </c>
      <c r="B3780" s="128" t="s">
        <v>33955</v>
      </c>
      <c r="C3780" s="127" t="s">
        <v>256</v>
      </c>
      <c r="D3780" s="127" t="s">
        <v>33954</v>
      </c>
      <c r="E3780" s="125"/>
    </row>
    <row r="3781" spans="1:5" ht="18">
      <c r="A3781" s="127" t="s">
        <v>33953</v>
      </c>
      <c r="B3781" s="128" t="s">
        <v>33952</v>
      </c>
      <c r="C3781" s="127" t="s">
        <v>256</v>
      </c>
      <c r="D3781" s="127" t="s">
        <v>33951</v>
      </c>
      <c r="E3781" s="125"/>
    </row>
    <row r="3782" spans="1:5" ht="18">
      <c r="A3782" s="127" t="s">
        <v>33950</v>
      </c>
      <c r="B3782" s="128" t="s">
        <v>33949</v>
      </c>
      <c r="C3782" s="127" t="s">
        <v>256</v>
      </c>
      <c r="D3782" s="127" t="s">
        <v>30853</v>
      </c>
      <c r="E3782" s="125"/>
    </row>
    <row r="3783" spans="1:5" ht="45">
      <c r="A3783" s="127" t="s">
        <v>33948</v>
      </c>
      <c r="B3783" s="128" t="s">
        <v>33947</v>
      </c>
      <c r="C3783" s="127" t="s">
        <v>256</v>
      </c>
      <c r="D3783" s="127" t="s">
        <v>33946</v>
      </c>
      <c r="E3783" s="125"/>
    </row>
    <row r="3784" spans="1:5" ht="45">
      <c r="A3784" s="127" t="s">
        <v>33945</v>
      </c>
      <c r="B3784" s="128" t="s">
        <v>33944</v>
      </c>
      <c r="C3784" s="127" t="s">
        <v>256</v>
      </c>
      <c r="D3784" s="127" t="s">
        <v>33943</v>
      </c>
      <c r="E3784" s="125"/>
    </row>
    <row r="3785" spans="1:5" ht="45">
      <c r="A3785" s="127" t="s">
        <v>33942</v>
      </c>
      <c r="B3785" s="128" t="s">
        <v>33941</v>
      </c>
      <c r="C3785" s="127" t="s">
        <v>256</v>
      </c>
      <c r="D3785" s="127" t="s">
        <v>33940</v>
      </c>
      <c r="E3785" s="125"/>
    </row>
    <row r="3786" spans="1:5" ht="36">
      <c r="A3786" s="127" t="s">
        <v>33939</v>
      </c>
      <c r="B3786" s="128" t="s">
        <v>33938</v>
      </c>
      <c r="C3786" s="127" t="s">
        <v>256</v>
      </c>
      <c r="D3786" s="127" t="s">
        <v>33937</v>
      </c>
      <c r="E3786" s="125"/>
    </row>
    <row r="3787" spans="1:5" ht="36">
      <c r="A3787" s="127" t="s">
        <v>33936</v>
      </c>
      <c r="B3787" s="128" t="s">
        <v>33935</v>
      </c>
      <c r="C3787" s="127" t="s">
        <v>256</v>
      </c>
      <c r="D3787" s="127" t="s">
        <v>33934</v>
      </c>
      <c r="E3787" s="125"/>
    </row>
    <row r="3788" spans="1:5" ht="18" customHeight="1">
      <c r="A3788" s="243" t="s">
        <v>33933</v>
      </c>
      <c r="B3788" s="243"/>
      <c r="C3788" s="243"/>
      <c r="D3788" s="243" t="s">
        <v>28940</v>
      </c>
      <c r="E3788" s="125"/>
    </row>
    <row r="3789" spans="1:5" ht="18">
      <c r="A3789" s="127" t="s">
        <v>33932</v>
      </c>
      <c r="B3789" s="128" t="s">
        <v>33931</v>
      </c>
      <c r="C3789" s="127" t="s">
        <v>256</v>
      </c>
      <c r="D3789" s="127" t="s">
        <v>33930</v>
      </c>
      <c r="E3789" s="125"/>
    </row>
    <row r="3790" spans="1:5" ht="18">
      <c r="A3790" s="127" t="s">
        <v>33929</v>
      </c>
      <c r="B3790" s="128" t="s">
        <v>33928</v>
      </c>
      <c r="C3790" s="127" t="s">
        <v>256</v>
      </c>
      <c r="D3790" s="127" t="s">
        <v>33927</v>
      </c>
      <c r="E3790" s="125"/>
    </row>
    <row r="3791" spans="1:5" ht="18">
      <c r="A3791" s="127" t="s">
        <v>33926</v>
      </c>
      <c r="B3791" s="128" t="s">
        <v>33925</v>
      </c>
      <c r="C3791" s="127" t="s">
        <v>256</v>
      </c>
      <c r="D3791" s="127" t="s">
        <v>33924</v>
      </c>
      <c r="E3791" s="125"/>
    </row>
    <row r="3792" spans="1:5" ht="18">
      <c r="A3792" s="127" t="s">
        <v>33923</v>
      </c>
      <c r="B3792" s="128" t="s">
        <v>33922</v>
      </c>
      <c r="C3792" s="127" t="s">
        <v>256</v>
      </c>
      <c r="D3792" s="127" t="s">
        <v>33921</v>
      </c>
      <c r="E3792" s="125"/>
    </row>
    <row r="3793" spans="1:5" ht="18">
      <c r="A3793" s="127" t="s">
        <v>33920</v>
      </c>
      <c r="B3793" s="128" t="s">
        <v>33919</v>
      </c>
      <c r="C3793" s="127" t="s">
        <v>256</v>
      </c>
      <c r="D3793" s="127" t="s">
        <v>33918</v>
      </c>
      <c r="E3793" s="125"/>
    </row>
    <row r="3794" spans="1:5">
      <c r="A3794" s="127" t="s">
        <v>33917</v>
      </c>
      <c r="B3794" s="128" t="s">
        <v>33916</v>
      </c>
      <c r="C3794" s="127" t="s">
        <v>256</v>
      </c>
      <c r="D3794" s="127" t="s">
        <v>33915</v>
      </c>
    </row>
    <row r="3795" spans="1:5">
      <c r="A3795" s="127" t="s">
        <v>33914</v>
      </c>
      <c r="B3795" s="128" t="s">
        <v>33913</v>
      </c>
      <c r="C3795" s="127" t="s">
        <v>256</v>
      </c>
      <c r="D3795" s="127" t="s">
        <v>33912</v>
      </c>
    </row>
    <row r="3796" spans="1:5" ht="18">
      <c r="A3796" s="127" t="s">
        <v>33911</v>
      </c>
      <c r="B3796" s="128" t="s">
        <v>33910</v>
      </c>
      <c r="C3796" s="127" t="s">
        <v>256</v>
      </c>
      <c r="D3796" s="127" t="s">
        <v>33909</v>
      </c>
      <c r="E3796" s="125"/>
    </row>
    <row r="3797" spans="1:5">
      <c r="A3797" s="127" t="s">
        <v>33908</v>
      </c>
      <c r="B3797" s="128" t="s">
        <v>33907</v>
      </c>
      <c r="C3797" s="127" t="s">
        <v>256</v>
      </c>
      <c r="D3797" s="127" t="s">
        <v>33906</v>
      </c>
      <c r="E3797" s="125"/>
    </row>
    <row r="3798" spans="1:5" ht="18">
      <c r="A3798" s="127" t="s">
        <v>33905</v>
      </c>
      <c r="B3798" s="128" t="s">
        <v>33904</v>
      </c>
      <c r="C3798" s="127" t="s">
        <v>256</v>
      </c>
      <c r="D3798" s="127" t="s">
        <v>33903</v>
      </c>
      <c r="E3798" s="125"/>
    </row>
    <row r="3799" spans="1:5" ht="18" customHeight="1">
      <c r="A3799" s="243" t="s">
        <v>33902</v>
      </c>
      <c r="B3799" s="243"/>
      <c r="C3799" s="243"/>
      <c r="D3799" s="243" t="s">
        <v>28940</v>
      </c>
      <c r="E3799" s="125"/>
    </row>
    <row r="3800" spans="1:5" ht="18">
      <c r="A3800" s="127" t="s">
        <v>33901</v>
      </c>
      <c r="B3800" s="128" t="s">
        <v>33900</v>
      </c>
      <c r="C3800" s="127" t="s">
        <v>256</v>
      </c>
      <c r="D3800" s="127" t="s">
        <v>33899</v>
      </c>
      <c r="E3800" s="125"/>
    </row>
    <row r="3801" spans="1:5" ht="45">
      <c r="A3801" s="127" t="s">
        <v>33898</v>
      </c>
      <c r="B3801" s="128" t="s">
        <v>33897</v>
      </c>
      <c r="C3801" s="127" t="s">
        <v>256</v>
      </c>
      <c r="D3801" s="127" t="s">
        <v>33896</v>
      </c>
      <c r="E3801" s="125"/>
    </row>
    <row r="3802" spans="1:5" ht="18">
      <c r="A3802" s="127" t="s">
        <v>33895</v>
      </c>
      <c r="B3802" s="128" t="s">
        <v>33894</v>
      </c>
      <c r="C3802" s="127" t="s">
        <v>256</v>
      </c>
      <c r="D3802" s="127" t="s">
        <v>33893</v>
      </c>
      <c r="E3802" s="125"/>
    </row>
    <row r="3803" spans="1:5" ht="18">
      <c r="A3803" s="127" t="s">
        <v>33892</v>
      </c>
      <c r="B3803" s="128" t="s">
        <v>33891</v>
      </c>
      <c r="C3803" s="127" t="s">
        <v>256</v>
      </c>
      <c r="D3803" s="127" t="s">
        <v>33890</v>
      </c>
      <c r="E3803" s="125"/>
    </row>
    <row r="3804" spans="1:5" ht="45">
      <c r="A3804" s="127" t="s">
        <v>33889</v>
      </c>
      <c r="B3804" s="128" t="s">
        <v>33888</v>
      </c>
      <c r="C3804" s="127" t="s">
        <v>256</v>
      </c>
      <c r="D3804" s="127" t="s">
        <v>33887</v>
      </c>
      <c r="E3804" s="125"/>
    </row>
    <row r="3805" spans="1:5" ht="36">
      <c r="A3805" s="127" t="s">
        <v>33886</v>
      </c>
      <c r="B3805" s="128" t="s">
        <v>33885</v>
      </c>
      <c r="C3805" s="127" t="s">
        <v>256</v>
      </c>
      <c r="D3805" s="127" t="s">
        <v>33884</v>
      </c>
      <c r="E3805" s="125"/>
    </row>
    <row r="3806" spans="1:5" ht="18" customHeight="1">
      <c r="A3806" s="243" t="s">
        <v>33883</v>
      </c>
      <c r="B3806" s="243"/>
      <c r="C3806" s="243"/>
      <c r="D3806" s="243" t="s">
        <v>28940</v>
      </c>
      <c r="E3806" s="125"/>
    </row>
    <row r="3807" spans="1:5" ht="18">
      <c r="A3807" s="127" t="s">
        <v>33882</v>
      </c>
      <c r="B3807" s="128" t="s">
        <v>33881</v>
      </c>
      <c r="C3807" s="127" t="s">
        <v>256</v>
      </c>
      <c r="D3807" s="127" t="s">
        <v>33880</v>
      </c>
      <c r="E3807" s="125"/>
    </row>
    <row r="3808" spans="1:5" ht="18">
      <c r="A3808" s="127" t="s">
        <v>33879</v>
      </c>
      <c r="B3808" s="128" t="s">
        <v>33878</v>
      </c>
      <c r="C3808" s="127" t="s">
        <v>256</v>
      </c>
      <c r="D3808" s="127" t="s">
        <v>33877</v>
      </c>
      <c r="E3808" s="125"/>
    </row>
    <row r="3809" spans="1:5" ht="18">
      <c r="A3809" s="127" t="s">
        <v>33876</v>
      </c>
      <c r="B3809" s="128" t="s">
        <v>33875</v>
      </c>
      <c r="C3809" s="127" t="s">
        <v>256</v>
      </c>
      <c r="D3809" s="127" t="s">
        <v>33874</v>
      </c>
      <c r="E3809" s="125"/>
    </row>
    <row r="3810" spans="1:5" ht="18">
      <c r="A3810" s="127" t="s">
        <v>33873</v>
      </c>
      <c r="B3810" s="128" t="s">
        <v>33872</v>
      </c>
      <c r="C3810" s="127" t="s">
        <v>256</v>
      </c>
      <c r="D3810" s="127" t="s">
        <v>33871</v>
      </c>
      <c r="E3810" s="125"/>
    </row>
    <row r="3811" spans="1:5" ht="36">
      <c r="A3811" s="127" t="s">
        <v>33870</v>
      </c>
      <c r="B3811" s="128" t="s">
        <v>33869</v>
      </c>
      <c r="C3811" s="127" t="s">
        <v>256</v>
      </c>
      <c r="D3811" s="127" t="s">
        <v>33868</v>
      </c>
      <c r="E3811" s="125"/>
    </row>
    <row r="3812" spans="1:5" ht="36">
      <c r="A3812" s="127" t="s">
        <v>33867</v>
      </c>
      <c r="B3812" s="128" t="s">
        <v>33866</v>
      </c>
      <c r="C3812" s="127" t="s">
        <v>256</v>
      </c>
      <c r="D3812" s="127" t="s">
        <v>33865</v>
      </c>
      <c r="E3812" s="125"/>
    </row>
    <row r="3813" spans="1:5" ht="18" customHeight="1">
      <c r="A3813" s="243" t="s">
        <v>33864</v>
      </c>
      <c r="B3813" s="243"/>
      <c r="C3813" s="243"/>
      <c r="D3813" s="243" t="s">
        <v>28940</v>
      </c>
      <c r="E3813" s="125"/>
    </row>
    <row r="3814" spans="1:5" ht="36">
      <c r="A3814" s="127" t="s">
        <v>33863</v>
      </c>
      <c r="B3814" s="128" t="s">
        <v>33862</v>
      </c>
      <c r="C3814" s="127" t="s">
        <v>256</v>
      </c>
      <c r="D3814" s="127" t="s">
        <v>33861</v>
      </c>
      <c r="E3814" s="125"/>
    </row>
    <row r="3815" spans="1:5" ht="18">
      <c r="A3815" s="127" t="s">
        <v>33860</v>
      </c>
      <c r="B3815" s="128" t="s">
        <v>33859</v>
      </c>
      <c r="C3815" s="127" t="s">
        <v>256</v>
      </c>
      <c r="D3815" s="127" t="s">
        <v>33858</v>
      </c>
      <c r="E3815" s="125"/>
    </row>
    <row r="3816" spans="1:5" ht="27">
      <c r="A3816" s="127" t="s">
        <v>33857</v>
      </c>
      <c r="B3816" s="128" t="s">
        <v>33856</v>
      </c>
      <c r="C3816" s="127" t="s">
        <v>256</v>
      </c>
      <c r="D3816" s="127" t="s">
        <v>33855</v>
      </c>
      <c r="E3816" s="125"/>
    </row>
    <row r="3817" spans="1:5" ht="18">
      <c r="A3817" s="127" t="s">
        <v>33854</v>
      </c>
      <c r="B3817" s="128" t="s">
        <v>33853</v>
      </c>
      <c r="C3817" s="127" t="s">
        <v>256</v>
      </c>
      <c r="D3817" s="127" t="s">
        <v>33852</v>
      </c>
    </row>
    <row r="3818" spans="1:5" ht="36">
      <c r="A3818" s="127" t="s">
        <v>33851</v>
      </c>
      <c r="B3818" s="128" t="s">
        <v>33850</v>
      </c>
      <c r="C3818" s="127" t="s">
        <v>256</v>
      </c>
      <c r="D3818" s="127" t="s">
        <v>33849</v>
      </c>
    </row>
    <row r="3819" spans="1:5" ht="18" customHeight="1">
      <c r="A3819" s="243" t="s">
        <v>33848</v>
      </c>
      <c r="B3819" s="243"/>
      <c r="C3819" s="243"/>
      <c r="D3819" s="243" t="s">
        <v>28940</v>
      </c>
      <c r="E3819" s="125"/>
    </row>
    <row r="3820" spans="1:5" ht="18">
      <c r="A3820" s="127" t="s">
        <v>33847</v>
      </c>
      <c r="B3820" s="128" t="s">
        <v>33846</v>
      </c>
      <c r="C3820" s="127" t="s">
        <v>256</v>
      </c>
      <c r="D3820" s="127" t="s">
        <v>33845</v>
      </c>
      <c r="E3820" s="125"/>
    </row>
    <row r="3821" spans="1:5" ht="27">
      <c r="A3821" s="127" t="s">
        <v>33844</v>
      </c>
      <c r="B3821" s="128" t="s">
        <v>33843</v>
      </c>
      <c r="C3821" s="127" t="s">
        <v>256</v>
      </c>
      <c r="D3821" s="127" t="s">
        <v>33842</v>
      </c>
      <c r="E3821" s="125"/>
    </row>
    <row r="3822" spans="1:5" ht="27">
      <c r="A3822" s="127" t="s">
        <v>33841</v>
      </c>
      <c r="B3822" s="128" t="s">
        <v>33840</v>
      </c>
      <c r="C3822" s="127" t="s">
        <v>256</v>
      </c>
      <c r="D3822" s="127" t="s">
        <v>33839</v>
      </c>
      <c r="E3822" s="125"/>
    </row>
    <row r="3823" spans="1:5" ht="27">
      <c r="A3823" s="127" t="s">
        <v>33838</v>
      </c>
      <c r="B3823" s="128" t="s">
        <v>33837</v>
      </c>
      <c r="C3823" s="127" t="s">
        <v>256</v>
      </c>
      <c r="D3823" s="127" t="s">
        <v>33836</v>
      </c>
      <c r="E3823" s="125"/>
    </row>
    <row r="3824" spans="1:5" ht="27">
      <c r="A3824" s="127" t="s">
        <v>33835</v>
      </c>
      <c r="B3824" s="128" t="s">
        <v>33834</v>
      </c>
      <c r="C3824" s="127" t="s">
        <v>256</v>
      </c>
      <c r="D3824" s="127" t="s">
        <v>33833</v>
      </c>
    </row>
    <row r="3825" spans="1:5" ht="27">
      <c r="A3825" s="127" t="s">
        <v>33832</v>
      </c>
      <c r="B3825" s="128" t="s">
        <v>33831</v>
      </c>
      <c r="C3825" s="127" t="s">
        <v>256</v>
      </c>
      <c r="D3825" s="127" t="s">
        <v>33830</v>
      </c>
    </row>
    <row r="3826" spans="1:5" ht="27">
      <c r="A3826" s="127" t="s">
        <v>33829</v>
      </c>
      <c r="B3826" s="128" t="s">
        <v>33828</v>
      </c>
      <c r="C3826" s="127" t="s">
        <v>256</v>
      </c>
      <c r="D3826" s="127" t="s">
        <v>33827</v>
      </c>
      <c r="E3826" s="125"/>
    </row>
    <row r="3827" spans="1:5" ht="27">
      <c r="A3827" s="127" t="s">
        <v>33826</v>
      </c>
      <c r="B3827" s="128" t="s">
        <v>33825</v>
      </c>
      <c r="C3827" s="127" t="s">
        <v>256</v>
      </c>
      <c r="D3827" s="127" t="s">
        <v>33824</v>
      </c>
      <c r="E3827" s="125"/>
    </row>
    <row r="3828" spans="1:5" ht="18">
      <c r="A3828" s="127" t="s">
        <v>33823</v>
      </c>
      <c r="B3828" s="128" t="s">
        <v>33822</v>
      </c>
      <c r="C3828" s="127" t="s">
        <v>256</v>
      </c>
      <c r="D3828" s="127" t="s">
        <v>33821</v>
      </c>
    </row>
    <row r="3829" spans="1:5" ht="18">
      <c r="A3829" s="127" t="s">
        <v>33820</v>
      </c>
      <c r="B3829" s="128" t="s">
        <v>33819</v>
      </c>
      <c r="C3829" s="127" t="s">
        <v>256</v>
      </c>
      <c r="D3829" s="127" t="s">
        <v>33818</v>
      </c>
    </row>
    <row r="3830" spans="1:5" ht="27">
      <c r="A3830" s="127" t="s">
        <v>33817</v>
      </c>
      <c r="B3830" s="128" t="s">
        <v>33816</v>
      </c>
      <c r="C3830" s="127" t="s">
        <v>256</v>
      </c>
      <c r="D3830" s="127" t="s">
        <v>33815</v>
      </c>
      <c r="E3830" s="125"/>
    </row>
    <row r="3831" spans="1:5" ht="27">
      <c r="A3831" s="127" t="s">
        <v>33814</v>
      </c>
      <c r="B3831" s="128" t="s">
        <v>33813</v>
      </c>
      <c r="C3831" s="127" t="s">
        <v>256</v>
      </c>
      <c r="D3831" s="127" t="s">
        <v>33812</v>
      </c>
      <c r="E3831" s="125"/>
    </row>
    <row r="3832" spans="1:5" ht="27">
      <c r="A3832" s="127" t="s">
        <v>33811</v>
      </c>
      <c r="B3832" s="128" t="s">
        <v>33810</v>
      </c>
      <c r="C3832" s="127" t="s">
        <v>256</v>
      </c>
      <c r="D3832" s="127" t="s">
        <v>33809</v>
      </c>
      <c r="E3832" s="125"/>
    </row>
    <row r="3833" spans="1:5" ht="27">
      <c r="A3833" s="127" t="s">
        <v>33808</v>
      </c>
      <c r="B3833" s="128" t="s">
        <v>33807</v>
      </c>
      <c r="C3833" s="127" t="s">
        <v>256</v>
      </c>
      <c r="D3833" s="127" t="s">
        <v>33806</v>
      </c>
    </row>
    <row r="3834" spans="1:5" ht="27">
      <c r="A3834" s="127" t="s">
        <v>33805</v>
      </c>
      <c r="B3834" s="128" t="s">
        <v>33804</v>
      </c>
      <c r="C3834" s="127" t="s">
        <v>256</v>
      </c>
      <c r="D3834" s="127" t="s">
        <v>33803</v>
      </c>
    </row>
    <row r="3835" spans="1:5" ht="18" customHeight="1">
      <c r="A3835" s="243" t="s">
        <v>33802</v>
      </c>
      <c r="B3835" s="243"/>
      <c r="C3835" s="243"/>
      <c r="D3835" s="243" t="s">
        <v>28940</v>
      </c>
      <c r="E3835" s="125"/>
    </row>
    <row r="3836" spans="1:5" ht="18">
      <c r="A3836" s="127" t="s">
        <v>33801</v>
      </c>
      <c r="B3836" s="128" t="s">
        <v>33800</v>
      </c>
      <c r="C3836" s="127" t="s">
        <v>256</v>
      </c>
      <c r="D3836" s="127" t="s">
        <v>33799</v>
      </c>
    </row>
    <row r="3837" spans="1:5" ht="18">
      <c r="A3837" s="127" t="s">
        <v>33798</v>
      </c>
      <c r="B3837" s="128" t="s">
        <v>33797</v>
      </c>
      <c r="C3837" s="127" t="s">
        <v>256</v>
      </c>
      <c r="D3837" s="127" t="s">
        <v>33796</v>
      </c>
    </row>
    <row r="3838" spans="1:5" ht="18">
      <c r="A3838" s="127" t="s">
        <v>33795</v>
      </c>
      <c r="B3838" s="128" t="s">
        <v>33794</v>
      </c>
      <c r="C3838" s="127" t="s">
        <v>256</v>
      </c>
      <c r="D3838" s="127" t="s">
        <v>33793</v>
      </c>
    </row>
    <row r="3839" spans="1:5" ht="18">
      <c r="A3839" s="127" t="s">
        <v>33792</v>
      </c>
      <c r="B3839" s="128" t="s">
        <v>33791</v>
      </c>
      <c r="C3839" s="127" t="s">
        <v>256</v>
      </c>
      <c r="D3839" s="127" t="s">
        <v>33790</v>
      </c>
    </row>
    <row r="3840" spans="1:5" ht="18">
      <c r="A3840" s="127" t="s">
        <v>33789</v>
      </c>
      <c r="B3840" s="128" t="s">
        <v>33788</v>
      </c>
      <c r="C3840" s="127" t="s">
        <v>256</v>
      </c>
      <c r="D3840" s="127" t="s">
        <v>33787</v>
      </c>
      <c r="E3840" s="125"/>
    </row>
    <row r="3841" spans="1:5" ht="18" customHeight="1">
      <c r="A3841" s="243" t="s">
        <v>33786</v>
      </c>
      <c r="B3841" s="243"/>
      <c r="C3841" s="243"/>
      <c r="D3841" s="243" t="s">
        <v>28940</v>
      </c>
      <c r="E3841" s="125"/>
    </row>
    <row r="3842" spans="1:5" ht="18">
      <c r="A3842" s="127" t="s">
        <v>33785</v>
      </c>
      <c r="B3842" s="128" t="s">
        <v>33784</v>
      </c>
      <c r="C3842" s="127" t="s">
        <v>256</v>
      </c>
      <c r="D3842" s="127" t="s">
        <v>33783</v>
      </c>
      <c r="E3842" s="125"/>
    </row>
    <row r="3843" spans="1:5" ht="18">
      <c r="A3843" s="127" t="s">
        <v>33782</v>
      </c>
      <c r="B3843" s="128" t="s">
        <v>33781</v>
      </c>
      <c r="C3843" s="127" t="s">
        <v>256</v>
      </c>
      <c r="D3843" s="127" t="s">
        <v>29084</v>
      </c>
      <c r="E3843" s="125"/>
    </row>
    <row r="3844" spans="1:5" ht="18">
      <c r="A3844" s="127" t="s">
        <v>33780</v>
      </c>
      <c r="B3844" s="128" t="s">
        <v>33779</v>
      </c>
      <c r="C3844" s="127" t="s">
        <v>256</v>
      </c>
      <c r="D3844" s="127" t="s">
        <v>33778</v>
      </c>
      <c r="E3844" s="125"/>
    </row>
    <row r="3845" spans="1:5" ht="18">
      <c r="A3845" s="127" t="s">
        <v>33777</v>
      </c>
      <c r="B3845" s="128" t="s">
        <v>33776</v>
      </c>
      <c r="C3845" s="127" t="s">
        <v>256</v>
      </c>
      <c r="D3845" s="127" t="s">
        <v>33775</v>
      </c>
      <c r="E3845" s="125"/>
    </row>
    <row r="3846" spans="1:5" ht="18">
      <c r="A3846" s="127" t="s">
        <v>33774</v>
      </c>
      <c r="B3846" s="128" t="s">
        <v>33773</v>
      </c>
      <c r="C3846" s="127" t="s">
        <v>29450</v>
      </c>
      <c r="D3846" s="127" t="s">
        <v>30762</v>
      </c>
      <c r="E3846" s="125"/>
    </row>
    <row r="3847" spans="1:5">
      <c r="A3847" s="127" t="s">
        <v>33772</v>
      </c>
      <c r="B3847" s="128" t="s">
        <v>33771</v>
      </c>
      <c r="C3847" s="127" t="s">
        <v>256</v>
      </c>
      <c r="D3847" s="127" t="s">
        <v>33770</v>
      </c>
      <c r="E3847" s="125"/>
    </row>
    <row r="3848" spans="1:5" ht="18">
      <c r="A3848" s="127" t="s">
        <v>33769</v>
      </c>
      <c r="B3848" s="128" t="s">
        <v>33768</v>
      </c>
      <c r="C3848" s="127" t="s">
        <v>256</v>
      </c>
      <c r="D3848" s="127" t="s">
        <v>33767</v>
      </c>
      <c r="E3848" s="125"/>
    </row>
    <row r="3849" spans="1:5">
      <c r="A3849" s="127" t="s">
        <v>33766</v>
      </c>
      <c r="B3849" s="128" t="s">
        <v>33765</v>
      </c>
      <c r="C3849" s="127" t="s">
        <v>256</v>
      </c>
      <c r="D3849" s="127" t="s">
        <v>33764</v>
      </c>
      <c r="E3849" s="125"/>
    </row>
    <row r="3850" spans="1:5" ht="18">
      <c r="A3850" s="127" t="s">
        <v>33763</v>
      </c>
      <c r="B3850" s="128" t="s">
        <v>33762</v>
      </c>
      <c r="C3850" s="127" t="s">
        <v>256</v>
      </c>
      <c r="D3850" s="127" t="s">
        <v>33761</v>
      </c>
      <c r="E3850" s="125"/>
    </row>
    <row r="3851" spans="1:5" ht="18">
      <c r="A3851" s="127" t="s">
        <v>33760</v>
      </c>
      <c r="B3851" s="128" t="s">
        <v>33759</v>
      </c>
      <c r="C3851" s="127" t="s">
        <v>256</v>
      </c>
      <c r="D3851" s="127" t="s">
        <v>33758</v>
      </c>
    </row>
    <row r="3852" spans="1:5" ht="18" customHeight="1">
      <c r="A3852" s="243"/>
      <c r="B3852" s="243"/>
      <c r="C3852" s="243"/>
      <c r="D3852" s="243" t="s">
        <v>28940</v>
      </c>
    </row>
    <row r="3853" spans="1:5" ht="18" customHeight="1">
      <c r="A3853" s="243" t="s">
        <v>33757</v>
      </c>
      <c r="B3853" s="243"/>
      <c r="C3853" s="243"/>
      <c r="D3853" s="243" t="s">
        <v>28940</v>
      </c>
      <c r="E3853" s="125"/>
    </row>
    <row r="3854" spans="1:5" ht="18">
      <c r="A3854" s="127" t="s">
        <v>33756</v>
      </c>
      <c r="B3854" s="128" t="s">
        <v>33755</v>
      </c>
      <c r="C3854" s="127" t="s">
        <v>256</v>
      </c>
      <c r="D3854" s="127" t="s">
        <v>33754</v>
      </c>
      <c r="E3854" s="125"/>
    </row>
    <row r="3855" spans="1:5" ht="27">
      <c r="A3855" s="127" t="s">
        <v>33753</v>
      </c>
      <c r="B3855" s="128" t="s">
        <v>33752</v>
      </c>
      <c r="C3855" s="127" t="s">
        <v>256</v>
      </c>
      <c r="D3855" s="127" t="s">
        <v>33739</v>
      </c>
      <c r="E3855" s="125"/>
    </row>
    <row r="3856" spans="1:5" ht="18">
      <c r="A3856" s="127" t="s">
        <v>33751</v>
      </c>
      <c r="B3856" s="128" t="s">
        <v>33750</v>
      </c>
      <c r="C3856" s="127" t="s">
        <v>256</v>
      </c>
      <c r="D3856" s="127" t="s">
        <v>33749</v>
      </c>
      <c r="E3856" s="125"/>
    </row>
    <row r="3857" spans="1:5" ht="36">
      <c r="A3857" s="127" t="s">
        <v>33748</v>
      </c>
      <c r="B3857" s="128" t="s">
        <v>33747</v>
      </c>
      <c r="C3857" s="127" t="s">
        <v>256</v>
      </c>
      <c r="D3857" s="127" t="s">
        <v>29662</v>
      </c>
      <c r="E3857" s="125"/>
    </row>
    <row r="3858" spans="1:5" ht="36">
      <c r="A3858" s="127" t="s">
        <v>33746</v>
      </c>
      <c r="B3858" s="128" t="s">
        <v>33745</v>
      </c>
      <c r="C3858" s="127" t="s">
        <v>256</v>
      </c>
      <c r="D3858" s="127" t="s">
        <v>33744</v>
      </c>
      <c r="E3858" s="125"/>
    </row>
    <row r="3859" spans="1:5" ht="27">
      <c r="A3859" s="127" t="s">
        <v>33743</v>
      </c>
      <c r="B3859" s="128" t="s">
        <v>33742</v>
      </c>
      <c r="C3859" s="127" t="s">
        <v>256</v>
      </c>
      <c r="D3859" s="127" t="s">
        <v>33739</v>
      </c>
      <c r="E3859" s="125"/>
    </row>
    <row r="3860" spans="1:5" ht="27">
      <c r="A3860" s="127" t="s">
        <v>33741</v>
      </c>
      <c r="B3860" s="128" t="s">
        <v>33740</v>
      </c>
      <c r="C3860" s="127" t="s">
        <v>256</v>
      </c>
      <c r="D3860" s="127" t="s">
        <v>33739</v>
      </c>
      <c r="E3860" s="125"/>
    </row>
    <row r="3861" spans="1:5" ht="18">
      <c r="A3861" s="127" t="s">
        <v>33738</v>
      </c>
      <c r="B3861" s="128" t="s">
        <v>33737</v>
      </c>
      <c r="C3861" s="127" t="s">
        <v>256</v>
      </c>
      <c r="D3861" s="127" t="s">
        <v>33736</v>
      </c>
      <c r="E3861" s="125"/>
    </row>
    <row r="3862" spans="1:5" ht="18">
      <c r="A3862" s="127" t="s">
        <v>33735</v>
      </c>
      <c r="B3862" s="128" t="s">
        <v>33734</v>
      </c>
      <c r="C3862" s="127" t="s">
        <v>256</v>
      </c>
      <c r="D3862" s="127" t="s">
        <v>33733</v>
      </c>
      <c r="E3862" s="125"/>
    </row>
    <row r="3863" spans="1:5" ht="18">
      <c r="A3863" s="127" t="s">
        <v>33732</v>
      </c>
      <c r="B3863" s="128" t="s">
        <v>33731</v>
      </c>
      <c r="C3863" s="127" t="s">
        <v>256</v>
      </c>
      <c r="D3863" s="127" t="s">
        <v>33730</v>
      </c>
      <c r="E3863" s="125"/>
    </row>
    <row r="3864" spans="1:5" ht="18">
      <c r="A3864" s="127" t="s">
        <v>33729</v>
      </c>
      <c r="B3864" s="128" t="s">
        <v>33728</v>
      </c>
      <c r="C3864" s="127" t="s">
        <v>256</v>
      </c>
      <c r="D3864" s="127" t="s">
        <v>33727</v>
      </c>
      <c r="E3864" s="125"/>
    </row>
    <row r="3865" spans="1:5" ht="18">
      <c r="A3865" s="127" t="s">
        <v>33726</v>
      </c>
      <c r="B3865" s="128" t="s">
        <v>33725</v>
      </c>
      <c r="C3865" s="127" t="s">
        <v>256</v>
      </c>
      <c r="D3865" s="127" t="s">
        <v>33724</v>
      </c>
      <c r="E3865" s="125"/>
    </row>
    <row r="3866" spans="1:5">
      <c r="A3866" s="127" t="s">
        <v>33723</v>
      </c>
      <c r="B3866" s="128" t="s">
        <v>33722</v>
      </c>
      <c r="C3866" s="127" t="s">
        <v>256</v>
      </c>
      <c r="D3866" s="127" t="s">
        <v>33721</v>
      </c>
      <c r="E3866" s="125"/>
    </row>
    <row r="3867" spans="1:5">
      <c r="A3867" s="127" t="s">
        <v>33720</v>
      </c>
      <c r="B3867" s="128" t="s">
        <v>33719</v>
      </c>
      <c r="C3867" s="127" t="s">
        <v>256</v>
      </c>
      <c r="D3867" s="127" t="s">
        <v>33718</v>
      </c>
      <c r="E3867" s="125"/>
    </row>
    <row r="3868" spans="1:5" ht="18" customHeight="1">
      <c r="A3868" s="243" t="s">
        <v>33717</v>
      </c>
      <c r="B3868" s="243"/>
      <c r="C3868" s="243"/>
      <c r="D3868" s="243" t="s">
        <v>28940</v>
      </c>
      <c r="E3868" s="125"/>
    </row>
    <row r="3869" spans="1:5" ht="36">
      <c r="A3869" s="127" t="s">
        <v>33716</v>
      </c>
      <c r="B3869" s="128" t="s">
        <v>33715</v>
      </c>
      <c r="C3869" s="127" t="s">
        <v>256</v>
      </c>
      <c r="D3869" s="127" t="s">
        <v>33714</v>
      </c>
      <c r="E3869" s="125"/>
    </row>
    <row r="3870" spans="1:5" ht="27">
      <c r="A3870" s="127" t="s">
        <v>33713</v>
      </c>
      <c r="B3870" s="128" t="s">
        <v>33712</v>
      </c>
      <c r="C3870" s="127" t="s">
        <v>256</v>
      </c>
      <c r="D3870" s="127" t="s">
        <v>33711</v>
      </c>
      <c r="E3870" s="125"/>
    </row>
    <row r="3871" spans="1:5" ht="27">
      <c r="A3871" s="127" t="s">
        <v>33710</v>
      </c>
      <c r="B3871" s="128" t="s">
        <v>33709</v>
      </c>
      <c r="C3871" s="127" t="s">
        <v>256</v>
      </c>
      <c r="D3871" s="127" t="s">
        <v>33708</v>
      </c>
      <c r="E3871" s="125"/>
    </row>
    <row r="3872" spans="1:5" ht="18">
      <c r="A3872" s="127" t="s">
        <v>33707</v>
      </c>
      <c r="B3872" s="128" t="s">
        <v>33706</v>
      </c>
      <c r="C3872" s="127" t="s">
        <v>256</v>
      </c>
      <c r="D3872" s="127" t="s">
        <v>33705</v>
      </c>
      <c r="E3872" s="125"/>
    </row>
    <row r="3873" spans="1:5" ht="18">
      <c r="A3873" s="127" t="s">
        <v>33704</v>
      </c>
      <c r="B3873" s="128" t="s">
        <v>33703</v>
      </c>
      <c r="C3873" s="127" t="s">
        <v>256</v>
      </c>
      <c r="D3873" s="127" t="s">
        <v>33702</v>
      </c>
      <c r="E3873" s="125"/>
    </row>
    <row r="3874" spans="1:5" ht="18" customHeight="1">
      <c r="A3874" s="243" t="s">
        <v>33701</v>
      </c>
      <c r="B3874" s="243"/>
      <c r="C3874" s="243"/>
      <c r="D3874" s="243" t="s">
        <v>28940</v>
      </c>
      <c r="E3874" s="125"/>
    </row>
    <row r="3875" spans="1:5" ht="36">
      <c r="A3875" s="127" t="s">
        <v>33700</v>
      </c>
      <c r="B3875" s="128" t="s">
        <v>33699</v>
      </c>
      <c r="C3875" s="127" t="s">
        <v>256</v>
      </c>
      <c r="D3875" s="127" t="s">
        <v>33698</v>
      </c>
    </row>
    <row r="3876" spans="1:5" ht="36">
      <c r="A3876" s="127" t="s">
        <v>33697</v>
      </c>
      <c r="B3876" s="128" t="s">
        <v>33696</v>
      </c>
      <c r="C3876" s="127" t="s">
        <v>256</v>
      </c>
      <c r="D3876" s="127" t="s">
        <v>33695</v>
      </c>
    </row>
    <row r="3877" spans="1:5" ht="36">
      <c r="A3877" s="127" t="s">
        <v>33694</v>
      </c>
      <c r="B3877" s="128" t="s">
        <v>33693</v>
      </c>
      <c r="C3877" s="127" t="s">
        <v>256</v>
      </c>
      <c r="D3877" s="127" t="s">
        <v>33692</v>
      </c>
      <c r="E3877" s="125"/>
    </row>
    <row r="3878" spans="1:5" ht="36">
      <c r="A3878" s="127" t="s">
        <v>33691</v>
      </c>
      <c r="B3878" s="128" t="s">
        <v>33690</v>
      </c>
      <c r="C3878" s="127" t="s">
        <v>256</v>
      </c>
      <c r="D3878" s="127" t="s">
        <v>33689</v>
      </c>
      <c r="E3878" s="125"/>
    </row>
    <row r="3879" spans="1:5" ht="45">
      <c r="A3879" s="127" t="s">
        <v>33688</v>
      </c>
      <c r="B3879" s="128" t="s">
        <v>33687</v>
      </c>
      <c r="C3879" s="127" t="s">
        <v>256</v>
      </c>
      <c r="D3879" s="127" t="s">
        <v>33686</v>
      </c>
      <c r="E3879" s="125"/>
    </row>
    <row r="3880" spans="1:5" ht="27">
      <c r="A3880" s="127" t="s">
        <v>33685</v>
      </c>
      <c r="B3880" s="128" t="s">
        <v>33684</v>
      </c>
      <c r="C3880" s="127" t="s">
        <v>256</v>
      </c>
      <c r="D3880" s="127" t="s">
        <v>33683</v>
      </c>
      <c r="E3880" s="125"/>
    </row>
    <row r="3881" spans="1:5" ht="45">
      <c r="A3881" s="127" t="s">
        <v>33682</v>
      </c>
      <c r="B3881" s="128" t="s">
        <v>33681</v>
      </c>
      <c r="C3881" s="127" t="s">
        <v>256</v>
      </c>
      <c r="D3881" s="127" t="s">
        <v>33680</v>
      </c>
      <c r="E3881" s="125"/>
    </row>
    <row r="3882" spans="1:5" ht="36">
      <c r="A3882" s="127" t="s">
        <v>33679</v>
      </c>
      <c r="B3882" s="128" t="s">
        <v>33678</v>
      </c>
      <c r="C3882" s="127" t="s">
        <v>256</v>
      </c>
      <c r="D3882" s="127" t="s">
        <v>33677</v>
      </c>
    </row>
    <row r="3883" spans="1:5" ht="36">
      <c r="A3883" s="127" t="s">
        <v>33676</v>
      </c>
      <c r="B3883" s="128" t="s">
        <v>33675</v>
      </c>
      <c r="C3883" s="127" t="s">
        <v>256</v>
      </c>
      <c r="D3883" s="127" t="s">
        <v>33674</v>
      </c>
    </row>
    <row r="3884" spans="1:5" ht="36">
      <c r="A3884" s="127" t="s">
        <v>33673</v>
      </c>
      <c r="B3884" s="128" t="s">
        <v>33672</v>
      </c>
      <c r="C3884" s="127" t="s">
        <v>256</v>
      </c>
      <c r="D3884" s="127" t="s">
        <v>33671</v>
      </c>
      <c r="E3884" s="125"/>
    </row>
    <row r="3885" spans="1:5" ht="27">
      <c r="A3885" s="127" t="s">
        <v>33670</v>
      </c>
      <c r="B3885" s="128" t="s">
        <v>33669</v>
      </c>
      <c r="C3885" s="127" t="s">
        <v>256</v>
      </c>
      <c r="D3885" s="127" t="s">
        <v>33668</v>
      </c>
      <c r="E3885" s="125"/>
    </row>
    <row r="3886" spans="1:5" ht="18">
      <c r="A3886" s="127" t="s">
        <v>33667</v>
      </c>
      <c r="B3886" s="128" t="s">
        <v>33666</v>
      </c>
      <c r="C3886" s="127" t="s">
        <v>256</v>
      </c>
      <c r="D3886" s="127" t="s">
        <v>33665</v>
      </c>
      <c r="E3886" s="125"/>
    </row>
    <row r="3887" spans="1:5" ht="36">
      <c r="A3887" s="127" t="s">
        <v>33664</v>
      </c>
      <c r="B3887" s="128" t="s">
        <v>33663</v>
      </c>
      <c r="C3887" s="127" t="s">
        <v>256</v>
      </c>
      <c r="D3887" s="127" t="s">
        <v>33662</v>
      </c>
      <c r="E3887" s="125"/>
    </row>
    <row r="3888" spans="1:5" ht="36">
      <c r="A3888" s="127" t="s">
        <v>33661</v>
      </c>
      <c r="B3888" s="128" t="s">
        <v>33660</v>
      </c>
      <c r="C3888" s="127" t="s">
        <v>256</v>
      </c>
      <c r="D3888" s="127" t="s">
        <v>33659</v>
      </c>
      <c r="E3888" s="125"/>
    </row>
    <row r="3889" spans="1:5" ht="36">
      <c r="A3889" s="127" t="s">
        <v>33658</v>
      </c>
      <c r="B3889" s="128" t="s">
        <v>33657</v>
      </c>
      <c r="C3889" s="127" t="s">
        <v>256</v>
      </c>
      <c r="D3889" s="127" t="s">
        <v>33656</v>
      </c>
      <c r="E3889" s="125"/>
    </row>
    <row r="3890" spans="1:5" ht="36">
      <c r="A3890" s="127" t="s">
        <v>33655</v>
      </c>
      <c r="B3890" s="128" t="s">
        <v>33654</v>
      </c>
      <c r="C3890" s="127" t="s">
        <v>256</v>
      </c>
      <c r="D3890" s="127" t="s">
        <v>33653</v>
      </c>
    </row>
    <row r="3891" spans="1:5" ht="27">
      <c r="A3891" s="127" t="s">
        <v>33652</v>
      </c>
      <c r="B3891" s="128" t="s">
        <v>33651</v>
      </c>
      <c r="C3891" s="127" t="s">
        <v>256</v>
      </c>
      <c r="D3891" s="127" t="s">
        <v>33650</v>
      </c>
    </row>
    <row r="3892" spans="1:5" ht="54">
      <c r="A3892" s="127" t="s">
        <v>33649</v>
      </c>
      <c r="B3892" s="128" t="s">
        <v>33648</v>
      </c>
      <c r="C3892" s="127" t="s">
        <v>256</v>
      </c>
      <c r="D3892" s="127" t="s">
        <v>33647</v>
      </c>
      <c r="E3892" s="125"/>
    </row>
    <row r="3893" spans="1:5" ht="27">
      <c r="A3893" s="127" t="s">
        <v>33646</v>
      </c>
      <c r="B3893" s="128" t="s">
        <v>33645</v>
      </c>
      <c r="C3893" s="127" t="s">
        <v>256</v>
      </c>
      <c r="D3893" s="127" t="s">
        <v>33644</v>
      </c>
      <c r="E3893" s="125"/>
    </row>
    <row r="3894" spans="1:5" ht="18">
      <c r="A3894" s="127" t="s">
        <v>33643</v>
      </c>
      <c r="B3894" s="128" t="s">
        <v>33642</v>
      </c>
      <c r="C3894" s="127" t="s">
        <v>256</v>
      </c>
      <c r="D3894" s="127" t="s">
        <v>33641</v>
      </c>
      <c r="E3894" s="125"/>
    </row>
    <row r="3895" spans="1:5" ht="18">
      <c r="A3895" s="127" t="s">
        <v>33640</v>
      </c>
      <c r="B3895" s="128" t="s">
        <v>33639</v>
      </c>
      <c r="C3895" s="127" t="s">
        <v>256</v>
      </c>
      <c r="D3895" s="127" t="s">
        <v>33638</v>
      </c>
      <c r="E3895" s="125"/>
    </row>
    <row r="3896" spans="1:5" ht="18">
      <c r="A3896" s="127" t="s">
        <v>33637</v>
      </c>
      <c r="B3896" s="128" t="s">
        <v>33636</v>
      </c>
      <c r="C3896" s="127" t="s">
        <v>256</v>
      </c>
      <c r="D3896" s="127" t="s">
        <v>33635</v>
      </c>
    </row>
    <row r="3897" spans="1:5" ht="27">
      <c r="A3897" s="127" t="s">
        <v>33634</v>
      </c>
      <c r="B3897" s="128" t="s">
        <v>33633</v>
      </c>
      <c r="C3897" s="127" t="s">
        <v>256</v>
      </c>
      <c r="D3897" s="127" t="s">
        <v>33632</v>
      </c>
    </row>
    <row r="3898" spans="1:5" ht="18">
      <c r="A3898" s="127" t="s">
        <v>33631</v>
      </c>
      <c r="B3898" s="128" t="s">
        <v>33630</v>
      </c>
      <c r="C3898" s="127" t="s">
        <v>256</v>
      </c>
      <c r="D3898" s="127" t="s">
        <v>33629</v>
      </c>
      <c r="E3898" s="125"/>
    </row>
    <row r="3899" spans="1:5" ht="36">
      <c r="A3899" s="127" t="s">
        <v>33628</v>
      </c>
      <c r="B3899" s="128" t="s">
        <v>33627</v>
      </c>
      <c r="C3899" s="127" t="s">
        <v>256</v>
      </c>
      <c r="D3899" s="127" t="s">
        <v>33626</v>
      </c>
      <c r="E3899" s="125"/>
    </row>
    <row r="3900" spans="1:5" ht="36">
      <c r="A3900" s="127" t="s">
        <v>33625</v>
      </c>
      <c r="B3900" s="128" t="s">
        <v>33624</v>
      </c>
      <c r="C3900" s="127" t="s">
        <v>256</v>
      </c>
      <c r="D3900" s="127" t="s">
        <v>33623</v>
      </c>
      <c r="E3900" s="125"/>
    </row>
    <row r="3901" spans="1:5" ht="18" customHeight="1">
      <c r="A3901" s="243" t="s">
        <v>33622</v>
      </c>
      <c r="B3901" s="243"/>
      <c r="C3901" s="243"/>
      <c r="D3901" s="243" t="s">
        <v>28940</v>
      </c>
      <c r="E3901" s="125"/>
    </row>
    <row r="3902" spans="1:5" ht="36">
      <c r="A3902" s="127" t="s">
        <v>33621</v>
      </c>
      <c r="B3902" s="128" t="s">
        <v>33620</v>
      </c>
      <c r="C3902" s="127" t="s">
        <v>256</v>
      </c>
      <c r="D3902" s="127" t="s">
        <v>33619</v>
      </c>
    </row>
    <row r="3903" spans="1:5" ht="27">
      <c r="A3903" s="127" t="s">
        <v>33618</v>
      </c>
      <c r="B3903" s="128" t="s">
        <v>33617</v>
      </c>
      <c r="C3903" s="127" t="s">
        <v>256</v>
      </c>
      <c r="D3903" s="127" t="s">
        <v>33616</v>
      </c>
    </row>
    <row r="3904" spans="1:5" ht="27">
      <c r="A3904" s="127" t="s">
        <v>33615</v>
      </c>
      <c r="B3904" s="128" t="s">
        <v>33614</v>
      </c>
      <c r="C3904" s="127" t="s">
        <v>256</v>
      </c>
      <c r="D3904" s="127" t="s">
        <v>33613</v>
      </c>
      <c r="E3904" s="125"/>
    </row>
    <row r="3905" spans="1:5" ht="27">
      <c r="A3905" s="127" t="s">
        <v>33612</v>
      </c>
      <c r="B3905" s="128" t="s">
        <v>33611</v>
      </c>
      <c r="C3905" s="127" t="s">
        <v>256</v>
      </c>
      <c r="D3905" s="127" t="s">
        <v>33610</v>
      </c>
      <c r="E3905" s="125"/>
    </row>
    <row r="3906" spans="1:5" ht="18">
      <c r="A3906" s="127" t="s">
        <v>33609</v>
      </c>
      <c r="B3906" s="128" t="s">
        <v>33608</v>
      </c>
      <c r="C3906" s="127" t="s">
        <v>256</v>
      </c>
      <c r="D3906" s="127" t="s">
        <v>33607</v>
      </c>
    </row>
    <row r="3907" spans="1:5" ht="18">
      <c r="A3907" s="127" t="s">
        <v>33606</v>
      </c>
      <c r="B3907" s="128" t="s">
        <v>33605</v>
      </c>
      <c r="C3907" s="127" t="s">
        <v>256</v>
      </c>
      <c r="D3907" s="127" t="s">
        <v>33604</v>
      </c>
    </row>
    <row r="3908" spans="1:5" ht="18">
      <c r="A3908" s="127" t="s">
        <v>33603</v>
      </c>
      <c r="B3908" s="128" t="s">
        <v>33602</v>
      </c>
      <c r="C3908" s="127" t="s">
        <v>256</v>
      </c>
      <c r="D3908" s="127" t="s">
        <v>33599</v>
      </c>
      <c r="E3908" s="125"/>
    </row>
    <row r="3909" spans="1:5" ht="18">
      <c r="A3909" s="127" t="s">
        <v>33601</v>
      </c>
      <c r="B3909" s="128" t="s">
        <v>33600</v>
      </c>
      <c r="C3909" s="127" t="s">
        <v>256</v>
      </c>
      <c r="D3909" s="127" t="s">
        <v>33599</v>
      </c>
      <c r="E3909" s="125"/>
    </row>
    <row r="3910" spans="1:5" ht="18">
      <c r="A3910" s="127" t="s">
        <v>33598</v>
      </c>
      <c r="B3910" s="128" t="s">
        <v>33597</v>
      </c>
      <c r="C3910" s="127" t="s">
        <v>256</v>
      </c>
      <c r="D3910" s="127" t="s">
        <v>33596</v>
      </c>
      <c r="E3910" s="125"/>
    </row>
    <row r="3911" spans="1:5" ht="18">
      <c r="A3911" s="127" t="s">
        <v>33595</v>
      </c>
      <c r="B3911" s="128" t="s">
        <v>33594</v>
      </c>
      <c r="C3911" s="127" t="s">
        <v>256</v>
      </c>
      <c r="D3911" s="127" t="s">
        <v>33593</v>
      </c>
      <c r="E3911" s="125"/>
    </row>
    <row r="3912" spans="1:5" ht="18">
      <c r="A3912" s="127" t="s">
        <v>33592</v>
      </c>
      <c r="B3912" s="128" t="s">
        <v>33591</v>
      </c>
      <c r="C3912" s="127" t="s">
        <v>256</v>
      </c>
      <c r="D3912" s="127" t="s">
        <v>33590</v>
      </c>
    </row>
    <row r="3913" spans="1:5" ht="18" customHeight="1">
      <c r="A3913" s="243" t="s">
        <v>33589</v>
      </c>
      <c r="B3913" s="243"/>
      <c r="C3913" s="243"/>
      <c r="D3913" s="243" t="s">
        <v>28940</v>
      </c>
    </row>
    <row r="3914" spans="1:5">
      <c r="A3914" s="127" t="s">
        <v>33588</v>
      </c>
      <c r="B3914" s="128" t="s">
        <v>33587</v>
      </c>
      <c r="C3914" s="127" t="s">
        <v>256</v>
      </c>
      <c r="D3914" s="127" t="s">
        <v>33586</v>
      </c>
      <c r="E3914" s="125"/>
    </row>
    <row r="3915" spans="1:5" ht="18">
      <c r="A3915" s="127" t="s">
        <v>33585</v>
      </c>
      <c r="B3915" s="128" t="s">
        <v>33584</v>
      </c>
      <c r="C3915" s="127" t="s">
        <v>256</v>
      </c>
      <c r="D3915" s="127" t="s">
        <v>33583</v>
      </c>
    </row>
    <row r="3916" spans="1:5" ht="18" customHeight="1">
      <c r="A3916" s="243" t="s">
        <v>33582</v>
      </c>
      <c r="B3916" s="243"/>
      <c r="C3916" s="243"/>
      <c r="D3916" s="243" t="s">
        <v>28940</v>
      </c>
    </row>
    <row r="3917" spans="1:5" ht="18">
      <c r="A3917" s="127" t="s">
        <v>33581</v>
      </c>
      <c r="B3917" s="128" t="s">
        <v>33580</v>
      </c>
      <c r="C3917" s="127" t="s">
        <v>256</v>
      </c>
      <c r="D3917" s="127" t="s">
        <v>33579</v>
      </c>
      <c r="E3917" s="125"/>
    </row>
    <row r="3918" spans="1:5" ht="27">
      <c r="A3918" s="127" t="s">
        <v>33578</v>
      </c>
      <c r="B3918" s="128" t="s">
        <v>33577</v>
      </c>
      <c r="C3918" s="127" t="s">
        <v>256</v>
      </c>
      <c r="D3918" s="127" t="s">
        <v>33576</v>
      </c>
    </row>
    <row r="3919" spans="1:5">
      <c r="A3919" s="127" t="s">
        <v>33575</v>
      </c>
      <c r="B3919" s="128" t="s">
        <v>33574</v>
      </c>
      <c r="C3919" s="127" t="s">
        <v>256</v>
      </c>
      <c r="D3919" s="127" t="s">
        <v>30709</v>
      </c>
    </row>
    <row r="3920" spans="1:5" ht="36">
      <c r="A3920" s="127" t="s">
        <v>33573</v>
      </c>
      <c r="B3920" s="128" t="s">
        <v>33572</v>
      </c>
      <c r="C3920" s="127" t="s">
        <v>256</v>
      </c>
      <c r="D3920" s="127" t="s">
        <v>33571</v>
      </c>
      <c r="E3920" s="125"/>
    </row>
    <row r="3921" spans="1:5" ht="27">
      <c r="A3921" s="127" t="s">
        <v>33570</v>
      </c>
      <c r="B3921" s="128" t="s">
        <v>33569</v>
      </c>
      <c r="C3921" s="127" t="s">
        <v>256</v>
      </c>
      <c r="D3921" s="127" t="s">
        <v>33568</v>
      </c>
      <c r="E3921" s="125"/>
    </row>
    <row r="3922" spans="1:5">
      <c r="A3922" s="127" t="s">
        <v>33567</v>
      </c>
      <c r="B3922" s="128" t="s">
        <v>33566</v>
      </c>
      <c r="C3922" s="127" t="s">
        <v>256</v>
      </c>
      <c r="D3922" s="127" t="s">
        <v>33565</v>
      </c>
      <c r="E3922" s="125"/>
    </row>
    <row r="3923" spans="1:5" ht="27">
      <c r="A3923" s="127" t="s">
        <v>33564</v>
      </c>
      <c r="B3923" s="128" t="s">
        <v>33563</v>
      </c>
      <c r="C3923" s="127" t="s">
        <v>256</v>
      </c>
      <c r="D3923" s="127" t="s">
        <v>33562</v>
      </c>
      <c r="E3923" s="125"/>
    </row>
    <row r="3924" spans="1:5" ht="18">
      <c r="A3924" s="127" t="s">
        <v>33561</v>
      </c>
      <c r="B3924" s="128" t="s">
        <v>33560</v>
      </c>
      <c r="C3924" s="127" t="s">
        <v>256</v>
      </c>
      <c r="D3924" s="127" t="s">
        <v>33559</v>
      </c>
      <c r="E3924" s="125"/>
    </row>
    <row r="3925" spans="1:5" ht="18">
      <c r="A3925" s="127" t="s">
        <v>33558</v>
      </c>
      <c r="B3925" s="128" t="s">
        <v>33557</v>
      </c>
      <c r="C3925" s="127" t="s">
        <v>256</v>
      </c>
      <c r="D3925" s="127" t="s">
        <v>33556</v>
      </c>
      <c r="E3925" s="125"/>
    </row>
    <row r="3926" spans="1:5" ht="18" customHeight="1">
      <c r="A3926" s="243" t="s">
        <v>33555</v>
      </c>
      <c r="B3926" s="243"/>
      <c r="C3926" s="243"/>
      <c r="D3926" s="243" t="s">
        <v>28940</v>
      </c>
      <c r="E3926" s="125"/>
    </row>
    <row r="3927" spans="1:5" ht="27">
      <c r="A3927" s="127" t="s">
        <v>33554</v>
      </c>
      <c r="B3927" s="128" t="s">
        <v>33553</v>
      </c>
      <c r="C3927" s="127" t="s">
        <v>256</v>
      </c>
      <c r="D3927" s="127" t="s">
        <v>33552</v>
      </c>
      <c r="E3927" s="125"/>
    </row>
    <row r="3928" spans="1:5" ht="36">
      <c r="A3928" s="127" t="s">
        <v>33551</v>
      </c>
      <c r="B3928" s="128" t="s">
        <v>33550</v>
      </c>
      <c r="C3928" s="127" t="s">
        <v>256</v>
      </c>
      <c r="D3928" s="127" t="s">
        <v>33549</v>
      </c>
      <c r="E3928" s="125"/>
    </row>
    <row r="3929" spans="1:5" ht="18" customHeight="1">
      <c r="A3929" s="243" t="s">
        <v>33548</v>
      </c>
      <c r="B3929" s="243"/>
      <c r="C3929" s="243"/>
      <c r="D3929" s="243" t="s">
        <v>28940</v>
      </c>
      <c r="E3929" s="125"/>
    </row>
    <row r="3930" spans="1:5" ht="18">
      <c r="A3930" s="127" t="s">
        <v>33547</v>
      </c>
      <c r="B3930" s="128" t="s">
        <v>33546</v>
      </c>
      <c r="C3930" s="127" t="s">
        <v>256</v>
      </c>
      <c r="D3930" s="127" t="s">
        <v>33545</v>
      </c>
      <c r="E3930" s="125"/>
    </row>
    <row r="3931" spans="1:5" ht="18" customHeight="1">
      <c r="A3931" s="243" t="s">
        <v>33544</v>
      </c>
      <c r="B3931" s="243"/>
      <c r="C3931" s="243"/>
      <c r="D3931" s="243" t="s">
        <v>28940</v>
      </c>
      <c r="E3931" s="125"/>
    </row>
    <row r="3932" spans="1:5" ht="18">
      <c r="A3932" s="127" t="s">
        <v>33543</v>
      </c>
      <c r="B3932" s="128" t="s">
        <v>33542</v>
      </c>
      <c r="C3932" s="127" t="s">
        <v>256</v>
      </c>
      <c r="D3932" s="127" t="s">
        <v>33541</v>
      </c>
      <c r="E3932" s="125"/>
    </row>
    <row r="3933" spans="1:5" ht="18" customHeight="1">
      <c r="A3933" s="243"/>
      <c r="B3933" s="243"/>
      <c r="C3933" s="243"/>
      <c r="D3933" s="243" t="s">
        <v>28940</v>
      </c>
      <c r="E3933" s="125"/>
    </row>
    <row r="3934" spans="1:5" ht="18" customHeight="1">
      <c r="A3934" s="243" t="s">
        <v>33540</v>
      </c>
      <c r="B3934" s="243"/>
      <c r="C3934" s="243"/>
      <c r="D3934" s="243" t="s">
        <v>28940</v>
      </c>
      <c r="E3934" s="125"/>
    </row>
    <row r="3935" spans="1:5" ht="27">
      <c r="A3935" s="127" t="s">
        <v>33539</v>
      </c>
      <c r="B3935" s="128" t="s">
        <v>33538</v>
      </c>
      <c r="C3935" s="127" t="s">
        <v>256</v>
      </c>
      <c r="D3935" s="127" t="s">
        <v>33537</v>
      </c>
    </row>
    <row r="3936" spans="1:5" ht="18" customHeight="1">
      <c r="A3936" s="243" t="s">
        <v>33536</v>
      </c>
      <c r="B3936" s="243"/>
      <c r="C3936" s="243"/>
      <c r="D3936" s="243" t="s">
        <v>28940</v>
      </c>
    </row>
    <row r="3937" spans="1:5" ht="72">
      <c r="A3937" s="127" t="s">
        <v>33535</v>
      </c>
      <c r="B3937" s="128" t="s">
        <v>33534</v>
      </c>
      <c r="C3937" s="127" t="s">
        <v>256</v>
      </c>
      <c r="D3937" s="127" t="s">
        <v>33533</v>
      </c>
      <c r="E3937" s="125"/>
    </row>
    <row r="3938" spans="1:5" ht="63">
      <c r="A3938" s="127" t="s">
        <v>33532</v>
      </c>
      <c r="B3938" s="128" t="s">
        <v>33531</v>
      </c>
      <c r="C3938" s="127" t="s">
        <v>256</v>
      </c>
      <c r="D3938" s="127" t="s">
        <v>33530</v>
      </c>
      <c r="E3938" s="125"/>
    </row>
    <row r="3939" spans="1:5" ht="18" customHeight="1">
      <c r="A3939" s="243"/>
      <c r="B3939" s="243"/>
      <c r="C3939" s="243"/>
      <c r="D3939" s="243" t="s">
        <v>28940</v>
      </c>
      <c r="E3939" s="125"/>
    </row>
    <row r="3940" spans="1:5" ht="18" customHeight="1">
      <c r="A3940" s="243" t="s">
        <v>33529</v>
      </c>
      <c r="B3940" s="243"/>
      <c r="C3940" s="243"/>
      <c r="D3940" s="243" t="s">
        <v>28940</v>
      </c>
      <c r="E3940" s="125"/>
    </row>
    <row r="3941" spans="1:5" ht="27">
      <c r="A3941" s="127" t="s">
        <v>33528</v>
      </c>
      <c r="B3941" s="128" t="s">
        <v>33527</v>
      </c>
      <c r="C3941" s="127" t="s">
        <v>256</v>
      </c>
      <c r="D3941" s="127" t="s">
        <v>33526</v>
      </c>
    </row>
    <row r="3942" spans="1:5" ht="27">
      <c r="A3942" s="127" t="s">
        <v>33525</v>
      </c>
      <c r="B3942" s="128" t="s">
        <v>33524</v>
      </c>
      <c r="C3942" s="127" t="s">
        <v>256</v>
      </c>
      <c r="D3942" s="127" t="s">
        <v>33523</v>
      </c>
    </row>
    <row r="3943" spans="1:5" ht="36">
      <c r="A3943" s="127" t="s">
        <v>33522</v>
      </c>
      <c r="B3943" s="128" t="s">
        <v>33521</v>
      </c>
      <c r="C3943" s="127" t="s">
        <v>256</v>
      </c>
      <c r="D3943" s="127" t="s">
        <v>33520</v>
      </c>
    </row>
    <row r="3944" spans="1:5" ht="36">
      <c r="A3944" s="127" t="s">
        <v>33519</v>
      </c>
      <c r="B3944" s="128" t="s">
        <v>33518</v>
      </c>
      <c r="C3944" s="127" t="s">
        <v>256</v>
      </c>
      <c r="D3944" s="127" t="s">
        <v>33517</v>
      </c>
    </row>
    <row r="3945" spans="1:5" ht="36">
      <c r="A3945" s="127" t="s">
        <v>33516</v>
      </c>
      <c r="B3945" s="128" t="s">
        <v>33515</v>
      </c>
      <c r="C3945" s="127" t="s">
        <v>256</v>
      </c>
      <c r="D3945" s="127" t="s">
        <v>33514</v>
      </c>
      <c r="E3945" s="125"/>
    </row>
    <row r="3946" spans="1:5" ht="45">
      <c r="A3946" s="127" t="s">
        <v>33513</v>
      </c>
      <c r="B3946" s="128" t="s">
        <v>33512</v>
      </c>
      <c r="C3946" s="127" t="s">
        <v>256</v>
      </c>
      <c r="D3946" s="127" t="s">
        <v>33511</v>
      </c>
      <c r="E3946" s="125"/>
    </row>
    <row r="3947" spans="1:5" ht="54">
      <c r="A3947" s="127" t="s">
        <v>33510</v>
      </c>
      <c r="B3947" s="128" t="s">
        <v>33509</v>
      </c>
      <c r="C3947" s="127" t="s">
        <v>256</v>
      </c>
      <c r="D3947" s="127" t="s">
        <v>33508</v>
      </c>
      <c r="E3947" s="125"/>
    </row>
    <row r="3948" spans="1:5" ht="18">
      <c r="A3948" s="127" t="s">
        <v>33507</v>
      </c>
      <c r="B3948" s="128" t="s">
        <v>33506</v>
      </c>
      <c r="C3948" s="127" t="s">
        <v>256</v>
      </c>
      <c r="D3948" s="127" t="s">
        <v>33505</v>
      </c>
      <c r="E3948" s="125"/>
    </row>
    <row r="3949" spans="1:5" ht="18">
      <c r="A3949" s="127" t="s">
        <v>33504</v>
      </c>
      <c r="B3949" s="128" t="s">
        <v>33503</v>
      </c>
      <c r="C3949" s="127" t="s">
        <v>256</v>
      </c>
      <c r="D3949" s="127" t="s">
        <v>33502</v>
      </c>
      <c r="E3949" s="125"/>
    </row>
    <row r="3950" spans="1:5" ht="18">
      <c r="A3950" s="127" t="s">
        <v>33501</v>
      </c>
      <c r="B3950" s="128" t="s">
        <v>33500</v>
      </c>
      <c r="C3950" s="127" t="s">
        <v>256</v>
      </c>
      <c r="D3950" s="127" t="s">
        <v>33499</v>
      </c>
      <c r="E3950" s="125"/>
    </row>
    <row r="3951" spans="1:5" ht="18" customHeight="1">
      <c r="A3951" s="243"/>
      <c r="B3951" s="243"/>
      <c r="C3951" s="243"/>
      <c r="D3951" s="243" t="s">
        <v>28940</v>
      </c>
      <c r="E3951" s="125"/>
    </row>
    <row r="3952" spans="1:5" ht="18" customHeight="1">
      <c r="A3952" s="243" t="s">
        <v>33498</v>
      </c>
      <c r="B3952" s="243"/>
      <c r="C3952" s="243"/>
      <c r="D3952" s="243" t="s">
        <v>28940</v>
      </c>
      <c r="E3952" s="125"/>
    </row>
    <row r="3953" spans="1:5" ht="18">
      <c r="A3953" s="127" t="s">
        <v>33497</v>
      </c>
      <c r="B3953" s="128" t="s">
        <v>33496</v>
      </c>
      <c r="C3953" s="127" t="s">
        <v>256</v>
      </c>
      <c r="D3953" s="127" t="s">
        <v>33495</v>
      </c>
      <c r="E3953" s="125"/>
    </row>
    <row r="3954" spans="1:5" ht="18">
      <c r="A3954" s="127" t="s">
        <v>33494</v>
      </c>
      <c r="B3954" s="128" t="s">
        <v>33493</v>
      </c>
      <c r="C3954" s="127" t="s">
        <v>256</v>
      </c>
      <c r="D3954" s="127" t="s">
        <v>33492</v>
      </c>
      <c r="E3954" s="125"/>
    </row>
    <row r="3955" spans="1:5" ht="18">
      <c r="A3955" s="127" t="s">
        <v>33491</v>
      </c>
      <c r="B3955" s="128" t="s">
        <v>33490</v>
      </c>
      <c r="C3955" s="127" t="s">
        <v>256</v>
      </c>
      <c r="D3955" s="127" t="s">
        <v>33489</v>
      </c>
      <c r="E3955" s="125"/>
    </row>
    <row r="3956" spans="1:5" ht="18">
      <c r="A3956" s="127" t="s">
        <v>33488</v>
      </c>
      <c r="B3956" s="128" t="s">
        <v>33487</v>
      </c>
      <c r="C3956" s="127" t="s">
        <v>256</v>
      </c>
      <c r="D3956" s="127" t="s">
        <v>33486</v>
      </c>
      <c r="E3956" s="125"/>
    </row>
    <row r="3957" spans="1:5" ht="18" customHeight="1">
      <c r="A3957" s="243"/>
      <c r="B3957" s="243"/>
      <c r="C3957" s="243"/>
      <c r="D3957" s="243" t="s">
        <v>28940</v>
      </c>
      <c r="E3957" s="125"/>
    </row>
    <row r="3958" spans="1:5" ht="18" customHeight="1">
      <c r="A3958" s="243"/>
      <c r="B3958" s="243"/>
      <c r="C3958" s="243"/>
      <c r="D3958" s="243" t="s">
        <v>28940</v>
      </c>
      <c r="E3958" s="125"/>
    </row>
    <row r="3959" spans="1:5" ht="18" customHeight="1">
      <c r="A3959" s="243" t="s">
        <v>33485</v>
      </c>
      <c r="B3959" s="243"/>
      <c r="C3959" s="243"/>
      <c r="D3959" s="243" t="s">
        <v>28940</v>
      </c>
      <c r="E3959" s="125"/>
    </row>
    <row r="3960" spans="1:5" ht="27">
      <c r="A3960" s="127" t="s">
        <v>33484</v>
      </c>
      <c r="B3960" s="128" t="s">
        <v>33483</v>
      </c>
      <c r="C3960" s="127" t="s">
        <v>29692</v>
      </c>
      <c r="D3960" s="127" t="s">
        <v>33482</v>
      </c>
      <c r="E3960" s="125"/>
    </row>
    <row r="3961" spans="1:5" ht="27">
      <c r="A3961" s="127" t="s">
        <v>33481</v>
      </c>
      <c r="B3961" s="128" t="s">
        <v>33480</v>
      </c>
      <c r="C3961" s="127" t="s">
        <v>29692</v>
      </c>
      <c r="D3961" s="127" t="s">
        <v>33471</v>
      </c>
      <c r="E3961" s="125"/>
    </row>
    <row r="3962" spans="1:5" ht="27">
      <c r="A3962" s="127" t="s">
        <v>33479</v>
      </c>
      <c r="B3962" s="128" t="s">
        <v>33478</v>
      </c>
      <c r="C3962" s="127" t="s">
        <v>29692</v>
      </c>
      <c r="D3962" s="127" t="s">
        <v>33477</v>
      </c>
      <c r="E3962" s="125"/>
    </row>
    <row r="3963" spans="1:5" ht="27">
      <c r="A3963" s="127" t="s">
        <v>33476</v>
      </c>
      <c r="B3963" s="128" t="s">
        <v>33475</v>
      </c>
      <c r="C3963" s="127" t="s">
        <v>29692</v>
      </c>
      <c r="D3963" s="127" t="s">
        <v>33474</v>
      </c>
      <c r="E3963" s="125"/>
    </row>
    <row r="3964" spans="1:5" ht="27">
      <c r="A3964" s="127" t="s">
        <v>33473</v>
      </c>
      <c r="B3964" s="128" t="s">
        <v>33472</v>
      </c>
      <c r="C3964" s="127" t="s">
        <v>29692</v>
      </c>
      <c r="D3964" s="127" t="s">
        <v>33471</v>
      </c>
      <c r="E3964" s="125"/>
    </row>
    <row r="3965" spans="1:5" ht="27">
      <c r="A3965" s="127" t="s">
        <v>33470</v>
      </c>
      <c r="B3965" s="128" t="s">
        <v>33469</v>
      </c>
      <c r="C3965" s="127" t="s">
        <v>29692</v>
      </c>
      <c r="D3965" s="127" t="s">
        <v>33468</v>
      </c>
      <c r="E3965" s="125"/>
    </row>
    <row r="3966" spans="1:5" ht="27">
      <c r="A3966" s="127" t="s">
        <v>33467</v>
      </c>
      <c r="B3966" s="128" t="s">
        <v>33466</v>
      </c>
      <c r="C3966" s="127" t="s">
        <v>29692</v>
      </c>
      <c r="D3966" s="127" t="s">
        <v>33465</v>
      </c>
      <c r="E3966" s="125"/>
    </row>
    <row r="3967" spans="1:5" ht="18" customHeight="1">
      <c r="A3967" s="243" t="s">
        <v>33464</v>
      </c>
      <c r="B3967" s="243"/>
      <c r="C3967" s="243"/>
      <c r="D3967" s="243" t="s">
        <v>28940</v>
      </c>
      <c r="E3967" s="125"/>
    </row>
    <row r="3968" spans="1:5" ht="63">
      <c r="A3968" s="127" t="s">
        <v>33463</v>
      </c>
      <c r="B3968" s="128" t="s">
        <v>33462</v>
      </c>
      <c r="C3968" s="127" t="s">
        <v>29027</v>
      </c>
      <c r="D3968" s="127" t="s">
        <v>33461</v>
      </c>
      <c r="E3968" s="125"/>
    </row>
    <row r="3969" spans="1:5" ht="27">
      <c r="A3969" s="127" t="s">
        <v>33460</v>
      </c>
      <c r="B3969" s="128" t="s">
        <v>33459</v>
      </c>
      <c r="C3969" s="127" t="s">
        <v>30678</v>
      </c>
      <c r="D3969" s="127" t="s">
        <v>33458</v>
      </c>
      <c r="E3969" s="125"/>
    </row>
    <row r="3970" spans="1:5" ht="36">
      <c r="A3970" s="127" t="s">
        <v>33457</v>
      </c>
      <c r="B3970" s="128" t="s">
        <v>33456</v>
      </c>
      <c r="C3970" s="127" t="s">
        <v>29450</v>
      </c>
      <c r="D3970" s="127" t="s">
        <v>33455</v>
      </c>
      <c r="E3970" s="125"/>
    </row>
    <row r="3971" spans="1:5" ht="27">
      <c r="A3971" s="127" t="s">
        <v>33454</v>
      </c>
      <c r="B3971" s="128" t="s">
        <v>33453</v>
      </c>
      <c r="C3971" s="127" t="s">
        <v>256</v>
      </c>
      <c r="D3971" s="127" t="s">
        <v>33452</v>
      </c>
      <c r="E3971" s="125"/>
    </row>
    <row r="3972" spans="1:5" ht="18" customHeight="1">
      <c r="A3972" s="243"/>
      <c r="B3972" s="243"/>
      <c r="C3972" s="243"/>
      <c r="D3972" s="243" t="s">
        <v>28940</v>
      </c>
      <c r="E3972" s="125"/>
    </row>
    <row r="3973" spans="1:5" ht="18" customHeight="1">
      <c r="A3973" s="243" t="s">
        <v>33451</v>
      </c>
      <c r="B3973" s="243"/>
      <c r="C3973" s="243"/>
      <c r="D3973" s="243" t="s">
        <v>28940</v>
      </c>
      <c r="E3973" s="125"/>
    </row>
    <row r="3974" spans="1:5" ht="18">
      <c r="A3974" s="127" t="s">
        <v>33450</v>
      </c>
      <c r="B3974" s="128" t="s">
        <v>33449</v>
      </c>
      <c r="C3974" s="127" t="s">
        <v>29692</v>
      </c>
      <c r="D3974" s="127" t="s">
        <v>33448</v>
      </c>
      <c r="E3974" s="125"/>
    </row>
    <row r="3975" spans="1:5" ht="18">
      <c r="A3975" s="127" t="s">
        <v>33447</v>
      </c>
      <c r="B3975" s="128" t="s">
        <v>33446</v>
      </c>
      <c r="C3975" s="127" t="s">
        <v>29692</v>
      </c>
      <c r="D3975" s="127" t="s">
        <v>33443</v>
      </c>
      <c r="E3975" s="125"/>
    </row>
    <row r="3976" spans="1:5" ht="27">
      <c r="A3976" s="127" t="s">
        <v>33445</v>
      </c>
      <c r="B3976" s="128" t="s">
        <v>33444</v>
      </c>
      <c r="C3976" s="127" t="s">
        <v>29692</v>
      </c>
      <c r="D3976" s="127" t="s">
        <v>33443</v>
      </c>
    </row>
    <row r="3977" spans="1:5" ht="18" customHeight="1">
      <c r="A3977" s="243"/>
      <c r="B3977" s="243"/>
      <c r="C3977" s="243"/>
      <c r="D3977" s="243" t="s">
        <v>28940</v>
      </c>
    </row>
    <row r="3978" spans="1:5" ht="18" customHeight="1">
      <c r="A3978" s="243" t="s">
        <v>33442</v>
      </c>
      <c r="B3978" s="243"/>
      <c r="C3978" s="243"/>
      <c r="D3978" s="243" t="s">
        <v>28940</v>
      </c>
      <c r="E3978" s="125"/>
    </row>
    <row r="3979" spans="1:5" ht="18">
      <c r="A3979" s="127" t="s">
        <v>33441</v>
      </c>
      <c r="B3979" s="128" t="s">
        <v>33440</v>
      </c>
      <c r="C3979" s="127" t="s">
        <v>256</v>
      </c>
      <c r="D3979" s="127" t="s">
        <v>33439</v>
      </c>
    </row>
    <row r="3980" spans="1:5" ht="18">
      <c r="A3980" s="127" t="s">
        <v>33438</v>
      </c>
      <c r="B3980" s="128" t="s">
        <v>33437</v>
      </c>
      <c r="C3980" s="127" t="s">
        <v>256</v>
      </c>
      <c r="D3980" s="127" t="s">
        <v>33436</v>
      </c>
    </row>
    <row r="3981" spans="1:5">
      <c r="A3981" s="127" t="s">
        <v>33435</v>
      </c>
      <c r="B3981" s="128" t="s">
        <v>33434</v>
      </c>
      <c r="C3981" s="127" t="s">
        <v>256</v>
      </c>
      <c r="D3981" s="127" t="s">
        <v>33433</v>
      </c>
    </row>
    <row r="3982" spans="1:5" ht="18" customHeight="1">
      <c r="A3982" s="243"/>
      <c r="B3982" s="243"/>
      <c r="C3982" s="243"/>
      <c r="D3982" s="243" t="s">
        <v>28940</v>
      </c>
    </row>
    <row r="3983" spans="1:5" ht="18" customHeight="1">
      <c r="A3983" s="243"/>
      <c r="B3983" s="243"/>
      <c r="C3983" s="243"/>
      <c r="D3983" s="243" t="s">
        <v>28940</v>
      </c>
      <c r="E3983" s="125"/>
    </row>
    <row r="3984" spans="1:5" ht="18" customHeight="1">
      <c r="A3984" s="243"/>
      <c r="B3984" s="243"/>
      <c r="C3984" s="243"/>
      <c r="D3984" s="243" t="s">
        <v>28940</v>
      </c>
      <c r="E3984" s="125"/>
    </row>
    <row r="3985" spans="1:5" ht="18" customHeight="1">
      <c r="A3985" s="243" t="s">
        <v>33432</v>
      </c>
      <c r="B3985" s="243"/>
      <c r="C3985" s="243"/>
      <c r="D3985" s="243" t="s">
        <v>28940</v>
      </c>
      <c r="E3985" s="125"/>
    </row>
    <row r="3986" spans="1:5" ht="18">
      <c r="A3986" s="127" t="s">
        <v>33431</v>
      </c>
      <c r="B3986" s="128" t="s">
        <v>33430</v>
      </c>
      <c r="C3986" s="127" t="s">
        <v>161</v>
      </c>
      <c r="D3986" s="127" t="s">
        <v>28949</v>
      </c>
      <c r="E3986" s="125"/>
    </row>
    <row r="3987" spans="1:5" ht="27">
      <c r="A3987" s="127" t="s">
        <v>33429</v>
      </c>
      <c r="B3987" s="128" t="s">
        <v>33428</v>
      </c>
      <c r="C3987" s="127" t="s">
        <v>161</v>
      </c>
      <c r="D3987" s="127" t="s">
        <v>31008</v>
      </c>
    </row>
    <row r="3988" spans="1:5" ht="27">
      <c r="A3988" s="127" t="s">
        <v>33427</v>
      </c>
      <c r="B3988" s="128" t="s">
        <v>33426</v>
      </c>
      <c r="C3988" s="127" t="s">
        <v>161</v>
      </c>
      <c r="D3988" s="127" t="s">
        <v>33425</v>
      </c>
    </row>
    <row r="3989" spans="1:5" ht="27">
      <c r="A3989" s="127" t="s">
        <v>33424</v>
      </c>
      <c r="B3989" s="128" t="s">
        <v>33423</v>
      </c>
      <c r="C3989" s="127" t="s">
        <v>161</v>
      </c>
      <c r="D3989" s="127" t="s">
        <v>33422</v>
      </c>
      <c r="E3989" s="125"/>
    </row>
    <row r="3990" spans="1:5" ht="18" customHeight="1">
      <c r="A3990" s="243" t="s">
        <v>33421</v>
      </c>
      <c r="B3990" s="243"/>
      <c r="C3990" s="243"/>
      <c r="D3990" s="243" t="s">
        <v>28940</v>
      </c>
      <c r="E3990" s="125"/>
    </row>
    <row r="3991" spans="1:5" ht="18">
      <c r="A3991" s="127" t="s">
        <v>33420</v>
      </c>
      <c r="B3991" s="128" t="s">
        <v>33419</v>
      </c>
      <c r="C3991" s="127" t="s">
        <v>161</v>
      </c>
      <c r="D3991" s="127" t="s">
        <v>33418</v>
      </c>
      <c r="E3991" s="125"/>
    </row>
    <row r="3992" spans="1:5" ht="27">
      <c r="A3992" s="127" t="s">
        <v>33417</v>
      </c>
      <c r="B3992" s="128" t="s">
        <v>33416</v>
      </c>
      <c r="C3992" s="127" t="s">
        <v>161</v>
      </c>
      <c r="D3992" s="127" t="s">
        <v>33415</v>
      </c>
      <c r="E3992" s="125"/>
    </row>
    <row r="3993" spans="1:5" ht="27">
      <c r="A3993" s="127" t="s">
        <v>33414</v>
      </c>
      <c r="B3993" s="128" t="s">
        <v>33413</v>
      </c>
      <c r="C3993" s="127" t="s">
        <v>161</v>
      </c>
      <c r="D3993" s="127" t="s">
        <v>33412</v>
      </c>
      <c r="E3993" s="125"/>
    </row>
    <row r="3994" spans="1:5" ht="27">
      <c r="A3994" s="127" t="s">
        <v>33411</v>
      </c>
      <c r="B3994" s="128" t="s">
        <v>33410</v>
      </c>
      <c r="C3994" s="127" t="s">
        <v>161</v>
      </c>
      <c r="D3994" s="127" t="s">
        <v>33409</v>
      </c>
      <c r="E3994" s="125"/>
    </row>
    <row r="3995" spans="1:5" ht="18" customHeight="1">
      <c r="A3995" s="243" t="s">
        <v>33408</v>
      </c>
      <c r="B3995" s="243"/>
      <c r="C3995" s="243"/>
      <c r="D3995" s="243" t="s">
        <v>28940</v>
      </c>
      <c r="E3995" s="125"/>
    </row>
    <row r="3996" spans="1:5" ht="18">
      <c r="A3996" s="127" t="s">
        <v>33407</v>
      </c>
      <c r="B3996" s="128" t="s">
        <v>33406</v>
      </c>
      <c r="C3996" s="127" t="s">
        <v>256</v>
      </c>
      <c r="D3996" s="127" t="s">
        <v>33405</v>
      </c>
      <c r="E3996" s="125"/>
    </row>
    <row r="3997" spans="1:5" ht="18">
      <c r="A3997" s="127" t="s">
        <v>33404</v>
      </c>
      <c r="B3997" s="128" t="s">
        <v>33403</v>
      </c>
      <c r="C3997" s="127" t="s">
        <v>161</v>
      </c>
      <c r="D3997" s="127" t="s">
        <v>33402</v>
      </c>
    </row>
    <row r="3998" spans="1:5" ht="18" customHeight="1">
      <c r="A3998" s="243" t="s">
        <v>33401</v>
      </c>
      <c r="B3998" s="243"/>
      <c r="C3998" s="243"/>
      <c r="D3998" s="243" t="s">
        <v>28940</v>
      </c>
    </row>
    <row r="3999" spans="1:5" ht="18">
      <c r="A3999" s="127" t="s">
        <v>33400</v>
      </c>
      <c r="B3999" s="128" t="s">
        <v>33399</v>
      </c>
      <c r="C3999" s="127" t="s">
        <v>29450</v>
      </c>
      <c r="D3999" s="127" t="s">
        <v>31124</v>
      </c>
      <c r="E3999" s="125"/>
    </row>
    <row r="4000" spans="1:5" ht="18">
      <c r="A4000" s="127" t="s">
        <v>33398</v>
      </c>
      <c r="B4000" s="128" t="s">
        <v>33397</v>
      </c>
      <c r="C4000" s="127" t="s">
        <v>29450</v>
      </c>
      <c r="D4000" s="127" t="s">
        <v>33396</v>
      </c>
      <c r="E4000" s="125"/>
    </row>
    <row r="4001" spans="1:5" ht="18" customHeight="1">
      <c r="A4001" s="243" t="s">
        <v>33395</v>
      </c>
      <c r="B4001" s="243"/>
      <c r="C4001" s="243"/>
      <c r="D4001" s="243" t="s">
        <v>28940</v>
      </c>
    </row>
    <row r="4002" spans="1:5" ht="18">
      <c r="A4002" s="127" t="s">
        <v>33394</v>
      </c>
      <c r="B4002" s="128" t="s">
        <v>33393</v>
      </c>
      <c r="C4002" s="127" t="s">
        <v>161</v>
      </c>
      <c r="D4002" s="127" t="s">
        <v>33392</v>
      </c>
    </row>
    <row r="4003" spans="1:5" ht="18" customHeight="1">
      <c r="A4003" s="243" t="s">
        <v>33391</v>
      </c>
      <c r="B4003" s="243"/>
      <c r="C4003" s="243"/>
      <c r="D4003" s="243" t="s">
        <v>28940</v>
      </c>
      <c r="E4003" s="125"/>
    </row>
    <row r="4004" spans="1:5" ht="18">
      <c r="A4004" s="127" t="s">
        <v>33390</v>
      </c>
      <c r="B4004" s="128" t="s">
        <v>33389</v>
      </c>
      <c r="C4004" s="127" t="s">
        <v>161</v>
      </c>
      <c r="D4004" s="127" t="s">
        <v>33388</v>
      </c>
      <c r="E4004" s="125"/>
    </row>
    <row r="4005" spans="1:5" ht="18">
      <c r="A4005" s="127" t="s">
        <v>33387</v>
      </c>
      <c r="B4005" s="128" t="s">
        <v>33386</v>
      </c>
      <c r="C4005" s="127" t="s">
        <v>161</v>
      </c>
      <c r="D4005" s="127" t="s">
        <v>33306</v>
      </c>
      <c r="E4005" s="125"/>
    </row>
    <row r="4006" spans="1:5" ht="18" customHeight="1">
      <c r="A4006" s="243" t="s">
        <v>33385</v>
      </c>
      <c r="B4006" s="243"/>
      <c r="C4006" s="243"/>
      <c r="D4006" s="243" t="s">
        <v>28940</v>
      </c>
    </row>
    <row r="4007" spans="1:5" ht="18">
      <c r="A4007" s="127" t="s">
        <v>33384</v>
      </c>
      <c r="B4007" s="128" t="s">
        <v>33383</v>
      </c>
      <c r="C4007" s="127" t="s">
        <v>29049</v>
      </c>
      <c r="D4007" s="127" t="s">
        <v>33382</v>
      </c>
    </row>
    <row r="4008" spans="1:5" ht="18">
      <c r="A4008" s="127" t="s">
        <v>33381</v>
      </c>
      <c r="B4008" s="128" t="s">
        <v>33380</v>
      </c>
      <c r="C4008" s="127" t="s">
        <v>29049</v>
      </c>
      <c r="D4008" s="127" t="s">
        <v>33379</v>
      </c>
      <c r="E4008" s="125"/>
    </row>
    <row r="4009" spans="1:5" ht="18" customHeight="1">
      <c r="A4009" s="243" t="s">
        <v>33378</v>
      </c>
      <c r="B4009" s="243"/>
      <c r="C4009" s="243"/>
      <c r="D4009" s="243" t="s">
        <v>28940</v>
      </c>
      <c r="E4009" s="125"/>
    </row>
    <row r="4010" spans="1:5" ht="45">
      <c r="A4010" s="127" t="s">
        <v>33377</v>
      </c>
      <c r="B4010" s="128" t="s">
        <v>33376</v>
      </c>
      <c r="C4010" s="127" t="s">
        <v>29450</v>
      </c>
      <c r="D4010" s="127" t="s">
        <v>33375</v>
      </c>
      <c r="E4010" s="125"/>
    </row>
    <row r="4011" spans="1:5" ht="45">
      <c r="A4011" s="127" t="s">
        <v>33374</v>
      </c>
      <c r="B4011" s="128" t="s">
        <v>33373</v>
      </c>
      <c r="C4011" s="127" t="s">
        <v>29450</v>
      </c>
      <c r="D4011" s="127" t="s">
        <v>33372</v>
      </c>
      <c r="E4011" s="125"/>
    </row>
    <row r="4012" spans="1:5" ht="36">
      <c r="A4012" s="127" t="s">
        <v>33371</v>
      </c>
      <c r="B4012" s="128" t="s">
        <v>33370</v>
      </c>
      <c r="C4012" s="127" t="s">
        <v>29450</v>
      </c>
      <c r="D4012" s="127" t="s">
        <v>33369</v>
      </c>
      <c r="E4012" s="125"/>
    </row>
    <row r="4013" spans="1:5" ht="36">
      <c r="A4013" s="127" t="s">
        <v>33368</v>
      </c>
      <c r="B4013" s="128" t="s">
        <v>33367</v>
      </c>
      <c r="C4013" s="127" t="s">
        <v>29450</v>
      </c>
      <c r="D4013" s="127" t="s">
        <v>33366</v>
      </c>
      <c r="E4013" s="125"/>
    </row>
    <row r="4014" spans="1:5" ht="27">
      <c r="A4014" s="127" t="s">
        <v>33365</v>
      </c>
      <c r="B4014" s="128" t="s">
        <v>33364</v>
      </c>
      <c r="C4014" s="127" t="s">
        <v>29450</v>
      </c>
      <c r="D4014" s="127" t="s">
        <v>33363</v>
      </c>
      <c r="E4014" s="125"/>
    </row>
    <row r="4015" spans="1:5" ht="18" customHeight="1">
      <c r="A4015" s="243" t="s">
        <v>33362</v>
      </c>
      <c r="B4015" s="243"/>
      <c r="C4015" s="243"/>
      <c r="D4015" s="243" t="s">
        <v>28940</v>
      </c>
      <c r="E4015" s="125"/>
    </row>
    <row r="4016" spans="1:5" ht="36">
      <c r="A4016" s="127" t="s">
        <v>33361</v>
      </c>
      <c r="B4016" s="128" t="s">
        <v>33360</v>
      </c>
      <c r="C4016" s="127" t="s">
        <v>161</v>
      </c>
      <c r="D4016" s="127" t="s">
        <v>33359</v>
      </c>
      <c r="E4016" s="125"/>
    </row>
    <row r="4017" spans="1:5" ht="36">
      <c r="A4017" s="127" t="s">
        <v>33358</v>
      </c>
      <c r="B4017" s="128" t="s">
        <v>33357</v>
      </c>
      <c r="C4017" s="127" t="s">
        <v>161</v>
      </c>
      <c r="D4017" s="127" t="s">
        <v>33356</v>
      </c>
      <c r="E4017" s="125"/>
    </row>
    <row r="4018" spans="1:5" ht="18">
      <c r="A4018" s="127" t="s">
        <v>33355</v>
      </c>
      <c r="B4018" s="128" t="s">
        <v>33354</v>
      </c>
      <c r="C4018" s="127" t="s">
        <v>161</v>
      </c>
      <c r="D4018" s="127" t="s">
        <v>33353</v>
      </c>
      <c r="E4018" s="125"/>
    </row>
    <row r="4019" spans="1:5" ht="18" customHeight="1">
      <c r="A4019" s="243"/>
      <c r="B4019" s="243"/>
      <c r="C4019" s="243"/>
      <c r="D4019" s="243" t="s">
        <v>28940</v>
      </c>
      <c r="E4019" s="125"/>
    </row>
    <row r="4020" spans="1:5" ht="18" customHeight="1">
      <c r="A4020" s="243" t="s">
        <v>33352</v>
      </c>
      <c r="B4020" s="243"/>
      <c r="C4020" s="243"/>
      <c r="D4020" s="243" t="s">
        <v>28940</v>
      </c>
      <c r="E4020" s="125"/>
    </row>
    <row r="4021" spans="1:5" ht="18">
      <c r="A4021" s="127" t="s">
        <v>33351</v>
      </c>
      <c r="B4021" s="128" t="s">
        <v>33350</v>
      </c>
      <c r="C4021" s="127" t="s">
        <v>161</v>
      </c>
      <c r="D4021" s="127" t="s">
        <v>29449</v>
      </c>
      <c r="E4021" s="125"/>
    </row>
    <row r="4022" spans="1:5" ht="20.100000000000001" customHeight="1">
      <c r="A4022" s="243"/>
      <c r="B4022" s="243"/>
      <c r="C4022" s="243"/>
      <c r="D4022" s="243" t="s">
        <v>28940</v>
      </c>
    </row>
    <row r="4023" spans="1:5" ht="18" customHeight="1">
      <c r="A4023" s="243" t="s">
        <v>33349</v>
      </c>
      <c r="B4023" s="243"/>
      <c r="C4023" s="243"/>
      <c r="D4023" s="243" t="s">
        <v>28940</v>
      </c>
    </row>
    <row r="4024" spans="1:5" ht="18">
      <c r="A4024" s="127" t="s">
        <v>33348</v>
      </c>
      <c r="B4024" s="128" t="s">
        <v>33347</v>
      </c>
      <c r="C4024" s="127" t="s">
        <v>161</v>
      </c>
      <c r="D4024" s="127" t="s">
        <v>30291</v>
      </c>
      <c r="E4024" s="125"/>
    </row>
    <row r="4025" spans="1:5" ht="54">
      <c r="A4025" s="127" t="s">
        <v>33346</v>
      </c>
      <c r="B4025" s="128" t="s">
        <v>33345</v>
      </c>
      <c r="C4025" s="127" t="s">
        <v>161</v>
      </c>
      <c r="D4025" s="127" t="s">
        <v>33344</v>
      </c>
      <c r="E4025" s="125"/>
    </row>
    <row r="4026" spans="1:5" ht="18" customHeight="1">
      <c r="A4026" s="243" t="s">
        <v>33343</v>
      </c>
      <c r="B4026" s="243"/>
      <c r="C4026" s="243"/>
      <c r="D4026" s="243" t="s">
        <v>28940</v>
      </c>
      <c r="E4026" s="125"/>
    </row>
    <row r="4027" spans="1:5" ht="18">
      <c r="A4027" s="127" t="s">
        <v>33342</v>
      </c>
      <c r="B4027" s="128" t="s">
        <v>33341</v>
      </c>
      <c r="C4027" s="127" t="s">
        <v>161</v>
      </c>
      <c r="D4027" s="127" t="s">
        <v>33340</v>
      </c>
      <c r="E4027" s="125"/>
    </row>
    <row r="4028" spans="1:5" ht="18" customHeight="1">
      <c r="A4028" s="243" t="s">
        <v>33339</v>
      </c>
      <c r="B4028" s="243"/>
      <c r="C4028" s="243"/>
      <c r="D4028" s="243" t="s">
        <v>28940</v>
      </c>
      <c r="E4028" s="125"/>
    </row>
    <row r="4029" spans="1:5" ht="18">
      <c r="A4029" s="127" t="s">
        <v>33338</v>
      </c>
      <c r="B4029" s="128" t="s">
        <v>33337</v>
      </c>
      <c r="C4029" s="127" t="s">
        <v>161</v>
      </c>
      <c r="D4029" s="127" t="s">
        <v>33284</v>
      </c>
    </row>
    <row r="4030" spans="1:5" ht="18">
      <c r="A4030" s="127" t="s">
        <v>33336</v>
      </c>
      <c r="B4030" s="128" t="s">
        <v>33335</v>
      </c>
      <c r="C4030" s="127" t="s">
        <v>161</v>
      </c>
      <c r="D4030" s="127" t="s">
        <v>33334</v>
      </c>
    </row>
    <row r="4031" spans="1:5" ht="18" customHeight="1">
      <c r="A4031" s="243" t="s">
        <v>33333</v>
      </c>
      <c r="B4031" s="243"/>
      <c r="C4031" s="243"/>
      <c r="D4031" s="243" t="s">
        <v>28940</v>
      </c>
      <c r="E4031" s="125"/>
    </row>
    <row r="4032" spans="1:5" ht="18">
      <c r="A4032" s="127" t="s">
        <v>33332</v>
      </c>
      <c r="B4032" s="128" t="s">
        <v>33331</v>
      </c>
      <c r="C4032" s="127" t="s">
        <v>161</v>
      </c>
      <c r="D4032" s="127" t="s">
        <v>33330</v>
      </c>
      <c r="E4032" s="125"/>
    </row>
    <row r="4033" spans="1:5" ht="36">
      <c r="A4033" s="127" t="s">
        <v>33329</v>
      </c>
      <c r="B4033" s="128" t="s">
        <v>33328</v>
      </c>
      <c r="C4033" s="127" t="s">
        <v>161</v>
      </c>
      <c r="D4033" s="127" t="s">
        <v>33327</v>
      </c>
      <c r="E4033" s="125"/>
    </row>
    <row r="4034" spans="1:5" ht="36">
      <c r="A4034" s="127" t="s">
        <v>33326</v>
      </c>
      <c r="B4034" s="128" t="s">
        <v>33325</v>
      </c>
      <c r="C4034" s="127" t="s">
        <v>161</v>
      </c>
      <c r="D4034" s="127" t="s">
        <v>33324</v>
      </c>
      <c r="E4034" s="125"/>
    </row>
    <row r="4035" spans="1:5" ht="36">
      <c r="A4035" s="127" t="s">
        <v>33323</v>
      </c>
      <c r="B4035" s="128" t="s">
        <v>33322</v>
      </c>
      <c r="C4035" s="127" t="s">
        <v>161</v>
      </c>
      <c r="D4035" s="127" t="s">
        <v>33321</v>
      </c>
      <c r="E4035" s="125"/>
    </row>
    <row r="4036" spans="1:5" ht="30" customHeight="1">
      <c r="A4036" s="243"/>
      <c r="B4036" s="243"/>
      <c r="C4036" s="243"/>
      <c r="D4036" s="243" t="s">
        <v>28940</v>
      </c>
    </row>
    <row r="4037" spans="1:5" ht="54">
      <c r="A4037" s="127" t="s">
        <v>33320</v>
      </c>
      <c r="B4037" s="128" t="s">
        <v>33319</v>
      </c>
      <c r="C4037" s="127" t="s">
        <v>161</v>
      </c>
      <c r="D4037" s="127" t="s">
        <v>33318</v>
      </c>
    </row>
    <row r="4038" spans="1:5" ht="36">
      <c r="A4038" s="127" t="s">
        <v>33317</v>
      </c>
      <c r="B4038" s="128" t="s">
        <v>33316</v>
      </c>
      <c r="C4038" s="127" t="s">
        <v>161</v>
      </c>
      <c r="D4038" s="127" t="s">
        <v>33315</v>
      </c>
      <c r="E4038" s="125"/>
    </row>
    <row r="4039" spans="1:5" ht="36">
      <c r="A4039" s="127" t="s">
        <v>33314</v>
      </c>
      <c r="B4039" s="128" t="s">
        <v>33313</v>
      </c>
      <c r="C4039" s="127" t="s">
        <v>161</v>
      </c>
      <c r="D4039" s="127" t="s">
        <v>33312</v>
      </c>
      <c r="E4039" s="125"/>
    </row>
    <row r="4040" spans="1:5" ht="18" customHeight="1">
      <c r="A4040" s="243"/>
      <c r="B4040" s="243"/>
      <c r="C4040" s="243"/>
      <c r="D4040" s="243" t="s">
        <v>28940</v>
      </c>
      <c r="E4040" s="125"/>
    </row>
    <row r="4041" spans="1:5" ht="18" customHeight="1">
      <c r="A4041" s="243" t="s">
        <v>33311</v>
      </c>
      <c r="B4041" s="243"/>
      <c r="C4041" s="243"/>
      <c r="D4041" s="243" t="s">
        <v>28940</v>
      </c>
      <c r="E4041" s="125"/>
    </row>
    <row r="4042" spans="1:5" ht="27">
      <c r="A4042" s="127" t="s">
        <v>33310</v>
      </c>
      <c r="B4042" s="128" t="s">
        <v>33309</v>
      </c>
      <c r="C4042" s="127" t="s">
        <v>161</v>
      </c>
      <c r="D4042" s="127" t="s">
        <v>31008</v>
      </c>
      <c r="E4042" s="125"/>
    </row>
    <row r="4043" spans="1:5">
      <c r="A4043" s="127" t="s">
        <v>33308</v>
      </c>
      <c r="B4043" s="128" t="s">
        <v>33307</v>
      </c>
      <c r="C4043" s="127" t="s">
        <v>161</v>
      </c>
      <c r="D4043" s="127" t="s">
        <v>33306</v>
      </c>
      <c r="E4043" s="125"/>
    </row>
    <row r="4044" spans="1:5">
      <c r="A4044" s="127" t="s">
        <v>33305</v>
      </c>
      <c r="B4044" s="128" t="s">
        <v>33304</v>
      </c>
      <c r="C4044" s="127" t="s">
        <v>161</v>
      </c>
      <c r="D4044" s="127" t="s">
        <v>33303</v>
      </c>
      <c r="E4044" s="125"/>
    </row>
    <row r="4045" spans="1:5" ht="27">
      <c r="A4045" s="127" t="s">
        <v>33302</v>
      </c>
      <c r="B4045" s="128" t="s">
        <v>33301</v>
      </c>
      <c r="C4045" s="127" t="s">
        <v>161</v>
      </c>
      <c r="D4045" s="127" t="s">
        <v>33300</v>
      </c>
      <c r="E4045" s="125"/>
    </row>
    <row r="4046" spans="1:5" ht="18">
      <c r="A4046" s="127" t="s">
        <v>33299</v>
      </c>
      <c r="B4046" s="128" t="s">
        <v>33298</v>
      </c>
      <c r="C4046" s="127" t="s">
        <v>161</v>
      </c>
      <c r="D4046" s="127" t="s">
        <v>33297</v>
      </c>
      <c r="E4046" s="125"/>
    </row>
    <row r="4047" spans="1:5" ht="18">
      <c r="A4047" s="127" t="s">
        <v>33296</v>
      </c>
      <c r="B4047" s="128" t="s">
        <v>33295</v>
      </c>
      <c r="C4047" s="127" t="s">
        <v>161</v>
      </c>
      <c r="D4047" s="127" t="s">
        <v>33294</v>
      </c>
      <c r="E4047" s="125"/>
    </row>
    <row r="4048" spans="1:5" ht="18" customHeight="1">
      <c r="A4048" s="243" t="s">
        <v>33293</v>
      </c>
      <c r="B4048" s="243"/>
      <c r="C4048" s="243"/>
      <c r="D4048" s="243" t="s">
        <v>28940</v>
      </c>
    </row>
    <row r="4049" spans="1:5" ht="36">
      <c r="A4049" s="127" t="s">
        <v>33292</v>
      </c>
      <c r="B4049" s="128" t="s">
        <v>33291</v>
      </c>
      <c r="C4049" s="127" t="s">
        <v>161</v>
      </c>
      <c r="D4049" s="127" t="s">
        <v>33290</v>
      </c>
    </row>
    <row r="4050" spans="1:5" ht="27">
      <c r="A4050" s="127" t="s">
        <v>33289</v>
      </c>
      <c r="B4050" s="128" t="s">
        <v>33288</v>
      </c>
      <c r="C4050" s="127" t="s">
        <v>161</v>
      </c>
      <c r="D4050" s="127" t="s">
        <v>33287</v>
      </c>
      <c r="E4050" s="125"/>
    </row>
    <row r="4051" spans="1:5" ht="36">
      <c r="A4051" s="127" t="s">
        <v>33286</v>
      </c>
      <c r="B4051" s="128" t="s">
        <v>33285</v>
      </c>
      <c r="C4051" s="127" t="s">
        <v>161</v>
      </c>
      <c r="D4051" s="127" t="s">
        <v>33284</v>
      </c>
      <c r="E4051" s="125"/>
    </row>
    <row r="4052" spans="1:5" ht="18" customHeight="1">
      <c r="A4052" s="243" t="s">
        <v>33283</v>
      </c>
      <c r="B4052" s="243"/>
      <c r="C4052" s="243"/>
      <c r="D4052" s="243" t="s">
        <v>28940</v>
      </c>
    </row>
    <row r="4053" spans="1:5" ht="18">
      <c r="A4053" s="127" t="s">
        <v>33282</v>
      </c>
      <c r="B4053" s="128" t="s">
        <v>33281</v>
      </c>
      <c r="C4053" s="127" t="s">
        <v>29049</v>
      </c>
      <c r="D4053" s="127" t="s">
        <v>33280</v>
      </c>
    </row>
    <row r="4054" spans="1:5" ht="18" customHeight="1">
      <c r="A4054" s="243"/>
      <c r="B4054" s="243"/>
      <c r="C4054" s="243"/>
      <c r="D4054" s="243" t="s">
        <v>28940</v>
      </c>
      <c r="E4054" s="125"/>
    </row>
    <row r="4055" spans="1:5" ht="18" customHeight="1">
      <c r="A4055" s="243" t="s">
        <v>33279</v>
      </c>
      <c r="B4055" s="243"/>
      <c r="C4055" s="243"/>
      <c r="D4055" s="243" t="s">
        <v>28940</v>
      </c>
      <c r="E4055" s="125"/>
    </row>
    <row r="4056" spans="1:5" ht="18">
      <c r="A4056" s="127" t="s">
        <v>33278</v>
      </c>
      <c r="B4056" s="128" t="s">
        <v>33277</v>
      </c>
      <c r="C4056" s="127" t="s">
        <v>161</v>
      </c>
      <c r="D4056" s="127" t="s">
        <v>33276</v>
      </c>
      <c r="E4056" s="125"/>
    </row>
    <row r="4057" spans="1:5" ht="18" customHeight="1">
      <c r="A4057" s="243"/>
      <c r="B4057" s="243"/>
      <c r="C4057" s="243"/>
      <c r="D4057" s="243" t="s">
        <v>28940</v>
      </c>
      <c r="E4057" s="125"/>
    </row>
    <row r="4058" spans="1:5" ht="18" customHeight="1">
      <c r="A4058" s="243"/>
      <c r="B4058" s="243"/>
      <c r="C4058" s="243"/>
      <c r="D4058" s="243" t="s">
        <v>28940</v>
      </c>
    </row>
    <row r="4059" spans="1:5" ht="18" customHeight="1">
      <c r="A4059" s="243"/>
      <c r="B4059" s="243"/>
      <c r="C4059" s="243"/>
      <c r="D4059" s="243" t="s">
        <v>28940</v>
      </c>
    </row>
    <row r="4060" spans="1:5" ht="18" customHeight="1">
      <c r="A4060" s="243" t="s">
        <v>33275</v>
      </c>
      <c r="B4060" s="243"/>
      <c r="C4060" s="243"/>
      <c r="D4060" s="243" t="s">
        <v>28940</v>
      </c>
      <c r="E4060" s="125"/>
    </row>
    <row r="4061" spans="1:5" ht="36">
      <c r="A4061" s="127" t="s">
        <v>33274</v>
      </c>
      <c r="B4061" s="128" t="s">
        <v>33273</v>
      </c>
      <c r="C4061" s="127" t="s">
        <v>29049</v>
      </c>
      <c r="D4061" s="127" t="s">
        <v>33272</v>
      </c>
      <c r="E4061" s="125"/>
    </row>
    <row r="4062" spans="1:5" ht="36">
      <c r="A4062" s="127" t="s">
        <v>33271</v>
      </c>
      <c r="B4062" s="128" t="s">
        <v>33270</v>
      </c>
      <c r="C4062" s="127" t="s">
        <v>29049</v>
      </c>
      <c r="D4062" s="127" t="s">
        <v>33269</v>
      </c>
      <c r="E4062" s="125"/>
    </row>
    <row r="4063" spans="1:5" ht="54">
      <c r="A4063" s="127" t="s">
        <v>33268</v>
      </c>
      <c r="B4063" s="128" t="s">
        <v>33267</v>
      </c>
      <c r="C4063" s="127" t="s">
        <v>29049</v>
      </c>
      <c r="D4063" s="127" t="s">
        <v>31786</v>
      </c>
      <c r="E4063" s="125"/>
    </row>
    <row r="4064" spans="1:5" ht="36">
      <c r="A4064" s="127" t="s">
        <v>33266</v>
      </c>
      <c r="B4064" s="128" t="s">
        <v>33265</v>
      </c>
      <c r="C4064" s="127" t="s">
        <v>29049</v>
      </c>
      <c r="D4064" s="127" t="s">
        <v>33264</v>
      </c>
      <c r="E4064" s="125"/>
    </row>
    <row r="4065" spans="1:5" ht="63">
      <c r="A4065" s="127" t="s">
        <v>33263</v>
      </c>
      <c r="B4065" s="128" t="s">
        <v>33262</v>
      </c>
      <c r="C4065" s="127" t="s">
        <v>29049</v>
      </c>
      <c r="D4065" s="127" t="s">
        <v>33261</v>
      </c>
      <c r="E4065" s="125"/>
    </row>
    <row r="4066" spans="1:5" ht="36">
      <c r="A4066" s="127" t="s">
        <v>33260</v>
      </c>
      <c r="B4066" s="128" t="s">
        <v>33259</v>
      </c>
      <c r="C4066" s="127" t="s">
        <v>29049</v>
      </c>
      <c r="D4066" s="127" t="s">
        <v>31786</v>
      </c>
      <c r="E4066" s="125"/>
    </row>
    <row r="4067" spans="1:5" ht="54">
      <c r="A4067" s="127" t="s">
        <v>33258</v>
      </c>
      <c r="B4067" s="128" t="s">
        <v>33257</v>
      </c>
      <c r="C4067" s="127" t="s">
        <v>29049</v>
      </c>
      <c r="D4067" s="127" t="s">
        <v>30866</v>
      </c>
      <c r="E4067" s="125"/>
    </row>
    <row r="4068" spans="1:5" ht="54">
      <c r="A4068" s="127" t="s">
        <v>33256</v>
      </c>
      <c r="B4068" s="128" t="s">
        <v>33255</v>
      </c>
      <c r="C4068" s="127" t="s">
        <v>29049</v>
      </c>
      <c r="D4068" s="127" t="s">
        <v>33254</v>
      </c>
      <c r="E4068" s="125"/>
    </row>
    <row r="4069" spans="1:5" ht="144">
      <c r="A4069" s="127" t="s">
        <v>33253</v>
      </c>
      <c r="B4069" s="128" t="s">
        <v>33252</v>
      </c>
      <c r="C4069" s="127" t="s">
        <v>29049</v>
      </c>
      <c r="D4069" s="127" t="s">
        <v>28897</v>
      </c>
      <c r="E4069" s="125"/>
    </row>
    <row r="4070" spans="1:5" ht="90">
      <c r="A4070" s="127" t="s">
        <v>33251</v>
      </c>
      <c r="B4070" s="128" t="s">
        <v>33250</v>
      </c>
      <c r="C4070" s="127" t="s">
        <v>29049</v>
      </c>
      <c r="D4070" s="127" t="s">
        <v>33249</v>
      </c>
      <c r="E4070" s="125"/>
    </row>
    <row r="4071" spans="1:5" ht="72">
      <c r="A4071" s="127" t="s">
        <v>33248</v>
      </c>
      <c r="B4071" s="128" t="s">
        <v>33247</v>
      </c>
      <c r="C4071" s="127" t="s">
        <v>29049</v>
      </c>
      <c r="D4071" s="127" t="s">
        <v>33246</v>
      </c>
      <c r="E4071" s="125"/>
    </row>
    <row r="4072" spans="1:5" ht="36">
      <c r="A4072" s="127" t="s">
        <v>33245</v>
      </c>
      <c r="B4072" s="128" t="s">
        <v>33244</v>
      </c>
      <c r="C4072" s="127" t="s">
        <v>29049</v>
      </c>
      <c r="D4072" s="127" t="s">
        <v>29026</v>
      </c>
      <c r="E4072" s="125"/>
    </row>
    <row r="4073" spans="1:5" ht="18" customHeight="1">
      <c r="A4073" s="243" t="s">
        <v>33243</v>
      </c>
      <c r="B4073" s="243"/>
      <c r="C4073" s="243"/>
      <c r="D4073" s="243" t="s">
        <v>28940</v>
      </c>
      <c r="E4073" s="125"/>
    </row>
    <row r="4074" spans="1:5">
      <c r="A4074" s="127" t="s">
        <v>33242</v>
      </c>
      <c r="B4074" s="128" t="s">
        <v>33241</v>
      </c>
      <c r="C4074" s="127" t="s">
        <v>256</v>
      </c>
      <c r="D4074" s="127" t="s">
        <v>33240</v>
      </c>
      <c r="E4074" s="125"/>
    </row>
    <row r="4075" spans="1:5">
      <c r="A4075" s="127" t="s">
        <v>33239</v>
      </c>
      <c r="B4075" s="128" t="s">
        <v>33238</v>
      </c>
      <c r="C4075" s="127" t="s">
        <v>29049</v>
      </c>
      <c r="D4075" s="127" t="s">
        <v>33237</v>
      </c>
      <c r="E4075" s="125"/>
    </row>
    <row r="4076" spans="1:5">
      <c r="A4076" s="127" t="s">
        <v>33236</v>
      </c>
      <c r="B4076" s="128" t="s">
        <v>33235</v>
      </c>
      <c r="C4076" s="127" t="s">
        <v>29049</v>
      </c>
      <c r="D4076" s="127" t="s">
        <v>33234</v>
      </c>
    </row>
    <row r="4077" spans="1:5">
      <c r="A4077" s="127" t="s">
        <v>33233</v>
      </c>
      <c r="B4077" s="128" t="s">
        <v>33232</v>
      </c>
      <c r="C4077" s="127" t="s">
        <v>29049</v>
      </c>
      <c r="D4077" s="127" t="s">
        <v>29920</v>
      </c>
    </row>
    <row r="4078" spans="1:5">
      <c r="A4078" s="127" t="s">
        <v>33231</v>
      </c>
      <c r="B4078" s="128" t="s">
        <v>33230</v>
      </c>
      <c r="C4078" s="127" t="s">
        <v>29049</v>
      </c>
      <c r="D4078" s="127" t="s">
        <v>33229</v>
      </c>
      <c r="E4078" s="125"/>
    </row>
    <row r="4079" spans="1:5">
      <c r="A4079" s="127" t="s">
        <v>33228</v>
      </c>
      <c r="B4079" s="128" t="s">
        <v>33227</v>
      </c>
      <c r="C4079" s="127" t="s">
        <v>29049</v>
      </c>
      <c r="D4079" s="127" t="s">
        <v>33226</v>
      </c>
      <c r="E4079" s="125"/>
    </row>
    <row r="4080" spans="1:5" ht="18">
      <c r="A4080" s="127" t="s">
        <v>33225</v>
      </c>
      <c r="B4080" s="128" t="s">
        <v>33224</v>
      </c>
      <c r="C4080" s="127" t="s">
        <v>29049</v>
      </c>
      <c r="D4080" s="127" t="s">
        <v>32463</v>
      </c>
      <c r="E4080" s="125"/>
    </row>
    <row r="4081" spans="1:5" ht="18">
      <c r="A4081" s="127" t="s">
        <v>33223</v>
      </c>
      <c r="B4081" s="128" t="s">
        <v>33222</v>
      </c>
      <c r="C4081" s="127" t="s">
        <v>29049</v>
      </c>
      <c r="D4081" s="127" t="s">
        <v>33051</v>
      </c>
      <c r="E4081" s="125"/>
    </row>
    <row r="4082" spans="1:5" ht="18">
      <c r="A4082" s="127" t="s">
        <v>33221</v>
      </c>
      <c r="B4082" s="128" t="s">
        <v>33220</v>
      </c>
      <c r="C4082" s="127" t="s">
        <v>29049</v>
      </c>
      <c r="D4082" s="127" t="s">
        <v>33219</v>
      </c>
      <c r="E4082" s="125"/>
    </row>
    <row r="4083" spans="1:5">
      <c r="A4083" s="127" t="s">
        <v>33218</v>
      </c>
      <c r="B4083" s="128" t="s">
        <v>33217</v>
      </c>
      <c r="C4083" s="127" t="s">
        <v>29049</v>
      </c>
      <c r="D4083" s="127" t="s">
        <v>33216</v>
      </c>
      <c r="E4083" s="125"/>
    </row>
    <row r="4084" spans="1:5" ht="36">
      <c r="A4084" s="127" t="s">
        <v>33215</v>
      </c>
      <c r="B4084" s="128" t="s">
        <v>33214</v>
      </c>
      <c r="C4084" s="127" t="s">
        <v>29049</v>
      </c>
      <c r="D4084" s="127" t="s">
        <v>31874</v>
      </c>
    </row>
    <row r="4085" spans="1:5" ht="27">
      <c r="A4085" s="127" t="s">
        <v>33213</v>
      </c>
      <c r="B4085" s="128" t="s">
        <v>33212</v>
      </c>
      <c r="C4085" s="127" t="s">
        <v>29049</v>
      </c>
      <c r="D4085" s="127" t="s">
        <v>33211</v>
      </c>
    </row>
    <row r="4086" spans="1:5" ht="27">
      <c r="A4086" s="127" t="s">
        <v>33210</v>
      </c>
      <c r="B4086" s="128" t="s">
        <v>33209</v>
      </c>
      <c r="C4086" s="127" t="s">
        <v>29049</v>
      </c>
      <c r="D4086" s="127" t="s">
        <v>33208</v>
      </c>
      <c r="E4086" s="125"/>
    </row>
    <row r="4087" spans="1:5" ht="27">
      <c r="A4087" s="127" t="s">
        <v>33207</v>
      </c>
      <c r="B4087" s="128" t="s">
        <v>33206</v>
      </c>
      <c r="C4087" s="127" t="s">
        <v>29049</v>
      </c>
      <c r="D4087" s="127" t="s">
        <v>33205</v>
      </c>
    </row>
    <row r="4088" spans="1:5" ht="18" customHeight="1">
      <c r="A4088" s="243" t="s">
        <v>33204</v>
      </c>
      <c r="B4088" s="243"/>
      <c r="C4088" s="243"/>
      <c r="D4088" s="243" t="s">
        <v>28940</v>
      </c>
    </row>
    <row r="4089" spans="1:5" ht="54">
      <c r="A4089" s="127" t="s">
        <v>33203</v>
      </c>
      <c r="B4089" s="128" t="s">
        <v>33202</v>
      </c>
      <c r="C4089" s="127" t="s">
        <v>29049</v>
      </c>
      <c r="D4089" s="127" t="s">
        <v>33201</v>
      </c>
      <c r="E4089" s="125"/>
    </row>
    <row r="4090" spans="1:5" ht="72">
      <c r="A4090" s="127" t="s">
        <v>33200</v>
      </c>
      <c r="B4090" s="128" t="s">
        <v>33199</v>
      </c>
      <c r="C4090" s="127" t="s">
        <v>29049</v>
      </c>
      <c r="D4090" s="127" t="s">
        <v>33198</v>
      </c>
      <c r="E4090" s="125"/>
    </row>
    <row r="4091" spans="1:5" ht="90">
      <c r="A4091" s="127" t="s">
        <v>33197</v>
      </c>
      <c r="B4091" s="128" t="s">
        <v>33196</v>
      </c>
      <c r="C4091" s="127" t="s">
        <v>29049</v>
      </c>
      <c r="D4091" s="127" t="s">
        <v>31230</v>
      </c>
      <c r="E4091" s="125"/>
    </row>
    <row r="4092" spans="1:5" ht="99">
      <c r="A4092" s="127" t="s">
        <v>33195</v>
      </c>
      <c r="B4092" s="128" t="s">
        <v>33194</v>
      </c>
      <c r="C4092" s="127" t="s">
        <v>29049</v>
      </c>
      <c r="D4092" s="127" t="s">
        <v>33193</v>
      </c>
      <c r="E4092" s="125"/>
    </row>
    <row r="4093" spans="1:5" ht="18">
      <c r="A4093" s="127" t="s">
        <v>33192</v>
      </c>
      <c r="B4093" s="128" t="s">
        <v>33191</v>
      </c>
      <c r="C4093" s="127" t="s">
        <v>29049</v>
      </c>
      <c r="D4093" s="127" t="s">
        <v>33190</v>
      </c>
      <c r="E4093" s="125"/>
    </row>
    <row r="4094" spans="1:5" ht="18" customHeight="1">
      <c r="A4094" s="243"/>
      <c r="B4094" s="243"/>
      <c r="C4094" s="243"/>
      <c r="D4094" s="243" t="s">
        <v>28940</v>
      </c>
      <c r="E4094" s="125"/>
    </row>
    <row r="4095" spans="1:5" ht="18" customHeight="1">
      <c r="A4095" s="243" t="s">
        <v>33189</v>
      </c>
      <c r="B4095" s="243"/>
      <c r="C4095" s="243"/>
      <c r="D4095" s="243" t="s">
        <v>28940</v>
      </c>
      <c r="E4095" s="125"/>
    </row>
    <row r="4096" spans="1:5">
      <c r="A4096" s="127" t="s">
        <v>33188</v>
      </c>
      <c r="B4096" s="128" t="s">
        <v>33187</v>
      </c>
      <c r="C4096" s="127" t="s">
        <v>256</v>
      </c>
      <c r="D4096" s="127" t="s">
        <v>28979</v>
      </c>
      <c r="E4096" s="125"/>
    </row>
    <row r="4097" spans="1:5">
      <c r="A4097" s="127" t="s">
        <v>33186</v>
      </c>
      <c r="B4097" s="128" t="s">
        <v>33185</v>
      </c>
      <c r="C4097" s="127" t="s">
        <v>256</v>
      </c>
      <c r="D4097" s="127" t="s">
        <v>32890</v>
      </c>
      <c r="E4097" s="125"/>
    </row>
    <row r="4098" spans="1:5" ht="18">
      <c r="A4098" s="127" t="s">
        <v>33184</v>
      </c>
      <c r="B4098" s="128" t="s">
        <v>33183</v>
      </c>
      <c r="C4098" s="127" t="s">
        <v>256</v>
      </c>
      <c r="D4098" s="127" t="s">
        <v>33182</v>
      </c>
      <c r="E4098" s="125"/>
    </row>
    <row r="4099" spans="1:5" ht="45">
      <c r="A4099" s="127" t="s">
        <v>33181</v>
      </c>
      <c r="B4099" s="128" t="s">
        <v>33180</v>
      </c>
      <c r="C4099" s="127" t="s">
        <v>256</v>
      </c>
      <c r="D4099" s="127" t="s">
        <v>33179</v>
      </c>
      <c r="E4099" s="125"/>
    </row>
    <row r="4100" spans="1:5" ht="45">
      <c r="A4100" s="127" t="s">
        <v>33178</v>
      </c>
      <c r="B4100" s="128" t="s">
        <v>33177</v>
      </c>
      <c r="C4100" s="127" t="s">
        <v>256</v>
      </c>
      <c r="D4100" s="127" t="s">
        <v>33176</v>
      </c>
      <c r="E4100" s="125"/>
    </row>
    <row r="4101" spans="1:5" ht="45">
      <c r="A4101" s="127" t="s">
        <v>33175</v>
      </c>
      <c r="B4101" s="128" t="s">
        <v>33174</v>
      </c>
      <c r="C4101" s="127" t="s">
        <v>256</v>
      </c>
      <c r="D4101" s="127" t="s">
        <v>33173</v>
      </c>
      <c r="E4101" s="125"/>
    </row>
    <row r="4102" spans="1:5" ht="45">
      <c r="A4102" s="127" t="s">
        <v>33172</v>
      </c>
      <c r="B4102" s="128" t="s">
        <v>33171</v>
      </c>
      <c r="C4102" s="127" t="s">
        <v>256</v>
      </c>
      <c r="D4102" s="127" t="s">
        <v>33170</v>
      </c>
      <c r="E4102" s="125"/>
    </row>
    <row r="4103" spans="1:5" ht="45">
      <c r="A4103" s="127" t="s">
        <v>33169</v>
      </c>
      <c r="B4103" s="128" t="s">
        <v>33168</v>
      </c>
      <c r="C4103" s="127" t="s">
        <v>256</v>
      </c>
      <c r="D4103" s="127" t="s">
        <v>33167</v>
      </c>
      <c r="E4103" s="125"/>
    </row>
    <row r="4104" spans="1:5" ht="45">
      <c r="A4104" s="127" t="s">
        <v>33166</v>
      </c>
      <c r="B4104" s="128" t="s">
        <v>33165</v>
      </c>
      <c r="C4104" s="127" t="s">
        <v>256</v>
      </c>
      <c r="D4104" s="127" t="s">
        <v>33164</v>
      </c>
    </row>
    <row r="4105" spans="1:5" ht="45">
      <c r="A4105" s="127" t="s">
        <v>33163</v>
      </c>
      <c r="B4105" s="128" t="s">
        <v>33162</v>
      </c>
      <c r="C4105" s="127" t="s">
        <v>256</v>
      </c>
      <c r="D4105" s="127" t="s">
        <v>33161</v>
      </c>
    </row>
    <row r="4106" spans="1:5" ht="45">
      <c r="A4106" s="127" t="s">
        <v>33160</v>
      </c>
      <c r="B4106" s="128" t="s">
        <v>33159</v>
      </c>
      <c r="C4106" s="127" t="s">
        <v>256</v>
      </c>
      <c r="D4106" s="127" t="s">
        <v>33158</v>
      </c>
      <c r="E4106" s="125"/>
    </row>
    <row r="4107" spans="1:5" ht="45">
      <c r="A4107" s="127" t="s">
        <v>33157</v>
      </c>
      <c r="B4107" s="128" t="s">
        <v>33156</v>
      </c>
      <c r="C4107" s="127" t="s">
        <v>256</v>
      </c>
      <c r="D4107" s="127" t="s">
        <v>33155</v>
      </c>
      <c r="E4107" s="125"/>
    </row>
    <row r="4108" spans="1:5" ht="45">
      <c r="A4108" s="127" t="s">
        <v>33154</v>
      </c>
      <c r="B4108" s="128" t="s">
        <v>33153</v>
      </c>
      <c r="C4108" s="127" t="s">
        <v>256</v>
      </c>
      <c r="D4108" s="127" t="s">
        <v>33152</v>
      </c>
      <c r="E4108" s="125"/>
    </row>
    <row r="4109" spans="1:5" ht="45">
      <c r="A4109" s="127" t="s">
        <v>33151</v>
      </c>
      <c r="B4109" s="128" t="s">
        <v>33150</v>
      </c>
      <c r="C4109" s="127" t="s">
        <v>256</v>
      </c>
      <c r="D4109" s="127" t="s">
        <v>33149</v>
      </c>
      <c r="E4109" s="125"/>
    </row>
    <row r="4110" spans="1:5" ht="18" customHeight="1">
      <c r="A4110" s="243" t="s">
        <v>33148</v>
      </c>
      <c r="B4110" s="243"/>
      <c r="C4110" s="243"/>
      <c r="D4110" s="243" t="s">
        <v>28940</v>
      </c>
      <c r="E4110" s="125"/>
    </row>
    <row r="4111" spans="1:5" ht="72">
      <c r="A4111" s="127" t="s">
        <v>33147</v>
      </c>
      <c r="B4111" s="128" t="s">
        <v>33146</v>
      </c>
      <c r="C4111" s="127" t="s">
        <v>256</v>
      </c>
      <c r="D4111" s="127" t="s">
        <v>33145</v>
      </c>
      <c r="E4111" s="125"/>
    </row>
    <row r="4112" spans="1:5" ht="108">
      <c r="A4112" s="127" t="s">
        <v>33144</v>
      </c>
      <c r="B4112" s="128" t="s">
        <v>33143</v>
      </c>
      <c r="C4112" s="127" t="s">
        <v>256</v>
      </c>
      <c r="D4112" s="127" t="s">
        <v>31242</v>
      </c>
      <c r="E4112" s="125"/>
    </row>
    <row r="4113" spans="1:5" ht="18" customHeight="1">
      <c r="A4113" s="243" t="s">
        <v>33142</v>
      </c>
      <c r="B4113" s="243"/>
      <c r="C4113" s="243"/>
      <c r="D4113" s="243" t="s">
        <v>28940</v>
      </c>
    </row>
    <row r="4114" spans="1:5" ht="18">
      <c r="A4114" s="127" t="s">
        <v>33141</v>
      </c>
      <c r="B4114" s="128" t="s">
        <v>33140</v>
      </c>
      <c r="C4114" s="127" t="s">
        <v>256</v>
      </c>
      <c r="D4114" s="127" t="s">
        <v>30874</v>
      </c>
    </row>
    <row r="4115" spans="1:5" ht="18">
      <c r="A4115" s="127" t="s">
        <v>33139</v>
      </c>
      <c r="B4115" s="128" t="s">
        <v>33138</v>
      </c>
      <c r="C4115" s="127" t="s">
        <v>256</v>
      </c>
      <c r="D4115" s="127" t="s">
        <v>33137</v>
      </c>
      <c r="E4115" s="125"/>
    </row>
    <row r="4116" spans="1:5" ht="18">
      <c r="A4116" s="127" t="s">
        <v>33136</v>
      </c>
      <c r="B4116" s="128" t="s">
        <v>33135</v>
      </c>
      <c r="C4116" s="127" t="s">
        <v>256</v>
      </c>
      <c r="D4116" s="127" t="s">
        <v>33128</v>
      </c>
      <c r="E4116" s="125"/>
    </row>
    <row r="4117" spans="1:5" ht="18" customHeight="1">
      <c r="A4117" s="243" t="s">
        <v>33134</v>
      </c>
      <c r="B4117" s="243"/>
      <c r="C4117" s="243"/>
      <c r="D4117" s="243" t="s">
        <v>28940</v>
      </c>
      <c r="E4117" s="125"/>
    </row>
    <row r="4118" spans="1:5" ht="36">
      <c r="A4118" s="127" t="s">
        <v>33133</v>
      </c>
      <c r="B4118" s="128" t="s">
        <v>33132</v>
      </c>
      <c r="C4118" s="127" t="s">
        <v>256</v>
      </c>
      <c r="D4118" s="127" t="s">
        <v>33131</v>
      </c>
      <c r="E4118" s="125"/>
    </row>
    <row r="4119" spans="1:5" ht="45">
      <c r="A4119" s="127" t="s">
        <v>33130</v>
      </c>
      <c r="B4119" s="128" t="s">
        <v>33129</v>
      </c>
      <c r="C4119" s="127" t="s">
        <v>256</v>
      </c>
      <c r="D4119" s="127" t="s">
        <v>33128</v>
      </c>
      <c r="E4119" s="125"/>
    </row>
    <row r="4120" spans="1:5" ht="36">
      <c r="A4120" s="127" t="s">
        <v>33127</v>
      </c>
      <c r="B4120" s="128" t="s">
        <v>33126</v>
      </c>
      <c r="C4120" s="127" t="s">
        <v>256</v>
      </c>
      <c r="D4120" s="127" t="s">
        <v>33125</v>
      </c>
      <c r="E4120" s="125"/>
    </row>
    <row r="4121" spans="1:5" ht="18" customHeight="1">
      <c r="A4121" s="243"/>
      <c r="B4121" s="243"/>
      <c r="C4121" s="243"/>
      <c r="D4121" s="243" t="s">
        <v>28940</v>
      </c>
      <c r="E4121" s="125"/>
    </row>
    <row r="4122" spans="1:5" ht="18" customHeight="1">
      <c r="A4122" s="243" t="s">
        <v>33124</v>
      </c>
      <c r="B4122" s="243"/>
      <c r="C4122" s="243"/>
      <c r="D4122" s="243" t="s">
        <v>28940</v>
      </c>
      <c r="E4122" s="125"/>
    </row>
    <row r="4123" spans="1:5" ht="45">
      <c r="A4123" s="127" t="s">
        <v>33123</v>
      </c>
      <c r="B4123" s="128" t="s">
        <v>33122</v>
      </c>
      <c r="C4123" s="127" t="s">
        <v>29450</v>
      </c>
      <c r="D4123" s="127" t="s">
        <v>33121</v>
      </c>
      <c r="E4123" s="125"/>
    </row>
    <row r="4124" spans="1:5" ht="36">
      <c r="A4124" s="127" t="s">
        <v>33120</v>
      </c>
      <c r="B4124" s="128" t="s">
        <v>33119</v>
      </c>
      <c r="C4124" s="127" t="s">
        <v>29450</v>
      </c>
      <c r="D4124" s="127" t="s">
        <v>33118</v>
      </c>
      <c r="E4124" s="125"/>
    </row>
    <row r="4125" spans="1:5" ht="18">
      <c r="A4125" s="127" t="s">
        <v>33117</v>
      </c>
      <c r="B4125" s="128" t="s">
        <v>33116</v>
      </c>
      <c r="C4125" s="127" t="s">
        <v>256</v>
      </c>
      <c r="D4125" s="127" t="s">
        <v>33115</v>
      </c>
    </row>
    <row r="4126" spans="1:5" ht="18">
      <c r="A4126" s="127" t="s">
        <v>33114</v>
      </c>
      <c r="B4126" s="128" t="s">
        <v>33113</v>
      </c>
      <c r="C4126" s="127" t="s">
        <v>29049</v>
      </c>
      <c r="D4126" s="127" t="s">
        <v>33112</v>
      </c>
    </row>
    <row r="4127" spans="1:5" ht="45">
      <c r="A4127" s="127" t="s">
        <v>33111</v>
      </c>
      <c r="B4127" s="128" t="s">
        <v>33110</v>
      </c>
      <c r="C4127" s="127" t="s">
        <v>29450</v>
      </c>
      <c r="D4127" s="127" t="s">
        <v>33109</v>
      </c>
      <c r="E4127" s="125"/>
    </row>
    <row r="4128" spans="1:5" ht="18">
      <c r="A4128" s="127" t="s">
        <v>33108</v>
      </c>
      <c r="B4128" s="128" t="s">
        <v>33107</v>
      </c>
      <c r="C4128" s="127" t="s">
        <v>256</v>
      </c>
      <c r="D4128" s="127" t="s">
        <v>33106</v>
      </c>
      <c r="E4128" s="125"/>
    </row>
    <row r="4129" spans="1:5" ht="18">
      <c r="A4129" s="127" t="s">
        <v>33105</v>
      </c>
      <c r="B4129" s="128" t="s">
        <v>33104</v>
      </c>
      <c r="C4129" s="127" t="s">
        <v>29450</v>
      </c>
      <c r="D4129" s="127" t="s">
        <v>33103</v>
      </c>
      <c r="E4129" s="125"/>
    </row>
    <row r="4130" spans="1:5" ht="18">
      <c r="A4130" s="127" t="s">
        <v>33102</v>
      </c>
      <c r="B4130" s="128" t="s">
        <v>33101</v>
      </c>
      <c r="C4130" s="127" t="s">
        <v>29450</v>
      </c>
      <c r="D4130" s="127" t="s">
        <v>33100</v>
      </c>
      <c r="E4130" s="125"/>
    </row>
    <row r="4131" spans="1:5" ht="36">
      <c r="A4131" s="127" t="s">
        <v>33099</v>
      </c>
      <c r="B4131" s="128" t="s">
        <v>33098</v>
      </c>
      <c r="C4131" s="127" t="s">
        <v>256</v>
      </c>
      <c r="D4131" s="127" t="s">
        <v>33097</v>
      </c>
      <c r="E4131" s="125"/>
    </row>
    <row r="4132" spans="1:5" ht="27">
      <c r="A4132" s="127" t="s">
        <v>33096</v>
      </c>
      <c r="B4132" s="128" t="s">
        <v>33095</v>
      </c>
      <c r="C4132" s="127" t="s">
        <v>256</v>
      </c>
      <c r="D4132" s="127" t="s">
        <v>33094</v>
      </c>
      <c r="E4132" s="125"/>
    </row>
    <row r="4133" spans="1:5" ht="27">
      <c r="A4133" s="127" t="s">
        <v>33093</v>
      </c>
      <c r="B4133" s="128" t="s">
        <v>33092</v>
      </c>
      <c r="C4133" s="127" t="s">
        <v>256</v>
      </c>
      <c r="D4133" s="127" t="s">
        <v>33091</v>
      </c>
      <c r="E4133" s="125"/>
    </row>
    <row r="4134" spans="1:5" ht="18">
      <c r="A4134" s="127" t="s">
        <v>33090</v>
      </c>
      <c r="B4134" s="128" t="s">
        <v>33089</v>
      </c>
      <c r="C4134" s="127" t="s">
        <v>256</v>
      </c>
      <c r="D4134" s="127" t="s">
        <v>33088</v>
      </c>
      <c r="E4134" s="125"/>
    </row>
    <row r="4135" spans="1:5" ht="18">
      <c r="A4135" s="127" t="s">
        <v>33087</v>
      </c>
      <c r="B4135" s="128" t="s">
        <v>33086</v>
      </c>
      <c r="C4135" s="127" t="s">
        <v>256</v>
      </c>
      <c r="D4135" s="127" t="s">
        <v>33085</v>
      </c>
      <c r="E4135" s="125"/>
    </row>
    <row r="4136" spans="1:5" ht="36">
      <c r="A4136" s="127" t="s">
        <v>33084</v>
      </c>
      <c r="B4136" s="128" t="s">
        <v>33083</v>
      </c>
      <c r="C4136" s="127" t="s">
        <v>29038</v>
      </c>
      <c r="D4136" s="127" t="s">
        <v>33082</v>
      </c>
      <c r="E4136" s="125"/>
    </row>
    <row r="4137" spans="1:5">
      <c r="A4137" s="127" t="s">
        <v>33081</v>
      </c>
      <c r="B4137" s="128" t="s">
        <v>33080</v>
      </c>
      <c r="C4137" s="127" t="s">
        <v>29450</v>
      </c>
      <c r="D4137" s="127" t="s">
        <v>33079</v>
      </c>
      <c r="E4137" s="125"/>
    </row>
    <row r="4138" spans="1:5" ht="18" customHeight="1">
      <c r="A4138" s="243" t="s">
        <v>33078</v>
      </c>
      <c r="B4138" s="243"/>
      <c r="C4138" s="243"/>
      <c r="D4138" s="243" t="s">
        <v>28940</v>
      </c>
      <c r="E4138" s="125"/>
    </row>
    <row r="4139" spans="1:5" ht="18">
      <c r="A4139" s="127" t="s">
        <v>33077</v>
      </c>
      <c r="B4139" s="128" t="s">
        <v>33076</v>
      </c>
      <c r="C4139" s="127" t="s">
        <v>29049</v>
      </c>
      <c r="D4139" s="127" t="s">
        <v>33075</v>
      </c>
      <c r="E4139" s="125"/>
    </row>
    <row r="4140" spans="1:5" ht="18">
      <c r="A4140" s="127" t="s">
        <v>33074</v>
      </c>
      <c r="B4140" s="128" t="s">
        <v>33073</v>
      </c>
      <c r="C4140" s="127" t="s">
        <v>29049</v>
      </c>
      <c r="D4140" s="127" t="s">
        <v>33072</v>
      </c>
      <c r="E4140" s="125"/>
    </row>
    <row r="4141" spans="1:5" ht="18">
      <c r="A4141" s="127" t="s">
        <v>33071</v>
      </c>
      <c r="B4141" s="128" t="s">
        <v>33070</v>
      </c>
      <c r="C4141" s="127" t="s">
        <v>29049</v>
      </c>
      <c r="D4141" s="127" t="s">
        <v>33069</v>
      </c>
      <c r="E4141" s="125"/>
    </row>
    <row r="4142" spans="1:5" ht="18">
      <c r="A4142" s="127" t="s">
        <v>33068</v>
      </c>
      <c r="B4142" s="128" t="s">
        <v>33067</v>
      </c>
      <c r="C4142" s="127" t="s">
        <v>29049</v>
      </c>
      <c r="D4142" s="127" t="s">
        <v>33066</v>
      </c>
      <c r="E4142" s="125"/>
    </row>
    <row r="4143" spans="1:5" ht="18">
      <c r="A4143" s="127" t="s">
        <v>33065</v>
      </c>
      <c r="B4143" s="128" t="s">
        <v>33064</v>
      </c>
      <c r="C4143" s="127" t="s">
        <v>29049</v>
      </c>
      <c r="D4143" s="127" t="s">
        <v>33063</v>
      </c>
      <c r="E4143" s="125"/>
    </row>
    <row r="4144" spans="1:5" ht="18">
      <c r="A4144" s="127" t="s">
        <v>33062</v>
      </c>
      <c r="B4144" s="128" t="s">
        <v>33061</v>
      </c>
      <c r="C4144" s="127" t="s">
        <v>29049</v>
      </c>
      <c r="D4144" s="127" t="s">
        <v>33060</v>
      </c>
      <c r="E4144" s="125"/>
    </row>
    <row r="4145" spans="1:5" ht="27">
      <c r="A4145" s="127" t="s">
        <v>33059</v>
      </c>
      <c r="B4145" s="128" t="s">
        <v>33058</v>
      </c>
      <c r="C4145" s="127" t="s">
        <v>29049</v>
      </c>
      <c r="D4145" s="127" t="s">
        <v>33057</v>
      </c>
      <c r="E4145" s="125"/>
    </row>
    <row r="4146" spans="1:5" ht="27">
      <c r="A4146" s="127" t="s">
        <v>33056</v>
      </c>
      <c r="B4146" s="128" t="s">
        <v>33055</v>
      </c>
      <c r="C4146" s="127" t="s">
        <v>29049</v>
      </c>
      <c r="D4146" s="127" t="s">
        <v>33054</v>
      </c>
      <c r="E4146" s="125"/>
    </row>
    <row r="4147" spans="1:5" ht="18">
      <c r="A4147" s="127" t="s">
        <v>33053</v>
      </c>
      <c r="B4147" s="128" t="s">
        <v>33052</v>
      </c>
      <c r="C4147" s="127" t="s">
        <v>29049</v>
      </c>
      <c r="D4147" s="127" t="s">
        <v>33051</v>
      </c>
      <c r="E4147" s="125"/>
    </row>
    <row r="4148" spans="1:5" ht="18" customHeight="1">
      <c r="A4148" s="243" t="s">
        <v>33050</v>
      </c>
      <c r="B4148" s="243"/>
      <c r="C4148" s="243"/>
      <c r="D4148" s="243" t="s">
        <v>28940</v>
      </c>
      <c r="E4148" s="125"/>
    </row>
    <row r="4149" spans="1:5" ht="54">
      <c r="A4149" s="127" t="s">
        <v>33049</v>
      </c>
      <c r="B4149" s="128" t="s">
        <v>33048</v>
      </c>
      <c r="C4149" s="127" t="s">
        <v>29049</v>
      </c>
      <c r="D4149" s="127" t="s">
        <v>33047</v>
      </c>
      <c r="E4149" s="125"/>
    </row>
    <row r="4150" spans="1:5" ht="54">
      <c r="A4150" s="127" t="s">
        <v>33046</v>
      </c>
      <c r="B4150" s="128" t="s">
        <v>33045</v>
      </c>
      <c r="C4150" s="127" t="s">
        <v>29049</v>
      </c>
      <c r="D4150" s="127" t="s">
        <v>33044</v>
      </c>
      <c r="E4150" s="125"/>
    </row>
    <row r="4151" spans="1:5" ht="54">
      <c r="A4151" s="127" t="s">
        <v>33043</v>
      </c>
      <c r="B4151" s="128" t="s">
        <v>33042</v>
      </c>
      <c r="C4151" s="127" t="s">
        <v>29049</v>
      </c>
      <c r="D4151" s="127" t="s">
        <v>33041</v>
      </c>
      <c r="E4151" s="125"/>
    </row>
    <row r="4152" spans="1:5" ht="63">
      <c r="A4152" s="127" t="s">
        <v>33040</v>
      </c>
      <c r="B4152" s="128" t="s">
        <v>33039</v>
      </c>
      <c r="C4152" s="127" t="s">
        <v>29049</v>
      </c>
      <c r="D4152" s="127" t="s">
        <v>33038</v>
      </c>
      <c r="E4152" s="125"/>
    </row>
    <row r="4153" spans="1:5" ht="54">
      <c r="A4153" s="127" t="s">
        <v>33037</v>
      </c>
      <c r="B4153" s="128" t="s">
        <v>33036</v>
      </c>
      <c r="C4153" s="127" t="s">
        <v>29049</v>
      </c>
      <c r="D4153" s="127" t="s">
        <v>33035</v>
      </c>
    </row>
    <row r="4154" spans="1:5" ht="63">
      <c r="A4154" s="127" t="s">
        <v>33034</v>
      </c>
      <c r="B4154" s="128" t="s">
        <v>33033</v>
      </c>
      <c r="C4154" s="127" t="s">
        <v>29049</v>
      </c>
      <c r="D4154" s="127" t="s">
        <v>33032</v>
      </c>
    </row>
    <row r="4155" spans="1:5" ht="63">
      <c r="A4155" s="127" t="s">
        <v>33031</v>
      </c>
      <c r="B4155" s="128" t="s">
        <v>33030</v>
      </c>
      <c r="C4155" s="127" t="s">
        <v>29049</v>
      </c>
      <c r="D4155" s="127" t="s">
        <v>33029</v>
      </c>
      <c r="E4155" s="125"/>
    </row>
    <row r="4156" spans="1:5" ht="45">
      <c r="A4156" s="127" t="s">
        <v>33028</v>
      </c>
      <c r="B4156" s="128" t="s">
        <v>33027</v>
      </c>
      <c r="C4156" s="127" t="s">
        <v>29049</v>
      </c>
      <c r="D4156" s="127" t="s">
        <v>33026</v>
      </c>
    </row>
    <row r="4157" spans="1:5" ht="54">
      <c r="A4157" s="127" t="s">
        <v>33025</v>
      </c>
      <c r="B4157" s="128" t="s">
        <v>33024</v>
      </c>
      <c r="C4157" s="127" t="s">
        <v>29049</v>
      </c>
      <c r="D4157" s="127" t="s">
        <v>33018</v>
      </c>
    </row>
    <row r="4158" spans="1:5" ht="54">
      <c r="A4158" s="127" t="s">
        <v>33023</v>
      </c>
      <c r="B4158" s="128" t="s">
        <v>33022</v>
      </c>
      <c r="C4158" s="127" t="s">
        <v>29049</v>
      </c>
      <c r="D4158" s="127" t="s">
        <v>33021</v>
      </c>
      <c r="E4158" s="125"/>
    </row>
    <row r="4159" spans="1:5" ht="54">
      <c r="A4159" s="127" t="s">
        <v>33020</v>
      </c>
      <c r="B4159" s="128" t="s">
        <v>33019</v>
      </c>
      <c r="C4159" s="127" t="s">
        <v>29049</v>
      </c>
      <c r="D4159" s="127" t="s">
        <v>33018</v>
      </c>
      <c r="E4159" s="125"/>
    </row>
    <row r="4160" spans="1:5" ht="54">
      <c r="A4160" s="127" t="s">
        <v>33017</v>
      </c>
      <c r="B4160" s="128" t="s">
        <v>33016</v>
      </c>
      <c r="C4160" s="127" t="s">
        <v>29049</v>
      </c>
      <c r="D4160" s="127" t="s">
        <v>33015</v>
      </c>
      <c r="E4160" s="125"/>
    </row>
    <row r="4161" spans="1:5" ht="54">
      <c r="A4161" s="127" t="s">
        <v>33014</v>
      </c>
      <c r="B4161" s="128" t="s">
        <v>33013</v>
      </c>
      <c r="C4161" s="127" t="s">
        <v>29049</v>
      </c>
      <c r="D4161" s="127" t="s">
        <v>33012</v>
      </c>
      <c r="E4161" s="125"/>
    </row>
    <row r="4162" spans="1:5" ht="54">
      <c r="A4162" s="127" t="s">
        <v>33011</v>
      </c>
      <c r="B4162" s="128" t="s">
        <v>33010</v>
      </c>
      <c r="C4162" s="127" t="s">
        <v>29049</v>
      </c>
      <c r="D4162" s="127" t="s">
        <v>33009</v>
      </c>
      <c r="E4162" s="125"/>
    </row>
    <row r="4163" spans="1:5" ht="54">
      <c r="A4163" s="127" t="s">
        <v>33008</v>
      </c>
      <c r="B4163" s="128" t="s">
        <v>33007</v>
      </c>
      <c r="C4163" s="127" t="s">
        <v>29049</v>
      </c>
      <c r="D4163" s="127" t="s">
        <v>33006</v>
      </c>
      <c r="E4163" s="125"/>
    </row>
    <row r="4164" spans="1:5" ht="63">
      <c r="A4164" s="127" t="s">
        <v>33005</v>
      </c>
      <c r="B4164" s="128" t="s">
        <v>33004</v>
      </c>
      <c r="C4164" s="127" t="s">
        <v>29049</v>
      </c>
      <c r="D4164" s="127" t="s">
        <v>33003</v>
      </c>
    </row>
    <row r="4165" spans="1:5" ht="63">
      <c r="A4165" s="127" t="s">
        <v>33002</v>
      </c>
      <c r="B4165" s="128" t="s">
        <v>33001</v>
      </c>
      <c r="C4165" s="127" t="s">
        <v>29049</v>
      </c>
      <c r="D4165" s="127" t="s">
        <v>33000</v>
      </c>
    </row>
    <row r="4166" spans="1:5" ht="45">
      <c r="A4166" s="127" t="s">
        <v>32999</v>
      </c>
      <c r="B4166" s="128" t="s">
        <v>32998</v>
      </c>
      <c r="C4166" s="127" t="s">
        <v>29049</v>
      </c>
      <c r="D4166" s="127" t="s">
        <v>32997</v>
      </c>
      <c r="E4166" s="125"/>
    </row>
    <row r="4167" spans="1:5" ht="72">
      <c r="A4167" s="127" t="s">
        <v>32996</v>
      </c>
      <c r="B4167" s="128" t="s">
        <v>32995</v>
      </c>
      <c r="C4167" s="127" t="s">
        <v>29049</v>
      </c>
      <c r="D4167" s="127" t="s">
        <v>32994</v>
      </c>
      <c r="E4167" s="125"/>
    </row>
    <row r="4168" spans="1:5" ht="72">
      <c r="A4168" s="127" t="s">
        <v>32993</v>
      </c>
      <c r="B4168" s="128" t="s">
        <v>32992</v>
      </c>
      <c r="C4168" s="127" t="s">
        <v>29049</v>
      </c>
      <c r="D4168" s="127" t="s">
        <v>32991</v>
      </c>
      <c r="E4168" s="125"/>
    </row>
    <row r="4169" spans="1:5" ht="72">
      <c r="A4169" s="127" t="s">
        <v>32990</v>
      </c>
      <c r="B4169" s="128" t="s">
        <v>32989</v>
      </c>
      <c r="C4169" s="127" t="s">
        <v>29049</v>
      </c>
      <c r="D4169" s="127" t="s">
        <v>32988</v>
      </c>
      <c r="E4169" s="125"/>
    </row>
    <row r="4170" spans="1:5" ht="27">
      <c r="A4170" s="127" t="s">
        <v>32987</v>
      </c>
      <c r="B4170" s="128" t="s">
        <v>32986</v>
      </c>
      <c r="C4170" s="127" t="s">
        <v>29450</v>
      </c>
      <c r="D4170" s="127" t="s">
        <v>32983</v>
      </c>
      <c r="E4170" s="125"/>
    </row>
    <row r="4171" spans="1:5" ht="27">
      <c r="A4171" s="127" t="s">
        <v>32985</v>
      </c>
      <c r="B4171" s="128" t="s">
        <v>32984</v>
      </c>
      <c r="C4171" s="127" t="s">
        <v>29450</v>
      </c>
      <c r="D4171" s="127" t="s">
        <v>32983</v>
      </c>
    </row>
    <row r="4172" spans="1:5" ht="27">
      <c r="A4172" s="127" t="s">
        <v>32982</v>
      </c>
      <c r="B4172" s="128" t="s">
        <v>32981</v>
      </c>
      <c r="C4172" s="127" t="s">
        <v>29450</v>
      </c>
      <c r="D4172" s="127" t="s">
        <v>32980</v>
      </c>
    </row>
    <row r="4173" spans="1:5" ht="27">
      <c r="A4173" s="127" t="s">
        <v>32979</v>
      </c>
      <c r="B4173" s="128" t="s">
        <v>32978</v>
      </c>
      <c r="C4173" s="127" t="s">
        <v>29450</v>
      </c>
      <c r="D4173" s="127" t="s">
        <v>32977</v>
      </c>
      <c r="E4173" s="125"/>
    </row>
    <row r="4174" spans="1:5" ht="36">
      <c r="A4174" s="127" t="s">
        <v>32976</v>
      </c>
      <c r="B4174" s="128" t="s">
        <v>32975</v>
      </c>
      <c r="C4174" s="127" t="s">
        <v>256</v>
      </c>
      <c r="D4174" s="127" t="s">
        <v>32974</v>
      </c>
      <c r="E4174" s="125"/>
    </row>
    <row r="4175" spans="1:5" ht="27">
      <c r="A4175" s="127" t="s">
        <v>32973</v>
      </c>
      <c r="B4175" s="128" t="s">
        <v>32972</v>
      </c>
      <c r="C4175" s="127" t="s">
        <v>256</v>
      </c>
      <c r="D4175" s="127" t="s">
        <v>32971</v>
      </c>
      <c r="E4175" s="125"/>
    </row>
    <row r="4176" spans="1:5" ht="18" customHeight="1">
      <c r="A4176" s="243"/>
      <c r="B4176" s="243"/>
      <c r="C4176" s="243"/>
      <c r="D4176" s="243" t="s">
        <v>28940</v>
      </c>
      <c r="E4176" s="125"/>
    </row>
    <row r="4177" spans="1:5" ht="21.95" customHeight="1">
      <c r="A4177" s="243"/>
      <c r="B4177" s="243"/>
      <c r="C4177" s="243"/>
      <c r="D4177" s="243" t="s">
        <v>28940</v>
      </c>
      <c r="E4177" s="125"/>
    </row>
    <row r="4178" spans="1:5" ht="18" customHeight="1">
      <c r="A4178" s="243" t="s">
        <v>32970</v>
      </c>
      <c r="B4178" s="243"/>
      <c r="C4178" s="243"/>
      <c r="D4178" s="243" t="s">
        <v>28940</v>
      </c>
      <c r="E4178" s="125"/>
    </row>
    <row r="4179" spans="1:5">
      <c r="A4179" s="127" t="s">
        <v>32969</v>
      </c>
      <c r="B4179" s="128" t="s">
        <v>32968</v>
      </c>
      <c r="C4179" s="127" t="s">
        <v>161</v>
      </c>
      <c r="D4179" s="127" t="s">
        <v>31619</v>
      </c>
      <c r="E4179" s="125"/>
    </row>
    <row r="4180" spans="1:5" ht="18">
      <c r="A4180" s="127" t="s">
        <v>32967</v>
      </c>
      <c r="B4180" s="128" t="s">
        <v>32966</v>
      </c>
      <c r="C4180" s="127" t="s">
        <v>30133</v>
      </c>
      <c r="D4180" s="127" t="s">
        <v>32965</v>
      </c>
      <c r="E4180" s="125"/>
    </row>
    <row r="4181" spans="1:5">
      <c r="A4181" s="127" t="s">
        <v>32964</v>
      </c>
      <c r="B4181" s="128" t="s">
        <v>32963</v>
      </c>
      <c r="C4181" s="127" t="s">
        <v>161</v>
      </c>
      <c r="D4181" s="127" t="s">
        <v>31430</v>
      </c>
      <c r="E4181" s="125"/>
    </row>
    <row r="4182" spans="1:5" ht="18">
      <c r="A4182" s="127" t="s">
        <v>32962</v>
      </c>
      <c r="B4182" s="128" t="s">
        <v>32961</v>
      </c>
      <c r="C4182" s="127" t="s">
        <v>161</v>
      </c>
      <c r="D4182" s="127" t="s">
        <v>32960</v>
      </c>
    </row>
    <row r="4183" spans="1:5">
      <c r="A4183" s="127" t="s">
        <v>32959</v>
      </c>
      <c r="B4183" s="128" t="s">
        <v>32958</v>
      </c>
      <c r="C4183" s="127" t="s">
        <v>29450</v>
      </c>
      <c r="D4183" s="127" t="s">
        <v>30900</v>
      </c>
    </row>
    <row r="4184" spans="1:5">
      <c r="A4184" s="127" t="s">
        <v>32957</v>
      </c>
      <c r="B4184" s="128" t="s">
        <v>32956</v>
      </c>
      <c r="C4184" s="127" t="s">
        <v>29049</v>
      </c>
      <c r="D4184" s="127" t="s">
        <v>32940</v>
      </c>
      <c r="E4184" s="125"/>
    </row>
    <row r="4185" spans="1:5">
      <c r="A4185" s="127" t="s">
        <v>32955</v>
      </c>
      <c r="B4185" s="128" t="s">
        <v>32954</v>
      </c>
      <c r="C4185" s="127" t="s">
        <v>29049</v>
      </c>
      <c r="D4185" s="127" t="s">
        <v>32935</v>
      </c>
      <c r="E4185" s="125"/>
    </row>
    <row r="4186" spans="1:5">
      <c r="A4186" s="127" t="s">
        <v>32953</v>
      </c>
      <c r="B4186" s="128" t="s">
        <v>32952</v>
      </c>
      <c r="C4186" s="127" t="s">
        <v>161</v>
      </c>
      <c r="D4186" s="127" t="s">
        <v>32951</v>
      </c>
      <c r="E4186" s="125"/>
    </row>
    <row r="4187" spans="1:5">
      <c r="A4187" s="127" t="s">
        <v>32950</v>
      </c>
      <c r="B4187" s="128" t="s">
        <v>32949</v>
      </c>
      <c r="C4187" s="127" t="s">
        <v>30133</v>
      </c>
      <c r="D4187" s="127" t="s">
        <v>32948</v>
      </c>
      <c r="E4187" s="125"/>
    </row>
    <row r="4188" spans="1:5">
      <c r="A4188" s="127" t="s">
        <v>32947</v>
      </c>
      <c r="B4188" s="128" t="s">
        <v>32946</v>
      </c>
      <c r="C4188" s="127" t="s">
        <v>29049</v>
      </c>
      <c r="D4188" s="127" t="s">
        <v>31018</v>
      </c>
      <c r="E4188" s="125"/>
    </row>
    <row r="4189" spans="1:5">
      <c r="A4189" s="127" t="s">
        <v>32945</v>
      </c>
      <c r="B4189" s="128" t="s">
        <v>32944</v>
      </c>
      <c r="C4189" s="127" t="s">
        <v>29049</v>
      </c>
      <c r="D4189" s="127" t="s">
        <v>32943</v>
      </c>
      <c r="E4189" s="125"/>
    </row>
    <row r="4190" spans="1:5">
      <c r="A4190" s="127" t="s">
        <v>32942</v>
      </c>
      <c r="B4190" s="128" t="s">
        <v>32941</v>
      </c>
      <c r="C4190" s="127" t="s">
        <v>29049</v>
      </c>
      <c r="D4190" s="127" t="s">
        <v>32940</v>
      </c>
      <c r="E4190" s="125"/>
    </row>
    <row r="4191" spans="1:5" ht="18">
      <c r="A4191" s="127" t="s">
        <v>32939</v>
      </c>
      <c r="B4191" s="128" t="s">
        <v>32938</v>
      </c>
      <c r="C4191" s="127" t="s">
        <v>29049</v>
      </c>
      <c r="D4191" s="127" t="s">
        <v>31164</v>
      </c>
    </row>
    <row r="4192" spans="1:5" ht="18">
      <c r="A4192" s="127" t="s">
        <v>32937</v>
      </c>
      <c r="B4192" s="128" t="s">
        <v>32936</v>
      </c>
      <c r="C4192" s="127" t="s">
        <v>256</v>
      </c>
      <c r="D4192" s="127" t="s">
        <v>32935</v>
      </c>
    </row>
    <row r="4193" spans="1:5" ht="18">
      <c r="A4193" s="127" t="s">
        <v>32934</v>
      </c>
      <c r="B4193" s="128" t="s">
        <v>32933</v>
      </c>
      <c r="C4193" s="127" t="s">
        <v>256</v>
      </c>
      <c r="D4193" s="127" t="s">
        <v>32932</v>
      </c>
      <c r="E4193" s="125"/>
    </row>
    <row r="4194" spans="1:5" ht="18">
      <c r="A4194" s="127" t="s">
        <v>32931</v>
      </c>
      <c r="B4194" s="128" t="s">
        <v>32930</v>
      </c>
      <c r="C4194" s="127" t="s">
        <v>256</v>
      </c>
      <c r="D4194" s="127" t="s">
        <v>32929</v>
      </c>
      <c r="E4194" s="125"/>
    </row>
    <row r="4195" spans="1:5" ht="18">
      <c r="A4195" s="127" t="s">
        <v>32928</v>
      </c>
      <c r="B4195" s="128" t="s">
        <v>32927</v>
      </c>
      <c r="C4195" s="127" t="s">
        <v>256</v>
      </c>
      <c r="D4195" s="127" t="s">
        <v>31124</v>
      </c>
      <c r="E4195" s="125"/>
    </row>
    <row r="4196" spans="1:5" ht="18">
      <c r="A4196" s="127" t="s">
        <v>32926</v>
      </c>
      <c r="B4196" s="128" t="s">
        <v>32925</v>
      </c>
      <c r="C4196" s="127" t="s">
        <v>256</v>
      </c>
      <c r="D4196" s="127" t="s">
        <v>32924</v>
      </c>
      <c r="E4196" s="125"/>
    </row>
    <row r="4197" spans="1:5" ht="18">
      <c r="A4197" s="127" t="s">
        <v>32923</v>
      </c>
      <c r="B4197" s="128" t="s">
        <v>32922</v>
      </c>
      <c r="C4197" s="127" t="s">
        <v>30133</v>
      </c>
      <c r="D4197" s="127" t="s">
        <v>32921</v>
      </c>
      <c r="E4197" s="125"/>
    </row>
    <row r="4198" spans="1:5">
      <c r="A4198" s="127" t="s">
        <v>32920</v>
      </c>
      <c r="B4198" s="128" t="s">
        <v>32919</v>
      </c>
      <c r="C4198" s="127" t="s">
        <v>30133</v>
      </c>
      <c r="D4198" s="127" t="s">
        <v>32918</v>
      </c>
      <c r="E4198" s="125"/>
    </row>
    <row r="4199" spans="1:5">
      <c r="A4199" s="127" t="s">
        <v>32917</v>
      </c>
      <c r="B4199" s="128" t="s">
        <v>32916</v>
      </c>
      <c r="C4199" s="127" t="s">
        <v>30133</v>
      </c>
      <c r="D4199" s="127" t="s">
        <v>32915</v>
      </c>
      <c r="E4199" s="125"/>
    </row>
    <row r="4200" spans="1:5" ht="18">
      <c r="A4200" s="127" t="s">
        <v>32914</v>
      </c>
      <c r="B4200" s="128" t="s">
        <v>32913</v>
      </c>
      <c r="C4200" s="127" t="s">
        <v>29049</v>
      </c>
      <c r="D4200" s="127" t="s">
        <v>32912</v>
      </c>
      <c r="E4200" s="125"/>
    </row>
    <row r="4201" spans="1:5" ht="18">
      <c r="A4201" s="127" t="s">
        <v>32911</v>
      </c>
      <c r="B4201" s="128" t="s">
        <v>32910</v>
      </c>
      <c r="C4201" s="127" t="s">
        <v>29049</v>
      </c>
      <c r="D4201" s="127" t="s">
        <v>32909</v>
      </c>
      <c r="E4201" s="125"/>
    </row>
    <row r="4202" spans="1:5" ht="18">
      <c r="A4202" s="127" t="s">
        <v>32908</v>
      </c>
      <c r="B4202" s="128" t="s">
        <v>32907</v>
      </c>
      <c r="C4202" s="127" t="s">
        <v>256</v>
      </c>
      <c r="D4202" s="127" t="s">
        <v>32906</v>
      </c>
      <c r="E4202" s="125"/>
    </row>
    <row r="4203" spans="1:5" ht="18">
      <c r="A4203" s="127" t="s">
        <v>32905</v>
      </c>
      <c r="B4203" s="128" t="s">
        <v>32904</v>
      </c>
      <c r="C4203" s="127" t="s">
        <v>256</v>
      </c>
      <c r="D4203" s="127" t="s">
        <v>32903</v>
      </c>
      <c r="E4203" s="125"/>
    </row>
    <row r="4204" spans="1:5" ht="18">
      <c r="A4204" s="127" t="s">
        <v>32902</v>
      </c>
      <c r="B4204" s="128" t="s">
        <v>32901</v>
      </c>
      <c r="C4204" s="127" t="s">
        <v>29692</v>
      </c>
      <c r="D4204" s="127" t="s">
        <v>32900</v>
      </c>
      <c r="E4204" s="125"/>
    </row>
    <row r="4205" spans="1:5">
      <c r="A4205" s="127" t="s">
        <v>32899</v>
      </c>
      <c r="B4205" s="128" t="s">
        <v>32898</v>
      </c>
      <c r="C4205" s="127" t="s">
        <v>29049</v>
      </c>
      <c r="D4205" s="127" t="s">
        <v>30492</v>
      </c>
      <c r="E4205" s="125"/>
    </row>
    <row r="4206" spans="1:5">
      <c r="A4206" s="127" t="s">
        <v>32897</v>
      </c>
      <c r="B4206" s="128" t="s">
        <v>32896</v>
      </c>
      <c r="C4206" s="127" t="s">
        <v>256</v>
      </c>
      <c r="D4206" s="127" t="s">
        <v>31230</v>
      </c>
      <c r="E4206" s="125"/>
    </row>
    <row r="4207" spans="1:5">
      <c r="A4207" s="127" t="s">
        <v>32895</v>
      </c>
      <c r="B4207" s="128" t="s">
        <v>32894</v>
      </c>
      <c r="C4207" s="127" t="s">
        <v>30133</v>
      </c>
      <c r="D4207" s="127" t="s">
        <v>32893</v>
      </c>
      <c r="E4207" s="125"/>
    </row>
    <row r="4208" spans="1:5" ht="18">
      <c r="A4208" s="127" t="s">
        <v>32892</v>
      </c>
      <c r="B4208" s="128" t="s">
        <v>32891</v>
      </c>
      <c r="C4208" s="127" t="s">
        <v>29049</v>
      </c>
      <c r="D4208" s="127" t="s">
        <v>32890</v>
      </c>
      <c r="E4208" s="125"/>
    </row>
    <row r="4209" spans="1:5">
      <c r="A4209" s="127" t="s">
        <v>32889</v>
      </c>
      <c r="B4209" s="128" t="s">
        <v>32888</v>
      </c>
      <c r="C4209" s="127" t="s">
        <v>30133</v>
      </c>
      <c r="D4209" s="127" t="s">
        <v>32887</v>
      </c>
      <c r="E4209" s="125"/>
    </row>
    <row r="4210" spans="1:5">
      <c r="A4210" s="127" t="s">
        <v>32886</v>
      </c>
      <c r="B4210" s="128" t="s">
        <v>32885</v>
      </c>
      <c r="C4210" s="127" t="s">
        <v>32884</v>
      </c>
      <c r="D4210" s="127" t="s">
        <v>31164</v>
      </c>
      <c r="E4210" s="125"/>
    </row>
    <row r="4211" spans="1:5" ht="18">
      <c r="A4211" s="127" t="s">
        <v>32883</v>
      </c>
      <c r="B4211" s="128" t="s">
        <v>32882</v>
      </c>
      <c r="C4211" s="127" t="s">
        <v>29049</v>
      </c>
      <c r="D4211" s="127" t="s">
        <v>32881</v>
      </c>
      <c r="E4211" s="125"/>
    </row>
    <row r="4212" spans="1:5">
      <c r="A4212" s="127" t="s">
        <v>32880</v>
      </c>
      <c r="B4212" s="128" t="s">
        <v>32879</v>
      </c>
      <c r="C4212" s="127" t="s">
        <v>29450</v>
      </c>
      <c r="D4212" s="127" t="s">
        <v>28953</v>
      </c>
      <c r="E4212" s="125"/>
    </row>
    <row r="4213" spans="1:5" ht="27">
      <c r="A4213" s="127" t="s">
        <v>32878</v>
      </c>
      <c r="B4213" s="128" t="s">
        <v>32877</v>
      </c>
      <c r="C4213" s="127" t="s">
        <v>161</v>
      </c>
      <c r="D4213" s="127" t="s">
        <v>32339</v>
      </c>
      <c r="E4213" s="125"/>
    </row>
    <row r="4214" spans="1:5">
      <c r="A4214" s="127" t="s">
        <v>32876</v>
      </c>
      <c r="B4214" s="128" t="s">
        <v>32875</v>
      </c>
      <c r="C4214" s="127" t="s">
        <v>29692</v>
      </c>
      <c r="D4214" s="127" t="s">
        <v>32874</v>
      </c>
      <c r="E4214" s="125"/>
    </row>
    <row r="4215" spans="1:5">
      <c r="A4215" s="127" t="s">
        <v>32873</v>
      </c>
      <c r="B4215" s="128" t="s">
        <v>32872</v>
      </c>
      <c r="C4215" s="127" t="s">
        <v>256</v>
      </c>
      <c r="D4215" s="127" t="s">
        <v>32871</v>
      </c>
    </row>
    <row r="4216" spans="1:5">
      <c r="A4216" s="127" t="s">
        <v>32870</v>
      </c>
      <c r="B4216" s="128" t="s">
        <v>32869</v>
      </c>
      <c r="C4216" s="127" t="s">
        <v>256</v>
      </c>
      <c r="D4216" s="127" t="s">
        <v>30454</v>
      </c>
    </row>
    <row r="4217" spans="1:5">
      <c r="A4217" s="127" t="s">
        <v>32868</v>
      </c>
      <c r="B4217" s="128" t="s">
        <v>32867</v>
      </c>
      <c r="C4217" s="127" t="s">
        <v>29049</v>
      </c>
      <c r="D4217" s="127" t="s">
        <v>30492</v>
      </c>
      <c r="E4217" s="125"/>
    </row>
    <row r="4218" spans="1:5">
      <c r="A4218" s="127" t="s">
        <v>32866</v>
      </c>
      <c r="B4218" s="128" t="s">
        <v>32865</v>
      </c>
      <c r="C4218" s="127" t="s">
        <v>29049</v>
      </c>
      <c r="D4218" s="127" t="s">
        <v>32864</v>
      </c>
      <c r="E4218" s="125"/>
    </row>
    <row r="4219" spans="1:5">
      <c r="A4219" s="127" t="s">
        <v>32863</v>
      </c>
      <c r="B4219" s="128" t="s">
        <v>32862</v>
      </c>
      <c r="C4219" s="127" t="s">
        <v>30133</v>
      </c>
      <c r="D4219" s="127" t="s">
        <v>32861</v>
      </c>
      <c r="E4219" s="125"/>
    </row>
    <row r="4220" spans="1:5">
      <c r="A4220" s="127" t="s">
        <v>32860</v>
      </c>
      <c r="B4220" s="128" t="s">
        <v>32859</v>
      </c>
      <c r="C4220" s="127" t="s">
        <v>30133</v>
      </c>
      <c r="D4220" s="127" t="s">
        <v>32858</v>
      </c>
      <c r="E4220" s="125"/>
    </row>
    <row r="4221" spans="1:5">
      <c r="A4221" s="127" t="s">
        <v>32857</v>
      </c>
      <c r="B4221" s="128" t="s">
        <v>32856</v>
      </c>
      <c r="C4221" s="127" t="s">
        <v>30133</v>
      </c>
      <c r="D4221" s="127" t="s">
        <v>32855</v>
      </c>
      <c r="E4221" s="125"/>
    </row>
    <row r="4222" spans="1:5" ht="18" customHeight="1">
      <c r="A4222" s="243" t="s">
        <v>32854</v>
      </c>
      <c r="B4222" s="243"/>
      <c r="C4222" s="243"/>
      <c r="D4222" s="243" t="s">
        <v>28940</v>
      </c>
      <c r="E4222" s="125"/>
    </row>
    <row r="4223" spans="1:5" ht="27">
      <c r="A4223" s="127" t="s">
        <v>32853</v>
      </c>
      <c r="B4223" s="128" t="s">
        <v>32852</v>
      </c>
      <c r="C4223" s="127" t="s">
        <v>256</v>
      </c>
      <c r="D4223" s="127" t="s">
        <v>32851</v>
      </c>
      <c r="E4223" s="125"/>
    </row>
    <row r="4224" spans="1:5" ht="27">
      <c r="A4224" s="127" t="s">
        <v>32850</v>
      </c>
      <c r="B4224" s="128" t="s">
        <v>32849</v>
      </c>
      <c r="C4224" s="127" t="s">
        <v>256</v>
      </c>
      <c r="D4224" s="127" t="s">
        <v>32848</v>
      </c>
      <c r="E4224" s="125"/>
    </row>
    <row r="4225" spans="1:5" ht="27">
      <c r="A4225" s="127" t="s">
        <v>32847</v>
      </c>
      <c r="B4225" s="128" t="s">
        <v>32846</v>
      </c>
      <c r="C4225" s="127" t="s">
        <v>256</v>
      </c>
      <c r="D4225" s="127" t="s">
        <v>32845</v>
      </c>
      <c r="E4225" s="125"/>
    </row>
    <row r="4226" spans="1:5" ht="45">
      <c r="A4226" s="127" t="s">
        <v>32844</v>
      </c>
      <c r="B4226" s="128" t="s">
        <v>32843</v>
      </c>
      <c r="C4226" s="127" t="s">
        <v>256</v>
      </c>
      <c r="D4226" s="127" t="s">
        <v>32842</v>
      </c>
      <c r="E4226" s="125"/>
    </row>
    <row r="4227" spans="1:5" ht="54">
      <c r="A4227" s="127" t="s">
        <v>32841</v>
      </c>
      <c r="B4227" s="128" t="s">
        <v>32840</v>
      </c>
      <c r="C4227" s="127" t="s">
        <v>256</v>
      </c>
      <c r="D4227" s="127" t="s">
        <v>32839</v>
      </c>
      <c r="E4227" s="125"/>
    </row>
    <row r="4228" spans="1:5" ht="18">
      <c r="A4228" s="127" t="s">
        <v>32838</v>
      </c>
      <c r="B4228" s="128" t="s">
        <v>32837</v>
      </c>
      <c r="C4228" s="127" t="s">
        <v>256</v>
      </c>
      <c r="D4228" s="127" t="s">
        <v>32836</v>
      </c>
      <c r="E4228" s="125"/>
    </row>
    <row r="4229" spans="1:5" ht="54">
      <c r="A4229" s="127" t="s">
        <v>32835</v>
      </c>
      <c r="B4229" s="128" t="s">
        <v>32834</v>
      </c>
      <c r="C4229" s="127" t="s">
        <v>256</v>
      </c>
      <c r="D4229" s="127" t="s">
        <v>32833</v>
      </c>
      <c r="E4229" s="125"/>
    </row>
    <row r="4230" spans="1:5" ht="54">
      <c r="A4230" s="127" t="s">
        <v>32832</v>
      </c>
      <c r="B4230" s="128" t="s">
        <v>32831</v>
      </c>
      <c r="C4230" s="127" t="s">
        <v>256</v>
      </c>
      <c r="D4230" s="127" t="s">
        <v>32830</v>
      </c>
    </row>
    <row r="4231" spans="1:5" ht="45">
      <c r="A4231" s="127" t="s">
        <v>32829</v>
      </c>
      <c r="B4231" s="128" t="s">
        <v>32828</v>
      </c>
      <c r="C4231" s="127" t="s">
        <v>256</v>
      </c>
      <c r="D4231" s="127" t="s">
        <v>32827</v>
      </c>
    </row>
    <row r="4232" spans="1:5" ht="45">
      <c r="A4232" s="127" t="s">
        <v>32826</v>
      </c>
      <c r="B4232" s="128" t="s">
        <v>32825</v>
      </c>
      <c r="C4232" s="127" t="s">
        <v>256</v>
      </c>
      <c r="D4232" s="127" t="s">
        <v>32824</v>
      </c>
      <c r="E4232" s="125"/>
    </row>
    <row r="4233" spans="1:5" ht="63">
      <c r="A4233" s="127" t="s">
        <v>32823</v>
      </c>
      <c r="B4233" s="128" t="s">
        <v>32822</v>
      </c>
      <c r="C4233" s="127" t="s">
        <v>256</v>
      </c>
      <c r="D4233" s="127" t="s">
        <v>32821</v>
      </c>
      <c r="E4233" s="125"/>
    </row>
    <row r="4234" spans="1:5" ht="72">
      <c r="A4234" s="127" t="s">
        <v>32820</v>
      </c>
      <c r="B4234" s="128" t="s">
        <v>32819</v>
      </c>
      <c r="C4234" s="127" t="s">
        <v>256</v>
      </c>
      <c r="D4234" s="127" t="s">
        <v>32818</v>
      </c>
      <c r="E4234" s="125"/>
    </row>
    <row r="4235" spans="1:5" ht="36">
      <c r="A4235" s="127" t="s">
        <v>32817</v>
      </c>
      <c r="B4235" s="128" t="s">
        <v>32816</v>
      </c>
      <c r="C4235" s="127" t="s">
        <v>161</v>
      </c>
      <c r="D4235" s="127" t="s">
        <v>32815</v>
      </c>
      <c r="E4235" s="125"/>
    </row>
    <row r="4236" spans="1:5" ht="18" customHeight="1">
      <c r="A4236" s="243"/>
      <c r="B4236" s="243"/>
      <c r="C4236" s="243"/>
      <c r="D4236" s="243" t="s">
        <v>28940</v>
      </c>
      <c r="E4236" s="125"/>
    </row>
    <row r="4237" spans="1:5" ht="18" customHeight="1">
      <c r="A4237" s="243" t="s">
        <v>32814</v>
      </c>
      <c r="B4237" s="243"/>
      <c r="C4237" s="243"/>
      <c r="D4237" s="243" t="s">
        <v>28940</v>
      </c>
      <c r="E4237" s="125"/>
    </row>
    <row r="4238" spans="1:5" ht="18">
      <c r="A4238" s="127" t="s">
        <v>32813</v>
      </c>
      <c r="B4238" s="128" t="s">
        <v>32812</v>
      </c>
      <c r="C4238" s="127" t="s">
        <v>256</v>
      </c>
      <c r="D4238" s="127" t="s">
        <v>32811</v>
      </c>
      <c r="E4238" s="125"/>
    </row>
    <row r="4239" spans="1:5" ht="18">
      <c r="A4239" s="127" t="s">
        <v>32810</v>
      </c>
      <c r="B4239" s="128" t="s">
        <v>32809</v>
      </c>
      <c r="C4239" s="127" t="s">
        <v>29450</v>
      </c>
      <c r="D4239" s="127" t="s">
        <v>32808</v>
      </c>
      <c r="E4239" s="125"/>
    </row>
    <row r="4240" spans="1:5" ht="36">
      <c r="A4240" s="127" t="s">
        <v>32807</v>
      </c>
      <c r="B4240" s="128" t="s">
        <v>32806</v>
      </c>
      <c r="C4240" s="127" t="s">
        <v>29450</v>
      </c>
      <c r="D4240" s="127" t="s">
        <v>32805</v>
      </c>
      <c r="E4240" s="125"/>
    </row>
    <row r="4241" spans="1:5" ht="27">
      <c r="A4241" s="127" t="s">
        <v>32804</v>
      </c>
      <c r="B4241" s="128" t="s">
        <v>32803</v>
      </c>
      <c r="C4241" s="127" t="s">
        <v>256</v>
      </c>
      <c r="D4241" s="127" t="s">
        <v>32802</v>
      </c>
      <c r="E4241" s="125"/>
    </row>
    <row r="4242" spans="1:5" ht="45">
      <c r="A4242" s="127" t="s">
        <v>32801</v>
      </c>
      <c r="B4242" s="128" t="s">
        <v>32800</v>
      </c>
      <c r="C4242" s="127" t="s">
        <v>256</v>
      </c>
      <c r="D4242" s="127" t="s">
        <v>32799</v>
      </c>
      <c r="E4242" s="125"/>
    </row>
    <row r="4243" spans="1:5" ht="18">
      <c r="A4243" s="127" t="s">
        <v>32798</v>
      </c>
      <c r="B4243" s="128" t="s">
        <v>32797</v>
      </c>
      <c r="C4243" s="127" t="s">
        <v>256</v>
      </c>
      <c r="D4243" s="127" t="s">
        <v>32796</v>
      </c>
      <c r="E4243" s="125"/>
    </row>
    <row r="4244" spans="1:5" ht="54">
      <c r="A4244" s="127" t="s">
        <v>32795</v>
      </c>
      <c r="B4244" s="128" t="s">
        <v>32794</v>
      </c>
      <c r="C4244" s="127" t="s">
        <v>256</v>
      </c>
      <c r="D4244" s="127" t="s">
        <v>32793</v>
      </c>
      <c r="E4244" s="125"/>
    </row>
    <row r="4245" spans="1:5" ht="27">
      <c r="A4245" s="127" t="s">
        <v>32792</v>
      </c>
      <c r="B4245" s="128" t="s">
        <v>32791</v>
      </c>
      <c r="C4245" s="127" t="s">
        <v>256</v>
      </c>
      <c r="D4245" s="127" t="s">
        <v>32790</v>
      </c>
      <c r="E4245" s="125"/>
    </row>
    <row r="4246" spans="1:5" ht="36">
      <c r="A4246" s="127" t="s">
        <v>32789</v>
      </c>
      <c r="B4246" s="128" t="s">
        <v>32788</v>
      </c>
      <c r="C4246" s="127" t="s">
        <v>256</v>
      </c>
      <c r="D4246" s="127" t="s">
        <v>32787</v>
      </c>
      <c r="E4246" s="125"/>
    </row>
    <row r="4247" spans="1:5" ht="27">
      <c r="A4247" s="127" t="s">
        <v>32786</v>
      </c>
      <c r="B4247" s="128" t="s">
        <v>32785</v>
      </c>
      <c r="C4247" s="127" t="s">
        <v>256</v>
      </c>
      <c r="D4247" s="127" t="s">
        <v>32784</v>
      </c>
      <c r="E4247" s="125"/>
    </row>
    <row r="4248" spans="1:5" ht="27">
      <c r="A4248" s="127" t="s">
        <v>32783</v>
      </c>
      <c r="B4248" s="128" t="s">
        <v>32782</v>
      </c>
      <c r="C4248" s="127" t="s">
        <v>256</v>
      </c>
      <c r="D4248" s="127" t="s">
        <v>32781</v>
      </c>
    </row>
    <row r="4249" spans="1:5" ht="27">
      <c r="A4249" s="127" t="s">
        <v>32780</v>
      </c>
      <c r="B4249" s="128" t="s">
        <v>32779</v>
      </c>
      <c r="C4249" s="127" t="s">
        <v>256</v>
      </c>
      <c r="D4249" s="127" t="s">
        <v>32778</v>
      </c>
    </row>
    <row r="4250" spans="1:5" ht="18" customHeight="1">
      <c r="A4250" s="243" t="s">
        <v>32777</v>
      </c>
      <c r="B4250" s="243"/>
      <c r="C4250" s="243"/>
      <c r="D4250" s="243" t="s">
        <v>28940</v>
      </c>
      <c r="E4250" s="125"/>
    </row>
    <row r="4251" spans="1:5" ht="18">
      <c r="A4251" s="127" t="s">
        <v>32776</v>
      </c>
      <c r="B4251" s="128" t="s">
        <v>32775</v>
      </c>
      <c r="C4251" s="127" t="s">
        <v>256</v>
      </c>
      <c r="D4251" s="127" t="s">
        <v>32774</v>
      </c>
      <c r="E4251" s="125"/>
    </row>
    <row r="4252" spans="1:5" ht="36">
      <c r="A4252" s="127" t="s">
        <v>32773</v>
      </c>
      <c r="B4252" s="128" t="s">
        <v>32772</v>
      </c>
      <c r="C4252" s="127" t="s">
        <v>256</v>
      </c>
      <c r="D4252" s="127" t="s">
        <v>32771</v>
      </c>
      <c r="E4252" s="125"/>
    </row>
    <row r="4253" spans="1:5" ht="36">
      <c r="A4253" s="127" t="s">
        <v>32770</v>
      </c>
      <c r="B4253" s="128" t="s">
        <v>32769</v>
      </c>
      <c r="C4253" s="127" t="s">
        <v>256</v>
      </c>
      <c r="D4253" s="127" t="s">
        <v>32768</v>
      </c>
      <c r="E4253" s="125"/>
    </row>
    <row r="4254" spans="1:5" ht="45">
      <c r="A4254" s="127" t="s">
        <v>32767</v>
      </c>
      <c r="B4254" s="128" t="s">
        <v>32766</v>
      </c>
      <c r="C4254" s="127" t="s">
        <v>256</v>
      </c>
      <c r="D4254" s="127" t="s">
        <v>32765</v>
      </c>
      <c r="E4254" s="125"/>
    </row>
    <row r="4255" spans="1:5" ht="36">
      <c r="A4255" s="127" t="s">
        <v>32764</v>
      </c>
      <c r="B4255" s="128" t="s">
        <v>32763</v>
      </c>
      <c r="C4255" s="127" t="s">
        <v>256</v>
      </c>
      <c r="D4255" s="127" t="s">
        <v>32762</v>
      </c>
      <c r="E4255" s="125"/>
    </row>
    <row r="4256" spans="1:5" ht="72">
      <c r="A4256" s="127" t="s">
        <v>32761</v>
      </c>
      <c r="B4256" s="128" t="s">
        <v>32760</v>
      </c>
      <c r="C4256" s="127" t="s">
        <v>256</v>
      </c>
      <c r="D4256" s="127" t="s">
        <v>32759</v>
      </c>
      <c r="E4256" s="125"/>
    </row>
    <row r="4257" spans="1:5" ht="63">
      <c r="A4257" s="127" t="s">
        <v>32758</v>
      </c>
      <c r="B4257" s="128" t="s">
        <v>32757</v>
      </c>
      <c r="C4257" s="127" t="s">
        <v>256</v>
      </c>
      <c r="D4257" s="127" t="s">
        <v>32756</v>
      </c>
      <c r="E4257" s="125"/>
    </row>
    <row r="4258" spans="1:5" ht="63">
      <c r="A4258" s="127" t="s">
        <v>32755</v>
      </c>
      <c r="B4258" s="128" t="s">
        <v>32754</v>
      </c>
      <c r="C4258" s="127" t="s">
        <v>256</v>
      </c>
      <c r="D4258" s="127" t="s">
        <v>32753</v>
      </c>
      <c r="E4258" s="125"/>
    </row>
    <row r="4259" spans="1:5" ht="27">
      <c r="A4259" s="127" t="s">
        <v>32752</v>
      </c>
      <c r="B4259" s="128" t="s">
        <v>32751</v>
      </c>
      <c r="C4259" s="127" t="s">
        <v>256</v>
      </c>
      <c r="D4259" s="127" t="s">
        <v>32750</v>
      </c>
      <c r="E4259" s="125"/>
    </row>
    <row r="4260" spans="1:5" ht="36">
      <c r="A4260" s="127" t="s">
        <v>32749</v>
      </c>
      <c r="B4260" s="128" t="s">
        <v>32748</v>
      </c>
      <c r="C4260" s="127" t="s">
        <v>256</v>
      </c>
      <c r="D4260" s="127" t="s">
        <v>32747</v>
      </c>
      <c r="E4260" s="125"/>
    </row>
    <row r="4261" spans="1:5" ht="18">
      <c r="A4261" s="127" t="s">
        <v>32746</v>
      </c>
      <c r="B4261" s="128" t="s">
        <v>32745</v>
      </c>
      <c r="C4261" s="127" t="s">
        <v>256</v>
      </c>
      <c r="D4261" s="127" t="s">
        <v>32744</v>
      </c>
      <c r="E4261" s="125"/>
    </row>
    <row r="4262" spans="1:5" ht="36">
      <c r="A4262" s="127" t="s">
        <v>32743</v>
      </c>
      <c r="B4262" s="128" t="s">
        <v>32742</v>
      </c>
      <c r="C4262" s="127" t="s">
        <v>256</v>
      </c>
      <c r="D4262" s="127" t="s">
        <v>32741</v>
      </c>
      <c r="E4262" s="125"/>
    </row>
    <row r="4263" spans="1:5" ht="36">
      <c r="A4263" s="127" t="s">
        <v>32740</v>
      </c>
      <c r="B4263" s="128" t="s">
        <v>32739</v>
      </c>
      <c r="C4263" s="127" t="s">
        <v>256</v>
      </c>
      <c r="D4263" s="127" t="s">
        <v>32738</v>
      </c>
      <c r="E4263" s="125"/>
    </row>
    <row r="4264" spans="1:5" ht="27">
      <c r="A4264" s="127" t="s">
        <v>32737</v>
      </c>
      <c r="B4264" s="128" t="s">
        <v>32736</v>
      </c>
      <c r="C4264" s="127" t="s">
        <v>256</v>
      </c>
      <c r="D4264" s="127" t="s">
        <v>32735</v>
      </c>
      <c r="E4264" s="125"/>
    </row>
    <row r="4265" spans="1:5" ht="36">
      <c r="A4265" s="127" t="s">
        <v>32734</v>
      </c>
      <c r="B4265" s="128" t="s">
        <v>32733</v>
      </c>
      <c r="C4265" s="127" t="s">
        <v>256</v>
      </c>
      <c r="D4265" s="127" t="s">
        <v>32732</v>
      </c>
      <c r="E4265" s="125"/>
    </row>
    <row r="4266" spans="1:5" ht="45">
      <c r="A4266" s="127" t="s">
        <v>32731</v>
      </c>
      <c r="B4266" s="128" t="s">
        <v>32730</v>
      </c>
      <c r="C4266" s="127" t="s">
        <v>256</v>
      </c>
      <c r="D4266" s="127" t="s">
        <v>32729</v>
      </c>
      <c r="E4266" s="125"/>
    </row>
    <row r="4267" spans="1:5" ht="45">
      <c r="A4267" s="127" t="s">
        <v>32728</v>
      </c>
      <c r="B4267" s="128" t="s">
        <v>32727</v>
      </c>
      <c r="C4267" s="127" t="s">
        <v>256</v>
      </c>
      <c r="D4267" s="127" t="s">
        <v>32726</v>
      </c>
      <c r="E4267" s="125"/>
    </row>
    <row r="4268" spans="1:5" ht="54">
      <c r="A4268" s="127" t="s">
        <v>32725</v>
      </c>
      <c r="B4268" s="128" t="s">
        <v>32724</v>
      </c>
      <c r="C4268" s="127" t="s">
        <v>256</v>
      </c>
      <c r="D4268" s="127" t="s">
        <v>32723</v>
      </c>
      <c r="E4268" s="125"/>
    </row>
    <row r="4269" spans="1:5" ht="54">
      <c r="A4269" s="127" t="s">
        <v>32722</v>
      </c>
      <c r="B4269" s="128" t="s">
        <v>32721</v>
      </c>
      <c r="C4269" s="127" t="s">
        <v>256</v>
      </c>
      <c r="D4269" s="127" t="s">
        <v>32720</v>
      </c>
      <c r="E4269" s="125"/>
    </row>
    <row r="4270" spans="1:5" ht="27">
      <c r="A4270" s="127" t="s">
        <v>32719</v>
      </c>
      <c r="B4270" s="128" t="s">
        <v>32718</v>
      </c>
      <c r="C4270" s="127" t="s">
        <v>256</v>
      </c>
      <c r="D4270" s="127" t="s">
        <v>32717</v>
      </c>
    </row>
    <row r="4271" spans="1:5" ht="27">
      <c r="A4271" s="127" t="s">
        <v>32716</v>
      </c>
      <c r="B4271" s="128" t="s">
        <v>32715</v>
      </c>
      <c r="C4271" s="127" t="s">
        <v>256</v>
      </c>
      <c r="D4271" s="127" t="s">
        <v>32714</v>
      </c>
    </row>
    <row r="4272" spans="1:5" ht="36">
      <c r="A4272" s="127" t="s">
        <v>32713</v>
      </c>
      <c r="B4272" s="128" t="s">
        <v>32712</v>
      </c>
      <c r="C4272" s="127" t="s">
        <v>256</v>
      </c>
      <c r="D4272" s="127" t="s">
        <v>32711</v>
      </c>
      <c r="E4272" s="125"/>
    </row>
    <row r="4273" spans="1:5" ht="18" customHeight="1">
      <c r="A4273" s="243" t="s">
        <v>32710</v>
      </c>
      <c r="B4273" s="243"/>
      <c r="C4273" s="243"/>
      <c r="D4273" s="243" t="s">
        <v>28940</v>
      </c>
      <c r="E4273" s="125"/>
    </row>
    <row r="4274" spans="1:5" ht="27">
      <c r="A4274" s="127" t="s">
        <v>32709</v>
      </c>
      <c r="B4274" s="128" t="s">
        <v>32708</v>
      </c>
      <c r="C4274" s="127" t="s">
        <v>256</v>
      </c>
      <c r="D4274" s="127" t="s">
        <v>32707</v>
      </c>
      <c r="E4274" s="125"/>
    </row>
    <row r="4275" spans="1:5" ht="18">
      <c r="A4275" s="127" t="s">
        <v>32706</v>
      </c>
      <c r="B4275" s="128" t="s">
        <v>32705</v>
      </c>
      <c r="C4275" s="127" t="s">
        <v>256</v>
      </c>
      <c r="D4275" s="127" t="s">
        <v>32704</v>
      </c>
      <c r="E4275" s="125"/>
    </row>
    <row r="4276" spans="1:5" ht="27">
      <c r="A4276" s="127" t="s">
        <v>32703</v>
      </c>
      <c r="B4276" s="128" t="s">
        <v>32702</v>
      </c>
      <c r="C4276" s="127" t="s">
        <v>256</v>
      </c>
      <c r="D4276" s="127" t="s">
        <v>32701</v>
      </c>
      <c r="E4276" s="125"/>
    </row>
    <row r="4277" spans="1:5" ht="18">
      <c r="A4277" s="127" t="s">
        <v>32700</v>
      </c>
      <c r="B4277" s="128" t="s">
        <v>32699</v>
      </c>
      <c r="C4277" s="127" t="s">
        <v>256</v>
      </c>
      <c r="D4277" s="127" t="s">
        <v>32698</v>
      </c>
      <c r="E4277" s="125"/>
    </row>
    <row r="4278" spans="1:5" ht="27">
      <c r="A4278" s="127" t="s">
        <v>32697</v>
      </c>
      <c r="B4278" s="128" t="s">
        <v>32696</v>
      </c>
      <c r="C4278" s="127" t="s">
        <v>256</v>
      </c>
      <c r="D4278" s="127" t="s">
        <v>32695</v>
      </c>
      <c r="E4278" s="125"/>
    </row>
    <row r="4279" spans="1:5" ht="27">
      <c r="A4279" s="127" t="s">
        <v>32694</v>
      </c>
      <c r="B4279" s="128" t="s">
        <v>32693</v>
      </c>
      <c r="C4279" s="127" t="s">
        <v>256</v>
      </c>
      <c r="D4279" s="127" t="s">
        <v>32692</v>
      </c>
      <c r="E4279" s="125"/>
    </row>
    <row r="4280" spans="1:5" ht="18">
      <c r="A4280" s="127" t="s">
        <v>32691</v>
      </c>
      <c r="B4280" s="128" t="s">
        <v>32690</v>
      </c>
      <c r="C4280" s="127" t="s">
        <v>256</v>
      </c>
      <c r="D4280" s="127" t="s">
        <v>32689</v>
      </c>
      <c r="E4280" s="125"/>
    </row>
    <row r="4281" spans="1:5" ht="27">
      <c r="A4281" s="127" t="s">
        <v>32688</v>
      </c>
      <c r="B4281" s="128" t="s">
        <v>32687</v>
      </c>
      <c r="C4281" s="127" t="s">
        <v>256</v>
      </c>
      <c r="D4281" s="127" t="s">
        <v>32686</v>
      </c>
      <c r="E4281" s="125"/>
    </row>
    <row r="4282" spans="1:5" ht="27">
      <c r="A4282" s="127" t="s">
        <v>32685</v>
      </c>
      <c r="B4282" s="128" t="s">
        <v>32684</v>
      </c>
      <c r="C4282" s="127" t="s">
        <v>256</v>
      </c>
      <c r="D4282" s="127" t="s">
        <v>32683</v>
      </c>
      <c r="E4282" s="125"/>
    </row>
    <row r="4283" spans="1:5" ht="18">
      <c r="A4283" s="127" t="s">
        <v>32682</v>
      </c>
      <c r="B4283" s="128" t="s">
        <v>32681</v>
      </c>
      <c r="C4283" s="127" t="s">
        <v>256</v>
      </c>
      <c r="D4283" s="127" t="s">
        <v>32680</v>
      </c>
    </row>
    <row r="4284" spans="1:5" ht="18" customHeight="1">
      <c r="A4284" s="243" t="s">
        <v>32679</v>
      </c>
      <c r="B4284" s="243"/>
      <c r="C4284" s="243"/>
      <c r="D4284" s="243" t="s">
        <v>28940</v>
      </c>
    </row>
    <row r="4285" spans="1:5" ht="27">
      <c r="A4285" s="127" t="s">
        <v>32678</v>
      </c>
      <c r="B4285" s="128" t="s">
        <v>32677</v>
      </c>
      <c r="C4285" s="127" t="s">
        <v>256</v>
      </c>
      <c r="D4285" s="127" t="s">
        <v>32676</v>
      </c>
      <c r="E4285" s="125"/>
    </row>
    <row r="4286" spans="1:5" ht="36">
      <c r="A4286" s="127" t="s">
        <v>32675</v>
      </c>
      <c r="B4286" s="128" t="s">
        <v>32674</v>
      </c>
      <c r="C4286" s="127" t="s">
        <v>256</v>
      </c>
      <c r="D4286" s="127" t="s">
        <v>32673</v>
      </c>
      <c r="E4286" s="125"/>
    </row>
    <row r="4287" spans="1:5" ht="27">
      <c r="A4287" s="127" t="s">
        <v>32672</v>
      </c>
      <c r="B4287" s="128" t="s">
        <v>32671</v>
      </c>
      <c r="C4287" s="127" t="s">
        <v>29232</v>
      </c>
      <c r="D4287" s="127" t="s">
        <v>32670</v>
      </c>
    </row>
    <row r="4288" spans="1:5">
      <c r="A4288" s="127" t="s">
        <v>32669</v>
      </c>
      <c r="B4288" s="128" t="s">
        <v>32668</v>
      </c>
      <c r="C4288" s="127" t="s">
        <v>29232</v>
      </c>
      <c r="D4288" s="127" t="s">
        <v>32667</v>
      </c>
    </row>
    <row r="4289" spans="1:5" ht="27">
      <c r="A4289" s="127" t="s">
        <v>32666</v>
      </c>
      <c r="B4289" s="128" t="s">
        <v>32665</v>
      </c>
      <c r="C4289" s="127" t="s">
        <v>29232</v>
      </c>
      <c r="D4289" s="127" t="s">
        <v>32664</v>
      </c>
      <c r="E4289" s="125"/>
    </row>
    <row r="4290" spans="1:5">
      <c r="A4290" s="127" t="s">
        <v>32663</v>
      </c>
      <c r="B4290" s="128" t="s">
        <v>32662</v>
      </c>
      <c r="C4290" s="127" t="s">
        <v>256</v>
      </c>
      <c r="D4290" s="127" t="s">
        <v>32661</v>
      </c>
      <c r="E4290" s="125"/>
    </row>
    <row r="4291" spans="1:5" ht="18">
      <c r="A4291" s="127" t="s">
        <v>32660</v>
      </c>
      <c r="B4291" s="128" t="s">
        <v>32659</v>
      </c>
      <c r="C4291" s="127" t="s">
        <v>29232</v>
      </c>
      <c r="D4291" s="127" t="s">
        <v>32658</v>
      </c>
      <c r="E4291" s="125"/>
    </row>
    <row r="4292" spans="1:5" ht="27">
      <c r="A4292" s="127" t="s">
        <v>32657</v>
      </c>
      <c r="B4292" s="128" t="s">
        <v>32656</v>
      </c>
      <c r="C4292" s="127" t="s">
        <v>29232</v>
      </c>
      <c r="D4292" s="127" t="s">
        <v>32655</v>
      </c>
      <c r="E4292" s="125"/>
    </row>
    <row r="4293" spans="1:5" ht="18" customHeight="1">
      <c r="A4293" s="243" t="s">
        <v>32654</v>
      </c>
      <c r="B4293" s="243"/>
      <c r="C4293" s="243"/>
      <c r="D4293" s="243" t="s">
        <v>28940</v>
      </c>
      <c r="E4293" s="125"/>
    </row>
    <row r="4294" spans="1:5" ht="72">
      <c r="A4294" s="127" t="s">
        <v>32653</v>
      </c>
      <c r="B4294" s="128" t="s">
        <v>32652</v>
      </c>
      <c r="C4294" s="127" t="s">
        <v>256</v>
      </c>
      <c r="D4294" s="127" t="s">
        <v>32651</v>
      </c>
      <c r="E4294" s="125"/>
    </row>
    <row r="4295" spans="1:5" ht="72">
      <c r="A4295" s="127" t="s">
        <v>32650</v>
      </c>
      <c r="B4295" s="128" t="s">
        <v>32649</v>
      </c>
      <c r="C4295" s="127" t="s">
        <v>256</v>
      </c>
      <c r="D4295" s="127" t="s">
        <v>32648</v>
      </c>
      <c r="E4295" s="125"/>
    </row>
    <row r="4296" spans="1:5" ht="72">
      <c r="A4296" s="127" t="s">
        <v>32647</v>
      </c>
      <c r="B4296" s="128" t="s">
        <v>32646</v>
      </c>
      <c r="C4296" s="127" t="s">
        <v>256</v>
      </c>
      <c r="D4296" s="127" t="s">
        <v>32645</v>
      </c>
      <c r="E4296" s="125"/>
    </row>
    <row r="4297" spans="1:5" ht="72">
      <c r="A4297" s="127" t="s">
        <v>32644</v>
      </c>
      <c r="B4297" s="128" t="s">
        <v>32643</v>
      </c>
      <c r="C4297" s="127" t="s">
        <v>256</v>
      </c>
      <c r="D4297" s="127" t="s">
        <v>32642</v>
      </c>
      <c r="E4297" s="125"/>
    </row>
    <row r="4298" spans="1:5" ht="18" customHeight="1">
      <c r="A4298" s="243" t="s">
        <v>32641</v>
      </c>
      <c r="B4298" s="243"/>
      <c r="C4298" s="243"/>
      <c r="D4298" s="243" t="s">
        <v>28940</v>
      </c>
      <c r="E4298" s="125"/>
    </row>
    <row r="4299" spans="1:5" ht="36">
      <c r="A4299" s="127" t="s">
        <v>32640</v>
      </c>
      <c r="B4299" s="128" t="s">
        <v>32639</v>
      </c>
      <c r="C4299" s="127" t="s">
        <v>256</v>
      </c>
      <c r="D4299" s="127" t="s">
        <v>32638</v>
      </c>
      <c r="E4299" s="125"/>
    </row>
    <row r="4300" spans="1:5" ht="54">
      <c r="A4300" s="127" t="s">
        <v>32637</v>
      </c>
      <c r="B4300" s="128" t="s">
        <v>32636</v>
      </c>
      <c r="C4300" s="127" t="s">
        <v>256</v>
      </c>
      <c r="D4300" s="127" t="s">
        <v>32635</v>
      </c>
      <c r="E4300" s="125"/>
    </row>
    <row r="4301" spans="1:5" ht="27">
      <c r="A4301" s="127" t="s">
        <v>32634</v>
      </c>
      <c r="B4301" s="128" t="s">
        <v>32633</v>
      </c>
      <c r="C4301" s="127" t="s">
        <v>256</v>
      </c>
      <c r="D4301" s="127" t="s">
        <v>32632</v>
      </c>
      <c r="E4301" s="125"/>
    </row>
    <row r="4302" spans="1:5" ht="27">
      <c r="A4302" s="127" t="s">
        <v>32631</v>
      </c>
      <c r="B4302" s="128" t="s">
        <v>32630</v>
      </c>
      <c r="C4302" s="127" t="s">
        <v>256</v>
      </c>
      <c r="D4302" s="127" t="s">
        <v>32629</v>
      </c>
      <c r="E4302" s="125"/>
    </row>
    <row r="4303" spans="1:5" ht="27">
      <c r="A4303" s="127" t="s">
        <v>32628</v>
      </c>
      <c r="B4303" s="128" t="s">
        <v>32627</v>
      </c>
      <c r="C4303" s="127" t="s">
        <v>256</v>
      </c>
      <c r="D4303" s="127" t="s">
        <v>32626</v>
      </c>
      <c r="E4303" s="125"/>
    </row>
    <row r="4304" spans="1:5" ht="36">
      <c r="A4304" s="127" t="s">
        <v>32625</v>
      </c>
      <c r="B4304" s="128" t="s">
        <v>32624</v>
      </c>
      <c r="C4304" s="127" t="s">
        <v>256</v>
      </c>
      <c r="D4304" s="127" t="s">
        <v>32623</v>
      </c>
    </row>
    <row r="4305" spans="1:5" ht="18" customHeight="1">
      <c r="A4305" s="243" t="s">
        <v>32622</v>
      </c>
      <c r="B4305" s="243"/>
      <c r="C4305" s="243"/>
      <c r="D4305" s="243" t="s">
        <v>28940</v>
      </c>
    </row>
    <row r="4306" spans="1:5" ht="18">
      <c r="A4306" s="127" t="s">
        <v>32621</v>
      </c>
      <c r="B4306" s="128" t="s">
        <v>32620</v>
      </c>
      <c r="C4306" s="127" t="s">
        <v>29049</v>
      </c>
      <c r="D4306" s="127" t="s">
        <v>32619</v>
      </c>
      <c r="E4306" s="125"/>
    </row>
    <row r="4307" spans="1:5" ht="27">
      <c r="A4307" s="127" t="s">
        <v>32618</v>
      </c>
      <c r="B4307" s="128" t="s">
        <v>32617</v>
      </c>
      <c r="C4307" s="127" t="s">
        <v>29390</v>
      </c>
      <c r="D4307" s="127" t="s">
        <v>32616</v>
      </c>
      <c r="E4307" s="125"/>
    </row>
    <row r="4308" spans="1:5" ht="36">
      <c r="A4308" s="127" t="s">
        <v>32615</v>
      </c>
      <c r="B4308" s="128" t="s">
        <v>32614</v>
      </c>
      <c r="C4308" s="127" t="s">
        <v>29390</v>
      </c>
      <c r="D4308" s="127" t="s">
        <v>32613</v>
      </c>
      <c r="E4308" s="125"/>
    </row>
    <row r="4309" spans="1:5" ht="27">
      <c r="A4309" s="127" t="s">
        <v>32612</v>
      </c>
      <c r="B4309" s="128" t="s">
        <v>32611</v>
      </c>
      <c r="C4309" s="127" t="s">
        <v>29390</v>
      </c>
      <c r="D4309" s="127" t="s">
        <v>32610</v>
      </c>
      <c r="E4309" s="125"/>
    </row>
    <row r="4310" spans="1:5" ht="27">
      <c r="A4310" s="127" t="s">
        <v>32609</v>
      </c>
      <c r="B4310" s="128" t="s">
        <v>32608</v>
      </c>
      <c r="C4310" s="127" t="s">
        <v>29390</v>
      </c>
      <c r="D4310" s="127" t="s">
        <v>32607</v>
      </c>
      <c r="E4310" s="125"/>
    </row>
    <row r="4311" spans="1:5" ht="36">
      <c r="A4311" s="127" t="s">
        <v>32606</v>
      </c>
      <c r="B4311" s="128" t="s">
        <v>32605</v>
      </c>
      <c r="C4311" s="127" t="s">
        <v>29390</v>
      </c>
      <c r="D4311" s="127" t="s">
        <v>32604</v>
      </c>
      <c r="E4311" s="125"/>
    </row>
    <row r="4312" spans="1:5" ht="27">
      <c r="A4312" s="127" t="s">
        <v>32603</v>
      </c>
      <c r="B4312" s="128" t="s">
        <v>32602</v>
      </c>
      <c r="C4312" s="127" t="s">
        <v>256</v>
      </c>
      <c r="D4312" s="127" t="s">
        <v>32601</v>
      </c>
    </row>
    <row r="4313" spans="1:5" ht="27">
      <c r="A4313" s="127" t="s">
        <v>32600</v>
      </c>
      <c r="B4313" s="128" t="s">
        <v>32599</v>
      </c>
      <c r="C4313" s="127" t="s">
        <v>29390</v>
      </c>
      <c r="D4313" s="127" t="s">
        <v>32598</v>
      </c>
    </row>
    <row r="4314" spans="1:5" ht="27">
      <c r="A4314" s="127" t="s">
        <v>32597</v>
      </c>
      <c r="B4314" s="128" t="s">
        <v>32596</v>
      </c>
      <c r="C4314" s="127" t="s">
        <v>256</v>
      </c>
      <c r="D4314" s="127" t="s">
        <v>32595</v>
      </c>
      <c r="E4314" s="125"/>
    </row>
    <row r="4315" spans="1:5" ht="45">
      <c r="A4315" s="127" t="s">
        <v>32594</v>
      </c>
      <c r="B4315" s="128" t="s">
        <v>32593</v>
      </c>
      <c r="C4315" s="127" t="s">
        <v>29390</v>
      </c>
      <c r="D4315" s="127" t="s">
        <v>32592</v>
      </c>
      <c r="E4315" s="125"/>
    </row>
    <row r="4316" spans="1:5" ht="27">
      <c r="A4316" s="127" t="s">
        <v>32591</v>
      </c>
      <c r="B4316" s="128" t="s">
        <v>32590</v>
      </c>
      <c r="C4316" s="127" t="s">
        <v>29450</v>
      </c>
      <c r="D4316" s="127" t="s">
        <v>32589</v>
      </c>
      <c r="E4316" s="125"/>
    </row>
    <row r="4317" spans="1:5" ht="18">
      <c r="A4317" s="127" t="s">
        <v>32588</v>
      </c>
      <c r="B4317" s="128" t="s">
        <v>32587</v>
      </c>
      <c r="C4317" s="127" t="s">
        <v>29390</v>
      </c>
      <c r="D4317" s="127" t="s">
        <v>32586</v>
      </c>
      <c r="E4317" s="125"/>
    </row>
    <row r="4318" spans="1:5" ht="27">
      <c r="A4318" s="127" t="s">
        <v>32585</v>
      </c>
      <c r="B4318" s="128" t="s">
        <v>32584</v>
      </c>
      <c r="C4318" s="127" t="s">
        <v>256</v>
      </c>
      <c r="D4318" s="127" t="s">
        <v>32583</v>
      </c>
      <c r="E4318" s="125"/>
    </row>
    <row r="4319" spans="1:5" ht="18">
      <c r="A4319" s="127" t="s">
        <v>32582</v>
      </c>
      <c r="B4319" s="128" t="s">
        <v>32581</v>
      </c>
      <c r="C4319" s="127" t="s">
        <v>29390</v>
      </c>
      <c r="D4319" s="127" t="s">
        <v>32580</v>
      </c>
      <c r="E4319" s="125"/>
    </row>
    <row r="4320" spans="1:5" ht="27">
      <c r="A4320" s="127" t="s">
        <v>32579</v>
      </c>
      <c r="B4320" s="128" t="s">
        <v>32578</v>
      </c>
      <c r="C4320" s="127" t="s">
        <v>29390</v>
      </c>
      <c r="D4320" s="127" t="s">
        <v>32577</v>
      </c>
      <c r="E4320" s="125"/>
    </row>
    <row r="4321" spans="1:5" ht="18">
      <c r="A4321" s="127" t="s">
        <v>32576</v>
      </c>
      <c r="B4321" s="128" t="s">
        <v>32575</v>
      </c>
      <c r="C4321" s="127" t="s">
        <v>29390</v>
      </c>
      <c r="D4321" s="127" t="s">
        <v>32574</v>
      </c>
      <c r="E4321" s="125"/>
    </row>
    <row r="4322" spans="1:5" ht="18">
      <c r="A4322" s="127" t="s">
        <v>32573</v>
      </c>
      <c r="B4322" s="128" t="s">
        <v>32572</v>
      </c>
      <c r="C4322" s="127" t="s">
        <v>29390</v>
      </c>
      <c r="D4322" s="127" t="s">
        <v>32571</v>
      </c>
      <c r="E4322" s="125"/>
    </row>
    <row r="4323" spans="1:5" ht="18">
      <c r="A4323" s="127" t="s">
        <v>32570</v>
      </c>
      <c r="B4323" s="128" t="s">
        <v>32569</v>
      </c>
      <c r="C4323" s="127" t="s">
        <v>29450</v>
      </c>
      <c r="D4323" s="127" t="s">
        <v>32568</v>
      </c>
      <c r="E4323" s="125"/>
    </row>
    <row r="4324" spans="1:5" ht="18">
      <c r="A4324" s="127" t="s">
        <v>32567</v>
      </c>
      <c r="B4324" s="128" t="s">
        <v>32566</v>
      </c>
      <c r="C4324" s="127" t="s">
        <v>256</v>
      </c>
      <c r="D4324" s="127" t="s">
        <v>32565</v>
      </c>
      <c r="E4324" s="125"/>
    </row>
    <row r="4325" spans="1:5" ht="18">
      <c r="A4325" s="127" t="s">
        <v>32564</v>
      </c>
      <c r="B4325" s="128" t="s">
        <v>32563</v>
      </c>
      <c r="C4325" s="127" t="s">
        <v>29390</v>
      </c>
      <c r="D4325" s="127" t="s">
        <v>32562</v>
      </c>
    </row>
    <row r="4326" spans="1:5" ht="18">
      <c r="A4326" s="127" t="s">
        <v>32561</v>
      </c>
      <c r="B4326" s="128" t="s">
        <v>32560</v>
      </c>
      <c r="C4326" s="127" t="s">
        <v>29390</v>
      </c>
      <c r="D4326" s="127" t="s">
        <v>32559</v>
      </c>
    </row>
    <row r="4327" spans="1:5" ht="27">
      <c r="A4327" s="127" t="s">
        <v>32558</v>
      </c>
      <c r="B4327" s="128" t="s">
        <v>32557</v>
      </c>
      <c r="C4327" s="127" t="s">
        <v>256</v>
      </c>
      <c r="D4327" s="127" t="s">
        <v>32556</v>
      </c>
      <c r="E4327" s="125"/>
    </row>
    <row r="4328" spans="1:5" ht="18">
      <c r="A4328" s="127" t="s">
        <v>32555</v>
      </c>
      <c r="B4328" s="128" t="s">
        <v>32554</v>
      </c>
      <c r="C4328" s="127" t="s">
        <v>29450</v>
      </c>
      <c r="D4328" s="127" t="s">
        <v>32553</v>
      </c>
      <c r="E4328" s="125"/>
    </row>
    <row r="4329" spans="1:5" ht="18">
      <c r="A4329" s="127" t="s">
        <v>32552</v>
      </c>
      <c r="B4329" s="128" t="s">
        <v>32551</v>
      </c>
      <c r="C4329" s="127" t="s">
        <v>256</v>
      </c>
      <c r="D4329" s="127" t="s">
        <v>32550</v>
      </c>
      <c r="E4329" s="125"/>
    </row>
    <row r="4330" spans="1:5" ht="27">
      <c r="A4330" s="127" t="s">
        <v>32549</v>
      </c>
      <c r="B4330" s="128" t="s">
        <v>32548</v>
      </c>
      <c r="C4330" s="127" t="s">
        <v>29390</v>
      </c>
      <c r="D4330" s="127" t="s">
        <v>32547</v>
      </c>
      <c r="E4330" s="125"/>
    </row>
    <row r="4331" spans="1:5" ht="27">
      <c r="A4331" s="127" t="s">
        <v>32546</v>
      </c>
      <c r="B4331" s="128" t="s">
        <v>32545</v>
      </c>
      <c r="C4331" s="127" t="s">
        <v>29450</v>
      </c>
      <c r="D4331" s="127" t="s">
        <v>32544</v>
      </c>
      <c r="E4331" s="125"/>
    </row>
    <row r="4332" spans="1:5" ht="27">
      <c r="A4332" s="127" t="s">
        <v>32543</v>
      </c>
      <c r="B4332" s="128" t="s">
        <v>32542</v>
      </c>
      <c r="C4332" s="127" t="s">
        <v>29450</v>
      </c>
      <c r="D4332" s="127" t="s">
        <v>32541</v>
      </c>
      <c r="E4332" s="125"/>
    </row>
    <row r="4333" spans="1:5" ht="27">
      <c r="A4333" s="127" t="s">
        <v>32540</v>
      </c>
      <c r="B4333" s="128" t="s">
        <v>32539</v>
      </c>
      <c r="C4333" s="127" t="s">
        <v>256</v>
      </c>
      <c r="D4333" s="127" t="s">
        <v>32538</v>
      </c>
      <c r="E4333" s="125"/>
    </row>
    <row r="4334" spans="1:5" ht="27">
      <c r="A4334" s="127" t="s">
        <v>32537</v>
      </c>
      <c r="B4334" s="128" t="s">
        <v>32536</v>
      </c>
      <c r="C4334" s="127" t="s">
        <v>29450</v>
      </c>
      <c r="D4334" s="127" t="s">
        <v>32535</v>
      </c>
      <c r="E4334" s="125"/>
    </row>
    <row r="4335" spans="1:5" ht="27">
      <c r="A4335" s="127" t="s">
        <v>32534</v>
      </c>
      <c r="B4335" s="128" t="s">
        <v>32533</v>
      </c>
      <c r="C4335" s="127" t="s">
        <v>256</v>
      </c>
      <c r="D4335" s="127" t="s">
        <v>32532</v>
      </c>
      <c r="E4335" s="125"/>
    </row>
    <row r="4336" spans="1:5" ht="27">
      <c r="A4336" s="127" t="s">
        <v>32531</v>
      </c>
      <c r="B4336" s="128" t="s">
        <v>32530</v>
      </c>
      <c r="C4336" s="127" t="s">
        <v>256</v>
      </c>
      <c r="D4336" s="127" t="s">
        <v>32529</v>
      </c>
      <c r="E4336" s="125"/>
    </row>
    <row r="4337" spans="1:5" ht="27">
      <c r="A4337" s="127" t="s">
        <v>32528</v>
      </c>
      <c r="B4337" s="128" t="s">
        <v>32527</v>
      </c>
      <c r="C4337" s="127" t="s">
        <v>256</v>
      </c>
      <c r="D4337" s="127" t="s">
        <v>32526</v>
      </c>
    </row>
    <row r="4338" spans="1:5" ht="27">
      <c r="A4338" s="127" t="s">
        <v>32525</v>
      </c>
      <c r="B4338" s="128" t="s">
        <v>32524</v>
      </c>
      <c r="C4338" s="127" t="s">
        <v>29390</v>
      </c>
      <c r="D4338" s="127" t="s">
        <v>32523</v>
      </c>
    </row>
    <row r="4339" spans="1:5" ht="18" customHeight="1">
      <c r="A4339" s="243"/>
      <c r="B4339" s="243"/>
      <c r="C4339" s="243"/>
      <c r="D4339" s="243" t="s">
        <v>28940</v>
      </c>
      <c r="E4339" s="125"/>
    </row>
    <row r="4340" spans="1:5" ht="18" customHeight="1">
      <c r="A4340" s="243" t="s">
        <v>32522</v>
      </c>
      <c r="B4340" s="243"/>
      <c r="C4340" s="243"/>
      <c r="D4340" s="243" t="s">
        <v>28940</v>
      </c>
      <c r="E4340" s="125"/>
    </row>
    <row r="4341" spans="1:5" ht="18">
      <c r="A4341" s="127" t="s">
        <v>32521</v>
      </c>
      <c r="B4341" s="128" t="s">
        <v>32520</v>
      </c>
      <c r="C4341" s="127" t="s">
        <v>256</v>
      </c>
      <c r="D4341" s="127" t="s">
        <v>32519</v>
      </c>
      <c r="E4341" s="125"/>
    </row>
    <row r="4342" spans="1:5" ht="27">
      <c r="A4342" s="127" t="s">
        <v>32518</v>
      </c>
      <c r="B4342" s="128" t="s">
        <v>32517</v>
      </c>
      <c r="C4342" s="127" t="s">
        <v>256</v>
      </c>
      <c r="D4342" s="127" t="s">
        <v>32516</v>
      </c>
      <c r="E4342" s="125"/>
    </row>
    <row r="4343" spans="1:5">
      <c r="A4343" s="127" t="s">
        <v>32515</v>
      </c>
      <c r="B4343" s="128" t="s">
        <v>32514</v>
      </c>
      <c r="C4343" s="127" t="s">
        <v>256</v>
      </c>
      <c r="D4343" s="127" t="s">
        <v>32513</v>
      </c>
      <c r="E4343" s="125"/>
    </row>
    <row r="4344" spans="1:5" ht="18">
      <c r="A4344" s="127" t="s">
        <v>32512</v>
      </c>
      <c r="B4344" s="128" t="s">
        <v>32511</v>
      </c>
      <c r="C4344" s="127" t="s">
        <v>256</v>
      </c>
      <c r="D4344" s="127" t="s">
        <v>32510</v>
      </c>
      <c r="E4344" s="125"/>
    </row>
    <row r="4345" spans="1:5" ht="27">
      <c r="A4345" s="127" t="s">
        <v>32509</v>
      </c>
      <c r="B4345" s="128" t="s">
        <v>32508</v>
      </c>
      <c r="C4345" s="127" t="s">
        <v>256</v>
      </c>
      <c r="D4345" s="127" t="s">
        <v>32507</v>
      </c>
    </row>
    <row r="4346" spans="1:5" ht="27">
      <c r="A4346" s="127" t="s">
        <v>32506</v>
      </c>
      <c r="B4346" s="128" t="s">
        <v>32505</v>
      </c>
      <c r="C4346" s="127" t="s">
        <v>256</v>
      </c>
      <c r="D4346" s="127" t="s">
        <v>32504</v>
      </c>
    </row>
    <row r="4347" spans="1:5" ht="27">
      <c r="A4347" s="127" t="s">
        <v>32503</v>
      </c>
      <c r="B4347" s="128" t="s">
        <v>32502</v>
      </c>
      <c r="C4347" s="127" t="s">
        <v>256</v>
      </c>
      <c r="D4347" s="127" t="s">
        <v>32501</v>
      </c>
      <c r="E4347" s="125"/>
    </row>
    <row r="4348" spans="1:5" ht="27">
      <c r="A4348" s="127" t="s">
        <v>32500</v>
      </c>
      <c r="B4348" s="128" t="s">
        <v>32499</v>
      </c>
      <c r="C4348" s="127" t="s">
        <v>256</v>
      </c>
      <c r="D4348" s="127" t="s">
        <v>32108</v>
      </c>
      <c r="E4348" s="125"/>
    </row>
    <row r="4349" spans="1:5" ht="27">
      <c r="A4349" s="127" t="s">
        <v>32498</v>
      </c>
      <c r="B4349" s="128" t="s">
        <v>32497</v>
      </c>
      <c r="C4349" s="127" t="s">
        <v>256</v>
      </c>
      <c r="D4349" s="127" t="s">
        <v>32496</v>
      </c>
      <c r="E4349" s="125"/>
    </row>
    <row r="4350" spans="1:5" ht="36">
      <c r="A4350" s="127" t="s">
        <v>32495</v>
      </c>
      <c r="B4350" s="128" t="s">
        <v>32494</v>
      </c>
      <c r="C4350" s="127" t="s">
        <v>256</v>
      </c>
      <c r="D4350" s="127" t="s">
        <v>32493</v>
      </c>
      <c r="E4350" s="125"/>
    </row>
    <row r="4351" spans="1:5" ht="27">
      <c r="A4351" s="127" t="s">
        <v>32492</v>
      </c>
      <c r="B4351" s="128" t="s">
        <v>32491</v>
      </c>
      <c r="C4351" s="127" t="s">
        <v>256</v>
      </c>
      <c r="D4351" s="127" t="s">
        <v>32490</v>
      </c>
      <c r="E4351" s="125"/>
    </row>
    <row r="4352" spans="1:5" ht="27">
      <c r="A4352" s="127" t="s">
        <v>32489</v>
      </c>
      <c r="B4352" s="128" t="s">
        <v>32488</v>
      </c>
      <c r="C4352" s="127" t="s">
        <v>256</v>
      </c>
      <c r="D4352" s="127" t="s">
        <v>32487</v>
      </c>
      <c r="E4352" s="125"/>
    </row>
    <row r="4353" spans="1:5" ht="27">
      <c r="A4353" s="127" t="s">
        <v>32486</v>
      </c>
      <c r="B4353" s="128" t="s">
        <v>32485</v>
      </c>
      <c r="C4353" s="127" t="s">
        <v>256</v>
      </c>
      <c r="D4353" s="127" t="s">
        <v>32484</v>
      </c>
    </row>
    <row r="4354" spans="1:5" ht="27">
      <c r="A4354" s="127" t="s">
        <v>32483</v>
      </c>
      <c r="B4354" s="128" t="s">
        <v>32482</v>
      </c>
      <c r="C4354" s="127" t="s">
        <v>256</v>
      </c>
      <c r="D4354" s="127" t="s">
        <v>32481</v>
      </c>
    </row>
    <row r="4355" spans="1:5">
      <c r="A4355" s="127" t="s">
        <v>32480</v>
      </c>
      <c r="B4355" s="128" t="s">
        <v>32479</v>
      </c>
      <c r="C4355" s="127" t="s">
        <v>161</v>
      </c>
      <c r="D4355" s="127" t="s">
        <v>32478</v>
      </c>
      <c r="E4355" s="125"/>
    </row>
    <row r="4356" spans="1:5" ht="18">
      <c r="A4356" s="127" t="s">
        <v>32477</v>
      </c>
      <c r="B4356" s="128" t="s">
        <v>32476</v>
      </c>
      <c r="C4356" s="127" t="s">
        <v>256</v>
      </c>
      <c r="D4356" s="127" t="s">
        <v>32475</v>
      </c>
      <c r="E4356" s="125"/>
    </row>
    <row r="4357" spans="1:5">
      <c r="A4357" s="127" t="s">
        <v>32474</v>
      </c>
      <c r="B4357" s="128" t="s">
        <v>32473</v>
      </c>
      <c r="C4357" s="127" t="s">
        <v>256</v>
      </c>
      <c r="D4357" s="127" t="s">
        <v>32472</v>
      </c>
      <c r="E4357" s="125"/>
    </row>
    <row r="4358" spans="1:5" ht="18">
      <c r="A4358" s="127" t="s">
        <v>32471</v>
      </c>
      <c r="B4358" s="128" t="s">
        <v>32470</v>
      </c>
      <c r="C4358" s="127" t="s">
        <v>256</v>
      </c>
      <c r="D4358" s="127" t="s">
        <v>32224</v>
      </c>
      <c r="E4358" s="125"/>
    </row>
    <row r="4359" spans="1:5" ht="18">
      <c r="A4359" s="127" t="s">
        <v>32469</v>
      </c>
      <c r="B4359" s="128" t="s">
        <v>32468</v>
      </c>
      <c r="C4359" s="127" t="s">
        <v>29153</v>
      </c>
      <c r="D4359" s="127" t="s">
        <v>32463</v>
      </c>
      <c r="E4359" s="125"/>
    </row>
    <row r="4360" spans="1:5" ht="18">
      <c r="A4360" s="127" t="s">
        <v>32467</v>
      </c>
      <c r="B4360" s="128" t="s">
        <v>32466</v>
      </c>
      <c r="C4360" s="127" t="s">
        <v>29153</v>
      </c>
      <c r="D4360" s="127" t="s">
        <v>32463</v>
      </c>
    </row>
    <row r="4361" spans="1:5" ht="18">
      <c r="A4361" s="127" t="s">
        <v>32465</v>
      </c>
      <c r="B4361" s="128" t="s">
        <v>32464</v>
      </c>
      <c r="C4361" s="127" t="s">
        <v>29153</v>
      </c>
      <c r="D4361" s="127" t="s">
        <v>32463</v>
      </c>
    </row>
    <row r="4362" spans="1:5" ht="27">
      <c r="A4362" s="127" t="s">
        <v>32462</v>
      </c>
      <c r="B4362" s="128" t="s">
        <v>32461</v>
      </c>
      <c r="C4362" s="127" t="s">
        <v>256</v>
      </c>
      <c r="D4362" s="127" t="s">
        <v>32460</v>
      </c>
      <c r="E4362" s="125"/>
    </row>
    <row r="4363" spans="1:5" ht="18" customHeight="1">
      <c r="A4363" s="243"/>
      <c r="B4363" s="243"/>
      <c r="C4363" s="243"/>
      <c r="D4363" s="243" t="s">
        <v>28940</v>
      </c>
      <c r="E4363" s="125"/>
    </row>
    <row r="4364" spans="1:5" ht="18" customHeight="1">
      <c r="A4364" s="243" t="s">
        <v>32459</v>
      </c>
      <c r="B4364" s="243"/>
      <c r="C4364" s="243"/>
      <c r="D4364" s="243" t="s">
        <v>28940</v>
      </c>
      <c r="E4364" s="125"/>
    </row>
    <row r="4365" spans="1:5" ht="18">
      <c r="A4365" s="127" t="s">
        <v>32458</v>
      </c>
      <c r="B4365" s="128" t="s">
        <v>32457</v>
      </c>
      <c r="C4365" s="127" t="s">
        <v>256</v>
      </c>
      <c r="D4365" s="127" t="s">
        <v>29014</v>
      </c>
      <c r="E4365" s="125"/>
    </row>
    <row r="4366" spans="1:5" ht="18">
      <c r="A4366" s="127" t="s">
        <v>32456</v>
      </c>
      <c r="B4366" s="128" t="s">
        <v>32455</v>
      </c>
      <c r="C4366" s="127" t="s">
        <v>256</v>
      </c>
      <c r="D4366" s="127" t="s">
        <v>28976</v>
      </c>
      <c r="E4366" s="125"/>
    </row>
    <row r="4367" spans="1:5" ht="18">
      <c r="A4367" s="127" t="s">
        <v>32454</v>
      </c>
      <c r="B4367" s="128" t="s">
        <v>32453</v>
      </c>
      <c r="C4367" s="127" t="s">
        <v>256</v>
      </c>
      <c r="D4367" s="127" t="s">
        <v>32452</v>
      </c>
      <c r="E4367" s="125"/>
    </row>
    <row r="4368" spans="1:5" ht="18">
      <c r="A4368" s="127" t="s">
        <v>32451</v>
      </c>
      <c r="B4368" s="128" t="s">
        <v>32450</v>
      </c>
      <c r="C4368" s="127" t="s">
        <v>256</v>
      </c>
      <c r="D4368" s="127" t="s">
        <v>32449</v>
      </c>
      <c r="E4368" s="125"/>
    </row>
    <row r="4369" spans="1:5" ht="18">
      <c r="A4369" s="127" t="s">
        <v>32448</v>
      </c>
      <c r="B4369" s="128" t="s">
        <v>32447</v>
      </c>
      <c r="C4369" s="127" t="s">
        <v>256</v>
      </c>
      <c r="D4369" s="127" t="s">
        <v>30475</v>
      </c>
      <c r="E4369" s="125"/>
    </row>
    <row r="4370" spans="1:5" ht="27">
      <c r="A4370" s="127" t="s">
        <v>32446</v>
      </c>
      <c r="B4370" s="128" t="s">
        <v>32445</v>
      </c>
      <c r="C4370" s="127" t="s">
        <v>256</v>
      </c>
      <c r="D4370" s="127" t="s">
        <v>32444</v>
      </c>
      <c r="E4370" s="125"/>
    </row>
    <row r="4371" spans="1:5" ht="18">
      <c r="A4371" s="127" t="s">
        <v>32443</v>
      </c>
      <c r="B4371" s="128" t="s">
        <v>32442</v>
      </c>
      <c r="C4371" s="127" t="s">
        <v>29049</v>
      </c>
      <c r="D4371" s="127" t="s">
        <v>32441</v>
      </c>
      <c r="E4371" s="125"/>
    </row>
    <row r="4372" spans="1:5" ht="18">
      <c r="A4372" s="127" t="s">
        <v>32440</v>
      </c>
      <c r="B4372" s="128" t="s">
        <v>32439</v>
      </c>
      <c r="C4372" s="127" t="s">
        <v>29049</v>
      </c>
      <c r="D4372" s="127" t="s">
        <v>32438</v>
      </c>
      <c r="E4372" s="125"/>
    </row>
    <row r="4373" spans="1:5" ht="18">
      <c r="A4373" s="127" t="s">
        <v>32437</v>
      </c>
      <c r="B4373" s="128" t="s">
        <v>32436</v>
      </c>
      <c r="C4373" s="127" t="s">
        <v>29049</v>
      </c>
      <c r="D4373" s="127" t="s">
        <v>32435</v>
      </c>
      <c r="E4373" s="125"/>
    </row>
    <row r="4374" spans="1:5" ht="18">
      <c r="A4374" s="127" t="s">
        <v>32434</v>
      </c>
      <c r="B4374" s="128" t="s">
        <v>32433</v>
      </c>
      <c r="C4374" s="127" t="s">
        <v>29049</v>
      </c>
      <c r="D4374" s="127" t="s">
        <v>32432</v>
      </c>
      <c r="E4374" s="125"/>
    </row>
    <row r="4375" spans="1:5">
      <c r="A4375" s="127" t="s">
        <v>32431</v>
      </c>
      <c r="B4375" s="128" t="s">
        <v>32430</v>
      </c>
      <c r="C4375" s="127" t="s">
        <v>29049</v>
      </c>
      <c r="D4375" s="127" t="s">
        <v>32429</v>
      </c>
      <c r="E4375" s="125"/>
    </row>
    <row r="4376" spans="1:5" ht="27">
      <c r="A4376" s="127" t="s">
        <v>32428</v>
      </c>
      <c r="B4376" s="128" t="s">
        <v>32427</v>
      </c>
      <c r="C4376" s="127" t="s">
        <v>29049</v>
      </c>
      <c r="D4376" s="127" t="s">
        <v>32426</v>
      </c>
      <c r="E4376" s="125"/>
    </row>
    <row r="4377" spans="1:5" ht="18">
      <c r="A4377" s="127" t="s">
        <v>32425</v>
      </c>
      <c r="B4377" s="128" t="s">
        <v>32424</v>
      </c>
      <c r="C4377" s="127" t="s">
        <v>256</v>
      </c>
      <c r="D4377" s="127" t="s">
        <v>32423</v>
      </c>
    </row>
    <row r="4378" spans="1:5" ht="18">
      <c r="A4378" s="127" t="s">
        <v>32422</v>
      </c>
      <c r="B4378" s="128" t="s">
        <v>32421</v>
      </c>
      <c r="C4378" s="127" t="s">
        <v>256</v>
      </c>
      <c r="D4378" s="127" t="s">
        <v>32420</v>
      </c>
    </row>
    <row r="4379" spans="1:5" ht="18">
      <c r="A4379" s="127" t="s">
        <v>32419</v>
      </c>
      <c r="B4379" s="128" t="s">
        <v>32418</v>
      </c>
      <c r="C4379" s="127" t="s">
        <v>256</v>
      </c>
      <c r="D4379" s="127" t="s">
        <v>32417</v>
      </c>
      <c r="E4379" s="125"/>
    </row>
    <row r="4380" spans="1:5" ht="18">
      <c r="A4380" s="127" t="s">
        <v>32416</v>
      </c>
      <c r="B4380" s="128" t="s">
        <v>32415</v>
      </c>
      <c r="C4380" s="127" t="s">
        <v>256</v>
      </c>
      <c r="D4380" s="127" t="s">
        <v>32414</v>
      </c>
      <c r="E4380" s="125"/>
    </row>
    <row r="4381" spans="1:5" ht="18">
      <c r="A4381" s="127" t="s">
        <v>32413</v>
      </c>
      <c r="B4381" s="128" t="s">
        <v>32412</v>
      </c>
      <c r="C4381" s="127" t="s">
        <v>256</v>
      </c>
      <c r="D4381" s="127" t="s">
        <v>30691</v>
      </c>
      <c r="E4381" s="125"/>
    </row>
    <row r="4382" spans="1:5" ht="18">
      <c r="A4382" s="127" t="s">
        <v>32411</v>
      </c>
      <c r="B4382" s="128" t="s">
        <v>32410</v>
      </c>
      <c r="C4382" s="127" t="s">
        <v>256</v>
      </c>
      <c r="D4382" s="127" t="s">
        <v>30199</v>
      </c>
      <c r="E4382" s="125"/>
    </row>
    <row r="4383" spans="1:5" ht="18">
      <c r="A4383" s="127" t="s">
        <v>32409</v>
      </c>
      <c r="B4383" s="128" t="s">
        <v>32408</v>
      </c>
      <c r="C4383" s="127" t="s">
        <v>256</v>
      </c>
      <c r="D4383" s="127" t="s">
        <v>29465</v>
      </c>
      <c r="E4383" s="125"/>
    </row>
    <row r="4384" spans="1:5" ht="18">
      <c r="A4384" s="127" t="s">
        <v>32407</v>
      </c>
      <c r="B4384" s="128" t="s">
        <v>32406</v>
      </c>
      <c r="C4384" s="127" t="s">
        <v>256</v>
      </c>
      <c r="D4384" s="127" t="s">
        <v>32405</v>
      </c>
    </row>
    <row r="4385" spans="1:5" ht="18">
      <c r="A4385" s="127" t="s">
        <v>32404</v>
      </c>
      <c r="B4385" s="128" t="s">
        <v>32403</v>
      </c>
      <c r="C4385" s="127" t="s">
        <v>256</v>
      </c>
      <c r="D4385" s="127" t="s">
        <v>29231</v>
      </c>
    </row>
    <row r="4386" spans="1:5" ht="18">
      <c r="A4386" s="127" t="s">
        <v>32402</v>
      </c>
      <c r="B4386" s="128" t="s">
        <v>32401</v>
      </c>
      <c r="C4386" s="127" t="s">
        <v>256</v>
      </c>
      <c r="D4386" s="127" t="s">
        <v>32400</v>
      </c>
      <c r="E4386" s="125"/>
    </row>
    <row r="4387" spans="1:5" ht="18" customHeight="1">
      <c r="A4387" s="243"/>
      <c r="B4387" s="243"/>
      <c r="C4387" s="243"/>
      <c r="D4387" s="243" t="s">
        <v>28940</v>
      </c>
      <c r="E4387" s="125"/>
    </row>
    <row r="4388" spans="1:5" ht="18" customHeight="1">
      <c r="A4388" s="243" t="s">
        <v>32399</v>
      </c>
      <c r="B4388" s="243"/>
      <c r="C4388" s="243"/>
      <c r="D4388" s="243" t="s">
        <v>28940</v>
      </c>
      <c r="E4388" s="125"/>
    </row>
    <row r="4389" spans="1:5">
      <c r="A4389" s="127" t="s">
        <v>32398</v>
      </c>
      <c r="B4389" s="128" t="s">
        <v>32397</v>
      </c>
      <c r="C4389" s="127" t="s">
        <v>256</v>
      </c>
      <c r="D4389" s="127" t="s">
        <v>28956</v>
      </c>
      <c r="E4389" s="125"/>
    </row>
    <row r="4390" spans="1:5" ht="18">
      <c r="A4390" s="127" t="s">
        <v>32396</v>
      </c>
      <c r="B4390" s="128" t="s">
        <v>32395</v>
      </c>
      <c r="C4390" s="127" t="s">
        <v>256</v>
      </c>
      <c r="D4390" s="127" t="s">
        <v>32394</v>
      </c>
      <c r="E4390" s="125"/>
    </row>
    <row r="4391" spans="1:5" ht="18">
      <c r="A4391" s="127" t="s">
        <v>32393</v>
      </c>
      <c r="B4391" s="128" t="s">
        <v>32392</v>
      </c>
      <c r="C4391" s="127" t="s">
        <v>256</v>
      </c>
      <c r="D4391" s="127" t="s">
        <v>32391</v>
      </c>
      <c r="E4391" s="125"/>
    </row>
    <row r="4392" spans="1:5" ht="18">
      <c r="A4392" s="127" t="s">
        <v>32390</v>
      </c>
      <c r="B4392" s="128" t="s">
        <v>32389</v>
      </c>
      <c r="C4392" s="127" t="s">
        <v>256</v>
      </c>
      <c r="D4392" s="127" t="s">
        <v>32388</v>
      </c>
      <c r="E4392" s="125"/>
    </row>
    <row r="4393" spans="1:5" ht="18">
      <c r="A4393" s="127" t="s">
        <v>32387</v>
      </c>
      <c r="B4393" s="128" t="s">
        <v>32386</v>
      </c>
      <c r="C4393" s="127" t="s">
        <v>256</v>
      </c>
      <c r="D4393" s="127" t="s">
        <v>32385</v>
      </c>
      <c r="E4393" s="125"/>
    </row>
    <row r="4394" spans="1:5" ht="18">
      <c r="A4394" s="127" t="s">
        <v>32384</v>
      </c>
      <c r="B4394" s="128" t="s">
        <v>32383</v>
      </c>
      <c r="C4394" s="127" t="s">
        <v>256</v>
      </c>
      <c r="D4394" s="127" t="s">
        <v>32382</v>
      </c>
      <c r="E4394" s="125"/>
    </row>
    <row r="4395" spans="1:5" ht="18">
      <c r="A4395" s="127" t="s">
        <v>32381</v>
      </c>
      <c r="B4395" s="128" t="s">
        <v>32380</v>
      </c>
      <c r="C4395" s="127" t="s">
        <v>256</v>
      </c>
      <c r="D4395" s="127" t="s">
        <v>32379</v>
      </c>
      <c r="E4395" s="125"/>
    </row>
    <row r="4396" spans="1:5" ht="18">
      <c r="A4396" s="127" t="s">
        <v>32378</v>
      </c>
      <c r="B4396" s="128" t="s">
        <v>32377</v>
      </c>
      <c r="C4396" s="127" t="s">
        <v>256</v>
      </c>
      <c r="D4396" s="127" t="s">
        <v>32376</v>
      </c>
    </row>
    <row r="4397" spans="1:5" ht="18">
      <c r="A4397" s="127" t="s">
        <v>32375</v>
      </c>
      <c r="B4397" s="128" t="s">
        <v>32374</v>
      </c>
      <c r="C4397" s="127" t="s">
        <v>256</v>
      </c>
      <c r="D4397" s="127" t="s">
        <v>32373</v>
      </c>
    </row>
    <row r="4398" spans="1:5" ht="54">
      <c r="A4398" s="127" t="s">
        <v>32372</v>
      </c>
      <c r="B4398" s="128" t="s">
        <v>32371</v>
      </c>
      <c r="C4398" s="127" t="s">
        <v>256</v>
      </c>
      <c r="D4398" s="127" t="s">
        <v>32370</v>
      </c>
    </row>
    <row r="4399" spans="1:5" ht="54">
      <c r="A4399" s="127" t="s">
        <v>32369</v>
      </c>
      <c r="B4399" s="128" t="s">
        <v>32368</v>
      </c>
      <c r="C4399" s="127" t="s">
        <v>256</v>
      </c>
      <c r="D4399" s="127" t="s">
        <v>32367</v>
      </c>
    </row>
    <row r="4400" spans="1:5" ht="54">
      <c r="A4400" s="127" t="s">
        <v>32366</v>
      </c>
      <c r="B4400" s="128" t="s">
        <v>32365</v>
      </c>
      <c r="C4400" s="127" t="s">
        <v>256</v>
      </c>
      <c r="D4400" s="127" t="s">
        <v>32364</v>
      </c>
      <c r="E4400" s="125"/>
    </row>
    <row r="4401" spans="1:5" ht="54">
      <c r="A4401" s="127" t="s">
        <v>32363</v>
      </c>
      <c r="B4401" s="128" t="s">
        <v>32362</v>
      </c>
      <c r="C4401" s="127" t="s">
        <v>256</v>
      </c>
      <c r="D4401" s="127" t="s">
        <v>32361</v>
      </c>
      <c r="E4401" s="125"/>
    </row>
    <row r="4402" spans="1:5" ht="54">
      <c r="A4402" s="127" t="s">
        <v>32360</v>
      </c>
      <c r="B4402" s="128" t="s">
        <v>32359</v>
      </c>
      <c r="C4402" s="127" t="s">
        <v>256</v>
      </c>
      <c r="D4402" s="127" t="s">
        <v>32358</v>
      </c>
      <c r="E4402" s="125"/>
    </row>
    <row r="4403" spans="1:5" ht="18" customHeight="1">
      <c r="A4403" s="243" t="s">
        <v>32357</v>
      </c>
      <c r="B4403" s="243"/>
      <c r="C4403" s="243"/>
      <c r="D4403" s="243" t="s">
        <v>28940</v>
      </c>
      <c r="E4403" s="125"/>
    </row>
    <row r="4404" spans="1:5">
      <c r="A4404" s="127" t="s">
        <v>32356</v>
      </c>
      <c r="B4404" s="128" t="s">
        <v>32355</v>
      </c>
      <c r="C4404" s="127" t="s">
        <v>256</v>
      </c>
      <c r="D4404" s="127" t="s">
        <v>32354</v>
      </c>
      <c r="E4404" s="125"/>
    </row>
    <row r="4405" spans="1:5" ht="18">
      <c r="A4405" s="127" t="s">
        <v>32353</v>
      </c>
      <c r="B4405" s="128" t="s">
        <v>32352</v>
      </c>
      <c r="C4405" s="127" t="s">
        <v>256</v>
      </c>
      <c r="D4405" s="127" t="s">
        <v>32351</v>
      </c>
      <c r="E4405" s="125"/>
    </row>
    <row r="4406" spans="1:5">
      <c r="A4406" s="127" t="s">
        <v>32350</v>
      </c>
      <c r="B4406" s="128" t="s">
        <v>32349</v>
      </c>
      <c r="C4406" s="127" t="s">
        <v>256</v>
      </c>
      <c r="D4406" s="127" t="s">
        <v>32348</v>
      </c>
      <c r="E4406" s="125"/>
    </row>
    <row r="4407" spans="1:5">
      <c r="A4407" s="127" t="s">
        <v>32347</v>
      </c>
      <c r="B4407" s="128" t="s">
        <v>32346</v>
      </c>
      <c r="C4407" s="127" t="s">
        <v>256</v>
      </c>
      <c r="D4407" s="127" t="s">
        <v>32345</v>
      </c>
      <c r="E4407" s="125"/>
    </row>
    <row r="4408" spans="1:5">
      <c r="A4408" s="127" t="s">
        <v>32344</v>
      </c>
      <c r="B4408" s="128" t="s">
        <v>32343</v>
      </c>
      <c r="C4408" s="127" t="s">
        <v>256</v>
      </c>
      <c r="D4408" s="127" t="s">
        <v>32342</v>
      </c>
      <c r="E4408" s="125"/>
    </row>
    <row r="4409" spans="1:5">
      <c r="A4409" s="127" t="s">
        <v>32341</v>
      </c>
      <c r="B4409" s="128" t="s">
        <v>32340</v>
      </c>
      <c r="C4409" s="127" t="s">
        <v>256</v>
      </c>
      <c r="D4409" s="127" t="s">
        <v>32339</v>
      </c>
      <c r="E4409" s="125"/>
    </row>
    <row r="4410" spans="1:5" ht="45">
      <c r="A4410" s="127" t="s">
        <v>32338</v>
      </c>
      <c r="B4410" s="128" t="s">
        <v>32337</v>
      </c>
      <c r="C4410" s="127" t="s">
        <v>256</v>
      </c>
      <c r="D4410" s="127" t="s">
        <v>32336</v>
      </c>
      <c r="E4410" s="125"/>
    </row>
    <row r="4411" spans="1:5" ht="45">
      <c r="A4411" s="127" t="s">
        <v>32335</v>
      </c>
      <c r="B4411" s="128" t="s">
        <v>32334</v>
      </c>
      <c r="C4411" s="127" t="s">
        <v>256</v>
      </c>
      <c r="D4411" s="127" t="s">
        <v>32333</v>
      </c>
      <c r="E4411" s="125"/>
    </row>
    <row r="4412" spans="1:5" ht="54">
      <c r="A4412" s="127" t="s">
        <v>32332</v>
      </c>
      <c r="B4412" s="128" t="s">
        <v>32331</v>
      </c>
      <c r="C4412" s="127" t="s">
        <v>256</v>
      </c>
      <c r="D4412" s="127" t="s">
        <v>32330</v>
      </c>
      <c r="E4412" s="125"/>
    </row>
    <row r="4413" spans="1:5" ht="27">
      <c r="A4413" s="127" t="s">
        <v>32329</v>
      </c>
      <c r="B4413" s="128" t="s">
        <v>32328</v>
      </c>
      <c r="C4413" s="127" t="s">
        <v>256</v>
      </c>
      <c r="D4413" s="127" t="s">
        <v>32327</v>
      </c>
      <c r="E4413" s="125"/>
    </row>
    <row r="4414" spans="1:5" ht="18" customHeight="1">
      <c r="A4414" s="243"/>
      <c r="B4414" s="243"/>
      <c r="C4414" s="243"/>
      <c r="D4414" s="243" t="s">
        <v>28940</v>
      </c>
    </row>
    <row r="4415" spans="1:5" ht="18" customHeight="1">
      <c r="A4415" s="243" t="s">
        <v>32326</v>
      </c>
      <c r="B4415" s="243"/>
      <c r="C4415" s="243"/>
      <c r="D4415" s="243" t="s">
        <v>28940</v>
      </c>
    </row>
    <row r="4416" spans="1:5" ht="18">
      <c r="A4416" s="127" t="s">
        <v>32325</v>
      </c>
      <c r="B4416" s="128" t="s">
        <v>32324</v>
      </c>
      <c r="C4416" s="127" t="s">
        <v>256</v>
      </c>
      <c r="D4416" s="127" t="s">
        <v>32323</v>
      </c>
      <c r="E4416" s="125"/>
    </row>
    <row r="4417" spans="1:5" ht="18">
      <c r="A4417" s="127" t="s">
        <v>32322</v>
      </c>
      <c r="B4417" s="128" t="s">
        <v>32321</v>
      </c>
      <c r="C4417" s="127" t="s">
        <v>256</v>
      </c>
      <c r="D4417" s="127" t="s">
        <v>32320</v>
      </c>
      <c r="E4417" s="125"/>
    </row>
    <row r="4418" spans="1:5" ht="45">
      <c r="A4418" s="127" t="s">
        <v>32319</v>
      </c>
      <c r="B4418" s="128" t="s">
        <v>32318</v>
      </c>
      <c r="C4418" s="127" t="s">
        <v>29049</v>
      </c>
      <c r="D4418" s="127" t="s">
        <v>32317</v>
      </c>
      <c r="E4418" s="125"/>
    </row>
    <row r="4419" spans="1:5">
      <c r="A4419" s="127" t="s">
        <v>32316</v>
      </c>
      <c r="B4419" s="128" t="s">
        <v>32315</v>
      </c>
      <c r="C4419" s="127" t="s">
        <v>29153</v>
      </c>
      <c r="D4419" s="127" t="s">
        <v>32314</v>
      </c>
      <c r="E4419" s="125"/>
    </row>
    <row r="4420" spans="1:5" ht="36">
      <c r="A4420" s="127" t="s">
        <v>32313</v>
      </c>
      <c r="B4420" s="128" t="s">
        <v>32312</v>
      </c>
      <c r="C4420" s="127" t="s">
        <v>29038</v>
      </c>
      <c r="D4420" s="127" t="s">
        <v>32311</v>
      </c>
      <c r="E4420" s="125"/>
    </row>
    <row r="4421" spans="1:5" ht="27">
      <c r="A4421" s="127" t="s">
        <v>32310</v>
      </c>
      <c r="B4421" s="128" t="s">
        <v>32309</v>
      </c>
      <c r="C4421" s="127" t="s">
        <v>256</v>
      </c>
      <c r="D4421" s="127" t="s">
        <v>32308</v>
      </c>
    </row>
    <row r="4422" spans="1:5" ht="27">
      <c r="A4422" s="127" t="s">
        <v>32307</v>
      </c>
      <c r="B4422" s="128" t="s">
        <v>32306</v>
      </c>
      <c r="C4422" s="127" t="s">
        <v>256</v>
      </c>
      <c r="D4422" s="127" t="s">
        <v>32305</v>
      </c>
    </row>
    <row r="4423" spans="1:5" ht="27">
      <c r="A4423" s="127" t="s">
        <v>32304</v>
      </c>
      <c r="B4423" s="128" t="s">
        <v>32303</v>
      </c>
      <c r="C4423" s="127" t="s">
        <v>256</v>
      </c>
      <c r="D4423" s="127" t="s">
        <v>32302</v>
      </c>
      <c r="E4423" s="125"/>
    </row>
    <row r="4424" spans="1:5" ht="27">
      <c r="A4424" s="127" t="s">
        <v>32301</v>
      </c>
      <c r="B4424" s="128" t="s">
        <v>32300</v>
      </c>
      <c r="C4424" s="127" t="s">
        <v>256</v>
      </c>
      <c r="D4424" s="127" t="s">
        <v>32299</v>
      </c>
      <c r="E4424" s="125"/>
    </row>
    <row r="4425" spans="1:5" ht="27">
      <c r="A4425" s="127" t="s">
        <v>32298</v>
      </c>
      <c r="B4425" s="128" t="s">
        <v>32297</v>
      </c>
      <c r="C4425" s="127" t="s">
        <v>256</v>
      </c>
      <c r="D4425" s="127" t="s">
        <v>32296</v>
      </c>
      <c r="E4425" s="125"/>
    </row>
    <row r="4426" spans="1:5" ht="18" customHeight="1">
      <c r="A4426" s="243"/>
      <c r="B4426" s="243"/>
      <c r="C4426" s="243"/>
      <c r="D4426" s="243" t="s">
        <v>28940</v>
      </c>
      <c r="E4426" s="125"/>
    </row>
    <row r="4427" spans="1:5" ht="57.95" customHeight="1">
      <c r="A4427" s="243"/>
      <c r="B4427" s="243"/>
      <c r="C4427" s="243"/>
      <c r="D4427" s="243" t="s">
        <v>28940</v>
      </c>
      <c r="E4427" s="125"/>
    </row>
    <row r="4428" spans="1:5" ht="18" customHeight="1">
      <c r="A4428" s="243"/>
      <c r="B4428" s="243"/>
      <c r="C4428" s="243"/>
      <c r="D4428" s="243" t="s">
        <v>28940</v>
      </c>
      <c r="E4428" s="125"/>
    </row>
    <row r="4429" spans="1:5" ht="18" customHeight="1">
      <c r="A4429" s="243" t="s">
        <v>32295</v>
      </c>
      <c r="B4429" s="243"/>
      <c r="C4429" s="243"/>
      <c r="D4429" s="243" t="s">
        <v>28940</v>
      </c>
      <c r="E4429" s="125"/>
    </row>
    <row r="4430" spans="1:5">
      <c r="A4430" s="127" t="s">
        <v>32294</v>
      </c>
      <c r="B4430" s="128" t="s">
        <v>32293</v>
      </c>
      <c r="C4430" s="127" t="s">
        <v>29049</v>
      </c>
      <c r="D4430" s="127" t="s">
        <v>32292</v>
      </c>
      <c r="E4430" s="125"/>
    </row>
    <row r="4431" spans="1:5">
      <c r="A4431" s="127" t="s">
        <v>32291</v>
      </c>
      <c r="B4431" s="128" t="s">
        <v>32290</v>
      </c>
      <c r="C4431" s="127" t="s">
        <v>29049</v>
      </c>
      <c r="D4431" s="127" t="s">
        <v>32289</v>
      </c>
      <c r="E4431" s="125"/>
    </row>
    <row r="4432" spans="1:5">
      <c r="A4432" s="127" t="s">
        <v>32288</v>
      </c>
      <c r="B4432" s="128" t="s">
        <v>32287</v>
      </c>
      <c r="C4432" s="127" t="s">
        <v>29049</v>
      </c>
      <c r="D4432" s="127" t="s">
        <v>31173</v>
      </c>
      <c r="E4432" s="125"/>
    </row>
    <row r="4433" spans="1:5" ht="18" customHeight="1">
      <c r="A4433" s="243" t="s">
        <v>32286</v>
      </c>
      <c r="B4433" s="243"/>
      <c r="C4433" s="243"/>
      <c r="D4433" s="243" t="s">
        <v>28940</v>
      </c>
      <c r="E4433" s="125"/>
    </row>
    <row r="4434" spans="1:5" ht="18">
      <c r="A4434" s="127" t="s">
        <v>32285</v>
      </c>
      <c r="B4434" s="128" t="s">
        <v>32284</v>
      </c>
      <c r="C4434" s="127" t="s">
        <v>29049</v>
      </c>
      <c r="D4434" s="127" t="s">
        <v>32283</v>
      </c>
      <c r="E4434" s="125"/>
    </row>
    <row r="4435" spans="1:5" ht="18">
      <c r="A4435" s="127" t="s">
        <v>32282</v>
      </c>
      <c r="B4435" s="128" t="s">
        <v>32281</v>
      </c>
      <c r="C4435" s="127" t="s">
        <v>29049</v>
      </c>
      <c r="D4435" s="127" t="s">
        <v>32280</v>
      </c>
      <c r="E4435" s="125"/>
    </row>
    <row r="4436" spans="1:5" ht="18">
      <c r="A4436" s="127" t="s">
        <v>32279</v>
      </c>
      <c r="B4436" s="128" t="s">
        <v>32278</v>
      </c>
      <c r="C4436" s="127" t="s">
        <v>29049</v>
      </c>
      <c r="D4436" s="127" t="s">
        <v>32277</v>
      </c>
      <c r="E4436" s="125"/>
    </row>
    <row r="4437" spans="1:5">
      <c r="A4437" s="127" t="s">
        <v>32276</v>
      </c>
      <c r="B4437" s="128" t="s">
        <v>32275</v>
      </c>
      <c r="C4437" s="127" t="s">
        <v>29049</v>
      </c>
      <c r="D4437" s="127" t="s">
        <v>32274</v>
      </c>
      <c r="E4437" s="125"/>
    </row>
    <row r="4438" spans="1:5" ht="18" customHeight="1">
      <c r="A4438" s="243" t="s">
        <v>32273</v>
      </c>
      <c r="B4438" s="243"/>
      <c r="C4438" s="243"/>
      <c r="D4438" s="243" t="s">
        <v>28940</v>
      </c>
      <c r="E4438" s="125"/>
    </row>
    <row r="4439" spans="1:5" ht="27">
      <c r="A4439" s="127" t="s">
        <v>32272</v>
      </c>
      <c r="B4439" s="128" t="s">
        <v>32271</v>
      </c>
      <c r="C4439" s="127" t="s">
        <v>29049</v>
      </c>
      <c r="D4439" s="127" t="s">
        <v>31892</v>
      </c>
      <c r="E4439" s="125"/>
    </row>
    <row r="4440" spans="1:5" ht="27">
      <c r="A4440" s="127" t="s">
        <v>32270</v>
      </c>
      <c r="B4440" s="128" t="s">
        <v>32269</v>
      </c>
      <c r="C4440" s="127" t="s">
        <v>29049</v>
      </c>
      <c r="D4440" s="127" t="s">
        <v>32268</v>
      </c>
      <c r="E4440" s="125"/>
    </row>
    <row r="4441" spans="1:5" ht="36">
      <c r="A4441" s="127" t="s">
        <v>32267</v>
      </c>
      <c r="B4441" s="128" t="s">
        <v>32266</v>
      </c>
      <c r="C4441" s="127" t="s">
        <v>29049</v>
      </c>
      <c r="D4441" s="127" t="s">
        <v>32265</v>
      </c>
      <c r="E4441" s="125"/>
    </row>
    <row r="4442" spans="1:5" ht="45">
      <c r="A4442" s="127" t="s">
        <v>32264</v>
      </c>
      <c r="B4442" s="128" t="s">
        <v>32263</v>
      </c>
      <c r="C4442" s="127" t="s">
        <v>29049</v>
      </c>
      <c r="D4442" s="127" t="s">
        <v>32262</v>
      </c>
      <c r="E4442" s="125"/>
    </row>
    <row r="4443" spans="1:5" ht="27">
      <c r="A4443" s="127" t="s">
        <v>32261</v>
      </c>
      <c r="B4443" s="128" t="s">
        <v>32260</v>
      </c>
      <c r="C4443" s="127" t="s">
        <v>29049</v>
      </c>
      <c r="D4443" s="127" t="s">
        <v>32259</v>
      </c>
      <c r="E4443" s="125"/>
    </row>
    <row r="4444" spans="1:5" ht="27">
      <c r="A4444" s="127" t="s">
        <v>32258</v>
      </c>
      <c r="B4444" s="128" t="s">
        <v>32257</v>
      </c>
      <c r="C4444" s="127" t="s">
        <v>29049</v>
      </c>
      <c r="D4444" s="127" t="s">
        <v>32256</v>
      </c>
      <c r="E4444" s="125"/>
    </row>
    <row r="4445" spans="1:5" ht="27">
      <c r="A4445" s="127" t="s">
        <v>32255</v>
      </c>
      <c r="B4445" s="128" t="s">
        <v>32254</v>
      </c>
      <c r="C4445" s="127" t="s">
        <v>29049</v>
      </c>
      <c r="D4445" s="127" t="s">
        <v>31255</v>
      </c>
      <c r="E4445" s="125"/>
    </row>
    <row r="4446" spans="1:5" ht="45">
      <c r="A4446" s="127" t="s">
        <v>32253</v>
      </c>
      <c r="B4446" s="128" t="s">
        <v>32252</v>
      </c>
      <c r="C4446" s="127" t="s">
        <v>29049</v>
      </c>
      <c r="D4446" s="127" t="s">
        <v>32251</v>
      </c>
      <c r="E4446" s="125"/>
    </row>
    <row r="4447" spans="1:5" ht="45">
      <c r="A4447" s="127" t="s">
        <v>32250</v>
      </c>
      <c r="B4447" s="128" t="s">
        <v>32249</v>
      </c>
      <c r="C4447" s="127" t="s">
        <v>29049</v>
      </c>
      <c r="D4447" s="127" t="s">
        <v>32248</v>
      </c>
      <c r="E4447" s="125"/>
    </row>
    <row r="4448" spans="1:5" ht="18">
      <c r="A4448" s="127" t="s">
        <v>32247</v>
      </c>
      <c r="B4448" s="128" t="s">
        <v>32246</v>
      </c>
      <c r="C4448" s="127" t="s">
        <v>29049</v>
      </c>
      <c r="D4448" s="127" t="s">
        <v>32245</v>
      </c>
      <c r="E4448" s="125"/>
    </row>
    <row r="4449" spans="1:5" ht="27">
      <c r="A4449" s="127" t="s">
        <v>32244</v>
      </c>
      <c r="B4449" s="128" t="s">
        <v>32243</v>
      </c>
      <c r="C4449" s="127" t="s">
        <v>29049</v>
      </c>
      <c r="D4449" s="127" t="s">
        <v>32242</v>
      </c>
    </row>
    <row r="4450" spans="1:5" ht="18">
      <c r="A4450" s="127" t="s">
        <v>32241</v>
      </c>
      <c r="B4450" s="128" t="s">
        <v>32240</v>
      </c>
      <c r="C4450" s="127" t="s">
        <v>29049</v>
      </c>
      <c r="D4450" s="127" t="s">
        <v>32239</v>
      </c>
    </row>
    <row r="4451" spans="1:5">
      <c r="A4451" s="127" t="s">
        <v>32238</v>
      </c>
      <c r="B4451" s="128" t="s">
        <v>32237</v>
      </c>
      <c r="C4451" s="127" t="s">
        <v>29049</v>
      </c>
      <c r="D4451" s="127" t="s">
        <v>32234</v>
      </c>
      <c r="E4451" s="125"/>
    </row>
    <row r="4452" spans="1:5">
      <c r="A4452" s="127" t="s">
        <v>32236</v>
      </c>
      <c r="B4452" s="128" t="s">
        <v>32235</v>
      </c>
      <c r="C4452" s="127" t="s">
        <v>29049</v>
      </c>
      <c r="D4452" s="127" t="s">
        <v>32234</v>
      </c>
      <c r="E4452" s="125"/>
    </row>
    <row r="4453" spans="1:5">
      <c r="A4453" s="127" t="s">
        <v>32233</v>
      </c>
      <c r="B4453" s="128" t="s">
        <v>32232</v>
      </c>
      <c r="C4453" s="127" t="s">
        <v>29049</v>
      </c>
      <c r="D4453" s="127" t="s">
        <v>32231</v>
      </c>
      <c r="E4453" s="125"/>
    </row>
    <row r="4454" spans="1:5">
      <c r="A4454" s="127" t="s">
        <v>32230</v>
      </c>
      <c r="B4454" s="128" t="s">
        <v>32229</v>
      </c>
      <c r="C4454" s="127" t="s">
        <v>29049</v>
      </c>
      <c r="D4454" s="127" t="s">
        <v>28928</v>
      </c>
      <c r="E4454" s="125"/>
    </row>
    <row r="4455" spans="1:5" ht="27">
      <c r="A4455" s="127" t="s">
        <v>32228</v>
      </c>
      <c r="B4455" s="128" t="s">
        <v>32227</v>
      </c>
      <c r="C4455" s="127" t="s">
        <v>29049</v>
      </c>
      <c r="D4455" s="127" t="s">
        <v>32224</v>
      </c>
      <c r="E4455" s="125"/>
    </row>
    <row r="4456" spans="1:5" ht="36">
      <c r="A4456" s="127" t="s">
        <v>32226</v>
      </c>
      <c r="B4456" s="128" t="s">
        <v>32225</v>
      </c>
      <c r="C4456" s="127" t="s">
        <v>29049</v>
      </c>
      <c r="D4456" s="127" t="s">
        <v>32224</v>
      </c>
      <c r="E4456" s="125"/>
    </row>
    <row r="4457" spans="1:5" ht="18" customHeight="1">
      <c r="A4457" s="243" t="s">
        <v>32223</v>
      </c>
      <c r="B4457" s="243"/>
      <c r="C4457" s="243"/>
      <c r="D4457" s="243" t="s">
        <v>28940</v>
      </c>
      <c r="E4457" s="125"/>
    </row>
    <row r="4458" spans="1:5" ht="27">
      <c r="A4458" s="127" t="s">
        <v>32222</v>
      </c>
      <c r="B4458" s="128" t="s">
        <v>32221</v>
      </c>
      <c r="C4458" s="127" t="s">
        <v>29049</v>
      </c>
      <c r="D4458" s="127" t="s">
        <v>32220</v>
      </c>
      <c r="E4458" s="125"/>
    </row>
    <row r="4459" spans="1:5" ht="36">
      <c r="A4459" s="127" t="s">
        <v>32219</v>
      </c>
      <c r="B4459" s="128" t="s">
        <v>32218</v>
      </c>
      <c r="C4459" s="127" t="s">
        <v>29049</v>
      </c>
      <c r="D4459" s="127" t="s">
        <v>32217</v>
      </c>
      <c r="E4459" s="125"/>
    </row>
    <row r="4460" spans="1:5" ht="36">
      <c r="A4460" s="127" t="s">
        <v>32216</v>
      </c>
      <c r="B4460" s="128" t="s">
        <v>32215</v>
      </c>
      <c r="C4460" s="127" t="s">
        <v>29049</v>
      </c>
      <c r="D4460" s="127" t="s">
        <v>32214</v>
      </c>
      <c r="E4460" s="125"/>
    </row>
    <row r="4461" spans="1:5" ht="36">
      <c r="A4461" s="127" t="s">
        <v>32213</v>
      </c>
      <c r="B4461" s="128" t="s">
        <v>32212</v>
      </c>
      <c r="C4461" s="127" t="s">
        <v>29049</v>
      </c>
      <c r="D4461" s="127" t="s">
        <v>32211</v>
      </c>
      <c r="E4461" s="125"/>
    </row>
    <row r="4462" spans="1:5" ht="36">
      <c r="A4462" s="127" t="s">
        <v>32210</v>
      </c>
      <c r="B4462" s="128" t="s">
        <v>32209</v>
      </c>
      <c r="C4462" s="127" t="s">
        <v>29049</v>
      </c>
      <c r="D4462" s="127" t="s">
        <v>32208</v>
      </c>
    </row>
    <row r="4463" spans="1:5" ht="27">
      <c r="A4463" s="127" t="s">
        <v>32207</v>
      </c>
      <c r="B4463" s="128" t="s">
        <v>32206</v>
      </c>
      <c r="C4463" s="127" t="s">
        <v>29049</v>
      </c>
      <c r="D4463" s="127" t="s">
        <v>32205</v>
      </c>
    </row>
    <row r="4464" spans="1:5" ht="18" customHeight="1">
      <c r="A4464" s="243" t="s">
        <v>32204</v>
      </c>
      <c r="B4464" s="243"/>
      <c r="C4464" s="243"/>
      <c r="D4464" s="243" t="s">
        <v>28940</v>
      </c>
      <c r="E4464" s="125"/>
    </row>
    <row r="4465" spans="1:5" ht="27">
      <c r="A4465" s="127" t="s">
        <v>32203</v>
      </c>
      <c r="B4465" s="128" t="s">
        <v>32202</v>
      </c>
      <c r="C4465" s="127" t="s">
        <v>29049</v>
      </c>
      <c r="D4465" s="127" t="s">
        <v>32201</v>
      </c>
      <c r="E4465" s="125"/>
    </row>
    <row r="4466" spans="1:5" ht="27">
      <c r="A4466" s="127" t="s">
        <v>32200</v>
      </c>
      <c r="B4466" s="128" t="s">
        <v>32199</v>
      </c>
      <c r="C4466" s="127" t="s">
        <v>29049</v>
      </c>
      <c r="D4466" s="127" t="s">
        <v>32198</v>
      </c>
    </row>
    <row r="4467" spans="1:5" ht="36">
      <c r="A4467" s="127" t="s">
        <v>32197</v>
      </c>
      <c r="B4467" s="128" t="s">
        <v>32196</v>
      </c>
      <c r="C4467" s="127" t="s">
        <v>29049</v>
      </c>
      <c r="D4467" s="127" t="s">
        <v>32195</v>
      </c>
    </row>
    <row r="4468" spans="1:5" ht="45">
      <c r="A4468" s="127" t="s">
        <v>32194</v>
      </c>
      <c r="B4468" s="128" t="s">
        <v>32193</v>
      </c>
      <c r="C4468" s="127" t="s">
        <v>29049</v>
      </c>
      <c r="D4468" s="127" t="s">
        <v>32192</v>
      </c>
      <c r="E4468" s="125"/>
    </row>
    <row r="4469" spans="1:5" ht="27">
      <c r="A4469" s="127" t="s">
        <v>32191</v>
      </c>
      <c r="B4469" s="128" t="s">
        <v>32190</v>
      </c>
      <c r="C4469" s="127" t="s">
        <v>29049</v>
      </c>
      <c r="D4469" s="127" t="s">
        <v>32189</v>
      </c>
      <c r="E4469" s="125"/>
    </row>
    <row r="4470" spans="1:5">
      <c r="A4470" s="127" t="s">
        <v>32188</v>
      </c>
      <c r="B4470" s="128" t="s">
        <v>32187</v>
      </c>
      <c r="C4470" s="127" t="s">
        <v>29049</v>
      </c>
      <c r="D4470" s="127" t="s">
        <v>32186</v>
      </c>
      <c r="E4470" s="125"/>
    </row>
    <row r="4471" spans="1:5" ht="27">
      <c r="A4471" s="127" t="s">
        <v>32185</v>
      </c>
      <c r="B4471" s="128" t="s">
        <v>32184</v>
      </c>
      <c r="C4471" s="127" t="s">
        <v>29450</v>
      </c>
      <c r="D4471" s="127" t="s">
        <v>32183</v>
      </c>
      <c r="E4471" s="125"/>
    </row>
    <row r="4472" spans="1:5" ht="45">
      <c r="A4472" s="127" t="s">
        <v>32182</v>
      </c>
      <c r="B4472" s="128" t="s">
        <v>32181</v>
      </c>
      <c r="C4472" s="127" t="s">
        <v>29049</v>
      </c>
      <c r="D4472" s="127" t="s">
        <v>32180</v>
      </c>
      <c r="E4472" s="125"/>
    </row>
    <row r="4473" spans="1:5" ht="27">
      <c r="A4473" s="127" t="s">
        <v>32179</v>
      </c>
      <c r="B4473" s="128" t="s">
        <v>32178</v>
      </c>
      <c r="C4473" s="127" t="s">
        <v>29049</v>
      </c>
      <c r="D4473" s="127" t="s">
        <v>32177</v>
      </c>
      <c r="E4473" s="125"/>
    </row>
    <row r="4474" spans="1:5" ht="36">
      <c r="A4474" s="127" t="s">
        <v>32176</v>
      </c>
      <c r="B4474" s="128" t="s">
        <v>32175</v>
      </c>
      <c r="C4474" s="127" t="s">
        <v>29049</v>
      </c>
      <c r="D4474" s="127" t="s">
        <v>32174</v>
      </c>
      <c r="E4474" s="125"/>
    </row>
    <row r="4475" spans="1:5" ht="27">
      <c r="A4475" s="127" t="s">
        <v>32173</v>
      </c>
      <c r="B4475" s="128" t="s">
        <v>32172</v>
      </c>
      <c r="C4475" s="127" t="s">
        <v>29049</v>
      </c>
      <c r="D4475" s="127" t="s">
        <v>32171</v>
      </c>
      <c r="E4475" s="125"/>
    </row>
    <row r="4476" spans="1:5" ht="36">
      <c r="A4476" s="127" t="s">
        <v>32170</v>
      </c>
      <c r="B4476" s="128" t="s">
        <v>32169</v>
      </c>
      <c r="C4476" s="127" t="s">
        <v>29049</v>
      </c>
      <c r="D4476" s="127" t="s">
        <v>32168</v>
      </c>
      <c r="E4476" s="125"/>
    </row>
    <row r="4477" spans="1:5" ht="27">
      <c r="A4477" s="127" t="s">
        <v>32167</v>
      </c>
      <c r="B4477" s="128" t="s">
        <v>32166</v>
      </c>
      <c r="C4477" s="127" t="s">
        <v>29049</v>
      </c>
      <c r="D4477" s="127" t="s">
        <v>32165</v>
      </c>
    </row>
    <row r="4478" spans="1:5" ht="27">
      <c r="A4478" s="127" t="s">
        <v>32164</v>
      </c>
      <c r="B4478" s="128" t="s">
        <v>32163</v>
      </c>
      <c r="C4478" s="127" t="s">
        <v>29049</v>
      </c>
      <c r="D4478" s="127" t="s">
        <v>32162</v>
      </c>
    </row>
    <row r="4479" spans="1:5">
      <c r="A4479" s="127" t="s">
        <v>32161</v>
      </c>
      <c r="B4479" s="128" t="s">
        <v>32160</v>
      </c>
      <c r="C4479" s="127" t="s">
        <v>29049</v>
      </c>
      <c r="D4479" s="127" t="s">
        <v>32159</v>
      </c>
      <c r="E4479" s="125"/>
    </row>
    <row r="4480" spans="1:5" ht="18" customHeight="1">
      <c r="A4480" s="243" t="s">
        <v>32158</v>
      </c>
      <c r="B4480" s="243"/>
      <c r="C4480" s="243"/>
      <c r="D4480" s="243" t="s">
        <v>28940</v>
      </c>
      <c r="E4480" s="125"/>
    </row>
    <row r="4481" spans="1:5" ht="18">
      <c r="A4481" s="127" t="s">
        <v>32157</v>
      </c>
      <c r="B4481" s="128" t="s">
        <v>32156</v>
      </c>
      <c r="C4481" s="127" t="s">
        <v>29049</v>
      </c>
      <c r="D4481" s="127" t="s">
        <v>32155</v>
      </c>
    </row>
    <row r="4482" spans="1:5" ht="27">
      <c r="A4482" s="127" t="s">
        <v>32154</v>
      </c>
      <c r="B4482" s="128" t="s">
        <v>32153</v>
      </c>
      <c r="C4482" s="127" t="s">
        <v>29049</v>
      </c>
      <c r="D4482" s="127" t="s">
        <v>32152</v>
      </c>
    </row>
    <row r="4483" spans="1:5" ht="27">
      <c r="A4483" s="127" t="s">
        <v>32151</v>
      </c>
      <c r="B4483" s="128" t="s">
        <v>32150</v>
      </c>
      <c r="C4483" s="127" t="s">
        <v>29049</v>
      </c>
      <c r="D4483" s="127" t="s">
        <v>32149</v>
      </c>
      <c r="E4483" s="125"/>
    </row>
    <row r="4484" spans="1:5" ht="27">
      <c r="A4484" s="127" t="s">
        <v>32148</v>
      </c>
      <c r="B4484" s="128" t="s">
        <v>32147</v>
      </c>
      <c r="C4484" s="127" t="s">
        <v>29049</v>
      </c>
      <c r="D4484" s="127" t="s">
        <v>32146</v>
      </c>
    </row>
    <row r="4485" spans="1:5" ht="18">
      <c r="A4485" s="127" t="s">
        <v>32145</v>
      </c>
      <c r="B4485" s="128" t="s">
        <v>32144</v>
      </c>
      <c r="C4485" s="127" t="s">
        <v>29450</v>
      </c>
      <c r="D4485" s="127" t="s">
        <v>32143</v>
      </c>
    </row>
    <row r="4486" spans="1:5" ht="18">
      <c r="A4486" s="127" t="s">
        <v>32142</v>
      </c>
      <c r="B4486" s="128" t="s">
        <v>32141</v>
      </c>
      <c r="C4486" s="127" t="s">
        <v>29049</v>
      </c>
      <c r="D4486" s="127" t="s">
        <v>32140</v>
      </c>
      <c r="E4486" s="125"/>
    </row>
    <row r="4487" spans="1:5" ht="18">
      <c r="A4487" s="127" t="s">
        <v>32139</v>
      </c>
      <c r="B4487" s="128" t="s">
        <v>32138</v>
      </c>
      <c r="C4487" s="127" t="s">
        <v>29049</v>
      </c>
      <c r="D4487" s="127" t="s">
        <v>32137</v>
      </c>
    </row>
    <row r="4488" spans="1:5" ht="18">
      <c r="A4488" s="127" t="s">
        <v>32136</v>
      </c>
      <c r="B4488" s="128" t="s">
        <v>32135</v>
      </c>
      <c r="C4488" s="127" t="s">
        <v>29049</v>
      </c>
      <c r="D4488" s="127" t="s">
        <v>32134</v>
      </c>
    </row>
    <row r="4489" spans="1:5" ht="18" customHeight="1">
      <c r="A4489" s="243" t="s">
        <v>32133</v>
      </c>
      <c r="B4489" s="243"/>
      <c r="C4489" s="243"/>
      <c r="D4489" s="243" t="s">
        <v>28940</v>
      </c>
    </row>
    <row r="4490" spans="1:5" ht="18">
      <c r="A4490" s="127" t="s">
        <v>32132</v>
      </c>
      <c r="B4490" s="128" t="s">
        <v>32131</v>
      </c>
      <c r="C4490" s="127" t="s">
        <v>29049</v>
      </c>
      <c r="D4490" s="127" t="s">
        <v>32130</v>
      </c>
    </row>
    <row r="4491" spans="1:5">
      <c r="A4491" s="127" t="s">
        <v>32129</v>
      </c>
      <c r="B4491" s="128" t="s">
        <v>32128</v>
      </c>
      <c r="C4491" s="127" t="s">
        <v>29049</v>
      </c>
      <c r="D4491" s="127" t="s">
        <v>32127</v>
      </c>
      <c r="E4491" s="125"/>
    </row>
    <row r="4492" spans="1:5" ht="18" customHeight="1">
      <c r="A4492" s="243" t="s">
        <v>32126</v>
      </c>
      <c r="B4492" s="243"/>
      <c r="C4492" s="243"/>
      <c r="D4492" s="243" t="s">
        <v>28940</v>
      </c>
    </row>
    <row r="4493" spans="1:5" ht="18">
      <c r="A4493" s="127" t="s">
        <v>32125</v>
      </c>
      <c r="B4493" s="128" t="s">
        <v>32124</v>
      </c>
      <c r="C4493" s="127" t="s">
        <v>29049</v>
      </c>
      <c r="D4493" s="127" t="s">
        <v>32123</v>
      </c>
    </row>
    <row r="4494" spans="1:5" ht="27">
      <c r="A4494" s="127" t="s">
        <v>32122</v>
      </c>
      <c r="B4494" s="128" t="s">
        <v>32121</v>
      </c>
      <c r="C4494" s="127" t="s">
        <v>29049</v>
      </c>
      <c r="D4494" s="127" t="s">
        <v>32120</v>
      </c>
      <c r="E4494" s="125"/>
    </row>
    <row r="4495" spans="1:5" ht="36">
      <c r="A4495" s="127" t="s">
        <v>32119</v>
      </c>
      <c r="B4495" s="128" t="s">
        <v>32118</v>
      </c>
      <c r="C4495" s="127" t="s">
        <v>29049</v>
      </c>
      <c r="D4495" s="127" t="s">
        <v>32117</v>
      </c>
      <c r="E4495" s="125"/>
    </row>
    <row r="4496" spans="1:5" ht="27">
      <c r="A4496" s="127" t="s">
        <v>32116</v>
      </c>
      <c r="B4496" s="128" t="s">
        <v>32115</v>
      </c>
      <c r="C4496" s="127" t="s">
        <v>29049</v>
      </c>
      <c r="D4496" s="127" t="s">
        <v>32114</v>
      </c>
    </row>
    <row r="4497" spans="1:5" ht="27">
      <c r="A4497" s="127" t="s">
        <v>32113</v>
      </c>
      <c r="B4497" s="128" t="s">
        <v>32112</v>
      </c>
      <c r="C4497" s="127" t="s">
        <v>29049</v>
      </c>
      <c r="D4497" s="127" t="s">
        <v>32111</v>
      </c>
    </row>
    <row r="4498" spans="1:5" ht="27">
      <c r="A4498" s="127" t="s">
        <v>32110</v>
      </c>
      <c r="B4498" s="128" t="s">
        <v>32109</v>
      </c>
      <c r="C4498" s="127" t="s">
        <v>29049</v>
      </c>
      <c r="D4498" s="127" t="s">
        <v>32108</v>
      </c>
    </row>
    <row r="4499" spans="1:5" ht="27">
      <c r="A4499" s="127" t="s">
        <v>32107</v>
      </c>
      <c r="B4499" s="128" t="s">
        <v>32106</v>
      </c>
      <c r="C4499" s="127" t="s">
        <v>29049</v>
      </c>
      <c r="D4499" s="127" t="s">
        <v>32097</v>
      </c>
    </row>
    <row r="4500" spans="1:5" ht="18">
      <c r="A4500" s="127" t="s">
        <v>32105</v>
      </c>
      <c r="B4500" s="128" t="s">
        <v>32104</v>
      </c>
      <c r="C4500" s="127" t="s">
        <v>29049</v>
      </c>
      <c r="D4500" s="127" t="s">
        <v>32103</v>
      </c>
      <c r="E4500" s="125"/>
    </row>
    <row r="4501" spans="1:5" ht="27">
      <c r="A4501" s="127" t="s">
        <v>32102</v>
      </c>
      <c r="B4501" s="128" t="s">
        <v>32101</v>
      </c>
      <c r="C4501" s="127" t="s">
        <v>29049</v>
      </c>
      <c r="D4501" s="127" t="s">
        <v>32100</v>
      </c>
      <c r="E4501" s="125"/>
    </row>
    <row r="4502" spans="1:5" ht="27">
      <c r="A4502" s="127" t="s">
        <v>32099</v>
      </c>
      <c r="B4502" s="128" t="s">
        <v>32098</v>
      </c>
      <c r="C4502" s="127" t="s">
        <v>29049</v>
      </c>
      <c r="D4502" s="127" t="s">
        <v>32097</v>
      </c>
      <c r="E4502" s="125"/>
    </row>
    <row r="4503" spans="1:5" ht="18" customHeight="1">
      <c r="A4503" s="243" t="s">
        <v>32096</v>
      </c>
      <c r="B4503" s="243"/>
      <c r="C4503" s="243"/>
      <c r="D4503" s="243" t="s">
        <v>28940</v>
      </c>
      <c r="E4503" s="125"/>
    </row>
    <row r="4504" spans="1:5" ht="36">
      <c r="A4504" s="127" t="s">
        <v>32095</v>
      </c>
      <c r="B4504" s="128" t="s">
        <v>32094</v>
      </c>
      <c r="C4504" s="127" t="s">
        <v>29049</v>
      </c>
      <c r="D4504" s="127" t="s">
        <v>32093</v>
      </c>
      <c r="E4504" s="125"/>
    </row>
    <row r="4505" spans="1:5" ht="18">
      <c r="A4505" s="127" t="s">
        <v>32092</v>
      </c>
      <c r="B4505" s="128" t="s">
        <v>32091</v>
      </c>
      <c r="C4505" s="127" t="s">
        <v>29049</v>
      </c>
      <c r="D4505" s="127" t="s">
        <v>31916</v>
      </c>
      <c r="E4505" s="125"/>
    </row>
    <row r="4506" spans="1:5" ht="27">
      <c r="A4506" s="127" t="s">
        <v>32090</v>
      </c>
      <c r="B4506" s="128" t="s">
        <v>32089</v>
      </c>
      <c r="C4506" s="127" t="s">
        <v>29049</v>
      </c>
      <c r="D4506" s="127" t="s">
        <v>32088</v>
      </c>
      <c r="E4506" s="125"/>
    </row>
    <row r="4507" spans="1:5" ht="18" customHeight="1">
      <c r="A4507" s="243" t="s">
        <v>32087</v>
      </c>
      <c r="B4507" s="243"/>
      <c r="C4507" s="243"/>
      <c r="D4507" s="243" t="s">
        <v>28940</v>
      </c>
      <c r="E4507" s="125"/>
    </row>
    <row r="4508" spans="1:5" ht="27">
      <c r="A4508" s="127" t="s">
        <v>32086</v>
      </c>
      <c r="B4508" s="128" t="s">
        <v>32085</v>
      </c>
      <c r="C4508" s="127" t="s">
        <v>29049</v>
      </c>
      <c r="D4508" s="127" t="s">
        <v>32084</v>
      </c>
      <c r="E4508" s="125"/>
    </row>
    <row r="4509" spans="1:5" ht="18" customHeight="1">
      <c r="A4509" s="243" t="s">
        <v>32083</v>
      </c>
      <c r="B4509" s="243"/>
      <c r="C4509" s="243"/>
      <c r="D4509" s="243" t="s">
        <v>28940</v>
      </c>
      <c r="E4509" s="125"/>
    </row>
    <row r="4510" spans="1:5">
      <c r="A4510" s="127" t="s">
        <v>32082</v>
      </c>
      <c r="B4510" s="128" t="s">
        <v>32081</v>
      </c>
      <c r="C4510" s="127" t="s">
        <v>29049</v>
      </c>
      <c r="D4510" s="127" t="s">
        <v>32080</v>
      </c>
    </row>
    <row r="4511" spans="1:5" ht="72">
      <c r="A4511" s="127" t="s">
        <v>32079</v>
      </c>
      <c r="B4511" s="128" t="s">
        <v>32078</v>
      </c>
      <c r="C4511" s="127" t="s">
        <v>29049</v>
      </c>
      <c r="D4511" s="127" t="s">
        <v>32077</v>
      </c>
    </row>
    <row r="4512" spans="1:5" ht="18" customHeight="1">
      <c r="A4512" s="243" t="s">
        <v>32076</v>
      </c>
      <c r="B4512" s="243"/>
      <c r="C4512" s="243"/>
      <c r="D4512" s="243" t="s">
        <v>28940</v>
      </c>
    </row>
    <row r="4513" spans="1:5" ht="18">
      <c r="A4513" s="127" t="s">
        <v>32075</v>
      </c>
      <c r="B4513" s="128" t="s">
        <v>32074</v>
      </c>
      <c r="C4513" s="127" t="s">
        <v>256</v>
      </c>
      <c r="D4513" s="127" t="s">
        <v>31476</v>
      </c>
    </row>
    <row r="4514" spans="1:5" ht="18">
      <c r="A4514" s="127" t="s">
        <v>32073</v>
      </c>
      <c r="B4514" s="128" t="s">
        <v>32072</v>
      </c>
      <c r="C4514" s="127" t="s">
        <v>256</v>
      </c>
      <c r="D4514" s="127" t="s">
        <v>32071</v>
      </c>
      <c r="E4514" s="125"/>
    </row>
    <row r="4515" spans="1:5" ht="18">
      <c r="A4515" s="127" t="s">
        <v>32070</v>
      </c>
      <c r="B4515" s="128" t="s">
        <v>32069</v>
      </c>
      <c r="C4515" s="127" t="s">
        <v>256</v>
      </c>
      <c r="D4515" s="127" t="s">
        <v>32068</v>
      </c>
      <c r="E4515" s="125"/>
    </row>
    <row r="4516" spans="1:5" ht="18">
      <c r="A4516" s="127" t="s">
        <v>32067</v>
      </c>
      <c r="B4516" s="128" t="s">
        <v>32066</v>
      </c>
      <c r="C4516" s="127" t="s">
        <v>256</v>
      </c>
      <c r="D4516" s="127" t="s">
        <v>32065</v>
      </c>
      <c r="E4516" s="125"/>
    </row>
    <row r="4517" spans="1:5" ht="18">
      <c r="A4517" s="127" t="s">
        <v>32064</v>
      </c>
      <c r="B4517" s="128" t="s">
        <v>32063</v>
      </c>
      <c r="C4517" s="127" t="s">
        <v>256</v>
      </c>
      <c r="D4517" s="127" t="s">
        <v>32062</v>
      </c>
      <c r="E4517" s="125"/>
    </row>
    <row r="4518" spans="1:5" ht="18" customHeight="1">
      <c r="A4518" s="243" t="s">
        <v>32061</v>
      </c>
      <c r="B4518" s="243"/>
      <c r="C4518" s="243"/>
      <c r="D4518" s="243" t="s">
        <v>28940</v>
      </c>
    </row>
    <row r="4519" spans="1:5" ht="18">
      <c r="A4519" s="127" t="s">
        <v>32060</v>
      </c>
      <c r="B4519" s="128" t="s">
        <v>32059</v>
      </c>
      <c r="C4519" s="127" t="s">
        <v>29049</v>
      </c>
      <c r="D4519" s="127" t="s">
        <v>31578</v>
      </c>
    </row>
    <row r="4520" spans="1:5" ht="18" customHeight="1">
      <c r="A4520" s="243"/>
      <c r="B4520" s="243"/>
      <c r="C4520" s="243"/>
      <c r="D4520" s="243" t="s">
        <v>28940</v>
      </c>
    </row>
    <row r="4521" spans="1:5" ht="18" customHeight="1">
      <c r="A4521" s="243" t="s">
        <v>32058</v>
      </c>
      <c r="B4521" s="243"/>
      <c r="C4521" s="243"/>
      <c r="D4521" s="243" t="s">
        <v>28940</v>
      </c>
    </row>
    <row r="4522" spans="1:5" ht="18">
      <c r="A4522" s="127" t="s">
        <v>32057</v>
      </c>
      <c r="B4522" s="128" t="s">
        <v>32056</v>
      </c>
      <c r="C4522" s="127" t="s">
        <v>29049</v>
      </c>
      <c r="D4522" s="127" t="s">
        <v>32055</v>
      </c>
    </row>
    <row r="4523" spans="1:5" ht="18" customHeight="1">
      <c r="A4523" s="243"/>
      <c r="B4523" s="243"/>
      <c r="C4523" s="243"/>
      <c r="D4523" s="243" t="s">
        <v>28940</v>
      </c>
      <c r="E4523" s="125"/>
    </row>
    <row r="4524" spans="1:5" ht="18" customHeight="1">
      <c r="A4524" s="243"/>
      <c r="B4524" s="243"/>
      <c r="C4524" s="243"/>
      <c r="D4524" s="243" t="s">
        <v>28940</v>
      </c>
      <c r="E4524" s="125"/>
    </row>
    <row r="4525" spans="1:5" ht="18" customHeight="1">
      <c r="A4525" s="243"/>
      <c r="B4525" s="243"/>
      <c r="C4525" s="243"/>
      <c r="D4525" s="243" t="s">
        <v>28940</v>
      </c>
      <c r="E4525" s="125"/>
    </row>
    <row r="4526" spans="1:5" ht="39.950000000000003" customHeight="1">
      <c r="A4526" s="243"/>
      <c r="B4526" s="243"/>
      <c r="C4526" s="243"/>
      <c r="D4526" s="243" t="s">
        <v>28940</v>
      </c>
      <c r="E4526" s="125"/>
    </row>
    <row r="4527" spans="1:5" ht="18" customHeight="1">
      <c r="A4527" s="243" t="s">
        <v>32054</v>
      </c>
      <c r="B4527" s="243"/>
      <c r="C4527" s="243"/>
      <c r="D4527" s="243" t="s">
        <v>28940</v>
      </c>
      <c r="E4527" s="125"/>
    </row>
    <row r="4528" spans="1:5">
      <c r="A4528" s="127" t="s">
        <v>32053</v>
      </c>
      <c r="B4528" s="128" t="s">
        <v>32052</v>
      </c>
      <c r="C4528" s="127" t="s">
        <v>161</v>
      </c>
      <c r="D4528" s="127" t="s">
        <v>32051</v>
      </c>
      <c r="E4528" s="125"/>
    </row>
    <row r="4529" spans="1:5">
      <c r="A4529" s="127" t="s">
        <v>32050</v>
      </c>
      <c r="B4529" s="128" t="s">
        <v>32049</v>
      </c>
      <c r="C4529" s="127" t="s">
        <v>161</v>
      </c>
      <c r="D4529" s="127" t="s">
        <v>32048</v>
      </c>
      <c r="E4529" s="125"/>
    </row>
    <row r="4530" spans="1:5">
      <c r="A4530" s="127" t="s">
        <v>32047</v>
      </c>
      <c r="B4530" s="128" t="s">
        <v>32046</v>
      </c>
      <c r="C4530" s="127" t="s">
        <v>161</v>
      </c>
      <c r="D4530" s="127" t="s">
        <v>32045</v>
      </c>
    </row>
    <row r="4531" spans="1:5">
      <c r="A4531" s="127" t="s">
        <v>32044</v>
      </c>
      <c r="B4531" s="128" t="s">
        <v>32043</v>
      </c>
      <c r="C4531" s="127" t="s">
        <v>161</v>
      </c>
      <c r="D4531" s="127" t="s">
        <v>32042</v>
      </c>
    </row>
    <row r="4532" spans="1:5">
      <c r="A4532" s="127" t="s">
        <v>32041</v>
      </c>
      <c r="B4532" s="128" t="s">
        <v>32040</v>
      </c>
      <c r="C4532" s="127" t="s">
        <v>161</v>
      </c>
      <c r="D4532" s="127" t="s">
        <v>32039</v>
      </c>
      <c r="E4532" s="125"/>
    </row>
    <row r="4533" spans="1:5" ht="18" customHeight="1">
      <c r="A4533" s="243" t="s">
        <v>32038</v>
      </c>
      <c r="B4533" s="243"/>
      <c r="C4533" s="243"/>
      <c r="D4533" s="243" t="s">
        <v>28940</v>
      </c>
      <c r="E4533" s="125"/>
    </row>
    <row r="4534" spans="1:5">
      <c r="A4534" s="127" t="s">
        <v>32037</v>
      </c>
      <c r="B4534" s="128" t="s">
        <v>32036</v>
      </c>
      <c r="C4534" s="127" t="s">
        <v>161</v>
      </c>
      <c r="D4534" s="127" t="s">
        <v>32035</v>
      </c>
      <c r="E4534" s="125"/>
    </row>
    <row r="4535" spans="1:5">
      <c r="A4535" s="127" t="s">
        <v>32034</v>
      </c>
      <c r="B4535" s="128" t="s">
        <v>32033</v>
      </c>
      <c r="C4535" s="127" t="s">
        <v>161</v>
      </c>
      <c r="D4535" s="127" t="s">
        <v>32032</v>
      </c>
      <c r="E4535" s="125"/>
    </row>
    <row r="4536" spans="1:5">
      <c r="A4536" s="127" t="s">
        <v>32031</v>
      </c>
      <c r="B4536" s="128" t="s">
        <v>32030</v>
      </c>
      <c r="C4536" s="127" t="s">
        <v>161</v>
      </c>
      <c r="D4536" s="127" t="s">
        <v>32029</v>
      </c>
    </row>
    <row r="4537" spans="1:5">
      <c r="A4537" s="127" t="s">
        <v>32028</v>
      </c>
      <c r="B4537" s="128" t="s">
        <v>32027</v>
      </c>
      <c r="C4537" s="127" t="s">
        <v>161</v>
      </c>
      <c r="D4537" s="127" t="s">
        <v>32026</v>
      </c>
    </row>
    <row r="4538" spans="1:5">
      <c r="A4538" s="127" t="s">
        <v>32025</v>
      </c>
      <c r="B4538" s="128" t="s">
        <v>32024</v>
      </c>
      <c r="C4538" s="127" t="s">
        <v>161</v>
      </c>
      <c r="D4538" s="127" t="s">
        <v>32023</v>
      </c>
    </row>
    <row r="4539" spans="1:5">
      <c r="A4539" s="127" t="s">
        <v>32022</v>
      </c>
      <c r="B4539" s="128" t="s">
        <v>32021</v>
      </c>
      <c r="C4539" s="127" t="s">
        <v>161</v>
      </c>
      <c r="D4539" s="127" t="s">
        <v>32020</v>
      </c>
    </row>
    <row r="4540" spans="1:5">
      <c r="A4540" s="127" t="s">
        <v>32019</v>
      </c>
      <c r="B4540" s="128" t="s">
        <v>32018</v>
      </c>
      <c r="C4540" s="127" t="s">
        <v>161</v>
      </c>
      <c r="D4540" s="127" t="s">
        <v>32017</v>
      </c>
      <c r="E4540" s="125"/>
    </row>
    <row r="4541" spans="1:5">
      <c r="A4541" s="127" t="s">
        <v>32016</v>
      </c>
      <c r="B4541" s="128" t="s">
        <v>32015</v>
      </c>
      <c r="C4541" s="127" t="s">
        <v>161</v>
      </c>
      <c r="D4541" s="127" t="s">
        <v>32014</v>
      </c>
      <c r="E4541" s="125"/>
    </row>
    <row r="4542" spans="1:5" ht="36">
      <c r="A4542" s="127" t="s">
        <v>32013</v>
      </c>
      <c r="B4542" s="128" t="s">
        <v>32012</v>
      </c>
      <c r="C4542" s="127" t="s">
        <v>161</v>
      </c>
      <c r="D4542" s="127" t="s">
        <v>32011</v>
      </c>
      <c r="E4542" s="125"/>
    </row>
    <row r="4543" spans="1:5">
      <c r="A4543" s="127" t="s">
        <v>32010</v>
      </c>
      <c r="B4543" s="128" t="s">
        <v>32009</v>
      </c>
      <c r="C4543" s="127" t="s">
        <v>161</v>
      </c>
      <c r="D4543" s="127" t="s">
        <v>32008</v>
      </c>
    </row>
    <row r="4544" spans="1:5">
      <c r="A4544" s="127" t="s">
        <v>32007</v>
      </c>
      <c r="B4544" s="128" t="s">
        <v>32006</v>
      </c>
      <c r="C4544" s="127" t="s">
        <v>161</v>
      </c>
      <c r="D4544" s="127" t="s">
        <v>32005</v>
      </c>
    </row>
    <row r="4545" spans="1:5">
      <c r="A4545" s="127" t="s">
        <v>32004</v>
      </c>
      <c r="B4545" s="128" t="s">
        <v>32003</v>
      </c>
      <c r="C4545" s="127" t="s">
        <v>161</v>
      </c>
      <c r="D4545" s="127" t="s">
        <v>32002</v>
      </c>
    </row>
    <row r="4546" spans="1:5">
      <c r="A4546" s="127" t="s">
        <v>32001</v>
      </c>
      <c r="B4546" s="128" t="s">
        <v>32000</v>
      </c>
      <c r="C4546" s="127" t="s">
        <v>161</v>
      </c>
      <c r="D4546" s="127" t="s">
        <v>31999</v>
      </c>
    </row>
    <row r="4547" spans="1:5">
      <c r="A4547" s="127" t="s">
        <v>31998</v>
      </c>
      <c r="B4547" s="128" t="s">
        <v>31997</v>
      </c>
      <c r="C4547" s="127" t="s">
        <v>161</v>
      </c>
      <c r="D4547" s="127" t="s">
        <v>31996</v>
      </c>
      <c r="E4547" s="125"/>
    </row>
    <row r="4548" spans="1:5">
      <c r="A4548" s="127" t="s">
        <v>31995</v>
      </c>
      <c r="B4548" s="128" t="s">
        <v>31994</v>
      </c>
      <c r="C4548" s="127" t="s">
        <v>161</v>
      </c>
      <c r="D4548" s="127" t="s">
        <v>31993</v>
      </c>
      <c r="E4548" s="125"/>
    </row>
    <row r="4549" spans="1:5">
      <c r="A4549" s="127" t="s">
        <v>31992</v>
      </c>
      <c r="B4549" s="128" t="s">
        <v>31991</v>
      </c>
      <c r="C4549" s="127" t="s">
        <v>161</v>
      </c>
      <c r="D4549" s="127" t="s">
        <v>31990</v>
      </c>
      <c r="E4549" s="125"/>
    </row>
    <row r="4550" spans="1:5">
      <c r="A4550" s="127" t="s">
        <v>31989</v>
      </c>
      <c r="B4550" s="128" t="s">
        <v>31988</v>
      </c>
      <c r="C4550" s="127" t="s">
        <v>161</v>
      </c>
      <c r="D4550" s="127" t="s">
        <v>31987</v>
      </c>
    </row>
    <row r="4551" spans="1:5">
      <c r="A4551" s="127" t="s">
        <v>31986</v>
      </c>
      <c r="B4551" s="128" t="s">
        <v>31985</v>
      </c>
      <c r="C4551" s="127" t="s">
        <v>161</v>
      </c>
      <c r="D4551" s="127" t="s">
        <v>31984</v>
      </c>
    </row>
    <row r="4552" spans="1:5">
      <c r="A4552" s="127" t="s">
        <v>31983</v>
      </c>
      <c r="B4552" s="128" t="s">
        <v>31982</v>
      </c>
      <c r="C4552" s="127" t="s">
        <v>161</v>
      </c>
      <c r="D4552" s="127" t="s">
        <v>31981</v>
      </c>
    </row>
    <row r="4553" spans="1:5">
      <c r="A4553" s="127" t="s">
        <v>31980</v>
      </c>
      <c r="B4553" s="128" t="s">
        <v>31979</v>
      </c>
      <c r="C4553" s="127" t="s">
        <v>161</v>
      </c>
      <c r="D4553" s="127" t="s">
        <v>31978</v>
      </c>
    </row>
    <row r="4554" spans="1:5">
      <c r="A4554" s="127" t="s">
        <v>31977</v>
      </c>
      <c r="B4554" s="128" t="s">
        <v>31976</v>
      </c>
      <c r="C4554" s="127" t="s">
        <v>161</v>
      </c>
      <c r="D4554" s="127" t="s">
        <v>31975</v>
      </c>
    </row>
    <row r="4555" spans="1:5">
      <c r="A4555" s="127" t="s">
        <v>31974</v>
      </c>
      <c r="B4555" s="128" t="s">
        <v>31973</v>
      </c>
      <c r="C4555" s="127" t="s">
        <v>161</v>
      </c>
      <c r="D4555" s="127" t="s">
        <v>31972</v>
      </c>
    </row>
    <row r="4556" spans="1:5">
      <c r="A4556" s="127" t="s">
        <v>31971</v>
      </c>
      <c r="B4556" s="128" t="s">
        <v>31970</v>
      </c>
      <c r="C4556" s="127" t="s">
        <v>161</v>
      </c>
      <c r="D4556" s="127" t="s">
        <v>31969</v>
      </c>
      <c r="E4556" s="125"/>
    </row>
    <row r="4557" spans="1:5">
      <c r="A4557" s="127" t="s">
        <v>31968</v>
      </c>
      <c r="B4557" s="128" t="s">
        <v>31967</v>
      </c>
      <c r="C4557" s="127" t="s">
        <v>161</v>
      </c>
      <c r="D4557" s="127" t="s">
        <v>31966</v>
      </c>
      <c r="E4557" s="125"/>
    </row>
    <row r="4558" spans="1:5">
      <c r="A4558" s="127" t="s">
        <v>31965</v>
      </c>
      <c r="B4558" s="128" t="s">
        <v>31964</v>
      </c>
      <c r="C4558" s="127" t="s">
        <v>161</v>
      </c>
      <c r="D4558" s="127" t="s">
        <v>31963</v>
      </c>
      <c r="E4558" s="125"/>
    </row>
    <row r="4559" spans="1:5" ht="18" customHeight="1">
      <c r="A4559" s="243" t="s">
        <v>31962</v>
      </c>
      <c r="B4559" s="243"/>
      <c r="C4559" s="243"/>
      <c r="D4559" s="243" t="s">
        <v>28940</v>
      </c>
      <c r="E4559" s="125"/>
    </row>
    <row r="4560" spans="1:5">
      <c r="A4560" s="127" t="s">
        <v>31961</v>
      </c>
      <c r="B4560" s="128" t="s">
        <v>31960</v>
      </c>
      <c r="C4560" s="127" t="s">
        <v>29049</v>
      </c>
      <c r="D4560" s="127" t="s">
        <v>31959</v>
      </c>
    </row>
    <row r="4561" spans="1:5" ht="18">
      <c r="A4561" s="127" t="s">
        <v>31958</v>
      </c>
      <c r="B4561" s="128" t="s">
        <v>31957</v>
      </c>
      <c r="C4561" s="127" t="s">
        <v>256</v>
      </c>
      <c r="D4561" s="127" t="s">
        <v>31956</v>
      </c>
    </row>
    <row r="4562" spans="1:5" ht="18" customHeight="1">
      <c r="A4562" s="243"/>
      <c r="B4562" s="243"/>
      <c r="C4562" s="243"/>
      <c r="D4562" s="243" t="s">
        <v>28940</v>
      </c>
      <c r="E4562" s="125"/>
    </row>
    <row r="4563" spans="1:5" ht="18" customHeight="1">
      <c r="A4563" s="243" t="s">
        <v>31955</v>
      </c>
      <c r="B4563" s="243"/>
      <c r="C4563" s="243"/>
      <c r="D4563" s="243" t="s">
        <v>28940</v>
      </c>
      <c r="E4563" s="125"/>
    </row>
    <row r="4564" spans="1:5" ht="18">
      <c r="A4564" s="127" t="s">
        <v>31954</v>
      </c>
      <c r="B4564" s="128" t="s">
        <v>31953</v>
      </c>
      <c r="C4564" s="127" t="s">
        <v>29049</v>
      </c>
      <c r="D4564" s="127" t="s">
        <v>31952</v>
      </c>
      <c r="E4564" s="125"/>
    </row>
    <row r="4565" spans="1:5" ht="18">
      <c r="A4565" s="127" t="s">
        <v>31951</v>
      </c>
      <c r="B4565" s="128" t="s">
        <v>31950</v>
      </c>
      <c r="C4565" s="127" t="s">
        <v>29049</v>
      </c>
      <c r="D4565" s="127" t="s">
        <v>31949</v>
      </c>
      <c r="E4565" s="125"/>
    </row>
    <row r="4566" spans="1:5" ht="18">
      <c r="A4566" s="127" t="s">
        <v>31948</v>
      </c>
      <c r="B4566" s="128" t="s">
        <v>31947</v>
      </c>
      <c r="C4566" s="127" t="s">
        <v>29049</v>
      </c>
      <c r="D4566" s="127" t="s">
        <v>31946</v>
      </c>
    </row>
    <row r="4567" spans="1:5" ht="18">
      <c r="A4567" s="127" t="s">
        <v>31945</v>
      </c>
      <c r="B4567" s="128" t="s">
        <v>31944</v>
      </c>
      <c r="C4567" s="127" t="s">
        <v>29049</v>
      </c>
      <c r="D4567" s="127" t="s">
        <v>31943</v>
      </c>
    </row>
    <row r="4568" spans="1:5" ht="18">
      <c r="A4568" s="127" t="s">
        <v>31942</v>
      </c>
      <c r="B4568" s="128" t="s">
        <v>31941</v>
      </c>
      <c r="C4568" s="127" t="s">
        <v>29049</v>
      </c>
      <c r="D4568" s="127" t="s">
        <v>31940</v>
      </c>
      <c r="E4568" s="125"/>
    </row>
    <row r="4569" spans="1:5" ht="18">
      <c r="A4569" s="127" t="s">
        <v>31939</v>
      </c>
      <c r="B4569" s="128" t="s">
        <v>31938</v>
      </c>
      <c r="C4569" s="127" t="s">
        <v>29049</v>
      </c>
      <c r="D4569" s="127" t="s">
        <v>31937</v>
      </c>
      <c r="E4569" s="125"/>
    </row>
    <row r="4570" spans="1:5" ht="18">
      <c r="A4570" s="127" t="s">
        <v>31936</v>
      </c>
      <c r="B4570" s="128" t="s">
        <v>31935</v>
      </c>
      <c r="C4570" s="127" t="s">
        <v>29049</v>
      </c>
      <c r="D4570" s="127" t="s">
        <v>31934</v>
      </c>
    </row>
    <row r="4571" spans="1:5" ht="18">
      <c r="A4571" s="127" t="s">
        <v>31933</v>
      </c>
      <c r="B4571" s="128" t="s">
        <v>31932</v>
      </c>
      <c r="C4571" s="127" t="s">
        <v>29049</v>
      </c>
      <c r="D4571" s="127" t="s">
        <v>31931</v>
      </c>
    </row>
    <row r="4572" spans="1:5" ht="27">
      <c r="A4572" s="127" t="s">
        <v>31930</v>
      </c>
      <c r="B4572" s="128" t="s">
        <v>31929</v>
      </c>
      <c r="C4572" s="127" t="s">
        <v>29049</v>
      </c>
      <c r="D4572" s="127" t="s">
        <v>31928</v>
      </c>
      <c r="E4572" s="125"/>
    </row>
    <row r="4573" spans="1:5" ht="18">
      <c r="A4573" s="127" t="s">
        <v>31927</v>
      </c>
      <c r="B4573" s="128" t="s">
        <v>31926</v>
      </c>
      <c r="C4573" s="127" t="s">
        <v>29049</v>
      </c>
      <c r="D4573" s="127" t="s">
        <v>31925</v>
      </c>
      <c r="E4573" s="125"/>
    </row>
    <row r="4574" spans="1:5" ht="18">
      <c r="A4574" s="127" t="s">
        <v>31924</v>
      </c>
      <c r="B4574" s="128" t="s">
        <v>31923</v>
      </c>
      <c r="C4574" s="127" t="s">
        <v>29049</v>
      </c>
      <c r="D4574" s="127" t="s">
        <v>31922</v>
      </c>
    </row>
    <row r="4575" spans="1:5" ht="27">
      <c r="A4575" s="127" t="s">
        <v>31921</v>
      </c>
      <c r="B4575" s="128" t="s">
        <v>31920</v>
      </c>
      <c r="C4575" s="127" t="s">
        <v>29049</v>
      </c>
      <c r="D4575" s="127" t="s">
        <v>31919</v>
      </c>
    </row>
    <row r="4576" spans="1:5" ht="27">
      <c r="A4576" s="127" t="s">
        <v>31918</v>
      </c>
      <c r="B4576" s="128" t="s">
        <v>31917</v>
      </c>
      <c r="C4576" s="127" t="s">
        <v>29049</v>
      </c>
      <c r="D4576" s="127" t="s">
        <v>31916</v>
      </c>
      <c r="E4576" s="125"/>
    </row>
    <row r="4577" spans="1:5" ht="18">
      <c r="A4577" s="127" t="s">
        <v>31915</v>
      </c>
      <c r="B4577" s="128" t="s">
        <v>31914</v>
      </c>
      <c r="C4577" s="127" t="s">
        <v>29049</v>
      </c>
      <c r="D4577" s="127" t="s">
        <v>31913</v>
      </c>
    </row>
    <row r="4578" spans="1:5" ht="18">
      <c r="A4578" s="127" t="s">
        <v>31912</v>
      </c>
      <c r="B4578" s="128" t="s">
        <v>31911</v>
      </c>
      <c r="C4578" s="127" t="s">
        <v>29049</v>
      </c>
      <c r="D4578" s="127" t="s">
        <v>31910</v>
      </c>
    </row>
    <row r="4579" spans="1:5" ht="18">
      <c r="A4579" s="127" t="s">
        <v>31909</v>
      </c>
      <c r="B4579" s="128" t="s">
        <v>31908</v>
      </c>
      <c r="C4579" s="127" t="s">
        <v>29049</v>
      </c>
      <c r="D4579" s="127" t="s">
        <v>31907</v>
      </c>
      <c r="E4579" s="125"/>
    </row>
    <row r="4580" spans="1:5" ht="27">
      <c r="A4580" s="127" t="s">
        <v>31906</v>
      </c>
      <c r="B4580" s="128" t="s">
        <v>31905</v>
      </c>
      <c r="C4580" s="127" t="s">
        <v>29049</v>
      </c>
      <c r="D4580" s="127" t="s">
        <v>31904</v>
      </c>
      <c r="E4580" s="125"/>
    </row>
    <row r="4581" spans="1:5" ht="18">
      <c r="A4581" s="127" t="s">
        <v>31903</v>
      </c>
      <c r="B4581" s="128" t="s">
        <v>31902</v>
      </c>
      <c r="C4581" s="127" t="s">
        <v>29049</v>
      </c>
      <c r="D4581" s="127" t="s">
        <v>31901</v>
      </c>
    </row>
    <row r="4582" spans="1:5" ht="27">
      <c r="A4582" s="127" t="s">
        <v>31900</v>
      </c>
      <c r="B4582" s="128" t="s">
        <v>31899</v>
      </c>
      <c r="C4582" s="127" t="s">
        <v>29049</v>
      </c>
      <c r="D4582" s="127" t="s">
        <v>31898</v>
      </c>
    </row>
    <row r="4583" spans="1:5" ht="18">
      <c r="A4583" s="127" t="s">
        <v>31897</v>
      </c>
      <c r="B4583" s="128" t="s">
        <v>31896</v>
      </c>
      <c r="C4583" s="127" t="s">
        <v>29049</v>
      </c>
      <c r="D4583" s="127" t="s">
        <v>31895</v>
      </c>
      <c r="E4583" s="125"/>
    </row>
    <row r="4584" spans="1:5" ht="18">
      <c r="A4584" s="127" t="s">
        <v>31894</v>
      </c>
      <c r="B4584" s="128" t="s">
        <v>31893</v>
      </c>
      <c r="C4584" s="127" t="s">
        <v>29049</v>
      </c>
      <c r="D4584" s="127" t="s">
        <v>31892</v>
      </c>
      <c r="E4584" s="125"/>
    </row>
    <row r="4585" spans="1:5" ht="36">
      <c r="A4585" s="127" t="s">
        <v>31891</v>
      </c>
      <c r="B4585" s="128" t="s">
        <v>31890</v>
      </c>
      <c r="C4585" s="127" t="s">
        <v>29049</v>
      </c>
      <c r="D4585" s="127" t="s">
        <v>31889</v>
      </c>
    </row>
    <row r="4586" spans="1:5" ht="18">
      <c r="A4586" s="127" t="s">
        <v>31888</v>
      </c>
      <c r="B4586" s="128" t="s">
        <v>31887</v>
      </c>
      <c r="C4586" s="127" t="s">
        <v>29049</v>
      </c>
      <c r="D4586" s="127" t="s">
        <v>31886</v>
      </c>
    </row>
    <row r="4587" spans="1:5" ht="18">
      <c r="A4587" s="127" t="s">
        <v>31885</v>
      </c>
      <c r="B4587" s="128" t="s">
        <v>31884</v>
      </c>
      <c r="C4587" s="127" t="s">
        <v>29049</v>
      </c>
      <c r="D4587" s="127" t="s">
        <v>31883</v>
      </c>
      <c r="E4587" s="125"/>
    </row>
    <row r="4588" spans="1:5" ht="36">
      <c r="A4588" s="127" t="s">
        <v>31882</v>
      </c>
      <c r="B4588" s="128" t="s">
        <v>31881</v>
      </c>
      <c r="C4588" s="127" t="s">
        <v>29049</v>
      </c>
      <c r="D4588" s="127" t="s">
        <v>31880</v>
      </c>
      <c r="E4588" s="125"/>
    </row>
    <row r="4589" spans="1:5" ht="18">
      <c r="A4589" s="127" t="s">
        <v>31879</v>
      </c>
      <c r="B4589" s="128" t="s">
        <v>31878</v>
      </c>
      <c r="C4589" s="127" t="s">
        <v>29049</v>
      </c>
      <c r="D4589" s="127" t="s">
        <v>31877</v>
      </c>
      <c r="E4589" s="125"/>
    </row>
    <row r="4590" spans="1:5" ht="18">
      <c r="A4590" s="127" t="s">
        <v>31876</v>
      </c>
      <c r="B4590" s="128" t="s">
        <v>31875</v>
      </c>
      <c r="C4590" s="127" t="s">
        <v>29049</v>
      </c>
      <c r="D4590" s="127" t="s">
        <v>31874</v>
      </c>
      <c r="E4590" s="125"/>
    </row>
    <row r="4591" spans="1:5" ht="18">
      <c r="A4591" s="127" t="s">
        <v>31873</v>
      </c>
      <c r="B4591" s="128" t="s">
        <v>31872</v>
      </c>
      <c r="C4591" s="127" t="s">
        <v>29049</v>
      </c>
      <c r="D4591" s="127" t="s">
        <v>31871</v>
      </c>
      <c r="E4591" s="125"/>
    </row>
    <row r="4592" spans="1:5" ht="27">
      <c r="A4592" s="127" t="s">
        <v>31870</v>
      </c>
      <c r="B4592" s="128" t="s">
        <v>31869</v>
      </c>
      <c r="C4592" s="127" t="s">
        <v>29450</v>
      </c>
      <c r="D4592" s="127" t="s">
        <v>31868</v>
      </c>
    </row>
    <row r="4593" spans="1:5" ht="18" customHeight="1">
      <c r="A4593" s="243" t="s">
        <v>31867</v>
      </c>
      <c r="B4593" s="243"/>
      <c r="C4593" s="243"/>
      <c r="D4593" s="243" t="s">
        <v>28940</v>
      </c>
    </row>
    <row r="4594" spans="1:5" ht="36">
      <c r="A4594" s="127" t="s">
        <v>31866</v>
      </c>
      <c r="B4594" s="128" t="s">
        <v>31865</v>
      </c>
      <c r="C4594" s="127" t="s">
        <v>29049</v>
      </c>
      <c r="D4594" s="127" t="s">
        <v>31864</v>
      </c>
      <c r="E4594" s="125"/>
    </row>
    <row r="4595" spans="1:5" ht="36">
      <c r="A4595" s="127" t="s">
        <v>31863</v>
      </c>
      <c r="B4595" s="128" t="s">
        <v>31862</v>
      </c>
      <c r="C4595" s="127" t="s">
        <v>29049</v>
      </c>
      <c r="D4595" s="127" t="s">
        <v>31856</v>
      </c>
      <c r="E4595" s="125"/>
    </row>
    <row r="4596" spans="1:5" ht="36">
      <c r="A4596" s="127" t="s">
        <v>31861</v>
      </c>
      <c r="B4596" s="128" t="s">
        <v>31860</v>
      </c>
      <c r="C4596" s="127" t="s">
        <v>29049</v>
      </c>
      <c r="D4596" s="127" t="s">
        <v>31859</v>
      </c>
      <c r="E4596" s="125"/>
    </row>
    <row r="4597" spans="1:5" ht="36">
      <c r="A4597" s="127" t="s">
        <v>31858</v>
      </c>
      <c r="B4597" s="128" t="s">
        <v>31857</v>
      </c>
      <c r="C4597" s="127" t="s">
        <v>29049</v>
      </c>
      <c r="D4597" s="127" t="s">
        <v>31856</v>
      </c>
    </row>
    <row r="4598" spans="1:5" ht="18" customHeight="1">
      <c r="A4598" s="243" t="s">
        <v>31855</v>
      </c>
      <c r="B4598" s="243"/>
      <c r="C4598" s="243"/>
      <c r="D4598" s="243" t="s">
        <v>28940</v>
      </c>
    </row>
    <row r="4599" spans="1:5" ht="27">
      <c r="A4599" s="127" t="s">
        <v>31854</v>
      </c>
      <c r="B4599" s="128" t="s">
        <v>31853</v>
      </c>
      <c r="C4599" s="127" t="s">
        <v>29049</v>
      </c>
      <c r="D4599" s="127" t="s">
        <v>31852</v>
      </c>
    </row>
    <row r="4600" spans="1:5" ht="45">
      <c r="A4600" s="127" t="s">
        <v>31851</v>
      </c>
      <c r="B4600" s="128" t="s">
        <v>31850</v>
      </c>
      <c r="C4600" s="127" t="s">
        <v>29049</v>
      </c>
      <c r="D4600" s="127" t="s">
        <v>31849</v>
      </c>
    </row>
    <row r="4601" spans="1:5" ht="36">
      <c r="A4601" s="127" t="s">
        <v>31848</v>
      </c>
      <c r="B4601" s="128" t="s">
        <v>31847</v>
      </c>
      <c r="C4601" s="127" t="s">
        <v>29049</v>
      </c>
      <c r="D4601" s="127" t="s">
        <v>31846</v>
      </c>
      <c r="E4601" s="125"/>
    </row>
    <row r="4602" spans="1:5" ht="27">
      <c r="A4602" s="127" t="s">
        <v>31845</v>
      </c>
      <c r="B4602" s="128" t="s">
        <v>31844</v>
      </c>
      <c r="C4602" s="127" t="s">
        <v>29049</v>
      </c>
      <c r="D4602" s="127" t="s">
        <v>31843</v>
      </c>
    </row>
    <row r="4603" spans="1:5" ht="27">
      <c r="A4603" s="127" t="s">
        <v>31842</v>
      </c>
      <c r="B4603" s="128" t="s">
        <v>31841</v>
      </c>
      <c r="C4603" s="127" t="s">
        <v>29049</v>
      </c>
      <c r="D4603" s="127" t="s">
        <v>31840</v>
      </c>
    </row>
    <row r="4604" spans="1:5" ht="27">
      <c r="A4604" s="127" t="s">
        <v>31839</v>
      </c>
      <c r="B4604" s="128" t="s">
        <v>31838</v>
      </c>
      <c r="C4604" s="127" t="s">
        <v>29049</v>
      </c>
      <c r="D4604" s="127" t="s">
        <v>31837</v>
      </c>
    </row>
    <row r="4605" spans="1:5" ht="27">
      <c r="A4605" s="127" t="s">
        <v>31836</v>
      </c>
      <c r="B4605" s="128" t="s">
        <v>31835</v>
      </c>
      <c r="C4605" s="127" t="s">
        <v>29049</v>
      </c>
      <c r="D4605" s="127" t="s">
        <v>31834</v>
      </c>
      <c r="E4605" s="125"/>
    </row>
    <row r="4606" spans="1:5" ht="36">
      <c r="A4606" s="127" t="s">
        <v>31833</v>
      </c>
      <c r="B4606" s="128" t="s">
        <v>31832</v>
      </c>
      <c r="C4606" s="127" t="s">
        <v>29049</v>
      </c>
      <c r="D4606" s="127" t="s">
        <v>31831</v>
      </c>
      <c r="E4606" s="125"/>
    </row>
    <row r="4607" spans="1:5" ht="45">
      <c r="A4607" s="127" t="s">
        <v>31830</v>
      </c>
      <c r="B4607" s="128" t="s">
        <v>31829</v>
      </c>
      <c r="C4607" s="127" t="s">
        <v>29049</v>
      </c>
      <c r="D4607" s="127" t="s">
        <v>31828</v>
      </c>
    </row>
    <row r="4608" spans="1:5" ht="45">
      <c r="A4608" s="127" t="s">
        <v>31827</v>
      </c>
      <c r="B4608" s="128" t="s">
        <v>31826</v>
      </c>
      <c r="C4608" s="127" t="s">
        <v>29049</v>
      </c>
      <c r="D4608" s="127" t="s">
        <v>31825</v>
      </c>
    </row>
    <row r="4609" spans="1:5" ht="36">
      <c r="A4609" s="127" t="s">
        <v>31824</v>
      </c>
      <c r="B4609" s="128" t="s">
        <v>31823</v>
      </c>
      <c r="C4609" s="127" t="s">
        <v>29049</v>
      </c>
      <c r="D4609" s="127" t="s">
        <v>31822</v>
      </c>
      <c r="E4609" s="125"/>
    </row>
    <row r="4610" spans="1:5" ht="45">
      <c r="A4610" s="127" t="s">
        <v>31821</v>
      </c>
      <c r="B4610" s="128" t="s">
        <v>31820</v>
      </c>
      <c r="C4610" s="127" t="s">
        <v>29049</v>
      </c>
      <c r="D4610" s="127" t="s">
        <v>31819</v>
      </c>
    </row>
    <row r="4611" spans="1:5" ht="45">
      <c r="A4611" s="127" t="s">
        <v>31818</v>
      </c>
      <c r="B4611" s="128" t="s">
        <v>31817</v>
      </c>
      <c r="C4611" s="127" t="s">
        <v>29049</v>
      </c>
      <c r="D4611" s="127" t="s">
        <v>31816</v>
      </c>
    </row>
    <row r="4612" spans="1:5" ht="45">
      <c r="A4612" s="127" t="s">
        <v>31815</v>
      </c>
      <c r="B4612" s="128" t="s">
        <v>31814</v>
      </c>
      <c r="C4612" s="127" t="s">
        <v>29049</v>
      </c>
      <c r="D4612" s="127" t="s">
        <v>31813</v>
      </c>
      <c r="E4612" s="125"/>
    </row>
    <row r="4613" spans="1:5" ht="36">
      <c r="A4613" s="127" t="s">
        <v>31812</v>
      </c>
      <c r="B4613" s="128" t="s">
        <v>31811</v>
      </c>
      <c r="C4613" s="127" t="s">
        <v>29049</v>
      </c>
      <c r="D4613" s="127" t="s">
        <v>31810</v>
      </c>
      <c r="E4613" s="125"/>
    </row>
    <row r="4614" spans="1:5" ht="45">
      <c r="A4614" s="127" t="s">
        <v>31809</v>
      </c>
      <c r="B4614" s="128" t="s">
        <v>31808</v>
      </c>
      <c r="C4614" s="127" t="s">
        <v>29049</v>
      </c>
      <c r="D4614" s="127" t="s">
        <v>31802</v>
      </c>
    </row>
    <row r="4615" spans="1:5" ht="36">
      <c r="A4615" s="127" t="s">
        <v>31807</v>
      </c>
      <c r="B4615" s="128" t="s">
        <v>31806</v>
      </c>
      <c r="C4615" s="127" t="s">
        <v>29049</v>
      </c>
      <c r="D4615" s="127" t="s">
        <v>31805</v>
      </c>
    </row>
    <row r="4616" spans="1:5" ht="36">
      <c r="A4616" s="127" t="s">
        <v>31804</v>
      </c>
      <c r="B4616" s="128" t="s">
        <v>31803</v>
      </c>
      <c r="C4616" s="127" t="s">
        <v>29049</v>
      </c>
      <c r="D4616" s="127" t="s">
        <v>31802</v>
      </c>
      <c r="E4616" s="125"/>
    </row>
    <row r="4617" spans="1:5" ht="36">
      <c r="A4617" s="127" t="s">
        <v>31801</v>
      </c>
      <c r="B4617" s="128" t="s">
        <v>31800</v>
      </c>
      <c r="C4617" s="127" t="s">
        <v>29049</v>
      </c>
      <c r="D4617" s="127" t="s">
        <v>31799</v>
      </c>
      <c r="E4617" s="125"/>
    </row>
    <row r="4618" spans="1:5" ht="27">
      <c r="A4618" s="127" t="s">
        <v>31798</v>
      </c>
      <c r="B4618" s="128" t="s">
        <v>31797</v>
      </c>
      <c r="C4618" s="127" t="s">
        <v>29049</v>
      </c>
      <c r="D4618" s="127" t="s">
        <v>31796</v>
      </c>
      <c r="E4618" s="125"/>
    </row>
    <row r="4619" spans="1:5" ht="36">
      <c r="A4619" s="127" t="s">
        <v>31795</v>
      </c>
      <c r="B4619" s="128" t="s">
        <v>31794</v>
      </c>
      <c r="C4619" s="127" t="s">
        <v>29049</v>
      </c>
      <c r="D4619" s="127" t="s">
        <v>31793</v>
      </c>
      <c r="E4619" s="125"/>
    </row>
    <row r="4620" spans="1:5" ht="18" customHeight="1">
      <c r="A4620" s="243" t="s">
        <v>31792</v>
      </c>
      <c r="B4620" s="243"/>
      <c r="C4620" s="243"/>
      <c r="D4620" s="243" t="s">
        <v>28940</v>
      </c>
    </row>
    <row r="4621" spans="1:5" ht="18">
      <c r="A4621" s="127" t="s">
        <v>31791</v>
      </c>
      <c r="B4621" s="128" t="s">
        <v>31790</v>
      </c>
      <c r="C4621" s="127" t="s">
        <v>29049</v>
      </c>
      <c r="D4621" s="127" t="s">
        <v>31789</v>
      </c>
      <c r="E4621" s="125"/>
    </row>
    <row r="4622" spans="1:5" ht="18">
      <c r="A4622" s="127" t="s">
        <v>31788</v>
      </c>
      <c r="B4622" s="128" t="s">
        <v>31787</v>
      </c>
      <c r="C4622" s="127" t="s">
        <v>256</v>
      </c>
      <c r="D4622" s="127" t="s">
        <v>31786</v>
      </c>
      <c r="E4622" s="125"/>
    </row>
    <row r="4623" spans="1:5" ht="18">
      <c r="A4623" s="127" t="s">
        <v>31785</v>
      </c>
      <c r="B4623" s="128" t="s">
        <v>31784</v>
      </c>
      <c r="C4623" s="127" t="s">
        <v>256</v>
      </c>
      <c r="D4623" s="127" t="s">
        <v>31783</v>
      </c>
      <c r="E4623" s="125"/>
    </row>
    <row r="4624" spans="1:5" ht="36">
      <c r="A4624" s="127" t="s">
        <v>31782</v>
      </c>
      <c r="B4624" s="128" t="s">
        <v>31781</v>
      </c>
      <c r="C4624" s="127" t="s">
        <v>29049</v>
      </c>
      <c r="D4624" s="127" t="s">
        <v>31780</v>
      </c>
    </row>
    <row r="4625" spans="1:5" ht="18" customHeight="1">
      <c r="A4625" s="243" t="s">
        <v>31779</v>
      </c>
      <c r="B4625" s="243"/>
      <c r="C4625" s="243"/>
      <c r="D4625" s="243" t="s">
        <v>28940</v>
      </c>
    </row>
    <row r="4626" spans="1:5" ht="27">
      <c r="A4626" s="127" t="s">
        <v>31778</v>
      </c>
      <c r="B4626" s="128" t="s">
        <v>31777</v>
      </c>
      <c r="C4626" s="127" t="s">
        <v>29450</v>
      </c>
      <c r="D4626" s="127" t="s">
        <v>31776</v>
      </c>
    </row>
    <row r="4627" spans="1:5" ht="27">
      <c r="A4627" s="127" t="s">
        <v>31775</v>
      </c>
      <c r="B4627" s="128" t="s">
        <v>31774</v>
      </c>
      <c r="C4627" s="127" t="s">
        <v>29450</v>
      </c>
      <c r="D4627" s="127" t="s">
        <v>31773</v>
      </c>
    </row>
    <row r="4628" spans="1:5" ht="18" customHeight="1">
      <c r="A4628" s="243" t="s">
        <v>31772</v>
      </c>
      <c r="B4628" s="243"/>
      <c r="C4628" s="243"/>
      <c r="D4628" s="243" t="s">
        <v>28940</v>
      </c>
      <c r="E4628" s="125"/>
    </row>
    <row r="4629" spans="1:5" ht="18">
      <c r="A4629" s="127" t="s">
        <v>31771</v>
      </c>
      <c r="B4629" s="128" t="s">
        <v>31770</v>
      </c>
      <c r="C4629" s="127" t="s">
        <v>256</v>
      </c>
      <c r="D4629" s="127" t="s">
        <v>31769</v>
      </c>
      <c r="E4629" s="125"/>
    </row>
    <row r="4630" spans="1:5" ht="27">
      <c r="A4630" s="127" t="s">
        <v>31768</v>
      </c>
      <c r="B4630" s="128" t="s">
        <v>31767</v>
      </c>
      <c r="C4630" s="127" t="s">
        <v>29049</v>
      </c>
      <c r="D4630" s="127" t="s">
        <v>31766</v>
      </c>
      <c r="E4630" s="125"/>
    </row>
    <row r="4631" spans="1:5" ht="27">
      <c r="A4631" s="127" t="s">
        <v>31765</v>
      </c>
      <c r="B4631" s="128" t="s">
        <v>31764</v>
      </c>
      <c r="C4631" s="127" t="s">
        <v>29049</v>
      </c>
      <c r="D4631" s="127" t="s">
        <v>31763</v>
      </c>
      <c r="E4631" s="125"/>
    </row>
    <row r="4632" spans="1:5" ht="18">
      <c r="A4632" s="127" t="s">
        <v>31762</v>
      </c>
      <c r="B4632" s="128" t="s">
        <v>31761</v>
      </c>
      <c r="C4632" s="127" t="s">
        <v>29049</v>
      </c>
      <c r="D4632" s="127" t="s">
        <v>31760</v>
      </c>
      <c r="E4632" s="125"/>
    </row>
    <row r="4633" spans="1:5" ht="27">
      <c r="A4633" s="127" t="s">
        <v>31759</v>
      </c>
      <c r="B4633" s="128" t="s">
        <v>31758</v>
      </c>
      <c r="C4633" s="127" t="s">
        <v>29049</v>
      </c>
      <c r="D4633" s="127" t="s">
        <v>31757</v>
      </c>
      <c r="E4633" s="125"/>
    </row>
    <row r="4634" spans="1:5" ht="27">
      <c r="A4634" s="127" t="s">
        <v>31756</v>
      </c>
      <c r="B4634" s="128" t="s">
        <v>31755</v>
      </c>
      <c r="C4634" s="127" t="s">
        <v>29049</v>
      </c>
      <c r="D4634" s="127" t="s">
        <v>31754</v>
      </c>
    </row>
    <row r="4635" spans="1:5" ht="27">
      <c r="A4635" s="127" t="s">
        <v>31753</v>
      </c>
      <c r="B4635" s="128" t="s">
        <v>31752</v>
      </c>
      <c r="C4635" s="127" t="s">
        <v>29049</v>
      </c>
      <c r="D4635" s="127" t="s">
        <v>31751</v>
      </c>
    </row>
    <row r="4636" spans="1:5" ht="18" customHeight="1">
      <c r="A4636" s="243" t="s">
        <v>31750</v>
      </c>
      <c r="B4636" s="243"/>
      <c r="C4636" s="243"/>
      <c r="D4636" s="243" t="s">
        <v>28940</v>
      </c>
      <c r="E4636" s="125"/>
    </row>
    <row r="4637" spans="1:5" ht="27">
      <c r="A4637" s="127" t="s">
        <v>31749</v>
      </c>
      <c r="B4637" s="128" t="s">
        <v>31748</v>
      </c>
      <c r="C4637" s="127" t="s">
        <v>29049</v>
      </c>
      <c r="D4637" s="127" t="s">
        <v>31747</v>
      </c>
      <c r="E4637" s="125"/>
    </row>
    <row r="4638" spans="1:5" ht="18" customHeight="1">
      <c r="A4638" s="243" t="s">
        <v>31746</v>
      </c>
      <c r="B4638" s="243"/>
      <c r="C4638" s="243"/>
      <c r="D4638" s="243" t="s">
        <v>28940</v>
      </c>
      <c r="E4638" s="125"/>
    </row>
    <row r="4639" spans="1:5" ht="27">
      <c r="A4639" s="127" t="s">
        <v>31745</v>
      </c>
      <c r="B4639" s="128" t="s">
        <v>31744</v>
      </c>
      <c r="C4639" s="127" t="s">
        <v>29049</v>
      </c>
      <c r="D4639" s="127" t="s">
        <v>31743</v>
      </c>
    </row>
    <row r="4640" spans="1:5" ht="18" customHeight="1">
      <c r="A4640" s="243" t="s">
        <v>31742</v>
      </c>
      <c r="B4640" s="243"/>
      <c r="C4640" s="243"/>
      <c r="D4640" s="243" t="s">
        <v>28940</v>
      </c>
    </row>
    <row r="4641" spans="1:5" ht="18">
      <c r="A4641" s="127" t="s">
        <v>31741</v>
      </c>
      <c r="B4641" s="128" t="s">
        <v>31740</v>
      </c>
      <c r="C4641" s="127" t="s">
        <v>29049</v>
      </c>
      <c r="D4641" s="127" t="s">
        <v>31739</v>
      </c>
      <c r="E4641" s="125"/>
    </row>
    <row r="4642" spans="1:5" ht="18">
      <c r="A4642" s="127" t="s">
        <v>31738</v>
      </c>
      <c r="B4642" s="128" t="s">
        <v>31737</v>
      </c>
      <c r="C4642" s="127" t="s">
        <v>29049</v>
      </c>
      <c r="D4642" s="127" t="s">
        <v>31736</v>
      </c>
    </row>
    <row r="4643" spans="1:5" ht="27">
      <c r="A4643" s="127" t="s">
        <v>31735</v>
      </c>
      <c r="B4643" s="128" t="s">
        <v>31734</v>
      </c>
      <c r="C4643" s="127" t="s">
        <v>29049</v>
      </c>
      <c r="D4643" s="127" t="s">
        <v>31733</v>
      </c>
    </row>
    <row r="4644" spans="1:5" ht="18" customHeight="1">
      <c r="A4644" s="243" t="s">
        <v>31732</v>
      </c>
      <c r="B4644" s="243"/>
      <c r="C4644" s="243"/>
      <c r="D4644" s="243" t="s">
        <v>28940</v>
      </c>
    </row>
    <row r="4645" spans="1:5" ht="18">
      <c r="A4645" s="127" t="s">
        <v>31731</v>
      </c>
      <c r="B4645" s="128" t="s">
        <v>31730</v>
      </c>
      <c r="C4645" s="127" t="s">
        <v>29049</v>
      </c>
      <c r="D4645" s="127" t="s">
        <v>31729</v>
      </c>
    </row>
    <row r="4646" spans="1:5" ht="18">
      <c r="A4646" s="127" t="s">
        <v>31728</v>
      </c>
      <c r="B4646" s="128" t="s">
        <v>31727</v>
      </c>
      <c r="C4646" s="127" t="s">
        <v>29049</v>
      </c>
      <c r="D4646" s="127" t="s">
        <v>31726</v>
      </c>
      <c r="E4646" s="125"/>
    </row>
    <row r="4647" spans="1:5" ht="18">
      <c r="A4647" s="127" t="s">
        <v>31725</v>
      </c>
      <c r="B4647" s="128" t="s">
        <v>31724</v>
      </c>
      <c r="C4647" s="127" t="s">
        <v>29049</v>
      </c>
      <c r="D4647" s="127" t="s">
        <v>31723</v>
      </c>
    </row>
    <row r="4648" spans="1:5" ht="18">
      <c r="A4648" s="127" t="s">
        <v>31722</v>
      </c>
      <c r="B4648" s="128" t="s">
        <v>31721</v>
      </c>
      <c r="C4648" s="127" t="s">
        <v>29049</v>
      </c>
      <c r="D4648" s="127" t="s">
        <v>31720</v>
      </c>
    </row>
    <row r="4649" spans="1:5" ht="27">
      <c r="A4649" s="127" t="s">
        <v>31719</v>
      </c>
      <c r="B4649" s="128" t="s">
        <v>31718</v>
      </c>
      <c r="C4649" s="127" t="s">
        <v>29049</v>
      </c>
      <c r="D4649" s="127" t="s">
        <v>31717</v>
      </c>
    </row>
    <row r="4650" spans="1:5" ht="27">
      <c r="A4650" s="127" t="s">
        <v>31716</v>
      </c>
      <c r="B4650" s="128" t="s">
        <v>31715</v>
      </c>
      <c r="C4650" s="127" t="s">
        <v>29049</v>
      </c>
      <c r="D4650" s="127" t="s">
        <v>31714</v>
      </c>
    </row>
    <row r="4651" spans="1:5" ht="27">
      <c r="A4651" s="127" t="s">
        <v>31713</v>
      </c>
      <c r="B4651" s="128" t="s">
        <v>31712</v>
      </c>
      <c r="C4651" s="127" t="s">
        <v>29049</v>
      </c>
      <c r="D4651" s="127" t="s">
        <v>31711</v>
      </c>
    </row>
    <row r="4652" spans="1:5" ht="36">
      <c r="A4652" s="127" t="s">
        <v>31710</v>
      </c>
      <c r="B4652" s="128" t="s">
        <v>31709</v>
      </c>
      <c r="C4652" s="127" t="s">
        <v>29049</v>
      </c>
      <c r="D4652" s="127" t="s">
        <v>31708</v>
      </c>
    </row>
    <row r="4653" spans="1:5" ht="18" customHeight="1">
      <c r="A4653" s="243"/>
      <c r="B4653" s="243"/>
      <c r="C4653" s="243"/>
      <c r="D4653" s="243" t="s">
        <v>28940</v>
      </c>
      <c r="E4653" s="125"/>
    </row>
    <row r="4654" spans="1:5" ht="18" customHeight="1">
      <c r="A4654" s="243" t="s">
        <v>31707</v>
      </c>
      <c r="B4654" s="243"/>
      <c r="C4654" s="243"/>
      <c r="D4654" s="243" t="s">
        <v>28940</v>
      </c>
      <c r="E4654" s="125"/>
    </row>
    <row r="4655" spans="1:5" ht="18">
      <c r="A4655" s="127" t="s">
        <v>31706</v>
      </c>
      <c r="B4655" s="128" t="s">
        <v>31705</v>
      </c>
      <c r="C4655" s="127" t="s">
        <v>29049</v>
      </c>
      <c r="D4655" s="127" t="s">
        <v>31704</v>
      </c>
      <c r="E4655" s="125"/>
    </row>
    <row r="4656" spans="1:5" ht="18">
      <c r="A4656" s="127" t="s">
        <v>31703</v>
      </c>
      <c r="B4656" s="128" t="s">
        <v>31702</v>
      </c>
      <c r="C4656" s="127" t="s">
        <v>29049</v>
      </c>
      <c r="D4656" s="127" t="s">
        <v>31701</v>
      </c>
      <c r="E4656" s="125"/>
    </row>
    <row r="4657" spans="1:5" ht="18">
      <c r="A4657" s="127" t="s">
        <v>31700</v>
      </c>
      <c r="B4657" s="128" t="s">
        <v>31699</v>
      </c>
      <c r="C4657" s="127" t="s">
        <v>29049</v>
      </c>
      <c r="D4657" s="127" t="s">
        <v>31698</v>
      </c>
      <c r="E4657" s="125"/>
    </row>
    <row r="4658" spans="1:5" ht="18">
      <c r="A4658" s="127" t="s">
        <v>31697</v>
      </c>
      <c r="B4658" s="128" t="s">
        <v>31696</v>
      </c>
      <c r="C4658" s="127" t="s">
        <v>29049</v>
      </c>
      <c r="D4658" s="127" t="s">
        <v>31695</v>
      </c>
      <c r="E4658" s="125"/>
    </row>
    <row r="4659" spans="1:5" ht="18">
      <c r="A4659" s="127" t="s">
        <v>31694</v>
      </c>
      <c r="B4659" s="128" t="s">
        <v>31693</v>
      </c>
      <c r="C4659" s="127" t="s">
        <v>29049</v>
      </c>
      <c r="D4659" s="127" t="s">
        <v>31692</v>
      </c>
      <c r="E4659" s="125"/>
    </row>
    <row r="4660" spans="1:5" ht="36">
      <c r="A4660" s="127" t="s">
        <v>31691</v>
      </c>
      <c r="B4660" s="128" t="s">
        <v>31690</v>
      </c>
      <c r="C4660" s="127" t="s">
        <v>29049</v>
      </c>
      <c r="D4660" s="127" t="s">
        <v>31689</v>
      </c>
      <c r="E4660" s="125"/>
    </row>
    <row r="4661" spans="1:5" ht="18">
      <c r="A4661" s="127" t="s">
        <v>31688</v>
      </c>
      <c r="B4661" s="128" t="s">
        <v>31687</v>
      </c>
      <c r="C4661" s="127" t="s">
        <v>29049</v>
      </c>
      <c r="D4661" s="127" t="s">
        <v>31686</v>
      </c>
      <c r="E4661" s="125"/>
    </row>
    <row r="4662" spans="1:5" ht="18">
      <c r="A4662" s="127" t="s">
        <v>31685</v>
      </c>
      <c r="B4662" s="128" t="s">
        <v>31684</v>
      </c>
      <c r="C4662" s="127" t="s">
        <v>29049</v>
      </c>
      <c r="D4662" s="127" t="s">
        <v>31683</v>
      </c>
      <c r="E4662" s="125"/>
    </row>
    <row r="4663" spans="1:5" ht="27">
      <c r="A4663" s="127" t="s">
        <v>31682</v>
      </c>
      <c r="B4663" s="128" t="s">
        <v>31681</v>
      </c>
      <c r="C4663" s="127" t="s">
        <v>29049</v>
      </c>
      <c r="D4663" s="127" t="s">
        <v>31680</v>
      </c>
      <c r="E4663" s="125"/>
    </row>
    <row r="4664" spans="1:5" ht="27">
      <c r="A4664" s="127" t="s">
        <v>31679</v>
      </c>
      <c r="B4664" s="128" t="s">
        <v>31678</v>
      </c>
      <c r="C4664" s="127" t="s">
        <v>29049</v>
      </c>
      <c r="D4664" s="127" t="s">
        <v>31677</v>
      </c>
      <c r="E4664" s="125"/>
    </row>
    <row r="4665" spans="1:5" ht="27">
      <c r="A4665" s="127" t="s">
        <v>31676</v>
      </c>
      <c r="B4665" s="128" t="s">
        <v>31675</v>
      </c>
      <c r="C4665" s="127" t="s">
        <v>29049</v>
      </c>
      <c r="D4665" s="127" t="s">
        <v>31674</v>
      </c>
    </row>
    <row r="4666" spans="1:5">
      <c r="A4666" s="127" t="s">
        <v>31673</v>
      </c>
      <c r="B4666" s="128" t="s">
        <v>31672</v>
      </c>
      <c r="C4666" s="127" t="s">
        <v>29450</v>
      </c>
      <c r="D4666" s="127" t="s">
        <v>31671</v>
      </c>
    </row>
    <row r="4667" spans="1:5" ht="18" customHeight="1">
      <c r="A4667" s="243" t="s">
        <v>31670</v>
      </c>
      <c r="B4667" s="243"/>
      <c r="C4667" s="243"/>
      <c r="D4667" s="243" t="s">
        <v>28940</v>
      </c>
      <c r="E4667" s="125"/>
    </row>
    <row r="4668" spans="1:5" ht="18">
      <c r="A4668" s="127" t="s">
        <v>31669</v>
      </c>
      <c r="B4668" s="128" t="s">
        <v>31668</v>
      </c>
      <c r="C4668" s="127" t="s">
        <v>29049</v>
      </c>
      <c r="D4668" s="127" t="s">
        <v>31667</v>
      </c>
      <c r="E4668" s="125"/>
    </row>
    <row r="4669" spans="1:5" ht="27">
      <c r="A4669" s="127" t="s">
        <v>31666</v>
      </c>
      <c r="B4669" s="128" t="s">
        <v>31665</v>
      </c>
      <c r="C4669" s="127" t="s">
        <v>29049</v>
      </c>
      <c r="D4669" s="127" t="s">
        <v>31664</v>
      </c>
      <c r="E4669" s="125"/>
    </row>
    <row r="4670" spans="1:5" ht="18" customHeight="1">
      <c r="A4670" s="243" t="s">
        <v>31663</v>
      </c>
      <c r="B4670" s="243"/>
      <c r="C4670" s="243"/>
      <c r="D4670" s="243" t="s">
        <v>28940</v>
      </c>
      <c r="E4670" s="125"/>
    </row>
    <row r="4671" spans="1:5" ht="45">
      <c r="A4671" s="127" t="s">
        <v>31662</v>
      </c>
      <c r="B4671" s="128" t="s">
        <v>31661</v>
      </c>
      <c r="C4671" s="127" t="s">
        <v>29049</v>
      </c>
      <c r="D4671" s="127" t="s">
        <v>31660</v>
      </c>
      <c r="E4671" s="125"/>
    </row>
    <row r="4672" spans="1:5" ht="36">
      <c r="A4672" s="127" t="s">
        <v>31659</v>
      </c>
      <c r="B4672" s="128" t="s">
        <v>31658</v>
      </c>
      <c r="C4672" s="127" t="s">
        <v>29049</v>
      </c>
      <c r="D4672" s="127" t="s">
        <v>31657</v>
      </c>
      <c r="E4672" s="125"/>
    </row>
    <row r="4673" spans="1:5" ht="36">
      <c r="A4673" s="127" t="s">
        <v>31656</v>
      </c>
      <c r="B4673" s="128" t="s">
        <v>31655</v>
      </c>
      <c r="C4673" s="127" t="s">
        <v>29049</v>
      </c>
      <c r="D4673" s="127" t="s">
        <v>31654</v>
      </c>
      <c r="E4673" s="125"/>
    </row>
    <row r="4674" spans="1:5" ht="54">
      <c r="A4674" s="127" t="s">
        <v>31653</v>
      </c>
      <c r="B4674" s="128" t="s">
        <v>31652</v>
      </c>
      <c r="C4674" s="127" t="s">
        <v>256</v>
      </c>
      <c r="D4674" s="127" t="s">
        <v>31651</v>
      </c>
      <c r="E4674" s="125"/>
    </row>
    <row r="4675" spans="1:5" ht="18">
      <c r="A4675" s="127" t="s">
        <v>31650</v>
      </c>
      <c r="B4675" s="128" t="s">
        <v>31649</v>
      </c>
      <c r="C4675" s="127" t="s">
        <v>29049</v>
      </c>
      <c r="D4675" s="127" t="s">
        <v>31648</v>
      </c>
      <c r="E4675" s="125"/>
    </row>
    <row r="4676" spans="1:5" ht="36">
      <c r="A4676" s="127" t="s">
        <v>31647</v>
      </c>
      <c r="B4676" s="128" t="s">
        <v>31646</v>
      </c>
      <c r="C4676" s="127" t="s">
        <v>29049</v>
      </c>
      <c r="D4676" s="127" t="s">
        <v>31645</v>
      </c>
      <c r="E4676" s="125"/>
    </row>
    <row r="4677" spans="1:5" ht="45">
      <c r="A4677" s="127" t="s">
        <v>31644</v>
      </c>
      <c r="B4677" s="128" t="s">
        <v>31643</v>
      </c>
      <c r="C4677" s="127" t="s">
        <v>29049</v>
      </c>
      <c r="D4677" s="127" t="s">
        <v>31642</v>
      </c>
      <c r="E4677" s="125"/>
    </row>
    <row r="4678" spans="1:5" ht="45">
      <c r="A4678" s="127" t="s">
        <v>31641</v>
      </c>
      <c r="B4678" s="128" t="s">
        <v>31640</v>
      </c>
      <c r="C4678" s="127" t="s">
        <v>29049</v>
      </c>
      <c r="D4678" s="127" t="s">
        <v>31639</v>
      </c>
      <c r="E4678" s="125"/>
    </row>
    <row r="4679" spans="1:5" ht="18" customHeight="1">
      <c r="A4679" s="243" t="s">
        <v>31638</v>
      </c>
      <c r="B4679" s="243"/>
      <c r="C4679" s="243"/>
      <c r="D4679" s="243" t="s">
        <v>28940</v>
      </c>
      <c r="E4679" s="125"/>
    </row>
    <row r="4680" spans="1:5" ht="36">
      <c r="A4680" s="127" t="s">
        <v>31637</v>
      </c>
      <c r="B4680" s="128" t="s">
        <v>31636</v>
      </c>
      <c r="C4680" s="127" t="s">
        <v>29049</v>
      </c>
      <c r="D4680" s="127" t="s">
        <v>31635</v>
      </c>
      <c r="E4680" s="125"/>
    </row>
    <row r="4681" spans="1:5" ht="36">
      <c r="A4681" s="127" t="s">
        <v>31634</v>
      </c>
      <c r="B4681" s="128" t="s">
        <v>31633</v>
      </c>
      <c r="C4681" s="127" t="s">
        <v>29049</v>
      </c>
      <c r="D4681" s="127" t="s">
        <v>31632</v>
      </c>
    </row>
    <row r="4682" spans="1:5" ht="18" customHeight="1">
      <c r="A4682" s="243" t="s">
        <v>31631</v>
      </c>
      <c r="B4682" s="243"/>
      <c r="C4682" s="243"/>
      <c r="D4682" s="243" t="s">
        <v>28940</v>
      </c>
    </row>
    <row r="4683" spans="1:5" ht="27">
      <c r="A4683" s="127" t="s">
        <v>31630</v>
      </c>
      <c r="B4683" s="128" t="s">
        <v>31629</v>
      </c>
      <c r="C4683" s="127" t="s">
        <v>29049</v>
      </c>
      <c r="D4683" s="127" t="s">
        <v>31628</v>
      </c>
      <c r="E4683" s="125"/>
    </row>
    <row r="4684" spans="1:5" ht="27">
      <c r="A4684" s="127" t="s">
        <v>31627</v>
      </c>
      <c r="B4684" s="128" t="s">
        <v>31626</v>
      </c>
      <c r="C4684" s="127" t="s">
        <v>29450</v>
      </c>
      <c r="D4684" s="127" t="s">
        <v>31625</v>
      </c>
      <c r="E4684" s="125"/>
    </row>
    <row r="4685" spans="1:5" ht="18">
      <c r="A4685" s="127" t="s">
        <v>31624</v>
      </c>
      <c r="B4685" s="128" t="s">
        <v>31623</v>
      </c>
      <c r="C4685" s="127" t="s">
        <v>256</v>
      </c>
      <c r="D4685" s="127" t="s">
        <v>31622</v>
      </c>
      <c r="E4685" s="125"/>
    </row>
    <row r="4686" spans="1:5" ht="18">
      <c r="A4686" s="127" t="s">
        <v>31621</v>
      </c>
      <c r="B4686" s="128" t="s">
        <v>31620</v>
      </c>
      <c r="C4686" s="127" t="s">
        <v>29049</v>
      </c>
      <c r="D4686" s="127" t="s">
        <v>31619</v>
      </c>
      <c r="E4686" s="125"/>
    </row>
    <row r="4687" spans="1:5" ht="18">
      <c r="A4687" s="127" t="s">
        <v>31618</v>
      </c>
      <c r="B4687" s="128" t="s">
        <v>31617</v>
      </c>
      <c r="C4687" s="127" t="s">
        <v>29049</v>
      </c>
      <c r="D4687" s="127" t="s">
        <v>31616</v>
      </c>
      <c r="E4687" s="125"/>
    </row>
    <row r="4688" spans="1:5" ht="27">
      <c r="A4688" s="127" t="s">
        <v>31615</v>
      </c>
      <c r="B4688" s="128" t="s">
        <v>31614</v>
      </c>
      <c r="C4688" s="127" t="s">
        <v>29049</v>
      </c>
      <c r="D4688" s="127" t="s">
        <v>31613</v>
      </c>
    </row>
    <row r="4689" spans="1:5" ht="27">
      <c r="A4689" s="127" t="s">
        <v>31612</v>
      </c>
      <c r="B4689" s="128" t="s">
        <v>31611</v>
      </c>
      <c r="C4689" s="127" t="s">
        <v>29049</v>
      </c>
      <c r="D4689" s="127" t="s">
        <v>31610</v>
      </c>
    </row>
    <row r="4690" spans="1:5" ht="18">
      <c r="A4690" s="127" t="s">
        <v>31609</v>
      </c>
      <c r="B4690" s="128" t="s">
        <v>31608</v>
      </c>
      <c r="C4690" s="127" t="s">
        <v>29049</v>
      </c>
      <c r="D4690" s="127" t="s">
        <v>31607</v>
      </c>
    </row>
    <row r="4691" spans="1:5" ht="18">
      <c r="A4691" s="127" t="s">
        <v>31606</v>
      </c>
      <c r="B4691" s="128" t="s">
        <v>31605</v>
      </c>
      <c r="C4691" s="127" t="s">
        <v>29450</v>
      </c>
      <c r="D4691" s="127" t="s">
        <v>31604</v>
      </c>
    </row>
    <row r="4692" spans="1:5" ht="27">
      <c r="A4692" s="127" t="s">
        <v>31603</v>
      </c>
      <c r="B4692" s="128" t="s">
        <v>31602</v>
      </c>
      <c r="C4692" s="127" t="s">
        <v>29049</v>
      </c>
      <c r="D4692" s="127" t="s">
        <v>31601</v>
      </c>
      <c r="E4692" s="125"/>
    </row>
    <row r="4693" spans="1:5" ht="27">
      <c r="A4693" s="127" t="s">
        <v>31600</v>
      </c>
      <c r="B4693" s="128" t="s">
        <v>31599</v>
      </c>
      <c r="C4693" s="127" t="s">
        <v>29049</v>
      </c>
      <c r="D4693" s="127" t="s">
        <v>31598</v>
      </c>
      <c r="E4693" s="125"/>
    </row>
    <row r="4694" spans="1:5" ht="36">
      <c r="A4694" s="127" t="s">
        <v>31597</v>
      </c>
      <c r="B4694" s="128" t="s">
        <v>31596</v>
      </c>
      <c r="C4694" s="127" t="s">
        <v>29049</v>
      </c>
      <c r="D4694" s="127" t="s">
        <v>31595</v>
      </c>
      <c r="E4694" s="125"/>
    </row>
    <row r="4695" spans="1:5" ht="27">
      <c r="A4695" s="127" t="s">
        <v>31594</v>
      </c>
      <c r="B4695" s="128" t="s">
        <v>31593</v>
      </c>
      <c r="C4695" s="127" t="s">
        <v>29049</v>
      </c>
      <c r="D4695" s="127" t="s">
        <v>31592</v>
      </c>
      <c r="E4695" s="125"/>
    </row>
    <row r="4696" spans="1:5" ht="27">
      <c r="A4696" s="127" t="s">
        <v>31591</v>
      </c>
      <c r="B4696" s="128" t="s">
        <v>31590</v>
      </c>
      <c r="C4696" s="127" t="s">
        <v>29049</v>
      </c>
      <c r="D4696" s="127" t="s">
        <v>31587</v>
      </c>
      <c r="E4696" s="125"/>
    </row>
    <row r="4697" spans="1:5" ht="27">
      <c r="A4697" s="127" t="s">
        <v>31589</v>
      </c>
      <c r="B4697" s="128" t="s">
        <v>31588</v>
      </c>
      <c r="C4697" s="127" t="s">
        <v>29049</v>
      </c>
      <c r="D4697" s="127" t="s">
        <v>31587</v>
      </c>
      <c r="E4697" s="125"/>
    </row>
    <row r="4698" spans="1:5" ht="36">
      <c r="A4698" s="127" t="s">
        <v>31586</v>
      </c>
      <c r="B4698" s="128" t="s">
        <v>31585</v>
      </c>
      <c r="C4698" s="127" t="s">
        <v>29049</v>
      </c>
      <c r="D4698" s="127" t="s">
        <v>31584</v>
      </c>
      <c r="E4698" s="125"/>
    </row>
    <row r="4699" spans="1:5">
      <c r="A4699" s="127" t="s">
        <v>31583</v>
      </c>
      <c r="B4699" s="128" t="s">
        <v>31582</v>
      </c>
      <c r="C4699" s="127" t="s">
        <v>29450</v>
      </c>
      <c r="D4699" s="127" t="s">
        <v>31581</v>
      </c>
      <c r="E4699" s="125"/>
    </row>
    <row r="4700" spans="1:5" ht="18">
      <c r="A4700" s="127" t="s">
        <v>31580</v>
      </c>
      <c r="B4700" s="128" t="s">
        <v>31579</v>
      </c>
      <c r="C4700" s="127" t="s">
        <v>29450</v>
      </c>
      <c r="D4700" s="127" t="s">
        <v>31578</v>
      </c>
      <c r="E4700" s="125"/>
    </row>
    <row r="4701" spans="1:5" ht="27">
      <c r="A4701" s="127" t="s">
        <v>31577</v>
      </c>
      <c r="B4701" s="128" t="s">
        <v>31576</v>
      </c>
      <c r="C4701" s="127" t="s">
        <v>29450</v>
      </c>
      <c r="D4701" s="127" t="s">
        <v>31575</v>
      </c>
      <c r="E4701" s="125"/>
    </row>
    <row r="4702" spans="1:5" ht="27">
      <c r="A4702" s="127" t="s">
        <v>31574</v>
      </c>
      <c r="B4702" s="128" t="s">
        <v>31573</v>
      </c>
      <c r="C4702" s="127" t="s">
        <v>29450</v>
      </c>
      <c r="D4702" s="127" t="s">
        <v>31572</v>
      </c>
      <c r="E4702" s="125"/>
    </row>
    <row r="4703" spans="1:5" ht="18">
      <c r="A4703" s="127" t="s">
        <v>31571</v>
      </c>
      <c r="B4703" s="128" t="s">
        <v>31570</v>
      </c>
      <c r="C4703" s="127" t="s">
        <v>29049</v>
      </c>
      <c r="D4703" s="127" t="s">
        <v>31569</v>
      </c>
      <c r="E4703" s="125"/>
    </row>
    <row r="4704" spans="1:5" ht="18" customHeight="1">
      <c r="A4704" s="243" t="s">
        <v>31568</v>
      </c>
      <c r="B4704" s="243"/>
      <c r="C4704" s="243"/>
      <c r="D4704" s="243" t="s">
        <v>28940</v>
      </c>
      <c r="E4704" s="125"/>
    </row>
    <row r="4705" spans="1:5" ht="27">
      <c r="A4705" s="127" t="s">
        <v>31567</v>
      </c>
      <c r="B4705" s="128" t="s">
        <v>31566</v>
      </c>
      <c r="C4705" s="127" t="s">
        <v>29049</v>
      </c>
      <c r="D4705" s="127" t="s">
        <v>31565</v>
      </c>
      <c r="E4705" s="125"/>
    </row>
    <row r="4706" spans="1:5" ht="27">
      <c r="A4706" s="127" t="s">
        <v>31564</v>
      </c>
      <c r="B4706" s="128" t="s">
        <v>31563</v>
      </c>
      <c r="C4706" s="127" t="s">
        <v>29049</v>
      </c>
      <c r="D4706" s="127" t="s">
        <v>31562</v>
      </c>
    </row>
    <row r="4707" spans="1:5" ht="27">
      <c r="A4707" s="127" t="s">
        <v>31561</v>
      </c>
      <c r="B4707" s="128" t="s">
        <v>31560</v>
      </c>
      <c r="C4707" s="127" t="s">
        <v>29049</v>
      </c>
      <c r="D4707" s="127" t="s">
        <v>31559</v>
      </c>
    </row>
    <row r="4708" spans="1:5" ht="27">
      <c r="A4708" s="127" t="s">
        <v>31558</v>
      </c>
      <c r="B4708" s="128" t="s">
        <v>31557</v>
      </c>
      <c r="C4708" s="127" t="s">
        <v>29049</v>
      </c>
      <c r="D4708" s="127" t="s">
        <v>31556</v>
      </c>
      <c r="E4708" s="125"/>
    </row>
    <row r="4709" spans="1:5" ht="27">
      <c r="A4709" s="127" t="s">
        <v>31555</v>
      </c>
      <c r="B4709" s="128" t="s">
        <v>31554</v>
      </c>
      <c r="C4709" s="127" t="s">
        <v>29049</v>
      </c>
      <c r="D4709" s="127" t="s">
        <v>31553</v>
      </c>
      <c r="E4709" s="125"/>
    </row>
    <row r="4710" spans="1:5" ht="27">
      <c r="A4710" s="127" t="s">
        <v>31552</v>
      </c>
      <c r="B4710" s="128" t="s">
        <v>31551</v>
      </c>
      <c r="C4710" s="127" t="s">
        <v>29049</v>
      </c>
      <c r="D4710" s="127" t="s">
        <v>31550</v>
      </c>
    </row>
    <row r="4711" spans="1:5" ht="27">
      <c r="A4711" s="127" t="s">
        <v>31549</v>
      </c>
      <c r="B4711" s="128" t="s">
        <v>31548</v>
      </c>
      <c r="C4711" s="127" t="s">
        <v>29049</v>
      </c>
      <c r="D4711" s="127" t="s">
        <v>31547</v>
      </c>
    </row>
    <row r="4712" spans="1:5" ht="36">
      <c r="A4712" s="127" t="s">
        <v>31546</v>
      </c>
      <c r="B4712" s="128" t="s">
        <v>31545</v>
      </c>
      <c r="C4712" s="127" t="s">
        <v>29049</v>
      </c>
      <c r="D4712" s="127" t="s">
        <v>31544</v>
      </c>
      <c r="E4712" s="125"/>
    </row>
    <row r="4713" spans="1:5" ht="36">
      <c r="A4713" s="127" t="s">
        <v>31543</v>
      </c>
      <c r="B4713" s="128" t="s">
        <v>31542</v>
      </c>
      <c r="C4713" s="127" t="s">
        <v>29049</v>
      </c>
      <c r="D4713" s="127" t="s">
        <v>31541</v>
      </c>
      <c r="E4713" s="125"/>
    </row>
    <row r="4714" spans="1:5" ht="18">
      <c r="A4714" s="127" t="s">
        <v>31540</v>
      </c>
      <c r="B4714" s="128" t="s">
        <v>31539</v>
      </c>
      <c r="C4714" s="127" t="s">
        <v>29049</v>
      </c>
      <c r="D4714" s="127" t="s">
        <v>31538</v>
      </c>
      <c r="E4714" s="125"/>
    </row>
    <row r="4715" spans="1:5" ht="18" customHeight="1">
      <c r="A4715" s="243" t="s">
        <v>31537</v>
      </c>
      <c r="B4715" s="243"/>
      <c r="C4715" s="243"/>
      <c r="D4715" s="243" t="s">
        <v>28940</v>
      </c>
    </row>
    <row r="4716" spans="1:5" ht="45">
      <c r="A4716" s="127" t="s">
        <v>31536</v>
      </c>
      <c r="B4716" s="128" t="s">
        <v>31535</v>
      </c>
      <c r="C4716" s="127" t="s">
        <v>29450</v>
      </c>
      <c r="D4716" s="127" t="s">
        <v>31534</v>
      </c>
    </row>
    <row r="4717" spans="1:5" ht="45">
      <c r="A4717" s="127" t="s">
        <v>31533</v>
      </c>
      <c r="B4717" s="128" t="s">
        <v>31532</v>
      </c>
      <c r="C4717" s="127" t="s">
        <v>29450</v>
      </c>
      <c r="D4717" s="127" t="s">
        <v>31531</v>
      </c>
      <c r="E4717" s="125"/>
    </row>
    <row r="4718" spans="1:5" ht="45">
      <c r="A4718" s="127" t="s">
        <v>31530</v>
      </c>
      <c r="B4718" s="128" t="s">
        <v>31529</v>
      </c>
      <c r="C4718" s="127" t="s">
        <v>29049</v>
      </c>
      <c r="D4718" s="127" t="s">
        <v>31528</v>
      </c>
      <c r="E4718" s="125"/>
    </row>
    <row r="4719" spans="1:5" ht="45">
      <c r="A4719" s="127" t="s">
        <v>31527</v>
      </c>
      <c r="B4719" s="128" t="s">
        <v>31526</v>
      </c>
      <c r="C4719" s="127" t="s">
        <v>29049</v>
      </c>
      <c r="D4719" s="127" t="s">
        <v>31525</v>
      </c>
      <c r="E4719" s="125"/>
    </row>
    <row r="4720" spans="1:5" ht="36">
      <c r="A4720" s="127" t="s">
        <v>31524</v>
      </c>
      <c r="B4720" s="128" t="s">
        <v>31523</v>
      </c>
      <c r="C4720" s="127" t="s">
        <v>29049</v>
      </c>
      <c r="D4720" s="127" t="s">
        <v>31522</v>
      </c>
    </row>
    <row r="4721" spans="1:5" ht="36">
      <c r="A4721" s="127" t="s">
        <v>31521</v>
      </c>
      <c r="B4721" s="128" t="s">
        <v>31520</v>
      </c>
      <c r="C4721" s="127" t="s">
        <v>29049</v>
      </c>
      <c r="D4721" s="127" t="s">
        <v>31519</v>
      </c>
    </row>
    <row r="4722" spans="1:5" ht="36">
      <c r="A4722" s="127" t="s">
        <v>31518</v>
      </c>
      <c r="B4722" s="128" t="s">
        <v>31517</v>
      </c>
      <c r="C4722" s="127" t="s">
        <v>29450</v>
      </c>
      <c r="D4722" s="127" t="s">
        <v>31516</v>
      </c>
    </row>
    <row r="4723" spans="1:5" ht="36">
      <c r="A4723" s="127" t="s">
        <v>31515</v>
      </c>
      <c r="B4723" s="128" t="s">
        <v>31514</v>
      </c>
      <c r="C4723" s="127" t="s">
        <v>29450</v>
      </c>
      <c r="D4723" s="127" t="s">
        <v>31513</v>
      </c>
    </row>
    <row r="4724" spans="1:5" ht="18" customHeight="1">
      <c r="A4724" s="243" t="s">
        <v>31512</v>
      </c>
      <c r="B4724" s="243"/>
      <c r="C4724" s="243"/>
      <c r="D4724" s="243" t="s">
        <v>28940</v>
      </c>
      <c r="E4724" s="125"/>
    </row>
    <row r="4725" spans="1:5">
      <c r="A4725" s="127" t="s">
        <v>31511</v>
      </c>
      <c r="B4725" s="128" t="s">
        <v>31510</v>
      </c>
      <c r="C4725" s="127" t="s">
        <v>29450</v>
      </c>
      <c r="D4725" s="127" t="s">
        <v>31509</v>
      </c>
      <c r="E4725" s="125"/>
    </row>
    <row r="4726" spans="1:5" ht="18" customHeight="1">
      <c r="A4726" s="243" t="s">
        <v>31508</v>
      </c>
      <c r="B4726" s="243"/>
      <c r="C4726" s="243"/>
      <c r="D4726" s="243" t="s">
        <v>28940</v>
      </c>
      <c r="E4726" s="125"/>
    </row>
    <row r="4727" spans="1:5" ht="18">
      <c r="A4727" s="127" t="s">
        <v>31507</v>
      </c>
      <c r="B4727" s="128" t="s">
        <v>31506</v>
      </c>
      <c r="C4727" s="127" t="s">
        <v>29450</v>
      </c>
      <c r="D4727" s="127" t="s">
        <v>31505</v>
      </c>
      <c r="E4727" s="125"/>
    </row>
    <row r="4728" spans="1:5" ht="18">
      <c r="A4728" s="127" t="s">
        <v>31504</v>
      </c>
      <c r="B4728" s="128" t="s">
        <v>31503</v>
      </c>
      <c r="C4728" s="127" t="s">
        <v>29450</v>
      </c>
      <c r="D4728" s="127" t="s">
        <v>31502</v>
      </c>
      <c r="E4728" s="125"/>
    </row>
    <row r="4729" spans="1:5" ht="36">
      <c r="A4729" s="127" t="s">
        <v>31501</v>
      </c>
      <c r="B4729" s="128" t="s">
        <v>31500</v>
      </c>
      <c r="C4729" s="127" t="s">
        <v>29049</v>
      </c>
      <c r="D4729" s="127" t="s">
        <v>31499</v>
      </c>
      <c r="E4729" s="125"/>
    </row>
    <row r="4730" spans="1:5" ht="27">
      <c r="A4730" s="127" t="s">
        <v>31498</v>
      </c>
      <c r="B4730" s="128" t="s">
        <v>31497</v>
      </c>
      <c r="C4730" s="127" t="s">
        <v>29049</v>
      </c>
      <c r="D4730" s="127" t="s">
        <v>31491</v>
      </c>
      <c r="E4730" s="125"/>
    </row>
    <row r="4731" spans="1:5" ht="36">
      <c r="A4731" s="127" t="s">
        <v>31496</v>
      </c>
      <c r="B4731" s="128" t="s">
        <v>31495</v>
      </c>
      <c r="C4731" s="127" t="s">
        <v>29049</v>
      </c>
      <c r="D4731" s="127" t="s">
        <v>31494</v>
      </c>
      <c r="E4731" s="125"/>
    </row>
    <row r="4732" spans="1:5" ht="36">
      <c r="A4732" s="127" t="s">
        <v>31493</v>
      </c>
      <c r="B4732" s="128" t="s">
        <v>31492</v>
      </c>
      <c r="C4732" s="127" t="s">
        <v>29049</v>
      </c>
      <c r="D4732" s="127" t="s">
        <v>31491</v>
      </c>
      <c r="E4732" s="125"/>
    </row>
    <row r="4733" spans="1:5" ht="36">
      <c r="A4733" s="127" t="s">
        <v>31490</v>
      </c>
      <c r="B4733" s="128" t="s">
        <v>31489</v>
      </c>
      <c r="C4733" s="127" t="s">
        <v>29049</v>
      </c>
      <c r="D4733" s="127" t="s">
        <v>31488</v>
      </c>
      <c r="E4733" s="125"/>
    </row>
    <row r="4734" spans="1:5" ht="18">
      <c r="A4734" s="127" t="s">
        <v>31487</v>
      </c>
      <c r="B4734" s="128" t="s">
        <v>31486</v>
      </c>
      <c r="C4734" s="127" t="s">
        <v>29450</v>
      </c>
      <c r="D4734" s="127" t="s">
        <v>31480</v>
      </c>
      <c r="E4734" s="125"/>
    </row>
    <row r="4735" spans="1:5" ht="18">
      <c r="A4735" s="127" t="s">
        <v>31485</v>
      </c>
      <c r="B4735" s="128" t="s">
        <v>31484</v>
      </c>
      <c r="C4735" s="127" t="s">
        <v>29450</v>
      </c>
      <c r="D4735" s="127" t="s">
        <v>31483</v>
      </c>
      <c r="E4735" s="125"/>
    </row>
    <row r="4736" spans="1:5" ht="18">
      <c r="A4736" s="127" t="s">
        <v>31482</v>
      </c>
      <c r="B4736" s="128" t="s">
        <v>31481</v>
      </c>
      <c r="C4736" s="127" t="s">
        <v>29450</v>
      </c>
      <c r="D4736" s="127" t="s">
        <v>31480</v>
      </c>
      <c r="E4736" s="125"/>
    </row>
    <row r="4737" spans="1:5" ht="18" customHeight="1">
      <c r="A4737" s="243" t="s">
        <v>31479</v>
      </c>
      <c r="B4737" s="243"/>
      <c r="C4737" s="243"/>
      <c r="D4737" s="243" t="s">
        <v>28940</v>
      </c>
      <c r="E4737" s="125"/>
    </row>
    <row r="4738" spans="1:5" ht="36">
      <c r="A4738" s="127" t="s">
        <v>31478</v>
      </c>
      <c r="B4738" s="128" t="s">
        <v>31477</v>
      </c>
      <c r="C4738" s="127" t="s">
        <v>29049</v>
      </c>
      <c r="D4738" s="127" t="s">
        <v>31476</v>
      </c>
      <c r="E4738" s="125"/>
    </row>
    <row r="4739" spans="1:5" ht="36">
      <c r="A4739" s="127" t="s">
        <v>31475</v>
      </c>
      <c r="B4739" s="128" t="s">
        <v>31474</v>
      </c>
      <c r="C4739" s="127" t="s">
        <v>29049</v>
      </c>
      <c r="D4739" s="127" t="s">
        <v>31473</v>
      </c>
    </row>
    <row r="4740" spans="1:5" ht="36">
      <c r="A4740" s="127" t="s">
        <v>31472</v>
      </c>
      <c r="B4740" s="128" t="s">
        <v>31471</v>
      </c>
      <c r="C4740" s="127" t="s">
        <v>29049</v>
      </c>
      <c r="D4740" s="127" t="s">
        <v>31470</v>
      </c>
    </row>
    <row r="4741" spans="1:5" ht="54">
      <c r="A4741" s="127" t="s">
        <v>31469</v>
      </c>
      <c r="B4741" s="128" t="s">
        <v>31468</v>
      </c>
      <c r="C4741" s="127" t="s">
        <v>29049</v>
      </c>
      <c r="D4741" s="127" t="s">
        <v>31467</v>
      </c>
      <c r="E4741" s="125"/>
    </row>
    <row r="4742" spans="1:5" ht="36">
      <c r="A4742" s="127" t="s">
        <v>31466</v>
      </c>
      <c r="B4742" s="128" t="s">
        <v>31465</v>
      </c>
      <c r="C4742" s="127" t="s">
        <v>29049</v>
      </c>
      <c r="D4742" s="127" t="s">
        <v>31459</v>
      </c>
      <c r="E4742" s="125"/>
    </row>
    <row r="4743" spans="1:5" ht="18">
      <c r="A4743" s="127" t="s">
        <v>31464</v>
      </c>
      <c r="B4743" s="128" t="s">
        <v>31463</v>
      </c>
      <c r="C4743" s="127" t="s">
        <v>29450</v>
      </c>
      <c r="D4743" s="127" t="s">
        <v>31462</v>
      </c>
      <c r="E4743" s="125"/>
    </row>
    <row r="4744" spans="1:5" ht="36">
      <c r="A4744" s="127" t="s">
        <v>31461</v>
      </c>
      <c r="B4744" s="128" t="s">
        <v>31460</v>
      </c>
      <c r="C4744" s="127" t="s">
        <v>29049</v>
      </c>
      <c r="D4744" s="127" t="s">
        <v>31459</v>
      </c>
      <c r="E4744" s="125"/>
    </row>
    <row r="4745" spans="1:5" ht="36">
      <c r="A4745" s="127" t="s">
        <v>31458</v>
      </c>
      <c r="B4745" s="128" t="s">
        <v>31457</v>
      </c>
      <c r="C4745" s="127" t="s">
        <v>29049</v>
      </c>
      <c r="D4745" s="127" t="s">
        <v>31456</v>
      </c>
      <c r="E4745" s="125"/>
    </row>
    <row r="4746" spans="1:5" ht="36">
      <c r="A4746" s="127" t="s">
        <v>31455</v>
      </c>
      <c r="B4746" s="128" t="s">
        <v>31454</v>
      </c>
      <c r="C4746" s="127" t="s">
        <v>29049</v>
      </c>
      <c r="D4746" s="127" t="s">
        <v>31453</v>
      </c>
      <c r="E4746" s="125"/>
    </row>
    <row r="4747" spans="1:5" ht="45">
      <c r="A4747" s="127" t="s">
        <v>31452</v>
      </c>
      <c r="B4747" s="128" t="s">
        <v>31451</v>
      </c>
      <c r="C4747" s="127" t="s">
        <v>29049</v>
      </c>
      <c r="D4747" s="127" t="s">
        <v>31450</v>
      </c>
      <c r="E4747" s="125"/>
    </row>
    <row r="4748" spans="1:5" ht="81">
      <c r="A4748" s="127" t="s">
        <v>31449</v>
      </c>
      <c r="B4748" s="128" t="s">
        <v>31448</v>
      </c>
      <c r="C4748" s="127" t="s">
        <v>29049</v>
      </c>
      <c r="D4748" s="127" t="s">
        <v>31447</v>
      </c>
      <c r="E4748" s="125"/>
    </row>
    <row r="4749" spans="1:5" ht="36">
      <c r="A4749" s="127" t="s">
        <v>31446</v>
      </c>
      <c r="B4749" s="128" t="s">
        <v>31445</v>
      </c>
      <c r="C4749" s="127" t="s">
        <v>29049</v>
      </c>
      <c r="D4749" s="127" t="s">
        <v>31444</v>
      </c>
      <c r="E4749" s="125"/>
    </row>
    <row r="4750" spans="1:5" ht="36">
      <c r="A4750" s="127" t="s">
        <v>31443</v>
      </c>
      <c r="B4750" s="128" t="s">
        <v>31442</v>
      </c>
      <c r="C4750" s="127" t="s">
        <v>29049</v>
      </c>
      <c r="D4750" s="127" t="s">
        <v>31441</v>
      </c>
    </row>
    <row r="4751" spans="1:5" ht="18">
      <c r="A4751" s="127" t="s">
        <v>31440</v>
      </c>
      <c r="B4751" s="128" t="s">
        <v>31439</v>
      </c>
      <c r="C4751" s="127" t="s">
        <v>29450</v>
      </c>
      <c r="D4751" s="127" t="s">
        <v>31438</v>
      </c>
    </row>
    <row r="4752" spans="1:5" ht="18">
      <c r="A4752" s="127" t="s">
        <v>31437</v>
      </c>
      <c r="B4752" s="128" t="s">
        <v>31436</v>
      </c>
      <c r="C4752" s="127" t="s">
        <v>29450</v>
      </c>
      <c r="D4752" s="127" t="s">
        <v>31435</v>
      </c>
      <c r="E4752" s="125"/>
    </row>
    <row r="4753" spans="1:5" ht="18" customHeight="1">
      <c r="A4753" s="243" t="s">
        <v>31434</v>
      </c>
      <c r="B4753" s="243"/>
      <c r="C4753" s="243"/>
      <c r="D4753" s="243" t="s">
        <v>28940</v>
      </c>
      <c r="E4753" s="125"/>
    </row>
    <row r="4754" spans="1:5" ht="27">
      <c r="A4754" s="127" t="s">
        <v>31433</v>
      </c>
      <c r="B4754" s="128" t="s">
        <v>31418</v>
      </c>
      <c r="C4754" s="127" t="s">
        <v>29049</v>
      </c>
      <c r="D4754" s="127" t="s">
        <v>31432</v>
      </c>
      <c r="E4754" s="125"/>
    </row>
    <row r="4755" spans="1:5" ht="27">
      <c r="A4755" s="127" t="s">
        <v>31431</v>
      </c>
      <c r="B4755" s="128" t="s">
        <v>31415</v>
      </c>
      <c r="C4755" s="127" t="s">
        <v>29049</v>
      </c>
      <c r="D4755" s="127" t="s">
        <v>31430</v>
      </c>
      <c r="E4755" s="125"/>
    </row>
    <row r="4756" spans="1:5" ht="18">
      <c r="A4756" s="127" t="s">
        <v>31429</v>
      </c>
      <c r="B4756" s="128" t="s">
        <v>31428</v>
      </c>
      <c r="C4756" s="127" t="s">
        <v>29049</v>
      </c>
      <c r="D4756" s="127" t="s">
        <v>31427</v>
      </c>
      <c r="E4756" s="125"/>
    </row>
    <row r="4757" spans="1:5" ht="18">
      <c r="A4757" s="127" t="s">
        <v>31426</v>
      </c>
      <c r="B4757" s="128" t="s">
        <v>31425</v>
      </c>
      <c r="C4757" s="127" t="s">
        <v>29049</v>
      </c>
      <c r="D4757" s="127" t="s">
        <v>31424</v>
      </c>
      <c r="E4757" s="125"/>
    </row>
    <row r="4758" spans="1:5" ht="36">
      <c r="A4758" s="127" t="s">
        <v>31423</v>
      </c>
      <c r="B4758" s="128" t="s">
        <v>31422</v>
      </c>
      <c r="C4758" s="127" t="s">
        <v>29049</v>
      </c>
      <c r="D4758" s="127" t="s">
        <v>31421</v>
      </c>
      <c r="E4758" s="125"/>
    </row>
    <row r="4759" spans="1:5" ht="18" customHeight="1">
      <c r="A4759" s="243" t="s">
        <v>31420</v>
      </c>
      <c r="B4759" s="243"/>
      <c r="C4759" s="243"/>
      <c r="D4759" s="243" t="s">
        <v>28940</v>
      </c>
      <c r="E4759" s="125"/>
    </row>
    <row r="4760" spans="1:5" ht="27">
      <c r="A4760" s="127" t="s">
        <v>31419</v>
      </c>
      <c r="B4760" s="128" t="s">
        <v>31418</v>
      </c>
      <c r="C4760" s="127" t="s">
        <v>29049</v>
      </c>
      <c r="D4760" s="127" t="s">
        <v>31417</v>
      </c>
      <c r="E4760" s="125"/>
    </row>
    <row r="4761" spans="1:5" ht="27">
      <c r="A4761" s="127" t="s">
        <v>31416</v>
      </c>
      <c r="B4761" s="128" t="s">
        <v>31415</v>
      </c>
      <c r="C4761" s="127" t="s">
        <v>29049</v>
      </c>
      <c r="D4761" s="127" t="s">
        <v>31414</v>
      </c>
      <c r="E4761" s="125"/>
    </row>
    <row r="4762" spans="1:5" ht="27">
      <c r="A4762" s="127" t="s">
        <v>31413</v>
      </c>
      <c r="B4762" s="128" t="s">
        <v>31412</v>
      </c>
      <c r="C4762" s="127" t="s">
        <v>29049</v>
      </c>
      <c r="D4762" s="127" t="s">
        <v>31411</v>
      </c>
      <c r="E4762" s="125"/>
    </row>
    <row r="4763" spans="1:5" ht="18" customHeight="1">
      <c r="A4763" s="243" t="s">
        <v>31410</v>
      </c>
      <c r="B4763" s="243"/>
      <c r="C4763" s="243"/>
      <c r="D4763" s="243" t="s">
        <v>28940</v>
      </c>
      <c r="E4763" s="125"/>
    </row>
    <row r="4764" spans="1:5">
      <c r="A4764" s="127" t="s">
        <v>31409</v>
      </c>
      <c r="B4764" s="128" t="s">
        <v>31408</v>
      </c>
      <c r="C4764" s="127" t="s">
        <v>29450</v>
      </c>
      <c r="D4764" s="127" t="s">
        <v>31407</v>
      </c>
      <c r="E4764" s="125"/>
    </row>
    <row r="4765" spans="1:5" ht="18">
      <c r="A4765" s="127" t="s">
        <v>31406</v>
      </c>
      <c r="B4765" s="128" t="s">
        <v>31405</v>
      </c>
      <c r="C4765" s="127" t="s">
        <v>256</v>
      </c>
      <c r="D4765" s="127" t="s">
        <v>31404</v>
      </c>
      <c r="E4765" s="125"/>
    </row>
    <row r="4766" spans="1:5" ht="27">
      <c r="A4766" s="127" t="s">
        <v>31403</v>
      </c>
      <c r="B4766" s="128" t="s">
        <v>31402</v>
      </c>
      <c r="C4766" s="127" t="s">
        <v>29049</v>
      </c>
      <c r="D4766" s="127" t="s">
        <v>31401</v>
      </c>
      <c r="E4766" s="125"/>
    </row>
    <row r="4767" spans="1:5" ht="27">
      <c r="A4767" s="127" t="s">
        <v>31400</v>
      </c>
      <c r="B4767" s="128" t="s">
        <v>31399</v>
      </c>
      <c r="C4767" s="127" t="s">
        <v>29049</v>
      </c>
      <c r="D4767" s="127" t="s">
        <v>31398</v>
      </c>
      <c r="E4767" s="125"/>
    </row>
    <row r="4768" spans="1:5" ht="18" customHeight="1">
      <c r="A4768" s="243" t="s">
        <v>31397</v>
      </c>
      <c r="B4768" s="243"/>
      <c r="C4768" s="243"/>
      <c r="D4768" s="243" t="s">
        <v>28940</v>
      </c>
      <c r="E4768" s="125"/>
    </row>
    <row r="4769" spans="1:5" ht="18">
      <c r="A4769" s="127" t="s">
        <v>31396</v>
      </c>
      <c r="B4769" s="128" t="s">
        <v>31395</v>
      </c>
      <c r="C4769" s="127" t="s">
        <v>29049</v>
      </c>
      <c r="D4769" s="127" t="s">
        <v>31394</v>
      </c>
      <c r="E4769" s="125"/>
    </row>
    <row r="4770" spans="1:5" ht="18" customHeight="1">
      <c r="A4770" s="243" t="s">
        <v>31393</v>
      </c>
      <c r="B4770" s="243"/>
      <c r="C4770" s="243"/>
      <c r="D4770" s="243" t="s">
        <v>28940</v>
      </c>
      <c r="E4770" s="125"/>
    </row>
    <row r="4771" spans="1:5">
      <c r="A4771" s="127" t="s">
        <v>31392</v>
      </c>
      <c r="B4771" s="128" t="s">
        <v>31391</v>
      </c>
      <c r="C4771" s="127" t="s">
        <v>29049</v>
      </c>
      <c r="D4771" s="127" t="s">
        <v>31390</v>
      </c>
      <c r="E4771" s="125"/>
    </row>
    <row r="4772" spans="1:5" ht="18">
      <c r="A4772" s="127" t="s">
        <v>31389</v>
      </c>
      <c r="B4772" s="128" t="s">
        <v>31388</v>
      </c>
      <c r="C4772" s="127" t="s">
        <v>29049</v>
      </c>
      <c r="D4772" s="127" t="s">
        <v>31387</v>
      </c>
      <c r="E4772" s="125"/>
    </row>
    <row r="4773" spans="1:5" ht="18">
      <c r="A4773" s="127" t="s">
        <v>31386</v>
      </c>
      <c r="B4773" s="128" t="s">
        <v>31385</v>
      </c>
      <c r="C4773" s="127" t="s">
        <v>29049</v>
      </c>
      <c r="D4773" s="127" t="s">
        <v>31373</v>
      </c>
      <c r="E4773" s="125"/>
    </row>
    <row r="4774" spans="1:5" ht="36">
      <c r="A4774" s="127" t="s">
        <v>31384</v>
      </c>
      <c r="B4774" s="128" t="s">
        <v>31383</v>
      </c>
      <c r="C4774" s="127" t="s">
        <v>29049</v>
      </c>
      <c r="D4774" s="127" t="s">
        <v>31382</v>
      </c>
      <c r="E4774" s="125"/>
    </row>
    <row r="4775" spans="1:5" ht="36">
      <c r="A4775" s="127" t="s">
        <v>31381</v>
      </c>
      <c r="B4775" s="128" t="s">
        <v>31380</v>
      </c>
      <c r="C4775" s="127" t="s">
        <v>29049</v>
      </c>
      <c r="D4775" s="127" t="s">
        <v>31379</v>
      </c>
      <c r="E4775" s="125"/>
    </row>
    <row r="4776" spans="1:5" ht="27">
      <c r="A4776" s="127" t="s">
        <v>31378</v>
      </c>
      <c r="B4776" s="128" t="s">
        <v>31377</v>
      </c>
      <c r="C4776" s="127" t="s">
        <v>29049</v>
      </c>
      <c r="D4776" s="127" t="s">
        <v>31376</v>
      </c>
      <c r="E4776" s="125"/>
    </row>
    <row r="4777" spans="1:5" ht="27">
      <c r="A4777" s="127" t="s">
        <v>31375</v>
      </c>
      <c r="B4777" s="128" t="s">
        <v>31374</v>
      </c>
      <c r="C4777" s="127" t="s">
        <v>29049</v>
      </c>
      <c r="D4777" s="127" t="s">
        <v>31373</v>
      </c>
      <c r="E4777" s="125"/>
    </row>
    <row r="4778" spans="1:5" ht="18" customHeight="1">
      <c r="A4778" s="243" t="s">
        <v>31372</v>
      </c>
      <c r="B4778" s="243"/>
      <c r="C4778" s="243"/>
      <c r="D4778" s="243" t="s">
        <v>28940</v>
      </c>
      <c r="E4778" s="125"/>
    </row>
    <row r="4779" spans="1:5" ht="27">
      <c r="A4779" s="127" t="s">
        <v>31371</v>
      </c>
      <c r="B4779" s="128" t="s">
        <v>31370</v>
      </c>
      <c r="C4779" s="127" t="s">
        <v>29049</v>
      </c>
      <c r="D4779" s="127" t="s">
        <v>31369</v>
      </c>
    </row>
    <row r="4780" spans="1:5" ht="18" customHeight="1">
      <c r="A4780" s="243" t="s">
        <v>31368</v>
      </c>
      <c r="B4780" s="243"/>
      <c r="C4780" s="243"/>
      <c r="D4780" s="243" t="s">
        <v>28940</v>
      </c>
    </row>
    <row r="4781" spans="1:5" ht="27">
      <c r="A4781" s="127" t="s">
        <v>31367</v>
      </c>
      <c r="B4781" s="128" t="s">
        <v>31366</v>
      </c>
      <c r="C4781" s="127" t="s">
        <v>29049</v>
      </c>
      <c r="D4781" s="127" t="s">
        <v>31365</v>
      </c>
    </row>
    <row r="4782" spans="1:5" ht="18">
      <c r="A4782" s="127" t="s">
        <v>31364</v>
      </c>
      <c r="B4782" s="128" t="s">
        <v>31363</v>
      </c>
      <c r="C4782" s="127" t="s">
        <v>29049</v>
      </c>
      <c r="D4782" s="127" t="s">
        <v>31362</v>
      </c>
    </row>
    <row r="4783" spans="1:5" ht="18" customHeight="1">
      <c r="A4783" s="243" t="s">
        <v>31361</v>
      </c>
      <c r="B4783" s="243"/>
      <c r="C4783" s="243"/>
      <c r="D4783" s="243" t="s">
        <v>28940</v>
      </c>
    </row>
    <row r="4784" spans="1:5" ht="18">
      <c r="A4784" s="127" t="s">
        <v>31360</v>
      </c>
      <c r="B4784" s="128" t="s">
        <v>31359</v>
      </c>
      <c r="C4784" s="127" t="s">
        <v>29049</v>
      </c>
      <c r="D4784" s="127" t="s">
        <v>31358</v>
      </c>
      <c r="E4784" s="125"/>
    </row>
    <row r="4785" spans="1:5" ht="18">
      <c r="A4785" s="127" t="s">
        <v>31357</v>
      </c>
      <c r="B4785" s="128" t="s">
        <v>31356</v>
      </c>
      <c r="C4785" s="127" t="s">
        <v>29049</v>
      </c>
      <c r="D4785" s="127" t="s">
        <v>31355</v>
      </c>
      <c r="E4785" s="125"/>
    </row>
    <row r="4786" spans="1:5" ht="18" customHeight="1">
      <c r="A4786" s="243" t="s">
        <v>31354</v>
      </c>
      <c r="B4786" s="243"/>
      <c r="C4786" s="243"/>
      <c r="D4786" s="243" t="s">
        <v>28940</v>
      </c>
      <c r="E4786" s="125"/>
    </row>
    <row r="4787" spans="1:5" ht="27">
      <c r="A4787" s="127" t="s">
        <v>31353</v>
      </c>
      <c r="B4787" s="128" t="s">
        <v>31352</v>
      </c>
      <c r="C4787" s="127" t="s">
        <v>29049</v>
      </c>
      <c r="D4787" s="127" t="s">
        <v>31351</v>
      </c>
      <c r="E4787" s="125"/>
    </row>
    <row r="4788" spans="1:5" ht="18" customHeight="1">
      <c r="A4788" s="243" t="s">
        <v>31350</v>
      </c>
      <c r="B4788" s="243"/>
      <c r="C4788" s="243"/>
      <c r="D4788" s="243" t="s">
        <v>28940</v>
      </c>
      <c r="E4788" s="125"/>
    </row>
    <row r="4789" spans="1:5" ht="27">
      <c r="A4789" s="127" t="s">
        <v>31349</v>
      </c>
      <c r="B4789" s="128" t="s">
        <v>31348</v>
      </c>
      <c r="C4789" s="127" t="s">
        <v>29049</v>
      </c>
      <c r="D4789" s="127" t="s">
        <v>31347</v>
      </c>
      <c r="E4789" s="125"/>
    </row>
    <row r="4790" spans="1:5" ht="18" customHeight="1">
      <c r="A4790" s="243" t="s">
        <v>31346</v>
      </c>
      <c r="B4790" s="243"/>
      <c r="C4790" s="243"/>
      <c r="D4790" s="243" t="s">
        <v>28940</v>
      </c>
      <c r="E4790" s="125"/>
    </row>
    <row r="4791" spans="1:5" ht="45">
      <c r="A4791" s="127" t="s">
        <v>31345</v>
      </c>
      <c r="B4791" s="128" t="s">
        <v>31344</v>
      </c>
      <c r="C4791" s="127" t="s">
        <v>29049</v>
      </c>
      <c r="D4791" s="127" t="s">
        <v>31343</v>
      </c>
      <c r="E4791" s="125"/>
    </row>
    <row r="4792" spans="1:5" ht="72">
      <c r="A4792" s="127" t="s">
        <v>31342</v>
      </c>
      <c r="B4792" s="128" t="s">
        <v>31341</v>
      </c>
      <c r="C4792" s="127" t="s">
        <v>29049</v>
      </c>
      <c r="D4792" s="127" t="s">
        <v>31340</v>
      </c>
      <c r="E4792" s="125"/>
    </row>
    <row r="4793" spans="1:5" ht="72">
      <c r="A4793" s="127" t="s">
        <v>31339</v>
      </c>
      <c r="B4793" s="128" t="s">
        <v>31338</v>
      </c>
      <c r="C4793" s="127" t="s">
        <v>29049</v>
      </c>
      <c r="D4793" s="127" t="s">
        <v>31337</v>
      </c>
      <c r="E4793" s="125"/>
    </row>
    <row r="4794" spans="1:5" ht="72">
      <c r="A4794" s="127" t="s">
        <v>31336</v>
      </c>
      <c r="B4794" s="128" t="s">
        <v>31335</v>
      </c>
      <c r="C4794" s="127" t="s">
        <v>29049</v>
      </c>
      <c r="D4794" s="127" t="s">
        <v>31334</v>
      </c>
      <c r="E4794" s="125"/>
    </row>
    <row r="4795" spans="1:5" ht="63">
      <c r="A4795" s="127" t="s">
        <v>31333</v>
      </c>
      <c r="B4795" s="128" t="s">
        <v>31332</v>
      </c>
      <c r="C4795" s="127" t="s">
        <v>29049</v>
      </c>
      <c r="D4795" s="127" t="s">
        <v>31331</v>
      </c>
      <c r="E4795" s="125"/>
    </row>
    <row r="4796" spans="1:5" ht="45">
      <c r="A4796" s="127" t="s">
        <v>31330</v>
      </c>
      <c r="B4796" s="128" t="s">
        <v>31329</v>
      </c>
      <c r="C4796" s="127" t="s">
        <v>29049</v>
      </c>
      <c r="D4796" s="127" t="s">
        <v>31328</v>
      </c>
      <c r="E4796" s="125"/>
    </row>
    <row r="4797" spans="1:5" ht="18" customHeight="1">
      <c r="A4797" s="243" t="s">
        <v>31327</v>
      </c>
      <c r="B4797" s="243"/>
      <c r="C4797" s="243"/>
      <c r="D4797" s="243" t="s">
        <v>28940</v>
      </c>
      <c r="E4797" s="125"/>
    </row>
    <row r="4798" spans="1:5" ht="27">
      <c r="A4798" s="127" t="s">
        <v>31326</v>
      </c>
      <c r="B4798" s="128" t="s">
        <v>31325</v>
      </c>
      <c r="C4798" s="127" t="s">
        <v>29049</v>
      </c>
      <c r="D4798" s="127" t="s">
        <v>31324</v>
      </c>
      <c r="E4798" s="125"/>
    </row>
    <row r="4799" spans="1:5" ht="27">
      <c r="A4799" s="127" t="s">
        <v>31323</v>
      </c>
      <c r="B4799" s="128" t="s">
        <v>31322</v>
      </c>
      <c r="C4799" s="127" t="s">
        <v>29049</v>
      </c>
      <c r="D4799" s="127" t="s">
        <v>31321</v>
      </c>
      <c r="E4799" s="125"/>
    </row>
    <row r="4800" spans="1:5" ht="27">
      <c r="A4800" s="127" t="s">
        <v>31320</v>
      </c>
      <c r="B4800" s="128" t="s">
        <v>31319</v>
      </c>
      <c r="C4800" s="127" t="s">
        <v>29049</v>
      </c>
      <c r="D4800" s="127" t="s">
        <v>31318</v>
      </c>
      <c r="E4800" s="125"/>
    </row>
    <row r="4801" spans="1:5" ht="27">
      <c r="A4801" s="127" t="s">
        <v>31317</v>
      </c>
      <c r="B4801" s="128" t="s">
        <v>31316</v>
      </c>
      <c r="C4801" s="127" t="s">
        <v>29049</v>
      </c>
      <c r="D4801" s="127" t="s">
        <v>31315</v>
      </c>
      <c r="E4801" s="125"/>
    </row>
    <row r="4802" spans="1:5" ht="18" customHeight="1">
      <c r="A4802" s="243"/>
      <c r="B4802" s="243"/>
      <c r="C4802" s="243"/>
      <c r="D4802" s="243" t="s">
        <v>28940</v>
      </c>
      <c r="E4802" s="125"/>
    </row>
    <row r="4803" spans="1:5" ht="18" customHeight="1">
      <c r="A4803" s="243" t="s">
        <v>31314</v>
      </c>
      <c r="B4803" s="243"/>
      <c r="C4803" s="243"/>
      <c r="D4803" s="243" t="s">
        <v>28940</v>
      </c>
      <c r="E4803" s="125"/>
    </row>
    <row r="4804" spans="1:5">
      <c r="A4804" s="127" t="s">
        <v>31313</v>
      </c>
      <c r="B4804" s="128" t="s">
        <v>31312</v>
      </c>
      <c r="C4804" s="127" t="s">
        <v>29049</v>
      </c>
      <c r="D4804" s="127" t="s">
        <v>31311</v>
      </c>
      <c r="E4804" s="125"/>
    </row>
    <row r="4805" spans="1:5" ht="18">
      <c r="A4805" s="127" t="s">
        <v>31310</v>
      </c>
      <c r="B4805" s="128" t="s">
        <v>31309</v>
      </c>
      <c r="C4805" s="127" t="s">
        <v>29049</v>
      </c>
      <c r="D4805" s="127" t="s">
        <v>31308</v>
      </c>
      <c r="E4805" s="125"/>
    </row>
    <row r="4806" spans="1:5" ht="18">
      <c r="A4806" s="127" t="s">
        <v>31307</v>
      </c>
      <c r="B4806" s="128" t="s">
        <v>31306</v>
      </c>
      <c r="C4806" s="127" t="s">
        <v>29049</v>
      </c>
      <c r="D4806" s="127" t="s">
        <v>31305</v>
      </c>
      <c r="E4806" s="125"/>
    </row>
    <row r="4807" spans="1:5" ht="18" customHeight="1">
      <c r="A4807" s="243"/>
      <c r="B4807" s="243"/>
      <c r="C4807" s="243"/>
      <c r="D4807" s="243" t="s">
        <v>28940</v>
      </c>
      <c r="E4807" s="125"/>
    </row>
    <row r="4808" spans="1:5" ht="18" customHeight="1">
      <c r="A4808" s="243" t="s">
        <v>31304</v>
      </c>
      <c r="B4808" s="243"/>
      <c r="C4808" s="243"/>
      <c r="D4808" s="243" t="s">
        <v>28940</v>
      </c>
      <c r="E4808" s="125"/>
    </row>
    <row r="4809" spans="1:5">
      <c r="A4809" s="127" t="s">
        <v>31303</v>
      </c>
      <c r="B4809" s="128" t="s">
        <v>31302</v>
      </c>
      <c r="C4809" s="127" t="s">
        <v>29049</v>
      </c>
      <c r="D4809" s="127" t="s">
        <v>29829</v>
      </c>
      <c r="E4809" s="125"/>
    </row>
    <row r="4810" spans="1:5" ht="18" customHeight="1">
      <c r="A4810" s="243" t="s">
        <v>31301</v>
      </c>
      <c r="B4810" s="243"/>
      <c r="C4810" s="243"/>
      <c r="D4810" s="243" t="s">
        <v>28940</v>
      </c>
      <c r="E4810" s="125"/>
    </row>
    <row r="4811" spans="1:5" ht="27">
      <c r="A4811" s="127" t="s">
        <v>31300</v>
      </c>
      <c r="B4811" s="128" t="s">
        <v>31299</v>
      </c>
      <c r="C4811" s="127" t="s">
        <v>29049</v>
      </c>
      <c r="D4811" s="127" t="s">
        <v>31298</v>
      </c>
      <c r="E4811" s="125"/>
    </row>
    <row r="4812" spans="1:5" ht="36">
      <c r="A4812" s="127" t="s">
        <v>31297</v>
      </c>
      <c r="B4812" s="128" t="s">
        <v>31296</v>
      </c>
      <c r="C4812" s="127" t="s">
        <v>29049</v>
      </c>
      <c r="D4812" s="127" t="s">
        <v>31295</v>
      </c>
      <c r="E4812" s="125"/>
    </row>
    <row r="4813" spans="1:5" ht="18">
      <c r="A4813" s="127" t="s">
        <v>31294</v>
      </c>
      <c r="B4813" s="128" t="s">
        <v>31293</v>
      </c>
      <c r="C4813" s="127" t="s">
        <v>29049</v>
      </c>
      <c r="D4813" s="127" t="s">
        <v>31292</v>
      </c>
      <c r="E4813" s="125"/>
    </row>
    <row r="4814" spans="1:5">
      <c r="A4814" s="127" t="s">
        <v>31291</v>
      </c>
      <c r="B4814" s="128" t="s">
        <v>31290</v>
      </c>
      <c r="C4814" s="127" t="s">
        <v>29049</v>
      </c>
      <c r="D4814" s="127" t="s">
        <v>31289</v>
      </c>
      <c r="E4814" s="125"/>
    </row>
    <row r="4815" spans="1:5" ht="27">
      <c r="A4815" s="127" t="s">
        <v>31288</v>
      </c>
      <c r="B4815" s="128" t="s">
        <v>31287</v>
      </c>
      <c r="C4815" s="127" t="s">
        <v>256</v>
      </c>
      <c r="D4815" s="127" t="s">
        <v>31286</v>
      </c>
      <c r="E4815" s="125"/>
    </row>
    <row r="4816" spans="1:5" ht="27">
      <c r="A4816" s="127" t="s">
        <v>31285</v>
      </c>
      <c r="B4816" s="128" t="s">
        <v>31284</v>
      </c>
      <c r="C4816" s="127" t="s">
        <v>256</v>
      </c>
      <c r="D4816" s="127" t="s">
        <v>31283</v>
      </c>
      <c r="E4816" s="125"/>
    </row>
    <row r="4817" spans="1:5" ht="18">
      <c r="A4817" s="127" t="s">
        <v>31282</v>
      </c>
      <c r="B4817" s="128" t="s">
        <v>31281</v>
      </c>
      <c r="C4817" s="127" t="s">
        <v>29049</v>
      </c>
      <c r="D4817" s="127" t="s">
        <v>31280</v>
      </c>
      <c r="E4817" s="125"/>
    </row>
    <row r="4818" spans="1:5" ht="18">
      <c r="A4818" s="127" t="s">
        <v>31279</v>
      </c>
      <c r="B4818" s="128" t="s">
        <v>31278</v>
      </c>
      <c r="C4818" s="127" t="s">
        <v>29049</v>
      </c>
      <c r="D4818" s="127" t="s">
        <v>31277</v>
      </c>
      <c r="E4818" s="125"/>
    </row>
    <row r="4819" spans="1:5" ht="18" customHeight="1">
      <c r="A4819" s="243"/>
      <c r="B4819" s="243"/>
      <c r="C4819" s="243"/>
      <c r="D4819" s="243" t="s">
        <v>28940</v>
      </c>
      <c r="E4819" s="125"/>
    </row>
    <row r="4820" spans="1:5" ht="18" customHeight="1">
      <c r="A4820" s="243" t="s">
        <v>31276</v>
      </c>
      <c r="B4820" s="243"/>
      <c r="C4820" s="243"/>
      <c r="D4820" s="243" t="s">
        <v>28940</v>
      </c>
      <c r="E4820" s="125"/>
    </row>
    <row r="4821" spans="1:5" ht="18">
      <c r="A4821" s="127" t="s">
        <v>31275</v>
      </c>
      <c r="B4821" s="128" t="s">
        <v>31274</v>
      </c>
      <c r="C4821" s="127" t="s">
        <v>29450</v>
      </c>
      <c r="D4821" s="127" t="s">
        <v>31273</v>
      </c>
      <c r="E4821" s="125"/>
    </row>
    <row r="4822" spans="1:5" ht="45">
      <c r="A4822" s="127" t="s">
        <v>31272</v>
      </c>
      <c r="B4822" s="128" t="s">
        <v>31271</v>
      </c>
      <c r="C4822" s="127" t="s">
        <v>29450</v>
      </c>
      <c r="D4822" s="127" t="s">
        <v>31270</v>
      </c>
      <c r="E4822" s="125"/>
    </row>
    <row r="4823" spans="1:5" ht="18">
      <c r="A4823" s="127" t="s">
        <v>31269</v>
      </c>
      <c r="B4823" s="128" t="s">
        <v>31268</v>
      </c>
      <c r="C4823" s="127" t="s">
        <v>29450</v>
      </c>
      <c r="D4823" s="127" t="s">
        <v>31267</v>
      </c>
      <c r="E4823" s="125"/>
    </row>
    <row r="4824" spans="1:5" ht="18">
      <c r="A4824" s="127" t="s">
        <v>31266</v>
      </c>
      <c r="B4824" s="128" t="s">
        <v>31265</v>
      </c>
      <c r="C4824" s="127" t="s">
        <v>29450</v>
      </c>
      <c r="D4824" s="127" t="s">
        <v>31264</v>
      </c>
      <c r="E4824" s="125"/>
    </row>
    <row r="4825" spans="1:5" ht="18">
      <c r="A4825" s="127" t="s">
        <v>31263</v>
      </c>
      <c r="B4825" s="128" t="s">
        <v>31262</v>
      </c>
      <c r="C4825" s="127" t="s">
        <v>29450</v>
      </c>
      <c r="D4825" s="127" t="s">
        <v>31261</v>
      </c>
      <c r="E4825" s="125"/>
    </row>
    <row r="4826" spans="1:5" ht="18">
      <c r="A4826" s="127" t="s">
        <v>31260</v>
      </c>
      <c r="B4826" s="128" t="s">
        <v>31259</v>
      </c>
      <c r="C4826" s="127" t="s">
        <v>29450</v>
      </c>
      <c r="D4826" s="127" t="s">
        <v>31258</v>
      </c>
      <c r="E4826" s="125"/>
    </row>
    <row r="4827" spans="1:5" ht="18">
      <c r="A4827" s="127" t="s">
        <v>31257</v>
      </c>
      <c r="B4827" s="128" t="s">
        <v>31256</v>
      </c>
      <c r="C4827" s="127" t="s">
        <v>29450</v>
      </c>
      <c r="D4827" s="127" t="s">
        <v>31255</v>
      </c>
    </row>
    <row r="4828" spans="1:5" ht="36">
      <c r="A4828" s="127" t="s">
        <v>31254</v>
      </c>
      <c r="B4828" s="128" t="s">
        <v>31253</v>
      </c>
      <c r="C4828" s="127" t="s">
        <v>29450</v>
      </c>
      <c r="D4828" s="127" t="s">
        <v>31252</v>
      </c>
    </row>
    <row r="4829" spans="1:5" ht="18" customHeight="1">
      <c r="A4829" s="243"/>
      <c r="B4829" s="243"/>
      <c r="C4829" s="243"/>
      <c r="D4829" s="243" t="s">
        <v>28940</v>
      </c>
      <c r="E4829" s="125"/>
    </row>
    <row r="4830" spans="1:5" ht="18" customHeight="1">
      <c r="A4830" s="243"/>
      <c r="B4830" s="243"/>
      <c r="C4830" s="243"/>
      <c r="D4830" s="243" t="s">
        <v>28940</v>
      </c>
      <c r="E4830" s="125"/>
    </row>
    <row r="4831" spans="1:5" ht="18" customHeight="1">
      <c r="A4831" s="243"/>
      <c r="B4831" s="243"/>
      <c r="C4831" s="243"/>
      <c r="D4831" s="243" t="s">
        <v>28940</v>
      </c>
      <c r="E4831" s="125"/>
    </row>
    <row r="4832" spans="1:5" ht="18" customHeight="1">
      <c r="A4832" s="243" t="s">
        <v>31251</v>
      </c>
      <c r="B4832" s="243"/>
      <c r="C4832" s="243"/>
      <c r="D4832" s="243" t="s">
        <v>28940</v>
      </c>
      <c r="E4832" s="125"/>
    </row>
    <row r="4833" spans="1:5">
      <c r="A4833" s="127" t="s">
        <v>270</v>
      </c>
      <c r="B4833" s="128" t="s">
        <v>31250</v>
      </c>
      <c r="C4833" s="127" t="s">
        <v>256</v>
      </c>
      <c r="D4833" s="127" t="s">
        <v>31227</v>
      </c>
      <c r="E4833" s="125"/>
    </row>
    <row r="4834" spans="1:5">
      <c r="A4834" s="127" t="s">
        <v>204</v>
      </c>
      <c r="B4834" s="128" t="s">
        <v>31249</v>
      </c>
      <c r="C4834" s="127" t="s">
        <v>256</v>
      </c>
      <c r="D4834" s="127" t="s">
        <v>29547</v>
      </c>
      <c r="E4834" s="125"/>
    </row>
    <row r="4835" spans="1:5" ht="18">
      <c r="A4835" s="127" t="s">
        <v>208</v>
      </c>
      <c r="B4835" s="128" t="s">
        <v>31248</v>
      </c>
      <c r="C4835" s="127" t="s">
        <v>29450</v>
      </c>
      <c r="D4835" s="127" t="s">
        <v>31247</v>
      </c>
      <c r="E4835" s="125"/>
    </row>
    <row r="4836" spans="1:5">
      <c r="A4836" s="127" t="s">
        <v>31246</v>
      </c>
      <c r="B4836" s="128" t="s">
        <v>31245</v>
      </c>
      <c r="C4836" s="127" t="s">
        <v>29049</v>
      </c>
      <c r="D4836" s="127" t="s">
        <v>28956</v>
      </c>
      <c r="E4836" s="125"/>
    </row>
    <row r="4837" spans="1:5" ht="18">
      <c r="A4837" s="127" t="s">
        <v>31244</v>
      </c>
      <c r="B4837" s="128" t="s">
        <v>31243</v>
      </c>
      <c r="C4837" s="127" t="s">
        <v>29450</v>
      </c>
      <c r="D4837" s="127" t="s">
        <v>31242</v>
      </c>
      <c r="E4837" s="125"/>
    </row>
    <row r="4838" spans="1:5" ht="18">
      <c r="A4838" s="127" t="s">
        <v>31241</v>
      </c>
      <c r="B4838" s="128" t="s">
        <v>31240</v>
      </c>
      <c r="C4838" s="127" t="s">
        <v>29049</v>
      </c>
      <c r="D4838" s="127" t="s">
        <v>31124</v>
      </c>
      <c r="E4838" s="125"/>
    </row>
    <row r="4839" spans="1:5">
      <c r="A4839" s="127" t="s">
        <v>172</v>
      </c>
      <c r="B4839" s="128" t="s">
        <v>173</v>
      </c>
      <c r="C4839" s="127" t="s">
        <v>256</v>
      </c>
      <c r="D4839" s="127" t="s">
        <v>31239</v>
      </c>
      <c r="E4839" s="125"/>
    </row>
    <row r="4840" spans="1:5" ht="18">
      <c r="A4840" s="127" t="s">
        <v>31238</v>
      </c>
      <c r="B4840" s="128" t="s">
        <v>31237</v>
      </c>
      <c r="C4840" s="127" t="s">
        <v>29450</v>
      </c>
      <c r="D4840" s="127" t="s">
        <v>31236</v>
      </c>
      <c r="E4840" s="125"/>
    </row>
    <row r="4841" spans="1:5" ht="27">
      <c r="A4841" s="127" t="s">
        <v>31235</v>
      </c>
      <c r="B4841" s="128" t="s">
        <v>31234</v>
      </c>
      <c r="C4841" s="127" t="s">
        <v>29450</v>
      </c>
      <c r="D4841" s="127" t="s">
        <v>31233</v>
      </c>
      <c r="E4841" s="125"/>
    </row>
    <row r="4842" spans="1:5" ht="27">
      <c r="A4842" s="127" t="s">
        <v>31232</v>
      </c>
      <c r="B4842" s="128" t="s">
        <v>31231</v>
      </c>
      <c r="C4842" s="127" t="s">
        <v>29450</v>
      </c>
      <c r="D4842" s="127" t="s">
        <v>31230</v>
      </c>
    </row>
    <row r="4843" spans="1:5" ht="18">
      <c r="A4843" s="127" t="s">
        <v>31229</v>
      </c>
      <c r="B4843" s="128" t="s">
        <v>31228</v>
      </c>
      <c r="C4843" s="127" t="s">
        <v>29450</v>
      </c>
      <c r="D4843" s="127" t="s">
        <v>31227</v>
      </c>
    </row>
    <row r="4844" spans="1:5" ht="18">
      <c r="A4844" s="127" t="s">
        <v>31226</v>
      </c>
      <c r="B4844" s="128" t="s">
        <v>31225</v>
      </c>
      <c r="C4844" s="127" t="s">
        <v>161</v>
      </c>
      <c r="D4844" s="127" t="s">
        <v>31224</v>
      </c>
    </row>
    <row r="4845" spans="1:5" ht="18">
      <c r="A4845" s="127" t="s">
        <v>31223</v>
      </c>
      <c r="B4845" s="128" t="s">
        <v>31222</v>
      </c>
      <c r="C4845" s="127" t="s">
        <v>161</v>
      </c>
      <c r="D4845" s="127" t="s">
        <v>31221</v>
      </c>
    </row>
    <row r="4846" spans="1:5" ht="18">
      <c r="A4846" s="127" t="s">
        <v>31220</v>
      </c>
      <c r="B4846" s="128" t="s">
        <v>31219</v>
      </c>
      <c r="C4846" s="127" t="s">
        <v>161</v>
      </c>
      <c r="D4846" s="127" t="s">
        <v>31218</v>
      </c>
      <c r="E4846" s="125"/>
    </row>
    <row r="4847" spans="1:5" ht="18">
      <c r="A4847" s="127" t="s">
        <v>31217</v>
      </c>
      <c r="B4847" s="128" t="s">
        <v>31216</v>
      </c>
      <c r="C4847" s="127" t="s">
        <v>161</v>
      </c>
      <c r="D4847" s="127" t="s">
        <v>31215</v>
      </c>
      <c r="E4847" s="125"/>
    </row>
    <row r="4848" spans="1:5" ht="27">
      <c r="A4848" s="127" t="s">
        <v>31214</v>
      </c>
      <c r="B4848" s="128" t="s">
        <v>31213</v>
      </c>
      <c r="C4848" s="127" t="s">
        <v>29049</v>
      </c>
      <c r="D4848" s="127" t="s">
        <v>30736</v>
      </c>
      <c r="E4848" s="125"/>
    </row>
    <row r="4849" spans="1:5" ht="18">
      <c r="A4849" s="127" t="s">
        <v>159</v>
      </c>
      <c r="B4849" s="128" t="s">
        <v>160</v>
      </c>
      <c r="C4849" s="127" t="s">
        <v>161</v>
      </c>
      <c r="D4849" s="127" t="s">
        <v>31212</v>
      </c>
      <c r="E4849" s="125"/>
    </row>
    <row r="4850" spans="1:5" ht="27">
      <c r="A4850" s="127" t="s">
        <v>31211</v>
      </c>
      <c r="B4850" s="128" t="s">
        <v>31210</v>
      </c>
      <c r="C4850" s="127" t="s">
        <v>161</v>
      </c>
      <c r="D4850" s="127" t="s">
        <v>31209</v>
      </c>
      <c r="E4850" s="125"/>
    </row>
    <row r="4851" spans="1:5" ht="27">
      <c r="A4851" s="127" t="s">
        <v>31208</v>
      </c>
      <c r="B4851" s="128" t="s">
        <v>31207</v>
      </c>
      <c r="C4851" s="127" t="s">
        <v>161</v>
      </c>
      <c r="D4851" s="127" t="s">
        <v>31206</v>
      </c>
      <c r="E4851" s="125"/>
    </row>
    <row r="4852" spans="1:5">
      <c r="A4852" s="127" t="s">
        <v>31205</v>
      </c>
      <c r="B4852" s="128" t="s">
        <v>31204</v>
      </c>
      <c r="C4852" s="127" t="s">
        <v>29049</v>
      </c>
      <c r="D4852" s="127" t="s">
        <v>31085</v>
      </c>
      <c r="E4852" s="125"/>
    </row>
    <row r="4853" spans="1:5" ht="18">
      <c r="A4853" s="127" t="s">
        <v>31203</v>
      </c>
      <c r="B4853" s="128" t="s">
        <v>31202</v>
      </c>
      <c r="C4853" s="127" t="s">
        <v>29049</v>
      </c>
      <c r="D4853" s="127" t="s">
        <v>31201</v>
      </c>
      <c r="E4853" s="125"/>
    </row>
    <row r="4854" spans="1:5" ht="18">
      <c r="A4854" s="127" t="s">
        <v>31200</v>
      </c>
      <c r="B4854" s="128" t="s">
        <v>31199</v>
      </c>
      <c r="C4854" s="127" t="s">
        <v>161</v>
      </c>
      <c r="D4854" s="127" t="s">
        <v>31198</v>
      </c>
      <c r="E4854" s="125"/>
    </row>
    <row r="4855" spans="1:5" ht="18">
      <c r="A4855" s="127" t="s">
        <v>31197</v>
      </c>
      <c r="B4855" s="128" t="s">
        <v>31196</v>
      </c>
      <c r="C4855" s="127" t="s">
        <v>161</v>
      </c>
      <c r="D4855" s="127" t="s">
        <v>30457</v>
      </c>
      <c r="E4855" s="125"/>
    </row>
    <row r="4856" spans="1:5" ht="18">
      <c r="A4856" s="127" t="s">
        <v>141</v>
      </c>
      <c r="B4856" s="128" t="s">
        <v>31195</v>
      </c>
      <c r="C4856" s="127" t="s">
        <v>29049</v>
      </c>
      <c r="D4856" s="127" t="s">
        <v>28953</v>
      </c>
      <c r="E4856" s="125"/>
    </row>
    <row r="4857" spans="1:5" ht="18">
      <c r="A4857" s="127" t="s">
        <v>31194</v>
      </c>
      <c r="B4857" s="128" t="s">
        <v>31193</v>
      </c>
      <c r="C4857" s="127" t="s">
        <v>29049</v>
      </c>
      <c r="D4857" s="127" t="s">
        <v>30736</v>
      </c>
      <c r="E4857" s="125"/>
    </row>
    <row r="4858" spans="1:5" ht="27">
      <c r="A4858" s="127" t="s">
        <v>31192</v>
      </c>
      <c r="B4858" s="128" t="s">
        <v>31191</v>
      </c>
      <c r="C4858" s="127" t="s">
        <v>29049</v>
      </c>
      <c r="D4858" s="127" t="s">
        <v>31190</v>
      </c>
    </row>
    <row r="4859" spans="1:5" ht="18">
      <c r="A4859" s="127" t="s">
        <v>31189</v>
      </c>
      <c r="B4859" s="128" t="s">
        <v>31188</v>
      </c>
      <c r="C4859" s="127" t="s">
        <v>29049</v>
      </c>
      <c r="D4859" s="127" t="s">
        <v>31091</v>
      </c>
    </row>
    <row r="4860" spans="1:5" ht="18">
      <c r="A4860" s="127" t="s">
        <v>31187</v>
      </c>
      <c r="B4860" s="128" t="s">
        <v>31186</v>
      </c>
      <c r="C4860" s="127" t="s">
        <v>29049</v>
      </c>
      <c r="D4860" s="127" t="s">
        <v>31124</v>
      </c>
      <c r="E4860" s="125"/>
    </row>
    <row r="4861" spans="1:5">
      <c r="A4861" s="127" t="s">
        <v>31185</v>
      </c>
      <c r="B4861" s="128" t="s">
        <v>31184</v>
      </c>
      <c r="C4861" s="127" t="s">
        <v>29049</v>
      </c>
      <c r="D4861" s="127" t="s">
        <v>31099</v>
      </c>
      <c r="E4861" s="125"/>
    </row>
    <row r="4862" spans="1:5">
      <c r="A4862" s="127" t="s">
        <v>31183</v>
      </c>
      <c r="B4862" s="128" t="s">
        <v>31182</v>
      </c>
      <c r="C4862" s="127" t="s">
        <v>29049</v>
      </c>
      <c r="D4862" s="127" t="s">
        <v>28953</v>
      </c>
      <c r="E4862" s="125"/>
    </row>
    <row r="4863" spans="1:5" ht="27">
      <c r="A4863" s="127" t="s">
        <v>31181</v>
      </c>
      <c r="B4863" s="128" t="s">
        <v>31180</v>
      </c>
      <c r="C4863" s="127" t="s">
        <v>29049</v>
      </c>
      <c r="D4863" s="127" t="s">
        <v>31179</v>
      </c>
      <c r="E4863" s="125"/>
    </row>
    <row r="4864" spans="1:5">
      <c r="A4864" s="127" t="s">
        <v>31178</v>
      </c>
      <c r="B4864" s="128" t="s">
        <v>31177</v>
      </c>
      <c r="C4864" s="127" t="s">
        <v>29049</v>
      </c>
      <c r="D4864" s="127" t="s">
        <v>31176</v>
      </c>
      <c r="E4864" s="125"/>
    </row>
    <row r="4865" spans="1:5" ht="18">
      <c r="A4865" s="127" t="s">
        <v>31175</v>
      </c>
      <c r="B4865" s="128" t="s">
        <v>31174</v>
      </c>
      <c r="C4865" s="127" t="s">
        <v>29450</v>
      </c>
      <c r="D4865" s="127" t="s">
        <v>31173</v>
      </c>
      <c r="E4865" s="125"/>
    </row>
    <row r="4866" spans="1:5" ht="18">
      <c r="A4866" s="127" t="s">
        <v>31172</v>
      </c>
      <c r="B4866" s="128" t="s">
        <v>31171</v>
      </c>
      <c r="C4866" s="127" t="s">
        <v>29049</v>
      </c>
      <c r="D4866" s="127" t="s">
        <v>31170</v>
      </c>
      <c r="E4866" s="125"/>
    </row>
    <row r="4867" spans="1:5">
      <c r="A4867" s="127" t="s">
        <v>31169</v>
      </c>
      <c r="B4867" s="128" t="s">
        <v>31168</v>
      </c>
      <c r="C4867" s="127" t="s">
        <v>29049</v>
      </c>
      <c r="D4867" s="127" t="s">
        <v>31167</v>
      </c>
      <c r="E4867" s="125"/>
    </row>
    <row r="4868" spans="1:5">
      <c r="A4868" s="127" t="s">
        <v>31166</v>
      </c>
      <c r="B4868" s="128" t="s">
        <v>31165</v>
      </c>
      <c r="C4868" s="127" t="s">
        <v>29450</v>
      </c>
      <c r="D4868" s="127" t="s">
        <v>31164</v>
      </c>
      <c r="E4868" s="125"/>
    </row>
    <row r="4869" spans="1:5" ht="18">
      <c r="A4869" s="127" t="s">
        <v>31163</v>
      </c>
      <c r="B4869" s="128" t="s">
        <v>31162</v>
      </c>
      <c r="C4869" s="127" t="s">
        <v>161</v>
      </c>
      <c r="D4869" s="127" t="s">
        <v>31161</v>
      </c>
      <c r="E4869" s="125"/>
    </row>
    <row r="4870" spans="1:5" ht="18">
      <c r="A4870" s="127" t="s">
        <v>31160</v>
      </c>
      <c r="B4870" s="128" t="s">
        <v>31159</v>
      </c>
      <c r="C4870" s="127" t="s">
        <v>29049</v>
      </c>
      <c r="D4870" s="127" t="s">
        <v>31158</v>
      </c>
      <c r="E4870" s="125"/>
    </row>
    <row r="4871" spans="1:5" ht="18">
      <c r="A4871" s="127" t="s">
        <v>31157</v>
      </c>
      <c r="B4871" s="128" t="s">
        <v>31156</v>
      </c>
      <c r="C4871" s="127" t="s">
        <v>29049</v>
      </c>
      <c r="D4871" s="127" t="s">
        <v>30762</v>
      </c>
      <c r="E4871" s="125"/>
    </row>
    <row r="4872" spans="1:5" ht="18">
      <c r="A4872" s="127" t="s">
        <v>31155</v>
      </c>
      <c r="B4872" s="128" t="s">
        <v>31154</v>
      </c>
      <c r="C4872" s="127" t="s">
        <v>29049</v>
      </c>
      <c r="D4872" s="127" t="s">
        <v>31153</v>
      </c>
      <c r="E4872" s="125"/>
    </row>
    <row r="4873" spans="1:5" ht="18">
      <c r="A4873" s="127" t="s">
        <v>31152</v>
      </c>
      <c r="B4873" s="128" t="s">
        <v>31151</v>
      </c>
      <c r="C4873" s="127" t="s">
        <v>29049</v>
      </c>
      <c r="D4873" s="127" t="s">
        <v>31150</v>
      </c>
      <c r="E4873" s="125"/>
    </row>
    <row r="4874" spans="1:5" ht="18">
      <c r="A4874" s="127" t="s">
        <v>31149</v>
      </c>
      <c r="B4874" s="128" t="s">
        <v>31148</v>
      </c>
      <c r="C4874" s="127" t="s">
        <v>29049</v>
      </c>
      <c r="D4874" s="127" t="s">
        <v>31147</v>
      </c>
      <c r="E4874" s="125"/>
    </row>
    <row r="4875" spans="1:5" ht="18">
      <c r="A4875" s="127" t="s">
        <v>31146</v>
      </c>
      <c r="B4875" s="128" t="s">
        <v>31145</v>
      </c>
      <c r="C4875" s="127" t="s">
        <v>29049</v>
      </c>
      <c r="D4875" s="127" t="s">
        <v>31144</v>
      </c>
      <c r="E4875" s="125"/>
    </row>
    <row r="4876" spans="1:5" ht="18">
      <c r="A4876" s="127" t="s">
        <v>31143</v>
      </c>
      <c r="B4876" s="128" t="s">
        <v>31142</v>
      </c>
      <c r="C4876" s="127" t="s">
        <v>29049</v>
      </c>
      <c r="D4876" s="127" t="s">
        <v>31141</v>
      </c>
      <c r="E4876" s="125"/>
    </row>
    <row r="4877" spans="1:5" ht="18">
      <c r="A4877" s="127" t="s">
        <v>31140</v>
      </c>
      <c r="B4877" s="128" t="s">
        <v>31139</v>
      </c>
      <c r="C4877" s="127" t="s">
        <v>29049</v>
      </c>
      <c r="D4877" s="127" t="s">
        <v>31138</v>
      </c>
      <c r="E4877" s="125"/>
    </row>
    <row r="4878" spans="1:5" ht="18">
      <c r="A4878" s="127" t="s">
        <v>31137</v>
      </c>
      <c r="B4878" s="128" t="s">
        <v>31136</v>
      </c>
      <c r="C4878" s="127" t="s">
        <v>29049</v>
      </c>
      <c r="D4878" s="127" t="s">
        <v>31135</v>
      </c>
      <c r="E4878" s="125"/>
    </row>
    <row r="4879" spans="1:5" ht="27">
      <c r="A4879" s="127" t="s">
        <v>31134</v>
      </c>
      <c r="B4879" s="128" t="s">
        <v>31133</v>
      </c>
      <c r="C4879" s="127" t="s">
        <v>29049</v>
      </c>
      <c r="D4879" s="127" t="s">
        <v>31132</v>
      </c>
      <c r="E4879" s="125"/>
    </row>
    <row r="4880" spans="1:5" ht="27">
      <c r="A4880" s="127" t="s">
        <v>31131</v>
      </c>
      <c r="B4880" s="128" t="s">
        <v>31130</v>
      </c>
      <c r="C4880" s="127" t="s">
        <v>29049</v>
      </c>
      <c r="D4880" s="127" t="s">
        <v>30709</v>
      </c>
      <c r="E4880" s="125"/>
    </row>
    <row r="4881" spans="1:5" ht="18">
      <c r="A4881" s="127" t="s">
        <v>31129</v>
      </c>
      <c r="B4881" s="128" t="s">
        <v>31128</v>
      </c>
      <c r="C4881" s="127" t="s">
        <v>29049</v>
      </c>
      <c r="D4881" s="127" t="s">
        <v>31127</v>
      </c>
      <c r="E4881" s="125"/>
    </row>
    <row r="4882" spans="1:5">
      <c r="A4882" s="127" t="s">
        <v>31126</v>
      </c>
      <c r="B4882" s="128" t="s">
        <v>31125</v>
      </c>
      <c r="C4882" s="127" t="s">
        <v>29049</v>
      </c>
      <c r="D4882" s="127" t="s">
        <v>31124</v>
      </c>
    </row>
    <row r="4883" spans="1:5">
      <c r="A4883" s="127" t="s">
        <v>31123</v>
      </c>
      <c r="B4883" s="128" t="s">
        <v>31122</v>
      </c>
      <c r="C4883" s="127" t="s">
        <v>29049</v>
      </c>
      <c r="D4883" s="127" t="s">
        <v>31121</v>
      </c>
    </row>
    <row r="4884" spans="1:5" ht="27">
      <c r="A4884" s="127" t="s">
        <v>31120</v>
      </c>
      <c r="B4884" s="128" t="s">
        <v>31119</v>
      </c>
      <c r="C4884" s="127" t="s">
        <v>29049</v>
      </c>
      <c r="D4884" s="127" t="s">
        <v>31118</v>
      </c>
      <c r="E4884" s="125"/>
    </row>
    <row r="4885" spans="1:5">
      <c r="A4885" s="127" t="s">
        <v>31117</v>
      </c>
      <c r="B4885" s="128" t="s">
        <v>31116</v>
      </c>
      <c r="C4885" s="127" t="s">
        <v>29049</v>
      </c>
      <c r="D4885" s="127" t="s">
        <v>30736</v>
      </c>
      <c r="E4885" s="125"/>
    </row>
    <row r="4886" spans="1:5" ht="18">
      <c r="A4886" s="127" t="s">
        <v>31115</v>
      </c>
      <c r="B4886" s="128" t="s">
        <v>31114</v>
      </c>
      <c r="C4886" s="127" t="s">
        <v>29049</v>
      </c>
      <c r="D4886" s="127" t="s">
        <v>31113</v>
      </c>
      <c r="E4886" s="125"/>
    </row>
    <row r="4887" spans="1:5">
      <c r="A4887" s="127" t="s">
        <v>31112</v>
      </c>
      <c r="B4887" s="128" t="s">
        <v>31111</v>
      </c>
      <c r="C4887" s="127" t="s">
        <v>29049</v>
      </c>
      <c r="D4887" s="127" t="s">
        <v>31110</v>
      </c>
      <c r="E4887" s="125"/>
    </row>
    <row r="4888" spans="1:5">
      <c r="A4888" s="127" t="s">
        <v>31109</v>
      </c>
      <c r="B4888" s="128" t="s">
        <v>31108</v>
      </c>
      <c r="C4888" s="127" t="s">
        <v>161</v>
      </c>
      <c r="D4888" s="127" t="s">
        <v>31107</v>
      </c>
      <c r="E4888" s="125"/>
    </row>
    <row r="4889" spans="1:5">
      <c r="A4889" s="127" t="s">
        <v>31106</v>
      </c>
      <c r="B4889" s="128" t="s">
        <v>31105</v>
      </c>
      <c r="C4889" s="127" t="s">
        <v>29049</v>
      </c>
      <c r="D4889" s="127" t="s">
        <v>30938</v>
      </c>
      <c r="E4889" s="125"/>
    </row>
    <row r="4890" spans="1:5" ht="18">
      <c r="A4890" s="127" t="s">
        <v>31104</v>
      </c>
      <c r="B4890" s="128" t="s">
        <v>31103</v>
      </c>
      <c r="C4890" s="127" t="s">
        <v>29049</v>
      </c>
      <c r="D4890" s="127" t="s">
        <v>31102</v>
      </c>
      <c r="E4890" s="125"/>
    </row>
    <row r="4891" spans="1:5" ht="18">
      <c r="A4891" s="127" t="s">
        <v>31101</v>
      </c>
      <c r="B4891" s="128" t="s">
        <v>31100</v>
      </c>
      <c r="C4891" s="127" t="s">
        <v>29049</v>
      </c>
      <c r="D4891" s="127" t="s">
        <v>31099</v>
      </c>
      <c r="E4891" s="125"/>
    </row>
    <row r="4892" spans="1:5" ht="18">
      <c r="A4892" s="127" t="s">
        <v>31098</v>
      </c>
      <c r="B4892" s="128" t="s">
        <v>31097</v>
      </c>
      <c r="C4892" s="127" t="s">
        <v>29049</v>
      </c>
      <c r="D4892" s="127" t="s">
        <v>31088</v>
      </c>
      <c r="E4892" s="125"/>
    </row>
    <row r="4893" spans="1:5">
      <c r="A4893" s="127" t="s">
        <v>31096</v>
      </c>
      <c r="B4893" s="128" t="s">
        <v>31095</v>
      </c>
      <c r="C4893" s="127" t="s">
        <v>29450</v>
      </c>
      <c r="D4893" s="127" t="s">
        <v>31094</v>
      </c>
      <c r="E4893" s="125"/>
    </row>
    <row r="4894" spans="1:5" ht="18">
      <c r="A4894" s="127" t="s">
        <v>31093</v>
      </c>
      <c r="B4894" s="128" t="s">
        <v>31092</v>
      </c>
      <c r="C4894" s="127" t="s">
        <v>29049</v>
      </c>
      <c r="D4894" s="127" t="s">
        <v>31091</v>
      </c>
    </row>
    <row r="4895" spans="1:5" ht="27">
      <c r="A4895" s="127" t="s">
        <v>31090</v>
      </c>
      <c r="B4895" s="128" t="s">
        <v>31089</v>
      </c>
      <c r="C4895" s="127" t="s">
        <v>29049</v>
      </c>
      <c r="D4895" s="127" t="s">
        <v>31088</v>
      </c>
    </row>
    <row r="4896" spans="1:5" ht="18">
      <c r="A4896" s="127" t="s">
        <v>31087</v>
      </c>
      <c r="B4896" s="128" t="s">
        <v>31086</v>
      </c>
      <c r="C4896" s="127" t="s">
        <v>29049</v>
      </c>
      <c r="D4896" s="127" t="s">
        <v>31085</v>
      </c>
      <c r="E4896" s="125"/>
    </row>
    <row r="4897" spans="1:5" ht="18">
      <c r="A4897" s="127" t="s">
        <v>31084</v>
      </c>
      <c r="B4897" s="128" t="s">
        <v>31083</v>
      </c>
      <c r="C4897" s="127" t="s">
        <v>29450</v>
      </c>
      <c r="D4897" s="127" t="s">
        <v>31082</v>
      </c>
      <c r="E4897" s="125"/>
    </row>
    <row r="4898" spans="1:5" ht="18">
      <c r="A4898" s="127" t="s">
        <v>31081</v>
      </c>
      <c r="B4898" s="128" t="s">
        <v>31080</v>
      </c>
      <c r="C4898" s="127" t="s">
        <v>29450</v>
      </c>
      <c r="D4898" s="127" t="s">
        <v>31079</v>
      </c>
      <c r="E4898" s="125"/>
    </row>
    <row r="4899" spans="1:5" ht="18">
      <c r="A4899" s="127" t="s">
        <v>31078</v>
      </c>
      <c r="B4899" s="128" t="s">
        <v>31077</v>
      </c>
      <c r="C4899" s="127" t="s">
        <v>29450</v>
      </c>
      <c r="D4899" s="127" t="s">
        <v>31076</v>
      </c>
      <c r="E4899" s="125"/>
    </row>
    <row r="4900" spans="1:5">
      <c r="A4900" s="127" t="s">
        <v>31075</v>
      </c>
      <c r="B4900" s="128" t="s">
        <v>31074</v>
      </c>
      <c r="C4900" s="127" t="s">
        <v>29450</v>
      </c>
      <c r="D4900" s="127" t="s">
        <v>31073</v>
      </c>
      <c r="E4900" s="125"/>
    </row>
    <row r="4901" spans="1:5" ht="18" customHeight="1">
      <c r="A4901" s="243" t="s">
        <v>31072</v>
      </c>
      <c r="B4901" s="243"/>
      <c r="C4901" s="243"/>
      <c r="D4901" s="243" t="s">
        <v>28940</v>
      </c>
      <c r="E4901" s="125"/>
    </row>
    <row r="4902" spans="1:5">
      <c r="A4902" s="127" t="s">
        <v>31071</v>
      </c>
      <c r="B4902" s="128" t="s">
        <v>31070</v>
      </c>
      <c r="C4902" s="127" t="s">
        <v>256</v>
      </c>
      <c r="D4902" s="127" t="s">
        <v>31069</v>
      </c>
      <c r="E4902" s="125"/>
    </row>
    <row r="4903" spans="1:5" ht="27">
      <c r="A4903" s="127" t="s">
        <v>31068</v>
      </c>
      <c r="B4903" s="128" t="s">
        <v>31067</v>
      </c>
      <c r="C4903" s="127" t="s">
        <v>29049</v>
      </c>
      <c r="D4903" s="127" t="s">
        <v>31066</v>
      </c>
      <c r="E4903" s="125"/>
    </row>
    <row r="4904" spans="1:5" ht="27">
      <c r="A4904" s="127" t="s">
        <v>31065</v>
      </c>
      <c r="B4904" s="128" t="s">
        <v>31064</v>
      </c>
      <c r="C4904" s="127" t="s">
        <v>161</v>
      </c>
      <c r="D4904" s="127" t="s">
        <v>31063</v>
      </c>
    </row>
    <row r="4905" spans="1:5" ht="27">
      <c r="A4905" s="127" t="s">
        <v>31062</v>
      </c>
      <c r="B4905" s="128" t="s">
        <v>31061</v>
      </c>
      <c r="C4905" s="127" t="s">
        <v>29049</v>
      </c>
      <c r="D4905" s="127" t="s">
        <v>31060</v>
      </c>
    </row>
    <row r="4906" spans="1:5" ht="27">
      <c r="A4906" s="127" t="s">
        <v>31059</v>
      </c>
      <c r="B4906" s="128" t="s">
        <v>31058</v>
      </c>
      <c r="C4906" s="127" t="s">
        <v>29049</v>
      </c>
      <c r="D4906" s="127" t="s">
        <v>31057</v>
      </c>
      <c r="E4906" s="125"/>
    </row>
    <row r="4907" spans="1:5" ht="27">
      <c r="A4907" s="127" t="s">
        <v>31056</v>
      </c>
      <c r="B4907" s="128" t="s">
        <v>31055</v>
      </c>
      <c r="C4907" s="127" t="s">
        <v>161</v>
      </c>
      <c r="D4907" s="127" t="s">
        <v>31054</v>
      </c>
      <c r="E4907" s="125"/>
    </row>
    <row r="4908" spans="1:5" ht="27">
      <c r="A4908" s="127" t="s">
        <v>31053</v>
      </c>
      <c r="B4908" s="128" t="s">
        <v>31052</v>
      </c>
      <c r="C4908" s="127" t="s">
        <v>29049</v>
      </c>
      <c r="D4908" s="127" t="s">
        <v>31051</v>
      </c>
      <c r="E4908" s="125"/>
    </row>
    <row r="4909" spans="1:5" ht="27">
      <c r="A4909" s="127" t="s">
        <v>31050</v>
      </c>
      <c r="B4909" s="128" t="s">
        <v>31049</v>
      </c>
      <c r="C4909" s="127" t="s">
        <v>29049</v>
      </c>
      <c r="D4909" s="127" t="s">
        <v>31048</v>
      </c>
      <c r="E4909" s="125"/>
    </row>
    <row r="4910" spans="1:5" ht="27">
      <c r="A4910" s="127" t="s">
        <v>31047</v>
      </c>
      <c r="B4910" s="128" t="s">
        <v>31046</v>
      </c>
      <c r="C4910" s="127" t="s">
        <v>29049</v>
      </c>
      <c r="D4910" s="127" t="s">
        <v>31045</v>
      </c>
    </row>
    <row r="4911" spans="1:5" ht="27">
      <c r="A4911" s="127" t="s">
        <v>31044</v>
      </c>
      <c r="B4911" s="128" t="s">
        <v>31043</v>
      </c>
      <c r="C4911" s="127" t="s">
        <v>29049</v>
      </c>
      <c r="D4911" s="127" t="s">
        <v>31042</v>
      </c>
    </row>
    <row r="4912" spans="1:5" ht="27">
      <c r="A4912" s="127" t="s">
        <v>31041</v>
      </c>
      <c r="B4912" s="128" t="s">
        <v>31040</v>
      </c>
      <c r="C4912" s="127" t="s">
        <v>161</v>
      </c>
      <c r="D4912" s="127" t="s">
        <v>31039</v>
      </c>
      <c r="E4912" s="125"/>
    </row>
    <row r="4913" spans="1:5" ht="27">
      <c r="A4913" s="127" t="s">
        <v>31038</v>
      </c>
      <c r="B4913" s="128" t="s">
        <v>31037</v>
      </c>
      <c r="C4913" s="127" t="s">
        <v>161</v>
      </c>
      <c r="D4913" s="127" t="s">
        <v>31036</v>
      </c>
      <c r="E4913" s="125"/>
    </row>
    <row r="4914" spans="1:5" ht="18">
      <c r="A4914" s="127" t="s">
        <v>31035</v>
      </c>
      <c r="B4914" s="128" t="s">
        <v>31034</v>
      </c>
      <c r="C4914" s="127" t="s">
        <v>161</v>
      </c>
      <c r="D4914" s="127" t="s">
        <v>31033</v>
      </c>
      <c r="E4914" s="125"/>
    </row>
    <row r="4915" spans="1:5" ht="18" customHeight="1">
      <c r="A4915" s="243" t="s">
        <v>31032</v>
      </c>
      <c r="B4915" s="243"/>
      <c r="C4915" s="243"/>
      <c r="D4915" s="243" t="s">
        <v>28940</v>
      </c>
      <c r="E4915" s="125"/>
    </row>
    <row r="4916" spans="1:5" ht="27">
      <c r="A4916" s="127" t="s">
        <v>31031</v>
      </c>
      <c r="B4916" s="128" t="s">
        <v>31030</v>
      </c>
      <c r="C4916" s="127" t="s">
        <v>29450</v>
      </c>
      <c r="D4916" s="127" t="s">
        <v>31029</v>
      </c>
      <c r="E4916" s="125"/>
    </row>
    <row r="4917" spans="1:5" ht="18">
      <c r="A4917" s="127" t="s">
        <v>31028</v>
      </c>
      <c r="B4917" s="128" t="s">
        <v>31027</v>
      </c>
      <c r="C4917" s="127" t="s">
        <v>161</v>
      </c>
      <c r="D4917" s="127" t="s">
        <v>28953</v>
      </c>
      <c r="E4917" s="125"/>
    </row>
    <row r="4918" spans="1:5" ht="18">
      <c r="A4918" s="127" t="s">
        <v>31026</v>
      </c>
      <c r="B4918" s="128" t="s">
        <v>31025</v>
      </c>
      <c r="C4918" s="127" t="s">
        <v>161</v>
      </c>
      <c r="D4918" s="127" t="s">
        <v>28949</v>
      </c>
    </row>
    <row r="4919" spans="1:5" ht="18">
      <c r="A4919" s="127" t="s">
        <v>31024</v>
      </c>
      <c r="B4919" s="128" t="s">
        <v>31023</v>
      </c>
      <c r="C4919" s="127" t="s">
        <v>161</v>
      </c>
      <c r="D4919" s="127" t="s">
        <v>31022</v>
      </c>
    </row>
    <row r="4920" spans="1:5" ht="18" customHeight="1">
      <c r="A4920" s="243" t="s">
        <v>31021</v>
      </c>
      <c r="B4920" s="243"/>
      <c r="C4920" s="243"/>
      <c r="D4920" s="243" t="s">
        <v>28940</v>
      </c>
      <c r="E4920" s="125"/>
    </row>
    <row r="4921" spans="1:5" ht="18">
      <c r="A4921" s="127" t="s">
        <v>31020</v>
      </c>
      <c r="B4921" s="128" t="s">
        <v>31019</v>
      </c>
      <c r="C4921" s="127" t="s">
        <v>29049</v>
      </c>
      <c r="D4921" s="127" t="s">
        <v>31018</v>
      </c>
      <c r="E4921" s="125"/>
    </row>
    <row r="4922" spans="1:5" ht="18">
      <c r="A4922" s="127" t="s">
        <v>31017</v>
      </c>
      <c r="B4922" s="128" t="s">
        <v>31016</v>
      </c>
      <c r="C4922" s="127" t="s">
        <v>29049</v>
      </c>
      <c r="D4922" s="127" t="s">
        <v>30580</v>
      </c>
      <c r="E4922" s="125"/>
    </row>
    <row r="4923" spans="1:5" ht="18">
      <c r="A4923" s="127" t="s">
        <v>31015</v>
      </c>
      <c r="B4923" s="128" t="s">
        <v>31014</v>
      </c>
      <c r="C4923" s="127" t="s">
        <v>29049</v>
      </c>
      <c r="D4923" s="127" t="s">
        <v>31013</v>
      </c>
      <c r="E4923" s="125"/>
    </row>
    <row r="4924" spans="1:5">
      <c r="A4924" s="127" t="s">
        <v>31012</v>
      </c>
      <c r="B4924" s="128" t="s">
        <v>31011</v>
      </c>
      <c r="C4924" s="127" t="s">
        <v>256</v>
      </c>
      <c r="D4924" s="127" t="s">
        <v>28949</v>
      </c>
      <c r="E4924" s="125"/>
    </row>
    <row r="4925" spans="1:5">
      <c r="A4925" s="127" t="s">
        <v>31010</v>
      </c>
      <c r="B4925" s="128" t="s">
        <v>31009</v>
      </c>
      <c r="C4925" s="127" t="s">
        <v>256</v>
      </c>
      <c r="D4925" s="127" t="s">
        <v>31008</v>
      </c>
      <c r="E4925" s="125"/>
    </row>
    <row r="4926" spans="1:5">
      <c r="A4926" s="127" t="s">
        <v>31007</v>
      </c>
      <c r="B4926" s="128" t="s">
        <v>31006</v>
      </c>
      <c r="C4926" s="127" t="s">
        <v>29450</v>
      </c>
      <c r="D4926" s="127" t="s">
        <v>31005</v>
      </c>
      <c r="E4926" s="125"/>
    </row>
    <row r="4927" spans="1:5" ht="18" customHeight="1">
      <c r="A4927" s="243"/>
      <c r="B4927" s="243"/>
      <c r="C4927" s="243"/>
      <c r="D4927" s="243" t="s">
        <v>28940</v>
      </c>
      <c r="E4927" s="125"/>
    </row>
    <row r="4928" spans="1:5" ht="18" customHeight="1">
      <c r="A4928" s="243" t="s">
        <v>31004</v>
      </c>
      <c r="B4928" s="243"/>
      <c r="C4928" s="243"/>
      <c r="D4928" s="243" t="s">
        <v>28940</v>
      </c>
      <c r="E4928" s="125"/>
    </row>
    <row r="4929" spans="1:5">
      <c r="A4929" s="127" t="s">
        <v>31003</v>
      </c>
      <c r="B4929" s="128" t="s">
        <v>31002</v>
      </c>
      <c r="C4929" s="127" t="s">
        <v>29692</v>
      </c>
      <c r="D4929" s="127" t="s">
        <v>31001</v>
      </c>
      <c r="E4929" s="125"/>
    </row>
    <row r="4930" spans="1:5">
      <c r="A4930" s="127" t="s">
        <v>31000</v>
      </c>
      <c r="B4930" s="128" t="s">
        <v>30999</v>
      </c>
      <c r="C4930" s="127" t="s">
        <v>29692</v>
      </c>
      <c r="D4930" s="127" t="s">
        <v>30978</v>
      </c>
      <c r="E4930" s="125"/>
    </row>
    <row r="4931" spans="1:5">
      <c r="A4931" s="127" t="s">
        <v>30998</v>
      </c>
      <c r="B4931" s="128" t="s">
        <v>30997</v>
      </c>
      <c r="C4931" s="127" t="s">
        <v>29692</v>
      </c>
      <c r="D4931" s="127" t="s">
        <v>29489</v>
      </c>
      <c r="E4931" s="125"/>
    </row>
    <row r="4932" spans="1:5">
      <c r="A4932" s="127" t="s">
        <v>30996</v>
      </c>
      <c r="B4932" s="128" t="s">
        <v>30995</v>
      </c>
      <c r="C4932" s="127" t="s">
        <v>29692</v>
      </c>
      <c r="D4932" s="127" t="s">
        <v>29489</v>
      </c>
      <c r="E4932" s="125"/>
    </row>
    <row r="4933" spans="1:5">
      <c r="A4933" s="127" t="s">
        <v>30994</v>
      </c>
      <c r="B4933" s="128" t="s">
        <v>30993</v>
      </c>
      <c r="C4933" s="127" t="s">
        <v>29692</v>
      </c>
      <c r="D4933" s="127" t="s">
        <v>29489</v>
      </c>
      <c r="E4933" s="125"/>
    </row>
    <row r="4934" spans="1:5">
      <c r="A4934" s="127" t="s">
        <v>30992</v>
      </c>
      <c r="B4934" s="128" t="s">
        <v>30991</v>
      </c>
      <c r="C4934" s="127" t="s">
        <v>29692</v>
      </c>
      <c r="D4934" s="127" t="s">
        <v>29489</v>
      </c>
      <c r="E4934" s="125"/>
    </row>
    <row r="4935" spans="1:5">
      <c r="A4935" s="127" t="s">
        <v>30990</v>
      </c>
      <c r="B4935" s="128" t="s">
        <v>30989</v>
      </c>
      <c r="C4935" s="127" t="s">
        <v>29692</v>
      </c>
      <c r="D4935" s="127" t="s">
        <v>30955</v>
      </c>
      <c r="E4935" s="125"/>
    </row>
    <row r="4936" spans="1:5">
      <c r="A4936" s="127" t="s">
        <v>30988</v>
      </c>
      <c r="B4936" s="128" t="s">
        <v>30987</v>
      </c>
      <c r="C4936" s="127" t="s">
        <v>29692</v>
      </c>
      <c r="D4936" s="127" t="s">
        <v>29489</v>
      </c>
      <c r="E4936" s="125"/>
    </row>
    <row r="4937" spans="1:5">
      <c r="A4937" s="127" t="s">
        <v>30986</v>
      </c>
      <c r="B4937" s="128" t="s">
        <v>30985</v>
      </c>
      <c r="C4937" s="127" t="s">
        <v>29692</v>
      </c>
      <c r="D4937" s="127" t="s">
        <v>30955</v>
      </c>
      <c r="E4937" s="125"/>
    </row>
    <row r="4938" spans="1:5">
      <c r="A4938" s="127" t="s">
        <v>30984</v>
      </c>
      <c r="B4938" s="128" t="s">
        <v>30983</v>
      </c>
      <c r="C4938" s="127" t="s">
        <v>29692</v>
      </c>
      <c r="D4938" s="127" t="s">
        <v>29489</v>
      </c>
      <c r="E4938" s="125"/>
    </row>
    <row r="4939" spans="1:5">
      <c r="A4939" s="127" t="s">
        <v>30982</v>
      </c>
      <c r="B4939" s="128" t="s">
        <v>30981</v>
      </c>
      <c r="C4939" s="127" t="s">
        <v>29692</v>
      </c>
      <c r="D4939" s="127" t="s">
        <v>30978</v>
      </c>
      <c r="E4939" s="125"/>
    </row>
    <row r="4940" spans="1:5">
      <c r="A4940" s="127" t="s">
        <v>30980</v>
      </c>
      <c r="B4940" s="128" t="s">
        <v>30979</v>
      </c>
      <c r="C4940" s="127" t="s">
        <v>29692</v>
      </c>
      <c r="D4940" s="127" t="s">
        <v>30978</v>
      </c>
      <c r="E4940" s="125"/>
    </row>
    <row r="4941" spans="1:5">
      <c r="A4941" s="127" t="s">
        <v>30977</v>
      </c>
      <c r="B4941" s="128" t="s">
        <v>30976</v>
      </c>
      <c r="C4941" s="127" t="s">
        <v>29692</v>
      </c>
      <c r="D4941" s="127" t="s">
        <v>30955</v>
      </c>
      <c r="E4941" s="125"/>
    </row>
    <row r="4942" spans="1:5">
      <c r="A4942" s="127" t="s">
        <v>30975</v>
      </c>
      <c r="B4942" s="128" t="s">
        <v>30974</v>
      </c>
      <c r="C4942" s="127" t="s">
        <v>29692</v>
      </c>
      <c r="D4942" s="127" t="s">
        <v>30955</v>
      </c>
      <c r="E4942" s="125"/>
    </row>
    <row r="4943" spans="1:5">
      <c r="A4943" s="127" t="s">
        <v>30973</v>
      </c>
      <c r="B4943" s="128" t="s">
        <v>30972</v>
      </c>
      <c r="C4943" s="127" t="s">
        <v>29692</v>
      </c>
      <c r="D4943" s="127" t="s">
        <v>30971</v>
      </c>
      <c r="E4943" s="125"/>
    </row>
    <row r="4944" spans="1:5">
      <c r="A4944" s="127" t="s">
        <v>30970</v>
      </c>
      <c r="B4944" s="128" t="s">
        <v>30969</v>
      </c>
      <c r="C4944" s="127" t="s">
        <v>29692</v>
      </c>
      <c r="D4944" s="127" t="s">
        <v>29489</v>
      </c>
      <c r="E4944" s="125"/>
    </row>
    <row r="4945" spans="1:5">
      <c r="A4945" s="127" t="s">
        <v>30968</v>
      </c>
      <c r="B4945" s="128" t="s">
        <v>30967</v>
      </c>
      <c r="C4945" s="127" t="s">
        <v>29692</v>
      </c>
      <c r="D4945" s="127" t="s">
        <v>30964</v>
      </c>
      <c r="E4945" s="125"/>
    </row>
    <row r="4946" spans="1:5">
      <c r="A4946" s="127" t="s">
        <v>30966</v>
      </c>
      <c r="B4946" s="128" t="s">
        <v>30965</v>
      </c>
      <c r="C4946" s="127" t="s">
        <v>29692</v>
      </c>
      <c r="D4946" s="127" t="s">
        <v>30964</v>
      </c>
      <c r="E4946" s="125"/>
    </row>
    <row r="4947" spans="1:5">
      <c r="A4947" s="127" t="s">
        <v>30963</v>
      </c>
      <c r="B4947" s="128" t="s">
        <v>30962</v>
      </c>
      <c r="C4947" s="127" t="s">
        <v>29692</v>
      </c>
      <c r="D4947" s="127" t="s">
        <v>30961</v>
      </c>
      <c r="E4947" s="125"/>
    </row>
    <row r="4948" spans="1:5">
      <c r="A4948" s="127" t="s">
        <v>30960</v>
      </c>
      <c r="B4948" s="128" t="s">
        <v>30959</v>
      </c>
      <c r="C4948" s="127" t="s">
        <v>29692</v>
      </c>
      <c r="D4948" s="127" t="s">
        <v>30958</v>
      </c>
      <c r="E4948" s="125"/>
    </row>
    <row r="4949" spans="1:5">
      <c r="A4949" s="127" t="s">
        <v>30957</v>
      </c>
      <c r="B4949" s="128" t="s">
        <v>30956</v>
      </c>
      <c r="C4949" s="127" t="s">
        <v>29692</v>
      </c>
      <c r="D4949" s="127" t="s">
        <v>30955</v>
      </c>
      <c r="E4949" s="125"/>
    </row>
    <row r="4950" spans="1:5">
      <c r="A4950" s="127" t="s">
        <v>30954</v>
      </c>
      <c r="B4950" s="128" t="s">
        <v>30953</v>
      </c>
      <c r="C4950" s="127" t="s">
        <v>29692</v>
      </c>
      <c r="D4950" s="127" t="s">
        <v>29489</v>
      </c>
      <c r="E4950" s="125"/>
    </row>
    <row r="4951" spans="1:5">
      <c r="A4951" s="127" t="s">
        <v>30952</v>
      </c>
      <c r="B4951" s="128" t="s">
        <v>30951</v>
      </c>
      <c r="C4951" s="127" t="s">
        <v>29692</v>
      </c>
      <c r="D4951" s="127" t="s">
        <v>29489</v>
      </c>
      <c r="E4951" s="125"/>
    </row>
    <row r="4952" spans="1:5">
      <c r="A4952" s="127" t="s">
        <v>30950</v>
      </c>
      <c r="B4952" s="128" t="s">
        <v>30949</v>
      </c>
      <c r="C4952" s="127" t="s">
        <v>29692</v>
      </c>
      <c r="D4952" s="127" t="s">
        <v>30948</v>
      </c>
      <c r="E4952" s="125"/>
    </row>
    <row r="4953" spans="1:5">
      <c r="A4953" s="127" t="s">
        <v>30947</v>
      </c>
      <c r="B4953" s="128" t="s">
        <v>30946</v>
      </c>
      <c r="C4953" s="127" t="s">
        <v>29692</v>
      </c>
      <c r="D4953" s="127" t="s">
        <v>29489</v>
      </c>
    </row>
    <row r="4954" spans="1:5">
      <c r="A4954" s="127" t="s">
        <v>30945</v>
      </c>
      <c r="B4954" s="128" t="s">
        <v>30944</v>
      </c>
      <c r="C4954" s="127" t="s">
        <v>29692</v>
      </c>
      <c r="D4954" s="127" t="s">
        <v>28956</v>
      </c>
    </row>
    <row r="4955" spans="1:5">
      <c r="A4955" s="127" t="s">
        <v>30943</v>
      </c>
      <c r="B4955" s="128" t="s">
        <v>30942</v>
      </c>
      <c r="C4955" s="127" t="s">
        <v>29692</v>
      </c>
      <c r="D4955" s="127" t="s">
        <v>29489</v>
      </c>
    </row>
    <row r="4956" spans="1:5" ht="18" customHeight="1">
      <c r="A4956" s="243" t="s">
        <v>30941</v>
      </c>
      <c r="B4956" s="243"/>
      <c r="C4956" s="243"/>
      <c r="D4956" s="243" t="s">
        <v>28940</v>
      </c>
    </row>
    <row r="4957" spans="1:5" ht="18">
      <c r="A4957" s="127" t="s">
        <v>30940</v>
      </c>
      <c r="B4957" s="128" t="s">
        <v>30939</v>
      </c>
      <c r="C4957" s="127" t="s">
        <v>29692</v>
      </c>
      <c r="D4957" s="127" t="s">
        <v>30938</v>
      </c>
      <c r="E4957" s="125"/>
    </row>
    <row r="4958" spans="1:5" ht="18">
      <c r="A4958" s="127" t="s">
        <v>30937</v>
      </c>
      <c r="B4958" s="128" t="s">
        <v>30936</v>
      </c>
      <c r="C4958" s="127" t="s">
        <v>29692</v>
      </c>
      <c r="D4958" s="127" t="s">
        <v>30935</v>
      </c>
      <c r="E4958" s="125"/>
    </row>
    <row r="4959" spans="1:5" ht="18">
      <c r="A4959" s="127" t="s">
        <v>30934</v>
      </c>
      <c r="B4959" s="128" t="s">
        <v>30933</v>
      </c>
      <c r="C4959" s="127" t="s">
        <v>29692</v>
      </c>
      <c r="D4959" s="127" t="s">
        <v>30932</v>
      </c>
      <c r="E4959" s="125"/>
    </row>
    <row r="4960" spans="1:5" ht="27">
      <c r="A4960" s="127" t="s">
        <v>30931</v>
      </c>
      <c r="B4960" s="128" t="s">
        <v>30930</v>
      </c>
      <c r="C4960" s="127" t="s">
        <v>29692</v>
      </c>
      <c r="D4960" s="127" t="s">
        <v>30929</v>
      </c>
      <c r="E4960" s="125"/>
    </row>
    <row r="4961" spans="1:5" ht="27">
      <c r="A4961" s="127" t="s">
        <v>30928</v>
      </c>
      <c r="B4961" s="128" t="s">
        <v>30927</v>
      </c>
      <c r="C4961" s="127" t="s">
        <v>29692</v>
      </c>
      <c r="D4961" s="127" t="s">
        <v>30926</v>
      </c>
      <c r="E4961" s="125"/>
    </row>
    <row r="4962" spans="1:5" ht="27">
      <c r="A4962" s="127" t="s">
        <v>30925</v>
      </c>
      <c r="B4962" s="128" t="s">
        <v>30924</v>
      </c>
      <c r="C4962" s="127" t="s">
        <v>29692</v>
      </c>
      <c r="D4962" s="127" t="s">
        <v>30923</v>
      </c>
      <c r="E4962" s="125"/>
    </row>
    <row r="4963" spans="1:5">
      <c r="A4963" s="127" t="s">
        <v>30922</v>
      </c>
      <c r="B4963" s="128" t="s">
        <v>30921</v>
      </c>
      <c r="C4963" s="127" t="s">
        <v>29692</v>
      </c>
      <c r="D4963" s="127" t="s">
        <v>30915</v>
      </c>
      <c r="E4963" s="125"/>
    </row>
    <row r="4964" spans="1:5">
      <c r="A4964" s="127" t="s">
        <v>30920</v>
      </c>
      <c r="B4964" s="128" t="s">
        <v>30919</v>
      </c>
      <c r="C4964" s="127" t="s">
        <v>29692</v>
      </c>
      <c r="D4964" s="127" t="s">
        <v>30915</v>
      </c>
      <c r="E4964" s="125"/>
    </row>
    <row r="4965" spans="1:5" ht="18" customHeight="1">
      <c r="A4965" s="243"/>
      <c r="B4965" s="243"/>
      <c r="C4965" s="243"/>
      <c r="D4965" s="243" t="s">
        <v>28940</v>
      </c>
      <c r="E4965" s="125"/>
    </row>
    <row r="4966" spans="1:5" ht="18" customHeight="1">
      <c r="A4966" s="243" t="s">
        <v>30918</v>
      </c>
      <c r="B4966" s="243"/>
      <c r="C4966" s="243"/>
      <c r="D4966" s="243" t="s">
        <v>28940</v>
      </c>
      <c r="E4966" s="125"/>
    </row>
    <row r="4967" spans="1:5">
      <c r="A4967" s="127" t="s">
        <v>30917</v>
      </c>
      <c r="B4967" s="128" t="s">
        <v>30916</v>
      </c>
      <c r="C4967" s="127" t="s">
        <v>161</v>
      </c>
      <c r="D4967" s="127" t="s">
        <v>30915</v>
      </c>
      <c r="E4967" s="125"/>
    </row>
    <row r="4968" spans="1:5">
      <c r="A4968" s="127" t="s">
        <v>30914</v>
      </c>
      <c r="B4968" s="128" t="s">
        <v>30913</v>
      </c>
      <c r="C4968" s="127" t="s">
        <v>28898</v>
      </c>
      <c r="D4968" s="127" t="s">
        <v>30912</v>
      </c>
      <c r="E4968" s="125"/>
    </row>
    <row r="4969" spans="1:5">
      <c r="A4969" s="127" t="s">
        <v>30911</v>
      </c>
      <c r="B4969" s="128" t="s">
        <v>30910</v>
      </c>
      <c r="C4969" s="127" t="s">
        <v>161</v>
      </c>
      <c r="D4969" s="127" t="s">
        <v>30909</v>
      </c>
      <c r="E4969" s="125"/>
    </row>
    <row r="4970" spans="1:5">
      <c r="A4970" s="127" t="s">
        <v>30908</v>
      </c>
      <c r="B4970" s="128" t="s">
        <v>30907</v>
      </c>
      <c r="C4970" s="127" t="s">
        <v>28898</v>
      </c>
      <c r="D4970" s="127" t="s">
        <v>30906</v>
      </c>
      <c r="E4970" s="125"/>
    </row>
    <row r="4971" spans="1:5">
      <c r="A4971" s="127" t="s">
        <v>30905</v>
      </c>
      <c r="B4971" s="128" t="s">
        <v>30904</v>
      </c>
      <c r="C4971" s="127" t="s">
        <v>29153</v>
      </c>
      <c r="D4971" s="127" t="s">
        <v>30903</v>
      </c>
      <c r="E4971" s="125"/>
    </row>
    <row r="4972" spans="1:5">
      <c r="A4972" s="127" t="s">
        <v>30902</v>
      </c>
      <c r="B4972" s="128" t="s">
        <v>30901</v>
      </c>
      <c r="C4972" s="127" t="s">
        <v>29153</v>
      </c>
      <c r="D4972" s="127" t="s">
        <v>30900</v>
      </c>
      <c r="E4972" s="125"/>
    </row>
    <row r="4973" spans="1:5">
      <c r="A4973" s="127" t="s">
        <v>30899</v>
      </c>
      <c r="B4973" s="128" t="s">
        <v>30898</v>
      </c>
      <c r="C4973" s="127" t="s">
        <v>28898</v>
      </c>
      <c r="D4973" s="127" t="s">
        <v>30897</v>
      </c>
      <c r="E4973" s="125"/>
    </row>
    <row r="4974" spans="1:5" ht="18">
      <c r="A4974" s="127" t="s">
        <v>30896</v>
      </c>
      <c r="B4974" s="128" t="s">
        <v>30895</v>
      </c>
      <c r="C4974" s="127" t="s">
        <v>29153</v>
      </c>
      <c r="D4974" s="127" t="s">
        <v>30894</v>
      </c>
      <c r="E4974" s="125"/>
    </row>
    <row r="4975" spans="1:5">
      <c r="A4975" s="127" t="s">
        <v>30893</v>
      </c>
      <c r="B4975" s="128" t="s">
        <v>30892</v>
      </c>
      <c r="C4975" s="127" t="s">
        <v>29153</v>
      </c>
      <c r="D4975" s="127" t="s">
        <v>30891</v>
      </c>
      <c r="E4975" s="125"/>
    </row>
    <row r="4976" spans="1:5">
      <c r="A4976" s="127" t="s">
        <v>30890</v>
      </c>
      <c r="B4976" s="128" t="s">
        <v>30889</v>
      </c>
      <c r="C4976" s="127" t="s">
        <v>161</v>
      </c>
      <c r="D4976" s="127" t="s">
        <v>30888</v>
      </c>
      <c r="E4976" s="125"/>
    </row>
    <row r="4977" spans="1:5">
      <c r="A4977" s="127" t="s">
        <v>30887</v>
      </c>
      <c r="B4977" s="128" t="s">
        <v>30886</v>
      </c>
      <c r="C4977" s="127" t="s">
        <v>161</v>
      </c>
      <c r="D4977" s="127" t="s">
        <v>30885</v>
      </c>
      <c r="E4977" s="125"/>
    </row>
    <row r="4978" spans="1:5">
      <c r="A4978" s="127" t="s">
        <v>30884</v>
      </c>
      <c r="B4978" s="128" t="s">
        <v>30883</v>
      </c>
      <c r="C4978" s="127" t="s">
        <v>161</v>
      </c>
      <c r="D4978" s="127" t="s">
        <v>30060</v>
      </c>
      <c r="E4978" s="125"/>
    </row>
    <row r="4979" spans="1:5">
      <c r="A4979" s="127" t="s">
        <v>30882</v>
      </c>
      <c r="B4979" s="128" t="s">
        <v>30881</v>
      </c>
      <c r="C4979" s="127" t="s">
        <v>161</v>
      </c>
      <c r="D4979" s="127" t="s">
        <v>30880</v>
      </c>
    </row>
    <row r="4980" spans="1:5">
      <c r="A4980" s="127" t="s">
        <v>30879</v>
      </c>
      <c r="B4980" s="128" t="s">
        <v>30878</v>
      </c>
      <c r="C4980" s="127" t="s">
        <v>29153</v>
      </c>
      <c r="D4980" s="127" t="s">
        <v>30877</v>
      </c>
    </row>
    <row r="4981" spans="1:5">
      <c r="A4981" s="127" t="s">
        <v>30876</v>
      </c>
      <c r="B4981" s="128" t="s">
        <v>30875</v>
      </c>
      <c r="C4981" s="127" t="s">
        <v>161</v>
      </c>
      <c r="D4981" s="127" t="s">
        <v>30874</v>
      </c>
    </row>
    <row r="4982" spans="1:5" ht="18" customHeight="1">
      <c r="A4982" s="243" t="s">
        <v>30873</v>
      </c>
      <c r="B4982" s="243"/>
      <c r="C4982" s="243"/>
      <c r="D4982" s="243" t="s">
        <v>28940</v>
      </c>
    </row>
    <row r="4983" spans="1:5" ht="36">
      <c r="A4983" s="127" t="s">
        <v>30872</v>
      </c>
      <c r="B4983" s="128" t="s">
        <v>30871</v>
      </c>
      <c r="C4983" s="127" t="s">
        <v>29049</v>
      </c>
      <c r="D4983" s="127" t="s">
        <v>30870</v>
      </c>
      <c r="E4983" s="125"/>
    </row>
    <row r="4984" spans="1:5" ht="18" customHeight="1">
      <c r="A4984" s="243" t="s">
        <v>30869</v>
      </c>
      <c r="B4984" s="243"/>
      <c r="C4984" s="243"/>
      <c r="D4984" s="243" t="s">
        <v>28940</v>
      </c>
      <c r="E4984" s="125"/>
    </row>
    <row r="4985" spans="1:5">
      <c r="A4985" s="127" t="s">
        <v>30868</v>
      </c>
      <c r="B4985" s="128" t="s">
        <v>30867</v>
      </c>
      <c r="C4985" s="127" t="s">
        <v>29153</v>
      </c>
      <c r="D4985" s="127" t="s">
        <v>30866</v>
      </c>
      <c r="E4985" s="125"/>
    </row>
    <row r="4986" spans="1:5" ht="18" customHeight="1">
      <c r="A4986" s="243"/>
      <c r="B4986" s="243"/>
      <c r="C4986" s="243"/>
      <c r="D4986" s="243" t="s">
        <v>28940</v>
      </c>
      <c r="E4986" s="125"/>
    </row>
    <row r="4987" spans="1:5" ht="18" customHeight="1">
      <c r="A4987" s="243" t="s">
        <v>30865</v>
      </c>
      <c r="B4987" s="243"/>
      <c r="C4987" s="243"/>
      <c r="D4987" s="243" t="s">
        <v>28940</v>
      </c>
      <c r="E4987" s="125"/>
    </row>
    <row r="4988" spans="1:5" ht="27">
      <c r="A4988" s="127" t="s">
        <v>30864</v>
      </c>
      <c r="B4988" s="128" t="s">
        <v>30863</v>
      </c>
      <c r="C4988" s="127" t="s">
        <v>29450</v>
      </c>
      <c r="D4988" s="127" t="s">
        <v>30862</v>
      </c>
      <c r="E4988" s="125"/>
    </row>
    <row r="4989" spans="1:5" ht="27">
      <c r="A4989" s="127" t="s">
        <v>30861</v>
      </c>
      <c r="B4989" s="128" t="s">
        <v>30860</v>
      </c>
      <c r="C4989" s="127" t="s">
        <v>29450</v>
      </c>
      <c r="D4989" s="127" t="s">
        <v>30859</v>
      </c>
      <c r="E4989" s="125"/>
    </row>
    <row r="4990" spans="1:5" ht="27">
      <c r="A4990" s="127" t="s">
        <v>30858</v>
      </c>
      <c r="B4990" s="128" t="s">
        <v>30857</v>
      </c>
      <c r="C4990" s="127" t="s">
        <v>29450</v>
      </c>
      <c r="D4990" s="127" t="s">
        <v>30856</v>
      </c>
      <c r="E4990" s="125"/>
    </row>
    <row r="4991" spans="1:5" ht="36">
      <c r="A4991" s="127" t="s">
        <v>30855</v>
      </c>
      <c r="B4991" s="128" t="s">
        <v>30854</v>
      </c>
      <c r="C4991" s="127" t="s">
        <v>29450</v>
      </c>
      <c r="D4991" s="127" t="s">
        <v>30853</v>
      </c>
      <c r="E4991" s="125"/>
    </row>
    <row r="4992" spans="1:5" ht="36">
      <c r="A4992" s="127" t="s">
        <v>30852</v>
      </c>
      <c r="B4992" s="128" t="s">
        <v>30851</v>
      </c>
      <c r="C4992" s="127" t="s">
        <v>29450</v>
      </c>
      <c r="D4992" s="127" t="s">
        <v>30850</v>
      </c>
      <c r="E4992" s="125"/>
    </row>
    <row r="4993" spans="1:5" ht="36">
      <c r="A4993" s="127" t="s">
        <v>30849</v>
      </c>
      <c r="B4993" s="128" t="s">
        <v>30848</v>
      </c>
      <c r="C4993" s="127" t="s">
        <v>29450</v>
      </c>
      <c r="D4993" s="127" t="s">
        <v>30847</v>
      </c>
      <c r="E4993" s="125"/>
    </row>
    <row r="4994" spans="1:5" ht="18">
      <c r="A4994" s="127" t="s">
        <v>30846</v>
      </c>
      <c r="B4994" s="128" t="s">
        <v>30845</v>
      </c>
      <c r="C4994" s="127" t="s">
        <v>256</v>
      </c>
      <c r="D4994" s="127" t="s">
        <v>30844</v>
      </c>
      <c r="E4994" s="125"/>
    </row>
    <row r="4995" spans="1:5" ht="18">
      <c r="A4995" s="127" t="s">
        <v>30843</v>
      </c>
      <c r="B4995" s="128" t="s">
        <v>30842</v>
      </c>
      <c r="C4995" s="127" t="s">
        <v>256</v>
      </c>
      <c r="D4995" s="127" t="s">
        <v>30841</v>
      </c>
      <c r="E4995" s="125"/>
    </row>
    <row r="4996" spans="1:5" ht="18">
      <c r="A4996" s="127" t="s">
        <v>30840</v>
      </c>
      <c r="B4996" s="128" t="s">
        <v>30839</v>
      </c>
      <c r="C4996" s="127" t="s">
        <v>256</v>
      </c>
      <c r="D4996" s="127" t="s">
        <v>30838</v>
      </c>
      <c r="E4996" s="125"/>
    </row>
    <row r="4997" spans="1:5" ht="18">
      <c r="A4997" s="127" t="s">
        <v>30837</v>
      </c>
      <c r="B4997" s="128" t="s">
        <v>30836</v>
      </c>
      <c r="C4997" s="127" t="s">
        <v>256</v>
      </c>
      <c r="D4997" s="127" t="s">
        <v>30835</v>
      </c>
      <c r="E4997" s="125"/>
    </row>
    <row r="4998" spans="1:5" ht="18">
      <c r="A4998" s="127" t="s">
        <v>30834</v>
      </c>
      <c r="B4998" s="128" t="s">
        <v>30833</v>
      </c>
      <c r="C4998" s="127" t="s">
        <v>256</v>
      </c>
      <c r="D4998" s="127" t="s">
        <v>30832</v>
      </c>
      <c r="E4998" s="125"/>
    </row>
    <row r="4999" spans="1:5" ht="18">
      <c r="A4999" s="127" t="s">
        <v>30831</v>
      </c>
      <c r="B4999" s="128" t="s">
        <v>30830</v>
      </c>
      <c r="C4999" s="127" t="s">
        <v>256</v>
      </c>
      <c r="D4999" s="127" t="s">
        <v>30829</v>
      </c>
      <c r="E4999" s="125"/>
    </row>
    <row r="5000" spans="1:5" ht="18" customHeight="1">
      <c r="A5000" s="243" t="s">
        <v>30828</v>
      </c>
      <c r="B5000" s="243"/>
      <c r="C5000" s="243"/>
      <c r="D5000" s="243" t="s">
        <v>28940</v>
      </c>
      <c r="E5000" s="125"/>
    </row>
    <row r="5001" spans="1:5">
      <c r="A5001" s="127" t="s">
        <v>30827</v>
      </c>
      <c r="B5001" s="128" t="s">
        <v>30826</v>
      </c>
      <c r="C5001" s="127" t="s">
        <v>256</v>
      </c>
      <c r="D5001" s="127" t="s">
        <v>30825</v>
      </c>
      <c r="E5001" s="125"/>
    </row>
    <row r="5002" spans="1:5" ht="18" customHeight="1">
      <c r="A5002" s="243" t="s">
        <v>30824</v>
      </c>
      <c r="B5002" s="243"/>
      <c r="C5002" s="243"/>
      <c r="D5002" s="243" t="s">
        <v>28940</v>
      </c>
      <c r="E5002" s="125"/>
    </row>
    <row r="5003" spans="1:5" ht="18">
      <c r="A5003" s="127" t="s">
        <v>30823</v>
      </c>
      <c r="B5003" s="128" t="s">
        <v>30822</v>
      </c>
      <c r="C5003" s="127" t="s">
        <v>29450</v>
      </c>
      <c r="D5003" s="127" t="s">
        <v>30821</v>
      </c>
      <c r="E5003" s="125"/>
    </row>
    <row r="5004" spans="1:5" ht="18">
      <c r="A5004" s="127" t="s">
        <v>30820</v>
      </c>
      <c r="B5004" s="128" t="s">
        <v>30819</v>
      </c>
      <c r="C5004" s="127" t="s">
        <v>29450</v>
      </c>
      <c r="D5004" s="127" t="s">
        <v>30818</v>
      </c>
      <c r="E5004" s="125"/>
    </row>
    <row r="5005" spans="1:5" ht="18">
      <c r="A5005" s="127" t="s">
        <v>30817</v>
      </c>
      <c r="B5005" s="128" t="s">
        <v>30816</v>
      </c>
      <c r="C5005" s="127" t="s">
        <v>29450</v>
      </c>
      <c r="D5005" s="127" t="s">
        <v>30815</v>
      </c>
    </row>
    <row r="5006" spans="1:5" ht="18">
      <c r="A5006" s="127" t="s">
        <v>30814</v>
      </c>
      <c r="B5006" s="128" t="s">
        <v>30813</v>
      </c>
      <c r="C5006" s="127" t="s">
        <v>29450</v>
      </c>
      <c r="D5006" s="127" t="s">
        <v>30812</v>
      </c>
    </row>
    <row r="5007" spans="1:5" ht="18">
      <c r="A5007" s="127" t="s">
        <v>30811</v>
      </c>
      <c r="B5007" s="128" t="s">
        <v>30810</v>
      </c>
      <c r="C5007" s="127" t="s">
        <v>29450</v>
      </c>
      <c r="D5007" s="127" t="s">
        <v>30809</v>
      </c>
    </row>
    <row r="5008" spans="1:5" ht="18" customHeight="1">
      <c r="A5008" s="243"/>
      <c r="B5008" s="243"/>
      <c r="C5008" s="243"/>
      <c r="D5008" s="243" t="s">
        <v>28940</v>
      </c>
    </row>
    <row r="5009" spans="1:5" ht="18" customHeight="1">
      <c r="A5009" s="243" t="s">
        <v>30808</v>
      </c>
      <c r="B5009" s="243"/>
      <c r="C5009" s="243"/>
      <c r="D5009" s="243" t="s">
        <v>28940</v>
      </c>
      <c r="E5009" s="125"/>
    </row>
    <row r="5010" spans="1:5">
      <c r="A5010" s="127" t="s">
        <v>30807</v>
      </c>
      <c r="B5010" s="128" t="s">
        <v>30806</v>
      </c>
      <c r="C5010" s="127" t="s">
        <v>29049</v>
      </c>
      <c r="D5010" s="127" t="s">
        <v>30805</v>
      </c>
      <c r="E5010" s="125"/>
    </row>
    <row r="5011" spans="1:5" ht="18">
      <c r="A5011" s="127" t="s">
        <v>30804</v>
      </c>
      <c r="B5011" s="128" t="s">
        <v>30803</v>
      </c>
      <c r="C5011" s="127" t="s">
        <v>29049</v>
      </c>
      <c r="D5011" s="127" t="s">
        <v>30802</v>
      </c>
      <c r="E5011" s="125"/>
    </row>
    <row r="5012" spans="1:5" ht="18" customHeight="1">
      <c r="A5012" s="243" t="s">
        <v>30801</v>
      </c>
      <c r="B5012" s="243"/>
      <c r="C5012" s="243"/>
      <c r="D5012" s="243" t="s">
        <v>28940</v>
      </c>
      <c r="E5012" s="125"/>
    </row>
    <row r="5013" spans="1:5">
      <c r="A5013" s="127" t="s">
        <v>30800</v>
      </c>
      <c r="B5013" s="128" t="s">
        <v>30799</v>
      </c>
      <c r="C5013" s="127" t="s">
        <v>29049</v>
      </c>
      <c r="D5013" s="127" t="s">
        <v>30798</v>
      </c>
      <c r="E5013" s="125"/>
    </row>
    <row r="5014" spans="1:5">
      <c r="A5014" s="127" t="s">
        <v>30797</v>
      </c>
      <c r="B5014" s="128" t="s">
        <v>30796</v>
      </c>
      <c r="C5014" s="127" t="s">
        <v>29049</v>
      </c>
      <c r="D5014" s="127" t="s">
        <v>30795</v>
      </c>
      <c r="E5014" s="125"/>
    </row>
    <row r="5015" spans="1:5">
      <c r="A5015" s="127" t="s">
        <v>30794</v>
      </c>
      <c r="B5015" s="128" t="s">
        <v>30793</v>
      </c>
      <c r="C5015" s="127" t="s">
        <v>29049</v>
      </c>
      <c r="D5015" s="127" t="s">
        <v>30792</v>
      </c>
      <c r="E5015" s="125"/>
    </row>
    <row r="5016" spans="1:5">
      <c r="A5016" s="127" t="s">
        <v>30791</v>
      </c>
      <c r="B5016" s="128" t="s">
        <v>30790</v>
      </c>
      <c r="C5016" s="127" t="s">
        <v>29450</v>
      </c>
      <c r="D5016" s="127" t="s">
        <v>30789</v>
      </c>
      <c r="E5016" s="125"/>
    </row>
    <row r="5017" spans="1:5">
      <c r="A5017" s="127" t="s">
        <v>30788</v>
      </c>
      <c r="B5017" s="128" t="s">
        <v>30787</v>
      </c>
      <c r="C5017" s="127" t="s">
        <v>29450</v>
      </c>
      <c r="D5017" s="127" t="s">
        <v>29168</v>
      </c>
      <c r="E5017" s="125"/>
    </row>
    <row r="5018" spans="1:5" ht="18" customHeight="1">
      <c r="A5018" s="243" t="s">
        <v>30786</v>
      </c>
      <c r="B5018" s="243"/>
      <c r="C5018" s="243"/>
      <c r="D5018" s="243" t="s">
        <v>28940</v>
      </c>
      <c r="E5018" s="125"/>
    </row>
    <row r="5019" spans="1:5">
      <c r="A5019" s="127" t="s">
        <v>30785</v>
      </c>
      <c r="B5019" s="128" t="s">
        <v>30784</v>
      </c>
      <c r="C5019" s="127" t="s">
        <v>256</v>
      </c>
      <c r="D5019" s="127" t="s">
        <v>30783</v>
      </c>
      <c r="E5019" s="125"/>
    </row>
    <row r="5020" spans="1:5" ht="18">
      <c r="A5020" s="127" t="s">
        <v>30782</v>
      </c>
      <c r="B5020" s="128" t="s">
        <v>30781</v>
      </c>
      <c r="C5020" s="127" t="s">
        <v>29049</v>
      </c>
      <c r="D5020" s="127" t="s">
        <v>30765</v>
      </c>
      <c r="E5020" s="125"/>
    </row>
    <row r="5021" spans="1:5" ht="27">
      <c r="A5021" s="127" t="s">
        <v>30780</v>
      </c>
      <c r="B5021" s="128" t="s">
        <v>30779</v>
      </c>
      <c r="C5021" s="127" t="s">
        <v>29049</v>
      </c>
      <c r="D5021" s="127" t="s">
        <v>30778</v>
      </c>
      <c r="E5021" s="125"/>
    </row>
    <row r="5022" spans="1:5" ht="27">
      <c r="A5022" s="127" t="s">
        <v>30777</v>
      </c>
      <c r="B5022" s="128" t="s">
        <v>30776</v>
      </c>
      <c r="C5022" s="127" t="s">
        <v>29049</v>
      </c>
      <c r="D5022" s="127" t="s">
        <v>30768</v>
      </c>
      <c r="E5022" s="125"/>
    </row>
    <row r="5023" spans="1:5">
      <c r="A5023" s="127" t="s">
        <v>30775</v>
      </c>
      <c r="B5023" s="128" t="s">
        <v>30774</v>
      </c>
      <c r="C5023" s="127" t="s">
        <v>29450</v>
      </c>
      <c r="D5023" s="127" t="s">
        <v>30773</v>
      </c>
    </row>
    <row r="5024" spans="1:5">
      <c r="A5024" s="127" t="s">
        <v>30772</v>
      </c>
      <c r="B5024" s="128" t="s">
        <v>30771</v>
      </c>
      <c r="C5024" s="127" t="s">
        <v>29049</v>
      </c>
      <c r="D5024" s="127" t="s">
        <v>30768</v>
      </c>
    </row>
    <row r="5025" spans="1:5">
      <c r="A5025" s="127" t="s">
        <v>30770</v>
      </c>
      <c r="B5025" s="128" t="s">
        <v>30769</v>
      </c>
      <c r="C5025" s="127" t="s">
        <v>29049</v>
      </c>
      <c r="D5025" s="127" t="s">
        <v>30768</v>
      </c>
      <c r="E5025" s="125"/>
    </row>
    <row r="5026" spans="1:5">
      <c r="A5026" s="127" t="s">
        <v>30767</v>
      </c>
      <c r="B5026" s="128" t="s">
        <v>30766</v>
      </c>
      <c r="C5026" s="127" t="s">
        <v>29049</v>
      </c>
      <c r="D5026" s="127" t="s">
        <v>30765</v>
      </c>
      <c r="E5026" s="125"/>
    </row>
    <row r="5027" spans="1:5" ht="27">
      <c r="A5027" s="127" t="s">
        <v>30764</v>
      </c>
      <c r="B5027" s="128" t="s">
        <v>30763</v>
      </c>
      <c r="C5027" s="127" t="s">
        <v>29049</v>
      </c>
      <c r="D5027" s="127" t="s">
        <v>30762</v>
      </c>
      <c r="E5027" s="125"/>
    </row>
    <row r="5028" spans="1:5">
      <c r="A5028" s="127" t="s">
        <v>30761</v>
      </c>
      <c r="B5028" s="128" t="s">
        <v>30760</v>
      </c>
      <c r="C5028" s="127" t="s">
        <v>29049</v>
      </c>
      <c r="D5028" s="127" t="s">
        <v>30759</v>
      </c>
      <c r="E5028" s="125"/>
    </row>
    <row r="5029" spans="1:5" ht="18" customHeight="1">
      <c r="A5029" s="243"/>
      <c r="B5029" s="243"/>
      <c r="C5029" s="243"/>
      <c r="D5029" s="243" t="s">
        <v>28940</v>
      </c>
      <c r="E5029" s="125"/>
    </row>
    <row r="5030" spans="1:5" ht="18" customHeight="1">
      <c r="A5030" s="243" t="s">
        <v>30758</v>
      </c>
      <c r="B5030" s="243"/>
      <c r="C5030" s="243"/>
      <c r="D5030" s="243" t="s">
        <v>28940</v>
      </c>
      <c r="E5030" s="125"/>
    </row>
    <row r="5031" spans="1:5" ht="36">
      <c r="A5031" s="127" t="s">
        <v>30757</v>
      </c>
      <c r="B5031" s="128" t="s">
        <v>30756</v>
      </c>
      <c r="C5031" s="127" t="s">
        <v>256</v>
      </c>
      <c r="D5031" s="127" t="s">
        <v>30755</v>
      </c>
      <c r="E5031" s="125"/>
    </row>
    <row r="5032" spans="1:5" ht="36">
      <c r="A5032" s="127" t="s">
        <v>30754</v>
      </c>
      <c r="B5032" s="128" t="s">
        <v>30753</v>
      </c>
      <c r="C5032" s="127" t="s">
        <v>256</v>
      </c>
      <c r="D5032" s="127" t="s">
        <v>30752</v>
      </c>
      <c r="E5032" s="125"/>
    </row>
    <row r="5033" spans="1:5" ht="36">
      <c r="A5033" s="127" t="s">
        <v>30751</v>
      </c>
      <c r="B5033" s="128" t="s">
        <v>30750</v>
      </c>
      <c r="C5033" s="127" t="s">
        <v>256</v>
      </c>
      <c r="D5033" s="127" t="s">
        <v>30749</v>
      </c>
      <c r="E5033" s="125"/>
    </row>
    <row r="5034" spans="1:5" ht="36">
      <c r="A5034" s="127" t="s">
        <v>30748</v>
      </c>
      <c r="B5034" s="128" t="s">
        <v>30747</v>
      </c>
      <c r="C5034" s="127" t="s">
        <v>256</v>
      </c>
      <c r="D5034" s="127" t="s">
        <v>30746</v>
      </c>
      <c r="E5034" s="125"/>
    </row>
    <row r="5035" spans="1:5" ht="18" customHeight="1">
      <c r="A5035" s="243" t="s">
        <v>30745</v>
      </c>
      <c r="B5035" s="243"/>
      <c r="C5035" s="243"/>
      <c r="D5035" s="243" t="s">
        <v>28940</v>
      </c>
    </row>
    <row r="5036" spans="1:5">
      <c r="A5036" s="127" t="s">
        <v>30744</v>
      </c>
      <c r="B5036" s="128" t="s">
        <v>30743</v>
      </c>
      <c r="C5036" s="127" t="s">
        <v>161</v>
      </c>
      <c r="D5036" s="127" t="s">
        <v>30742</v>
      </c>
    </row>
    <row r="5037" spans="1:5" ht="18">
      <c r="A5037" s="127" t="s">
        <v>30741</v>
      </c>
      <c r="B5037" s="128" t="s">
        <v>30740</v>
      </c>
      <c r="C5037" s="127" t="s">
        <v>161</v>
      </c>
      <c r="D5037" s="127" t="s">
        <v>30739</v>
      </c>
    </row>
    <row r="5038" spans="1:5">
      <c r="A5038" s="127" t="s">
        <v>30738</v>
      </c>
      <c r="B5038" s="128" t="s">
        <v>30737</v>
      </c>
      <c r="C5038" s="127" t="s">
        <v>256</v>
      </c>
      <c r="D5038" s="127" t="s">
        <v>30736</v>
      </c>
    </row>
    <row r="5039" spans="1:5" ht="18">
      <c r="A5039" s="127" t="s">
        <v>30735</v>
      </c>
      <c r="B5039" s="128" t="s">
        <v>30734</v>
      </c>
      <c r="C5039" s="127" t="s">
        <v>161</v>
      </c>
      <c r="D5039" s="127" t="s">
        <v>30733</v>
      </c>
      <c r="E5039" s="125"/>
    </row>
    <row r="5040" spans="1:5" ht="18">
      <c r="A5040" s="127" t="s">
        <v>30732</v>
      </c>
      <c r="B5040" s="128" t="s">
        <v>30731</v>
      </c>
      <c r="C5040" s="127" t="s">
        <v>161</v>
      </c>
      <c r="D5040" s="127" t="s">
        <v>28953</v>
      </c>
      <c r="E5040" s="125"/>
    </row>
    <row r="5041" spans="1:5" ht="18">
      <c r="A5041" s="127" t="s">
        <v>30730</v>
      </c>
      <c r="B5041" s="128" t="s">
        <v>30729</v>
      </c>
      <c r="C5041" s="127" t="s">
        <v>29450</v>
      </c>
      <c r="D5041" s="127" t="s">
        <v>30728</v>
      </c>
      <c r="E5041" s="125"/>
    </row>
    <row r="5042" spans="1:5">
      <c r="A5042" s="127" t="s">
        <v>30727</v>
      </c>
      <c r="B5042" s="128" t="s">
        <v>30726</v>
      </c>
      <c r="C5042" s="127" t="s">
        <v>29049</v>
      </c>
      <c r="D5042" s="127" t="s">
        <v>30725</v>
      </c>
      <c r="E5042" s="125"/>
    </row>
    <row r="5043" spans="1:5" ht="27">
      <c r="A5043" s="127" t="s">
        <v>30724</v>
      </c>
      <c r="B5043" s="128" t="s">
        <v>30723</v>
      </c>
      <c r="C5043" s="127" t="s">
        <v>161</v>
      </c>
      <c r="D5043" s="127" t="s">
        <v>30722</v>
      </c>
      <c r="E5043" s="125"/>
    </row>
    <row r="5044" spans="1:5" ht="27">
      <c r="A5044" s="127" t="s">
        <v>30721</v>
      </c>
      <c r="B5044" s="128" t="s">
        <v>30720</v>
      </c>
      <c r="C5044" s="127" t="s">
        <v>161</v>
      </c>
      <c r="D5044" s="127" t="s">
        <v>30719</v>
      </c>
      <c r="E5044" s="125"/>
    </row>
    <row r="5045" spans="1:5" ht="27">
      <c r="A5045" s="127" t="s">
        <v>30718</v>
      </c>
      <c r="B5045" s="128" t="s">
        <v>30717</v>
      </c>
      <c r="C5045" s="127" t="s">
        <v>161</v>
      </c>
      <c r="D5045" s="127" t="s">
        <v>30716</v>
      </c>
      <c r="E5045" s="125"/>
    </row>
    <row r="5046" spans="1:5" ht="18" customHeight="1">
      <c r="A5046" s="243" t="s">
        <v>30715</v>
      </c>
      <c r="B5046" s="243"/>
      <c r="C5046" s="243"/>
      <c r="D5046" s="243" t="s">
        <v>28940</v>
      </c>
      <c r="E5046" s="125"/>
    </row>
    <row r="5047" spans="1:5" ht="18">
      <c r="A5047" s="127" t="s">
        <v>30714</v>
      </c>
      <c r="B5047" s="128" t="s">
        <v>30713</v>
      </c>
      <c r="C5047" s="127" t="s">
        <v>29049</v>
      </c>
      <c r="D5047" s="127" t="s">
        <v>30712</v>
      </c>
      <c r="E5047" s="125"/>
    </row>
    <row r="5048" spans="1:5" ht="18">
      <c r="A5048" s="127" t="s">
        <v>30711</v>
      </c>
      <c r="B5048" s="128" t="s">
        <v>30710</v>
      </c>
      <c r="C5048" s="127" t="s">
        <v>29049</v>
      </c>
      <c r="D5048" s="127" t="s">
        <v>30709</v>
      </c>
      <c r="E5048" s="125"/>
    </row>
    <row r="5049" spans="1:5" ht="27">
      <c r="A5049" s="127" t="s">
        <v>30708</v>
      </c>
      <c r="B5049" s="128" t="s">
        <v>30707</v>
      </c>
      <c r="C5049" s="127" t="s">
        <v>29049</v>
      </c>
      <c r="D5049" s="127" t="s">
        <v>30706</v>
      </c>
    </row>
    <row r="5050" spans="1:5" ht="27">
      <c r="A5050" s="127" t="s">
        <v>30705</v>
      </c>
      <c r="B5050" s="128" t="s">
        <v>30704</v>
      </c>
      <c r="C5050" s="127" t="s">
        <v>29049</v>
      </c>
      <c r="D5050" s="127" t="s">
        <v>30703</v>
      </c>
    </row>
    <row r="5051" spans="1:5" ht="18">
      <c r="A5051" s="127" t="s">
        <v>30702</v>
      </c>
      <c r="B5051" s="128" t="s">
        <v>30701</v>
      </c>
      <c r="C5051" s="127" t="s">
        <v>29049</v>
      </c>
      <c r="D5051" s="127" t="s">
        <v>30700</v>
      </c>
    </row>
    <row r="5052" spans="1:5" ht="18">
      <c r="A5052" s="127" t="s">
        <v>30699</v>
      </c>
      <c r="B5052" s="128" t="s">
        <v>30698</v>
      </c>
      <c r="C5052" s="127" t="s">
        <v>29049</v>
      </c>
      <c r="D5052" s="127" t="s">
        <v>30697</v>
      </c>
    </row>
    <row r="5053" spans="1:5">
      <c r="A5053" s="127" t="s">
        <v>30696</v>
      </c>
      <c r="B5053" s="128" t="s">
        <v>30695</v>
      </c>
      <c r="C5053" s="127" t="s">
        <v>29049</v>
      </c>
      <c r="D5053" s="127" t="s">
        <v>30694</v>
      </c>
    </row>
    <row r="5054" spans="1:5" ht="27">
      <c r="A5054" s="127" t="s">
        <v>30693</v>
      </c>
      <c r="B5054" s="128" t="s">
        <v>30692</v>
      </c>
      <c r="C5054" s="127" t="s">
        <v>29049</v>
      </c>
      <c r="D5054" s="127" t="s">
        <v>30691</v>
      </c>
    </row>
    <row r="5055" spans="1:5" ht="18">
      <c r="A5055" s="127" t="s">
        <v>30690</v>
      </c>
      <c r="B5055" s="128" t="s">
        <v>30689</v>
      </c>
      <c r="C5055" s="127" t="s">
        <v>29049</v>
      </c>
      <c r="D5055" s="127" t="s">
        <v>30688</v>
      </c>
      <c r="E5055" s="125"/>
    </row>
    <row r="5056" spans="1:5">
      <c r="A5056" s="127" t="s">
        <v>30687</v>
      </c>
      <c r="B5056" s="128" t="s">
        <v>30686</v>
      </c>
      <c r="C5056" s="127" t="s">
        <v>256</v>
      </c>
      <c r="D5056" s="127" t="s">
        <v>30685</v>
      </c>
      <c r="E5056" s="125"/>
    </row>
    <row r="5057" spans="1:5" ht="27">
      <c r="A5057" s="127" t="s">
        <v>30684</v>
      </c>
      <c r="B5057" s="128" t="s">
        <v>30683</v>
      </c>
      <c r="C5057" s="127" t="s">
        <v>29049</v>
      </c>
      <c r="D5057" s="127" t="s">
        <v>30682</v>
      </c>
      <c r="E5057" s="125"/>
    </row>
    <row r="5058" spans="1:5" ht="18" customHeight="1">
      <c r="A5058" s="243" t="s">
        <v>30681</v>
      </c>
      <c r="B5058" s="243"/>
      <c r="C5058" s="243"/>
      <c r="D5058" s="243" t="s">
        <v>28940</v>
      </c>
    </row>
    <row r="5059" spans="1:5" ht="27">
      <c r="A5059" s="127" t="s">
        <v>30680</v>
      </c>
      <c r="B5059" s="128" t="s">
        <v>30679</v>
      </c>
      <c r="C5059" s="127" t="s">
        <v>30678</v>
      </c>
      <c r="D5059" s="127" t="s">
        <v>30677</v>
      </c>
    </row>
    <row r="5060" spans="1:5" ht="18" customHeight="1">
      <c r="A5060" s="243"/>
      <c r="B5060" s="243"/>
      <c r="C5060" s="243"/>
      <c r="D5060" s="243" t="s">
        <v>28940</v>
      </c>
      <c r="E5060" s="125"/>
    </row>
    <row r="5061" spans="1:5" ht="18" customHeight="1">
      <c r="A5061" s="243" t="s">
        <v>30676</v>
      </c>
      <c r="B5061" s="243"/>
      <c r="C5061" s="243"/>
      <c r="D5061" s="243" t="s">
        <v>28940</v>
      </c>
      <c r="E5061" s="125"/>
    </row>
    <row r="5062" spans="1:5" ht="18">
      <c r="A5062" s="127" t="s">
        <v>30675</v>
      </c>
      <c r="B5062" s="128" t="s">
        <v>30674</v>
      </c>
      <c r="C5062" s="127" t="s">
        <v>29450</v>
      </c>
      <c r="D5062" s="127" t="s">
        <v>30673</v>
      </c>
      <c r="E5062" s="125"/>
    </row>
    <row r="5063" spans="1:5" ht="18">
      <c r="A5063" s="127" t="s">
        <v>30672</v>
      </c>
      <c r="B5063" s="128" t="s">
        <v>30671</v>
      </c>
      <c r="C5063" s="127" t="s">
        <v>29450</v>
      </c>
      <c r="D5063" s="127" t="s">
        <v>30670</v>
      </c>
      <c r="E5063" s="125"/>
    </row>
    <row r="5064" spans="1:5" ht="27">
      <c r="A5064" s="127" t="s">
        <v>30669</v>
      </c>
      <c r="B5064" s="128" t="s">
        <v>30668</v>
      </c>
      <c r="C5064" s="127" t="s">
        <v>29450</v>
      </c>
      <c r="D5064" s="127" t="s">
        <v>30667</v>
      </c>
    </row>
    <row r="5065" spans="1:5" ht="36">
      <c r="A5065" s="127" t="s">
        <v>30666</v>
      </c>
      <c r="B5065" s="128" t="s">
        <v>30665</v>
      </c>
      <c r="C5065" s="127" t="s">
        <v>256</v>
      </c>
      <c r="D5065" s="127" t="s">
        <v>30664</v>
      </c>
    </row>
    <row r="5066" spans="1:5" ht="36">
      <c r="A5066" s="127" t="s">
        <v>30663</v>
      </c>
      <c r="B5066" s="128" t="s">
        <v>30662</v>
      </c>
      <c r="C5066" s="127" t="s">
        <v>256</v>
      </c>
      <c r="D5066" s="127" t="s">
        <v>30661</v>
      </c>
      <c r="E5066" s="125"/>
    </row>
    <row r="5067" spans="1:5" ht="18" customHeight="1">
      <c r="A5067" s="243"/>
      <c r="B5067" s="243"/>
      <c r="C5067" s="243"/>
      <c r="D5067" s="243" t="s">
        <v>28940</v>
      </c>
      <c r="E5067" s="125"/>
    </row>
    <row r="5068" spans="1:5" ht="18" customHeight="1">
      <c r="A5068" s="243" t="s">
        <v>30660</v>
      </c>
      <c r="B5068" s="243"/>
      <c r="C5068" s="243"/>
      <c r="D5068" s="243" t="s">
        <v>28940</v>
      </c>
      <c r="E5068" s="125"/>
    </row>
    <row r="5069" spans="1:5" ht="18">
      <c r="A5069" s="127" t="s">
        <v>30659</v>
      </c>
      <c r="B5069" s="128" t="s">
        <v>30658</v>
      </c>
      <c r="C5069" s="127" t="s">
        <v>256</v>
      </c>
      <c r="D5069" s="127" t="s">
        <v>30657</v>
      </c>
      <c r="E5069" s="125"/>
    </row>
    <row r="5070" spans="1:5" ht="27">
      <c r="A5070" s="127" t="s">
        <v>30656</v>
      </c>
      <c r="B5070" s="128" t="s">
        <v>30655</v>
      </c>
      <c r="C5070" s="127" t="s">
        <v>256</v>
      </c>
      <c r="D5070" s="127" t="s">
        <v>30654</v>
      </c>
      <c r="E5070" s="125"/>
    </row>
    <row r="5071" spans="1:5" ht="27">
      <c r="A5071" s="127" t="s">
        <v>30653</v>
      </c>
      <c r="B5071" s="128" t="s">
        <v>30652</v>
      </c>
      <c r="C5071" s="127" t="s">
        <v>256</v>
      </c>
      <c r="D5071" s="127" t="s">
        <v>30651</v>
      </c>
      <c r="E5071" s="125"/>
    </row>
    <row r="5072" spans="1:5" ht="27">
      <c r="A5072" s="127" t="s">
        <v>30650</v>
      </c>
      <c r="B5072" s="128" t="s">
        <v>30649</v>
      </c>
      <c r="C5072" s="127" t="s">
        <v>256</v>
      </c>
      <c r="D5072" s="127" t="s">
        <v>30648</v>
      </c>
      <c r="E5072" s="125"/>
    </row>
    <row r="5073" spans="1:5" ht="27">
      <c r="A5073" s="127" t="s">
        <v>30647</v>
      </c>
      <c r="B5073" s="128" t="s">
        <v>30646</v>
      </c>
      <c r="C5073" s="127" t="s">
        <v>256</v>
      </c>
      <c r="D5073" s="127" t="s">
        <v>30645</v>
      </c>
      <c r="E5073" s="125"/>
    </row>
    <row r="5074" spans="1:5" ht="63">
      <c r="A5074" s="127" t="s">
        <v>30644</v>
      </c>
      <c r="B5074" s="128" t="s">
        <v>30643</v>
      </c>
      <c r="C5074" s="127" t="s">
        <v>256</v>
      </c>
      <c r="D5074" s="127" t="s">
        <v>30642</v>
      </c>
      <c r="E5074" s="125"/>
    </row>
    <row r="5075" spans="1:5" ht="108">
      <c r="A5075" s="127" t="s">
        <v>30641</v>
      </c>
      <c r="B5075" s="128" t="s">
        <v>30640</v>
      </c>
      <c r="C5075" s="127" t="s">
        <v>256</v>
      </c>
      <c r="D5075" s="127" t="s">
        <v>30639</v>
      </c>
      <c r="E5075" s="125"/>
    </row>
    <row r="5076" spans="1:5" ht="18" customHeight="1">
      <c r="A5076" s="243" t="s">
        <v>30638</v>
      </c>
      <c r="B5076" s="243"/>
      <c r="C5076" s="243"/>
      <c r="D5076" s="243" t="s">
        <v>28940</v>
      </c>
      <c r="E5076" s="125"/>
    </row>
    <row r="5077" spans="1:5" ht="18">
      <c r="A5077" s="127" t="s">
        <v>30637</v>
      </c>
      <c r="B5077" s="128" t="s">
        <v>30636</v>
      </c>
      <c r="C5077" s="127" t="s">
        <v>256</v>
      </c>
      <c r="D5077" s="127" t="s">
        <v>30635</v>
      </c>
      <c r="E5077" s="125"/>
    </row>
    <row r="5078" spans="1:5" ht="18">
      <c r="A5078" s="127" t="s">
        <v>30634</v>
      </c>
      <c r="B5078" s="128" t="s">
        <v>30633</v>
      </c>
      <c r="C5078" s="127" t="s">
        <v>256</v>
      </c>
      <c r="D5078" s="127" t="s">
        <v>30632</v>
      </c>
      <c r="E5078" s="125"/>
    </row>
    <row r="5079" spans="1:5" ht="18">
      <c r="A5079" s="127" t="s">
        <v>30631</v>
      </c>
      <c r="B5079" s="128" t="s">
        <v>30630</v>
      </c>
      <c r="C5079" s="127" t="s">
        <v>256</v>
      </c>
      <c r="D5079" s="127" t="s">
        <v>30629</v>
      </c>
      <c r="E5079" s="125"/>
    </row>
    <row r="5080" spans="1:5" ht="18">
      <c r="A5080" s="127" t="s">
        <v>30628</v>
      </c>
      <c r="B5080" s="128" t="s">
        <v>30627</v>
      </c>
      <c r="C5080" s="127" t="s">
        <v>256</v>
      </c>
      <c r="D5080" s="127" t="s">
        <v>30620</v>
      </c>
      <c r="E5080" s="125"/>
    </row>
    <row r="5081" spans="1:5" ht="27">
      <c r="A5081" s="127" t="s">
        <v>30626</v>
      </c>
      <c r="B5081" s="128" t="s">
        <v>30625</v>
      </c>
      <c r="C5081" s="127" t="s">
        <v>256</v>
      </c>
      <c r="D5081" s="127" t="s">
        <v>30624</v>
      </c>
      <c r="E5081" s="125"/>
    </row>
    <row r="5082" spans="1:5" ht="18" customHeight="1">
      <c r="A5082" s="243" t="s">
        <v>30623</v>
      </c>
      <c r="B5082" s="243"/>
      <c r="C5082" s="243"/>
      <c r="D5082" s="243" t="s">
        <v>28940</v>
      </c>
      <c r="E5082" s="125"/>
    </row>
    <row r="5083" spans="1:5" ht="27">
      <c r="A5083" s="127" t="s">
        <v>30622</v>
      </c>
      <c r="B5083" s="128" t="s">
        <v>30621</v>
      </c>
      <c r="C5083" s="127" t="s">
        <v>256</v>
      </c>
      <c r="D5083" s="127" t="s">
        <v>30620</v>
      </c>
      <c r="E5083" s="125"/>
    </row>
    <row r="5084" spans="1:5" ht="27">
      <c r="A5084" s="127" t="s">
        <v>30619</v>
      </c>
      <c r="B5084" s="128" t="s">
        <v>30618</v>
      </c>
      <c r="C5084" s="127" t="s">
        <v>256</v>
      </c>
      <c r="D5084" s="127" t="s">
        <v>30617</v>
      </c>
    </row>
    <row r="5085" spans="1:5" ht="63">
      <c r="A5085" s="127" t="s">
        <v>30616</v>
      </c>
      <c r="B5085" s="128" t="s">
        <v>30615</v>
      </c>
      <c r="C5085" s="127" t="s">
        <v>256</v>
      </c>
      <c r="D5085" s="127" t="s">
        <v>30614</v>
      </c>
    </row>
    <row r="5086" spans="1:5" ht="18" customHeight="1">
      <c r="A5086" s="243" t="s">
        <v>30613</v>
      </c>
      <c r="B5086" s="243"/>
      <c r="C5086" s="243"/>
      <c r="D5086" s="243" t="s">
        <v>28940</v>
      </c>
      <c r="E5086" s="125"/>
    </row>
    <row r="5087" spans="1:5" ht="18">
      <c r="A5087" s="127" t="s">
        <v>30612</v>
      </c>
      <c r="B5087" s="128" t="s">
        <v>30611</v>
      </c>
      <c r="C5087" s="127" t="s">
        <v>256</v>
      </c>
      <c r="D5087" s="127" t="s">
        <v>30610</v>
      </c>
      <c r="E5087" s="125"/>
    </row>
    <row r="5088" spans="1:5" ht="27">
      <c r="A5088" s="127" t="s">
        <v>30609</v>
      </c>
      <c r="B5088" s="128" t="s">
        <v>30608</v>
      </c>
      <c r="C5088" s="127" t="s">
        <v>256</v>
      </c>
      <c r="D5088" s="127" t="s">
        <v>30605</v>
      </c>
      <c r="E5088" s="125"/>
    </row>
    <row r="5089" spans="1:5" ht="27">
      <c r="A5089" s="127" t="s">
        <v>30607</v>
      </c>
      <c r="B5089" s="128" t="s">
        <v>30606</v>
      </c>
      <c r="C5089" s="127" t="s">
        <v>256</v>
      </c>
      <c r="D5089" s="127" t="s">
        <v>30605</v>
      </c>
      <c r="E5089" s="125"/>
    </row>
    <row r="5090" spans="1:5" ht="18" customHeight="1">
      <c r="A5090" s="243" t="s">
        <v>30604</v>
      </c>
      <c r="B5090" s="243"/>
      <c r="C5090" s="243"/>
      <c r="D5090" s="243" t="s">
        <v>28940</v>
      </c>
      <c r="E5090" s="125"/>
    </row>
    <row r="5091" spans="1:5" ht="36">
      <c r="A5091" s="127" t="s">
        <v>30603</v>
      </c>
      <c r="B5091" s="128" t="s">
        <v>30602</v>
      </c>
      <c r="C5091" s="127" t="s">
        <v>256</v>
      </c>
      <c r="D5091" s="127" t="s">
        <v>30601</v>
      </c>
      <c r="E5091" s="125"/>
    </row>
    <row r="5092" spans="1:5" ht="18" customHeight="1">
      <c r="A5092" s="243"/>
      <c r="B5092" s="243"/>
      <c r="C5092" s="243"/>
      <c r="D5092" s="243" t="s">
        <v>28940</v>
      </c>
    </row>
    <row r="5093" spans="1:5" ht="18" customHeight="1">
      <c r="A5093" s="243" t="s">
        <v>30600</v>
      </c>
      <c r="B5093" s="243"/>
      <c r="C5093" s="243"/>
      <c r="D5093" s="243" t="s">
        <v>28940</v>
      </c>
    </row>
    <row r="5094" spans="1:5" ht="18">
      <c r="A5094" s="127" t="s">
        <v>30599</v>
      </c>
      <c r="B5094" s="128" t="s">
        <v>30598</v>
      </c>
      <c r="C5094" s="127" t="s">
        <v>29450</v>
      </c>
      <c r="D5094" s="127" t="s">
        <v>30597</v>
      </c>
      <c r="E5094" s="125"/>
    </row>
    <row r="5095" spans="1:5" ht="18">
      <c r="A5095" s="127" t="s">
        <v>30596</v>
      </c>
      <c r="B5095" s="128" t="s">
        <v>30595</v>
      </c>
      <c r="C5095" s="127" t="s">
        <v>29450</v>
      </c>
      <c r="D5095" s="127" t="s">
        <v>30594</v>
      </c>
      <c r="E5095" s="125"/>
    </row>
    <row r="5096" spans="1:5" ht="18" customHeight="1">
      <c r="A5096" s="243"/>
      <c r="B5096" s="243"/>
      <c r="C5096" s="243"/>
      <c r="D5096" s="243" t="s">
        <v>28940</v>
      </c>
      <c r="E5096" s="125"/>
    </row>
    <row r="5097" spans="1:5" ht="18" customHeight="1">
      <c r="A5097" s="243" t="s">
        <v>30593</v>
      </c>
      <c r="B5097" s="243"/>
      <c r="C5097" s="243"/>
      <c r="D5097" s="243" t="s">
        <v>28940</v>
      </c>
      <c r="E5097" s="125"/>
    </row>
    <row r="5098" spans="1:5" ht="18">
      <c r="A5098" s="127" t="s">
        <v>30592</v>
      </c>
      <c r="B5098" s="128" t="s">
        <v>30591</v>
      </c>
      <c r="C5098" s="127" t="s">
        <v>256</v>
      </c>
      <c r="D5098" s="127" t="s">
        <v>30590</v>
      </c>
      <c r="E5098" s="125"/>
    </row>
    <row r="5099" spans="1:5" ht="18">
      <c r="A5099" s="127" t="s">
        <v>30589</v>
      </c>
      <c r="B5099" s="128" t="s">
        <v>30588</v>
      </c>
      <c r="C5099" s="127" t="s">
        <v>256</v>
      </c>
      <c r="D5099" s="127" t="s">
        <v>30587</v>
      </c>
      <c r="E5099" s="125"/>
    </row>
    <row r="5100" spans="1:5" ht="18">
      <c r="A5100" s="127" t="s">
        <v>30586</v>
      </c>
      <c r="B5100" s="128" t="s">
        <v>30585</v>
      </c>
      <c r="C5100" s="127" t="s">
        <v>256</v>
      </c>
      <c r="D5100" s="127" t="s">
        <v>30584</v>
      </c>
      <c r="E5100" s="125"/>
    </row>
    <row r="5101" spans="1:5" ht="18" customHeight="1">
      <c r="A5101" s="243"/>
      <c r="B5101" s="243"/>
      <c r="C5101" s="243"/>
      <c r="D5101" s="243" t="s">
        <v>28940</v>
      </c>
      <c r="E5101" s="125"/>
    </row>
    <row r="5102" spans="1:5" ht="18" customHeight="1">
      <c r="A5102" s="243"/>
      <c r="B5102" s="243"/>
      <c r="C5102" s="243"/>
      <c r="D5102" s="243" t="s">
        <v>28940</v>
      </c>
      <c r="E5102" s="125"/>
    </row>
    <row r="5103" spans="1:5" ht="18" customHeight="1">
      <c r="A5103" s="243"/>
      <c r="B5103" s="243"/>
      <c r="C5103" s="243"/>
      <c r="D5103" s="243" t="s">
        <v>28940</v>
      </c>
      <c r="E5103" s="125"/>
    </row>
    <row r="5104" spans="1:5" ht="18" customHeight="1">
      <c r="A5104" s="243" t="s">
        <v>30583</v>
      </c>
      <c r="B5104" s="243"/>
      <c r="C5104" s="243"/>
      <c r="D5104" s="243" t="s">
        <v>28940</v>
      </c>
      <c r="E5104" s="125"/>
    </row>
    <row r="5105" spans="1:5">
      <c r="A5105" s="127" t="s">
        <v>30582</v>
      </c>
      <c r="B5105" s="128" t="s">
        <v>30581</v>
      </c>
      <c r="C5105" s="127" t="s">
        <v>29450</v>
      </c>
      <c r="D5105" s="127" t="s">
        <v>30580</v>
      </c>
      <c r="E5105" s="125"/>
    </row>
    <row r="5106" spans="1:5">
      <c r="A5106" s="127" t="s">
        <v>30579</v>
      </c>
      <c r="B5106" s="128" t="s">
        <v>30578</v>
      </c>
      <c r="C5106" s="127" t="s">
        <v>29450</v>
      </c>
      <c r="D5106" s="127" t="s">
        <v>30577</v>
      </c>
      <c r="E5106" s="125"/>
    </row>
    <row r="5107" spans="1:5" ht="18" customHeight="1">
      <c r="A5107" s="243"/>
      <c r="B5107" s="243"/>
      <c r="C5107" s="243"/>
      <c r="D5107" s="243" t="s">
        <v>28940</v>
      </c>
      <c r="E5107" s="125"/>
    </row>
    <row r="5108" spans="1:5" ht="18" customHeight="1">
      <c r="A5108" s="243" t="s">
        <v>30576</v>
      </c>
      <c r="B5108" s="243"/>
      <c r="C5108" s="243"/>
      <c r="D5108" s="243" t="s">
        <v>28940</v>
      </c>
      <c r="E5108" s="125"/>
    </row>
    <row r="5109" spans="1:5" ht="27">
      <c r="A5109" s="127" t="s">
        <v>30575</v>
      </c>
      <c r="B5109" s="128" t="s">
        <v>30574</v>
      </c>
      <c r="C5109" s="127" t="s">
        <v>29450</v>
      </c>
      <c r="D5109" s="127" t="s">
        <v>30573</v>
      </c>
    </row>
    <row r="5110" spans="1:5" ht="27">
      <c r="A5110" s="127" t="s">
        <v>30572</v>
      </c>
      <c r="B5110" s="128" t="s">
        <v>30571</v>
      </c>
      <c r="C5110" s="127" t="s">
        <v>29450</v>
      </c>
      <c r="D5110" s="127" t="s">
        <v>30570</v>
      </c>
    </row>
    <row r="5111" spans="1:5" ht="27">
      <c r="A5111" s="127" t="s">
        <v>30569</v>
      </c>
      <c r="B5111" s="128" t="s">
        <v>30568</v>
      </c>
      <c r="C5111" s="127" t="s">
        <v>29450</v>
      </c>
      <c r="D5111" s="127" t="s">
        <v>30567</v>
      </c>
      <c r="E5111" s="125"/>
    </row>
    <row r="5112" spans="1:5" ht="27">
      <c r="A5112" s="127" t="s">
        <v>30566</v>
      </c>
      <c r="B5112" s="128" t="s">
        <v>30565</v>
      </c>
      <c r="C5112" s="127" t="s">
        <v>29450</v>
      </c>
      <c r="D5112" s="127" t="s">
        <v>30564</v>
      </c>
      <c r="E5112" s="125"/>
    </row>
    <row r="5113" spans="1:5" ht="18" customHeight="1">
      <c r="A5113" s="243" t="s">
        <v>30563</v>
      </c>
      <c r="B5113" s="243"/>
      <c r="C5113" s="243"/>
      <c r="D5113" s="243" t="s">
        <v>28940</v>
      </c>
      <c r="E5113" s="125"/>
    </row>
    <row r="5114" spans="1:5" ht="36">
      <c r="A5114" s="127" t="s">
        <v>30562</v>
      </c>
      <c r="B5114" s="128" t="s">
        <v>30561</v>
      </c>
      <c r="C5114" s="127" t="s">
        <v>29450</v>
      </c>
      <c r="D5114" s="127" t="s">
        <v>30560</v>
      </c>
      <c r="E5114" s="125"/>
    </row>
    <row r="5115" spans="1:5" ht="36">
      <c r="A5115" s="127" t="s">
        <v>30559</v>
      </c>
      <c r="B5115" s="128" t="s">
        <v>30558</v>
      </c>
      <c r="C5115" s="127" t="s">
        <v>29450</v>
      </c>
      <c r="D5115" s="127" t="s">
        <v>30557</v>
      </c>
      <c r="E5115" s="125"/>
    </row>
    <row r="5116" spans="1:5" ht="18">
      <c r="A5116" s="127" t="s">
        <v>30556</v>
      </c>
      <c r="B5116" s="128" t="s">
        <v>30555</v>
      </c>
      <c r="C5116" s="127" t="s">
        <v>29450</v>
      </c>
      <c r="D5116" s="127" t="s">
        <v>30554</v>
      </c>
      <c r="E5116" s="125"/>
    </row>
    <row r="5117" spans="1:5" ht="18" customHeight="1">
      <c r="A5117" s="243" t="s">
        <v>30553</v>
      </c>
      <c r="B5117" s="243"/>
      <c r="C5117" s="243"/>
      <c r="D5117" s="243" t="s">
        <v>28940</v>
      </c>
      <c r="E5117" s="125"/>
    </row>
    <row r="5118" spans="1:5" ht="18">
      <c r="A5118" s="127" t="s">
        <v>30552</v>
      </c>
      <c r="B5118" s="128" t="s">
        <v>30551</v>
      </c>
      <c r="C5118" s="127" t="s">
        <v>29450</v>
      </c>
      <c r="D5118" s="127" t="s">
        <v>30550</v>
      </c>
      <c r="E5118" s="125"/>
    </row>
    <row r="5119" spans="1:5" ht="27">
      <c r="A5119" s="127" t="s">
        <v>30549</v>
      </c>
      <c r="B5119" s="128" t="s">
        <v>30548</v>
      </c>
      <c r="C5119" s="127" t="s">
        <v>29450</v>
      </c>
      <c r="D5119" s="127" t="s">
        <v>30547</v>
      </c>
    </row>
    <row r="5120" spans="1:5" ht="27">
      <c r="A5120" s="127" t="s">
        <v>30546</v>
      </c>
      <c r="B5120" s="128" t="s">
        <v>30545</v>
      </c>
      <c r="C5120" s="127" t="s">
        <v>29450</v>
      </c>
      <c r="D5120" s="127" t="s">
        <v>30544</v>
      </c>
    </row>
    <row r="5121" spans="1:5" ht="27">
      <c r="A5121" s="127" t="s">
        <v>30543</v>
      </c>
      <c r="B5121" s="128" t="s">
        <v>30542</v>
      </c>
      <c r="C5121" s="127" t="s">
        <v>29450</v>
      </c>
      <c r="D5121" s="127" t="s">
        <v>30541</v>
      </c>
      <c r="E5121" s="125"/>
    </row>
    <row r="5122" spans="1:5" ht="27">
      <c r="A5122" s="127" t="s">
        <v>30540</v>
      </c>
      <c r="B5122" s="128" t="s">
        <v>30539</v>
      </c>
      <c r="C5122" s="127" t="s">
        <v>29450</v>
      </c>
      <c r="D5122" s="127" t="s">
        <v>30538</v>
      </c>
      <c r="E5122" s="125"/>
    </row>
    <row r="5123" spans="1:5" ht="18">
      <c r="A5123" s="127" t="s">
        <v>30537</v>
      </c>
      <c r="B5123" s="128" t="s">
        <v>30536</v>
      </c>
      <c r="C5123" s="127" t="s">
        <v>29450</v>
      </c>
      <c r="D5123" s="127" t="s">
        <v>30535</v>
      </c>
    </row>
    <row r="5124" spans="1:5" ht="27">
      <c r="A5124" s="127" t="s">
        <v>30534</v>
      </c>
      <c r="B5124" s="128" t="s">
        <v>30533</v>
      </c>
      <c r="C5124" s="127" t="s">
        <v>29450</v>
      </c>
      <c r="D5124" s="127" t="s">
        <v>30532</v>
      </c>
    </row>
    <row r="5125" spans="1:5" ht="18">
      <c r="A5125" s="127" t="s">
        <v>30531</v>
      </c>
      <c r="B5125" s="128" t="s">
        <v>30530</v>
      </c>
      <c r="C5125" s="127" t="s">
        <v>29450</v>
      </c>
      <c r="D5125" s="127" t="s">
        <v>30529</v>
      </c>
      <c r="E5125" s="125"/>
    </row>
    <row r="5126" spans="1:5" ht="18" customHeight="1">
      <c r="A5126" s="243"/>
      <c r="B5126" s="243"/>
      <c r="C5126" s="243"/>
      <c r="D5126" s="243" t="s">
        <v>28940</v>
      </c>
      <c r="E5126" s="125"/>
    </row>
    <row r="5127" spans="1:5" ht="18" customHeight="1">
      <c r="A5127" s="243" t="s">
        <v>30528</v>
      </c>
      <c r="B5127" s="243"/>
      <c r="C5127" s="243"/>
      <c r="D5127" s="243" t="s">
        <v>28940</v>
      </c>
      <c r="E5127" s="125"/>
    </row>
    <row r="5128" spans="1:5" ht="27">
      <c r="A5128" s="127" t="s">
        <v>30527</v>
      </c>
      <c r="B5128" s="128" t="s">
        <v>30526</v>
      </c>
      <c r="C5128" s="127" t="s">
        <v>256</v>
      </c>
      <c r="D5128" s="127" t="s">
        <v>30525</v>
      </c>
      <c r="E5128" s="125"/>
    </row>
    <row r="5129" spans="1:5" ht="36">
      <c r="A5129" s="127" t="s">
        <v>30524</v>
      </c>
      <c r="B5129" s="128" t="s">
        <v>30523</v>
      </c>
      <c r="C5129" s="127" t="s">
        <v>29450</v>
      </c>
      <c r="D5129" s="127" t="s">
        <v>30522</v>
      </c>
      <c r="E5129" s="125"/>
    </row>
    <row r="5130" spans="1:5" ht="18" customHeight="1">
      <c r="A5130" s="243" t="s">
        <v>30521</v>
      </c>
      <c r="B5130" s="243"/>
      <c r="C5130" s="243"/>
      <c r="D5130" s="243" t="s">
        <v>28940</v>
      </c>
      <c r="E5130" s="125"/>
    </row>
    <row r="5131" spans="1:5" ht="36">
      <c r="A5131" s="127" t="s">
        <v>30520</v>
      </c>
      <c r="B5131" s="128" t="s">
        <v>30519</v>
      </c>
      <c r="C5131" s="127" t="s">
        <v>29450</v>
      </c>
      <c r="D5131" s="127" t="s">
        <v>30518</v>
      </c>
      <c r="E5131" s="125"/>
    </row>
    <row r="5132" spans="1:5" ht="36">
      <c r="A5132" s="127" t="s">
        <v>30517</v>
      </c>
      <c r="B5132" s="128" t="s">
        <v>30516</v>
      </c>
      <c r="C5132" s="127" t="s">
        <v>29450</v>
      </c>
      <c r="D5132" s="127" t="s">
        <v>30515</v>
      </c>
      <c r="E5132" s="125"/>
    </row>
    <row r="5133" spans="1:5" ht="36">
      <c r="A5133" s="127" t="s">
        <v>30514</v>
      </c>
      <c r="B5133" s="128" t="s">
        <v>30513</v>
      </c>
      <c r="C5133" s="127" t="s">
        <v>29450</v>
      </c>
      <c r="D5133" s="127" t="s">
        <v>30512</v>
      </c>
      <c r="E5133" s="125"/>
    </row>
    <row r="5134" spans="1:5" ht="27">
      <c r="A5134" s="127" t="s">
        <v>30511</v>
      </c>
      <c r="B5134" s="128" t="s">
        <v>30510</v>
      </c>
      <c r="C5134" s="127" t="s">
        <v>29450</v>
      </c>
      <c r="D5134" s="127" t="s">
        <v>30509</v>
      </c>
      <c r="E5134" s="125"/>
    </row>
    <row r="5135" spans="1:5" ht="36">
      <c r="A5135" s="127" t="s">
        <v>30508</v>
      </c>
      <c r="B5135" s="128" t="s">
        <v>30507</v>
      </c>
      <c r="C5135" s="127" t="s">
        <v>29450</v>
      </c>
      <c r="D5135" s="127" t="s">
        <v>30506</v>
      </c>
    </row>
    <row r="5136" spans="1:5" ht="18" customHeight="1">
      <c r="A5136" s="243" t="s">
        <v>30505</v>
      </c>
      <c r="B5136" s="243"/>
      <c r="C5136" s="243"/>
      <c r="D5136" s="243" t="s">
        <v>28940</v>
      </c>
    </row>
    <row r="5137" spans="1:5" ht="27">
      <c r="A5137" s="127" t="s">
        <v>30504</v>
      </c>
      <c r="B5137" s="128" t="s">
        <v>30503</v>
      </c>
      <c r="C5137" s="127" t="s">
        <v>29450</v>
      </c>
      <c r="D5137" s="127" t="s">
        <v>30502</v>
      </c>
      <c r="E5137" s="125"/>
    </row>
    <row r="5138" spans="1:5" ht="45">
      <c r="A5138" s="127" t="s">
        <v>30501</v>
      </c>
      <c r="B5138" s="128" t="s">
        <v>30500</v>
      </c>
      <c r="C5138" s="127" t="s">
        <v>29450</v>
      </c>
      <c r="D5138" s="127" t="s">
        <v>30499</v>
      </c>
      <c r="E5138" s="125"/>
    </row>
    <row r="5139" spans="1:5" ht="27">
      <c r="A5139" s="127" t="s">
        <v>30498</v>
      </c>
      <c r="B5139" s="128" t="s">
        <v>30497</v>
      </c>
      <c r="C5139" s="127" t="s">
        <v>29450</v>
      </c>
      <c r="D5139" s="127" t="s">
        <v>30496</v>
      </c>
      <c r="E5139" s="125"/>
    </row>
    <row r="5140" spans="1:5" ht="18" customHeight="1">
      <c r="A5140" s="243"/>
      <c r="B5140" s="243"/>
      <c r="C5140" s="243"/>
      <c r="D5140" s="243" t="s">
        <v>28940</v>
      </c>
    </row>
    <row r="5141" spans="1:5" ht="18" customHeight="1">
      <c r="A5141" s="243" t="s">
        <v>30495</v>
      </c>
      <c r="B5141" s="243"/>
      <c r="C5141" s="243"/>
      <c r="D5141" s="243" t="s">
        <v>28940</v>
      </c>
    </row>
    <row r="5142" spans="1:5">
      <c r="A5142" s="127" t="s">
        <v>30494</v>
      </c>
      <c r="B5142" s="128" t="s">
        <v>30493</v>
      </c>
      <c r="C5142" s="127" t="s">
        <v>29450</v>
      </c>
      <c r="D5142" s="127" t="s">
        <v>30492</v>
      </c>
      <c r="E5142" s="125"/>
    </row>
    <row r="5143" spans="1:5" ht="18">
      <c r="A5143" s="127" t="s">
        <v>30491</v>
      </c>
      <c r="B5143" s="128" t="s">
        <v>30490</v>
      </c>
      <c r="C5143" s="127" t="s">
        <v>256</v>
      </c>
      <c r="D5143" s="127" t="s">
        <v>30489</v>
      </c>
    </row>
    <row r="5144" spans="1:5" ht="18">
      <c r="A5144" s="127" t="s">
        <v>30488</v>
      </c>
      <c r="B5144" s="128" t="s">
        <v>30487</v>
      </c>
      <c r="C5144" s="127" t="s">
        <v>256</v>
      </c>
      <c r="D5144" s="127" t="s">
        <v>30486</v>
      </c>
    </row>
    <row r="5145" spans="1:5" ht="27">
      <c r="A5145" s="127" t="s">
        <v>30485</v>
      </c>
      <c r="B5145" s="128" t="s">
        <v>30484</v>
      </c>
      <c r="C5145" s="127" t="s">
        <v>29049</v>
      </c>
      <c r="D5145" s="127" t="s">
        <v>30483</v>
      </c>
      <c r="E5145" s="125"/>
    </row>
    <row r="5146" spans="1:5">
      <c r="A5146" s="127" t="s">
        <v>30482</v>
      </c>
      <c r="B5146" s="128" t="s">
        <v>30481</v>
      </c>
      <c r="C5146" s="127" t="s">
        <v>29049</v>
      </c>
      <c r="D5146" s="127" t="s">
        <v>30480</v>
      </c>
      <c r="E5146" s="125"/>
    </row>
    <row r="5147" spans="1:5" ht="18">
      <c r="A5147" s="127" t="s">
        <v>30479</v>
      </c>
      <c r="B5147" s="128" t="s">
        <v>30478</v>
      </c>
      <c r="C5147" s="127" t="s">
        <v>29049</v>
      </c>
      <c r="D5147" s="127" t="s">
        <v>30199</v>
      </c>
    </row>
    <row r="5148" spans="1:5" ht="18">
      <c r="A5148" s="127" t="s">
        <v>30477</v>
      </c>
      <c r="B5148" s="128" t="s">
        <v>30476</v>
      </c>
      <c r="C5148" s="127" t="s">
        <v>29049</v>
      </c>
      <c r="D5148" s="127" t="s">
        <v>30475</v>
      </c>
    </row>
    <row r="5149" spans="1:5" ht="18">
      <c r="A5149" s="127" t="s">
        <v>30474</v>
      </c>
      <c r="B5149" s="128" t="s">
        <v>30473</v>
      </c>
      <c r="C5149" s="127" t="s">
        <v>29049</v>
      </c>
      <c r="D5149" s="127" t="s">
        <v>30472</v>
      </c>
      <c r="E5149" s="125"/>
    </row>
    <row r="5150" spans="1:5" ht="18">
      <c r="A5150" s="127" t="s">
        <v>30471</v>
      </c>
      <c r="B5150" s="128" t="s">
        <v>30470</v>
      </c>
      <c r="C5150" s="127" t="s">
        <v>29049</v>
      </c>
      <c r="D5150" s="127" t="s">
        <v>30469</v>
      </c>
      <c r="E5150" s="125"/>
    </row>
    <row r="5151" spans="1:5" ht="18">
      <c r="A5151" s="127" t="s">
        <v>30468</v>
      </c>
      <c r="B5151" s="128" t="s">
        <v>30467</v>
      </c>
      <c r="C5151" s="127" t="s">
        <v>30133</v>
      </c>
      <c r="D5151" s="127" t="s">
        <v>30466</v>
      </c>
      <c r="E5151" s="125"/>
    </row>
    <row r="5152" spans="1:5" ht="18">
      <c r="A5152" s="127" t="s">
        <v>30465</v>
      </c>
      <c r="B5152" s="128" t="s">
        <v>30464</v>
      </c>
      <c r="C5152" s="127" t="s">
        <v>30133</v>
      </c>
      <c r="D5152" s="127" t="s">
        <v>30463</v>
      </c>
      <c r="E5152" s="125"/>
    </row>
    <row r="5153" spans="1:5" ht="18">
      <c r="A5153" s="127" t="s">
        <v>30462</v>
      </c>
      <c r="B5153" s="128" t="s">
        <v>30461</v>
      </c>
      <c r="C5153" s="127" t="s">
        <v>161</v>
      </c>
      <c r="D5153" s="127" t="s">
        <v>30460</v>
      </c>
      <c r="E5153" s="125"/>
    </row>
    <row r="5154" spans="1:5" ht="18">
      <c r="A5154" s="127" t="s">
        <v>30459</v>
      </c>
      <c r="B5154" s="128" t="s">
        <v>30458</v>
      </c>
      <c r="C5154" s="127" t="s">
        <v>161</v>
      </c>
      <c r="D5154" s="127" t="s">
        <v>30457</v>
      </c>
    </row>
    <row r="5155" spans="1:5" ht="18">
      <c r="A5155" s="127" t="s">
        <v>30456</v>
      </c>
      <c r="B5155" s="128" t="s">
        <v>30455</v>
      </c>
      <c r="C5155" s="127" t="s">
        <v>161</v>
      </c>
      <c r="D5155" s="127" t="s">
        <v>30454</v>
      </c>
    </row>
    <row r="5156" spans="1:5" ht="18" customHeight="1">
      <c r="A5156" s="243" t="s">
        <v>30453</v>
      </c>
      <c r="B5156" s="243"/>
      <c r="C5156" s="243"/>
      <c r="D5156" s="243" t="s">
        <v>28940</v>
      </c>
      <c r="E5156" s="125"/>
    </row>
    <row r="5157" spans="1:5" ht="27">
      <c r="A5157" s="127" t="s">
        <v>30452</v>
      </c>
      <c r="B5157" s="128" t="s">
        <v>30451</v>
      </c>
      <c r="C5157" s="127" t="s">
        <v>29706</v>
      </c>
      <c r="D5157" s="127" t="s">
        <v>30450</v>
      </c>
    </row>
    <row r="5158" spans="1:5" ht="18">
      <c r="A5158" s="127" t="s">
        <v>30449</v>
      </c>
      <c r="B5158" s="128" t="s">
        <v>30448</v>
      </c>
      <c r="C5158" s="127" t="s">
        <v>29706</v>
      </c>
      <c r="D5158" s="127" t="s">
        <v>30447</v>
      </c>
    </row>
    <row r="5159" spans="1:5" ht="36">
      <c r="A5159" s="127" t="s">
        <v>30446</v>
      </c>
      <c r="B5159" s="128" t="s">
        <v>30445</v>
      </c>
      <c r="C5159" s="127" t="s">
        <v>30133</v>
      </c>
      <c r="D5159" s="127" t="s">
        <v>30444</v>
      </c>
    </row>
    <row r="5160" spans="1:5" ht="36">
      <c r="A5160" s="127" t="s">
        <v>30443</v>
      </c>
      <c r="B5160" s="128" t="s">
        <v>30442</v>
      </c>
      <c r="C5160" s="127" t="s">
        <v>30133</v>
      </c>
      <c r="D5160" s="127" t="s">
        <v>30441</v>
      </c>
    </row>
    <row r="5161" spans="1:5" ht="54">
      <c r="A5161" s="127" t="s">
        <v>30440</v>
      </c>
      <c r="B5161" s="128" t="s">
        <v>30439</v>
      </c>
      <c r="C5161" s="127" t="s">
        <v>30133</v>
      </c>
      <c r="D5161" s="127" t="s">
        <v>30394</v>
      </c>
      <c r="E5161" s="125"/>
    </row>
    <row r="5162" spans="1:5" ht="36">
      <c r="A5162" s="127" t="s">
        <v>30438</v>
      </c>
      <c r="B5162" s="128" t="s">
        <v>30437</v>
      </c>
      <c r="C5162" s="127" t="s">
        <v>30133</v>
      </c>
      <c r="D5162" s="127" t="s">
        <v>30436</v>
      </c>
    </row>
    <row r="5163" spans="1:5" ht="36">
      <c r="A5163" s="127" t="s">
        <v>30435</v>
      </c>
      <c r="B5163" s="128" t="s">
        <v>30434</v>
      </c>
      <c r="C5163" s="127" t="s">
        <v>30133</v>
      </c>
      <c r="D5163" s="127" t="s">
        <v>30433</v>
      </c>
    </row>
    <row r="5164" spans="1:5" ht="36">
      <c r="A5164" s="127" t="s">
        <v>30432</v>
      </c>
      <c r="B5164" s="128" t="s">
        <v>30431</v>
      </c>
      <c r="C5164" s="127" t="s">
        <v>30133</v>
      </c>
      <c r="D5164" s="127" t="s">
        <v>30430</v>
      </c>
    </row>
    <row r="5165" spans="1:5" ht="54">
      <c r="A5165" s="127" t="s">
        <v>30429</v>
      </c>
      <c r="B5165" s="128" t="s">
        <v>30428</v>
      </c>
      <c r="C5165" s="127" t="s">
        <v>30133</v>
      </c>
      <c r="D5165" s="127" t="s">
        <v>30427</v>
      </c>
    </row>
    <row r="5166" spans="1:5" ht="36">
      <c r="A5166" s="127" t="s">
        <v>30426</v>
      </c>
      <c r="B5166" s="128" t="s">
        <v>30425</v>
      </c>
      <c r="C5166" s="127" t="s">
        <v>30133</v>
      </c>
      <c r="D5166" s="127" t="s">
        <v>30424</v>
      </c>
    </row>
    <row r="5167" spans="1:5" ht="36">
      <c r="A5167" s="127" t="s">
        <v>30423</v>
      </c>
      <c r="B5167" s="128" t="s">
        <v>30422</v>
      </c>
      <c r="C5167" s="127" t="s">
        <v>30133</v>
      </c>
      <c r="D5167" s="127" t="s">
        <v>30421</v>
      </c>
    </row>
    <row r="5168" spans="1:5" ht="54">
      <c r="A5168" s="127" t="s">
        <v>30420</v>
      </c>
      <c r="B5168" s="128" t="s">
        <v>30419</v>
      </c>
      <c r="C5168" s="127" t="s">
        <v>30133</v>
      </c>
      <c r="D5168" s="127" t="s">
        <v>30418</v>
      </c>
    </row>
    <row r="5169" spans="1:5" ht="36">
      <c r="A5169" s="127" t="s">
        <v>30417</v>
      </c>
      <c r="B5169" s="128" t="s">
        <v>30416</v>
      </c>
      <c r="C5169" s="127" t="s">
        <v>30133</v>
      </c>
      <c r="D5169" s="127" t="s">
        <v>30415</v>
      </c>
      <c r="E5169" s="125"/>
    </row>
    <row r="5170" spans="1:5" ht="54">
      <c r="A5170" s="127" t="s">
        <v>30414</v>
      </c>
      <c r="B5170" s="128" t="s">
        <v>30413</v>
      </c>
      <c r="C5170" s="127" t="s">
        <v>30133</v>
      </c>
      <c r="D5170" s="127" t="s">
        <v>30412</v>
      </c>
      <c r="E5170" s="125"/>
    </row>
    <row r="5171" spans="1:5" ht="36">
      <c r="A5171" s="127" t="s">
        <v>30411</v>
      </c>
      <c r="B5171" s="128" t="s">
        <v>30410</v>
      </c>
      <c r="C5171" s="127" t="s">
        <v>30133</v>
      </c>
      <c r="D5171" s="127" t="s">
        <v>30409</v>
      </c>
      <c r="E5171" s="125"/>
    </row>
    <row r="5172" spans="1:5" ht="36">
      <c r="A5172" s="127" t="s">
        <v>30408</v>
      </c>
      <c r="B5172" s="128" t="s">
        <v>30407</v>
      </c>
      <c r="C5172" s="127" t="s">
        <v>30133</v>
      </c>
      <c r="D5172" s="127" t="s">
        <v>30406</v>
      </c>
      <c r="E5172" s="125"/>
    </row>
    <row r="5173" spans="1:5" ht="54">
      <c r="A5173" s="127" t="s">
        <v>30405</v>
      </c>
      <c r="B5173" s="128" t="s">
        <v>30404</v>
      </c>
      <c r="C5173" s="127" t="s">
        <v>30133</v>
      </c>
      <c r="D5173" s="127" t="s">
        <v>30403</v>
      </c>
      <c r="E5173" s="125"/>
    </row>
    <row r="5174" spans="1:5" ht="36">
      <c r="A5174" s="127" t="s">
        <v>30402</v>
      </c>
      <c r="B5174" s="128" t="s">
        <v>30401</v>
      </c>
      <c r="C5174" s="127" t="s">
        <v>30133</v>
      </c>
      <c r="D5174" s="127" t="s">
        <v>30400</v>
      </c>
    </row>
    <row r="5175" spans="1:5" ht="36">
      <c r="A5175" s="127" t="s">
        <v>30399</v>
      </c>
      <c r="B5175" s="128" t="s">
        <v>30398</v>
      </c>
      <c r="C5175" s="127" t="s">
        <v>30133</v>
      </c>
      <c r="D5175" s="127" t="s">
        <v>30397</v>
      </c>
    </row>
    <row r="5176" spans="1:5" ht="54">
      <c r="A5176" s="127" t="s">
        <v>30396</v>
      </c>
      <c r="B5176" s="128" t="s">
        <v>30395</v>
      </c>
      <c r="C5176" s="127" t="s">
        <v>30133</v>
      </c>
      <c r="D5176" s="127" t="s">
        <v>30394</v>
      </c>
      <c r="E5176" s="125"/>
    </row>
    <row r="5177" spans="1:5" ht="36">
      <c r="A5177" s="127" t="s">
        <v>30393</v>
      </c>
      <c r="B5177" s="128" t="s">
        <v>30392</v>
      </c>
      <c r="C5177" s="127" t="s">
        <v>30133</v>
      </c>
      <c r="D5177" s="127" t="s">
        <v>30391</v>
      </c>
      <c r="E5177" s="125"/>
    </row>
    <row r="5178" spans="1:5" ht="36">
      <c r="A5178" s="127" t="s">
        <v>30390</v>
      </c>
      <c r="B5178" s="128" t="s">
        <v>30389</v>
      </c>
      <c r="C5178" s="127" t="s">
        <v>30133</v>
      </c>
      <c r="D5178" s="127" t="s">
        <v>30388</v>
      </c>
      <c r="E5178" s="125"/>
    </row>
    <row r="5179" spans="1:5" ht="54">
      <c r="A5179" s="127" t="s">
        <v>30387</v>
      </c>
      <c r="B5179" s="128" t="s">
        <v>30386</v>
      </c>
      <c r="C5179" s="127" t="s">
        <v>30133</v>
      </c>
      <c r="D5179" s="127" t="s">
        <v>30385</v>
      </c>
      <c r="E5179" s="125"/>
    </row>
    <row r="5180" spans="1:5" ht="36">
      <c r="A5180" s="127" t="s">
        <v>30384</v>
      </c>
      <c r="B5180" s="128" t="s">
        <v>30383</v>
      </c>
      <c r="C5180" s="127" t="s">
        <v>30133</v>
      </c>
      <c r="D5180" s="127" t="s">
        <v>30382</v>
      </c>
      <c r="E5180" s="125"/>
    </row>
    <row r="5181" spans="1:5" ht="36">
      <c r="A5181" s="127" t="s">
        <v>30381</v>
      </c>
      <c r="B5181" s="128" t="s">
        <v>30380</v>
      </c>
      <c r="C5181" s="127" t="s">
        <v>30133</v>
      </c>
      <c r="D5181" s="127" t="s">
        <v>30379</v>
      </c>
      <c r="E5181" s="125"/>
    </row>
    <row r="5182" spans="1:5" ht="54">
      <c r="A5182" s="127" t="s">
        <v>30378</v>
      </c>
      <c r="B5182" s="128" t="s">
        <v>30377</v>
      </c>
      <c r="C5182" s="127" t="s">
        <v>30133</v>
      </c>
      <c r="D5182" s="127" t="s">
        <v>30376</v>
      </c>
      <c r="E5182" s="125"/>
    </row>
    <row r="5183" spans="1:5" ht="45">
      <c r="A5183" s="127" t="s">
        <v>30375</v>
      </c>
      <c r="B5183" s="128" t="s">
        <v>30374</v>
      </c>
      <c r="C5183" s="127" t="s">
        <v>30133</v>
      </c>
      <c r="D5183" s="127" t="s">
        <v>30373</v>
      </c>
      <c r="E5183" s="125"/>
    </row>
    <row r="5184" spans="1:5" ht="45">
      <c r="A5184" s="127" t="s">
        <v>30372</v>
      </c>
      <c r="B5184" s="128" t="s">
        <v>30371</v>
      </c>
      <c r="C5184" s="127" t="s">
        <v>30133</v>
      </c>
      <c r="D5184" s="127" t="s">
        <v>30370</v>
      </c>
      <c r="E5184" s="125"/>
    </row>
    <row r="5185" spans="1:5" ht="45">
      <c r="A5185" s="127" t="s">
        <v>30369</v>
      </c>
      <c r="B5185" s="128" t="s">
        <v>30368</v>
      </c>
      <c r="C5185" s="127" t="s">
        <v>30133</v>
      </c>
      <c r="D5185" s="127" t="s">
        <v>30367</v>
      </c>
      <c r="E5185" s="125"/>
    </row>
    <row r="5186" spans="1:5" ht="36">
      <c r="A5186" s="127" t="s">
        <v>30366</v>
      </c>
      <c r="B5186" s="128" t="s">
        <v>30365</v>
      </c>
      <c r="C5186" s="127" t="s">
        <v>30133</v>
      </c>
      <c r="D5186" s="127" t="s">
        <v>30364</v>
      </c>
      <c r="E5186" s="125"/>
    </row>
    <row r="5187" spans="1:5" ht="36">
      <c r="A5187" s="127" t="s">
        <v>30363</v>
      </c>
      <c r="B5187" s="128" t="s">
        <v>30362</v>
      </c>
      <c r="C5187" s="127" t="s">
        <v>30133</v>
      </c>
      <c r="D5187" s="127" t="s">
        <v>30361</v>
      </c>
      <c r="E5187" s="125"/>
    </row>
    <row r="5188" spans="1:5" ht="36">
      <c r="A5188" s="127" t="s">
        <v>30360</v>
      </c>
      <c r="B5188" s="128" t="s">
        <v>30359</v>
      </c>
      <c r="C5188" s="127" t="s">
        <v>29450</v>
      </c>
      <c r="D5188" s="127" t="s">
        <v>30358</v>
      </c>
      <c r="E5188" s="125"/>
    </row>
    <row r="5189" spans="1:5" ht="54">
      <c r="A5189" s="127" t="s">
        <v>30357</v>
      </c>
      <c r="B5189" s="128" t="s">
        <v>30356</v>
      </c>
      <c r="C5189" s="127" t="s">
        <v>256</v>
      </c>
      <c r="D5189" s="127" t="s">
        <v>30355</v>
      </c>
      <c r="E5189" s="125"/>
    </row>
    <row r="5190" spans="1:5" ht="54">
      <c r="A5190" s="127" t="s">
        <v>30354</v>
      </c>
      <c r="B5190" s="128" t="s">
        <v>30353</v>
      </c>
      <c r="C5190" s="127" t="s">
        <v>30133</v>
      </c>
      <c r="D5190" s="127" t="s">
        <v>30352</v>
      </c>
      <c r="E5190" s="125"/>
    </row>
    <row r="5191" spans="1:5" ht="45">
      <c r="A5191" s="127" t="s">
        <v>30351</v>
      </c>
      <c r="B5191" s="128" t="s">
        <v>30350</v>
      </c>
      <c r="C5191" s="127" t="s">
        <v>30133</v>
      </c>
      <c r="D5191" s="127" t="s">
        <v>30349</v>
      </c>
      <c r="E5191" s="125"/>
    </row>
    <row r="5192" spans="1:5" ht="45">
      <c r="A5192" s="127" t="s">
        <v>30348</v>
      </c>
      <c r="B5192" s="128" t="s">
        <v>30347</v>
      </c>
      <c r="C5192" s="127" t="s">
        <v>30133</v>
      </c>
      <c r="D5192" s="127" t="s">
        <v>30346</v>
      </c>
      <c r="E5192" s="125"/>
    </row>
    <row r="5193" spans="1:5" ht="45">
      <c r="A5193" s="127" t="s">
        <v>30345</v>
      </c>
      <c r="B5193" s="128" t="s">
        <v>30344</v>
      </c>
      <c r="C5193" s="127" t="s">
        <v>30133</v>
      </c>
      <c r="D5193" s="127" t="s">
        <v>30343</v>
      </c>
      <c r="E5193" s="125"/>
    </row>
    <row r="5194" spans="1:5" ht="45">
      <c r="A5194" s="127" t="s">
        <v>30342</v>
      </c>
      <c r="B5194" s="128" t="s">
        <v>30341</v>
      </c>
      <c r="C5194" s="127" t="s">
        <v>30133</v>
      </c>
      <c r="D5194" s="127" t="s">
        <v>30340</v>
      </c>
      <c r="E5194" s="125"/>
    </row>
    <row r="5195" spans="1:5" ht="27">
      <c r="A5195" s="127" t="s">
        <v>30339</v>
      </c>
      <c r="B5195" s="128" t="s">
        <v>30338</v>
      </c>
      <c r="C5195" s="127" t="s">
        <v>30133</v>
      </c>
      <c r="D5195" s="127" t="s">
        <v>30337</v>
      </c>
      <c r="E5195" s="125"/>
    </row>
    <row r="5196" spans="1:5" ht="36">
      <c r="A5196" s="127" t="s">
        <v>30336</v>
      </c>
      <c r="B5196" s="128" t="s">
        <v>30335</v>
      </c>
      <c r="C5196" s="127" t="s">
        <v>256</v>
      </c>
      <c r="D5196" s="127" t="s">
        <v>30334</v>
      </c>
      <c r="E5196" s="125"/>
    </row>
    <row r="5197" spans="1:5" ht="36">
      <c r="A5197" s="127" t="s">
        <v>30333</v>
      </c>
      <c r="B5197" s="128" t="s">
        <v>30332</v>
      </c>
      <c r="C5197" s="127" t="s">
        <v>256</v>
      </c>
      <c r="D5197" s="127" t="s">
        <v>30331</v>
      </c>
      <c r="E5197" s="125"/>
    </row>
    <row r="5198" spans="1:5" ht="36">
      <c r="A5198" s="127" t="s">
        <v>30330</v>
      </c>
      <c r="B5198" s="128" t="s">
        <v>30329</v>
      </c>
      <c r="C5198" s="127" t="s">
        <v>256</v>
      </c>
      <c r="D5198" s="127" t="s">
        <v>30328</v>
      </c>
      <c r="E5198" s="125"/>
    </row>
    <row r="5199" spans="1:5" ht="45">
      <c r="A5199" s="127" t="s">
        <v>30327</v>
      </c>
      <c r="B5199" s="128" t="s">
        <v>30326</v>
      </c>
      <c r="C5199" s="127" t="s">
        <v>256</v>
      </c>
      <c r="D5199" s="127" t="s">
        <v>30325</v>
      </c>
      <c r="E5199" s="125"/>
    </row>
    <row r="5200" spans="1:5" ht="45">
      <c r="A5200" s="127" t="s">
        <v>30324</v>
      </c>
      <c r="B5200" s="128" t="s">
        <v>30323</v>
      </c>
      <c r="C5200" s="127" t="s">
        <v>256</v>
      </c>
      <c r="D5200" s="127" t="s">
        <v>30320</v>
      </c>
      <c r="E5200" s="125"/>
    </row>
    <row r="5201" spans="1:5" ht="45">
      <c r="A5201" s="127" t="s">
        <v>30322</v>
      </c>
      <c r="B5201" s="128" t="s">
        <v>30321</v>
      </c>
      <c r="C5201" s="127" t="s">
        <v>256</v>
      </c>
      <c r="D5201" s="127" t="s">
        <v>30320</v>
      </c>
    </row>
    <row r="5202" spans="1:5" ht="45">
      <c r="A5202" s="127" t="s">
        <v>30319</v>
      </c>
      <c r="B5202" s="128" t="s">
        <v>30318</v>
      </c>
      <c r="C5202" s="127" t="s">
        <v>256</v>
      </c>
      <c r="D5202" s="127" t="s">
        <v>30317</v>
      </c>
    </row>
    <row r="5203" spans="1:5" ht="45">
      <c r="A5203" s="127" t="s">
        <v>30316</v>
      </c>
      <c r="B5203" s="128" t="s">
        <v>30315</v>
      </c>
      <c r="C5203" s="127" t="s">
        <v>256</v>
      </c>
      <c r="D5203" s="127" t="s">
        <v>30312</v>
      </c>
      <c r="E5203" s="125"/>
    </row>
    <row r="5204" spans="1:5" ht="45">
      <c r="A5204" s="127" t="s">
        <v>30314</v>
      </c>
      <c r="B5204" s="128" t="s">
        <v>30313</v>
      </c>
      <c r="C5204" s="127" t="s">
        <v>256</v>
      </c>
      <c r="D5204" s="127" t="s">
        <v>30312</v>
      </c>
      <c r="E5204" s="125"/>
    </row>
    <row r="5205" spans="1:5" ht="45">
      <c r="A5205" s="127" t="s">
        <v>30311</v>
      </c>
      <c r="B5205" s="128" t="s">
        <v>30310</v>
      </c>
      <c r="C5205" s="127" t="s">
        <v>30133</v>
      </c>
      <c r="D5205" s="127" t="s">
        <v>30309</v>
      </c>
    </row>
    <row r="5206" spans="1:5" ht="45">
      <c r="A5206" s="127" t="s">
        <v>30308</v>
      </c>
      <c r="B5206" s="128" t="s">
        <v>30307</v>
      </c>
      <c r="C5206" s="127" t="s">
        <v>29049</v>
      </c>
      <c r="D5206" s="127" t="s">
        <v>30306</v>
      </c>
    </row>
    <row r="5207" spans="1:5" ht="27">
      <c r="A5207" s="127" t="s">
        <v>30305</v>
      </c>
      <c r="B5207" s="128" t="s">
        <v>30304</v>
      </c>
      <c r="C5207" s="127" t="s">
        <v>30133</v>
      </c>
      <c r="D5207" s="127" t="s">
        <v>30303</v>
      </c>
    </row>
    <row r="5208" spans="1:5" ht="36">
      <c r="A5208" s="127" t="s">
        <v>30302</v>
      </c>
      <c r="B5208" s="128" t="s">
        <v>30301</v>
      </c>
      <c r="C5208" s="127" t="s">
        <v>29450</v>
      </c>
      <c r="D5208" s="127" t="s">
        <v>30300</v>
      </c>
    </row>
    <row r="5209" spans="1:5" ht="36">
      <c r="A5209" s="127" t="s">
        <v>30299</v>
      </c>
      <c r="B5209" s="128" t="s">
        <v>30298</v>
      </c>
      <c r="C5209" s="127" t="s">
        <v>29450</v>
      </c>
      <c r="D5209" s="127" t="s">
        <v>30297</v>
      </c>
      <c r="E5209" s="125"/>
    </row>
    <row r="5210" spans="1:5" ht="36">
      <c r="A5210" s="127" t="s">
        <v>30296</v>
      </c>
      <c r="B5210" s="128" t="s">
        <v>30295</v>
      </c>
      <c r="C5210" s="127" t="s">
        <v>29450</v>
      </c>
      <c r="D5210" s="127" t="s">
        <v>30294</v>
      </c>
      <c r="E5210" s="125"/>
    </row>
    <row r="5211" spans="1:5" ht="36">
      <c r="A5211" s="127" t="s">
        <v>30293</v>
      </c>
      <c r="B5211" s="128" t="s">
        <v>30292</v>
      </c>
      <c r="C5211" s="127" t="s">
        <v>29450</v>
      </c>
      <c r="D5211" s="127" t="s">
        <v>30291</v>
      </c>
      <c r="E5211" s="125"/>
    </row>
    <row r="5212" spans="1:5" ht="27">
      <c r="A5212" s="127" t="s">
        <v>30290</v>
      </c>
      <c r="B5212" s="128" t="s">
        <v>30289</v>
      </c>
      <c r="C5212" s="127" t="s">
        <v>30133</v>
      </c>
      <c r="D5212" s="127" t="s">
        <v>30288</v>
      </c>
      <c r="E5212" s="125"/>
    </row>
    <row r="5213" spans="1:5" ht="18">
      <c r="A5213" s="127" t="s">
        <v>30287</v>
      </c>
      <c r="B5213" s="128" t="s">
        <v>30286</v>
      </c>
      <c r="C5213" s="127" t="s">
        <v>29450</v>
      </c>
      <c r="D5213" s="127" t="s">
        <v>30285</v>
      </c>
      <c r="E5213" s="125"/>
    </row>
    <row r="5214" spans="1:5" ht="27">
      <c r="A5214" s="127" t="s">
        <v>30284</v>
      </c>
      <c r="B5214" s="128" t="s">
        <v>30283</v>
      </c>
      <c r="C5214" s="127" t="s">
        <v>29706</v>
      </c>
      <c r="D5214" s="127" t="s">
        <v>30282</v>
      </c>
      <c r="E5214" s="125"/>
    </row>
    <row r="5215" spans="1:5" ht="27">
      <c r="A5215" s="127" t="s">
        <v>30281</v>
      </c>
      <c r="B5215" s="128" t="s">
        <v>30280</v>
      </c>
      <c r="C5215" s="127" t="s">
        <v>29706</v>
      </c>
      <c r="D5215" s="127" t="s">
        <v>30279</v>
      </c>
      <c r="E5215" s="125"/>
    </row>
    <row r="5216" spans="1:5" ht="18" customHeight="1">
      <c r="A5216" s="243" t="s">
        <v>30278</v>
      </c>
      <c r="B5216" s="243"/>
      <c r="C5216" s="243"/>
      <c r="D5216" s="243" t="s">
        <v>28940</v>
      </c>
      <c r="E5216" s="125"/>
    </row>
    <row r="5217" spans="1:5" ht="63">
      <c r="A5217" s="127" t="s">
        <v>30277</v>
      </c>
      <c r="B5217" s="128" t="s">
        <v>30276</v>
      </c>
      <c r="C5217" s="127" t="s">
        <v>30133</v>
      </c>
      <c r="D5217" s="127" t="s">
        <v>30275</v>
      </c>
      <c r="E5217" s="125"/>
    </row>
    <row r="5218" spans="1:5" ht="81">
      <c r="A5218" s="127" t="s">
        <v>30274</v>
      </c>
      <c r="B5218" s="128" t="s">
        <v>30273</v>
      </c>
      <c r="C5218" s="127" t="s">
        <v>256</v>
      </c>
      <c r="D5218" s="127" t="s">
        <v>30272</v>
      </c>
      <c r="E5218" s="125"/>
    </row>
    <row r="5219" spans="1:5" ht="18" customHeight="1">
      <c r="A5219" s="243" t="s">
        <v>30271</v>
      </c>
      <c r="B5219" s="243"/>
      <c r="C5219" s="243"/>
      <c r="D5219" s="243" t="s">
        <v>28940</v>
      </c>
      <c r="E5219" s="125"/>
    </row>
    <row r="5220" spans="1:5" ht="18">
      <c r="A5220" s="127" t="s">
        <v>30270</v>
      </c>
      <c r="B5220" s="128" t="s">
        <v>30269</v>
      </c>
      <c r="C5220" s="127" t="s">
        <v>256</v>
      </c>
      <c r="D5220" s="127" t="s">
        <v>30268</v>
      </c>
      <c r="E5220" s="125"/>
    </row>
    <row r="5221" spans="1:5" ht="27">
      <c r="A5221" s="127" t="s">
        <v>30267</v>
      </c>
      <c r="B5221" s="128" t="s">
        <v>30266</v>
      </c>
      <c r="C5221" s="127" t="s">
        <v>256</v>
      </c>
      <c r="D5221" s="127" t="s">
        <v>30265</v>
      </c>
      <c r="E5221" s="125"/>
    </row>
    <row r="5222" spans="1:5" ht="72">
      <c r="A5222" s="127" t="s">
        <v>30264</v>
      </c>
      <c r="B5222" s="128" t="s">
        <v>30263</v>
      </c>
      <c r="C5222" s="127" t="s">
        <v>256</v>
      </c>
      <c r="D5222" s="127" t="s">
        <v>30262</v>
      </c>
      <c r="E5222" s="125"/>
    </row>
    <row r="5223" spans="1:5" ht="45">
      <c r="A5223" s="127" t="s">
        <v>30261</v>
      </c>
      <c r="B5223" s="128" t="s">
        <v>30260</v>
      </c>
      <c r="C5223" s="127" t="s">
        <v>256</v>
      </c>
      <c r="D5223" s="127" t="s">
        <v>30259</v>
      </c>
      <c r="E5223" s="125"/>
    </row>
    <row r="5224" spans="1:5" ht="54">
      <c r="A5224" s="127" t="s">
        <v>30258</v>
      </c>
      <c r="B5224" s="128" t="s">
        <v>30257</v>
      </c>
      <c r="C5224" s="127" t="s">
        <v>256</v>
      </c>
      <c r="D5224" s="127" t="s">
        <v>30256</v>
      </c>
      <c r="E5224" s="125"/>
    </row>
    <row r="5225" spans="1:5" ht="45">
      <c r="A5225" s="127" t="s">
        <v>30255</v>
      </c>
      <c r="B5225" s="128" t="s">
        <v>30254</v>
      </c>
      <c r="C5225" s="127" t="s">
        <v>256</v>
      </c>
      <c r="D5225" s="127" t="s">
        <v>30253</v>
      </c>
      <c r="E5225" s="125"/>
    </row>
    <row r="5226" spans="1:5" ht="180">
      <c r="A5226" s="127" t="s">
        <v>30252</v>
      </c>
      <c r="B5226" s="128" t="s">
        <v>30251</v>
      </c>
      <c r="C5226" s="127" t="s">
        <v>30133</v>
      </c>
      <c r="D5226" s="127" t="s">
        <v>30250</v>
      </c>
      <c r="E5226" s="125"/>
    </row>
    <row r="5227" spans="1:5" ht="63">
      <c r="A5227" s="127" t="s">
        <v>30249</v>
      </c>
      <c r="B5227" s="128" t="s">
        <v>30248</v>
      </c>
      <c r="C5227" s="127" t="s">
        <v>30133</v>
      </c>
      <c r="D5227" s="127" t="s">
        <v>30247</v>
      </c>
      <c r="E5227" s="125"/>
    </row>
    <row r="5228" spans="1:5" ht="117">
      <c r="A5228" s="127" t="s">
        <v>30246</v>
      </c>
      <c r="B5228" s="128" t="s">
        <v>30245</v>
      </c>
      <c r="C5228" s="127" t="s">
        <v>30133</v>
      </c>
      <c r="D5228" s="127" t="s">
        <v>30244</v>
      </c>
      <c r="E5228" s="125"/>
    </row>
    <row r="5229" spans="1:5" ht="90">
      <c r="A5229" s="127" t="s">
        <v>30243</v>
      </c>
      <c r="B5229" s="128" t="s">
        <v>30242</v>
      </c>
      <c r="C5229" s="127" t="s">
        <v>30133</v>
      </c>
      <c r="D5229" s="127" t="s">
        <v>30241</v>
      </c>
      <c r="E5229" s="125"/>
    </row>
    <row r="5230" spans="1:5" ht="108">
      <c r="A5230" s="127" t="s">
        <v>30240</v>
      </c>
      <c r="B5230" s="128" t="s">
        <v>30239</v>
      </c>
      <c r="C5230" s="127" t="s">
        <v>30133</v>
      </c>
      <c r="D5230" s="127" t="s">
        <v>30238</v>
      </c>
      <c r="E5230" s="125"/>
    </row>
    <row r="5231" spans="1:5" ht="63">
      <c r="A5231" s="127" t="s">
        <v>30237</v>
      </c>
      <c r="B5231" s="128" t="s">
        <v>30236</v>
      </c>
      <c r="C5231" s="127" t="s">
        <v>30133</v>
      </c>
      <c r="D5231" s="127" t="s">
        <v>30235</v>
      </c>
      <c r="E5231" s="125"/>
    </row>
    <row r="5232" spans="1:5" ht="18" customHeight="1">
      <c r="A5232" s="243" t="s">
        <v>30234</v>
      </c>
      <c r="B5232" s="243"/>
      <c r="C5232" s="243"/>
      <c r="D5232" s="243" t="s">
        <v>28940</v>
      </c>
      <c r="E5232" s="125"/>
    </row>
    <row r="5233" spans="1:5">
      <c r="A5233" s="127" t="s">
        <v>30233</v>
      </c>
      <c r="B5233" s="128" t="s">
        <v>30232</v>
      </c>
      <c r="C5233" s="127" t="s">
        <v>256</v>
      </c>
      <c r="D5233" s="127" t="s">
        <v>30231</v>
      </c>
      <c r="E5233" s="125"/>
    </row>
    <row r="5234" spans="1:5">
      <c r="A5234" s="127" t="s">
        <v>30230</v>
      </c>
      <c r="B5234" s="128" t="s">
        <v>30229</v>
      </c>
      <c r="C5234" s="127" t="s">
        <v>29692</v>
      </c>
      <c r="D5234" s="127" t="s">
        <v>30228</v>
      </c>
      <c r="E5234" s="125"/>
    </row>
    <row r="5235" spans="1:5" ht="18">
      <c r="A5235" s="127" t="s">
        <v>30227</v>
      </c>
      <c r="B5235" s="128" t="s">
        <v>30226</v>
      </c>
      <c r="C5235" s="127" t="s">
        <v>29692</v>
      </c>
      <c r="D5235" s="127" t="s">
        <v>30225</v>
      </c>
      <c r="E5235" s="125"/>
    </row>
    <row r="5236" spans="1:5" ht="18">
      <c r="A5236" s="127" t="s">
        <v>30224</v>
      </c>
      <c r="B5236" s="128" t="s">
        <v>30223</v>
      </c>
      <c r="C5236" s="127" t="s">
        <v>29692</v>
      </c>
      <c r="D5236" s="127" t="s">
        <v>30217</v>
      </c>
      <c r="E5236" s="125"/>
    </row>
    <row r="5237" spans="1:5" ht="18">
      <c r="A5237" s="127" t="s">
        <v>30222</v>
      </c>
      <c r="B5237" s="128" t="s">
        <v>30221</v>
      </c>
      <c r="C5237" s="127" t="s">
        <v>29692</v>
      </c>
      <c r="D5237" s="127" t="s">
        <v>30220</v>
      </c>
      <c r="E5237" s="125"/>
    </row>
    <row r="5238" spans="1:5" ht="18">
      <c r="A5238" s="127" t="s">
        <v>30219</v>
      </c>
      <c r="B5238" s="128" t="s">
        <v>30218</v>
      </c>
      <c r="C5238" s="127" t="s">
        <v>29692</v>
      </c>
      <c r="D5238" s="127" t="s">
        <v>30217</v>
      </c>
    </row>
    <row r="5239" spans="1:5" ht="18">
      <c r="A5239" s="127" t="s">
        <v>30216</v>
      </c>
      <c r="B5239" s="128" t="s">
        <v>30215</v>
      </c>
      <c r="C5239" s="127" t="s">
        <v>29692</v>
      </c>
      <c r="D5239" s="127" t="s">
        <v>30214</v>
      </c>
    </row>
    <row r="5240" spans="1:5" ht="18">
      <c r="A5240" s="127" t="s">
        <v>30213</v>
      </c>
      <c r="B5240" s="128" t="s">
        <v>30212</v>
      </c>
      <c r="C5240" s="127" t="s">
        <v>29692</v>
      </c>
      <c r="D5240" s="127" t="s">
        <v>30211</v>
      </c>
      <c r="E5240" s="125"/>
    </row>
    <row r="5241" spans="1:5">
      <c r="A5241" s="127" t="s">
        <v>30210</v>
      </c>
      <c r="B5241" s="128" t="s">
        <v>30209</v>
      </c>
      <c r="C5241" s="127" t="s">
        <v>29692</v>
      </c>
      <c r="D5241" s="127" t="s">
        <v>29468</v>
      </c>
      <c r="E5241" s="125"/>
    </row>
    <row r="5242" spans="1:5" ht="18" customHeight="1">
      <c r="A5242" s="243"/>
      <c r="B5242" s="243"/>
      <c r="C5242" s="243"/>
      <c r="D5242" s="243" t="s">
        <v>28940</v>
      </c>
      <c r="E5242" s="125"/>
    </row>
    <row r="5243" spans="1:5" ht="18" customHeight="1">
      <c r="A5243" s="243" t="s">
        <v>30208</v>
      </c>
      <c r="B5243" s="243"/>
      <c r="C5243" s="243"/>
      <c r="D5243" s="243" t="s">
        <v>28940</v>
      </c>
      <c r="E5243" s="125"/>
    </row>
    <row r="5244" spans="1:5" ht="72">
      <c r="A5244" s="127" t="s">
        <v>30207</v>
      </c>
      <c r="B5244" s="128" t="s">
        <v>30206</v>
      </c>
      <c r="C5244" s="127" t="s">
        <v>29706</v>
      </c>
      <c r="D5244" s="127" t="s">
        <v>30205</v>
      </c>
    </row>
    <row r="5245" spans="1:5" ht="72">
      <c r="A5245" s="127" t="s">
        <v>30204</v>
      </c>
      <c r="B5245" s="128" t="s">
        <v>30203</v>
      </c>
      <c r="C5245" s="127" t="s">
        <v>29706</v>
      </c>
      <c r="D5245" s="127" t="s">
        <v>30202</v>
      </c>
    </row>
    <row r="5246" spans="1:5" ht="18">
      <c r="A5246" s="127" t="s">
        <v>30201</v>
      </c>
      <c r="B5246" s="128" t="s">
        <v>30200</v>
      </c>
      <c r="C5246" s="127" t="s">
        <v>29049</v>
      </c>
      <c r="D5246" s="127" t="s">
        <v>30199</v>
      </c>
      <c r="E5246" s="125"/>
    </row>
    <row r="5247" spans="1:5" ht="18">
      <c r="A5247" s="127" t="s">
        <v>30198</v>
      </c>
      <c r="B5247" s="128" t="s">
        <v>30197</v>
      </c>
      <c r="C5247" s="127" t="s">
        <v>29049</v>
      </c>
      <c r="D5247" s="127" t="s">
        <v>30196</v>
      </c>
      <c r="E5247" s="125"/>
    </row>
    <row r="5248" spans="1:5" ht="18" customHeight="1">
      <c r="A5248" s="243" t="s">
        <v>30195</v>
      </c>
      <c r="B5248" s="243"/>
      <c r="C5248" s="243"/>
      <c r="D5248" s="243" t="s">
        <v>28940</v>
      </c>
      <c r="E5248" s="125"/>
    </row>
    <row r="5249" spans="1:5" ht="99">
      <c r="A5249" s="127" t="s">
        <v>30194</v>
      </c>
      <c r="B5249" s="128" t="s">
        <v>30193</v>
      </c>
      <c r="C5249" s="127" t="s">
        <v>30133</v>
      </c>
      <c r="D5249" s="127" t="s">
        <v>30192</v>
      </c>
      <c r="E5249" s="125"/>
    </row>
    <row r="5250" spans="1:5" ht="63">
      <c r="A5250" s="127" t="s">
        <v>30191</v>
      </c>
      <c r="B5250" s="128" t="s">
        <v>30190</v>
      </c>
      <c r="C5250" s="127" t="s">
        <v>30133</v>
      </c>
      <c r="D5250" s="127" t="s">
        <v>30189</v>
      </c>
      <c r="E5250" s="125"/>
    </row>
    <row r="5251" spans="1:5" ht="36">
      <c r="A5251" s="127" t="s">
        <v>30188</v>
      </c>
      <c r="B5251" s="128" t="s">
        <v>30187</v>
      </c>
      <c r="C5251" s="127" t="s">
        <v>30133</v>
      </c>
      <c r="D5251" s="127" t="s">
        <v>30186</v>
      </c>
      <c r="E5251" s="125"/>
    </row>
    <row r="5252" spans="1:5" ht="18">
      <c r="A5252" s="127" t="s">
        <v>30185</v>
      </c>
      <c r="B5252" s="128" t="s">
        <v>30184</v>
      </c>
      <c r="C5252" s="127" t="s">
        <v>29706</v>
      </c>
      <c r="D5252" s="127" t="s">
        <v>30151</v>
      </c>
      <c r="E5252" s="125"/>
    </row>
    <row r="5253" spans="1:5" ht="18">
      <c r="A5253" s="127" t="s">
        <v>30183</v>
      </c>
      <c r="B5253" s="128" t="s">
        <v>30182</v>
      </c>
      <c r="C5253" s="127" t="s">
        <v>29049</v>
      </c>
      <c r="D5253" s="127" t="s">
        <v>30181</v>
      </c>
      <c r="E5253" s="125"/>
    </row>
    <row r="5254" spans="1:5" ht="27">
      <c r="A5254" s="127" t="s">
        <v>30180</v>
      </c>
      <c r="B5254" s="128" t="s">
        <v>30179</v>
      </c>
      <c r="C5254" s="127" t="s">
        <v>30133</v>
      </c>
      <c r="D5254" s="127" t="s">
        <v>30178</v>
      </c>
      <c r="E5254" s="125"/>
    </row>
    <row r="5255" spans="1:5" ht="90">
      <c r="A5255" s="127" t="s">
        <v>30177</v>
      </c>
      <c r="B5255" s="128" t="s">
        <v>30176</v>
      </c>
      <c r="C5255" s="127" t="s">
        <v>30133</v>
      </c>
      <c r="D5255" s="127" t="s">
        <v>30175</v>
      </c>
      <c r="E5255" s="125"/>
    </row>
    <row r="5256" spans="1:5" ht="90">
      <c r="A5256" s="127" t="s">
        <v>30174</v>
      </c>
      <c r="B5256" s="128" t="s">
        <v>30173</v>
      </c>
      <c r="C5256" s="127" t="s">
        <v>30133</v>
      </c>
      <c r="D5256" s="127" t="s">
        <v>30172</v>
      </c>
      <c r="E5256" s="125"/>
    </row>
    <row r="5257" spans="1:5" ht="90">
      <c r="A5257" s="127" t="s">
        <v>30171</v>
      </c>
      <c r="B5257" s="128" t="s">
        <v>30170</v>
      </c>
      <c r="C5257" s="127" t="s">
        <v>30133</v>
      </c>
      <c r="D5257" s="127" t="s">
        <v>30169</v>
      </c>
      <c r="E5257" s="125"/>
    </row>
    <row r="5258" spans="1:5" ht="99">
      <c r="A5258" s="127" t="s">
        <v>30168</v>
      </c>
      <c r="B5258" s="128" t="s">
        <v>30167</v>
      </c>
      <c r="C5258" s="127" t="s">
        <v>30133</v>
      </c>
      <c r="D5258" s="127" t="s">
        <v>30166</v>
      </c>
      <c r="E5258" s="125"/>
    </row>
    <row r="5259" spans="1:5" ht="99">
      <c r="A5259" s="127" t="s">
        <v>30165</v>
      </c>
      <c r="B5259" s="128" t="s">
        <v>30164</v>
      </c>
      <c r="C5259" s="127" t="s">
        <v>30133</v>
      </c>
      <c r="D5259" s="127" t="s">
        <v>30163</v>
      </c>
      <c r="E5259" s="125"/>
    </row>
    <row r="5260" spans="1:5" ht="99">
      <c r="A5260" s="127" t="s">
        <v>30162</v>
      </c>
      <c r="B5260" s="128" t="s">
        <v>30161</v>
      </c>
      <c r="C5260" s="127" t="s">
        <v>30133</v>
      </c>
      <c r="D5260" s="127" t="s">
        <v>30160</v>
      </c>
      <c r="E5260" s="125"/>
    </row>
    <row r="5261" spans="1:5" ht="27">
      <c r="A5261" s="127" t="s">
        <v>30159</v>
      </c>
      <c r="B5261" s="128" t="s">
        <v>30158</v>
      </c>
      <c r="C5261" s="127" t="s">
        <v>30133</v>
      </c>
      <c r="D5261" s="127" t="s">
        <v>30157</v>
      </c>
      <c r="E5261" s="125"/>
    </row>
    <row r="5262" spans="1:5" ht="36">
      <c r="A5262" s="127" t="s">
        <v>30156</v>
      </c>
      <c r="B5262" s="128" t="s">
        <v>30155</v>
      </c>
      <c r="C5262" s="127" t="s">
        <v>30133</v>
      </c>
      <c r="D5262" s="127" t="s">
        <v>30154</v>
      </c>
      <c r="E5262" s="125"/>
    </row>
    <row r="5263" spans="1:5" ht="36">
      <c r="A5263" s="127" t="s">
        <v>30153</v>
      </c>
      <c r="B5263" s="128" t="s">
        <v>30152</v>
      </c>
      <c r="C5263" s="127" t="s">
        <v>30133</v>
      </c>
      <c r="D5263" s="127" t="s">
        <v>30151</v>
      </c>
      <c r="E5263" s="125"/>
    </row>
    <row r="5264" spans="1:5" ht="36">
      <c r="A5264" s="127" t="s">
        <v>30150</v>
      </c>
      <c r="B5264" s="128" t="s">
        <v>30149</v>
      </c>
      <c r="C5264" s="127" t="s">
        <v>30133</v>
      </c>
      <c r="D5264" s="127" t="s">
        <v>30148</v>
      </c>
      <c r="E5264" s="125"/>
    </row>
    <row r="5265" spans="1:5" ht="45">
      <c r="A5265" s="127" t="s">
        <v>30147</v>
      </c>
      <c r="B5265" s="128" t="s">
        <v>30146</v>
      </c>
      <c r="C5265" s="127" t="s">
        <v>30133</v>
      </c>
      <c r="D5265" s="127" t="s">
        <v>30145</v>
      </c>
      <c r="E5265" s="125"/>
    </row>
    <row r="5266" spans="1:5" ht="36">
      <c r="A5266" s="127" t="s">
        <v>30144</v>
      </c>
      <c r="B5266" s="128" t="s">
        <v>30143</v>
      </c>
      <c r="C5266" s="127" t="s">
        <v>30133</v>
      </c>
      <c r="D5266" s="127" t="s">
        <v>30142</v>
      </c>
      <c r="E5266" s="125"/>
    </row>
    <row r="5267" spans="1:5" ht="36">
      <c r="A5267" s="127" t="s">
        <v>30141</v>
      </c>
      <c r="B5267" s="128" t="s">
        <v>30140</v>
      </c>
      <c r="C5267" s="127" t="s">
        <v>30133</v>
      </c>
      <c r="D5267" s="127" t="s">
        <v>30139</v>
      </c>
    </row>
    <row r="5268" spans="1:5" ht="27">
      <c r="A5268" s="127" t="s">
        <v>30138</v>
      </c>
      <c r="B5268" s="128" t="s">
        <v>30137</v>
      </c>
      <c r="C5268" s="127" t="s">
        <v>30133</v>
      </c>
      <c r="D5268" s="127" t="s">
        <v>30136</v>
      </c>
    </row>
    <row r="5269" spans="1:5" ht="27">
      <c r="A5269" s="127" t="s">
        <v>30135</v>
      </c>
      <c r="B5269" s="128" t="s">
        <v>30134</v>
      </c>
      <c r="C5269" s="127" t="s">
        <v>30133</v>
      </c>
      <c r="D5269" s="127" t="s">
        <v>30132</v>
      </c>
      <c r="E5269" s="125"/>
    </row>
    <row r="5270" spans="1:5" ht="18" customHeight="1">
      <c r="A5270" s="243" t="s">
        <v>30131</v>
      </c>
      <c r="B5270" s="243"/>
      <c r="C5270" s="243"/>
      <c r="D5270" s="243" t="s">
        <v>28940</v>
      </c>
      <c r="E5270" s="125"/>
    </row>
    <row r="5271" spans="1:5" ht="36">
      <c r="A5271" s="127" t="s">
        <v>30130</v>
      </c>
      <c r="B5271" s="128" t="s">
        <v>30129</v>
      </c>
      <c r="C5271" s="127" t="s">
        <v>29049</v>
      </c>
      <c r="D5271" s="127" t="s">
        <v>30128</v>
      </c>
      <c r="E5271" s="125"/>
    </row>
    <row r="5272" spans="1:5" ht="36">
      <c r="A5272" s="127" t="s">
        <v>30127</v>
      </c>
      <c r="B5272" s="128" t="s">
        <v>30126</v>
      </c>
      <c r="C5272" s="127" t="s">
        <v>29049</v>
      </c>
      <c r="D5272" s="127" t="s">
        <v>30125</v>
      </c>
      <c r="E5272" s="125"/>
    </row>
    <row r="5273" spans="1:5" ht="45">
      <c r="A5273" s="127" t="s">
        <v>30124</v>
      </c>
      <c r="B5273" s="128" t="s">
        <v>30123</v>
      </c>
      <c r="C5273" s="127" t="s">
        <v>29049</v>
      </c>
      <c r="D5273" s="127" t="s">
        <v>30122</v>
      </c>
    </row>
    <row r="5274" spans="1:5" ht="36">
      <c r="A5274" s="127" t="s">
        <v>30121</v>
      </c>
      <c r="B5274" s="128" t="s">
        <v>30120</v>
      </c>
      <c r="C5274" s="127" t="s">
        <v>29049</v>
      </c>
      <c r="D5274" s="127" t="s">
        <v>30119</v>
      </c>
    </row>
    <row r="5275" spans="1:5" ht="36">
      <c r="A5275" s="127" t="s">
        <v>30118</v>
      </c>
      <c r="B5275" s="128" t="s">
        <v>30117</v>
      </c>
      <c r="C5275" s="127" t="s">
        <v>29049</v>
      </c>
      <c r="D5275" s="127" t="s">
        <v>30116</v>
      </c>
      <c r="E5275" s="125"/>
    </row>
    <row r="5276" spans="1:5" ht="36">
      <c r="A5276" s="127" t="s">
        <v>30115</v>
      </c>
      <c r="B5276" s="128" t="s">
        <v>30114</v>
      </c>
      <c r="C5276" s="127" t="s">
        <v>29049</v>
      </c>
      <c r="D5276" s="127" t="s">
        <v>30113</v>
      </c>
      <c r="E5276" s="125"/>
    </row>
    <row r="5277" spans="1:5" ht="36">
      <c r="A5277" s="127" t="s">
        <v>30112</v>
      </c>
      <c r="B5277" s="128" t="s">
        <v>30111</v>
      </c>
      <c r="C5277" s="127" t="s">
        <v>29049</v>
      </c>
      <c r="D5277" s="127" t="s">
        <v>30110</v>
      </c>
    </row>
    <row r="5278" spans="1:5" ht="45">
      <c r="A5278" s="127" t="s">
        <v>30109</v>
      </c>
      <c r="B5278" s="128" t="s">
        <v>30108</v>
      </c>
      <c r="C5278" s="127" t="s">
        <v>29049</v>
      </c>
      <c r="D5278" s="127" t="s">
        <v>30107</v>
      </c>
    </row>
    <row r="5279" spans="1:5" ht="45">
      <c r="A5279" s="127" t="s">
        <v>30106</v>
      </c>
      <c r="B5279" s="128" t="s">
        <v>30105</v>
      </c>
      <c r="C5279" s="127" t="s">
        <v>29049</v>
      </c>
      <c r="D5279" s="127" t="s">
        <v>30104</v>
      </c>
      <c r="E5279" s="125"/>
    </row>
    <row r="5280" spans="1:5" ht="18" customHeight="1">
      <c r="A5280" s="243" t="s">
        <v>30103</v>
      </c>
      <c r="B5280" s="243"/>
      <c r="C5280" s="243"/>
      <c r="D5280" s="243" t="s">
        <v>28940</v>
      </c>
      <c r="E5280" s="125"/>
    </row>
    <row r="5281" spans="1:5" ht="27">
      <c r="A5281" s="127" t="s">
        <v>30102</v>
      </c>
      <c r="B5281" s="128" t="s">
        <v>30101</v>
      </c>
      <c r="C5281" s="127" t="s">
        <v>29049</v>
      </c>
      <c r="D5281" s="127" t="s">
        <v>30100</v>
      </c>
      <c r="E5281" s="125"/>
    </row>
    <row r="5282" spans="1:5" ht="36">
      <c r="A5282" s="127" t="s">
        <v>30099</v>
      </c>
      <c r="B5282" s="128" t="s">
        <v>30098</v>
      </c>
      <c r="C5282" s="127" t="s">
        <v>29049</v>
      </c>
      <c r="D5282" s="127" t="s">
        <v>30097</v>
      </c>
      <c r="E5282" s="125"/>
    </row>
    <row r="5283" spans="1:5" ht="45">
      <c r="A5283" s="127" t="s">
        <v>30096</v>
      </c>
      <c r="B5283" s="128" t="s">
        <v>30095</v>
      </c>
      <c r="C5283" s="127" t="s">
        <v>29049</v>
      </c>
      <c r="D5283" s="127" t="s">
        <v>30094</v>
      </c>
      <c r="E5283" s="125"/>
    </row>
    <row r="5284" spans="1:5" ht="36">
      <c r="A5284" s="127" t="s">
        <v>30093</v>
      </c>
      <c r="B5284" s="128" t="s">
        <v>30092</v>
      </c>
      <c r="C5284" s="127" t="s">
        <v>29049</v>
      </c>
      <c r="D5284" s="127" t="s">
        <v>30091</v>
      </c>
      <c r="E5284" s="125"/>
    </row>
    <row r="5285" spans="1:5" ht="36">
      <c r="A5285" s="127" t="s">
        <v>30090</v>
      </c>
      <c r="B5285" s="128" t="s">
        <v>30089</v>
      </c>
      <c r="C5285" s="127" t="s">
        <v>29049</v>
      </c>
      <c r="D5285" s="127" t="s">
        <v>30088</v>
      </c>
      <c r="E5285" s="125"/>
    </row>
    <row r="5286" spans="1:5" ht="45">
      <c r="A5286" s="127" t="s">
        <v>30087</v>
      </c>
      <c r="B5286" s="128" t="s">
        <v>30086</v>
      </c>
      <c r="C5286" s="127" t="s">
        <v>29049</v>
      </c>
      <c r="D5286" s="127" t="s">
        <v>30085</v>
      </c>
    </row>
    <row r="5287" spans="1:5" ht="36">
      <c r="A5287" s="127" t="s">
        <v>30084</v>
      </c>
      <c r="B5287" s="128" t="s">
        <v>30083</v>
      </c>
      <c r="C5287" s="127" t="s">
        <v>29049</v>
      </c>
      <c r="D5287" s="127" t="s">
        <v>30082</v>
      </c>
    </row>
    <row r="5288" spans="1:5" ht="36">
      <c r="A5288" s="127" t="s">
        <v>30081</v>
      </c>
      <c r="B5288" s="128" t="s">
        <v>30080</v>
      </c>
      <c r="C5288" s="127" t="s">
        <v>29049</v>
      </c>
      <c r="D5288" s="127" t="s">
        <v>30079</v>
      </c>
      <c r="E5288" s="125"/>
    </row>
    <row r="5289" spans="1:5" ht="36">
      <c r="A5289" s="127" t="s">
        <v>30078</v>
      </c>
      <c r="B5289" s="128" t="s">
        <v>30077</v>
      </c>
      <c r="C5289" s="127" t="s">
        <v>29049</v>
      </c>
      <c r="D5289" s="127" t="s">
        <v>30076</v>
      </c>
    </row>
    <row r="5290" spans="1:5" ht="18" customHeight="1">
      <c r="A5290" s="243" t="s">
        <v>30075</v>
      </c>
      <c r="B5290" s="243"/>
      <c r="C5290" s="243"/>
      <c r="D5290" s="243" t="s">
        <v>28940</v>
      </c>
    </row>
    <row r="5291" spans="1:5" ht="36">
      <c r="A5291" s="127" t="s">
        <v>30074</v>
      </c>
      <c r="B5291" s="128" t="s">
        <v>30073</v>
      </c>
      <c r="C5291" s="127" t="s">
        <v>29049</v>
      </c>
      <c r="D5291" s="127" t="s">
        <v>30072</v>
      </c>
      <c r="E5291" s="125"/>
    </row>
    <row r="5292" spans="1:5" ht="45">
      <c r="A5292" s="127" t="s">
        <v>30071</v>
      </c>
      <c r="B5292" s="128" t="s">
        <v>30070</v>
      </c>
      <c r="C5292" s="127" t="s">
        <v>29049</v>
      </c>
      <c r="D5292" s="127" t="s">
        <v>30069</v>
      </c>
    </row>
    <row r="5293" spans="1:5" ht="45">
      <c r="A5293" s="127" t="s">
        <v>30068</v>
      </c>
      <c r="B5293" s="128" t="s">
        <v>30067</v>
      </c>
      <c r="C5293" s="127" t="s">
        <v>29049</v>
      </c>
      <c r="D5293" s="127" t="s">
        <v>30066</v>
      </c>
    </row>
    <row r="5294" spans="1:5" ht="36">
      <c r="A5294" s="127" t="s">
        <v>30065</v>
      </c>
      <c r="B5294" s="128" t="s">
        <v>30064</v>
      </c>
      <c r="C5294" s="127" t="s">
        <v>29049</v>
      </c>
      <c r="D5294" s="127" t="s">
        <v>30063</v>
      </c>
      <c r="E5294" s="125"/>
    </row>
    <row r="5295" spans="1:5" ht="45">
      <c r="A5295" s="127" t="s">
        <v>30062</v>
      </c>
      <c r="B5295" s="128" t="s">
        <v>30061</v>
      </c>
      <c r="C5295" s="127" t="s">
        <v>29049</v>
      </c>
      <c r="D5295" s="127" t="s">
        <v>30060</v>
      </c>
      <c r="E5295" s="125"/>
    </row>
    <row r="5296" spans="1:5" ht="54">
      <c r="A5296" s="127" t="s">
        <v>30059</v>
      </c>
      <c r="B5296" s="128" t="s">
        <v>30058</v>
      </c>
      <c r="C5296" s="127" t="s">
        <v>29049</v>
      </c>
      <c r="D5296" s="127" t="s">
        <v>30057</v>
      </c>
      <c r="E5296" s="125"/>
    </row>
    <row r="5297" spans="1:5" ht="45">
      <c r="A5297" s="127" t="s">
        <v>30056</v>
      </c>
      <c r="B5297" s="128" t="s">
        <v>30055</v>
      </c>
      <c r="C5297" s="127" t="s">
        <v>29049</v>
      </c>
      <c r="D5297" s="127" t="s">
        <v>30054</v>
      </c>
    </row>
    <row r="5298" spans="1:5" ht="45">
      <c r="A5298" s="127" t="s">
        <v>30053</v>
      </c>
      <c r="B5298" s="128" t="s">
        <v>30052</v>
      </c>
      <c r="C5298" s="127" t="s">
        <v>29049</v>
      </c>
      <c r="D5298" s="127" t="s">
        <v>30051</v>
      </c>
    </row>
    <row r="5299" spans="1:5" ht="45">
      <c r="A5299" s="127" t="s">
        <v>30050</v>
      </c>
      <c r="B5299" s="128" t="s">
        <v>30049</v>
      </c>
      <c r="C5299" s="127" t="s">
        <v>29049</v>
      </c>
      <c r="D5299" s="127" t="s">
        <v>30048</v>
      </c>
      <c r="E5299" s="125"/>
    </row>
    <row r="5300" spans="1:5" ht="18" customHeight="1">
      <c r="A5300" s="243" t="s">
        <v>30047</v>
      </c>
      <c r="B5300" s="243"/>
      <c r="C5300" s="243"/>
      <c r="D5300" s="243" t="s">
        <v>28940</v>
      </c>
      <c r="E5300" s="125"/>
    </row>
    <row r="5301" spans="1:5" ht="36">
      <c r="A5301" s="127" t="s">
        <v>30046</v>
      </c>
      <c r="B5301" s="128" t="s">
        <v>30045</v>
      </c>
      <c r="C5301" s="127" t="s">
        <v>29049</v>
      </c>
      <c r="D5301" s="127" t="s">
        <v>30044</v>
      </c>
      <c r="E5301" s="125"/>
    </row>
    <row r="5302" spans="1:5" ht="45">
      <c r="A5302" s="127" t="s">
        <v>30043</v>
      </c>
      <c r="B5302" s="128" t="s">
        <v>30042</v>
      </c>
      <c r="C5302" s="127" t="s">
        <v>29049</v>
      </c>
      <c r="D5302" s="127" t="s">
        <v>30041</v>
      </c>
      <c r="E5302" s="125"/>
    </row>
    <row r="5303" spans="1:5" ht="54">
      <c r="A5303" s="127" t="s">
        <v>30040</v>
      </c>
      <c r="B5303" s="128" t="s">
        <v>30039</v>
      </c>
      <c r="C5303" s="127" t="s">
        <v>29049</v>
      </c>
      <c r="D5303" s="127" t="s">
        <v>30038</v>
      </c>
      <c r="E5303" s="125"/>
    </row>
    <row r="5304" spans="1:5" ht="36">
      <c r="A5304" s="127" t="s">
        <v>30037</v>
      </c>
      <c r="B5304" s="128" t="s">
        <v>30036</v>
      </c>
      <c r="C5304" s="127" t="s">
        <v>29049</v>
      </c>
      <c r="D5304" s="127" t="s">
        <v>30035</v>
      </c>
      <c r="E5304" s="125"/>
    </row>
    <row r="5305" spans="1:5" ht="45">
      <c r="A5305" s="127" t="s">
        <v>30034</v>
      </c>
      <c r="B5305" s="128" t="s">
        <v>30033</v>
      </c>
      <c r="C5305" s="127" t="s">
        <v>29049</v>
      </c>
      <c r="D5305" s="127" t="s">
        <v>30030</v>
      </c>
      <c r="E5305" s="125"/>
    </row>
    <row r="5306" spans="1:5" ht="45">
      <c r="A5306" s="127" t="s">
        <v>30032</v>
      </c>
      <c r="B5306" s="128" t="s">
        <v>30031</v>
      </c>
      <c r="C5306" s="127" t="s">
        <v>29049</v>
      </c>
      <c r="D5306" s="127" t="s">
        <v>30030</v>
      </c>
      <c r="E5306" s="125"/>
    </row>
    <row r="5307" spans="1:5" ht="18" customHeight="1">
      <c r="A5307" s="243" t="s">
        <v>30029</v>
      </c>
      <c r="B5307" s="243"/>
      <c r="C5307" s="243"/>
      <c r="D5307" s="243" t="s">
        <v>28940</v>
      </c>
    </row>
    <row r="5308" spans="1:5" ht="36">
      <c r="A5308" s="127" t="s">
        <v>30028</v>
      </c>
      <c r="B5308" s="128" t="s">
        <v>30027</v>
      </c>
      <c r="C5308" s="127" t="s">
        <v>29049</v>
      </c>
      <c r="D5308" s="127" t="s">
        <v>30026</v>
      </c>
    </row>
    <row r="5309" spans="1:5" ht="45">
      <c r="A5309" s="127" t="s">
        <v>30025</v>
      </c>
      <c r="B5309" s="128" t="s">
        <v>30024</v>
      </c>
      <c r="C5309" s="127" t="s">
        <v>29049</v>
      </c>
      <c r="D5309" s="127" t="s">
        <v>30023</v>
      </c>
    </row>
    <row r="5310" spans="1:5" ht="45">
      <c r="A5310" s="127" t="s">
        <v>30022</v>
      </c>
      <c r="B5310" s="128" t="s">
        <v>30021</v>
      </c>
      <c r="C5310" s="127" t="s">
        <v>29049</v>
      </c>
      <c r="D5310" s="127" t="s">
        <v>30020</v>
      </c>
    </row>
    <row r="5311" spans="1:5" ht="36">
      <c r="A5311" s="127" t="s">
        <v>30019</v>
      </c>
      <c r="B5311" s="128" t="s">
        <v>30018</v>
      </c>
      <c r="C5311" s="127" t="s">
        <v>29049</v>
      </c>
      <c r="D5311" s="127" t="s">
        <v>30017</v>
      </c>
      <c r="E5311" s="125"/>
    </row>
    <row r="5312" spans="1:5" ht="45">
      <c r="A5312" s="127" t="s">
        <v>30016</v>
      </c>
      <c r="B5312" s="128" t="s">
        <v>30015</v>
      </c>
      <c r="C5312" s="127" t="s">
        <v>29049</v>
      </c>
      <c r="D5312" s="127" t="s">
        <v>30014</v>
      </c>
      <c r="E5312" s="125"/>
    </row>
    <row r="5313" spans="1:5" ht="45">
      <c r="A5313" s="127" t="s">
        <v>30013</v>
      </c>
      <c r="B5313" s="128" t="s">
        <v>30012</v>
      </c>
      <c r="C5313" s="127" t="s">
        <v>29049</v>
      </c>
      <c r="D5313" s="127" t="s">
        <v>30011</v>
      </c>
      <c r="E5313" s="125"/>
    </row>
    <row r="5314" spans="1:5" ht="18" customHeight="1">
      <c r="A5314" s="243" t="s">
        <v>30010</v>
      </c>
      <c r="B5314" s="243"/>
      <c r="C5314" s="243"/>
      <c r="D5314" s="243" t="s">
        <v>28940</v>
      </c>
      <c r="E5314" s="125"/>
    </row>
    <row r="5315" spans="1:5" ht="27">
      <c r="A5315" s="127" t="s">
        <v>30009</v>
      </c>
      <c r="B5315" s="128" t="s">
        <v>30008</v>
      </c>
      <c r="C5315" s="127" t="s">
        <v>29049</v>
      </c>
      <c r="D5315" s="127" t="s">
        <v>29829</v>
      </c>
      <c r="E5315" s="125"/>
    </row>
    <row r="5316" spans="1:5" ht="36">
      <c r="A5316" s="127" t="s">
        <v>30007</v>
      </c>
      <c r="B5316" s="128" t="s">
        <v>30006</v>
      </c>
      <c r="C5316" s="127" t="s">
        <v>29049</v>
      </c>
      <c r="D5316" s="127" t="s">
        <v>29920</v>
      </c>
      <c r="E5316" s="125"/>
    </row>
    <row r="5317" spans="1:5" ht="36">
      <c r="A5317" s="127" t="s">
        <v>30005</v>
      </c>
      <c r="B5317" s="128" t="s">
        <v>30004</v>
      </c>
      <c r="C5317" s="127" t="s">
        <v>29049</v>
      </c>
      <c r="D5317" s="127" t="s">
        <v>29944</v>
      </c>
      <c r="E5317" s="125"/>
    </row>
    <row r="5318" spans="1:5" ht="18">
      <c r="A5318" s="127" t="s">
        <v>30003</v>
      </c>
      <c r="B5318" s="128" t="s">
        <v>30002</v>
      </c>
      <c r="C5318" s="127" t="s">
        <v>29049</v>
      </c>
      <c r="D5318" s="127" t="s">
        <v>29850</v>
      </c>
      <c r="E5318" s="125"/>
    </row>
    <row r="5319" spans="1:5" ht="27">
      <c r="A5319" s="127" t="s">
        <v>30001</v>
      </c>
      <c r="B5319" s="128" t="s">
        <v>30000</v>
      </c>
      <c r="C5319" s="127" t="s">
        <v>29049</v>
      </c>
      <c r="D5319" s="127" t="s">
        <v>29799</v>
      </c>
      <c r="E5319" s="125"/>
    </row>
    <row r="5320" spans="1:5" ht="18">
      <c r="A5320" s="127" t="s">
        <v>29999</v>
      </c>
      <c r="B5320" s="128" t="s">
        <v>29998</v>
      </c>
      <c r="C5320" s="127" t="s">
        <v>29049</v>
      </c>
      <c r="D5320" s="127" t="s">
        <v>29860</v>
      </c>
      <c r="E5320" s="125"/>
    </row>
    <row r="5321" spans="1:5" ht="27">
      <c r="A5321" s="127" t="s">
        <v>29997</v>
      </c>
      <c r="B5321" s="128" t="s">
        <v>29996</v>
      </c>
      <c r="C5321" s="127" t="s">
        <v>29049</v>
      </c>
      <c r="D5321" s="127" t="s">
        <v>29838</v>
      </c>
      <c r="E5321" s="125"/>
    </row>
    <row r="5322" spans="1:5" ht="27">
      <c r="A5322" s="127" t="s">
        <v>29995</v>
      </c>
      <c r="B5322" s="128" t="s">
        <v>29994</v>
      </c>
      <c r="C5322" s="127" t="s">
        <v>29049</v>
      </c>
      <c r="D5322" s="127" t="s">
        <v>29935</v>
      </c>
      <c r="E5322" s="125"/>
    </row>
    <row r="5323" spans="1:5" ht="36">
      <c r="A5323" s="127" t="s">
        <v>29993</v>
      </c>
      <c r="B5323" s="128" t="s">
        <v>29992</v>
      </c>
      <c r="C5323" s="127" t="s">
        <v>29049</v>
      </c>
      <c r="D5323" s="127" t="s">
        <v>29932</v>
      </c>
    </row>
    <row r="5324" spans="1:5" ht="27">
      <c r="A5324" s="127" t="s">
        <v>29991</v>
      </c>
      <c r="B5324" s="128" t="s">
        <v>29990</v>
      </c>
      <c r="C5324" s="127" t="s">
        <v>29049</v>
      </c>
      <c r="D5324" s="127" t="s">
        <v>29900</v>
      </c>
    </row>
    <row r="5325" spans="1:5" ht="27">
      <c r="A5325" s="127" t="s">
        <v>29989</v>
      </c>
      <c r="B5325" s="128" t="s">
        <v>29988</v>
      </c>
      <c r="C5325" s="127" t="s">
        <v>29049</v>
      </c>
      <c r="D5325" s="127" t="s">
        <v>29832</v>
      </c>
      <c r="E5325" s="125"/>
    </row>
    <row r="5326" spans="1:5" ht="18" customHeight="1">
      <c r="A5326" s="243" t="s">
        <v>29987</v>
      </c>
      <c r="B5326" s="243"/>
      <c r="C5326" s="243"/>
      <c r="D5326" s="243" t="s">
        <v>28940</v>
      </c>
      <c r="E5326" s="125"/>
    </row>
    <row r="5327" spans="1:5" ht="27">
      <c r="A5327" s="127" t="s">
        <v>29986</v>
      </c>
      <c r="B5327" s="128" t="s">
        <v>29985</v>
      </c>
      <c r="C5327" s="127" t="s">
        <v>29049</v>
      </c>
      <c r="D5327" s="127" t="s">
        <v>29920</v>
      </c>
    </row>
    <row r="5328" spans="1:5" ht="27">
      <c r="A5328" s="127" t="s">
        <v>29984</v>
      </c>
      <c r="B5328" s="128" t="s">
        <v>29983</v>
      </c>
      <c r="C5328" s="127" t="s">
        <v>29049</v>
      </c>
      <c r="D5328" s="127" t="s">
        <v>29944</v>
      </c>
    </row>
    <row r="5329" spans="1:5" ht="18">
      <c r="A5329" s="127" t="s">
        <v>29982</v>
      </c>
      <c r="B5329" s="128" t="s">
        <v>29981</v>
      </c>
      <c r="C5329" s="127" t="s">
        <v>29049</v>
      </c>
      <c r="D5329" s="127" t="s">
        <v>29892</v>
      </c>
      <c r="E5329" s="125"/>
    </row>
    <row r="5330" spans="1:5" ht="27">
      <c r="A5330" s="127" t="s">
        <v>29980</v>
      </c>
      <c r="B5330" s="128" t="s">
        <v>29979</v>
      </c>
      <c r="C5330" s="127" t="s">
        <v>29049</v>
      </c>
      <c r="D5330" s="127" t="s">
        <v>29860</v>
      </c>
      <c r="E5330" s="125"/>
    </row>
    <row r="5331" spans="1:5" ht="27">
      <c r="A5331" s="127" t="s">
        <v>29978</v>
      </c>
      <c r="B5331" s="128" t="s">
        <v>29977</v>
      </c>
      <c r="C5331" s="127" t="s">
        <v>29049</v>
      </c>
      <c r="D5331" s="127" t="s">
        <v>29829</v>
      </c>
      <c r="E5331" s="125"/>
    </row>
    <row r="5332" spans="1:5" ht="27">
      <c r="A5332" s="127" t="s">
        <v>29976</v>
      </c>
      <c r="B5332" s="128" t="s">
        <v>29975</v>
      </c>
      <c r="C5332" s="127" t="s">
        <v>29049</v>
      </c>
      <c r="D5332" s="127" t="s">
        <v>29935</v>
      </c>
      <c r="E5332" s="125"/>
    </row>
    <row r="5333" spans="1:5" ht="27">
      <c r="A5333" s="127" t="s">
        <v>29974</v>
      </c>
      <c r="B5333" s="128" t="s">
        <v>29973</v>
      </c>
      <c r="C5333" s="127" t="s">
        <v>29049</v>
      </c>
      <c r="D5333" s="127" t="s">
        <v>29932</v>
      </c>
      <c r="E5333" s="125"/>
    </row>
    <row r="5334" spans="1:5" ht="27">
      <c r="A5334" s="127" t="s">
        <v>29972</v>
      </c>
      <c r="B5334" s="128" t="s">
        <v>29971</v>
      </c>
      <c r="C5334" s="127" t="s">
        <v>29049</v>
      </c>
      <c r="D5334" s="127" t="s">
        <v>29900</v>
      </c>
      <c r="E5334" s="125"/>
    </row>
    <row r="5335" spans="1:5" ht="27">
      <c r="A5335" s="127" t="s">
        <v>29970</v>
      </c>
      <c r="B5335" s="128" t="s">
        <v>29969</v>
      </c>
      <c r="C5335" s="127" t="s">
        <v>29049</v>
      </c>
      <c r="D5335" s="127" t="s">
        <v>29832</v>
      </c>
      <c r="E5335" s="125"/>
    </row>
    <row r="5336" spans="1:5" ht="18" customHeight="1">
      <c r="A5336" s="243" t="s">
        <v>29968</v>
      </c>
      <c r="B5336" s="243"/>
      <c r="C5336" s="243"/>
      <c r="D5336" s="243" t="s">
        <v>28940</v>
      </c>
      <c r="E5336" s="125"/>
    </row>
    <row r="5337" spans="1:5" ht="27">
      <c r="A5337" s="127" t="s">
        <v>29967</v>
      </c>
      <c r="B5337" s="128" t="s">
        <v>29966</v>
      </c>
      <c r="C5337" s="127" t="s">
        <v>29049</v>
      </c>
      <c r="D5337" s="127" t="s">
        <v>29829</v>
      </c>
    </row>
    <row r="5338" spans="1:5" ht="36">
      <c r="A5338" s="127" t="s">
        <v>29965</v>
      </c>
      <c r="B5338" s="128" t="s">
        <v>29964</v>
      </c>
      <c r="C5338" s="127" t="s">
        <v>29049</v>
      </c>
      <c r="D5338" s="127" t="s">
        <v>29892</v>
      </c>
    </row>
    <row r="5339" spans="1:5" ht="36">
      <c r="A5339" s="127" t="s">
        <v>29963</v>
      </c>
      <c r="B5339" s="128" t="s">
        <v>29962</v>
      </c>
      <c r="C5339" s="127" t="s">
        <v>29049</v>
      </c>
      <c r="D5339" s="127" t="s">
        <v>29920</v>
      </c>
      <c r="E5339" s="125"/>
    </row>
    <row r="5340" spans="1:5" ht="27">
      <c r="A5340" s="127" t="s">
        <v>29961</v>
      </c>
      <c r="B5340" s="128" t="s">
        <v>29960</v>
      </c>
      <c r="C5340" s="127" t="s">
        <v>29049</v>
      </c>
      <c r="D5340" s="127" t="s">
        <v>29799</v>
      </c>
      <c r="E5340" s="125"/>
    </row>
    <row r="5341" spans="1:5" ht="27">
      <c r="A5341" s="127" t="s">
        <v>29959</v>
      </c>
      <c r="B5341" s="128" t="s">
        <v>29958</v>
      </c>
      <c r="C5341" s="127" t="s">
        <v>29049</v>
      </c>
      <c r="D5341" s="127" t="s">
        <v>29892</v>
      </c>
    </row>
    <row r="5342" spans="1:5" ht="18">
      <c r="A5342" s="127" t="s">
        <v>29957</v>
      </c>
      <c r="B5342" s="128" t="s">
        <v>29956</v>
      </c>
      <c r="C5342" s="127" t="s">
        <v>29049</v>
      </c>
      <c r="D5342" s="127" t="s">
        <v>29847</v>
      </c>
    </row>
    <row r="5343" spans="1:5" ht="27">
      <c r="A5343" s="127" t="s">
        <v>29955</v>
      </c>
      <c r="B5343" s="128" t="s">
        <v>29954</v>
      </c>
      <c r="C5343" s="127" t="s">
        <v>29049</v>
      </c>
      <c r="D5343" s="127" t="s">
        <v>29838</v>
      </c>
      <c r="E5343" s="125"/>
    </row>
    <row r="5344" spans="1:5" ht="27">
      <c r="A5344" s="127" t="s">
        <v>29953</v>
      </c>
      <c r="B5344" s="128" t="s">
        <v>29952</v>
      </c>
      <c r="C5344" s="127" t="s">
        <v>29049</v>
      </c>
      <c r="D5344" s="127" t="s">
        <v>29878</v>
      </c>
      <c r="E5344" s="125"/>
    </row>
    <row r="5345" spans="1:5" ht="36">
      <c r="A5345" s="127" t="s">
        <v>29951</v>
      </c>
      <c r="B5345" s="128" t="s">
        <v>29950</v>
      </c>
      <c r="C5345" s="127" t="s">
        <v>29049</v>
      </c>
      <c r="D5345" s="127" t="s">
        <v>29935</v>
      </c>
      <c r="E5345" s="125"/>
    </row>
    <row r="5346" spans="1:5" ht="18" customHeight="1">
      <c r="A5346" s="243" t="s">
        <v>29949</v>
      </c>
      <c r="B5346" s="243"/>
      <c r="C5346" s="243"/>
      <c r="D5346" s="243" t="s">
        <v>28940</v>
      </c>
      <c r="E5346" s="125"/>
    </row>
    <row r="5347" spans="1:5" ht="27">
      <c r="A5347" s="127" t="s">
        <v>29948</v>
      </c>
      <c r="B5347" s="128" t="s">
        <v>29947</v>
      </c>
      <c r="C5347" s="127" t="s">
        <v>29049</v>
      </c>
      <c r="D5347" s="127" t="s">
        <v>29920</v>
      </c>
      <c r="E5347" s="125"/>
    </row>
    <row r="5348" spans="1:5" ht="27">
      <c r="A5348" s="127" t="s">
        <v>29946</v>
      </c>
      <c r="B5348" s="128" t="s">
        <v>29945</v>
      </c>
      <c r="C5348" s="127" t="s">
        <v>29049</v>
      </c>
      <c r="D5348" s="127" t="s">
        <v>29944</v>
      </c>
      <c r="E5348" s="125"/>
    </row>
    <row r="5349" spans="1:5" ht="27">
      <c r="A5349" s="127" t="s">
        <v>29943</v>
      </c>
      <c r="B5349" s="128" t="s">
        <v>29942</v>
      </c>
      <c r="C5349" s="127" t="s">
        <v>29049</v>
      </c>
      <c r="D5349" s="127" t="s">
        <v>29799</v>
      </c>
      <c r="E5349" s="125"/>
    </row>
    <row r="5350" spans="1:5" ht="27">
      <c r="A5350" s="127" t="s">
        <v>29941</v>
      </c>
      <c r="B5350" s="128" t="s">
        <v>29940</v>
      </c>
      <c r="C5350" s="127" t="s">
        <v>29049</v>
      </c>
      <c r="D5350" s="127" t="s">
        <v>29892</v>
      </c>
      <c r="E5350" s="125"/>
    </row>
    <row r="5351" spans="1:5" ht="18">
      <c r="A5351" s="127" t="s">
        <v>29939</v>
      </c>
      <c r="B5351" s="128" t="s">
        <v>29938</v>
      </c>
      <c r="C5351" s="127" t="s">
        <v>29049</v>
      </c>
      <c r="D5351" s="127" t="s">
        <v>29860</v>
      </c>
      <c r="E5351" s="125"/>
    </row>
    <row r="5352" spans="1:5" ht="27">
      <c r="A5352" s="127" t="s">
        <v>29937</v>
      </c>
      <c r="B5352" s="128" t="s">
        <v>29936</v>
      </c>
      <c r="C5352" s="127" t="s">
        <v>29049</v>
      </c>
      <c r="D5352" s="127" t="s">
        <v>29935</v>
      </c>
      <c r="E5352" s="125"/>
    </row>
    <row r="5353" spans="1:5" ht="27">
      <c r="A5353" s="127" t="s">
        <v>29934</v>
      </c>
      <c r="B5353" s="128" t="s">
        <v>29933</v>
      </c>
      <c r="C5353" s="127" t="s">
        <v>29049</v>
      </c>
      <c r="D5353" s="127" t="s">
        <v>29932</v>
      </c>
      <c r="E5353" s="125"/>
    </row>
    <row r="5354" spans="1:5" ht="27">
      <c r="A5354" s="127" t="s">
        <v>29931</v>
      </c>
      <c r="B5354" s="128" t="s">
        <v>29930</v>
      </c>
      <c r="C5354" s="127" t="s">
        <v>29049</v>
      </c>
      <c r="D5354" s="127" t="s">
        <v>29900</v>
      </c>
      <c r="E5354" s="125"/>
    </row>
    <row r="5355" spans="1:5" ht="27">
      <c r="A5355" s="127" t="s">
        <v>29929</v>
      </c>
      <c r="B5355" s="128" t="s">
        <v>29928</v>
      </c>
      <c r="C5355" s="127" t="s">
        <v>29049</v>
      </c>
      <c r="D5355" s="127" t="s">
        <v>29832</v>
      </c>
      <c r="E5355" s="125"/>
    </row>
    <row r="5356" spans="1:5" ht="18" customHeight="1">
      <c r="A5356" s="243" t="s">
        <v>29927</v>
      </c>
      <c r="B5356" s="243"/>
      <c r="C5356" s="243"/>
      <c r="D5356" s="243" t="s">
        <v>28940</v>
      </c>
      <c r="E5356" s="125"/>
    </row>
    <row r="5357" spans="1:5" ht="27">
      <c r="A5357" s="127" t="s">
        <v>29926</v>
      </c>
      <c r="B5357" s="128" t="s">
        <v>29925</v>
      </c>
      <c r="C5357" s="127" t="s">
        <v>29049</v>
      </c>
      <c r="D5357" s="127" t="s">
        <v>29829</v>
      </c>
      <c r="E5357" s="125"/>
    </row>
    <row r="5358" spans="1:5" ht="36">
      <c r="A5358" s="127" t="s">
        <v>29924</v>
      </c>
      <c r="B5358" s="128" t="s">
        <v>29923</v>
      </c>
      <c r="C5358" s="127" t="s">
        <v>29049</v>
      </c>
      <c r="D5358" s="127" t="s">
        <v>29892</v>
      </c>
      <c r="E5358" s="125"/>
    </row>
    <row r="5359" spans="1:5" ht="45">
      <c r="A5359" s="127" t="s">
        <v>29922</v>
      </c>
      <c r="B5359" s="128" t="s">
        <v>29921</v>
      </c>
      <c r="C5359" s="127" t="s">
        <v>29049</v>
      </c>
      <c r="D5359" s="127" t="s">
        <v>29920</v>
      </c>
      <c r="E5359" s="125"/>
    </row>
    <row r="5360" spans="1:5" ht="27">
      <c r="A5360" s="127" t="s">
        <v>29919</v>
      </c>
      <c r="B5360" s="128" t="s">
        <v>29918</v>
      </c>
      <c r="C5360" s="127" t="s">
        <v>29049</v>
      </c>
      <c r="D5360" s="127" t="s">
        <v>29892</v>
      </c>
      <c r="E5360" s="125"/>
    </row>
    <row r="5361" spans="1:5" ht="27">
      <c r="A5361" s="127" t="s">
        <v>29917</v>
      </c>
      <c r="B5361" s="128" t="s">
        <v>29916</v>
      </c>
      <c r="C5361" s="127" t="s">
        <v>29049</v>
      </c>
      <c r="D5361" s="127" t="s">
        <v>29887</v>
      </c>
      <c r="E5361" s="125"/>
    </row>
    <row r="5362" spans="1:5" ht="27">
      <c r="A5362" s="127" t="s">
        <v>29915</v>
      </c>
      <c r="B5362" s="128" t="s">
        <v>29914</v>
      </c>
      <c r="C5362" s="127" t="s">
        <v>29049</v>
      </c>
      <c r="D5362" s="127" t="s">
        <v>29850</v>
      </c>
      <c r="E5362" s="125"/>
    </row>
    <row r="5363" spans="1:5" ht="27">
      <c r="A5363" s="127" t="s">
        <v>29913</v>
      </c>
      <c r="B5363" s="128" t="s">
        <v>29912</v>
      </c>
      <c r="C5363" s="127" t="s">
        <v>29049</v>
      </c>
      <c r="D5363" s="127" t="s">
        <v>29911</v>
      </c>
      <c r="E5363" s="125"/>
    </row>
    <row r="5364" spans="1:5" ht="27">
      <c r="A5364" s="127" t="s">
        <v>29910</v>
      </c>
      <c r="B5364" s="128" t="s">
        <v>29909</v>
      </c>
      <c r="C5364" s="127" t="s">
        <v>29049</v>
      </c>
      <c r="D5364" s="127" t="s">
        <v>29908</v>
      </c>
    </row>
    <row r="5365" spans="1:5" ht="27">
      <c r="A5365" s="127" t="s">
        <v>29907</v>
      </c>
      <c r="B5365" s="128" t="s">
        <v>29906</v>
      </c>
      <c r="C5365" s="127" t="s">
        <v>29049</v>
      </c>
      <c r="D5365" s="127" t="s">
        <v>29905</v>
      </c>
    </row>
    <row r="5366" spans="1:5" ht="36">
      <c r="A5366" s="127" t="s">
        <v>29904</v>
      </c>
      <c r="B5366" s="128" t="s">
        <v>29903</v>
      </c>
      <c r="C5366" s="127" t="s">
        <v>29049</v>
      </c>
      <c r="D5366" s="127" t="s">
        <v>29826</v>
      </c>
      <c r="E5366" s="125"/>
    </row>
    <row r="5367" spans="1:5" ht="45">
      <c r="A5367" s="127" t="s">
        <v>29902</v>
      </c>
      <c r="B5367" s="128" t="s">
        <v>29901</v>
      </c>
      <c r="C5367" s="127" t="s">
        <v>29049</v>
      </c>
      <c r="D5367" s="127" t="s">
        <v>29900</v>
      </c>
      <c r="E5367" s="125"/>
    </row>
    <row r="5368" spans="1:5" ht="18" customHeight="1">
      <c r="A5368" s="243" t="s">
        <v>29899</v>
      </c>
      <c r="B5368" s="243"/>
      <c r="C5368" s="243"/>
      <c r="D5368" s="243" t="s">
        <v>28940</v>
      </c>
      <c r="E5368" s="125"/>
    </row>
    <row r="5369" spans="1:5" ht="27">
      <c r="A5369" s="127" t="s">
        <v>29898</v>
      </c>
      <c r="B5369" s="128" t="s">
        <v>29897</v>
      </c>
      <c r="C5369" s="127" t="s">
        <v>29049</v>
      </c>
      <c r="D5369" s="127" t="s">
        <v>29799</v>
      </c>
      <c r="E5369" s="125"/>
    </row>
    <row r="5370" spans="1:5" ht="36">
      <c r="A5370" s="127" t="s">
        <v>29896</v>
      </c>
      <c r="B5370" s="128" t="s">
        <v>29895</v>
      </c>
      <c r="C5370" s="127" t="s">
        <v>29049</v>
      </c>
      <c r="D5370" s="127" t="s">
        <v>29829</v>
      </c>
      <c r="E5370" s="125"/>
    </row>
    <row r="5371" spans="1:5" ht="36">
      <c r="A5371" s="127" t="s">
        <v>29894</v>
      </c>
      <c r="B5371" s="128" t="s">
        <v>29893</v>
      </c>
      <c r="C5371" s="127" t="s">
        <v>29049</v>
      </c>
      <c r="D5371" s="127" t="s">
        <v>29892</v>
      </c>
      <c r="E5371" s="125"/>
    </row>
    <row r="5372" spans="1:5" ht="18">
      <c r="A5372" s="127" t="s">
        <v>29891</v>
      </c>
      <c r="B5372" s="128" t="s">
        <v>29890</v>
      </c>
      <c r="C5372" s="127" t="s">
        <v>29049</v>
      </c>
      <c r="D5372" s="127" t="s">
        <v>29799</v>
      </c>
      <c r="E5372" s="125"/>
    </row>
    <row r="5373" spans="1:5" ht="27">
      <c r="A5373" s="127" t="s">
        <v>29889</v>
      </c>
      <c r="B5373" s="128" t="s">
        <v>29888</v>
      </c>
      <c r="C5373" s="127" t="s">
        <v>29049</v>
      </c>
      <c r="D5373" s="127" t="s">
        <v>29887</v>
      </c>
      <c r="E5373" s="125"/>
    </row>
    <row r="5374" spans="1:5" ht="27">
      <c r="A5374" s="127" t="s">
        <v>29886</v>
      </c>
      <c r="B5374" s="128" t="s">
        <v>29885</v>
      </c>
      <c r="C5374" s="127" t="s">
        <v>29049</v>
      </c>
      <c r="D5374" s="127" t="s">
        <v>29850</v>
      </c>
      <c r="E5374" s="125"/>
    </row>
    <row r="5375" spans="1:5" ht="27">
      <c r="A5375" s="127" t="s">
        <v>29884</v>
      </c>
      <c r="B5375" s="128" t="s">
        <v>29883</v>
      </c>
      <c r="C5375" s="127" t="s">
        <v>29049</v>
      </c>
      <c r="D5375" s="127" t="s">
        <v>29841</v>
      </c>
      <c r="E5375" s="125"/>
    </row>
    <row r="5376" spans="1:5" ht="27">
      <c r="A5376" s="127" t="s">
        <v>29882</v>
      </c>
      <c r="B5376" s="128" t="s">
        <v>29881</v>
      </c>
      <c r="C5376" s="127" t="s">
        <v>29049</v>
      </c>
      <c r="D5376" s="127" t="s">
        <v>29838</v>
      </c>
    </row>
    <row r="5377" spans="1:5" ht="36">
      <c r="A5377" s="127" t="s">
        <v>29880</v>
      </c>
      <c r="B5377" s="128" t="s">
        <v>29879</v>
      </c>
      <c r="C5377" s="127" t="s">
        <v>29049</v>
      </c>
      <c r="D5377" s="127" t="s">
        <v>29878</v>
      </c>
    </row>
    <row r="5378" spans="1:5" ht="18">
      <c r="A5378" s="127" t="s">
        <v>29877</v>
      </c>
      <c r="B5378" s="128" t="s">
        <v>29876</v>
      </c>
      <c r="C5378" s="127" t="s">
        <v>29049</v>
      </c>
      <c r="D5378" s="127" t="s">
        <v>29875</v>
      </c>
      <c r="E5378" s="125"/>
    </row>
    <row r="5379" spans="1:5" ht="27">
      <c r="A5379" s="127" t="s">
        <v>29874</v>
      </c>
      <c r="B5379" s="128" t="s">
        <v>29873</v>
      </c>
      <c r="C5379" s="127" t="s">
        <v>29049</v>
      </c>
      <c r="D5379" s="127" t="s">
        <v>29872</v>
      </c>
      <c r="E5379" s="125"/>
    </row>
    <row r="5380" spans="1:5" ht="27">
      <c r="A5380" s="127" t="s">
        <v>29871</v>
      </c>
      <c r="B5380" s="128" t="s">
        <v>29870</v>
      </c>
      <c r="C5380" s="127" t="s">
        <v>29049</v>
      </c>
      <c r="D5380" s="127" t="s">
        <v>29829</v>
      </c>
      <c r="E5380" s="125"/>
    </row>
    <row r="5381" spans="1:5" ht="36">
      <c r="A5381" s="127" t="s">
        <v>29869</v>
      </c>
      <c r="B5381" s="128" t="s">
        <v>29868</v>
      </c>
      <c r="C5381" s="127" t="s">
        <v>29049</v>
      </c>
      <c r="D5381" s="127" t="s">
        <v>29826</v>
      </c>
      <c r="E5381" s="125"/>
    </row>
    <row r="5382" spans="1:5" ht="36">
      <c r="A5382" s="127" t="s">
        <v>29867</v>
      </c>
      <c r="B5382" s="128" t="s">
        <v>29866</v>
      </c>
      <c r="C5382" s="127" t="s">
        <v>29049</v>
      </c>
      <c r="D5382" s="127" t="s">
        <v>29532</v>
      </c>
      <c r="E5382" s="125"/>
    </row>
    <row r="5383" spans="1:5" ht="27">
      <c r="A5383" s="127" t="s">
        <v>29865</v>
      </c>
      <c r="B5383" s="128" t="s">
        <v>29864</v>
      </c>
      <c r="C5383" s="127" t="s">
        <v>29390</v>
      </c>
      <c r="D5383" s="127" t="s">
        <v>29821</v>
      </c>
      <c r="E5383" s="125"/>
    </row>
    <row r="5384" spans="1:5" ht="18" customHeight="1">
      <c r="A5384" s="243" t="s">
        <v>29863</v>
      </c>
      <c r="B5384" s="243"/>
      <c r="C5384" s="243"/>
      <c r="D5384" s="243" t="s">
        <v>28940</v>
      </c>
      <c r="E5384" s="125"/>
    </row>
    <row r="5385" spans="1:5" ht="27">
      <c r="A5385" s="127" t="s">
        <v>29862</v>
      </c>
      <c r="B5385" s="128" t="s">
        <v>29861</v>
      </c>
      <c r="C5385" s="127" t="s">
        <v>29049</v>
      </c>
      <c r="D5385" s="127" t="s">
        <v>29860</v>
      </c>
      <c r="E5385" s="125"/>
    </row>
    <row r="5386" spans="1:5" ht="36">
      <c r="A5386" s="127" t="s">
        <v>29859</v>
      </c>
      <c r="B5386" s="128" t="s">
        <v>29858</v>
      </c>
      <c r="C5386" s="127" t="s">
        <v>29049</v>
      </c>
      <c r="D5386" s="127" t="s">
        <v>29799</v>
      </c>
    </row>
    <row r="5387" spans="1:5" ht="36">
      <c r="A5387" s="127" t="s">
        <v>29857</v>
      </c>
      <c r="B5387" s="128" t="s">
        <v>29856</v>
      </c>
      <c r="C5387" s="127" t="s">
        <v>29049</v>
      </c>
      <c r="D5387" s="127" t="s">
        <v>29829</v>
      </c>
    </row>
    <row r="5388" spans="1:5" ht="18">
      <c r="A5388" s="127" t="s">
        <v>29855</v>
      </c>
      <c r="B5388" s="128" t="s">
        <v>29854</v>
      </c>
      <c r="C5388" s="127" t="s">
        <v>29049</v>
      </c>
      <c r="D5388" s="127" t="s">
        <v>29853</v>
      </c>
      <c r="E5388" s="125"/>
    </row>
    <row r="5389" spans="1:5" ht="27">
      <c r="A5389" s="127" t="s">
        <v>29852</v>
      </c>
      <c r="B5389" s="128" t="s">
        <v>29851</v>
      </c>
      <c r="C5389" s="127" t="s">
        <v>29049</v>
      </c>
      <c r="D5389" s="127" t="s">
        <v>29850</v>
      </c>
    </row>
    <row r="5390" spans="1:5" ht="18">
      <c r="A5390" s="127" t="s">
        <v>29849</v>
      </c>
      <c r="B5390" s="128" t="s">
        <v>29848</v>
      </c>
      <c r="C5390" s="127" t="s">
        <v>29049</v>
      </c>
      <c r="D5390" s="127" t="s">
        <v>29847</v>
      </c>
    </row>
    <row r="5391" spans="1:5" ht="27">
      <c r="A5391" s="127" t="s">
        <v>29846</v>
      </c>
      <c r="B5391" s="128" t="s">
        <v>29845</v>
      </c>
      <c r="C5391" s="127" t="s">
        <v>29049</v>
      </c>
      <c r="D5391" s="127" t="s">
        <v>29844</v>
      </c>
      <c r="E5391" s="125"/>
    </row>
    <row r="5392" spans="1:5" ht="27">
      <c r="A5392" s="127" t="s">
        <v>29843</v>
      </c>
      <c r="B5392" s="128" t="s">
        <v>29842</v>
      </c>
      <c r="C5392" s="127" t="s">
        <v>29049</v>
      </c>
      <c r="D5392" s="127" t="s">
        <v>29841</v>
      </c>
      <c r="E5392" s="125"/>
    </row>
    <row r="5393" spans="1:5" ht="36">
      <c r="A5393" s="127" t="s">
        <v>29840</v>
      </c>
      <c r="B5393" s="128" t="s">
        <v>29839</v>
      </c>
      <c r="C5393" s="127" t="s">
        <v>29049</v>
      </c>
      <c r="D5393" s="127" t="s">
        <v>29838</v>
      </c>
      <c r="E5393" s="125"/>
    </row>
    <row r="5394" spans="1:5" ht="18">
      <c r="A5394" s="127" t="s">
        <v>29837</v>
      </c>
      <c r="B5394" s="128" t="s">
        <v>29836</v>
      </c>
      <c r="C5394" s="127" t="s">
        <v>29049</v>
      </c>
      <c r="D5394" s="127" t="s">
        <v>29835</v>
      </c>
      <c r="E5394" s="125"/>
    </row>
    <row r="5395" spans="1:5" ht="27">
      <c r="A5395" s="127" t="s">
        <v>29834</v>
      </c>
      <c r="B5395" s="128" t="s">
        <v>29833</v>
      </c>
      <c r="C5395" s="127" t="s">
        <v>29049</v>
      </c>
      <c r="D5395" s="127" t="s">
        <v>29832</v>
      </c>
      <c r="E5395" s="125"/>
    </row>
    <row r="5396" spans="1:5" ht="27">
      <c r="A5396" s="127" t="s">
        <v>29831</v>
      </c>
      <c r="B5396" s="128" t="s">
        <v>29830</v>
      </c>
      <c r="C5396" s="127" t="s">
        <v>29049</v>
      </c>
      <c r="D5396" s="127" t="s">
        <v>29829</v>
      </c>
      <c r="E5396" s="125"/>
    </row>
    <row r="5397" spans="1:5" ht="36">
      <c r="A5397" s="127" t="s">
        <v>29828</v>
      </c>
      <c r="B5397" s="128" t="s">
        <v>29827</v>
      </c>
      <c r="C5397" s="127" t="s">
        <v>29049</v>
      </c>
      <c r="D5397" s="127" t="s">
        <v>29826</v>
      </c>
      <c r="E5397" s="125"/>
    </row>
    <row r="5398" spans="1:5" ht="36">
      <c r="A5398" s="127" t="s">
        <v>29825</v>
      </c>
      <c r="B5398" s="128" t="s">
        <v>29824</v>
      </c>
      <c r="C5398" s="127" t="s">
        <v>29049</v>
      </c>
      <c r="D5398" s="127" t="s">
        <v>29532</v>
      </c>
      <c r="E5398" s="125"/>
    </row>
    <row r="5399" spans="1:5" ht="27">
      <c r="A5399" s="127" t="s">
        <v>29823</v>
      </c>
      <c r="B5399" s="128" t="s">
        <v>29822</v>
      </c>
      <c r="C5399" s="127" t="s">
        <v>29390</v>
      </c>
      <c r="D5399" s="127" t="s">
        <v>29821</v>
      </c>
      <c r="E5399" s="125"/>
    </row>
    <row r="5400" spans="1:5" ht="18">
      <c r="A5400" s="127" t="s">
        <v>29820</v>
      </c>
      <c r="B5400" s="128" t="s">
        <v>29819</v>
      </c>
      <c r="C5400" s="127" t="s">
        <v>29049</v>
      </c>
      <c r="D5400" s="127" t="s">
        <v>29812</v>
      </c>
      <c r="E5400" s="125"/>
    </row>
    <row r="5401" spans="1:5" ht="18">
      <c r="A5401" s="127" t="s">
        <v>29818</v>
      </c>
      <c r="B5401" s="128" t="s">
        <v>29817</v>
      </c>
      <c r="C5401" s="127" t="s">
        <v>29049</v>
      </c>
      <c r="D5401" s="127" t="s">
        <v>29809</v>
      </c>
    </row>
    <row r="5402" spans="1:5" ht="18">
      <c r="A5402" s="127" t="s">
        <v>29816</v>
      </c>
      <c r="B5402" s="128" t="s">
        <v>29815</v>
      </c>
      <c r="C5402" s="127" t="s">
        <v>29049</v>
      </c>
      <c r="D5402" s="127" t="s">
        <v>29806</v>
      </c>
    </row>
    <row r="5403" spans="1:5" ht="18">
      <c r="A5403" s="127" t="s">
        <v>29814</v>
      </c>
      <c r="B5403" s="128" t="s">
        <v>29813</v>
      </c>
      <c r="C5403" s="127" t="s">
        <v>29049</v>
      </c>
      <c r="D5403" s="127" t="s">
        <v>29812</v>
      </c>
      <c r="E5403" s="125"/>
    </row>
    <row r="5404" spans="1:5" ht="18">
      <c r="A5404" s="127" t="s">
        <v>29811</v>
      </c>
      <c r="B5404" s="128" t="s">
        <v>29810</v>
      </c>
      <c r="C5404" s="127" t="s">
        <v>29049</v>
      </c>
      <c r="D5404" s="127" t="s">
        <v>29809</v>
      </c>
      <c r="E5404" s="125"/>
    </row>
    <row r="5405" spans="1:5" ht="18">
      <c r="A5405" s="127" t="s">
        <v>29808</v>
      </c>
      <c r="B5405" s="128" t="s">
        <v>29807</v>
      </c>
      <c r="C5405" s="127" t="s">
        <v>29049</v>
      </c>
      <c r="D5405" s="127" t="s">
        <v>29806</v>
      </c>
      <c r="E5405" s="125"/>
    </row>
    <row r="5406" spans="1:5" ht="36">
      <c r="A5406" s="127" t="s">
        <v>29805</v>
      </c>
      <c r="B5406" s="128" t="s">
        <v>29804</v>
      </c>
      <c r="C5406" s="127" t="s">
        <v>256</v>
      </c>
      <c r="D5406" s="127" t="s">
        <v>29803</v>
      </c>
      <c r="E5406" s="125"/>
    </row>
    <row r="5407" spans="1:5" ht="18" customHeight="1">
      <c r="A5407" s="243" t="s">
        <v>29802</v>
      </c>
      <c r="B5407" s="243"/>
      <c r="C5407" s="243"/>
      <c r="D5407" s="243" t="s">
        <v>28940</v>
      </c>
      <c r="E5407" s="125"/>
    </row>
    <row r="5408" spans="1:5" ht="18">
      <c r="A5408" s="127" t="s">
        <v>29801</v>
      </c>
      <c r="B5408" s="128" t="s">
        <v>29800</v>
      </c>
      <c r="C5408" s="127" t="s">
        <v>29049</v>
      </c>
      <c r="D5408" s="127" t="s">
        <v>29799</v>
      </c>
      <c r="E5408" s="125"/>
    </row>
    <row r="5409" spans="1:5" ht="18" customHeight="1">
      <c r="A5409" s="243" t="s">
        <v>29798</v>
      </c>
      <c r="B5409" s="243"/>
      <c r="C5409" s="243"/>
      <c r="D5409" s="243" t="s">
        <v>28940</v>
      </c>
      <c r="E5409" s="125"/>
    </row>
    <row r="5410" spans="1:5" ht="36">
      <c r="A5410" s="127" t="s">
        <v>29797</v>
      </c>
      <c r="B5410" s="128" t="s">
        <v>29796</v>
      </c>
      <c r="C5410" s="127" t="s">
        <v>29049</v>
      </c>
      <c r="D5410" s="127" t="s">
        <v>29795</v>
      </c>
      <c r="E5410" s="125"/>
    </row>
    <row r="5411" spans="1:5" ht="18" customHeight="1">
      <c r="A5411" s="243" t="s">
        <v>29794</v>
      </c>
      <c r="B5411" s="243"/>
      <c r="C5411" s="243"/>
      <c r="D5411" s="243" t="s">
        <v>28940</v>
      </c>
      <c r="E5411" s="125"/>
    </row>
    <row r="5412" spans="1:5" ht="36">
      <c r="A5412" s="127" t="s">
        <v>29793</v>
      </c>
      <c r="B5412" s="128" t="s">
        <v>29792</v>
      </c>
      <c r="C5412" s="127" t="s">
        <v>29049</v>
      </c>
      <c r="D5412" s="127" t="s">
        <v>29791</v>
      </c>
      <c r="E5412" s="125"/>
    </row>
    <row r="5413" spans="1:5" ht="27">
      <c r="A5413" s="127" t="s">
        <v>29790</v>
      </c>
      <c r="B5413" s="128" t="s">
        <v>29789</v>
      </c>
      <c r="C5413" s="127" t="s">
        <v>256</v>
      </c>
      <c r="D5413" s="127" t="s">
        <v>29788</v>
      </c>
      <c r="E5413" s="125"/>
    </row>
    <row r="5414" spans="1:5" ht="18">
      <c r="A5414" s="127" t="s">
        <v>29787</v>
      </c>
      <c r="B5414" s="128" t="s">
        <v>29786</v>
      </c>
      <c r="C5414" s="127" t="s">
        <v>256</v>
      </c>
      <c r="D5414" s="127" t="s">
        <v>29785</v>
      </c>
      <c r="E5414" s="125"/>
    </row>
    <row r="5415" spans="1:5" ht="36">
      <c r="A5415" s="127" t="s">
        <v>29784</v>
      </c>
      <c r="B5415" s="128" t="s">
        <v>29783</v>
      </c>
      <c r="C5415" s="127" t="s">
        <v>29049</v>
      </c>
      <c r="D5415" s="127" t="s">
        <v>29782</v>
      </c>
      <c r="E5415" s="125"/>
    </row>
    <row r="5416" spans="1:5" ht="27">
      <c r="A5416" s="127" t="s">
        <v>29781</v>
      </c>
      <c r="B5416" s="128" t="s">
        <v>29780</v>
      </c>
      <c r="C5416" s="127" t="s">
        <v>29390</v>
      </c>
      <c r="D5416" s="127" t="s">
        <v>29777</v>
      </c>
      <c r="E5416" s="125"/>
    </row>
    <row r="5417" spans="1:5" ht="27">
      <c r="A5417" s="127" t="s">
        <v>29779</v>
      </c>
      <c r="B5417" s="128" t="s">
        <v>29778</v>
      </c>
      <c r="C5417" s="127" t="s">
        <v>29390</v>
      </c>
      <c r="D5417" s="127" t="s">
        <v>29777</v>
      </c>
      <c r="E5417" s="125"/>
    </row>
    <row r="5418" spans="1:5" ht="36">
      <c r="A5418" s="127" t="s">
        <v>29776</v>
      </c>
      <c r="B5418" s="128" t="s">
        <v>29775</v>
      </c>
      <c r="C5418" s="127" t="s">
        <v>29049</v>
      </c>
      <c r="D5418" s="127" t="s">
        <v>29774</v>
      </c>
    </row>
    <row r="5419" spans="1:5" ht="18" customHeight="1">
      <c r="A5419" s="243" t="s">
        <v>29773</v>
      </c>
      <c r="B5419" s="243"/>
      <c r="C5419" s="243"/>
      <c r="D5419" s="243" t="s">
        <v>28940</v>
      </c>
    </row>
    <row r="5420" spans="1:5" ht="45">
      <c r="A5420" s="127" t="s">
        <v>29772</v>
      </c>
      <c r="B5420" s="128" t="s">
        <v>29771</v>
      </c>
      <c r="C5420" s="127" t="s">
        <v>29049</v>
      </c>
      <c r="D5420" s="127" t="s">
        <v>29770</v>
      </c>
      <c r="E5420" s="125"/>
    </row>
    <row r="5421" spans="1:5" ht="45">
      <c r="A5421" s="127" t="s">
        <v>29769</v>
      </c>
      <c r="B5421" s="128" t="s">
        <v>29768</v>
      </c>
      <c r="C5421" s="127" t="s">
        <v>29049</v>
      </c>
      <c r="D5421" s="127" t="s">
        <v>29767</v>
      </c>
      <c r="E5421" s="125"/>
    </row>
    <row r="5422" spans="1:5" ht="45">
      <c r="A5422" s="127" t="s">
        <v>29766</v>
      </c>
      <c r="B5422" s="128" t="s">
        <v>29765</v>
      </c>
      <c r="C5422" s="127" t="s">
        <v>29049</v>
      </c>
      <c r="D5422" s="127" t="s">
        <v>29764</v>
      </c>
      <c r="E5422" s="125"/>
    </row>
    <row r="5423" spans="1:5" ht="45">
      <c r="A5423" s="127" t="s">
        <v>29763</v>
      </c>
      <c r="B5423" s="128" t="s">
        <v>29762</v>
      </c>
      <c r="C5423" s="127" t="s">
        <v>29049</v>
      </c>
      <c r="D5423" s="127" t="s">
        <v>29761</v>
      </c>
      <c r="E5423" s="125"/>
    </row>
    <row r="5424" spans="1:5" ht="18" customHeight="1">
      <c r="A5424" s="243" t="s">
        <v>29760</v>
      </c>
      <c r="B5424" s="243"/>
      <c r="C5424" s="243"/>
      <c r="D5424" s="243" t="s">
        <v>28940</v>
      </c>
      <c r="E5424" s="125"/>
    </row>
    <row r="5425" spans="1:5" ht="27">
      <c r="A5425" s="127" t="s">
        <v>29759</v>
      </c>
      <c r="B5425" s="128" t="s">
        <v>29758</v>
      </c>
      <c r="C5425" s="127" t="s">
        <v>29049</v>
      </c>
      <c r="D5425" s="127" t="s">
        <v>29757</v>
      </c>
    </row>
    <row r="5426" spans="1:5" ht="18" customHeight="1">
      <c r="A5426" s="243"/>
      <c r="B5426" s="243"/>
      <c r="C5426" s="243"/>
      <c r="D5426" s="243" t="s">
        <v>28940</v>
      </c>
    </row>
    <row r="5427" spans="1:5" ht="18" customHeight="1">
      <c r="A5427" s="243" t="s">
        <v>29756</v>
      </c>
      <c r="B5427" s="243"/>
      <c r="C5427" s="243"/>
      <c r="D5427" s="243" t="s">
        <v>28940</v>
      </c>
      <c r="E5427" s="125"/>
    </row>
    <row r="5428" spans="1:5" ht="27">
      <c r="A5428" s="127" t="s">
        <v>29755</v>
      </c>
      <c r="B5428" s="128" t="s">
        <v>29754</v>
      </c>
      <c r="C5428" s="127" t="s">
        <v>256</v>
      </c>
      <c r="D5428" s="127" t="s">
        <v>29753</v>
      </c>
      <c r="E5428" s="125"/>
    </row>
    <row r="5429" spans="1:5" ht="18">
      <c r="A5429" s="127" t="s">
        <v>29752</v>
      </c>
      <c r="B5429" s="128" t="s">
        <v>29751</v>
      </c>
      <c r="C5429" s="127" t="s">
        <v>256</v>
      </c>
      <c r="D5429" s="127" t="s">
        <v>29750</v>
      </c>
      <c r="E5429" s="125"/>
    </row>
    <row r="5430" spans="1:5" ht="18" customHeight="1">
      <c r="A5430" s="243"/>
      <c r="B5430" s="243"/>
      <c r="C5430" s="243"/>
      <c r="D5430" s="243" t="s">
        <v>28940</v>
      </c>
    </row>
    <row r="5431" spans="1:5" ht="18" customHeight="1">
      <c r="A5431" s="243" t="s">
        <v>29749</v>
      </c>
      <c r="B5431" s="243"/>
      <c r="C5431" s="243"/>
      <c r="D5431" s="243" t="s">
        <v>28940</v>
      </c>
    </row>
    <row r="5432" spans="1:5" ht="18">
      <c r="A5432" s="127" t="s">
        <v>29748</v>
      </c>
      <c r="B5432" s="128" t="s">
        <v>29747</v>
      </c>
      <c r="C5432" s="127" t="s">
        <v>256</v>
      </c>
      <c r="D5432" s="127" t="s">
        <v>29746</v>
      </c>
      <c r="E5432" s="125"/>
    </row>
    <row r="5433" spans="1:5" ht="54">
      <c r="A5433" s="127" t="s">
        <v>29745</v>
      </c>
      <c r="B5433" s="128" t="s">
        <v>29744</v>
      </c>
      <c r="C5433" s="127" t="s">
        <v>29049</v>
      </c>
      <c r="D5433" s="127" t="s">
        <v>29743</v>
      </c>
      <c r="E5433" s="125"/>
    </row>
    <row r="5434" spans="1:5" ht="54">
      <c r="A5434" s="127" t="s">
        <v>29742</v>
      </c>
      <c r="B5434" s="128" t="s">
        <v>29741</v>
      </c>
      <c r="C5434" s="127" t="s">
        <v>29049</v>
      </c>
      <c r="D5434" s="127" t="s">
        <v>29535</v>
      </c>
      <c r="E5434" s="125"/>
    </row>
    <row r="5435" spans="1:5" ht="54">
      <c r="A5435" s="127" t="s">
        <v>29740</v>
      </c>
      <c r="B5435" s="128" t="s">
        <v>29739</v>
      </c>
      <c r="C5435" s="127" t="s">
        <v>29049</v>
      </c>
      <c r="D5435" s="127" t="s">
        <v>29738</v>
      </c>
      <c r="E5435" s="125"/>
    </row>
    <row r="5436" spans="1:5" ht="45">
      <c r="A5436" s="127" t="s">
        <v>29737</v>
      </c>
      <c r="B5436" s="128" t="s">
        <v>29736</v>
      </c>
      <c r="C5436" s="127" t="s">
        <v>29049</v>
      </c>
      <c r="D5436" s="127" t="s">
        <v>29735</v>
      </c>
    </row>
    <row r="5437" spans="1:5" ht="36">
      <c r="A5437" s="127" t="s">
        <v>29734</v>
      </c>
      <c r="B5437" s="128" t="s">
        <v>29733</v>
      </c>
      <c r="C5437" s="127" t="s">
        <v>29049</v>
      </c>
      <c r="D5437" s="127" t="s">
        <v>29732</v>
      </c>
    </row>
    <row r="5438" spans="1:5" ht="27">
      <c r="A5438" s="127" t="s">
        <v>29731</v>
      </c>
      <c r="B5438" s="128" t="s">
        <v>29730</v>
      </c>
      <c r="C5438" s="127" t="s">
        <v>29692</v>
      </c>
      <c r="D5438" s="127" t="s">
        <v>29729</v>
      </c>
      <c r="E5438" s="125"/>
    </row>
    <row r="5439" spans="1:5" ht="18" customHeight="1">
      <c r="A5439" s="243"/>
      <c r="B5439" s="243"/>
      <c r="C5439" s="243"/>
      <c r="D5439" s="243" t="s">
        <v>28940</v>
      </c>
    </row>
    <row r="5440" spans="1:5" ht="18" customHeight="1">
      <c r="A5440" s="243" t="s">
        <v>29728</v>
      </c>
      <c r="B5440" s="243"/>
      <c r="C5440" s="243"/>
      <c r="D5440" s="243" t="s">
        <v>28940</v>
      </c>
    </row>
    <row r="5441" spans="1:5" ht="36">
      <c r="A5441" s="127" t="s">
        <v>29727</v>
      </c>
      <c r="B5441" s="128" t="s">
        <v>29726</v>
      </c>
      <c r="C5441" s="127" t="s">
        <v>256</v>
      </c>
      <c r="D5441" s="127" t="s">
        <v>29725</v>
      </c>
      <c r="E5441" s="125"/>
    </row>
    <row r="5442" spans="1:5">
      <c r="A5442" s="127" t="s">
        <v>29724</v>
      </c>
      <c r="B5442" s="128" t="s">
        <v>29723</v>
      </c>
      <c r="C5442" s="127" t="s">
        <v>256</v>
      </c>
      <c r="D5442" s="127" t="s">
        <v>29720</v>
      </c>
      <c r="E5442" s="125"/>
    </row>
    <row r="5443" spans="1:5">
      <c r="A5443" s="127" t="s">
        <v>29722</v>
      </c>
      <c r="B5443" s="128" t="s">
        <v>29721</v>
      </c>
      <c r="C5443" s="127" t="s">
        <v>256</v>
      </c>
      <c r="D5443" s="127" t="s">
        <v>29720</v>
      </c>
      <c r="E5443" s="125"/>
    </row>
    <row r="5444" spans="1:5" ht="18" customHeight="1">
      <c r="A5444" s="243"/>
      <c r="B5444" s="243"/>
      <c r="C5444" s="243"/>
      <c r="D5444" s="243" t="s">
        <v>28940</v>
      </c>
      <c r="E5444" s="125"/>
    </row>
    <row r="5445" spans="1:5" ht="18" customHeight="1">
      <c r="A5445" s="243" t="s">
        <v>29719</v>
      </c>
      <c r="B5445" s="243"/>
      <c r="C5445" s="243"/>
      <c r="D5445" s="243" t="s">
        <v>28940</v>
      </c>
      <c r="E5445" s="125"/>
    </row>
    <row r="5446" spans="1:5" ht="18">
      <c r="A5446" s="127" t="s">
        <v>29718</v>
      </c>
      <c r="B5446" s="128" t="s">
        <v>29717</v>
      </c>
      <c r="C5446" s="127" t="s">
        <v>256</v>
      </c>
      <c r="D5446" s="127" t="s">
        <v>29716</v>
      </c>
      <c r="E5446" s="125"/>
    </row>
    <row r="5447" spans="1:5" ht="18">
      <c r="A5447" s="127" t="s">
        <v>29715</v>
      </c>
      <c r="B5447" s="128" t="s">
        <v>29714</v>
      </c>
      <c r="C5447" s="127" t="s">
        <v>256</v>
      </c>
      <c r="D5447" s="127" t="s">
        <v>29713</v>
      </c>
      <c r="E5447" s="125"/>
    </row>
    <row r="5448" spans="1:5" ht="18" customHeight="1">
      <c r="A5448" s="243"/>
      <c r="B5448" s="243"/>
      <c r="C5448" s="243"/>
      <c r="D5448" s="243" t="s">
        <v>28940</v>
      </c>
    </row>
    <row r="5449" spans="1:5" ht="18" customHeight="1">
      <c r="A5449" s="243"/>
      <c r="B5449" s="243"/>
      <c r="C5449" s="243"/>
      <c r="D5449" s="243" t="s">
        <v>28940</v>
      </c>
    </row>
    <row r="5450" spans="1:5" ht="18" customHeight="1">
      <c r="A5450" s="243" t="s">
        <v>29712</v>
      </c>
      <c r="B5450" s="243"/>
      <c r="C5450" s="243"/>
      <c r="D5450" s="243" t="s">
        <v>28940</v>
      </c>
      <c r="E5450" s="125"/>
    </row>
    <row r="5451" spans="1:5" ht="18">
      <c r="A5451" s="127" t="s">
        <v>29711</v>
      </c>
      <c r="B5451" s="128" t="s">
        <v>29710</v>
      </c>
      <c r="C5451" s="127" t="s">
        <v>256</v>
      </c>
      <c r="D5451" s="127" t="s">
        <v>29709</v>
      </c>
    </row>
    <row r="5452" spans="1:5" ht="27">
      <c r="A5452" s="127" t="s">
        <v>29708</v>
      </c>
      <c r="B5452" s="128" t="s">
        <v>29707</v>
      </c>
      <c r="C5452" s="127" t="s">
        <v>29706</v>
      </c>
      <c r="D5452" s="127" t="s">
        <v>29705</v>
      </c>
    </row>
    <row r="5453" spans="1:5" ht="18" customHeight="1">
      <c r="A5453" s="243"/>
      <c r="B5453" s="243"/>
      <c r="C5453" s="243"/>
      <c r="D5453" s="243" t="s">
        <v>28940</v>
      </c>
      <c r="E5453" s="125"/>
    </row>
    <row r="5454" spans="1:5" ht="18" customHeight="1">
      <c r="A5454" s="243" t="s">
        <v>29704</v>
      </c>
      <c r="B5454" s="243"/>
      <c r="C5454" s="243"/>
      <c r="D5454" s="243" t="s">
        <v>28940</v>
      </c>
      <c r="E5454" s="125"/>
    </row>
    <row r="5455" spans="1:5" ht="18">
      <c r="A5455" s="127" t="s">
        <v>29703</v>
      </c>
      <c r="B5455" s="128" t="s">
        <v>29702</v>
      </c>
      <c r="C5455" s="127" t="s">
        <v>29692</v>
      </c>
      <c r="D5455" s="127" t="s">
        <v>29701</v>
      </c>
    </row>
    <row r="5456" spans="1:5" ht="36">
      <c r="A5456" s="127" t="s">
        <v>29700</v>
      </c>
      <c r="B5456" s="128" t="s">
        <v>29699</v>
      </c>
      <c r="C5456" s="127" t="s">
        <v>256</v>
      </c>
      <c r="D5456" s="127" t="s">
        <v>29698</v>
      </c>
    </row>
    <row r="5457" spans="1:5" ht="36">
      <c r="A5457" s="127" t="s">
        <v>29697</v>
      </c>
      <c r="B5457" s="128" t="s">
        <v>29696</v>
      </c>
      <c r="C5457" s="127" t="s">
        <v>256</v>
      </c>
      <c r="D5457" s="127" t="s">
        <v>29695</v>
      </c>
      <c r="E5457" s="125"/>
    </row>
    <row r="5458" spans="1:5" ht="45">
      <c r="A5458" s="127" t="s">
        <v>29694</v>
      </c>
      <c r="B5458" s="128" t="s">
        <v>29693</v>
      </c>
      <c r="C5458" s="127" t="s">
        <v>29692</v>
      </c>
      <c r="D5458" s="127" t="s">
        <v>29691</v>
      </c>
      <c r="E5458" s="125"/>
    </row>
    <row r="5459" spans="1:5" ht="18">
      <c r="A5459" s="127" t="s">
        <v>29690</v>
      </c>
      <c r="B5459" s="128" t="s">
        <v>29689</v>
      </c>
      <c r="C5459" s="127" t="s">
        <v>256</v>
      </c>
      <c r="D5459" s="127" t="s">
        <v>29688</v>
      </c>
    </row>
    <row r="5460" spans="1:5" ht="18">
      <c r="A5460" s="127" t="s">
        <v>29687</v>
      </c>
      <c r="B5460" s="128" t="s">
        <v>29686</v>
      </c>
      <c r="C5460" s="127" t="s">
        <v>256</v>
      </c>
      <c r="D5460" s="127" t="s">
        <v>29685</v>
      </c>
    </row>
    <row r="5461" spans="1:5" ht="18" customHeight="1">
      <c r="A5461" s="243"/>
      <c r="B5461" s="243"/>
      <c r="C5461" s="243"/>
      <c r="D5461" s="243" t="s">
        <v>28940</v>
      </c>
      <c r="E5461" s="125"/>
    </row>
    <row r="5462" spans="1:5" ht="18" customHeight="1">
      <c r="A5462" s="243" t="s">
        <v>29684</v>
      </c>
      <c r="B5462" s="243"/>
      <c r="C5462" s="243"/>
      <c r="D5462" s="243" t="s">
        <v>28940</v>
      </c>
    </row>
    <row r="5463" spans="1:5" ht="36">
      <c r="A5463" s="127" t="s">
        <v>29683</v>
      </c>
      <c r="B5463" s="128" t="s">
        <v>29682</v>
      </c>
      <c r="C5463" s="127" t="s">
        <v>256</v>
      </c>
      <c r="D5463" s="127" t="s">
        <v>29681</v>
      </c>
    </row>
    <row r="5464" spans="1:5" ht="36">
      <c r="A5464" s="127" t="s">
        <v>29680</v>
      </c>
      <c r="B5464" s="128" t="s">
        <v>29679</v>
      </c>
      <c r="C5464" s="127" t="s">
        <v>256</v>
      </c>
      <c r="D5464" s="127" t="s">
        <v>29678</v>
      </c>
      <c r="E5464" s="125"/>
    </row>
    <row r="5465" spans="1:5" ht="36">
      <c r="A5465" s="127" t="s">
        <v>29677</v>
      </c>
      <c r="B5465" s="128" t="s">
        <v>29676</v>
      </c>
      <c r="C5465" s="127" t="s">
        <v>256</v>
      </c>
      <c r="D5465" s="127" t="s">
        <v>29675</v>
      </c>
    </row>
    <row r="5466" spans="1:5" ht="27">
      <c r="A5466" s="127" t="s">
        <v>29674</v>
      </c>
      <c r="B5466" s="128" t="s">
        <v>29673</v>
      </c>
      <c r="C5466" s="127" t="s">
        <v>256</v>
      </c>
      <c r="D5466" s="127" t="s">
        <v>29672</v>
      </c>
    </row>
    <row r="5467" spans="1:5" ht="27">
      <c r="A5467" s="127" t="s">
        <v>29671</v>
      </c>
      <c r="B5467" s="128" t="s">
        <v>29670</v>
      </c>
      <c r="C5467" s="127" t="s">
        <v>256</v>
      </c>
      <c r="D5467" s="127" t="s">
        <v>29669</v>
      </c>
      <c r="E5467" s="125"/>
    </row>
    <row r="5468" spans="1:5" ht="36">
      <c r="A5468" s="127" t="s">
        <v>29668</v>
      </c>
      <c r="B5468" s="128" t="s">
        <v>29667</v>
      </c>
      <c r="C5468" s="127" t="s">
        <v>256</v>
      </c>
      <c r="D5468" s="127" t="s">
        <v>29666</v>
      </c>
      <c r="E5468" s="125"/>
    </row>
    <row r="5469" spans="1:5" ht="18" customHeight="1">
      <c r="A5469" s="243" t="s">
        <v>29665</v>
      </c>
      <c r="B5469" s="243"/>
      <c r="C5469" s="243"/>
      <c r="D5469" s="243" t="s">
        <v>28940</v>
      </c>
      <c r="E5469" s="125"/>
    </row>
    <row r="5470" spans="1:5" ht="18">
      <c r="A5470" s="127" t="s">
        <v>29664</v>
      </c>
      <c r="B5470" s="128" t="s">
        <v>29663</v>
      </c>
      <c r="C5470" s="127" t="s">
        <v>256</v>
      </c>
      <c r="D5470" s="127" t="s">
        <v>29662</v>
      </c>
      <c r="E5470" s="125"/>
    </row>
    <row r="5471" spans="1:5" ht="27">
      <c r="A5471" s="127" t="s">
        <v>29661</v>
      </c>
      <c r="B5471" s="128" t="s">
        <v>29660</v>
      </c>
      <c r="C5471" s="127" t="s">
        <v>256</v>
      </c>
      <c r="D5471" s="127" t="s">
        <v>29659</v>
      </c>
      <c r="E5471" s="125"/>
    </row>
    <row r="5472" spans="1:5" ht="27">
      <c r="A5472" s="127" t="s">
        <v>29658</v>
      </c>
      <c r="B5472" s="128" t="s">
        <v>29657</v>
      </c>
      <c r="C5472" s="127" t="s">
        <v>256</v>
      </c>
      <c r="D5472" s="127" t="s">
        <v>29656</v>
      </c>
      <c r="E5472" s="125"/>
    </row>
    <row r="5473" spans="1:5" ht="27">
      <c r="A5473" s="127" t="s">
        <v>29655</v>
      </c>
      <c r="B5473" s="128" t="s">
        <v>29654</v>
      </c>
      <c r="C5473" s="127" t="s">
        <v>256</v>
      </c>
      <c r="D5473" s="127" t="s">
        <v>29653</v>
      </c>
    </row>
    <row r="5474" spans="1:5" ht="27">
      <c r="A5474" s="127" t="s">
        <v>29652</v>
      </c>
      <c r="B5474" s="128" t="s">
        <v>29651</v>
      </c>
      <c r="C5474" s="127" t="s">
        <v>256</v>
      </c>
      <c r="D5474" s="127" t="s">
        <v>29606</v>
      </c>
    </row>
    <row r="5475" spans="1:5" ht="27">
      <c r="A5475" s="127" t="s">
        <v>29650</v>
      </c>
      <c r="B5475" s="128" t="s">
        <v>29649</v>
      </c>
      <c r="C5475" s="127" t="s">
        <v>256</v>
      </c>
      <c r="D5475" s="127" t="s">
        <v>29648</v>
      </c>
      <c r="E5475" s="125"/>
    </row>
    <row r="5476" spans="1:5" ht="27">
      <c r="A5476" s="127" t="s">
        <v>29647</v>
      </c>
      <c r="B5476" s="128" t="s">
        <v>29646</v>
      </c>
      <c r="C5476" s="127" t="s">
        <v>256</v>
      </c>
      <c r="D5476" s="127" t="s">
        <v>29645</v>
      </c>
      <c r="E5476" s="125"/>
    </row>
    <row r="5477" spans="1:5" ht="27">
      <c r="A5477" s="127" t="s">
        <v>29644</v>
      </c>
      <c r="B5477" s="128" t="s">
        <v>29643</v>
      </c>
      <c r="C5477" s="127" t="s">
        <v>256</v>
      </c>
      <c r="D5477" s="127" t="s">
        <v>29642</v>
      </c>
      <c r="E5477" s="125"/>
    </row>
    <row r="5478" spans="1:5" ht="27">
      <c r="A5478" s="127" t="s">
        <v>29641</v>
      </c>
      <c r="B5478" s="128" t="s">
        <v>29640</v>
      </c>
      <c r="C5478" s="127" t="s">
        <v>256</v>
      </c>
      <c r="D5478" s="127" t="s">
        <v>29639</v>
      </c>
      <c r="E5478" s="125"/>
    </row>
    <row r="5479" spans="1:5" ht="27">
      <c r="A5479" s="127" t="s">
        <v>29638</v>
      </c>
      <c r="B5479" s="128" t="s">
        <v>29637</v>
      </c>
      <c r="C5479" s="127" t="s">
        <v>256</v>
      </c>
      <c r="D5479" s="127" t="s">
        <v>29636</v>
      </c>
    </row>
    <row r="5480" spans="1:5" ht="27">
      <c r="A5480" s="127" t="s">
        <v>29635</v>
      </c>
      <c r="B5480" s="128" t="s">
        <v>29634</v>
      </c>
      <c r="C5480" s="127" t="s">
        <v>256</v>
      </c>
      <c r="D5480" s="127" t="s">
        <v>29633</v>
      </c>
    </row>
    <row r="5481" spans="1:5" ht="27">
      <c r="A5481" s="127" t="s">
        <v>29632</v>
      </c>
      <c r="B5481" s="128" t="s">
        <v>29631</v>
      </c>
      <c r="C5481" s="127" t="s">
        <v>256</v>
      </c>
      <c r="D5481" s="127" t="s">
        <v>29630</v>
      </c>
    </row>
    <row r="5482" spans="1:5" ht="27">
      <c r="A5482" s="127" t="s">
        <v>29629</v>
      </c>
      <c r="B5482" s="128" t="s">
        <v>29628</v>
      </c>
      <c r="C5482" s="127" t="s">
        <v>256</v>
      </c>
      <c r="D5482" s="127" t="s">
        <v>29627</v>
      </c>
    </row>
    <row r="5483" spans="1:5" ht="36">
      <c r="A5483" s="127" t="s">
        <v>29626</v>
      </c>
      <c r="B5483" s="128" t="s">
        <v>29625</v>
      </c>
      <c r="C5483" s="127" t="s">
        <v>256</v>
      </c>
      <c r="D5483" s="127" t="s">
        <v>29624</v>
      </c>
      <c r="E5483" s="125"/>
    </row>
    <row r="5484" spans="1:5" ht="36">
      <c r="A5484" s="127" t="s">
        <v>29623</v>
      </c>
      <c r="B5484" s="128" t="s">
        <v>29622</v>
      </c>
      <c r="C5484" s="127" t="s">
        <v>256</v>
      </c>
      <c r="D5484" s="127" t="s">
        <v>29621</v>
      </c>
      <c r="E5484" s="125"/>
    </row>
    <row r="5485" spans="1:5" ht="36">
      <c r="A5485" s="127" t="s">
        <v>29620</v>
      </c>
      <c r="B5485" s="128" t="s">
        <v>29619</v>
      </c>
      <c r="C5485" s="127" t="s">
        <v>256</v>
      </c>
      <c r="D5485" s="127" t="s">
        <v>29618</v>
      </c>
      <c r="E5485" s="125"/>
    </row>
    <row r="5486" spans="1:5" ht="36">
      <c r="A5486" s="127" t="s">
        <v>29617</v>
      </c>
      <c r="B5486" s="128" t="s">
        <v>29616</v>
      </c>
      <c r="C5486" s="127" t="s">
        <v>256</v>
      </c>
      <c r="D5486" s="127" t="s">
        <v>29615</v>
      </c>
    </row>
    <row r="5487" spans="1:5" ht="36">
      <c r="A5487" s="127" t="s">
        <v>29614</v>
      </c>
      <c r="B5487" s="128" t="s">
        <v>29613</v>
      </c>
      <c r="C5487" s="127" t="s">
        <v>256</v>
      </c>
      <c r="D5487" s="127" t="s">
        <v>29612</v>
      </c>
    </row>
    <row r="5488" spans="1:5" ht="36">
      <c r="A5488" s="127" t="s">
        <v>29611</v>
      </c>
      <c r="B5488" s="128" t="s">
        <v>29610</v>
      </c>
      <c r="C5488" s="127" t="s">
        <v>256</v>
      </c>
      <c r="D5488" s="127" t="s">
        <v>29609</v>
      </c>
    </row>
    <row r="5489" spans="1:5" ht="36">
      <c r="A5489" s="127" t="s">
        <v>29608</v>
      </c>
      <c r="B5489" s="128" t="s">
        <v>29607</v>
      </c>
      <c r="C5489" s="127" t="s">
        <v>256</v>
      </c>
      <c r="D5489" s="127" t="s">
        <v>29606</v>
      </c>
    </row>
    <row r="5490" spans="1:5" ht="36">
      <c r="A5490" s="127" t="s">
        <v>29605</v>
      </c>
      <c r="B5490" s="128" t="s">
        <v>29604</v>
      </c>
      <c r="C5490" s="127" t="s">
        <v>256</v>
      </c>
      <c r="D5490" s="127" t="s">
        <v>29603</v>
      </c>
      <c r="E5490" s="125"/>
    </row>
    <row r="5491" spans="1:5" ht="36">
      <c r="A5491" s="127" t="s">
        <v>29602</v>
      </c>
      <c r="B5491" s="128" t="s">
        <v>29601</v>
      </c>
      <c r="C5491" s="127" t="s">
        <v>256</v>
      </c>
      <c r="D5491" s="127" t="s">
        <v>29600</v>
      </c>
    </row>
    <row r="5492" spans="1:5" ht="36">
      <c r="A5492" s="127" t="s">
        <v>29599</v>
      </c>
      <c r="B5492" s="128" t="s">
        <v>29598</v>
      </c>
      <c r="C5492" s="127" t="s">
        <v>256</v>
      </c>
      <c r="D5492" s="127" t="s">
        <v>29597</v>
      </c>
    </row>
    <row r="5493" spans="1:5" ht="36">
      <c r="A5493" s="127" t="s">
        <v>29596</v>
      </c>
      <c r="B5493" s="128" t="s">
        <v>29595</v>
      </c>
      <c r="C5493" s="127" t="s">
        <v>256</v>
      </c>
      <c r="D5493" s="127" t="s">
        <v>29594</v>
      </c>
      <c r="E5493" s="125"/>
    </row>
    <row r="5494" spans="1:5" ht="36">
      <c r="A5494" s="127" t="s">
        <v>29593</v>
      </c>
      <c r="B5494" s="128" t="s">
        <v>29592</v>
      </c>
      <c r="C5494" s="127" t="s">
        <v>256</v>
      </c>
      <c r="D5494" s="127" t="s">
        <v>29591</v>
      </c>
      <c r="E5494" s="125"/>
    </row>
    <row r="5495" spans="1:5" ht="36">
      <c r="A5495" s="127" t="s">
        <v>29590</v>
      </c>
      <c r="B5495" s="128" t="s">
        <v>29589</v>
      </c>
      <c r="C5495" s="127" t="s">
        <v>256</v>
      </c>
      <c r="D5495" s="127" t="s">
        <v>29588</v>
      </c>
      <c r="E5495" s="125"/>
    </row>
    <row r="5496" spans="1:5" ht="36">
      <c r="A5496" s="127" t="s">
        <v>29587</v>
      </c>
      <c r="B5496" s="128" t="s">
        <v>29586</v>
      </c>
      <c r="C5496" s="127" t="s">
        <v>256</v>
      </c>
      <c r="D5496" s="127" t="s">
        <v>29585</v>
      </c>
      <c r="E5496" s="125"/>
    </row>
    <row r="5497" spans="1:5" ht="18" customHeight="1">
      <c r="A5497" s="243" t="s">
        <v>29584</v>
      </c>
      <c r="B5497" s="243"/>
      <c r="C5497" s="243"/>
      <c r="D5497" s="243" t="s">
        <v>28940</v>
      </c>
      <c r="E5497" s="125"/>
    </row>
    <row r="5498" spans="1:5" ht="27">
      <c r="A5498" s="127" t="s">
        <v>29583</v>
      </c>
      <c r="B5498" s="128" t="s">
        <v>29582</v>
      </c>
      <c r="C5498" s="127" t="s">
        <v>256</v>
      </c>
      <c r="D5498" s="127" t="s">
        <v>29581</v>
      </c>
      <c r="E5498" s="125"/>
    </row>
    <row r="5499" spans="1:5" ht="27">
      <c r="A5499" s="127" t="s">
        <v>29580</v>
      </c>
      <c r="B5499" s="128" t="s">
        <v>29579</v>
      </c>
      <c r="C5499" s="127" t="s">
        <v>256</v>
      </c>
      <c r="D5499" s="127" t="s">
        <v>29578</v>
      </c>
      <c r="E5499" s="125"/>
    </row>
    <row r="5500" spans="1:5" ht="18">
      <c r="A5500" s="127" t="s">
        <v>29577</v>
      </c>
      <c r="B5500" s="128" t="s">
        <v>29576</v>
      </c>
      <c r="C5500" s="127" t="s">
        <v>256</v>
      </c>
      <c r="D5500" s="127" t="s">
        <v>29575</v>
      </c>
      <c r="E5500" s="125"/>
    </row>
    <row r="5501" spans="1:5" ht="18">
      <c r="A5501" s="127" t="s">
        <v>29574</v>
      </c>
      <c r="B5501" s="128" t="s">
        <v>29573</v>
      </c>
      <c r="C5501" s="127" t="s">
        <v>256</v>
      </c>
      <c r="D5501" s="127" t="s">
        <v>29572</v>
      </c>
    </row>
    <row r="5502" spans="1:5" ht="18">
      <c r="A5502" s="127" t="s">
        <v>29571</v>
      </c>
      <c r="B5502" s="128" t="s">
        <v>29570</v>
      </c>
      <c r="C5502" s="127" t="s">
        <v>256</v>
      </c>
      <c r="D5502" s="127" t="s">
        <v>29569</v>
      </c>
    </row>
    <row r="5503" spans="1:5" ht="36">
      <c r="A5503" s="127" t="s">
        <v>29568</v>
      </c>
      <c r="B5503" s="128" t="s">
        <v>29567</v>
      </c>
      <c r="C5503" s="127" t="s">
        <v>256</v>
      </c>
      <c r="D5503" s="127" t="s">
        <v>29566</v>
      </c>
    </row>
    <row r="5504" spans="1:5" ht="36">
      <c r="A5504" s="127" t="s">
        <v>29565</v>
      </c>
      <c r="B5504" s="128" t="s">
        <v>29564</v>
      </c>
      <c r="C5504" s="127" t="s">
        <v>256</v>
      </c>
      <c r="D5504" s="127" t="s">
        <v>29563</v>
      </c>
    </row>
    <row r="5505" spans="1:5" ht="27">
      <c r="A5505" s="127" t="s">
        <v>29562</v>
      </c>
      <c r="B5505" s="128" t="s">
        <v>29561</v>
      </c>
      <c r="C5505" s="127" t="s">
        <v>256</v>
      </c>
      <c r="D5505" s="127" t="s">
        <v>29560</v>
      </c>
      <c r="E5505" s="125"/>
    </row>
    <row r="5506" spans="1:5" ht="36">
      <c r="A5506" s="127" t="s">
        <v>29559</v>
      </c>
      <c r="B5506" s="128" t="s">
        <v>29558</v>
      </c>
      <c r="C5506" s="127" t="s">
        <v>256</v>
      </c>
      <c r="D5506" s="127" t="s">
        <v>29557</v>
      </c>
      <c r="E5506" s="125"/>
    </row>
    <row r="5507" spans="1:5" ht="36">
      <c r="A5507" s="127" t="s">
        <v>29556</v>
      </c>
      <c r="B5507" s="128" t="s">
        <v>29555</v>
      </c>
      <c r="C5507" s="127" t="s">
        <v>256</v>
      </c>
      <c r="D5507" s="127" t="s">
        <v>29554</v>
      </c>
      <c r="E5507" s="125"/>
    </row>
    <row r="5508" spans="1:5" ht="18" customHeight="1">
      <c r="A5508" s="243" t="s">
        <v>29553</v>
      </c>
      <c r="B5508" s="243"/>
      <c r="C5508" s="243"/>
      <c r="D5508" s="243" t="s">
        <v>28940</v>
      </c>
      <c r="E5508" s="125"/>
    </row>
    <row r="5509" spans="1:5">
      <c r="A5509" s="127" t="s">
        <v>29552</v>
      </c>
      <c r="B5509" s="128" t="s">
        <v>29551</v>
      </c>
      <c r="C5509" s="127" t="s">
        <v>256</v>
      </c>
      <c r="D5509" s="127" t="s">
        <v>29550</v>
      </c>
      <c r="E5509" s="125"/>
    </row>
    <row r="5510" spans="1:5">
      <c r="A5510" s="127" t="s">
        <v>29549</v>
      </c>
      <c r="B5510" s="128" t="s">
        <v>29548</v>
      </c>
      <c r="C5510" s="127" t="s">
        <v>256</v>
      </c>
      <c r="D5510" s="127" t="s">
        <v>29547</v>
      </c>
      <c r="E5510" s="125"/>
    </row>
    <row r="5511" spans="1:5">
      <c r="A5511" s="127" t="s">
        <v>29546</v>
      </c>
      <c r="B5511" s="128" t="s">
        <v>29545</v>
      </c>
      <c r="C5511" s="127" t="s">
        <v>256</v>
      </c>
      <c r="D5511" s="127" t="s">
        <v>29544</v>
      </c>
      <c r="E5511" s="125"/>
    </row>
    <row r="5512" spans="1:5">
      <c r="A5512" s="127" t="s">
        <v>29543</v>
      </c>
      <c r="B5512" s="128" t="s">
        <v>29542</v>
      </c>
      <c r="C5512" s="127" t="s">
        <v>256</v>
      </c>
      <c r="D5512" s="127" t="s">
        <v>29541</v>
      </c>
      <c r="E5512" s="125"/>
    </row>
    <row r="5513" spans="1:5" ht="18">
      <c r="A5513" s="127" t="s">
        <v>29540</v>
      </c>
      <c r="B5513" s="128" t="s">
        <v>29539</v>
      </c>
      <c r="C5513" s="127" t="s">
        <v>29450</v>
      </c>
      <c r="D5513" s="127" t="s">
        <v>29538</v>
      </c>
    </row>
    <row r="5514" spans="1:5" ht="18">
      <c r="A5514" s="127" t="s">
        <v>29537</v>
      </c>
      <c r="B5514" s="128" t="s">
        <v>29536</v>
      </c>
      <c r="C5514" s="127" t="s">
        <v>29450</v>
      </c>
      <c r="D5514" s="127" t="s">
        <v>29535</v>
      </c>
    </row>
    <row r="5515" spans="1:5" ht="27">
      <c r="A5515" s="127" t="s">
        <v>29534</v>
      </c>
      <c r="B5515" s="128" t="s">
        <v>29533</v>
      </c>
      <c r="C5515" s="127" t="s">
        <v>29450</v>
      </c>
      <c r="D5515" s="127" t="s">
        <v>29532</v>
      </c>
    </row>
    <row r="5516" spans="1:5" ht="27">
      <c r="A5516" s="127" t="s">
        <v>29531</v>
      </c>
      <c r="B5516" s="128" t="s">
        <v>29530</v>
      </c>
      <c r="C5516" s="127" t="s">
        <v>29450</v>
      </c>
      <c r="D5516" s="127" t="s">
        <v>29529</v>
      </c>
    </row>
    <row r="5517" spans="1:5" ht="27">
      <c r="A5517" s="127" t="s">
        <v>29528</v>
      </c>
      <c r="B5517" s="128" t="s">
        <v>29527</v>
      </c>
      <c r="C5517" s="127" t="s">
        <v>29450</v>
      </c>
      <c r="D5517" s="127" t="s">
        <v>29526</v>
      </c>
    </row>
    <row r="5518" spans="1:5" ht="27">
      <c r="A5518" s="127" t="s">
        <v>29525</v>
      </c>
      <c r="B5518" s="128" t="s">
        <v>29524</v>
      </c>
      <c r="C5518" s="127" t="s">
        <v>29450</v>
      </c>
      <c r="D5518" s="127" t="s">
        <v>29523</v>
      </c>
    </row>
    <row r="5519" spans="1:5" ht="18">
      <c r="A5519" s="127" t="s">
        <v>29522</v>
      </c>
      <c r="B5519" s="128" t="s">
        <v>29521</v>
      </c>
      <c r="C5519" s="127" t="s">
        <v>29450</v>
      </c>
      <c r="D5519" s="127" t="s">
        <v>29520</v>
      </c>
      <c r="E5519" s="125"/>
    </row>
    <row r="5520" spans="1:5" ht="18" customHeight="1">
      <c r="A5520" s="243" t="s">
        <v>29519</v>
      </c>
      <c r="B5520" s="243"/>
      <c r="C5520" s="243"/>
      <c r="D5520" s="243" t="s">
        <v>28940</v>
      </c>
      <c r="E5520" s="125"/>
    </row>
    <row r="5521" spans="1:5" ht="18">
      <c r="A5521" s="127" t="s">
        <v>29518</v>
      </c>
      <c r="B5521" s="128" t="s">
        <v>29517</v>
      </c>
      <c r="C5521" s="127" t="s">
        <v>256</v>
      </c>
      <c r="D5521" s="127" t="s">
        <v>29516</v>
      </c>
      <c r="E5521" s="125"/>
    </row>
    <row r="5522" spans="1:5">
      <c r="A5522" s="127" t="s">
        <v>29515</v>
      </c>
      <c r="B5522" s="128" t="s">
        <v>29514</v>
      </c>
      <c r="C5522" s="127" t="s">
        <v>256</v>
      </c>
      <c r="D5522" s="127" t="s">
        <v>29513</v>
      </c>
      <c r="E5522" s="125"/>
    </row>
    <row r="5523" spans="1:5" ht="18" customHeight="1">
      <c r="A5523" s="243" t="s">
        <v>29512</v>
      </c>
      <c r="B5523" s="243"/>
      <c r="C5523" s="243"/>
      <c r="D5523" s="243" t="s">
        <v>28940</v>
      </c>
      <c r="E5523" s="125"/>
    </row>
    <row r="5524" spans="1:5" ht="36">
      <c r="A5524" s="127" t="s">
        <v>29511</v>
      </c>
      <c r="B5524" s="128" t="s">
        <v>29510</v>
      </c>
      <c r="C5524" s="127" t="s">
        <v>256</v>
      </c>
      <c r="D5524" s="127" t="s">
        <v>29509</v>
      </c>
      <c r="E5524" s="125"/>
    </row>
    <row r="5525" spans="1:5">
      <c r="A5525" s="127" t="s">
        <v>29508</v>
      </c>
      <c r="B5525" s="128" t="s">
        <v>29507</v>
      </c>
      <c r="C5525" s="127" t="s">
        <v>256</v>
      </c>
      <c r="D5525" s="127" t="s">
        <v>29506</v>
      </c>
      <c r="E5525" s="125"/>
    </row>
    <row r="5526" spans="1:5" ht="18" customHeight="1">
      <c r="A5526" s="243" t="s">
        <v>29505</v>
      </c>
      <c r="B5526" s="243"/>
      <c r="C5526" s="243"/>
      <c r="D5526" s="243" t="s">
        <v>28940</v>
      </c>
      <c r="E5526" s="125"/>
    </row>
    <row r="5527" spans="1:5">
      <c r="A5527" s="127" t="s">
        <v>29504</v>
      </c>
      <c r="B5527" s="128" t="s">
        <v>29503</v>
      </c>
      <c r="C5527" s="127" t="s">
        <v>256</v>
      </c>
      <c r="D5527" s="127" t="s">
        <v>29502</v>
      </c>
      <c r="E5527" s="125"/>
    </row>
    <row r="5528" spans="1:5" ht="18">
      <c r="A5528" s="127" t="s">
        <v>29501</v>
      </c>
      <c r="B5528" s="128" t="s">
        <v>29500</v>
      </c>
      <c r="C5528" s="127" t="s">
        <v>256</v>
      </c>
      <c r="D5528" s="127" t="s">
        <v>29499</v>
      </c>
      <c r="E5528" s="125"/>
    </row>
    <row r="5529" spans="1:5" ht="18" customHeight="1">
      <c r="A5529" s="243" t="s">
        <v>29498</v>
      </c>
      <c r="B5529" s="243"/>
      <c r="C5529" s="243"/>
      <c r="D5529" s="243" t="s">
        <v>28940</v>
      </c>
      <c r="E5529" s="125"/>
    </row>
    <row r="5530" spans="1:5">
      <c r="A5530" s="127" t="s">
        <v>29497</v>
      </c>
      <c r="B5530" s="128" t="s">
        <v>29496</v>
      </c>
      <c r="C5530" s="127" t="s">
        <v>256</v>
      </c>
      <c r="D5530" s="127" t="s">
        <v>29495</v>
      </c>
      <c r="E5530" s="125"/>
    </row>
    <row r="5531" spans="1:5" ht="18">
      <c r="A5531" s="127" t="s">
        <v>29494</v>
      </c>
      <c r="B5531" s="128" t="s">
        <v>29493</v>
      </c>
      <c r="C5531" s="127" t="s">
        <v>256</v>
      </c>
      <c r="D5531" s="127" t="s">
        <v>29492</v>
      </c>
      <c r="E5531" s="125"/>
    </row>
    <row r="5532" spans="1:5">
      <c r="A5532" s="127" t="s">
        <v>29491</v>
      </c>
      <c r="B5532" s="128" t="s">
        <v>29490</v>
      </c>
      <c r="C5532" s="127" t="s">
        <v>256</v>
      </c>
      <c r="D5532" s="127" t="s">
        <v>29489</v>
      </c>
      <c r="E5532" s="125"/>
    </row>
    <row r="5533" spans="1:5">
      <c r="A5533" s="127" t="s">
        <v>29488</v>
      </c>
      <c r="B5533" s="128" t="s">
        <v>29487</v>
      </c>
      <c r="C5533" s="127" t="s">
        <v>29450</v>
      </c>
      <c r="D5533" s="127" t="s">
        <v>29486</v>
      </c>
      <c r="E5533" s="125"/>
    </row>
    <row r="5534" spans="1:5">
      <c r="A5534" s="127" t="s">
        <v>29485</v>
      </c>
      <c r="B5534" s="128" t="s">
        <v>29484</v>
      </c>
      <c r="C5534" s="127" t="s">
        <v>256</v>
      </c>
      <c r="D5534" s="127" t="s">
        <v>29483</v>
      </c>
      <c r="E5534" s="125"/>
    </row>
    <row r="5535" spans="1:5">
      <c r="A5535" s="127" t="s">
        <v>29482</v>
      </c>
      <c r="B5535" s="128" t="s">
        <v>29481</v>
      </c>
      <c r="C5535" s="127" t="s">
        <v>29450</v>
      </c>
      <c r="D5535" s="127" t="s">
        <v>29480</v>
      </c>
      <c r="E5535" s="125"/>
    </row>
    <row r="5536" spans="1:5">
      <c r="A5536" s="127" t="s">
        <v>29479</v>
      </c>
      <c r="B5536" s="128" t="s">
        <v>29478</v>
      </c>
      <c r="C5536" s="127" t="s">
        <v>29450</v>
      </c>
      <c r="D5536" s="127" t="s">
        <v>29477</v>
      </c>
      <c r="E5536" s="125"/>
    </row>
    <row r="5537" spans="1:5">
      <c r="A5537" s="127" t="s">
        <v>29476</v>
      </c>
      <c r="B5537" s="128" t="s">
        <v>29475</v>
      </c>
      <c r="C5537" s="127" t="s">
        <v>29450</v>
      </c>
      <c r="D5537" s="127" t="s">
        <v>29474</v>
      </c>
      <c r="E5537" s="125"/>
    </row>
    <row r="5538" spans="1:5">
      <c r="A5538" s="127" t="s">
        <v>29473</v>
      </c>
      <c r="B5538" s="128" t="s">
        <v>29472</v>
      </c>
      <c r="C5538" s="127" t="s">
        <v>256</v>
      </c>
      <c r="D5538" s="127" t="s">
        <v>29471</v>
      </c>
      <c r="E5538" s="125"/>
    </row>
    <row r="5539" spans="1:5">
      <c r="A5539" s="127" t="s">
        <v>29470</v>
      </c>
      <c r="B5539" s="128" t="s">
        <v>29469</v>
      </c>
      <c r="C5539" s="127" t="s">
        <v>29450</v>
      </c>
      <c r="D5539" s="127" t="s">
        <v>29468</v>
      </c>
      <c r="E5539" s="125"/>
    </row>
    <row r="5540" spans="1:5" ht="18">
      <c r="A5540" s="127" t="s">
        <v>29467</v>
      </c>
      <c r="B5540" s="128" t="s">
        <v>29466</v>
      </c>
      <c r="C5540" s="127" t="s">
        <v>29450</v>
      </c>
      <c r="D5540" s="127" t="s">
        <v>29465</v>
      </c>
      <c r="E5540" s="125"/>
    </row>
    <row r="5541" spans="1:5" ht="18">
      <c r="A5541" s="127" t="s">
        <v>29464</v>
      </c>
      <c r="B5541" s="128" t="s">
        <v>29463</v>
      </c>
      <c r="C5541" s="127" t="s">
        <v>29450</v>
      </c>
      <c r="D5541" s="127" t="s">
        <v>29462</v>
      </c>
      <c r="E5541" s="125"/>
    </row>
    <row r="5542" spans="1:5" ht="18">
      <c r="A5542" s="127" t="s">
        <v>29461</v>
      </c>
      <c r="B5542" s="128" t="s">
        <v>29460</v>
      </c>
      <c r="C5542" s="127" t="s">
        <v>29450</v>
      </c>
      <c r="D5542" s="127" t="s">
        <v>29459</v>
      </c>
      <c r="E5542" s="125"/>
    </row>
    <row r="5543" spans="1:5" ht="18">
      <c r="A5543" s="127" t="s">
        <v>29458</v>
      </c>
      <c r="B5543" s="128" t="s">
        <v>29457</v>
      </c>
      <c r="C5543" s="127" t="s">
        <v>29450</v>
      </c>
      <c r="D5543" s="127" t="s">
        <v>29456</v>
      </c>
      <c r="E5543" s="125"/>
    </row>
    <row r="5544" spans="1:5" ht="18">
      <c r="A5544" s="127" t="s">
        <v>29455</v>
      </c>
      <c r="B5544" s="128" t="s">
        <v>29454</v>
      </c>
      <c r="C5544" s="127" t="s">
        <v>29450</v>
      </c>
      <c r="D5544" s="127" t="s">
        <v>29453</v>
      </c>
      <c r="E5544" s="125"/>
    </row>
    <row r="5545" spans="1:5" ht="18">
      <c r="A5545" s="127" t="s">
        <v>29452</v>
      </c>
      <c r="B5545" s="128" t="s">
        <v>29451</v>
      </c>
      <c r="C5545" s="127" t="s">
        <v>29450</v>
      </c>
      <c r="D5545" s="127" t="s">
        <v>29449</v>
      </c>
      <c r="E5545" s="125"/>
    </row>
    <row r="5546" spans="1:5" ht="18" customHeight="1">
      <c r="A5546" s="243" t="s">
        <v>29448</v>
      </c>
      <c r="B5546" s="243"/>
      <c r="C5546" s="243"/>
      <c r="D5546" s="243" t="s">
        <v>28940</v>
      </c>
      <c r="E5546" s="125"/>
    </row>
    <row r="5547" spans="1:5" ht="18">
      <c r="A5547" s="127" t="s">
        <v>29447</v>
      </c>
      <c r="B5547" s="128" t="s">
        <v>29446</v>
      </c>
      <c r="C5547" s="127" t="s">
        <v>256</v>
      </c>
      <c r="D5547" s="127" t="s">
        <v>29445</v>
      </c>
      <c r="E5547" s="125"/>
    </row>
    <row r="5548" spans="1:5" ht="27">
      <c r="A5548" s="127" t="s">
        <v>29444</v>
      </c>
      <c r="B5548" s="128" t="s">
        <v>29443</v>
      </c>
      <c r="C5548" s="127" t="s">
        <v>256</v>
      </c>
      <c r="D5548" s="127" t="s">
        <v>29442</v>
      </c>
      <c r="E5548" s="125"/>
    </row>
    <row r="5549" spans="1:5" ht="27">
      <c r="A5549" s="127" t="s">
        <v>29441</v>
      </c>
      <c r="B5549" s="128" t="s">
        <v>29440</v>
      </c>
      <c r="C5549" s="127" t="s">
        <v>256</v>
      </c>
      <c r="D5549" s="127" t="s">
        <v>29439</v>
      </c>
      <c r="E5549" s="125"/>
    </row>
    <row r="5550" spans="1:5" ht="18">
      <c r="A5550" s="127" t="s">
        <v>29438</v>
      </c>
      <c r="B5550" s="128" t="s">
        <v>29437</v>
      </c>
      <c r="C5550" s="127" t="s">
        <v>256</v>
      </c>
      <c r="D5550" s="127" t="s">
        <v>29436</v>
      </c>
      <c r="E5550" s="125"/>
    </row>
    <row r="5551" spans="1:5" ht="18" customHeight="1">
      <c r="A5551" s="243" t="s">
        <v>29435</v>
      </c>
      <c r="B5551" s="243"/>
      <c r="C5551" s="243"/>
      <c r="D5551" s="243" t="s">
        <v>28940</v>
      </c>
      <c r="E5551" s="125"/>
    </row>
    <row r="5552" spans="1:5" ht="18">
      <c r="A5552" s="127" t="s">
        <v>29434</v>
      </c>
      <c r="B5552" s="128" t="s">
        <v>29433</v>
      </c>
      <c r="C5552" s="127" t="s">
        <v>256</v>
      </c>
      <c r="D5552" s="127" t="s">
        <v>29430</v>
      </c>
      <c r="E5552" s="125"/>
    </row>
    <row r="5553" spans="1:5" ht="18">
      <c r="A5553" s="127" t="s">
        <v>29432</v>
      </c>
      <c r="B5553" s="128" t="s">
        <v>29431</v>
      </c>
      <c r="C5553" s="127" t="s">
        <v>256</v>
      </c>
      <c r="D5553" s="127" t="s">
        <v>29430</v>
      </c>
      <c r="E5553" s="125"/>
    </row>
    <row r="5554" spans="1:5" ht="18">
      <c r="A5554" s="127" t="s">
        <v>29429</v>
      </c>
      <c r="B5554" s="128" t="s">
        <v>29428</v>
      </c>
      <c r="C5554" s="127" t="s">
        <v>256</v>
      </c>
      <c r="D5554" s="127" t="s">
        <v>29423</v>
      </c>
      <c r="E5554" s="125"/>
    </row>
    <row r="5555" spans="1:5" ht="18">
      <c r="A5555" s="127" t="s">
        <v>29427</v>
      </c>
      <c r="B5555" s="128" t="s">
        <v>29426</v>
      </c>
      <c r="C5555" s="127" t="s">
        <v>256</v>
      </c>
      <c r="D5555" s="127" t="s">
        <v>29423</v>
      </c>
      <c r="E5555" s="125"/>
    </row>
    <row r="5556" spans="1:5" ht="18">
      <c r="A5556" s="127" t="s">
        <v>29425</v>
      </c>
      <c r="B5556" s="128" t="s">
        <v>29424</v>
      </c>
      <c r="C5556" s="127" t="s">
        <v>256</v>
      </c>
      <c r="D5556" s="127" t="s">
        <v>29423</v>
      </c>
      <c r="E5556" s="125"/>
    </row>
    <row r="5557" spans="1:5" ht="18">
      <c r="A5557" s="127" t="s">
        <v>29422</v>
      </c>
      <c r="B5557" s="128" t="s">
        <v>29421</v>
      </c>
      <c r="C5557" s="127" t="s">
        <v>256</v>
      </c>
      <c r="D5557" s="127" t="s">
        <v>29416</v>
      </c>
      <c r="E5557" s="125"/>
    </row>
    <row r="5558" spans="1:5" ht="18">
      <c r="A5558" s="127" t="s">
        <v>29420</v>
      </c>
      <c r="B5558" s="128" t="s">
        <v>29419</v>
      </c>
      <c r="C5558" s="127" t="s">
        <v>256</v>
      </c>
      <c r="D5558" s="127" t="s">
        <v>29416</v>
      </c>
      <c r="E5558" s="125"/>
    </row>
    <row r="5559" spans="1:5" ht="18">
      <c r="A5559" s="127" t="s">
        <v>29418</v>
      </c>
      <c r="B5559" s="128" t="s">
        <v>29417</v>
      </c>
      <c r="C5559" s="127" t="s">
        <v>256</v>
      </c>
      <c r="D5559" s="127" t="s">
        <v>29416</v>
      </c>
      <c r="E5559" s="125"/>
    </row>
    <row r="5560" spans="1:5" ht="18">
      <c r="A5560" s="127" t="s">
        <v>29415</v>
      </c>
      <c r="B5560" s="128" t="s">
        <v>29414</v>
      </c>
      <c r="C5560" s="127" t="s">
        <v>256</v>
      </c>
      <c r="D5560" s="127" t="s">
        <v>29413</v>
      </c>
      <c r="E5560" s="125"/>
    </row>
    <row r="5561" spans="1:5" ht="18">
      <c r="A5561" s="127" t="s">
        <v>29412</v>
      </c>
      <c r="B5561" s="128" t="s">
        <v>29411</v>
      </c>
      <c r="C5561" s="127" t="s">
        <v>256</v>
      </c>
      <c r="D5561" s="127" t="s">
        <v>29410</v>
      </c>
      <c r="E5561" s="125"/>
    </row>
    <row r="5562" spans="1:5" ht="27">
      <c r="A5562" s="127" t="s">
        <v>29409</v>
      </c>
      <c r="B5562" s="128" t="s">
        <v>29408</v>
      </c>
      <c r="C5562" s="127" t="s">
        <v>256</v>
      </c>
      <c r="D5562" s="127" t="s">
        <v>29407</v>
      </c>
      <c r="E5562" s="125"/>
    </row>
    <row r="5563" spans="1:5">
      <c r="A5563" s="127" t="s">
        <v>29406</v>
      </c>
      <c r="B5563" s="128" t="s">
        <v>29405</v>
      </c>
      <c r="C5563" s="127" t="s">
        <v>256</v>
      </c>
      <c r="D5563" s="127" t="s">
        <v>29404</v>
      </c>
      <c r="E5563" s="125"/>
    </row>
    <row r="5564" spans="1:5" ht="18" customHeight="1">
      <c r="A5564" s="243" t="s">
        <v>29403</v>
      </c>
      <c r="B5564" s="243"/>
      <c r="C5564" s="243"/>
      <c r="D5564" s="243" t="s">
        <v>28940</v>
      </c>
      <c r="E5564" s="125"/>
    </row>
    <row r="5565" spans="1:5" ht="135">
      <c r="A5565" s="127" t="s">
        <v>29402</v>
      </c>
      <c r="B5565" s="128" t="s">
        <v>29401</v>
      </c>
      <c r="C5565" s="127" t="s">
        <v>29390</v>
      </c>
      <c r="D5565" s="127" t="s">
        <v>29398</v>
      </c>
      <c r="E5565" s="125"/>
    </row>
    <row r="5566" spans="1:5" ht="144">
      <c r="A5566" s="127" t="s">
        <v>29400</v>
      </c>
      <c r="B5566" s="128" t="s">
        <v>29399</v>
      </c>
      <c r="C5566" s="127" t="s">
        <v>29390</v>
      </c>
      <c r="D5566" s="127" t="s">
        <v>29398</v>
      </c>
      <c r="E5566" s="125"/>
    </row>
    <row r="5567" spans="1:5" ht="144">
      <c r="A5567" s="127" t="s">
        <v>29397</v>
      </c>
      <c r="B5567" s="128" t="s">
        <v>29396</v>
      </c>
      <c r="C5567" s="127" t="s">
        <v>29390</v>
      </c>
      <c r="D5567" s="127" t="s">
        <v>29393</v>
      </c>
      <c r="E5567" s="125"/>
    </row>
    <row r="5568" spans="1:5" ht="144">
      <c r="A5568" s="127" t="s">
        <v>29395</v>
      </c>
      <c r="B5568" s="128" t="s">
        <v>29394</v>
      </c>
      <c r="C5568" s="127" t="s">
        <v>29390</v>
      </c>
      <c r="D5568" s="127" t="s">
        <v>29393</v>
      </c>
      <c r="E5568" s="125"/>
    </row>
    <row r="5569" spans="1:5" ht="144">
      <c r="A5569" s="127" t="s">
        <v>29392</v>
      </c>
      <c r="B5569" s="128" t="s">
        <v>29391</v>
      </c>
      <c r="C5569" s="127" t="s">
        <v>29390</v>
      </c>
      <c r="D5569" s="127" t="s">
        <v>29389</v>
      </c>
      <c r="E5569" s="125"/>
    </row>
    <row r="5570" spans="1:5" ht="45">
      <c r="A5570" s="127" t="s">
        <v>29388</v>
      </c>
      <c r="B5570" s="128" t="s">
        <v>29387</v>
      </c>
      <c r="C5570" s="127" t="s">
        <v>29027</v>
      </c>
      <c r="D5570" s="127" t="s">
        <v>29386</v>
      </c>
      <c r="E5570" s="125"/>
    </row>
    <row r="5571" spans="1:5" ht="18" customHeight="1">
      <c r="A5571" s="243"/>
      <c r="B5571" s="243"/>
      <c r="C5571" s="243"/>
      <c r="D5571" s="243" t="s">
        <v>28940</v>
      </c>
      <c r="E5571" s="125"/>
    </row>
    <row r="5572" spans="1:5" ht="18" customHeight="1">
      <c r="A5572" s="243" t="s">
        <v>29385</v>
      </c>
      <c r="B5572" s="243"/>
      <c r="C5572" s="243"/>
      <c r="D5572" s="243" t="s">
        <v>28940</v>
      </c>
      <c r="E5572" s="125"/>
    </row>
    <row r="5573" spans="1:5" ht="18">
      <c r="A5573" s="127" t="s">
        <v>29384</v>
      </c>
      <c r="B5573" s="128" t="s">
        <v>29383</v>
      </c>
      <c r="C5573" s="127" t="s">
        <v>256</v>
      </c>
      <c r="D5573" s="127" t="s">
        <v>29382</v>
      </c>
      <c r="E5573" s="125"/>
    </row>
    <row r="5574" spans="1:5" ht="18">
      <c r="A5574" s="127" t="s">
        <v>29381</v>
      </c>
      <c r="B5574" s="128" t="s">
        <v>29380</v>
      </c>
      <c r="C5574" s="127" t="s">
        <v>256</v>
      </c>
      <c r="D5574" s="127" t="s">
        <v>29379</v>
      </c>
      <c r="E5574" s="125"/>
    </row>
    <row r="5575" spans="1:5" ht="18">
      <c r="A5575" s="127" t="s">
        <v>29378</v>
      </c>
      <c r="B5575" s="128" t="s">
        <v>29377</v>
      </c>
      <c r="C5575" s="127" t="s">
        <v>256</v>
      </c>
      <c r="D5575" s="127" t="s">
        <v>29376</v>
      </c>
      <c r="E5575" s="125"/>
    </row>
    <row r="5576" spans="1:5" ht="18">
      <c r="A5576" s="127" t="s">
        <v>29375</v>
      </c>
      <c r="B5576" s="128" t="s">
        <v>29374</v>
      </c>
      <c r="C5576" s="127" t="s">
        <v>256</v>
      </c>
      <c r="D5576" s="127" t="s">
        <v>29373</v>
      </c>
      <c r="E5576" s="125"/>
    </row>
    <row r="5577" spans="1:5" ht="18">
      <c r="A5577" s="127" t="s">
        <v>29372</v>
      </c>
      <c r="B5577" s="128" t="s">
        <v>29371</v>
      </c>
      <c r="C5577" s="127" t="s">
        <v>256</v>
      </c>
      <c r="D5577" s="127" t="s">
        <v>29370</v>
      </c>
      <c r="E5577" s="125"/>
    </row>
    <row r="5578" spans="1:5" ht="18">
      <c r="A5578" s="127" t="s">
        <v>29369</v>
      </c>
      <c r="B5578" s="128" t="s">
        <v>29368</v>
      </c>
      <c r="C5578" s="127" t="s">
        <v>256</v>
      </c>
      <c r="D5578" s="127" t="s">
        <v>29367</v>
      </c>
      <c r="E5578" s="125"/>
    </row>
    <row r="5579" spans="1:5" ht="18">
      <c r="A5579" s="127" t="s">
        <v>29366</v>
      </c>
      <c r="B5579" s="128" t="s">
        <v>29365</v>
      </c>
      <c r="C5579" s="127" t="s">
        <v>256</v>
      </c>
      <c r="D5579" s="127" t="s">
        <v>29364</v>
      </c>
      <c r="E5579" s="125"/>
    </row>
    <row r="5580" spans="1:5" ht="18">
      <c r="A5580" s="127" t="s">
        <v>29363</v>
      </c>
      <c r="B5580" s="128" t="s">
        <v>29362</v>
      </c>
      <c r="C5580" s="127" t="s">
        <v>256</v>
      </c>
      <c r="D5580" s="127" t="s">
        <v>29361</v>
      </c>
      <c r="E5580" s="125"/>
    </row>
    <row r="5581" spans="1:5" ht="45">
      <c r="A5581" s="127" t="s">
        <v>29360</v>
      </c>
      <c r="B5581" s="128" t="s">
        <v>29359</v>
      </c>
      <c r="C5581" s="127" t="s">
        <v>256</v>
      </c>
      <c r="D5581" s="127" t="s">
        <v>29358</v>
      </c>
      <c r="E5581" s="125"/>
    </row>
    <row r="5582" spans="1:5" ht="45">
      <c r="A5582" s="127" t="s">
        <v>29357</v>
      </c>
      <c r="B5582" s="128" t="s">
        <v>29356</v>
      </c>
      <c r="C5582" s="127" t="s">
        <v>256</v>
      </c>
      <c r="D5582" s="127" t="s">
        <v>29355</v>
      </c>
      <c r="E5582" s="125"/>
    </row>
    <row r="5583" spans="1:5" ht="36">
      <c r="A5583" s="127" t="s">
        <v>29354</v>
      </c>
      <c r="B5583" s="128" t="s">
        <v>29353</v>
      </c>
      <c r="C5583" s="127" t="s">
        <v>256</v>
      </c>
      <c r="D5583" s="127" t="s">
        <v>29325</v>
      </c>
      <c r="E5583" s="125"/>
    </row>
    <row r="5584" spans="1:5" ht="36">
      <c r="A5584" s="127" t="s">
        <v>29352</v>
      </c>
      <c r="B5584" s="128" t="s">
        <v>29351</v>
      </c>
      <c r="C5584" s="127" t="s">
        <v>256</v>
      </c>
      <c r="D5584" s="127" t="s">
        <v>29350</v>
      </c>
      <c r="E5584" s="125"/>
    </row>
    <row r="5585" spans="1:5" ht="63">
      <c r="A5585" s="127" t="s">
        <v>29349</v>
      </c>
      <c r="B5585" s="128" t="s">
        <v>29348</v>
      </c>
      <c r="C5585" s="127" t="s">
        <v>256</v>
      </c>
      <c r="D5585" s="127" t="s">
        <v>29347</v>
      </c>
      <c r="E5585" s="125"/>
    </row>
    <row r="5586" spans="1:5" ht="63">
      <c r="A5586" s="127" t="s">
        <v>29346</v>
      </c>
      <c r="B5586" s="128" t="s">
        <v>29345</v>
      </c>
      <c r="C5586" s="127" t="s">
        <v>256</v>
      </c>
      <c r="D5586" s="127" t="s">
        <v>29344</v>
      </c>
      <c r="E5586" s="125"/>
    </row>
    <row r="5587" spans="1:5" ht="54">
      <c r="A5587" s="127" t="s">
        <v>29343</v>
      </c>
      <c r="B5587" s="128" t="s">
        <v>29342</v>
      </c>
      <c r="C5587" s="127" t="s">
        <v>256</v>
      </c>
      <c r="D5587" s="127" t="s">
        <v>29331</v>
      </c>
    </row>
    <row r="5588" spans="1:5" ht="45">
      <c r="A5588" s="127" t="s">
        <v>29341</v>
      </c>
      <c r="B5588" s="128" t="s">
        <v>29340</v>
      </c>
      <c r="C5588" s="127" t="s">
        <v>256</v>
      </c>
      <c r="D5588" s="127" t="s">
        <v>29339</v>
      </c>
    </row>
    <row r="5589" spans="1:5" ht="54">
      <c r="A5589" s="127" t="s">
        <v>29338</v>
      </c>
      <c r="B5589" s="128" t="s">
        <v>29337</v>
      </c>
      <c r="C5589" s="127" t="s">
        <v>256</v>
      </c>
      <c r="D5589" s="127" t="s">
        <v>29331</v>
      </c>
      <c r="E5589" s="125"/>
    </row>
    <row r="5590" spans="1:5" ht="45">
      <c r="A5590" s="127" t="s">
        <v>29336</v>
      </c>
      <c r="B5590" s="128" t="s">
        <v>29335</v>
      </c>
      <c r="C5590" s="127" t="s">
        <v>256</v>
      </c>
      <c r="D5590" s="127" t="s">
        <v>29334</v>
      </c>
      <c r="E5590" s="125"/>
    </row>
    <row r="5591" spans="1:5" ht="54">
      <c r="A5591" s="127" t="s">
        <v>29333</v>
      </c>
      <c r="B5591" s="128" t="s">
        <v>29332</v>
      </c>
      <c r="C5591" s="127" t="s">
        <v>256</v>
      </c>
      <c r="D5591" s="127" t="s">
        <v>29331</v>
      </c>
      <c r="E5591" s="125"/>
    </row>
    <row r="5592" spans="1:5" ht="45">
      <c r="A5592" s="127" t="s">
        <v>29330</v>
      </c>
      <c r="B5592" s="128" t="s">
        <v>29329</v>
      </c>
      <c r="C5592" s="127" t="s">
        <v>256</v>
      </c>
      <c r="D5592" s="127" t="s">
        <v>29328</v>
      </c>
      <c r="E5592" s="125"/>
    </row>
    <row r="5593" spans="1:5" ht="45">
      <c r="A5593" s="127" t="s">
        <v>29327</v>
      </c>
      <c r="B5593" s="128" t="s">
        <v>29326</v>
      </c>
      <c r="C5593" s="127" t="s">
        <v>256</v>
      </c>
      <c r="D5593" s="127" t="s">
        <v>29325</v>
      </c>
      <c r="E5593" s="125"/>
    </row>
    <row r="5594" spans="1:5" ht="36">
      <c r="A5594" s="127" t="s">
        <v>29324</v>
      </c>
      <c r="B5594" s="128" t="s">
        <v>29323</v>
      </c>
      <c r="C5594" s="127" t="s">
        <v>256</v>
      </c>
      <c r="D5594" s="127" t="s">
        <v>29322</v>
      </c>
      <c r="E5594" s="125"/>
    </row>
    <row r="5595" spans="1:5" ht="18">
      <c r="A5595" s="127" t="s">
        <v>29321</v>
      </c>
      <c r="B5595" s="128" t="s">
        <v>29320</v>
      </c>
      <c r="C5595" s="127" t="s">
        <v>256</v>
      </c>
      <c r="D5595" s="127" t="s">
        <v>29319</v>
      </c>
      <c r="E5595" s="125"/>
    </row>
    <row r="5596" spans="1:5" ht="18" customHeight="1">
      <c r="A5596" s="243" t="s">
        <v>29318</v>
      </c>
      <c r="B5596" s="243"/>
      <c r="C5596" s="243"/>
      <c r="D5596" s="243" t="s">
        <v>28940</v>
      </c>
      <c r="E5596" s="125"/>
    </row>
    <row r="5597" spans="1:5" ht="27">
      <c r="A5597" s="127" t="s">
        <v>29317</v>
      </c>
      <c r="B5597" s="128" t="s">
        <v>29316</v>
      </c>
      <c r="C5597" s="127" t="s">
        <v>256</v>
      </c>
      <c r="D5597" s="127" t="s">
        <v>29315</v>
      </c>
      <c r="E5597" s="125"/>
    </row>
    <row r="5598" spans="1:5" ht="27">
      <c r="A5598" s="127" t="s">
        <v>29314</v>
      </c>
      <c r="B5598" s="128" t="s">
        <v>29313</v>
      </c>
      <c r="C5598" s="127" t="s">
        <v>256</v>
      </c>
      <c r="D5598" s="127" t="s">
        <v>29312</v>
      </c>
      <c r="E5598" s="125"/>
    </row>
    <row r="5599" spans="1:5" ht="27">
      <c r="A5599" s="127" t="s">
        <v>29311</v>
      </c>
      <c r="B5599" s="128" t="s">
        <v>29310</v>
      </c>
      <c r="C5599" s="127" t="s">
        <v>256</v>
      </c>
      <c r="D5599" s="127" t="s">
        <v>29309</v>
      </c>
      <c r="E5599" s="125"/>
    </row>
    <row r="5600" spans="1:5" ht="27">
      <c r="A5600" s="127" t="s">
        <v>29308</v>
      </c>
      <c r="B5600" s="128" t="s">
        <v>29307</v>
      </c>
      <c r="C5600" s="127" t="s">
        <v>256</v>
      </c>
      <c r="D5600" s="127" t="s">
        <v>29306</v>
      </c>
      <c r="E5600" s="125"/>
    </row>
    <row r="5601" spans="1:5" ht="27">
      <c r="A5601" s="127" t="s">
        <v>29305</v>
      </c>
      <c r="B5601" s="128" t="s">
        <v>29304</v>
      </c>
      <c r="C5601" s="127" t="s">
        <v>256</v>
      </c>
      <c r="D5601" s="127" t="s">
        <v>29303</v>
      </c>
      <c r="E5601" s="125"/>
    </row>
    <row r="5602" spans="1:5" ht="27">
      <c r="A5602" s="127" t="s">
        <v>29302</v>
      </c>
      <c r="B5602" s="128" t="s">
        <v>29301</v>
      </c>
      <c r="C5602" s="127" t="s">
        <v>256</v>
      </c>
      <c r="D5602" s="127" t="s">
        <v>29300</v>
      </c>
    </row>
    <row r="5603" spans="1:5" ht="27">
      <c r="A5603" s="127" t="s">
        <v>29299</v>
      </c>
      <c r="B5603" s="128" t="s">
        <v>29298</v>
      </c>
      <c r="C5603" s="127" t="s">
        <v>256</v>
      </c>
      <c r="D5603" s="127" t="s">
        <v>29297</v>
      </c>
    </row>
    <row r="5604" spans="1:5" ht="27">
      <c r="A5604" s="127" t="s">
        <v>29296</v>
      </c>
      <c r="B5604" s="128" t="s">
        <v>29295</v>
      </c>
      <c r="C5604" s="127" t="s">
        <v>256</v>
      </c>
      <c r="D5604" s="127" t="s">
        <v>29294</v>
      </c>
      <c r="E5604" s="125"/>
    </row>
    <row r="5605" spans="1:5" ht="27">
      <c r="A5605" s="127" t="s">
        <v>29293</v>
      </c>
      <c r="B5605" s="128" t="s">
        <v>29292</v>
      </c>
      <c r="C5605" s="127" t="s">
        <v>256</v>
      </c>
      <c r="D5605" s="127" t="s">
        <v>29291</v>
      </c>
      <c r="E5605" s="125"/>
    </row>
    <row r="5606" spans="1:5" ht="18" customHeight="1">
      <c r="A5606" s="243" t="s">
        <v>29290</v>
      </c>
      <c r="B5606" s="243"/>
      <c r="C5606" s="243"/>
      <c r="D5606" s="243" t="s">
        <v>28940</v>
      </c>
      <c r="E5606" s="125"/>
    </row>
    <row r="5607" spans="1:5" ht="18">
      <c r="A5607" s="127" t="s">
        <v>29289</v>
      </c>
      <c r="B5607" s="128" t="s">
        <v>29288</v>
      </c>
      <c r="C5607" s="127" t="s">
        <v>256</v>
      </c>
      <c r="D5607" s="127" t="s">
        <v>29287</v>
      </c>
      <c r="E5607" s="125"/>
    </row>
    <row r="5608" spans="1:5" ht="18">
      <c r="A5608" s="127" t="s">
        <v>29286</v>
      </c>
      <c r="B5608" s="128" t="s">
        <v>29285</v>
      </c>
      <c r="C5608" s="127" t="s">
        <v>256</v>
      </c>
      <c r="D5608" s="127" t="s">
        <v>29284</v>
      </c>
    </row>
    <row r="5609" spans="1:5" ht="18">
      <c r="A5609" s="127" t="s">
        <v>29283</v>
      </c>
      <c r="B5609" s="128" t="s">
        <v>29282</v>
      </c>
      <c r="C5609" s="127" t="s">
        <v>256</v>
      </c>
      <c r="D5609" s="127" t="s">
        <v>29281</v>
      </c>
    </row>
    <row r="5610" spans="1:5" ht="45">
      <c r="A5610" s="127" t="s">
        <v>29280</v>
      </c>
      <c r="B5610" s="128" t="s">
        <v>29279</v>
      </c>
      <c r="C5610" s="127" t="s">
        <v>256</v>
      </c>
      <c r="D5610" s="127" t="s">
        <v>29278</v>
      </c>
      <c r="E5610" s="125"/>
    </row>
    <row r="5611" spans="1:5" ht="36">
      <c r="A5611" s="127" t="s">
        <v>29277</v>
      </c>
      <c r="B5611" s="128" t="s">
        <v>29276</v>
      </c>
      <c r="C5611" s="127" t="s">
        <v>256</v>
      </c>
      <c r="D5611" s="127" t="s">
        <v>29275</v>
      </c>
      <c r="E5611" s="125"/>
    </row>
    <row r="5612" spans="1:5" ht="18">
      <c r="A5612" s="127" t="s">
        <v>29274</v>
      </c>
      <c r="B5612" s="128" t="s">
        <v>29273</v>
      </c>
      <c r="C5612" s="127" t="s">
        <v>256</v>
      </c>
      <c r="D5612" s="127" t="s">
        <v>29272</v>
      </c>
      <c r="E5612" s="125"/>
    </row>
    <row r="5613" spans="1:5" ht="18">
      <c r="A5613" s="127" t="s">
        <v>29271</v>
      </c>
      <c r="B5613" s="128" t="s">
        <v>29270</v>
      </c>
      <c r="C5613" s="127" t="s">
        <v>256</v>
      </c>
      <c r="D5613" s="127" t="s">
        <v>29269</v>
      </c>
      <c r="E5613" s="125"/>
    </row>
    <row r="5614" spans="1:5" ht="18">
      <c r="A5614" s="127" t="s">
        <v>29268</v>
      </c>
      <c r="B5614" s="128" t="s">
        <v>29267</v>
      </c>
      <c r="C5614" s="127" t="s">
        <v>256</v>
      </c>
      <c r="D5614" s="127" t="s">
        <v>29266</v>
      </c>
      <c r="E5614" s="125"/>
    </row>
    <row r="5615" spans="1:5" ht="18">
      <c r="A5615" s="127" t="s">
        <v>29265</v>
      </c>
      <c r="B5615" s="128" t="s">
        <v>29264</v>
      </c>
      <c r="C5615" s="127" t="s">
        <v>256</v>
      </c>
      <c r="D5615" s="127" t="s">
        <v>29263</v>
      </c>
      <c r="E5615" s="125"/>
    </row>
    <row r="5616" spans="1:5" ht="18">
      <c r="A5616" s="127" t="s">
        <v>29262</v>
      </c>
      <c r="B5616" s="128" t="s">
        <v>29261</v>
      </c>
      <c r="C5616" s="127" t="s">
        <v>256</v>
      </c>
      <c r="D5616" s="127" t="s">
        <v>29260</v>
      </c>
    </row>
    <row r="5617" spans="1:5">
      <c r="A5617" s="127" t="s">
        <v>29259</v>
      </c>
      <c r="B5617" s="128" t="s">
        <v>29258</v>
      </c>
      <c r="C5617" s="127" t="s">
        <v>256</v>
      </c>
      <c r="D5617" s="127" t="s">
        <v>29257</v>
      </c>
    </row>
    <row r="5618" spans="1:5">
      <c r="A5618" s="127" t="s">
        <v>29256</v>
      </c>
      <c r="B5618" s="128" t="s">
        <v>29255</v>
      </c>
      <c r="C5618" s="127" t="s">
        <v>256</v>
      </c>
      <c r="D5618" s="127" t="s">
        <v>29254</v>
      </c>
    </row>
    <row r="5619" spans="1:5">
      <c r="A5619" s="127" t="s">
        <v>29253</v>
      </c>
      <c r="B5619" s="128" t="s">
        <v>29252</v>
      </c>
      <c r="C5619" s="127" t="s">
        <v>256</v>
      </c>
      <c r="D5619" s="127" t="s">
        <v>29251</v>
      </c>
    </row>
    <row r="5620" spans="1:5" ht="27">
      <c r="A5620" s="127" t="s">
        <v>29250</v>
      </c>
      <c r="B5620" s="128" t="s">
        <v>29249</v>
      </c>
      <c r="C5620" s="127" t="s">
        <v>256</v>
      </c>
      <c r="D5620" s="127" t="s">
        <v>29248</v>
      </c>
      <c r="E5620" s="125"/>
    </row>
    <row r="5621" spans="1:5">
      <c r="A5621" s="127" t="s">
        <v>29247</v>
      </c>
      <c r="B5621" s="128" t="s">
        <v>29246</v>
      </c>
      <c r="C5621" s="127" t="s">
        <v>256</v>
      </c>
      <c r="D5621" s="127" t="s">
        <v>29245</v>
      </c>
      <c r="E5621" s="125"/>
    </row>
    <row r="5622" spans="1:5" ht="27">
      <c r="A5622" s="127" t="s">
        <v>29244</v>
      </c>
      <c r="B5622" s="128" t="s">
        <v>29243</v>
      </c>
      <c r="C5622" s="127" t="s">
        <v>256</v>
      </c>
      <c r="D5622" s="127" t="s">
        <v>29242</v>
      </c>
      <c r="E5622" s="125"/>
    </row>
    <row r="5623" spans="1:5" ht="18">
      <c r="A5623" s="127" t="s">
        <v>29241</v>
      </c>
      <c r="B5623" s="128" t="s">
        <v>29240</v>
      </c>
      <c r="C5623" s="127" t="s">
        <v>256</v>
      </c>
      <c r="D5623" s="127" t="s">
        <v>29239</v>
      </c>
      <c r="E5623" s="125"/>
    </row>
    <row r="5624" spans="1:5" ht="18" customHeight="1">
      <c r="A5624" s="243" t="s">
        <v>29238</v>
      </c>
      <c r="B5624" s="243"/>
      <c r="C5624" s="243"/>
      <c r="D5624" s="243" t="s">
        <v>28940</v>
      </c>
      <c r="E5624" s="125"/>
    </row>
    <row r="5625" spans="1:5" ht="27">
      <c r="A5625" s="127" t="s">
        <v>29237</v>
      </c>
      <c r="B5625" s="128" t="s">
        <v>29236</v>
      </c>
      <c r="C5625" s="127" t="s">
        <v>29232</v>
      </c>
      <c r="D5625" s="127" t="s">
        <v>29235</v>
      </c>
      <c r="E5625" s="125"/>
    </row>
    <row r="5626" spans="1:5" ht="18">
      <c r="A5626" s="127" t="s">
        <v>29234</v>
      </c>
      <c r="B5626" s="128" t="s">
        <v>29233</v>
      </c>
      <c r="C5626" s="127" t="s">
        <v>29232</v>
      </c>
      <c r="D5626" s="127" t="s">
        <v>29231</v>
      </c>
      <c r="E5626" s="125"/>
    </row>
    <row r="5627" spans="1:5" ht="18" customHeight="1">
      <c r="A5627" s="243"/>
      <c r="B5627" s="243"/>
      <c r="C5627" s="243"/>
      <c r="D5627" s="243" t="s">
        <v>28940</v>
      </c>
      <c r="E5627" s="125"/>
    </row>
    <row r="5628" spans="1:5" ht="18" customHeight="1">
      <c r="A5628" s="243" t="s">
        <v>29230</v>
      </c>
      <c r="B5628" s="243"/>
      <c r="C5628" s="243"/>
      <c r="D5628" s="243" t="s">
        <v>28940</v>
      </c>
      <c r="E5628" s="125"/>
    </row>
    <row r="5629" spans="1:5" ht="27">
      <c r="A5629" s="127" t="s">
        <v>29229</v>
      </c>
      <c r="B5629" s="128" t="s">
        <v>29228</v>
      </c>
      <c r="C5629" s="127" t="s">
        <v>29049</v>
      </c>
      <c r="D5629" s="127" t="s">
        <v>29227</v>
      </c>
      <c r="E5629" s="125"/>
    </row>
    <row r="5630" spans="1:5" ht="36">
      <c r="A5630" s="127" t="s">
        <v>29226</v>
      </c>
      <c r="B5630" s="128" t="s">
        <v>29225</v>
      </c>
      <c r="C5630" s="127" t="s">
        <v>29049</v>
      </c>
      <c r="D5630" s="127" t="s">
        <v>29224</v>
      </c>
      <c r="E5630" s="125"/>
    </row>
    <row r="5631" spans="1:5" ht="27">
      <c r="A5631" s="127" t="s">
        <v>29223</v>
      </c>
      <c r="B5631" s="128" t="s">
        <v>29222</v>
      </c>
      <c r="C5631" s="127" t="s">
        <v>29049</v>
      </c>
      <c r="D5631" s="127" t="s">
        <v>29221</v>
      </c>
      <c r="E5631" s="125"/>
    </row>
    <row r="5632" spans="1:5" ht="36">
      <c r="A5632" s="127" t="s">
        <v>29220</v>
      </c>
      <c r="B5632" s="128" t="s">
        <v>29219</v>
      </c>
      <c r="C5632" s="127" t="s">
        <v>29049</v>
      </c>
      <c r="D5632" s="127" t="s">
        <v>29218</v>
      </c>
      <c r="E5632" s="125"/>
    </row>
    <row r="5633" spans="1:5" ht="27">
      <c r="A5633" s="127" t="s">
        <v>29217</v>
      </c>
      <c r="B5633" s="128" t="s">
        <v>29216</v>
      </c>
      <c r="C5633" s="127" t="s">
        <v>29049</v>
      </c>
      <c r="D5633" s="127" t="s">
        <v>29215</v>
      </c>
      <c r="E5633" s="125"/>
    </row>
    <row r="5634" spans="1:5" ht="36">
      <c r="A5634" s="127" t="s">
        <v>29214</v>
      </c>
      <c r="B5634" s="128" t="s">
        <v>29213</v>
      </c>
      <c r="C5634" s="127" t="s">
        <v>29049</v>
      </c>
      <c r="D5634" s="127" t="s">
        <v>29212</v>
      </c>
      <c r="E5634" s="125"/>
    </row>
    <row r="5635" spans="1:5" ht="36">
      <c r="A5635" s="127" t="s">
        <v>29211</v>
      </c>
      <c r="B5635" s="128" t="s">
        <v>29210</v>
      </c>
      <c r="C5635" s="127" t="s">
        <v>29049</v>
      </c>
      <c r="D5635" s="127" t="s">
        <v>29209</v>
      </c>
      <c r="E5635" s="125"/>
    </row>
    <row r="5636" spans="1:5" ht="36">
      <c r="A5636" s="127" t="s">
        <v>29208</v>
      </c>
      <c r="B5636" s="128" t="s">
        <v>29207</v>
      </c>
      <c r="C5636" s="127" t="s">
        <v>29049</v>
      </c>
      <c r="D5636" s="127" t="s">
        <v>29206</v>
      </c>
      <c r="E5636" s="125"/>
    </row>
    <row r="5637" spans="1:5" ht="18" customHeight="1">
      <c r="A5637" s="243" t="s">
        <v>29205</v>
      </c>
      <c r="B5637" s="243"/>
      <c r="C5637" s="243"/>
      <c r="D5637" s="243" t="s">
        <v>28940</v>
      </c>
      <c r="E5637" s="125"/>
    </row>
    <row r="5638" spans="1:5" ht="18">
      <c r="A5638" s="127" t="s">
        <v>29204</v>
      </c>
      <c r="B5638" s="128" t="s">
        <v>29203</v>
      </c>
      <c r="C5638" s="127" t="s">
        <v>256</v>
      </c>
      <c r="D5638" s="127" t="s">
        <v>29202</v>
      </c>
      <c r="E5638" s="125"/>
    </row>
    <row r="5639" spans="1:5" ht="18" customHeight="1">
      <c r="A5639" s="243" t="s">
        <v>29201</v>
      </c>
      <c r="B5639" s="243"/>
      <c r="C5639" s="243"/>
      <c r="D5639" s="243" t="s">
        <v>28940</v>
      </c>
      <c r="E5639" s="125"/>
    </row>
    <row r="5640" spans="1:5" ht="36">
      <c r="A5640" s="127" t="s">
        <v>29200</v>
      </c>
      <c r="B5640" s="128" t="s">
        <v>29199</v>
      </c>
      <c r="C5640" s="127" t="s">
        <v>29049</v>
      </c>
      <c r="D5640" s="127" t="s">
        <v>29198</v>
      </c>
      <c r="E5640" s="125"/>
    </row>
    <row r="5641" spans="1:5" ht="18" customHeight="1">
      <c r="A5641" s="243" t="s">
        <v>29197</v>
      </c>
      <c r="B5641" s="243"/>
      <c r="C5641" s="243"/>
      <c r="D5641" s="243" t="s">
        <v>28940</v>
      </c>
      <c r="E5641" s="125"/>
    </row>
    <row r="5642" spans="1:5" ht="18">
      <c r="A5642" s="127" t="s">
        <v>29196</v>
      </c>
      <c r="B5642" s="128" t="s">
        <v>29195</v>
      </c>
      <c r="C5642" s="127" t="s">
        <v>256</v>
      </c>
      <c r="D5642" s="127" t="s">
        <v>29194</v>
      </c>
      <c r="E5642" s="125"/>
    </row>
    <row r="5643" spans="1:5">
      <c r="A5643" s="127" t="s">
        <v>29193</v>
      </c>
      <c r="B5643" s="128" t="s">
        <v>29192</v>
      </c>
      <c r="C5643" s="127" t="s">
        <v>256</v>
      </c>
      <c r="D5643" s="127" t="s">
        <v>29191</v>
      </c>
      <c r="E5643" s="125"/>
    </row>
    <row r="5644" spans="1:5">
      <c r="A5644" s="127" t="s">
        <v>29190</v>
      </c>
      <c r="B5644" s="128" t="s">
        <v>29189</v>
      </c>
      <c r="C5644" s="127" t="s">
        <v>256</v>
      </c>
      <c r="D5644" s="127" t="s">
        <v>29188</v>
      </c>
      <c r="E5644" s="125"/>
    </row>
    <row r="5645" spans="1:5">
      <c r="A5645" s="127" t="s">
        <v>29187</v>
      </c>
      <c r="B5645" s="128" t="s">
        <v>29186</v>
      </c>
      <c r="C5645" s="127" t="s">
        <v>29049</v>
      </c>
      <c r="D5645" s="127" t="s">
        <v>29185</v>
      </c>
      <c r="E5645" s="125"/>
    </row>
    <row r="5646" spans="1:5" ht="18" customHeight="1">
      <c r="A5646" s="243" t="s">
        <v>29184</v>
      </c>
      <c r="B5646" s="243"/>
      <c r="C5646" s="243"/>
      <c r="D5646" s="243" t="s">
        <v>28940</v>
      </c>
      <c r="E5646" s="125"/>
    </row>
    <row r="5647" spans="1:5" ht="18">
      <c r="A5647" s="127" t="s">
        <v>29183</v>
      </c>
      <c r="B5647" s="128" t="s">
        <v>29182</v>
      </c>
      <c r="C5647" s="127" t="s">
        <v>29181</v>
      </c>
      <c r="D5647" s="127" t="s">
        <v>29180</v>
      </c>
    </row>
    <row r="5648" spans="1:5" ht="27">
      <c r="A5648" s="127" t="s">
        <v>29179</v>
      </c>
      <c r="B5648" s="128" t="s">
        <v>29178</v>
      </c>
      <c r="C5648" s="127" t="s">
        <v>29049</v>
      </c>
      <c r="D5648" s="127" t="s">
        <v>29177</v>
      </c>
    </row>
    <row r="5649" spans="1:5" ht="27">
      <c r="A5649" s="127" t="s">
        <v>29176</v>
      </c>
      <c r="B5649" s="128" t="s">
        <v>29175</v>
      </c>
      <c r="C5649" s="127" t="s">
        <v>29049</v>
      </c>
      <c r="D5649" s="127" t="s">
        <v>29174</v>
      </c>
      <c r="E5649" s="125"/>
    </row>
    <row r="5650" spans="1:5">
      <c r="A5650" s="127" t="s">
        <v>29173</v>
      </c>
      <c r="B5650" s="128" t="s">
        <v>29172</v>
      </c>
      <c r="C5650" s="127" t="s">
        <v>29049</v>
      </c>
      <c r="D5650" s="127" t="s">
        <v>29171</v>
      </c>
      <c r="E5650" s="125"/>
    </row>
    <row r="5651" spans="1:5" ht="18">
      <c r="A5651" s="127" t="s">
        <v>29170</v>
      </c>
      <c r="B5651" s="128" t="s">
        <v>29169</v>
      </c>
      <c r="C5651" s="127" t="s">
        <v>256</v>
      </c>
      <c r="D5651" s="127" t="s">
        <v>29168</v>
      </c>
      <c r="E5651" s="125"/>
    </row>
    <row r="5652" spans="1:5" ht="18">
      <c r="A5652" s="127" t="s">
        <v>29167</v>
      </c>
      <c r="B5652" s="128" t="s">
        <v>29166</v>
      </c>
      <c r="C5652" s="127" t="s">
        <v>256</v>
      </c>
      <c r="D5652" s="127" t="s">
        <v>29165</v>
      </c>
      <c r="E5652" s="125"/>
    </row>
    <row r="5653" spans="1:5" ht="18">
      <c r="A5653" s="127" t="s">
        <v>29164</v>
      </c>
      <c r="B5653" s="128" t="s">
        <v>29163</v>
      </c>
      <c r="C5653" s="127" t="s">
        <v>256</v>
      </c>
      <c r="D5653" s="127" t="s">
        <v>29162</v>
      </c>
      <c r="E5653" s="125"/>
    </row>
    <row r="5654" spans="1:5" ht="18">
      <c r="A5654" s="127" t="s">
        <v>29161</v>
      </c>
      <c r="B5654" s="128" t="s">
        <v>29160</v>
      </c>
      <c r="C5654" s="127" t="s">
        <v>256</v>
      </c>
      <c r="D5654" s="127" t="s">
        <v>29159</v>
      </c>
      <c r="E5654" s="125"/>
    </row>
    <row r="5655" spans="1:5" ht="18">
      <c r="A5655" s="127" t="s">
        <v>29158</v>
      </c>
      <c r="B5655" s="128" t="s">
        <v>29157</v>
      </c>
      <c r="C5655" s="127" t="s">
        <v>256</v>
      </c>
      <c r="D5655" s="127" t="s">
        <v>28904</v>
      </c>
      <c r="E5655" s="125"/>
    </row>
    <row r="5656" spans="1:5" ht="18" customHeight="1">
      <c r="A5656" s="243" t="s">
        <v>29156</v>
      </c>
      <c r="B5656" s="243"/>
      <c r="C5656" s="243"/>
      <c r="D5656" s="243" t="s">
        <v>28940</v>
      </c>
      <c r="E5656" s="125"/>
    </row>
    <row r="5657" spans="1:5" ht="18">
      <c r="A5657" s="127" t="s">
        <v>29155</v>
      </c>
      <c r="B5657" s="128" t="s">
        <v>29154</v>
      </c>
      <c r="C5657" s="127" t="s">
        <v>29153</v>
      </c>
      <c r="D5657" s="127" t="s">
        <v>29152</v>
      </c>
    </row>
    <row r="5658" spans="1:5" ht="18">
      <c r="A5658" s="127" t="s">
        <v>29151</v>
      </c>
      <c r="B5658" s="128" t="s">
        <v>29150</v>
      </c>
      <c r="C5658" s="127" t="s">
        <v>256</v>
      </c>
      <c r="D5658" s="127" t="s">
        <v>29149</v>
      </c>
    </row>
    <row r="5659" spans="1:5" ht="36">
      <c r="A5659" s="127" t="s">
        <v>29148</v>
      </c>
      <c r="B5659" s="128" t="s">
        <v>29147</v>
      </c>
      <c r="C5659" s="127" t="s">
        <v>256</v>
      </c>
      <c r="D5659" s="127" t="s">
        <v>29146</v>
      </c>
    </row>
    <row r="5660" spans="1:5" ht="36">
      <c r="A5660" s="127" t="s">
        <v>29145</v>
      </c>
      <c r="B5660" s="128" t="s">
        <v>29144</v>
      </c>
      <c r="C5660" s="127" t="s">
        <v>256</v>
      </c>
      <c r="D5660" s="127" t="s">
        <v>29143</v>
      </c>
    </row>
    <row r="5661" spans="1:5" ht="36">
      <c r="A5661" s="127" t="s">
        <v>29142</v>
      </c>
      <c r="B5661" s="128" t="s">
        <v>29141</v>
      </c>
      <c r="C5661" s="127" t="s">
        <v>256</v>
      </c>
      <c r="D5661" s="127" t="s">
        <v>29140</v>
      </c>
      <c r="E5661" s="125"/>
    </row>
    <row r="5662" spans="1:5" ht="18" customHeight="1">
      <c r="A5662" s="243"/>
      <c r="B5662" s="243"/>
      <c r="C5662" s="243"/>
      <c r="D5662" s="243" t="s">
        <v>28940</v>
      </c>
      <c r="E5662" s="125"/>
    </row>
    <row r="5663" spans="1:5" ht="18" customHeight="1">
      <c r="A5663" s="243" t="s">
        <v>29139</v>
      </c>
      <c r="B5663" s="243"/>
      <c r="C5663" s="243"/>
      <c r="D5663" s="243" t="s">
        <v>28940</v>
      </c>
      <c r="E5663" s="125"/>
    </row>
    <row r="5664" spans="1:5" ht="18">
      <c r="A5664" s="127" t="s">
        <v>29138</v>
      </c>
      <c r="B5664" s="128" t="s">
        <v>29137</v>
      </c>
      <c r="C5664" s="127" t="s">
        <v>29049</v>
      </c>
      <c r="D5664" s="127" t="s">
        <v>29136</v>
      </c>
      <c r="E5664" s="125"/>
    </row>
    <row r="5665" spans="1:5" ht="18">
      <c r="A5665" s="127" t="s">
        <v>29135</v>
      </c>
      <c r="B5665" s="128" t="s">
        <v>29134</v>
      </c>
      <c r="C5665" s="127" t="s">
        <v>29049</v>
      </c>
      <c r="D5665" s="127" t="s">
        <v>29133</v>
      </c>
      <c r="E5665" s="125"/>
    </row>
    <row r="5666" spans="1:5" ht="18">
      <c r="A5666" s="127" t="s">
        <v>29132</v>
      </c>
      <c r="B5666" s="128" t="s">
        <v>29131</v>
      </c>
      <c r="C5666" s="127" t="s">
        <v>29049</v>
      </c>
      <c r="D5666" s="127" t="s">
        <v>29130</v>
      </c>
      <c r="E5666" s="125"/>
    </row>
    <row r="5667" spans="1:5" ht="18">
      <c r="A5667" s="127" t="s">
        <v>29129</v>
      </c>
      <c r="B5667" s="128" t="s">
        <v>29128</v>
      </c>
      <c r="C5667" s="127" t="s">
        <v>29049</v>
      </c>
      <c r="D5667" s="127" t="s">
        <v>29127</v>
      </c>
      <c r="E5667" s="125"/>
    </row>
    <row r="5668" spans="1:5" ht="18">
      <c r="A5668" s="127" t="s">
        <v>29126</v>
      </c>
      <c r="B5668" s="128" t="s">
        <v>29125</v>
      </c>
      <c r="C5668" s="127" t="s">
        <v>29049</v>
      </c>
      <c r="D5668" s="127" t="s">
        <v>29124</v>
      </c>
      <c r="E5668" s="125"/>
    </row>
    <row r="5669" spans="1:5" ht="18">
      <c r="A5669" s="127" t="s">
        <v>29123</v>
      </c>
      <c r="B5669" s="128" t="s">
        <v>29122</v>
      </c>
      <c r="C5669" s="127" t="s">
        <v>29049</v>
      </c>
      <c r="D5669" s="127" t="s">
        <v>29121</v>
      </c>
      <c r="E5669" s="125"/>
    </row>
    <row r="5670" spans="1:5" ht="18">
      <c r="A5670" s="127" t="s">
        <v>29120</v>
      </c>
      <c r="B5670" s="128" t="s">
        <v>29119</v>
      </c>
      <c r="C5670" s="127" t="s">
        <v>29049</v>
      </c>
      <c r="D5670" s="127" t="s">
        <v>29118</v>
      </c>
      <c r="E5670" s="125"/>
    </row>
    <row r="5671" spans="1:5" ht="18">
      <c r="A5671" s="127" t="s">
        <v>29117</v>
      </c>
      <c r="B5671" s="128" t="s">
        <v>29116</v>
      </c>
      <c r="C5671" s="127" t="s">
        <v>29049</v>
      </c>
      <c r="D5671" s="127" t="s">
        <v>29115</v>
      </c>
      <c r="E5671" s="125"/>
    </row>
    <row r="5672" spans="1:5" ht="18">
      <c r="A5672" s="127" t="s">
        <v>29114</v>
      </c>
      <c r="B5672" s="128" t="s">
        <v>29113</v>
      </c>
      <c r="C5672" s="127" t="s">
        <v>29049</v>
      </c>
      <c r="D5672" s="127" t="s">
        <v>29112</v>
      </c>
      <c r="E5672" s="125"/>
    </row>
    <row r="5673" spans="1:5">
      <c r="A5673" s="127" t="s">
        <v>29111</v>
      </c>
      <c r="B5673" s="128" t="s">
        <v>29110</v>
      </c>
      <c r="C5673" s="127" t="s">
        <v>29049</v>
      </c>
      <c r="D5673" s="127" t="s">
        <v>29109</v>
      </c>
      <c r="E5673" s="125"/>
    </row>
    <row r="5674" spans="1:5">
      <c r="A5674" s="127" t="s">
        <v>29108</v>
      </c>
      <c r="B5674" s="128" t="s">
        <v>29107</v>
      </c>
      <c r="C5674" s="127" t="s">
        <v>29049</v>
      </c>
      <c r="D5674" s="127" t="s">
        <v>29106</v>
      </c>
      <c r="E5674" s="125"/>
    </row>
    <row r="5675" spans="1:5" ht="36">
      <c r="A5675" s="127" t="s">
        <v>29105</v>
      </c>
      <c r="B5675" s="128" t="s">
        <v>29104</v>
      </c>
      <c r="C5675" s="127" t="s">
        <v>29049</v>
      </c>
      <c r="D5675" s="127" t="s">
        <v>29103</v>
      </c>
      <c r="E5675" s="125"/>
    </row>
    <row r="5676" spans="1:5">
      <c r="A5676" s="127" t="s">
        <v>29102</v>
      </c>
      <c r="B5676" s="128" t="s">
        <v>29101</v>
      </c>
      <c r="C5676" s="127" t="s">
        <v>256</v>
      </c>
      <c r="D5676" s="127" t="s">
        <v>29100</v>
      </c>
    </row>
    <row r="5677" spans="1:5">
      <c r="A5677" s="127" t="s">
        <v>29099</v>
      </c>
      <c r="B5677" s="128" t="s">
        <v>29098</v>
      </c>
      <c r="C5677" s="127" t="s">
        <v>256</v>
      </c>
      <c r="D5677" s="127" t="s">
        <v>29097</v>
      </c>
    </row>
    <row r="5678" spans="1:5">
      <c r="A5678" s="127" t="s">
        <v>29096</v>
      </c>
      <c r="B5678" s="128" t="s">
        <v>29095</v>
      </c>
      <c r="C5678" s="127" t="s">
        <v>256</v>
      </c>
      <c r="D5678" s="127" t="s">
        <v>29094</v>
      </c>
      <c r="E5678" s="125"/>
    </row>
    <row r="5679" spans="1:5" ht="18" customHeight="1">
      <c r="A5679" s="243" t="s">
        <v>29093</v>
      </c>
      <c r="B5679" s="243"/>
      <c r="C5679" s="243"/>
      <c r="D5679" s="243" t="s">
        <v>28940</v>
      </c>
    </row>
    <row r="5680" spans="1:5">
      <c r="A5680" s="127" t="s">
        <v>29092</v>
      </c>
      <c r="B5680" s="128" t="s">
        <v>29091</v>
      </c>
      <c r="C5680" s="127" t="s">
        <v>256</v>
      </c>
      <c r="D5680" s="127" t="s">
        <v>29090</v>
      </c>
    </row>
    <row r="5681" spans="1:5">
      <c r="A5681" s="127" t="s">
        <v>29089</v>
      </c>
      <c r="B5681" s="128" t="s">
        <v>29088</v>
      </c>
      <c r="C5681" s="127" t="s">
        <v>256</v>
      </c>
      <c r="D5681" s="127" t="s">
        <v>29087</v>
      </c>
      <c r="E5681" s="125"/>
    </row>
    <row r="5682" spans="1:5">
      <c r="A5682" s="127" t="s">
        <v>29086</v>
      </c>
      <c r="B5682" s="128" t="s">
        <v>29085</v>
      </c>
      <c r="C5682" s="127" t="s">
        <v>256</v>
      </c>
      <c r="D5682" s="127" t="s">
        <v>29084</v>
      </c>
    </row>
    <row r="5683" spans="1:5">
      <c r="A5683" s="127" t="s">
        <v>29083</v>
      </c>
      <c r="B5683" s="128" t="s">
        <v>29082</v>
      </c>
      <c r="C5683" s="127" t="s">
        <v>256</v>
      </c>
      <c r="D5683" s="127" t="s">
        <v>29081</v>
      </c>
    </row>
    <row r="5684" spans="1:5">
      <c r="A5684" s="127" t="s">
        <v>29080</v>
      </c>
      <c r="B5684" s="128" t="s">
        <v>29079</v>
      </c>
      <c r="C5684" s="127" t="s">
        <v>256</v>
      </c>
      <c r="D5684" s="127" t="s">
        <v>29078</v>
      </c>
    </row>
    <row r="5685" spans="1:5" ht="18" customHeight="1">
      <c r="A5685" s="243" t="s">
        <v>29077</v>
      </c>
      <c r="B5685" s="243"/>
      <c r="C5685" s="243"/>
      <c r="D5685" s="243" t="s">
        <v>28940</v>
      </c>
    </row>
    <row r="5686" spans="1:5" ht="27">
      <c r="A5686" s="127" t="s">
        <v>29076</v>
      </c>
      <c r="B5686" s="128" t="s">
        <v>29075</v>
      </c>
      <c r="C5686" s="127" t="s">
        <v>29049</v>
      </c>
      <c r="D5686" s="127" t="s">
        <v>29070</v>
      </c>
      <c r="E5686" s="125"/>
    </row>
    <row r="5687" spans="1:5" ht="27">
      <c r="A5687" s="127" t="s">
        <v>29074</v>
      </c>
      <c r="B5687" s="128" t="s">
        <v>29073</v>
      </c>
      <c r="C5687" s="127" t="s">
        <v>29049</v>
      </c>
      <c r="D5687" s="127" t="s">
        <v>29070</v>
      </c>
      <c r="E5687" s="125"/>
    </row>
    <row r="5688" spans="1:5" ht="27">
      <c r="A5688" s="127" t="s">
        <v>29072</v>
      </c>
      <c r="B5688" s="128" t="s">
        <v>29071</v>
      </c>
      <c r="C5688" s="127" t="s">
        <v>29049</v>
      </c>
      <c r="D5688" s="127" t="s">
        <v>29070</v>
      </c>
      <c r="E5688" s="125"/>
    </row>
    <row r="5689" spans="1:5" ht="27">
      <c r="A5689" s="127" t="s">
        <v>29069</v>
      </c>
      <c r="B5689" s="128" t="s">
        <v>29068</v>
      </c>
      <c r="C5689" s="127" t="s">
        <v>29049</v>
      </c>
      <c r="D5689" s="127" t="s">
        <v>29052</v>
      </c>
      <c r="E5689" s="125"/>
    </row>
    <row r="5690" spans="1:5" ht="27">
      <c r="A5690" s="127" t="s">
        <v>29067</v>
      </c>
      <c r="B5690" s="128" t="s">
        <v>29066</v>
      </c>
      <c r="C5690" s="127" t="s">
        <v>29049</v>
      </c>
      <c r="D5690" s="127" t="s">
        <v>29052</v>
      </c>
      <c r="E5690" s="125"/>
    </row>
    <row r="5691" spans="1:5" ht="36">
      <c r="A5691" s="127" t="s">
        <v>29065</v>
      </c>
      <c r="B5691" s="128" t="s">
        <v>29064</v>
      </c>
      <c r="C5691" s="127" t="s">
        <v>29049</v>
      </c>
      <c r="D5691" s="127" t="s">
        <v>29048</v>
      </c>
      <c r="E5691" s="125"/>
    </row>
    <row r="5692" spans="1:5" ht="27">
      <c r="A5692" s="127" t="s">
        <v>29063</v>
      </c>
      <c r="B5692" s="128" t="s">
        <v>29062</v>
      </c>
      <c r="C5692" s="127" t="s">
        <v>29049</v>
      </c>
      <c r="D5692" s="127" t="s">
        <v>29061</v>
      </c>
      <c r="E5692" s="125"/>
    </row>
    <row r="5693" spans="1:5" ht="27">
      <c r="A5693" s="127" t="s">
        <v>29060</v>
      </c>
      <c r="B5693" s="128" t="s">
        <v>29059</v>
      </c>
      <c r="C5693" s="127" t="s">
        <v>29049</v>
      </c>
      <c r="D5693" s="127" t="s">
        <v>29052</v>
      </c>
      <c r="E5693" s="125"/>
    </row>
    <row r="5694" spans="1:5" ht="36">
      <c r="A5694" s="127" t="s">
        <v>29058</v>
      </c>
      <c r="B5694" s="128" t="s">
        <v>29057</v>
      </c>
      <c r="C5694" s="127" t="s">
        <v>29049</v>
      </c>
      <c r="D5694" s="127" t="s">
        <v>29048</v>
      </c>
      <c r="E5694" s="125"/>
    </row>
    <row r="5695" spans="1:5" ht="27">
      <c r="A5695" s="127" t="s">
        <v>29056</v>
      </c>
      <c r="B5695" s="128" t="s">
        <v>29055</v>
      </c>
      <c r="C5695" s="127" t="s">
        <v>29049</v>
      </c>
      <c r="D5695" s="127" t="s">
        <v>29052</v>
      </c>
      <c r="E5695" s="125"/>
    </row>
    <row r="5696" spans="1:5" ht="27">
      <c r="A5696" s="127" t="s">
        <v>29054</v>
      </c>
      <c r="B5696" s="128" t="s">
        <v>29053</v>
      </c>
      <c r="C5696" s="127" t="s">
        <v>29049</v>
      </c>
      <c r="D5696" s="127" t="s">
        <v>29052</v>
      </c>
      <c r="E5696" s="125"/>
    </row>
    <row r="5697" spans="1:5" ht="36">
      <c r="A5697" s="127" t="s">
        <v>29051</v>
      </c>
      <c r="B5697" s="128" t="s">
        <v>29050</v>
      </c>
      <c r="C5697" s="127" t="s">
        <v>29049</v>
      </c>
      <c r="D5697" s="127" t="s">
        <v>29048</v>
      </c>
      <c r="E5697" s="125"/>
    </row>
    <row r="5698" spans="1:5" ht="18" customHeight="1">
      <c r="A5698" s="243"/>
      <c r="B5698" s="243"/>
      <c r="C5698" s="243"/>
      <c r="D5698" s="243" t="s">
        <v>28940</v>
      </c>
    </row>
    <row r="5699" spans="1:5" ht="18" customHeight="1">
      <c r="A5699" s="243" t="s">
        <v>29047</v>
      </c>
      <c r="B5699" s="243"/>
      <c r="C5699" s="243"/>
      <c r="D5699" s="243" t="s">
        <v>28940</v>
      </c>
    </row>
    <row r="5700" spans="1:5" ht="36">
      <c r="A5700" s="127" t="s">
        <v>29046</v>
      </c>
      <c r="B5700" s="128" t="s">
        <v>29045</v>
      </c>
      <c r="C5700" s="127" t="s">
        <v>256</v>
      </c>
      <c r="D5700" s="127" t="s">
        <v>29044</v>
      </c>
      <c r="E5700" s="125"/>
    </row>
    <row r="5701" spans="1:5" ht="36">
      <c r="A5701" s="127" t="s">
        <v>29043</v>
      </c>
      <c r="B5701" s="128" t="s">
        <v>29042</v>
      </c>
      <c r="C5701" s="127" t="s">
        <v>256</v>
      </c>
      <c r="D5701" s="127" t="s">
        <v>29041</v>
      </c>
    </row>
    <row r="5702" spans="1:5" ht="45">
      <c r="A5702" s="127" t="s">
        <v>29040</v>
      </c>
      <c r="B5702" s="128" t="s">
        <v>29039</v>
      </c>
      <c r="C5702" s="127" t="s">
        <v>29038</v>
      </c>
      <c r="D5702" s="127" t="s">
        <v>29037</v>
      </c>
    </row>
    <row r="5703" spans="1:5" ht="18" customHeight="1">
      <c r="A5703" s="243"/>
      <c r="B5703" s="243"/>
      <c r="C5703" s="243"/>
      <c r="D5703" s="243" t="s">
        <v>28940</v>
      </c>
      <c r="E5703" s="125"/>
    </row>
    <row r="5704" spans="1:5" ht="18" customHeight="1">
      <c r="A5704" s="243" t="s">
        <v>29036</v>
      </c>
      <c r="B5704" s="243"/>
      <c r="C5704" s="243"/>
      <c r="D5704" s="243" t="s">
        <v>28940</v>
      </c>
      <c r="E5704" s="125"/>
    </row>
    <row r="5705" spans="1:5" ht="18">
      <c r="A5705" s="127" t="s">
        <v>29035</v>
      </c>
      <c r="B5705" s="128" t="s">
        <v>29034</v>
      </c>
      <c r="C5705" s="127" t="s">
        <v>256</v>
      </c>
      <c r="D5705" s="127" t="s">
        <v>29033</v>
      </c>
      <c r="E5705" s="125"/>
    </row>
    <row r="5706" spans="1:5" ht="18">
      <c r="A5706" s="127" t="s">
        <v>29032</v>
      </c>
      <c r="B5706" s="128" t="s">
        <v>29031</v>
      </c>
      <c r="C5706" s="127" t="s">
        <v>256</v>
      </c>
      <c r="D5706" s="127" t="s">
        <v>29030</v>
      </c>
      <c r="E5706" s="125"/>
    </row>
    <row r="5707" spans="1:5">
      <c r="A5707" s="127" t="s">
        <v>29029</v>
      </c>
      <c r="B5707" s="128" t="s">
        <v>29028</v>
      </c>
      <c r="C5707" s="127" t="s">
        <v>29027</v>
      </c>
      <c r="D5707" s="127" t="s">
        <v>29026</v>
      </c>
      <c r="E5707" s="125"/>
    </row>
    <row r="5708" spans="1:5" ht="18" customHeight="1">
      <c r="A5708" s="243"/>
      <c r="B5708" s="243"/>
      <c r="C5708" s="243"/>
      <c r="D5708" s="243" t="s">
        <v>28940</v>
      </c>
    </row>
    <row r="5709" spans="1:5" ht="18" customHeight="1">
      <c r="A5709" s="243"/>
      <c r="B5709" s="243"/>
      <c r="C5709" s="243"/>
      <c r="D5709" s="243" t="s">
        <v>28940</v>
      </c>
    </row>
    <row r="5710" spans="1:5" ht="18" customHeight="1">
      <c r="A5710" s="243"/>
      <c r="B5710" s="243"/>
      <c r="C5710" s="243"/>
      <c r="D5710" s="243" t="s">
        <v>28940</v>
      </c>
    </row>
    <row r="5711" spans="1:5" ht="32.1" customHeight="1">
      <c r="A5711" s="243"/>
      <c r="B5711" s="243"/>
      <c r="C5711" s="243"/>
      <c r="D5711" s="243" t="s">
        <v>28940</v>
      </c>
    </row>
    <row r="5712" spans="1:5" ht="18" customHeight="1">
      <c r="A5712" s="243" t="s">
        <v>29025</v>
      </c>
      <c r="B5712" s="243"/>
      <c r="C5712" s="243"/>
      <c r="D5712" s="243" t="s">
        <v>28940</v>
      </c>
      <c r="E5712" s="125"/>
    </row>
    <row r="5713" spans="1:5" ht="36">
      <c r="A5713" s="127" t="s">
        <v>29024</v>
      </c>
      <c r="B5713" s="128" t="s">
        <v>29023</v>
      </c>
      <c r="C5713" s="127" t="s">
        <v>28964</v>
      </c>
      <c r="D5713" s="127" t="s">
        <v>29022</v>
      </c>
      <c r="E5713" s="125"/>
    </row>
    <row r="5714" spans="1:5" ht="36">
      <c r="A5714" s="127" t="s">
        <v>29021</v>
      </c>
      <c r="B5714" s="128" t="s">
        <v>29020</v>
      </c>
      <c r="C5714" s="127" t="s">
        <v>28964</v>
      </c>
      <c r="D5714" s="127" t="s">
        <v>29019</v>
      </c>
    </row>
    <row r="5715" spans="1:5" ht="36">
      <c r="A5715" s="127" t="s">
        <v>29018</v>
      </c>
      <c r="B5715" s="128" t="s">
        <v>29017</v>
      </c>
      <c r="C5715" s="127" t="s">
        <v>28964</v>
      </c>
      <c r="D5715" s="127" t="s">
        <v>29000</v>
      </c>
    </row>
    <row r="5716" spans="1:5" ht="45">
      <c r="A5716" s="127" t="s">
        <v>29016</v>
      </c>
      <c r="B5716" s="128" t="s">
        <v>29015</v>
      </c>
      <c r="C5716" s="127" t="s">
        <v>28964</v>
      </c>
      <c r="D5716" s="127" t="s">
        <v>29014</v>
      </c>
      <c r="E5716" s="125"/>
    </row>
    <row r="5717" spans="1:5" ht="45">
      <c r="A5717" s="127" t="s">
        <v>29013</v>
      </c>
      <c r="B5717" s="128" t="s">
        <v>29012</v>
      </c>
      <c r="C5717" s="127" t="s">
        <v>28964</v>
      </c>
      <c r="D5717" s="127" t="s">
        <v>28994</v>
      </c>
      <c r="E5717" s="125"/>
    </row>
    <row r="5718" spans="1:5" ht="45">
      <c r="A5718" s="127" t="s">
        <v>29011</v>
      </c>
      <c r="B5718" s="128" t="s">
        <v>29010</v>
      </c>
      <c r="C5718" s="127" t="s">
        <v>28964</v>
      </c>
      <c r="D5718" s="127" t="s">
        <v>29009</v>
      </c>
      <c r="E5718" s="125"/>
    </row>
    <row r="5719" spans="1:5" ht="36">
      <c r="A5719" s="127" t="s">
        <v>29008</v>
      </c>
      <c r="B5719" s="128" t="s">
        <v>29007</v>
      </c>
      <c r="C5719" s="127" t="s">
        <v>28964</v>
      </c>
      <c r="D5719" s="127" t="s">
        <v>29006</v>
      </c>
      <c r="E5719" s="125"/>
    </row>
    <row r="5720" spans="1:5" ht="36">
      <c r="A5720" s="127" t="s">
        <v>29005</v>
      </c>
      <c r="B5720" s="128" t="s">
        <v>29004</v>
      </c>
      <c r="C5720" s="127" t="s">
        <v>28964</v>
      </c>
      <c r="D5720" s="127" t="s">
        <v>29003</v>
      </c>
      <c r="E5720" s="125"/>
    </row>
    <row r="5721" spans="1:5" ht="36">
      <c r="A5721" s="127" t="s">
        <v>29002</v>
      </c>
      <c r="B5721" s="128" t="s">
        <v>29001</v>
      </c>
      <c r="C5721" s="127" t="s">
        <v>28964</v>
      </c>
      <c r="D5721" s="127" t="s">
        <v>29000</v>
      </c>
    </row>
    <row r="5722" spans="1:5" ht="36">
      <c r="A5722" s="127" t="s">
        <v>28999</v>
      </c>
      <c r="B5722" s="128" t="s">
        <v>28998</v>
      </c>
      <c r="C5722" s="127" t="s">
        <v>28964</v>
      </c>
      <c r="D5722" s="127" t="s">
        <v>28997</v>
      </c>
    </row>
    <row r="5723" spans="1:5" ht="36">
      <c r="A5723" s="127" t="s">
        <v>28996</v>
      </c>
      <c r="B5723" s="128" t="s">
        <v>28995</v>
      </c>
      <c r="C5723" s="127" t="s">
        <v>28964</v>
      </c>
      <c r="D5723" s="127" t="s">
        <v>28994</v>
      </c>
      <c r="E5723" s="125"/>
    </row>
    <row r="5724" spans="1:5" ht="36">
      <c r="A5724" s="127" t="s">
        <v>28993</v>
      </c>
      <c r="B5724" s="128" t="s">
        <v>28992</v>
      </c>
      <c r="C5724" s="127" t="s">
        <v>28964</v>
      </c>
      <c r="D5724" s="127" t="s">
        <v>28991</v>
      </c>
      <c r="E5724" s="125"/>
    </row>
    <row r="5725" spans="1:5" ht="36">
      <c r="A5725" s="127" t="s">
        <v>28990</v>
      </c>
      <c r="B5725" s="128" t="s">
        <v>28989</v>
      </c>
      <c r="C5725" s="127" t="s">
        <v>28964</v>
      </c>
      <c r="D5725" s="127" t="s">
        <v>28988</v>
      </c>
      <c r="E5725" s="125"/>
    </row>
    <row r="5726" spans="1:5" ht="36">
      <c r="A5726" s="127" t="s">
        <v>28987</v>
      </c>
      <c r="B5726" s="128" t="s">
        <v>28986</v>
      </c>
      <c r="C5726" s="127" t="s">
        <v>28964</v>
      </c>
      <c r="D5726" s="127" t="s">
        <v>28985</v>
      </c>
      <c r="E5726" s="125"/>
    </row>
    <row r="5727" spans="1:5" ht="36">
      <c r="A5727" s="127" t="s">
        <v>28984</v>
      </c>
      <c r="B5727" s="128" t="s">
        <v>28983</v>
      </c>
      <c r="C5727" s="127" t="s">
        <v>28964</v>
      </c>
      <c r="D5727" s="127" t="s">
        <v>28982</v>
      </c>
      <c r="E5727" s="125"/>
    </row>
    <row r="5728" spans="1:5" ht="36">
      <c r="A5728" s="127" t="s">
        <v>28981</v>
      </c>
      <c r="B5728" s="128" t="s">
        <v>28980</v>
      </c>
      <c r="C5728" s="127" t="s">
        <v>28964</v>
      </c>
      <c r="D5728" s="127" t="s">
        <v>28979</v>
      </c>
      <c r="E5728" s="125"/>
    </row>
    <row r="5729" spans="1:5" ht="36">
      <c r="A5729" s="127" t="s">
        <v>28978</v>
      </c>
      <c r="B5729" s="128" t="s">
        <v>28977</v>
      </c>
      <c r="C5729" s="127" t="s">
        <v>28964</v>
      </c>
      <c r="D5729" s="127" t="s">
        <v>28976</v>
      </c>
      <c r="E5729" s="125"/>
    </row>
    <row r="5730" spans="1:5" ht="36">
      <c r="A5730" s="127" t="s">
        <v>28975</v>
      </c>
      <c r="B5730" s="128" t="s">
        <v>28974</v>
      </c>
      <c r="C5730" s="127" t="s">
        <v>28964</v>
      </c>
      <c r="D5730" s="127" t="s">
        <v>28973</v>
      </c>
      <c r="E5730" s="125"/>
    </row>
    <row r="5731" spans="1:5" ht="27">
      <c r="A5731" s="127" t="s">
        <v>28972</v>
      </c>
      <c r="B5731" s="128" t="s">
        <v>28971</v>
      </c>
      <c r="C5731" s="127" t="s">
        <v>256</v>
      </c>
      <c r="D5731" s="127" t="s">
        <v>28970</v>
      </c>
      <c r="E5731" s="125"/>
    </row>
    <row r="5732" spans="1:5" ht="27">
      <c r="A5732" s="127" t="s">
        <v>28969</v>
      </c>
      <c r="B5732" s="128" t="s">
        <v>28968</v>
      </c>
      <c r="C5732" s="127" t="s">
        <v>256</v>
      </c>
      <c r="D5732" s="127" t="s">
        <v>28967</v>
      </c>
      <c r="E5732" s="125"/>
    </row>
    <row r="5733" spans="1:5" ht="36">
      <c r="A5733" s="127" t="s">
        <v>28966</v>
      </c>
      <c r="B5733" s="128" t="s">
        <v>28965</v>
      </c>
      <c r="C5733" s="127" t="s">
        <v>28964</v>
      </c>
      <c r="D5733" s="127" t="s">
        <v>28963</v>
      </c>
    </row>
    <row r="5734" spans="1:5" ht="18" customHeight="1">
      <c r="A5734" s="243" t="s">
        <v>28962</v>
      </c>
      <c r="B5734" s="243"/>
      <c r="C5734" s="243"/>
      <c r="D5734" s="243" t="s">
        <v>28940</v>
      </c>
    </row>
    <row r="5735" spans="1:5" ht="18">
      <c r="A5735" s="127" t="s">
        <v>28961</v>
      </c>
      <c r="B5735" s="128" t="s">
        <v>28960</v>
      </c>
      <c r="C5735" s="127" t="s">
        <v>28950</v>
      </c>
      <c r="D5735" s="127" t="s">
        <v>28959</v>
      </c>
    </row>
    <row r="5736" spans="1:5" ht="18">
      <c r="A5736" s="127" t="s">
        <v>28958</v>
      </c>
      <c r="B5736" s="128" t="s">
        <v>28957</v>
      </c>
      <c r="C5736" s="127" t="s">
        <v>28950</v>
      </c>
      <c r="D5736" s="127" t="s">
        <v>28956</v>
      </c>
    </row>
    <row r="5737" spans="1:5" ht="18">
      <c r="A5737" s="127" t="s">
        <v>28955</v>
      </c>
      <c r="B5737" s="128" t="s">
        <v>28954</v>
      </c>
      <c r="C5737" s="127" t="s">
        <v>28950</v>
      </c>
      <c r="D5737" s="127" t="s">
        <v>28953</v>
      </c>
      <c r="E5737" s="125"/>
    </row>
    <row r="5738" spans="1:5" ht="18">
      <c r="A5738" s="127" t="s">
        <v>28952</v>
      </c>
      <c r="B5738" s="128" t="s">
        <v>28951</v>
      </c>
      <c r="C5738" s="127" t="s">
        <v>28950</v>
      </c>
      <c r="D5738" s="127" t="s">
        <v>28949</v>
      </c>
      <c r="E5738" s="125"/>
    </row>
    <row r="5739" spans="1:5" ht="18" customHeight="1">
      <c r="A5739" s="243" t="s">
        <v>28948</v>
      </c>
      <c r="B5739" s="243"/>
      <c r="C5739" s="243"/>
      <c r="D5739" s="243" t="s">
        <v>28940</v>
      </c>
      <c r="E5739" s="125"/>
    </row>
    <row r="5740" spans="1:5" ht="27">
      <c r="A5740" s="127" t="s">
        <v>28947</v>
      </c>
      <c r="B5740" s="128" t="s">
        <v>28946</v>
      </c>
      <c r="C5740" s="127" t="s">
        <v>256</v>
      </c>
      <c r="D5740" s="127" t="s">
        <v>28945</v>
      </c>
      <c r="E5740" s="125"/>
    </row>
    <row r="5741" spans="1:5" ht="27">
      <c r="A5741" s="127" t="s">
        <v>28944</v>
      </c>
      <c r="B5741" s="128" t="s">
        <v>28943</v>
      </c>
      <c r="C5741" s="127" t="s">
        <v>161</v>
      </c>
      <c r="D5741" s="127" t="s">
        <v>28942</v>
      </c>
    </row>
    <row r="5742" spans="1:5" ht="18" customHeight="1">
      <c r="A5742" s="243"/>
      <c r="B5742" s="243"/>
      <c r="C5742" s="243"/>
      <c r="D5742" s="243" t="s">
        <v>28940</v>
      </c>
    </row>
    <row r="5743" spans="1:5" ht="18" customHeight="1">
      <c r="A5743" s="243" t="s">
        <v>28941</v>
      </c>
      <c r="B5743" s="243"/>
      <c r="C5743" s="243"/>
      <c r="D5743" s="243" t="s">
        <v>28940</v>
      </c>
      <c r="E5743" s="125"/>
    </row>
    <row r="5744" spans="1:5" ht="36">
      <c r="A5744" s="127" t="s">
        <v>28939</v>
      </c>
      <c r="B5744" s="128" t="s">
        <v>28938</v>
      </c>
      <c r="C5744" s="127" t="s">
        <v>28898</v>
      </c>
      <c r="D5744" s="127" t="s">
        <v>28937</v>
      </c>
      <c r="E5744" s="125"/>
    </row>
    <row r="5745" spans="1:5" ht="36">
      <c r="A5745" s="127" t="s">
        <v>28936</v>
      </c>
      <c r="B5745" s="128" t="s">
        <v>28935</v>
      </c>
      <c r="C5745" s="127" t="s">
        <v>28898</v>
      </c>
      <c r="D5745" s="127" t="s">
        <v>28934</v>
      </c>
      <c r="E5745" s="125"/>
    </row>
    <row r="5746" spans="1:5" ht="36">
      <c r="A5746" s="127" t="s">
        <v>28933</v>
      </c>
      <c r="B5746" s="128" t="s">
        <v>28932</v>
      </c>
      <c r="C5746" s="127" t="s">
        <v>28898</v>
      </c>
      <c r="D5746" s="127" t="s">
        <v>28931</v>
      </c>
      <c r="E5746" s="125"/>
    </row>
    <row r="5747" spans="1:5" ht="36">
      <c r="A5747" s="127" t="s">
        <v>28930</v>
      </c>
      <c r="B5747" s="128" t="s">
        <v>28929</v>
      </c>
      <c r="C5747" s="127" t="s">
        <v>28898</v>
      </c>
      <c r="D5747" s="127" t="s">
        <v>28928</v>
      </c>
      <c r="E5747" s="125"/>
    </row>
    <row r="5748" spans="1:5" ht="36">
      <c r="A5748" s="127" t="s">
        <v>28927</v>
      </c>
      <c r="B5748" s="128" t="s">
        <v>28926</v>
      </c>
      <c r="C5748" s="127" t="s">
        <v>28898</v>
      </c>
      <c r="D5748" s="127" t="s">
        <v>28925</v>
      </c>
      <c r="E5748" s="125"/>
    </row>
    <row r="5749" spans="1:5" ht="36">
      <c r="A5749" s="127" t="s">
        <v>28924</v>
      </c>
      <c r="B5749" s="128" t="s">
        <v>28923</v>
      </c>
      <c r="C5749" s="127" t="s">
        <v>28898</v>
      </c>
      <c r="D5749" s="127" t="s">
        <v>28922</v>
      </c>
      <c r="E5749" s="125"/>
    </row>
    <row r="5750" spans="1:5" ht="27">
      <c r="A5750" s="127" t="s">
        <v>28921</v>
      </c>
      <c r="B5750" s="128" t="s">
        <v>28920</v>
      </c>
      <c r="C5750" s="127" t="s">
        <v>28898</v>
      </c>
      <c r="D5750" s="127" t="s">
        <v>28919</v>
      </c>
      <c r="E5750" s="125"/>
    </row>
    <row r="5751" spans="1:5" ht="36">
      <c r="A5751" s="127" t="s">
        <v>28918</v>
      </c>
      <c r="B5751" s="128" t="s">
        <v>28917</v>
      </c>
      <c r="C5751" s="127" t="s">
        <v>28898</v>
      </c>
      <c r="D5751" s="127" t="s">
        <v>28916</v>
      </c>
      <c r="E5751" s="125"/>
    </row>
    <row r="5752" spans="1:5" ht="36">
      <c r="A5752" s="127" t="s">
        <v>28915</v>
      </c>
      <c r="B5752" s="128" t="s">
        <v>28914</v>
      </c>
      <c r="C5752" s="127" t="s">
        <v>28898</v>
      </c>
      <c r="D5752" s="127" t="s">
        <v>28913</v>
      </c>
      <c r="E5752" s="125"/>
    </row>
    <row r="5753" spans="1:5" ht="36">
      <c r="A5753" s="127" t="s">
        <v>28912</v>
      </c>
      <c r="B5753" s="128" t="s">
        <v>28911</v>
      </c>
      <c r="C5753" s="127" t="s">
        <v>28898</v>
      </c>
      <c r="D5753" s="127" t="s">
        <v>28910</v>
      </c>
    </row>
    <row r="5754" spans="1:5" ht="36">
      <c r="A5754" s="127" t="s">
        <v>28909</v>
      </c>
      <c r="B5754" s="128" t="s">
        <v>28908</v>
      </c>
      <c r="C5754" s="127" t="s">
        <v>28898</v>
      </c>
      <c r="D5754" s="127" t="s">
        <v>28907</v>
      </c>
    </row>
    <row r="5755" spans="1:5" ht="36">
      <c r="A5755" s="127" t="s">
        <v>28906</v>
      </c>
      <c r="B5755" s="128" t="s">
        <v>28905</v>
      </c>
      <c r="C5755" s="127" t="s">
        <v>28898</v>
      </c>
      <c r="D5755" s="127" t="s">
        <v>28904</v>
      </c>
      <c r="E5755" s="125"/>
    </row>
    <row r="5756" spans="1:5" ht="36">
      <c r="A5756" s="127" t="s">
        <v>28903</v>
      </c>
      <c r="B5756" s="128" t="s">
        <v>28902</v>
      </c>
      <c r="C5756" s="127" t="s">
        <v>28898</v>
      </c>
      <c r="D5756" s="127" t="s">
        <v>28901</v>
      </c>
      <c r="E5756" s="125"/>
    </row>
    <row r="5757" spans="1:5" ht="36">
      <c r="A5757" s="127" t="s">
        <v>28900</v>
      </c>
      <c r="B5757" s="128" t="s">
        <v>28899</v>
      </c>
      <c r="C5757" s="127" t="s">
        <v>28898</v>
      </c>
      <c r="D5757" s="127" t="s">
        <v>28897</v>
      </c>
      <c r="E5757" s="125"/>
    </row>
    <row r="5758" spans="1:5">
      <c r="B5758" s="126"/>
      <c r="C5758" s="126"/>
      <c r="D5758" s="126"/>
      <c r="E5758" s="125"/>
    </row>
    <row r="5759" spans="1:5">
      <c r="B5759" s="126"/>
      <c r="C5759" s="126"/>
      <c r="D5759" s="126"/>
      <c r="E5759" s="125"/>
    </row>
    <row r="5760" spans="1:5">
      <c r="B5760" s="126"/>
      <c r="C5760" s="126"/>
      <c r="D5760" s="126"/>
      <c r="E5760" s="125"/>
    </row>
    <row r="5761" spans="1:5">
      <c r="B5761" s="126"/>
      <c r="C5761" s="126"/>
      <c r="D5761" s="126"/>
      <c r="E5761" s="125"/>
    </row>
    <row r="5762" spans="1:5">
      <c r="B5762" s="126"/>
      <c r="C5762" s="126"/>
      <c r="D5762" s="126"/>
      <c r="E5762" s="125"/>
    </row>
    <row r="5763" spans="1:5">
      <c r="B5763" s="126"/>
      <c r="C5763" s="126"/>
      <c r="D5763" s="126"/>
      <c r="E5763" s="125"/>
    </row>
    <row r="5764" spans="1:5">
      <c r="B5764" s="126"/>
      <c r="C5764" s="126"/>
      <c r="D5764" s="126"/>
      <c r="E5764" s="125"/>
    </row>
    <row r="5765" spans="1:5">
      <c r="B5765" s="126"/>
      <c r="C5765" s="126"/>
      <c r="D5765" s="126"/>
      <c r="E5765" s="125"/>
    </row>
    <row r="5767" spans="1:5">
      <c r="A5767" s="126"/>
      <c r="B5767" s="126"/>
    </row>
    <row r="5768" spans="1:5">
      <c r="B5768" s="126"/>
      <c r="C5768" s="126"/>
      <c r="D5768" s="126"/>
      <c r="E5768" s="125"/>
    </row>
    <row r="5770" spans="1:5">
      <c r="A5770" s="126"/>
    </row>
    <row r="5772" spans="1:5">
      <c r="A5772" s="126"/>
      <c r="B5772" s="126"/>
    </row>
    <row r="5773" spans="1:5">
      <c r="B5773" s="126"/>
      <c r="C5773" s="126"/>
      <c r="D5773" s="126"/>
      <c r="E5773" s="125"/>
    </row>
    <row r="5774" spans="1:5">
      <c r="B5774" s="126"/>
      <c r="C5774" s="126"/>
      <c r="D5774" s="126"/>
      <c r="E5774" s="125"/>
    </row>
    <row r="5775" spans="1:5">
      <c r="B5775" s="126"/>
      <c r="C5775" s="126"/>
      <c r="D5775" s="126"/>
      <c r="E5775" s="125"/>
    </row>
    <row r="5776" spans="1:5">
      <c r="B5776" s="126"/>
      <c r="C5776" s="126"/>
      <c r="D5776" s="126"/>
      <c r="E5776" s="125"/>
    </row>
    <row r="5777" spans="1:5">
      <c r="B5777" s="126"/>
      <c r="C5777" s="126"/>
      <c r="D5777" s="126"/>
      <c r="E5777" s="125"/>
    </row>
    <row r="5779" spans="1:5">
      <c r="A5779" s="126"/>
    </row>
    <row r="5781" spans="1:5">
      <c r="A5781" s="126"/>
      <c r="B5781" s="126"/>
    </row>
    <row r="5782" spans="1:5">
      <c r="B5782" s="126"/>
      <c r="C5782" s="126"/>
      <c r="D5782" s="126"/>
      <c r="E5782" s="125"/>
    </row>
    <row r="5783" spans="1:5">
      <c r="B5783" s="126"/>
      <c r="C5783" s="126"/>
      <c r="D5783" s="126"/>
      <c r="E5783" s="125"/>
    </row>
    <row r="5784" spans="1:5">
      <c r="B5784" s="126"/>
      <c r="C5784" s="126"/>
      <c r="D5784" s="126"/>
      <c r="E5784" s="125"/>
    </row>
    <row r="5785" spans="1:5">
      <c r="B5785" s="126"/>
      <c r="C5785" s="126"/>
      <c r="D5785" s="126"/>
      <c r="E5785" s="125"/>
    </row>
    <row r="5786" spans="1:5">
      <c r="B5786" s="126"/>
      <c r="C5786" s="126"/>
      <c r="D5786" s="126"/>
      <c r="E5786" s="125"/>
    </row>
    <row r="5787" spans="1:5">
      <c r="B5787" s="126"/>
      <c r="C5787" s="126"/>
      <c r="D5787" s="126"/>
      <c r="E5787" s="125"/>
    </row>
    <row r="5788" spans="1:5">
      <c r="B5788" s="126"/>
      <c r="C5788" s="126"/>
      <c r="D5788" s="126"/>
      <c r="E5788" s="125"/>
    </row>
    <row r="5790" spans="1:5">
      <c r="A5790" s="126"/>
      <c r="B5790" s="126"/>
    </row>
    <row r="5791" spans="1:5">
      <c r="B5791" s="126"/>
      <c r="C5791" s="126"/>
      <c r="D5791" s="126"/>
      <c r="E5791" s="125"/>
    </row>
    <row r="5792" spans="1:5">
      <c r="B5792" s="126"/>
      <c r="C5792" s="126"/>
      <c r="D5792" s="126"/>
      <c r="E5792" s="125"/>
    </row>
    <row r="5793" spans="1:5">
      <c r="B5793" s="126"/>
      <c r="C5793" s="126"/>
      <c r="D5793" s="126"/>
      <c r="E5793" s="125"/>
    </row>
    <row r="5794" spans="1:5">
      <c r="B5794" s="126"/>
      <c r="C5794" s="126"/>
      <c r="D5794" s="126"/>
      <c r="E5794" s="125"/>
    </row>
    <row r="5795" spans="1:5">
      <c r="B5795" s="126"/>
      <c r="C5795" s="126"/>
      <c r="D5795" s="126"/>
      <c r="E5795" s="125"/>
    </row>
    <row r="5797" spans="1:5">
      <c r="A5797" s="126"/>
      <c r="B5797" s="126"/>
    </row>
    <row r="5798" spans="1:5">
      <c r="B5798" s="126"/>
      <c r="C5798" s="126"/>
      <c r="D5798" s="126"/>
      <c r="E5798" s="125"/>
    </row>
    <row r="5799" spans="1:5">
      <c r="B5799" s="126"/>
      <c r="C5799" s="126"/>
      <c r="D5799" s="126"/>
      <c r="E5799" s="125"/>
    </row>
    <row r="5800" spans="1:5">
      <c r="B5800" s="126"/>
      <c r="C5800" s="126"/>
      <c r="D5800" s="126"/>
      <c r="E5800" s="125"/>
    </row>
    <row r="5802" spans="1:5">
      <c r="A5802" s="126"/>
      <c r="B5802" s="126"/>
    </row>
    <row r="5803" spans="1:5">
      <c r="B5803" s="126"/>
      <c r="C5803" s="126"/>
      <c r="D5803" s="126"/>
      <c r="E5803" s="125"/>
    </row>
    <row r="5804" spans="1:5">
      <c r="B5804" s="126"/>
      <c r="C5804" s="126"/>
      <c r="D5804" s="126"/>
      <c r="E5804" s="125"/>
    </row>
    <row r="5805" spans="1:5">
      <c r="B5805" s="126"/>
      <c r="C5805" s="126"/>
      <c r="D5805" s="126"/>
      <c r="E5805" s="125"/>
    </row>
    <row r="5807" spans="1:5">
      <c r="A5807" s="126"/>
      <c r="B5807" s="126"/>
    </row>
    <row r="5808" spans="1:5">
      <c r="B5808" s="126"/>
      <c r="C5808" s="126"/>
      <c r="D5808" s="126"/>
      <c r="E5808" s="125"/>
    </row>
    <row r="5810" spans="1:5">
      <c r="A5810" s="126"/>
    </row>
    <row r="5812" spans="1:5">
      <c r="A5812" s="126"/>
      <c r="B5812" s="126"/>
    </row>
    <row r="5813" spans="1:5">
      <c r="B5813" s="126"/>
      <c r="C5813" s="126"/>
      <c r="D5813" s="126"/>
      <c r="E5813" s="125"/>
    </row>
    <row r="5814" spans="1:5">
      <c r="B5814" s="126"/>
      <c r="C5814" s="126"/>
      <c r="D5814" s="126"/>
      <c r="E5814" s="125"/>
    </row>
    <row r="5816" spans="1:5">
      <c r="A5816" s="126"/>
    </row>
    <row r="5818" spans="1:5">
      <c r="A5818" s="126"/>
      <c r="B5818" s="126"/>
    </row>
    <row r="5819" spans="1:5">
      <c r="B5819" s="126"/>
      <c r="C5819" s="126"/>
      <c r="D5819" s="126"/>
      <c r="E5819" s="125"/>
    </row>
    <row r="5820" spans="1:5">
      <c r="B5820" s="126"/>
      <c r="C5820" s="126"/>
      <c r="D5820" s="126"/>
      <c r="E5820" s="125"/>
    </row>
    <row r="5821" spans="1:5">
      <c r="B5821" s="126"/>
      <c r="C5821" s="126"/>
      <c r="D5821" s="126"/>
      <c r="E5821" s="125"/>
    </row>
    <row r="5825" spans="1:5">
      <c r="A5825" s="126"/>
    </row>
    <row r="5827" spans="1:5">
      <c r="A5827" s="126"/>
      <c r="B5827" s="126"/>
    </row>
    <row r="5828" spans="1:5">
      <c r="B5828" s="126"/>
      <c r="C5828" s="126"/>
      <c r="D5828" s="126"/>
      <c r="E5828" s="125"/>
    </row>
    <row r="5829" spans="1:5">
      <c r="B5829" s="126"/>
      <c r="C5829" s="126"/>
      <c r="D5829" s="126"/>
      <c r="E5829" s="125"/>
    </row>
    <row r="5831" spans="1:5">
      <c r="A5831" s="126"/>
    </row>
    <row r="5833" spans="1:5">
      <c r="A5833" s="126"/>
      <c r="B5833" s="126"/>
    </row>
    <row r="5834" spans="1:5">
      <c r="B5834" s="126"/>
      <c r="C5834" s="126"/>
      <c r="D5834" s="126"/>
      <c r="E5834" s="125"/>
    </row>
    <row r="5835" spans="1:5">
      <c r="B5835" s="126"/>
      <c r="C5835" s="126"/>
      <c r="D5835" s="126"/>
      <c r="E5835" s="125"/>
    </row>
    <row r="5836" spans="1:5">
      <c r="B5836" s="126"/>
      <c r="C5836" s="126"/>
      <c r="D5836" s="126"/>
      <c r="E5836" s="125"/>
    </row>
    <row r="5837" spans="1:5">
      <c r="B5837" s="126"/>
      <c r="C5837" s="126"/>
      <c r="D5837" s="126"/>
      <c r="E5837" s="125"/>
    </row>
    <row r="5839" spans="1:5">
      <c r="A5839" s="126"/>
      <c r="B5839" s="126"/>
    </row>
    <row r="5840" spans="1:5">
      <c r="B5840" s="126"/>
      <c r="C5840" s="126"/>
      <c r="D5840" s="126"/>
      <c r="E5840" s="125"/>
    </row>
    <row r="5841" spans="1:5">
      <c r="B5841" s="126"/>
      <c r="C5841" s="126"/>
      <c r="D5841" s="126"/>
      <c r="E5841" s="125"/>
    </row>
    <row r="5842" spans="1:5">
      <c r="B5842" s="126"/>
      <c r="C5842" s="126"/>
      <c r="D5842" s="126"/>
      <c r="E5842" s="125"/>
    </row>
    <row r="5844" spans="1:5">
      <c r="A5844" s="126"/>
      <c r="B5844" s="126"/>
    </row>
    <row r="5845" spans="1:5">
      <c r="B5845" s="126"/>
      <c r="C5845" s="126"/>
      <c r="D5845" s="126"/>
      <c r="E5845" s="125"/>
    </row>
    <row r="5846" spans="1:5">
      <c r="B5846" s="126"/>
      <c r="C5846" s="126"/>
      <c r="D5846" s="126"/>
      <c r="E5846" s="125"/>
    </row>
    <row r="5847" spans="1:5">
      <c r="B5847" s="126"/>
      <c r="C5847" s="126"/>
      <c r="D5847" s="126"/>
      <c r="E5847" s="125"/>
    </row>
    <row r="5848" spans="1:5">
      <c r="B5848" s="126"/>
      <c r="C5848" s="126"/>
      <c r="D5848" s="126"/>
      <c r="E5848" s="125"/>
    </row>
    <row r="5849" spans="1:5">
      <c r="B5849" s="126"/>
      <c r="C5849" s="126"/>
      <c r="D5849" s="126"/>
      <c r="E5849" s="125"/>
    </row>
    <row r="5850" spans="1:5">
      <c r="B5850" s="126"/>
      <c r="C5850" s="126"/>
      <c r="D5850" s="126"/>
      <c r="E5850" s="125"/>
    </row>
    <row r="5851" spans="1:5">
      <c r="B5851" s="126"/>
      <c r="C5851" s="126"/>
      <c r="D5851" s="126"/>
      <c r="E5851" s="125"/>
    </row>
    <row r="5852" spans="1:5">
      <c r="B5852" s="126"/>
      <c r="C5852" s="126"/>
      <c r="D5852" s="126"/>
      <c r="E5852" s="125"/>
    </row>
    <row r="5854" spans="1:5">
      <c r="A5854" s="126"/>
    </row>
    <row r="5856" spans="1:5">
      <c r="A5856" s="126"/>
      <c r="B5856" s="126"/>
    </row>
    <row r="5857" spans="1:5">
      <c r="B5857" s="126"/>
      <c r="C5857" s="126"/>
      <c r="D5857" s="126"/>
      <c r="E5857" s="125"/>
    </row>
    <row r="5858" spans="1:5">
      <c r="B5858" s="126"/>
      <c r="C5858" s="126"/>
      <c r="D5858" s="126"/>
      <c r="E5858" s="125"/>
    </row>
    <row r="5860" spans="1:5">
      <c r="A5860" s="126"/>
      <c r="B5860" s="126"/>
    </row>
    <row r="5861" spans="1:5">
      <c r="B5861" s="126"/>
      <c r="C5861" s="126"/>
      <c r="D5861" s="126"/>
      <c r="E5861" s="125"/>
    </row>
    <row r="5862" spans="1:5">
      <c r="B5862" s="126"/>
      <c r="C5862" s="126"/>
      <c r="D5862" s="126"/>
      <c r="E5862" s="125"/>
    </row>
    <row r="5863" spans="1:5">
      <c r="B5863" s="126"/>
      <c r="C5863" s="126"/>
      <c r="D5863" s="126"/>
      <c r="E5863" s="125"/>
    </row>
    <row r="5864" spans="1:5">
      <c r="B5864" s="126"/>
      <c r="C5864" s="126"/>
      <c r="D5864" s="126"/>
      <c r="E5864" s="125"/>
    </row>
    <row r="5865" spans="1:5">
      <c r="B5865" s="126"/>
      <c r="C5865" s="126"/>
      <c r="D5865" s="126"/>
      <c r="E5865" s="125"/>
    </row>
    <row r="5867" spans="1:5">
      <c r="A5867" s="126"/>
      <c r="B5867" s="126"/>
    </row>
    <row r="5868" spans="1:5">
      <c r="B5868" s="126"/>
      <c r="C5868" s="126"/>
      <c r="D5868" s="126"/>
      <c r="E5868" s="125"/>
    </row>
    <row r="5869" spans="1:5">
      <c r="B5869" s="126"/>
      <c r="C5869" s="126"/>
      <c r="D5869" s="126"/>
      <c r="E5869" s="125"/>
    </row>
    <row r="5870" spans="1:5">
      <c r="B5870" s="126"/>
      <c r="C5870" s="126"/>
      <c r="D5870" s="126"/>
      <c r="E5870" s="125"/>
    </row>
    <row r="5872" spans="1:5">
      <c r="A5872" s="126"/>
    </row>
    <row r="5874" spans="1:5">
      <c r="A5874" s="126"/>
      <c r="B5874" s="126"/>
    </row>
    <row r="5875" spans="1:5">
      <c r="B5875" s="126"/>
      <c r="C5875" s="126"/>
      <c r="D5875" s="126"/>
      <c r="E5875" s="125"/>
    </row>
    <row r="5876" spans="1:5">
      <c r="B5876" s="126"/>
      <c r="C5876" s="126"/>
      <c r="D5876" s="126"/>
      <c r="E5876" s="125"/>
    </row>
    <row r="5877" spans="1:5">
      <c r="B5877" s="126"/>
      <c r="C5877" s="126"/>
      <c r="D5877" s="126"/>
      <c r="E5877" s="125"/>
    </row>
    <row r="5878" spans="1:5">
      <c r="B5878" s="126"/>
      <c r="C5878" s="126"/>
      <c r="D5878" s="126"/>
      <c r="E5878" s="125"/>
    </row>
    <row r="5879" spans="1:5">
      <c r="B5879" s="126"/>
      <c r="C5879" s="126"/>
      <c r="D5879" s="126"/>
      <c r="E5879" s="125"/>
    </row>
    <row r="5880" spans="1:5">
      <c r="B5880" s="126"/>
      <c r="C5880" s="126"/>
      <c r="D5880" s="126"/>
      <c r="E5880" s="125"/>
    </row>
    <row r="5881" spans="1:5">
      <c r="B5881" s="126"/>
      <c r="C5881" s="126"/>
      <c r="D5881" s="126"/>
      <c r="E5881" s="125"/>
    </row>
    <row r="5882" spans="1:5">
      <c r="B5882" s="126"/>
      <c r="C5882" s="126"/>
      <c r="D5882" s="126"/>
      <c r="E5882" s="125"/>
    </row>
    <row r="5883" spans="1:5">
      <c r="B5883" s="126"/>
      <c r="C5883" s="126"/>
      <c r="D5883" s="126"/>
      <c r="E5883" s="125"/>
    </row>
    <row r="5884" spans="1:5">
      <c r="B5884" s="126"/>
      <c r="C5884" s="126"/>
      <c r="D5884" s="126"/>
      <c r="E5884" s="125"/>
    </row>
    <row r="5885" spans="1:5">
      <c r="B5885" s="126"/>
      <c r="C5885" s="126"/>
      <c r="D5885" s="126"/>
      <c r="E5885" s="125"/>
    </row>
    <row r="5886" spans="1:5">
      <c r="B5886" s="126"/>
      <c r="C5886" s="126"/>
      <c r="D5886" s="126"/>
      <c r="E5886" s="125"/>
    </row>
    <row r="5887" spans="1:5">
      <c r="B5887" s="126"/>
      <c r="C5887" s="126"/>
      <c r="D5887" s="126"/>
      <c r="E5887" s="125"/>
    </row>
    <row r="5888" spans="1:5">
      <c r="B5888" s="126"/>
      <c r="C5888" s="126"/>
      <c r="D5888" s="126"/>
      <c r="E5888" s="125"/>
    </row>
    <row r="5890" spans="1:5">
      <c r="A5890" s="126"/>
      <c r="B5890" s="126"/>
    </row>
    <row r="5891" spans="1:5">
      <c r="B5891" s="126"/>
      <c r="C5891" s="126"/>
      <c r="D5891" s="126"/>
      <c r="E5891" s="125"/>
    </row>
    <row r="5892" spans="1:5">
      <c r="B5892" s="126"/>
      <c r="C5892" s="126"/>
      <c r="D5892" s="126"/>
      <c r="E5892" s="125"/>
    </row>
    <row r="5893" spans="1:5">
      <c r="B5893" s="126"/>
      <c r="C5893" s="126"/>
      <c r="D5893" s="126"/>
      <c r="E5893" s="125"/>
    </row>
    <row r="5894" spans="1:5">
      <c r="B5894" s="126"/>
      <c r="C5894" s="126"/>
      <c r="D5894" s="126"/>
      <c r="E5894" s="125"/>
    </row>
    <row r="5895" spans="1:5">
      <c r="B5895" s="126"/>
      <c r="C5895" s="126"/>
      <c r="D5895" s="126"/>
      <c r="E5895" s="125"/>
    </row>
    <row r="5896" spans="1:5">
      <c r="B5896" s="126"/>
      <c r="C5896" s="126"/>
      <c r="D5896" s="126"/>
      <c r="E5896" s="125"/>
    </row>
    <row r="5897" spans="1:5">
      <c r="B5897" s="126"/>
      <c r="C5897" s="126"/>
      <c r="D5897" s="126"/>
      <c r="E5897" s="125"/>
    </row>
    <row r="5898" spans="1:5">
      <c r="B5898" s="126"/>
      <c r="C5898" s="126"/>
      <c r="D5898" s="126"/>
      <c r="E5898" s="125"/>
    </row>
    <row r="5899" spans="1:5">
      <c r="B5899" s="126"/>
      <c r="C5899" s="126"/>
      <c r="D5899" s="126"/>
      <c r="E5899" s="125"/>
    </row>
    <row r="5900" spans="1:5">
      <c r="B5900" s="126"/>
      <c r="C5900" s="126"/>
      <c r="D5900" s="126"/>
      <c r="E5900" s="125"/>
    </row>
    <row r="5901" spans="1:5">
      <c r="B5901" s="126"/>
      <c r="C5901" s="126"/>
      <c r="D5901" s="126"/>
      <c r="E5901" s="125"/>
    </row>
    <row r="5902" spans="1:5">
      <c r="B5902" s="126"/>
      <c r="C5902" s="126"/>
      <c r="D5902" s="126"/>
      <c r="E5902" s="125"/>
    </row>
    <row r="5903" spans="1:5">
      <c r="B5903" s="126"/>
      <c r="C5903" s="126"/>
      <c r="D5903" s="126"/>
      <c r="E5903" s="125"/>
    </row>
    <row r="5904" spans="1:5">
      <c r="B5904" s="126"/>
      <c r="C5904" s="126"/>
      <c r="D5904" s="126"/>
      <c r="E5904" s="125"/>
    </row>
    <row r="5905" spans="2:5">
      <c r="B5905" s="126"/>
      <c r="C5905" s="126"/>
      <c r="D5905" s="126"/>
      <c r="E5905" s="125"/>
    </row>
    <row r="5906" spans="2:5">
      <c r="B5906" s="126"/>
      <c r="C5906" s="126"/>
      <c r="D5906" s="126"/>
      <c r="E5906" s="125"/>
    </row>
    <row r="5907" spans="2:5">
      <c r="B5907" s="126"/>
      <c r="C5907" s="126"/>
      <c r="D5907" s="126"/>
      <c r="E5907" s="125"/>
    </row>
    <row r="5908" spans="2:5">
      <c r="B5908" s="126"/>
      <c r="C5908" s="126"/>
      <c r="D5908" s="126"/>
      <c r="E5908" s="125"/>
    </row>
    <row r="5909" spans="2:5">
      <c r="B5909" s="126"/>
      <c r="C5909" s="126"/>
      <c r="D5909" s="126"/>
      <c r="E5909" s="125"/>
    </row>
    <row r="5910" spans="2:5">
      <c r="B5910" s="126"/>
      <c r="C5910" s="126"/>
      <c r="D5910" s="126"/>
      <c r="E5910" s="125"/>
    </row>
    <row r="5911" spans="2:5">
      <c r="B5911" s="126"/>
      <c r="C5911" s="126"/>
      <c r="D5911" s="126"/>
      <c r="E5911" s="125"/>
    </row>
    <row r="5912" spans="2:5">
      <c r="B5912" s="126"/>
      <c r="C5912" s="126"/>
      <c r="D5912" s="126"/>
      <c r="E5912" s="125"/>
    </row>
    <row r="5913" spans="2:5">
      <c r="B5913" s="126"/>
      <c r="C5913" s="126"/>
      <c r="D5913" s="126"/>
      <c r="E5913" s="125"/>
    </row>
    <row r="5914" spans="2:5">
      <c r="B5914" s="126"/>
      <c r="C5914" s="126"/>
      <c r="D5914" s="126"/>
      <c r="E5914" s="125"/>
    </row>
    <row r="5915" spans="2:5">
      <c r="B5915" s="126"/>
      <c r="C5915" s="126"/>
      <c r="D5915" s="126"/>
      <c r="E5915" s="125"/>
    </row>
    <row r="5916" spans="2:5">
      <c r="B5916" s="126"/>
      <c r="C5916" s="126"/>
      <c r="D5916" s="126"/>
      <c r="E5916" s="125"/>
    </row>
    <row r="5917" spans="2:5">
      <c r="B5917" s="126"/>
      <c r="C5917" s="126"/>
      <c r="D5917" s="126"/>
      <c r="E5917" s="125"/>
    </row>
    <row r="5918" spans="2:5">
      <c r="B5918" s="126"/>
      <c r="C5918" s="126"/>
      <c r="D5918" s="126"/>
      <c r="E5918" s="125"/>
    </row>
    <row r="5919" spans="2:5">
      <c r="B5919" s="126"/>
      <c r="C5919" s="126"/>
      <c r="D5919" s="126"/>
      <c r="E5919" s="125"/>
    </row>
    <row r="5920" spans="2:5">
      <c r="B5920" s="126"/>
      <c r="C5920" s="126"/>
      <c r="D5920" s="126"/>
      <c r="E5920" s="125"/>
    </row>
    <row r="5921" spans="2:5">
      <c r="B5921" s="126"/>
      <c r="C5921" s="126"/>
      <c r="D5921" s="126"/>
      <c r="E5921" s="125"/>
    </row>
    <row r="5922" spans="2:5">
      <c r="B5922" s="126"/>
      <c r="C5922" s="126"/>
      <c r="D5922" s="126"/>
      <c r="E5922" s="125"/>
    </row>
    <row r="5923" spans="2:5">
      <c r="B5923" s="126"/>
      <c r="C5923" s="126"/>
      <c r="D5923" s="126"/>
      <c r="E5923" s="125"/>
    </row>
    <row r="5924" spans="2:5">
      <c r="B5924" s="126"/>
      <c r="C5924" s="126"/>
      <c r="D5924" s="126"/>
      <c r="E5924" s="125"/>
    </row>
    <row r="5925" spans="2:5">
      <c r="B5925" s="126"/>
      <c r="C5925" s="126"/>
      <c r="D5925" s="126"/>
      <c r="E5925" s="125"/>
    </row>
    <row r="5926" spans="2:5">
      <c r="B5926" s="126"/>
      <c r="C5926" s="126"/>
      <c r="D5926" s="126"/>
      <c r="E5926" s="125"/>
    </row>
    <row r="5927" spans="2:5">
      <c r="B5927" s="126"/>
      <c r="C5927" s="126"/>
      <c r="D5927" s="126"/>
      <c r="E5927" s="125"/>
    </row>
    <row r="5928" spans="2:5">
      <c r="B5928" s="126"/>
      <c r="C5928" s="126"/>
      <c r="D5928" s="126"/>
      <c r="E5928" s="125"/>
    </row>
    <row r="5929" spans="2:5">
      <c r="B5929" s="126"/>
      <c r="C5929" s="126"/>
      <c r="D5929" s="126"/>
      <c r="E5929" s="125"/>
    </row>
    <row r="5930" spans="2:5">
      <c r="B5930" s="126"/>
      <c r="C5930" s="126"/>
      <c r="D5930" s="126"/>
      <c r="E5930" s="125"/>
    </row>
    <row r="5931" spans="2:5">
      <c r="B5931" s="126"/>
      <c r="C5931" s="126"/>
      <c r="D5931" s="126"/>
      <c r="E5931" s="125"/>
    </row>
    <row r="5932" spans="2:5">
      <c r="B5932" s="126"/>
      <c r="C5932" s="126"/>
      <c r="D5932" s="126"/>
      <c r="E5932" s="125"/>
    </row>
    <row r="5933" spans="2:5">
      <c r="B5933" s="126"/>
      <c r="C5933" s="126"/>
      <c r="D5933" s="126"/>
      <c r="E5933" s="125"/>
    </row>
    <row r="5934" spans="2:5">
      <c r="B5934" s="126"/>
      <c r="C5934" s="126"/>
      <c r="D5934" s="126"/>
      <c r="E5934" s="125"/>
    </row>
    <row r="5935" spans="2:5">
      <c r="B5935" s="126"/>
      <c r="C5935" s="126"/>
      <c r="D5935" s="126"/>
      <c r="E5935" s="125"/>
    </row>
    <row r="5936" spans="2:5">
      <c r="B5936" s="126"/>
      <c r="C5936" s="126"/>
      <c r="D5936" s="126"/>
      <c r="E5936" s="125"/>
    </row>
    <row r="5937" spans="1:5">
      <c r="B5937" s="126"/>
      <c r="C5937" s="126"/>
      <c r="D5937" s="126"/>
      <c r="E5937" s="125"/>
    </row>
    <row r="5938" spans="1:5">
      <c r="B5938" s="126"/>
      <c r="C5938" s="126"/>
      <c r="D5938" s="126"/>
      <c r="E5938" s="125"/>
    </row>
    <row r="5939" spans="1:5">
      <c r="B5939" s="126"/>
      <c r="C5939" s="126"/>
      <c r="D5939" s="126"/>
      <c r="E5939" s="125"/>
    </row>
    <row r="5940" spans="1:5">
      <c r="B5940" s="126"/>
      <c r="C5940" s="126"/>
      <c r="D5940" s="126"/>
      <c r="E5940" s="125"/>
    </row>
    <row r="5941" spans="1:5">
      <c r="B5941" s="126"/>
      <c r="C5941" s="126"/>
      <c r="D5941" s="126"/>
      <c r="E5941" s="125"/>
    </row>
    <row r="5942" spans="1:5">
      <c r="B5942" s="126"/>
      <c r="C5942" s="126"/>
      <c r="D5942" s="126"/>
      <c r="E5942" s="125"/>
    </row>
    <row r="5943" spans="1:5">
      <c r="B5943" s="126"/>
      <c r="C5943" s="126"/>
      <c r="D5943" s="126"/>
      <c r="E5943" s="125"/>
    </row>
    <row r="5944" spans="1:5">
      <c r="B5944" s="126"/>
      <c r="C5944" s="126"/>
      <c r="D5944" s="126"/>
      <c r="E5944" s="125"/>
    </row>
    <row r="5945" spans="1:5">
      <c r="B5945" s="126"/>
      <c r="C5945" s="126"/>
      <c r="D5945" s="126"/>
      <c r="E5945" s="125"/>
    </row>
    <row r="5946" spans="1:5">
      <c r="B5946" s="126"/>
      <c r="C5946" s="126"/>
      <c r="D5946" s="126"/>
      <c r="E5946" s="125"/>
    </row>
    <row r="5947" spans="1:5">
      <c r="B5947" s="126"/>
      <c r="C5947" s="126"/>
      <c r="D5947" s="126"/>
      <c r="E5947" s="125"/>
    </row>
    <row r="5948" spans="1:5">
      <c r="B5948" s="126"/>
      <c r="C5948" s="126"/>
      <c r="D5948" s="126"/>
      <c r="E5948" s="125"/>
    </row>
    <row r="5949" spans="1:5">
      <c r="B5949" s="126"/>
      <c r="C5949" s="126"/>
      <c r="D5949" s="126"/>
      <c r="E5949" s="125"/>
    </row>
    <row r="5951" spans="1:5">
      <c r="A5951" s="126"/>
      <c r="B5951" s="126"/>
    </row>
    <row r="5952" spans="1:5">
      <c r="B5952" s="126"/>
      <c r="C5952" s="126"/>
      <c r="D5952" s="126"/>
      <c r="E5952" s="125"/>
    </row>
    <row r="5953" spans="1:5">
      <c r="B5953" s="126"/>
      <c r="C5953" s="126"/>
      <c r="D5953" s="126"/>
      <c r="E5953" s="125"/>
    </row>
    <row r="5955" spans="1:5">
      <c r="A5955" s="126"/>
      <c r="B5955" s="126"/>
    </row>
    <row r="5956" spans="1:5">
      <c r="B5956" s="126"/>
      <c r="C5956" s="126"/>
      <c r="D5956" s="126"/>
      <c r="E5956" s="125"/>
    </row>
    <row r="5957" spans="1:5">
      <c r="B5957" s="126"/>
      <c r="C5957" s="126"/>
      <c r="D5957" s="126"/>
      <c r="E5957" s="125"/>
    </row>
    <row r="5958" spans="1:5">
      <c r="B5958" s="126"/>
      <c r="C5958" s="126"/>
      <c r="D5958" s="126"/>
      <c r="E5958" s="125"/>
    </row>
    <row r="5959" spans="1:5">
      <c r="B5959" s="126"/>
      <c r="C5959" s="126"/>
      <c r="D5959" s="126"/>
      <c r="E5959" s="125"/>
    </row>
    <row r="5960" spans="1:5">
      <c r="B5960" s="126"/>
      <c r="C5960" s="126"/>
      <c r="D5960" s="126"/>
      <c r="E5960" s="125"/>
    </row>
    <row r="5961" spans="1:5">
      <c r="B5961" s="126"/>
      <c r="C5961" s="126"/>
      <c r="D5961" s="126"/>
      <c r="E5961" s="125"/>
    </row>
    <row r="5962" spans="1:5">
      <c r="B5962" s="126"/>
      <c r="C5962" s="126"/>
      <c r="D5962" s="126"/>
      <c r="E5962" s="125"/>
    </row>
    <row r="5963" spans="1:5">
      <c r="B5963" s="126"/>
      <c r="C5963" s="126"/>
      <c r="D5963" s="126"/>
      <c r="E5963" s="125"/>
    </row>
    <row r="5964" spans="1:5">
      <c r="B5964" s="126"/>
      <c r="C5964" s="126"/>
      <c r="D5964" s="126"/>
      <c r="E5964" s="125"/>
    </row>
    <row r="5965" spans="1:5">
      <c r="B5965" s="126"/>
      <c r="C5965" s="126"/>
      <c r="D5965" s="126"/>
      <c r="E5965" s="125"/>
    </row>
    <row r="5966" spans="1:5">
      <c r="B5966" s="126"/>
      <c r="C5966" s="126"/>
      <c r="D5966" s="126"/>
      <c r="E5966" s="125"/>
    </row>
    <row r="5967" spans="1:5">
      <c r="B5967" s="126"/>
      <c r="C5967" s="126"/>
      <c r="D5967" s="126"/>
      <c r="E5967" s="125"/>
    </row>
    <row r="5969" spans="1:5">
      <c r="A5969" s="126"/>
      <c r="B5969" s="126"/>
    </row>
    <row r="5970" spans="1:5">
      <c r="B5970" s="126"/>
      <c r="C5970" s="126"/>
      <c r="D5970" s="126"/>
      <c r="E5970" s="125"/>
    </row>
    <row r="5971" spans="1:5">
      <c r="B5971" s="126"/>
      <c r="C5971" s="126"/>
      <c r="D5971" s="126"/>
      <c r="E5971" s="125"/>
    </row>
    <row r="5972" spans="1:5">
      <c r="B5972" s="126"/>
      <c r="C5972" s="126"/>
      <c r="D5972" s="126"/>
      <c r="E5972" s="125"/>
    </row>
    <row r="5973" spans="1:5">
      <c r="B5973" s="126"/>
      <c r="C5973" s="126"/>
      <c r="D5973" s="126"/>
      <c r="E5973" s="125"/>
    </row>
    <row r="5974" spans="1:5">
      <c r="B5974" s="126"/>
      <c r="C5974" s="126"/>
      <c r="D5974" s="126"/>
      <c r="E5974" s="125"/>
    </row>
    <row r="5975" spans="1:5">
      <c r="B5975" s="126"/>
      <c r="C5975" s="126"/>
      <c r="D5975" s="126"/>
      <c r="E5975" s="125"/>
    </row>
    <row r="5976" spans="1:5">
      <c r="B5976" s="126"/>
      <c r="C5976" s="126"/>
      <c r="D5976" s="126"/>
      <c r="E5976" s="125"/>
    </row>
    <row r="5977" spans="1:5">
      <c r="B5977" s="126"/>
      <c r="C5977" s="126"/>
      <c r="D5977" s="126"/>
      <c r="E5977" s="125"/>
    </row>
    <row r="5978" spans="1:5">
      <c r="B5978" s="126"/>
      <c r="C5978" s="126"/>
      <c r="D5978" s="126"/>
      <c r="E5978" s="125"/>
    </row>
    <row r="5980" spans="1:5">
      <c r="A5980" s="126"/>
    </row>
    <row r="5982" spans="1:5">
      <c r="A5982" s="126"/>
      <c r="B5982" s="126"/>
    </row>
    <row r="5983" spans="1:5">
      <c r="B5983" s="126"/>
      <c r="C5983" s="126"/>
      <c r="D5983" s="126"/>
      <c r="E5983" s="125"/>
    </row>
    <row r="5984" spans="1:5">
      <c r="B5984" s="126"/>
      <c r="C5984" s="126"/>
      <c r="D5984" s="126"/>
      <c r="E5984" s="125"/>
    </row>
    <row r="5985" spans="1:5">
      <c r="B5985" s="126"/>
      <c r="C5985" s="126"/>
      <c r="D5985" s="126"/>
      <c r="E5985" s="125"/>
    </row>
    <row r="5986" spans="1:5">
      <c r="B5986" s="126"/>
      <c r="C5986" s="126"/>
      <c r="D5986" s="126"/>
      <c r="E5986" s="125"/>
    </row>
    <row r="5988" spans="1:5">
      <c r="A5988" s="126"/>
      <c r="B5988" s="126"/>
    </row>
    <row r="5989" spans="1:5">
      <c r="B5989" s="126"/>
      <c r="C5989" s="126"/>
      <c r="D5989" s="126"/>
      <c r="E5989" s="125"/>
    </row>
    <row r="5990" spans="1:5">
      <c r="B5990" s="126"/>
      <c r="C5990" s="126"/>
      <c r="D5990" s="126"/>
      <c r="E5990" s="125"/>
    </row>
    <row r="5991" spans="1:5">
      <c r="B5991" s="126"/>
      <c r="C5991" s="126"/>
      <c r="D5991" s="126"/>
      <c r="E5991" s="125"/>
    </row>
    <row r="5992" spans="1:5">
      <c r="B5992" s="126"/>
      <c r="C5992" s="126"/>
      <c r="D5992" s="126"/>
      <c r="E5992" s="125"/>
    </row>
    <row r="5993" spans="1:5">
      <c r="B5993" s="126"/>
      <c r="C5993" s="126"/>
      <c r="D5993" s="126"/>
      <c r="E5993" s="125"/>
    </row>
    <row r="5994" spans="1:5">
      <c r="B5994" s="126"/>
      <c r="C5994" s="126"/>
      <c r="D5994" s="126"/>
      <c r="E5994" s="125"/>
    </row>
    <row r="5995" spans="1:5">
      <c r="B5995" s="126"/>
      <c r="C5995" s="126"/>
      <c r="D5995" s="126"/>
      <c r="E5995" s="125"/>
    </row>
    <row r="5996" spans="1:5">
      <c r="B5996" s="126"/>
      <c r="C5996" s="126"/>
      <c r="D5996" s="126"/>
      <c r="E5996" s="125"/>
    </row>
    <row r="5997" spans="1:5">
      <c r="B5997" s="126"/>
      <c r="C5997" s="126"/>
      <c r="D5997" s="126"/>
      <c r="E5997" s="125"/>
    </row>
    <row r="5998" spans="1:5">
      <c r="B5998" s="126"/>
      <c r="C5998" s="126"/>
      <c r="D5998" s="126"/>
      <c r="E5998" s="125"/>
    </row>
    <row r="5999" spans="1:5">
      <c r="B5999" s="126"/>
      <c r="C5999" s="126"/>
      <c r="D5999" s="126"/>
      <c r="E5999" s="125"/>
    </row>
    <row r="6000" spans="1:5">
      <c r="B6000" s="126"/>
      <c r="C6000" s="126"/>
      <c r="D6000" s="126"/>
      <c r="E6000" s="125"/>
    </row>
    <row r="6001" spans="1:5">
      <c r="B6001" s="126"/>
      <c r="C6001" s="126"/>
      <c r="D6001" s="126"/>
      <c r="E6001" s="125"/>
    </row>
    <row r="6002" spans="1:5">
      <c r="B6002" s="126"/>
      <c r="C6002" s="126"/>
      <c r="D6002" s="126"/>
      <c r="E6002" s="125"/>
    </row>
    <row r="6003" spans="1:5">
      <c r="B6003" s="126"/>
      <c r="C6003" s="126"/>
      <c r="D6003" s="126"/>
      <c r="E6003" s="125"/>
    </row>
    <row r="6004" spans="1:5">
      <c r="B6004" s="126"/>
      <c r="C6004" s="126"/>
      <c r="D6004" s="126"/>
      <c r="E6004" s="125"/>
    </row>
    <row r="6005" spans="1:5">
      <c r="B6005" s="126"/>
      <c r="C6005" s="126"/>
      <c r="D6005" s="126"/>
      <c r="E6005" s="125"/>
    </row>
    <row r="6006" spans="1:5">
      <c r="B6006" s="126"/>
      <c r="C6006" s="126"/>
      <c r="D6006" s="126"/>
      <c r="E6006" s="125"/>
    </row>
    <row r="6007" spans="1:5">
      <c r="B6007" s="126"/>
      <c r="C6007" s="126"/>
      <c r="D6007" s="126"/>
      <c r="E6007" s="125"/>
    </row>
    <row r="6008" spans="1:5">
      <c r="B6008" s="126"/>
      <c r="C6008" s="126"/>
      <c r="D6008" s="126"/>
      <c r="E6008" s="125"/>
    </row>
    <row r="6009" spans="1:5">
      <c r="B6009" s="126"/>
      <c r="C6009" s="126"/>
      <c r="D6009" s="126"/>
      <c r="E6009" s="125"/>
    </row>
    <row r="6011" spans="1:5">
      <c r="A6011" s="126"/>
      <c r="B6011" s="126"/>
    </row>
    <row r="6012" spans="1:5">
      <c r="B6012" s="126"/>
      <c r="C6012" s="126"/>
      <c r="D6012" s="126"/>
      <c r="E6012" s="125"/>
    </row>
    <row r="6013" spans="1:5">
      <c r="B6013" s="126"/>
      <c r="C6013" s="126"/>
      <c r="D6013" s="126"/>
      <c r="E6013" s="125"/>
    </row>
    <row r="6014" spans="1:5">
      <c r="B6014" s="126"/>
      <c r="C6014" s="126"/>
      <c r="D6014" s="126"/>
      <c r="E6014" s="125"/>
    </row>
    <row r="6015" spans="1:5">
      <c r="B6015" s="126"/>
      <c r="C6015" s="126"/>
      <c r="D6015" s="126"/>
      <c r="E6015" s="125"/>
    </row>
    <row r="6016" spans="1:5">
      <c r="B6016" s="126"/>
      <c r="C6016" s="126"/>
      <c r="D6016" s="126"/>
      <c r="E6016" s="125"/>
    </row>
    <row r="6017" spans="1:5">
      <c r="B6017" s="126"/>
      <c r="C6017" s="126"/>
      <c r="D6017" s="126"/>
      <c r="E6017" s="125"/>
    </row>
    <row r="6018" spans="1:5">
      <c r="B6018" s="126"/>
      <c r="C6018" s="126"/>
      <c r="D6018" s="126"/>
      <c r="E6018" s="125"/>
    </row>
    <row r="6019" spans="1:5">
      <c r="B6019" s="126"/>
      <c r="C6019" s="126"/>
      <c r="D6019" s="126"/>
      <c r="E6019" s="125"/>
    </row>
    <row r="6020" spans="1:5">
      <c r="B6020" s="126"/>
      <c r="C6020" s="126"/>
      <c r="D6020" s="126"/>
      <c r="E6020" s="125"/>
    </row>
    <row r="6022" spans="1:5">
      <c r="A6022" s="126"/>
      <c r="B6022" s="126"/>
    </row>
    <row r="6023" spans="1:5">
      <c r="B6023" s="126"/>
      <c r="C6023" s="126"/>
      <c r="D6023" s="126"/>
      <c r="E6023" s="125"/>
    </row>
    <row r="6024" spans="1:5">
      <c r="B6024" s="126"/>
      <c r="C6024" s="126"/>
      <c r="D6024" s="126"/>
      <c r="E6024" s="125"/>
    </row>
    <row r="6025" spans="1:5">
      <c r="B6025" s="126"/>
      <c r="C6025" s="126"/>
      <c r="D6025" s="126"/>
      <c r="E6025" s="125"/>
    </row>
    <row r="6026" spans="1:5">
      <c r="B6026" s="126"/>
      <c r="C6026" s="126"/>
      <c r="D6026" s="126"/>
      <c r="E6026" s="125"/>
    </row>
    <row r="6027" spans="1:5">
      <c r="B6027" s="126"/>
      <c r="C6027" s="126"/>
      <c r="D6027" s="126"/>
      <c r="E6027" s="125"/>
    </row>
    <row r="6028" spans="1:5">
      <c r="B6028" s="126"/>
      <c r="C6028" s="126"/>
      <c r="D6028" s="126"/>
      <c r="E6028" s="125"/>
    </row>
    <row r="6029" spans="1:5">
      <c r="B6029" s="126"/>
      <c r="C6029" s="126"/>
      <c r="D6029" s="126"/>
      <c r="E6029" s="125"/>
    </row>
    <row r="6030" spans="1:5">
      <c r="B6030" s="126"/>
      <c r="C6030" s="126"/>
      <c r="D6030" s="126"/>
      <c r="E6030" s="125"/>
    </row>
    <row r="6031" spans="1:5">
      <c r="B6031" s="126"/>
      <c r="C6031" s="126"/>
      <c r="D6031" s="126"/>
      <c r="E6031" s="125"/>
    </row>
    <row r="6033" spans="1:5">
      <c r="A6033" s="126"/>
      <c r="B6033" s="126"/>
    </row>
    <row r="6034" spans="1:5">
      <c r="B6034" s="126"/>
      <c r="C6034" s="126"/>
      <c r="D6034" s="126"/>
      <c r="E6034" s="125"/>
    </row>
    <row r="6035" spans="1:5">
      <c r="B6035" s="126"/>
      <c r="C6035" s="126"/>
      <c r="D6035" s="126"/>
      <c r="E6035" s="125"/>
    </row>
    <row r="6036" spans="1:5">
      <c r="B6036" s="126"/>
      <c r="C6036" s="126"/>
      <c r="D6036" s="126"/>
      <c r="E6036" s="125"/>
    </row>
    <row r="6037" spans="1:5">
      <c r="B6037" s="126"/>
      <c r="C6037" s="126"/>
      <c r="D6037" s="126"/>
      <c r="E6037" s="125"/>
    </row>
    <row r="6038" spans="1:5">
      <c r="B6038" s="126"/>
      <c r="C6038" s="126"/>
      <c r="D6038" s="126"/>
      <c r="E6038" s="125"/>
    </row>
    <row r="6039" spans="1:5">
      <c r="B6039" s="126"/>
      <c r="C6039" s="126"/>
      <c r="D6039" s="126"/>
      <c r="E6039" s="125"/>
    </row>
    <row r="6040" spans="1:5">
      <c r="B6040" s="126"/>
      <c r="C6040" s="126"/>
      <c r="D6040" s="126"/>
      <c r="E6040" s="125"/>
    </row>
    <row r="6041" spans="1:5">
      <c r="B6041" s="126"/>
      <c r="C6041" s="126"/>
      <c r="D6041" s="126"/>
      <c r="E6041" s="125"/>
    </row>
    <row r="6042" spans="1:5">
      <c r="B6042" s="126"/>
      <c r="C6042" s="126"/>
      <c r="D6042" s="126"/>
      <c r="E6042" s="125"/>
    </row>
    <row r="6044" spans="1:5">
      <c r="A6044" s="126"/>
      <c r="B6044" s="126"/>
    </row>
    <row r="6045" spans="1:5">
      <c r="B6045" s="126"/>
      <c r="C6045" s="126"/>
      <c r="D6045" s="126"/>
      <c r="E6045" s="125"/>
    </row>
    <row r="6046" spans="1:5">
      <c r="B6046" s="126"/>
      <c r="C6046" s="126"/>
      <c r="D6046" s="126"/>
      <c r="E6046" s="125"/>
    </row>
    <row r="6047" spans="1:5">
      <c r="B6047" s="126"/>
      <c r="C6047" s="126"/>
      <c r="D6047" s="126"/>
      <c r="E6047" s="125"/>
    </row>
    <row r="6048" spans="1:5">
      <c r="B6048" s="126"/>
      <c r="C6048" s="126"/>
      <c r="D6048" s="126"/>
      <c r="E6048" s="125"/>
    </row>
    <row r="6049" spans="1:5">
      <c r="B6049" s="126"/>
      <c r="C6049" s="126"/>
      <c r="D6049" s="126"/>
      <c r="E6049" s="125"/>
    </row>
    <row r="6050" spans="1:5">
      <c r="B6050" s="126"/>
      <c r="C6050" s="126"/>
      <c r="D6050" s="126"/>
      <c r="E6050" s="125"/>
    </row>
    <row r="6052" spans="1:5">
      <c r="A6052" s="126"/>
      <c r="B6052" s="126"/>
    </row>
    <row r="6053" spans="1:5">
      <c r="B6053" s="126"/>
      <c r="C6053" s="126"/>
      <c r="D6053" s="126"/>
      <c r="E6053" s="125"/>
    </row>
    <row r="6054" spans="1:5">
      <c r="B6054" s="126"/>
      <c r="C6054" s="126"/>
      <c r="D6054" s="126"/>
      <c r="E6054" s="125"/>
    </row>
    <row r="6055" spans="1:5">
      <c r="B6055" s="126"/>
      <c r="C6055" s="126"/>
      <c r="D6055" s="126"/>
      <c r="E6055" s="125"/>
    </row>
    <row r="6056" spans="1:5">
      <c r="B6056" s="126"/>
      <c r="C6056" s="126"/>
      <c r="D6056" s="126"/>
      <c r="E6056" s="125"/>
    </row>
    <row r="6057" spans="1:5">
      <c r="B6057" s="126"/>
      <c r="C6057" s="126"/>
      <c r="D6057" s="126"/>
      <c r="E6057" s="125"/>
    </row>
    <row r="6058" spans="1:5">
      <c r="B6058" s="126"/>
      <c r="C6058" s="126"/>
      <c r="D6058" s="126"/>
      <c r="E6058" s="125"/>
    </row>
    <row r="6060" spans="1:5">
      <c r="A6060" s="126"/>
      <c r="B6060" s="126"/>
    </row>
    <row r="6061" spans="1:5">
      <c r="B6061" s="126"/>
      <c r="C6061" s="126"/>
      <c r="D6061" s="126"/>
      <c r="E6061" s="125"/>
    </row>
    <row r="6062" spans="1:5">
      <c r="B6062" s="126"/>
      <c r="C6062" s="126"/>
      <c r="D6062" s="126"/>
      <c r="E6062" s="125"/>
    </row>
    <row r="6063" spans="1:5">
      <c r="B6063" s="126"/>
      <c r="C6063" s="126"/>
      <c r="D6063" s="126"/>
      <c r="E6063" s="125"/>
    </row>
    <row r="6064" spans="1:5">
      <c r="B6064" s="126"/>
      <c r="C6064" s="126"/>
      <c r="D6064" s="126"/>
      <c r="E6064" s="125"/>
    </row>
    <row r="6065" spans="1:5">
      <c r="B6065" s="126"/>
      <c r="C6065" s="126"/>
      <c r="D6065" s="126"/>
      <c r="E6065" s="125"/>
    </row>
    <row r="6066" spans="1:5">
      <c r="B6066" s="126"/>
      <c r="C6066" s="126"/>
      <c r="D6066" s="126"/>
      <c r="E6066" s="125"/>
    </row>
    <row r="6067" spans="1:5">
      <c r="B6067" s="126"/>
      <c r="C6067" s="126"/>
      <c r="D6067" s="126"/>
      <c r="E6067" s="125"/>
    </row>
    <row r="6068" spans="1:5">
      <c r="B6068" s="126"/>
      <c r="C6068" s="126"/>
      <c r="D6068" s="126"/>
      <c r="E6068" s="125"/>
    </row>
    <row r="6069" spans="1:5">
      <c r="B6069" s="126"/>
      <c r="C6069" s="126"/>
      <c r="D6069" s="126"/>
      <c r="E6069" s="125"/>
    </row>
    <row r="6070" spans="1:5">
      <c r="B6070" s="126"/>
      <c r="C6070" s="126"/>
      <c r="D6070" s="126"/>
      <c r="E6070" s="125"/>
    </row>
    <row r="6071" spans="1:5">
      <c r="B6071" s="126"/>
      <c r="C6071" s="126"/>
      <c r="D6071" s="126"/>
      <c r="E6071" s="125"/>
    </row>
    <row r="6073" spans="1:5">
      <c r="A6073" s="126"/>
      <c r="B6073" s="126"/>
    </row>
    <row r="6074" spans="1:5">
      <c r="B6074" s="126"/>
      <c r="C6074" s="126"/>
      <c r="D6074" s="126"/>
      <c r="E6074" s="125"/>
    </row>
    <row r="6075" spans="1:5">
      <c r="B6075" s="126"/>
      <c r="C6075" s="126"/>
      <c r="D6075" s="126"/>
      <c r="E6075" s="125"/>
    </row>
    <row r="6076" spans="1:5">
      <c r="B6076" s="126"/>
      <c r="C6076" s="126"/>
      <c r="D6076" s="126"/>
      <c r="E6076" s="125"/>
    </row>
    <row r="6077" spans="1:5">
      <c r="B6077" s="126"/>
      <c r="C6077" s="126"/>
      <c r="D6077" s="126"/>
      <c r="E6077" s="125"/>
    </row>
    <row r="6078" spans="1:5">
      <c r="B6078" s="126"/>
      <c r="C6078" s="126"/>
      <c r="D6078" s="126"/>
      <c r="E6078" s="125"/>
    </row>
    <row r="6079" spans="1:5">
      <c r="B6079" s="126"/>
      <c r="C6079" s="126"/>
      <c r="D6079" s="126"/>
      <c r="E6079" s="125"/>
    </row>
    <row r="6080" spans="1:5">
      <c r="B6080" s="126"/>
      <c r="C6080" s="126"/>
      <c r="D6080" s="126"/>
      <c r="E6080" s="125"/>
    </row>
    <row r="6081" spans="1:5">
      <c r="B6081" s="126"/>
      <c r="C6081" s="126"/>
      <c r="D6081" s="126"/>
      <c r="E6081" s="125"/>
    </row>
    <row r="6082" spans="1:5">
      <c r="B6082" s="126"/>
      <c r="C6082" s="126"/>
      <c r="D6082" s="126"/>
      <c r="E6082" s="125"/>
    </row>
    <row r="6084" spans="1:5">
      <c r="A6084" s="126"/>
      <c r="B6084" s="126"/>
    </row>
    <row r="6085" spans="1:5">
      <c r="B6085" s="126"/>
      <c r="C6085" s="126"/>
      <c r="D6085" s="126"/>
      <c r="E6085" s="125"/>
    </row>
    <row r="6086" spans="1:5">
      <c r="B6086" s="126"/>
      <c r="C6086" s="126"/>
      <c r="D6086" s="126"/>
      <c r="E6086" s="125"/>
    </row>
    <row r="6087" spans="1:5">
      <c r="B6087" s="126"/>
      <c r="C6087" s="126"/>
      <c r="D6087" s="126"/>
      <c r="E6087" s="125"/>
    </row>
    <row r="6088" spans="1:5">
      <c r="B6088" s="126"/>
      <c r="C6088" s="126"/>
      <c r="D6088" s="126"/>
      <c r="E6088" s="125"/>
    </row>
    <row r="6089" spans="1:5">
      <c r="B6089" s="126"/>
      <c r="C6089" s="126"/>
      <c r="D6089" s="126"/>
      <c r="E6089" s="125"/>
    </row>
    <row r="6090" spans="1:5">
      <c r="B6090" s="126"/>
      <c r="C6090" s="126"/>
      <c r="D6090" s="126"/>
      <c r="E6090" s="125"/>
    </row>
    <row r="6091" spans="1:5">
      <c r="B6091" s="126"/>
      <c r="C6091" s="126"/>
      <c r="D6091" s="126"/>
      <c r="E6091" s="125"/>
    </row>
    <row r="6092" spans="1:5">
      <c r="B6092" s="126"/>
      <c r="C6092" s="126"/>
      <c r="D6092" s="126"/>
      <c r="E6092" s="125"/>
    </row>
    <row r="6093" spans="1:5">
      <c r="B6093" s="126"/>
      <c r="C6093" s="126"/>
      <c r="D6093" s="126"/>
      <c r="E6093" s="125"/>
    </row>
    <row r="6095" spans="1:5">
      <c r="A6095" s="126"/>
      <c r="B6095" s="126"/>
    </row>
    <row r="6096" spans="1:5">
      <c r="B6096" s="126"/>
      <c r="C6096" s="126"/>
      <c r="D6096" s="126"/>
      <c r="E6096" s="125"/>
    </row>
    <row r="6097" spans="1:5">
      <c r="B6097" s="126"/>
      <c r="C6097" s="126"/>
      <c r="D6097" s="126"/>
      <c r="E6097" s="125"/>
    </row>
    <row r="6098" spans="1:5">
      <c r="B6098" s="126"/>
      <c r="C6098" s="126"/>
      <c r="D6098" s="126"/>
      <c r="E6098" s="125"/>
    </row>
    <row r="6099" spans="1:5">
      <c r="B6099" s="126"/>
      <c r="C6099" s="126"/>
      <c r="D6099" s="126"/>
      <c r="E6099" s="125"/>
    </row>
    <row r="6100" spans="1:5">
      <c r="B6100" s="126"/>
      <c r="C6100" s="126"/>
      <c r="D6100" s="126"/>
      <c r="E6100" s="125"/>
    </row>
    <row r="6101" spans="1:5">
      <c r="B6101" s="126"/>
      <c r="C6101" s="126"/>
      <c r="D6101" s="126"/>
      <c r="E6101" s="125"/>
    </row>
    <row r="6102" spans="1:5">
      <c r="B6102" s="126"/>
      <c r="C6102" s="126"/>
      <c r="D6102" s="126"/>
      <c r="E6102" s="125"/>
    </row>
    <row r="6103" spans="1:5">
      <c r="B6103" s="126"/>
      <c r="C6103" s="126"/>
      <c r="D6103" s="126"/>
      <c r="E6103" s="125"/>
    </row>
    <row r="6104" spans="1:5">
      <c r="B6104" s="126"/>
      <c r="C6104" s="126"/>
      <c r="D6104" s="126"/>
      <c r="E6104" s="125"/>
    </row>
    <row r="6106" spans="1:5">
      <c r="A6106" s="126"/>
      <c r="B6106" s="126"/>
    </row>
    <row r="6107" spans="1:5">
      <c r="B6107" s="126"/>
      <c r="C6107" s="126"/>
      <c r="D6107" s="126"/>
      <c r="E6107" s="125"/>
    </row>
    <row r="6108" spans="1:5">
      <c r="B6108" s="126"/>
      <c r="C6108" s="126"/>
      <c r="D6108" s="126"/>
      <c r="E6108" s="125"/>
    </row>
    <row r="6109" spans="1:5">
      <c r="B6109" s="126"/>
      <c r="C6109" s="126"/>
      <c r="D6109" s="126"/>
      <c r="E6109" s="125"/>
    </row>
    <row r="6110" spans="1:5">
      <c r="B6110" s="126"/>
      <c r="C6110" s="126"/>
      <c r="D6110" s="126"/>
      <c r="E6110" s="125"/>
    </row>
    <row r="6111" spans="1:5">
      <c r="B6111" s="126"/>
      <c r="C6111" s="126"/>
      <c r="D6111" s="126"/>
      <c r="E6111" s="125"/>
    </row>
    <row r="6112" spans="1:5">
      <c r="B6112" s="126"/>
      <c r="C6112" s="126"/>
      <c r="D6112" s="126"/>
      <c r="E6112" s="125"/>
    </row>
    <row r="6113" spans="1:5">
      <c r="B6113" s="126"/>
      <c r="C6113" s="126"/>
      <c r="D6113" s="126"/>
      <c r="E6113" s="125"/>
    </row>
    <row r="6114" spans="1:5">
      <c r="B6114" s="126"/>
      <c r="C6114" s="126"/>
      <c r="D6114" s="126"/>
      <c r="E6114" s="125"/>
    </row>
    <row r="6115" spans="1:5">
      <c r="B6115" s="126"/>
      <c r="C6115" s="126"/>
      <c r="D6115" s="126"/>
      <c r="E6115" s="125"/>
    </row>
    <row r="6116" spans="1:5">
      <c r="B6116" s="126"/>
      <c r="C6116" s="126"/>
      <c r="D6116" s="126"/>
      <c r="E6116" s="125"/>
    </row>
    <row r="6117" spans="1:5">
      <c r="B6117" s="126"/>
      <c r="C6117" s="126"/>
      <c r="D6117" s="126"/>
      <c r="E6117" s="125"/>
    </row>
    <row r="6119" spans="1:5">
      <c r="A6119" s="126"/>
      <c r="B6119" s="126"/>
    </row>
    <row r="6120" spans="1:5">
      <c r="B6120" s="126"/>
      <c r="C6120" s="126"/>
      <c r="D6120" s="126"/>
      <c r="E6120" s="125"/>
    </row>
    <row r="6121" spans="1:5">
      <c r="B6121" s="126"/>
      <c r="C6121" s="126"/>
      <c r="D6121" s="126"/>
      <c r="E6121" s="125"/>
    </row>
    <row r="6122" spans="1:5">
      <c r="B6122" s="126"/>
      <c r="C6122" s="126"/>
      <c r="D6122" s="126"/>
      <c r="E6122" s="125"/>
    </row>
    <row r="6123" spans="1:5">
      <c r="B6123" s="126"/>
      <c r="C6123" s="126"/>
      <c r="D6123" s="126"/>
      <c r="E6123" s="125"/>
    </row>
    <row r="6124" spans="1:5">
      <c r="B6124" s="126"/>
      <c r="C6124" s="126"/>
      <c r="D6124" s="126"/>
      <c r="E6124" s="125"/>
    </row>
    <row r="6125" spans="1:5">
      <c r="B6125" s="126"/>
      <c r="C6125" s="126"/>
      <c r="D6125" s="126"/>
      <c r="E6125" s="125"/>
    </row>
    <row r="6126" spans="1:5">
      <c r="B6126" s="126"/>
      <c r="C6126" s="126"/>
      <c r="D6126" s="126"/>
      <c r="E6126" s="125"/>
    </row>
    <row r="6127" spans="1:5">
      <c r="B6127" s="126"/>
      <c r="C6127" s="126"/>
      <c r="D6127" s="126"/>
      <c r="E6127" s="125"/>
    </row>
    <row r="6128" spans="1:5">
      <c r="B6128" s="126"/>
      <c r="C6128" s="126"/>
      <c r="D6128" s="126"/>
      <c r="E6128" s="125"/>
    </row>
    <row r="6129" spans="1:5">
      <c r="B6129" s="126"/>
      <c r="C6129" s="126"/>
      <c r="D6129" s="126"/>
      <c r="E6129" s="125"/>
    </row>
    <row r="6130" spans="1:5">
      <c r="B6130" s="126"/>
      <c r="C6130" s="126"/>
      <c r="D6130" s="126"/>
      <c r="E6130" s="125"/>
    </row>
    <row r="6131" spans="1:5">
      <c r="B6131" s="126"/>
      <c r="C6131" s="126"/>
      <c r="D6131" s="126"/>
      <c r="E6131" s="125"/>
    </row>
    <row r="6132" spans="1:5">
      <c r="B6132" s="126"/>
      <c r="C6132" s="126"/>
      <c r="D6132" s="126"/>
      <c r="E6132" s="125"/>
    </row>
    <row r="6133" spans="1:5">
      <c r="B6133" s="126"/>
      <c r="C6133" s="126"/>
      <c r="D6133" s="126"/>
      <c r="E6133" s="125"/>
    </row>
    <row r="6134" spans="1:5">
      <c r="B6134" s="126"/>
      <c r="C6134" s="126"/>
      <c r="D6134" s="126"/>
      <c r="E6134" s="125"/>
    </row>
    <row r="6136" spans="1:5">
      <c r="A6136" s="126"/>
      <c r="B6136" s="126"/>
    </row>
    <row r="6137" spans="1:5">
      <c r="B6137" s="126"/>
      <c r="C6137" s="126"/>
      <c r="D6137" s="126"/>
      <c r="E6137" s="125"/>
    </row>
    <row r="6138" spans="1:5">
      <c r="B6138" s="126"/>
      <c r="C6138" s="126"/>
      <c r="D6138" s="126"/>
      <c r="E6138" s="125"/>
    </row>
    <row r="6139" spans="1:5">
      <c r="B6139" s="126"/>
      <c r="C6139" s="126"/>
      <c r="D6139" s="126"/>
      <c r="E6139" s="125"/>
    </row>
    <row r="6140" spans="1:5">
      <c r="B6140" s="126"/>
      <c r="C6140" s="126"/>
      <c r="D6140" s="126"/>
      <c r="E6140" s="125"/>
    </row>
    <row r="6141" spans="1:5">
      <c r="B6141" s="126"/>
      <c r="C6141" s="126"/>
      <c r="D6141" s="126"/>
      <c r="E6141" s="125"/>
    </row>
    <row r="6142" spans="1:5">
      <c r="B6142" s="126"/>
      <c r="C6142" s="126"/>
      <c r="D6142" s="126"/>
      <c r="E6142" s="125"/>
    </row>
    <row r="6143" spans="1:5">
      <c r="B6143" s="126"/>
      <c r="C6143" s="126"/>
      <c r="D6143" s="126"/>
      <c r="E6143" s="125"/>
    </row>
    <row r="6144" spans="1:5">
      <c r="B6144" s="126"/>
      <c r="C6144" s="126"/>
      <c r="D6144" s="126"/>
      <c r="E6144" s="125"/>
    </row>
    <row r="6145" spans="1:5">
      <c r="B6145" s="126"/>
      <c r="C6145" s="126"/>
      <c r="D6145" s="126"/>
      <c r="E6145" s="125"/>
    </row>
    <row r="6146" spans="1:5">
      <c r="B6146" s="126"/>
      <c r="C6146" s="126"/>
      <c r="D6146" s="126"/>
      <c r="E6146" s="125"/>
    </row>
    <row r="6147" spans="1:5">
      <c r="B6147" s="126"/>
      <c r="C6147" s="126"/>
      <c r="D6147" s="126"/>
      <c r="E6147" s="125"/>
    </row>
    <row r="6148" spans="1:5">
      <c r="B6148" s="126"/>
      <c r="C6148" s="126"/>
      <c r="D6148" s="126"/>
      <c r="E6148" s="125"/>
    </row>
    <row r="6149" spans="1:5">
      <c r="B6149" s="126"/>
      <c r="C6149" s="126"/>
      <c r="D6149" s="126"/>
      <c r="E6149" s="125"/>
    </row>
    <row r="6150" spans="1:5">
      <c r="B6150" s="126"/>
      <c r="C6150" s="126"/>
      <c r="D6150" s="126"/>
      <c r="E6150" s="125"/>
    </row>
    <row r="6151" spans="1:5">
      <c r="B6151" s="126"/>
      <c r="C6151" s="126"/>
      <c r="D6151" s="126"/>
      <c r="E6151" s="125"/>
    </row>
    <row r="6152" spans="1:5">
      <c r="B6152" s="126"/>
      <c r="C6152" s="126"/>
      <c r="D6152" s="126"/>
      <c r="E6152" s="125"/>
    </row>
    <row r="6153" spans="1:5">
      <c r="B6153" s="126"/>
      <c r="C6153" s="126"/>
      <c r="D6153" s="126"/>
      <c r="E6153" s="125"/>
    </row>
    <row r="6154" spans="1:5">
      <c r="B6154" s="126"/>
      <c r="C6154" s="126"/>
      <c r="D6154" s="126"/>
      <c r="E6154" s="125"/>
    </row>
    <row r="6155" spans="1:5">
      <c r="B6155" s="126"/>
      <c r="C6155" s="126"/>
      <c r="D6155" s="126"/>
      <c r="E6155" s="125"/>
    </row>
    <row r="6156" spans="1:5">
      <c r="B6156" s="126"/>
      <c r="C6156" s="126"/>
      <c r="D6156" s="126"/>
      <c r="E6156" s="125"/>
    </row>
    <row r="6157" spans="1:5">
      <c r="B6157" s="126"/>
      <c r="C6157" s="126"/>
      <c r="D6157" s="126"/>
      <c r="E6157" s="125"/>
    </row>
    <row r="6158" spans="1:5">
      <c r="B6158" s="126"/>
      <c r="C6158" s="126"/>
      <c r="D6158" s="126"/>
      <c r="E6158" s="125"/>
    </row>
    <row r="6160" spans="1:5">
      <c r="A6160" s="126"/>
      <c r="B6160" s="126"/>
    </row>
    <row r="6161" spans="1:5">
      <c r="B6161" s="126"/>
      <c r="C6161" s="126"/>
      <c r="D6161" s="126"/>
      <c r="E6161" s="125"/>
    </row>
    <row r="6163" spans="1:5">
      <c r="A6163" s="126"/>
      <c r="B6163" s="126"/>
    </row>
    <row r="6164" spans="1:5">
      <c r="B6164" s="126"/>
      <c r="C6164" s="126"/>
      <c r="D6164" s="126"/>
      <c r="E6164" s="125"/>
    </row>
    <row r="6166" spans="1:5">
      <c r="A6166" s="126"/>
      <c r="B6166" s="126"/>
    </row>
    <row r="6167" spans="1:5">
      <c r="B6167" s="126"/>
      <c r="C6167" s="126"/>
      <c r="D6167" s="126"/>
      <c r="E6167" s="125"/>
    </row>
    <row r="6168" spans="1:5">
      <c r="B6168" s="126"/>
      <c r="C6168" s="126"/>
      <c r="D6168" s="126"/>
      <c r="E6168" s="125"/>
    </row>
    <row r="6169" spans="1:5">
      <c r="B6169" s="126"/>
      <c r="C6169" s="126"/>
      <c r="D6169" s="126"/>
      <c r="E6169" s="125"/>
    </row>
    <row r="6170" spans="1:5">
      <c r="B6170" s="126"/>
      <c r="C6170" s="126"/>
      <c r="D6170" s="126"/>
      <c r="E6170" s="125"/>
    </row>
    <row r="6171" spans="1:5">
      <c r="B6171" s="126"/>
      <c r="C6171" s="126"/>
      <c r="D6171" s="126"/>
      <c r="E6171" s="125"/>
    </row>
    <row r="6172" spans="1:5">
      <c r="B6172" s="126"/>
      <c r="C6172" s="126"/>
      <c r="D6172" s="126"/>
      <c r="E6172" s="125"/>
    </row>
    <row r="6173" spans="1:5">
      <c r="B6173" s="126"/>
      <c r="C6173" s="126"/>
      <c r="D6173" s="126"/>
      <c r="E6173" s="125"/>
    </row>
    <row r="6175" spans="1:5">
      <c r="A6175" s="126"/>
      <c r="B6175" s="126"/>
    </row>
    <row r="6176" spans="1:5">
      <c r="B6176" s="126"/>
      <c r="C6176" s="126"/>
      <c r="D6176" s="126"/>
      <c r="E6176" s="125"/>
    </row>
    <row r="6177" spans="1:5">
      <c r="B6177" s="126"/>
      <c r="C6177" s="126"/>
      <c r="D6177" s="126"/>
      <c r="E6177" s="125"/>
    </row>
    <row r="6178" spans="1:5">
      <c r="B6178" s="126"/>
      <c r="C6178" s="126"/>
      <c r="D6178" s="126"/>
      <c r="E6178" s="125"/>
    </row>
    <row r="6179" spans="1:5">
      <c r="B6179" s="126"/>
      <c r="C6179" s="126"/>
      <c r="D6179" s="126"/>
      <c r="E6179" s="125"/>
    </row>
    <row r="6181" spans="1:5">
      <c r="A6181" s="126"/>
      <c r="B6181" s="126"/>
    </row>
    <row r="6182" spans="1:5">
      <c r="B6182" s="126"/>
      <c r="C6182" s="126"/>
      <c r="D6182" s="126"/>
      <c r="E6182" s="125"/>
    </row>
    <row r="6184" spans="1:5">
      <c r="A6184" s="126"/>
    </row>
    <row r="6186" spans="1:5">
      <c r="A6186" s="126"/>
      <c r="B6186" s="126"/>
    </row>
    <row r="6187" spans="1:5">
      <c r="B6187" s="126"/>
      <c r="C6187" s="126"/>
      <c r="D6187" s="126"/>
      <c r="E6187" s="125"/>
    </row>
    <row r="6188" spans="1:5">
      <c r="B6188" s="126"/>
      <c r="C6188" s="126"/>
      <c r="D6188" s="126"/>
      <c r="E6188" s="125"/>
    </row>
    <row r="6190" spans="1:5">
      <c r="A6190" s="126"/>
    </row>
    <row r="6192" spans="1:5">
      <c r="A6192" s="126"/>
      <c r="B6192" s="126"/>
    </row>
    <row r="6193" spans="1:5">
      <c r="B6193" s="126"/>
      <c r="C6193" s="126"/>
      <c r="D6193" s="126"/>
      <c r="E6193" s="125"/>
    </row>
    <row r="6194" spans="1:5">
      <c r="B6194" s="126"/>
      <c r="C6194" s="126"/>
      <c r="D6194" s="126"/>
      <c r="E6194" s="125"/>
    </row>
    <row r="6195" spans="1:5">
      <c r="B6195" s="126"/>
      <c r="C6195" s="126"/>
      <c r="D6195" s="126"/>
      <c r="E6195" s="125"/>
    </row>
    <row r="6196" spans="1:5">
      <c r="B6196" s="126"/>
      <c r="C6196" s="126"/>
      <c r="D6196" s="126"/>
      <c r="E6196" s="125"/>
    </row>
    <row r="6197" spans="1:5">
      <c r="B6197" s="126"/>
      <c r="C6197" s="126"/>
      <c r="D6197" s="126"/>
      <c r="E6197" s="125"/>
    </row>
    <row r="6198" spans="1:5">
      <c r="B6198" s="126"/>
      <c r="C6198" s="126"/>
      <c r="D6198" s="126"/>
      <c r="E6198" s="125"/>
    </row>
    <row r="6199" spans="1:5">
      <c r="B6199" s="126"/>
      <c r="C6199" s="126"/>
      <c r="D6199" s="126"/>
      <c r="E6199" s="125"/>
    </row>
    <row r="6201" spans="1:5">
      <c r="A6201" s="126"/>
    </row>
    <row r="6203" spans="1:5">
      <c r="A6203" s="126"/>
      <c r="B6203" s="126"/>
    </row>
    <row r="6204" spans="1:5">
      <c r="B6204" s="126"/>
      <c r="C6204" s="126"/>
      <c r="D6204" s="126"/>
      <c r="E6204" s="125"/>
    </row>
    <row r="6205" spans="1:5">
      <c r="B6205" s="126"/>
      <c r="C6205" s="126"/>
      <c r="D6205" s="126"/>
      <c r="E6205" s="125"/>
    </row>
    <row r="6206" spans="1:5">
      <c r="B6206" s="126"/>
      <c r="C6206" s="126"/>
      <c r="D6206" s="126"/>
      <c r="E6206" s="125"/>
    </row>
    <row r="6208" spans="1:5">
      <c r="A6208" s="126"/>
    </row>
    <row r="6210" spans="1:5">
      <c r="A6210" s="126"/>
      <c r="B6210" s="126"/>
    </row>
    <row r="6211" spans="1:5">
      <c r="B6211" s="126"/>
      <c r="C6211" s="126"/>
      <c r="D6211" s="126"/>
      <c r="E6211" s="125"/>
    </row>
    <row r="6212" spans="1:5">
      <c r="B6212" s="126"/>
      <c r="C6212" s="126"/>
      <c r="D6212" s="126"/>
      <c r="E6212" s="125"/>
    </row>
    <row r="6215" spans="1:5">
      <c r="A6215" s="126"/>
    </row>
    <row r="6217" spans="1:5">
      <c r="A6217" s="126"/>
      <c r="B6217" s="126"/>
    </row>
    <row r="6218" spans="1:5">
      <c r="B6218" s="126"/>
      <c r="C6218" s="126"/>
      <c r="D6218" s="126"/>
      <c r="E6218" s="125"/>
    </row>
    <row r="6219" spans="1:5">
      <c r="B6219" s="126"/>
      <c r="C6219" s="126"/>
      <c r="D6219" s="126"/>
      <c r="E6219" s="125"/>
    </row>
    <row r="6221" spans="1:5">
      <c r="A6221" s="126"/>
    </row>
    <row r="6223" spans="1:5">
      <c r="A6223" s="126"/>
      <c r="B6223" s="126"/>
    </row>
    <row r="6224" spans="1:5">
      <c r="B6224" s="126"/>
      <c r="C6224" s="126"/>
      <c r="D6224" s="126"/>
      <c r="E6224" s="125"/>
    </row>
    <row r="6225" spans="1:5">
      <c r="B6225" s="126"/>
      <c r="C6225" s="126"/>
      <c r="D6225" s="126"/>
      <c r="E6225" s="125"/>
    </row>
    <row r="6226" spans="1:5">
      <c r="B6226" s="126"/>
      <c r="C6226" s="126"/>
      <c r="D6226" s="126"/>
      <c r="E6226" s="125"/>
    </row>
    <row r="6227" spans="1:5">
      <c r="B6227" s="126"/>
      <c r="C6227" s="126"/>
      <c r="D6227" s="126"/>
      <c r="E6227" s="125"/>
    </row>
    <row r="6228" spans="1:5">
      <c r="B6228" s="126"/>
      <c r="C6228" s="126"/>
      <c r="D6228" s="126"/>
      <c r="E6228" s="125"/>
    </row>
    <row r="6229" spans="1:5">
      <c r="B6229" s="126"/>
      <c r="C6229" s="126"/>
      <c r="D6229" s="126"/>
      <c r="E6229" s="125"/>
    </row>
    <row r="6231" spans="1:5">
      <c r="A6231" s="126"/>
    </row>
    <row r="6233" spans="1:5">
      <c r="A6233" s="126"/>
      <c r="B6233" s="126"/>
    </row>
    <row r="6234" spans="1:5">
      <c r="B6234" s="126"/>
      <c r="C6234" s="126"/>
      <c r="D6234" s="126"/>
      <c r="E6234" s="125"/>
    </row>
    <row r="6235" spans="1:5">
      <c r="B6235" s="126"/>
      <c r="C6235" s="126"/>
      <c r="D6235" s="126"/>
      <c r="E6235" s="125"/>
    </row>
    <row r="6236" spans="1:5">
      <c r="B6236" s="126"/>
      <c r="C6236" s="126"/>
      <c r="D6236" s="126"/>
      <c r="E6236" s="125"/>
    </row>
    <row r="6237" spans="1:5">
      <c r="B6237" s="126"/>
      <c r="C6237" s="126"/>
      <c r="D6237" s="126"/>
      <c r="E6237" s="125"/>
    </row>
    <row r="6238" spans="1:5">
      <c r="B6238" s="126"/>
      <c r="C6238" s="126"/>
      <c r="D6238" s="126"/>
      <c r="E6238" s="125"/>
    </row>
    <row r="6239" spans="1:5">
      <c r="B6239" s="126"/>
      <c r="C6239" s="126"/>
      <c r="D6239" s="126"/>
      <c r="E6239" s="125"/>
    </row>
    <row r="6241" spans="1:5">
      <c r="A6241" s="126"/>
      <c r="B6241" s="126"/>
    </row>
    <row r="6242" spans="1:5">
      <c r="B6242" s="126"/>
      <c r="C6242" s="126"/>
      <c r="D6242" s="126"/>
      <c r="E6242" s="125"/>
    </row>
    <row r="6243" spans="1:5">
      <c r="B6243" s="126"/>
      <c r="C6243" s="126"/>
      <c r="D6243" s="126"/>
      <c r="E6243" s="125"/>
    </row>
    <row r="6244" spans="1:5">
      <c r="B6244" s="126"/>
      <c r="C6244" s="126"/>
      <c r="D6244" s="126"/>
      <c r="E6244" s="125"/>
    </row>
    <row r="6245" spans="1:5">
      <c r="B6245" s="126"/>
      <c r="C6245" s="126"/>
      <c r="D6245" s="126"/>
      <c r="E6245" s="125"/>
    </row>
    <row r="6246" spans="1:5">
      <c r="B6246" s="126"/>
      <c r="C6246" s="126"/>
      <c r="D6246" s="126"/>
      <c r="E6246" s="125"/>
    </row>
    <row r="6247" spans="1:5">
      <c r="B6247" s="126"/>
      <c r="C6247" s="126"/>
      <c r="D6247" s="126"/>
      <c r="E6247" s="125"/>
    </row>
    <row r="6248" spans="1:5">
      <c r="B6248" s="126"/>
      <c r="C6248" s="126"/>
      <c r="D6248" s="126"/>
      <c r="E6248" s="125"/>
    </row>
    <row r="6249" spans="1:5">
      <c r="B6249" s="126"/>
      <c r="C6249" s="126"/>
      <c r="D6249" s="126"/>
      <c r="E6249" s="125"/>
    </row>
    <row r="6250" spans="1:5">
      <c r="B6250" s="126"/>
      <c r="C6250" s="126"/>
      <c r="D6250" s="126"/>
      <c r="E6250" s="125"/>
    </row>
    <row r="6251" spans="1:5">
      <c r="B6251" s="126"/>
      <c r="C6251" s="126"/>
      <c r="D6251" s="126"/>
      <c r="E6251" s="125"/>
    </row>
    <row r="6252" spans="1:5">
      <c r="B6252" s="126"/>
      <c r="C6252" s="126"/>
      <c r="D6252" s="126"/>
      <c r="E6252" s="125"/>
    </row>
    <row r="6253" spans="1:5">
      <c r="B6253" s="126"/>
      <c r="C6253" s="126"/>
      <c r="D6253" s="126"/>
      <c r="E6253" s="125"/>
    </row>
    <row r="6254" spans="1:5">
      <c r="B6254" s="126"/>
      <c r="C6254" s="126"/>
      <c r="D6254" s="126"/>
      <c r="E6254" s="125"/>
    </row>
    <row r="6255" spans="1:5">
      <c r="B6255" s="126"/>
      <c r="C6255" s="126"/>
      <c r="D6255" s="126"/>
      <c r="E6255" s="125"/>
    </row>
    <row r="6256" spans="1:5">
      <c r="B6256" s="126"/>
      <c r="C6256" s="126"/>
      <c r="D6256" s="126"/>
      <c r="E6256" s="125"/>
    </row>
    <row r="6257" spans="1:5">
      <c r="B6257" s="126"/>
      <c r="C6257" s="126"/>
      <c r="D6257" s="126"/>
      <c r="E6257" s="125"/>
    </row>
    <row r="6258" spans="1:5">
      <c r="B6258" s="126"/>
      <c r="C6258" s="126"/>
      <c r="D6258" s="126"/>
      <c r="E6258" s="125"/>
    </row>
    <row r="6259" spans="1:5">
      <c r="B6259" s="126"/>
      <c r="C6259" s="126"/>
      <c r="D6259" s="126"/>
      <c r="E6259" s="125"/>
    </row>
    <row r="6260" spans="1:5">
      <c r="B6260" s="126"/>
      <c r="C6260" s="126"/>
      <c r="D6260" s="126"/>
      <c r="E6260" s="125"/>
    </row>
    <row r="6261" spans="1:5">
      <c r="B6261" s="126"/>
      <c r="C6261" s="126"/>
      <c r="D6261" s="126"/>
      <c r="E6261" s="125"/>
    </row>
    <row r="6262" spans="1:5">
      <c r="B6262" s="126"/>
      <c r="C6262" s="126"/>
      <c r="D6262" s="126"/>
      <c r="E6262" s="125"/>
    </row>
    <row r="6263" spans="1:5">
      <c r="B6263" s="126"/>
      <c r="C6263" s="126"/>
      <c r="D6263" s="126"/>
      <c r="E6263" s="125"/>
    </row>
    <row r="6264" spans="1:5">
      <c r="B6264" s="126"/>
      <c r="C6264" s="126"/>
      <c r="D6264" s="126"/>
      <c r="E6264" s="125"/>
    </row>
    <row r="6265" spans="1:5">
      <c r="B6265" s="126"/>
      <c r="C6265" s="126"/>
      <c r="D6265" s="126"/>
      <c r="E6265" s="125"/>
    </row>
    <row r="6266" spans="1:5">
      <c r="B6266" s="126"/>
      <c r="C6266" s="126"/>
      <c r="D6266" s="126"/>
      <c r="E6266" s="125"/>
    </row>
    <row r="6267" spans="1:5">
      <c r="B6267" s="126"/>
      <c r="C6267" s="126"/>
      <c r="D6267" s="126"/>
      <c r="E6267" s="125"/>
    </row>
    <row r="6268" spans="1:5">
      <c r="B6268" s="126"/>
      <c r="C6268" s="126"/>
      <c r="D6268" s="126"/>
      <c r="E6268" s="125"/>
    </row>
    <row r="6270" spans="1:5">
      <c r="A6270" s="126"/>
      <c r="B6270" s="126"/>
    </row>
    <row r="6271" spans="1:5">
      <c r="B6271" s="126"/>
      <c r="C6271" s="126"/>
      <c r="D6271" s="126"/>
      <c r="E6271" s="125"/>
    </row>
    <row r="6272" spans="1:5">
      <c r="B6272" s="126"/>
      <c r="C6272" s="126"/>
      <c r="D6272" s="126"/>
      <c r="E6272" s="125"/>
    </row>
    <row r="6273" spans="1:5">
      <c r="B6273" s="126"/>
      <c r="C6273" s="126"/>
      <c r="D6273" s="126"/>
      <c r="E6273" s="125"/>
    </row>
    <row r="6274" spans="1:5">
      <c r="B6274" s="126"/>
      <c r="C6274" s="126"/>
      <c r="D6274" s="126"/>
      <c r="E6274" s="125"/>
    </row>
    <row r="6275" spans="1:5">
      <c r="B6275" s="126"/>
      <c r="C6275" s="126"/>
      <c r="D6275" s="126"/>
      <c r="E6275" s="125"/>
    </row>
    <row r="6276" spans="1:5">
      <c r="B6276" s="126"/>
      <c r="C6276" s="126"/>
      <c r="D6276" s="126"/>
      <c r="E6276" s="125"/>
    </row>
    <row r="6277" spans="1:5">
      <c r="B6277" s="126"/>
      <c r="C6277" s="126"/>
      <c r="D6277" s="126"/>
      <c r="E6277" s="125"/>
    </row>
    <row r="6278" spans="1:5">
      <c r="B6278" s="126"/>
      <c r="C6278" s="126"/>
      <c r="D6278" s="126"/>
      <c r="E6278" s="125"/>
    </row>
    <row r="6279" spans="1:5">
      <c r="B6279" s="126"/>
      <c r="C6279" s="126"/>
      <c r="D6279" s="126"/>
      <c r="E6279" s="125"/>
    </row>
    <row r="6280" spans="1:5">
      <c r="B6280" s="126"/>
      <c r="C6280" s="126"/>
      <c r="D6280" s="126"/>
      <c r="E6280" s="125"/>
    </row>
    <row r="6282" spans="1:5">
      <c r="A6282" s="126"/>
      <c r="B6282" s="126"/>
    </row>
    <row r="6283" spans="1:5">
      <c r="B6283" s="126"/>
      <c r="C6283" s="126"/>
      <c r="D6283" s="126"/>
      <c r="E6283" s="125"/>
    </row>
    <row r="6284" spans="1:5">
      <c r="B6284" s="126"/>
      <c r="C6284" s="126"/>
      <c r="D6284" s="126"/>
      <c r="E6284" s="125"/>
    </row>
    <row r="6285" spans="1:5">
      <c r="B6285" s="126"/>
      <c r="C6285" s="126"/>
      <c r="D6285" s="126"/>
      <c r="E6285" s="125"/>
    </row>
    <row r="6286" spans="1:5">
      <c r="B6286" s="126"/>
      <c r="C6286" s="126"/>
      <c r="D6286" s="126"/>
      <c r="E6286" s="125"/>
    </row>
    <row r="6287" spans="1:5">
      <c r="B6287" s="126"/>
      <c r="C6287" s="126"/>
      <c r="D6287" s="126"/>
      <c r="E6287" s="125"/>
    </row>
    <row r="6288" spans="1:5">
      <c r="B6288" s="126"/>
      <c r="C6288" s="126"/>
      <c r="D6288" s="126"/>
      <c r="E6288" s="125"/>
    </row>
    <row r="6289" spans="1:5">
      <c r="B6289" s="126"/>
      <c r="C6289" s="126"/>
      <c r="D6289" s="126"/>
      <c r="E6289" s="125"/>
    </row>
    <row r="6290" spans="1:5">
      <c r="B6290" s="126"/>
      <c r="C6290" s="126"/>
      <c r="D6290" s="126"/>
      <c r="E6290" s="125"/>
    </row>
    <row r="6291" spans="1:5">
      <c r="B6291" s="126"/>
      <c r="C6291" s="126"/>
      <c r="D6291" s="126"/>
      <c r="E6291" s="125"/>
    </row>
    <row r="6292" spans="1:5">
      <c r="B6292" s="126"/>
      <c r="C6292" s="126"/>
      <c r="D6292" s="126"/>
      <c r="E6292" s="125"/>
    </row>
    <row r="6293" spans="1:5">
      <c r="B6293" s="126"/>
      <c r="C6293" s="126"/>
      <c r="D6293" s="126"/>
      <c r="E6293" s="125"/>
    </row>
    <row r="6295" spans="1:5">
      <c r="A6295" s="126"/>
      <c r="B6295" s="126"/>
    </row>
    <row r="6296" spans="1:5">
      <c r="B6296" s="126"/>
      <c r="C6296" s="126"/>
      <c r="D6296" s="126"/>
      <c r="E6296" s="125"/>
    </row>
    <row r="6297" spans="1:5">
      <c r="B6297" s="126"/>
      <c r="C6297" s="126"/>
      <c r="D6297" s="126"/>
      <c r="E6297" s="125"/>
    </row>
    <row r="6299" spans="1:5">
      <c r="A6299" s="126"/>
      <c r="B6299" s="126"/>
    </row>
    <row r="6300" spans="1:5">
      <c r="B6300" s="126"/>
      <c r="C6300" s="126"/>
      <c r="D6300" s="126"/>
      <c r="E6300" s="125"/>
    </row>
    <row r="6301" spans="1:5">
      <c r="B6301" s="126"/>
      <c r="C6301" s="126"/>
      <c r="D6301" s="126"/>
      <c r="E6301" s="125"/>
    </row>
    <row r="6303" spans="1:5">
      <c r="A6303" s="126"/>
      <c r="B6303" s="126"/>
    </row>
    <row r="6304" spans="1:5">
      <c r="B6304" s="126"/>
      <c r="C6304" s="126"/>
      <c r="D6304" s="126"/>
      <c r="E6304" s="125"/>
    </row>
    <row r="6305" spans="1:5">
      <c r="B6305" s="126"/>
      <c r="C6305" s="126"/>
      <c r="D6305" s="126"/>
      <c r="E6305" s="125"/>
    </row>
    <row r="6307" spans="1:5">
      <c r="A6307" s="126"/>
      <c r="B6307" s="126"/>
    </row>
    <row r="6308" spans="1:5">
      <c r="B6308" s="126"/>
      <c r="C6308" s="126"/>
      <c r="D6308" s="126"/>
      <c r="E6308" s="125"/>
    </row>
    <row r="6309" spans="1:5">
      <c r="B6309" s="126"/>
      <c r="C6309" s="126"/>
      <c r="D6309" s="126"/>
      <c r="E6309" s="125"/>
    </row>
    <row r="6310" spans="1:5">
      <c r="B6310" s="126"/>
      <c r="C6310" s="126"/>
      <c r="D6310" s="126"/>
      <c r="E6310" s="125"/>
    </row>
    <row r="6311" spans="1:5">
      <c r="B6311" s="126"/>
      <c r="C6311" s="126"/>
      <c r="D6311" s="126"/>
      <c r="E6311" s="125"/>
    </row>
    <row r="6312" spans="1:5">
      <c r="B6312" s="126"/>
      <c r="C6312" s="126"/>
      <c r="D6312" s="126"/>
      <c r="E6312" s="125"/>
    </row>
    <row r="6313" spans="1:5">
      <c r="B6313" s="126"/>
      <c r="C6313" s="126"/>
      <c r="D6313" s="126"/>
      <c r="E6313" s="125"/>
    </row>
    <row r="6314" spans="1:5">
      <c r="B6314" s="126"/>
      <c r="C6314" s="126"/>
      <c r="D6314" s="126"/>
      <c r="E6314" s="125"/>
    </row>
    <row r="6315" spans="1:5">
      <c r="B6315" s="126"/>
      <c r="C6315" s="126"/>
      <c r="D6315" s="126"/>
      <c r="E6315" s="125"/>
    </row>
    <row r="6316" spans="1:5">
      <c r="B6316" s="126"/>
      <c r="C6316" s="126"/>
      <c r="D6316" s="126"/>
      <c r="E6316" s="125"/>
    </row>
    <row r="6317" spans="1:5">
      <c r="B6317" s="126"/>
      <c r="C6317" s="126"/>
      <c r="D6317" s="126"/>
      <c r="E6317" s="125"/>
    </row>
    <row r="6318" spans="1:5">
      <c r="B6318" s="126"/>
      <c r="C6318" s="126"/>
      <c r="D6318" s="126"/>
      <c r="E6318" s="125"/>
    </row>
    <row r="6319" spans="1:5">
      <c r="B6319" s="126"/>
      <c r="C6319" s="126"/>
      <c r="D6319" s="126"/>
      <c r="E6319" s="125"/>
    </row>
    <row r="6320" spans="1:5">
      <c r="B6320" s="126"/>
      <c r="C6320" s="126"/>
      <c r="D6320" s="126"/>
      <c r="E6320" s="125"/>
    </row>
    <row r="6321" spans="1:5">
      <c r="B6321" s="126"/>
      <c r="C6321" s="126"/>
      <c r="D6321" s="126"/>
      <c r="E6321" s="125"/>
    </row>
    <row r="6322" spans="1:5">
      <c r="B6322" s="126"/>
      <c r="C6322" s="126"/>
      <c r="D6322" s="126"/>
      <c r="E6322" s="125"/>
    </row>
    <row r="6323" spans="1:5">
      <c r="B6323" s="126"/>
      <c r="C6323" s="126"/>
      <c r="D6323" s="126"/>
      <c r="E6323" s="125"/>
    </row>
    <row r="6325" spans="1:5">
      <c r="A6325" s="126"/>
      <c r="B6325" s="126"/>
    </row>
    <row r="6326" spans="1:5">
      <c r="B6326" s="126"/>
      <c r="C6326" s="126"/>
      <c r="D6326" s="126"/>
      <c r="E6326" s="125"/>
    </row>
    <row r="6327" spans="1:5">
      <c r="B6327" s="126"/>
      <c r="C6327" s="126"/>
      <c r="D6327" s="126"/>
      <c r="E6327" s="125"/>
    </row>
    <row r="6328" spans="1:5">
      <c r="B6328" s="126"/>
      <c r="C6328" s="126"/>
      <c r="D6328" s="126"/>
      <c r="E6328" s="125"/>
    </row>
    <row r="6329" spans="1:5">
      <c r="B6329" s="126"/>
      <c r="C6329" s="126"/>
      <c r="D6329" s="126"/>
      <c r="E6329" s="125"/>
    </row>
    <row r="6331" spans="1:5">
      <c r="A6331" s="126"/>
      <c r="B6331" s="126"/>
    </row>
    <row r="6332" spans="1:5">
      <c r="B6332" s="126"/>
      <c r="C6332" s="126"/>
      <c r="D6332" s="126"/>
      <c r="E6332" s="125"/>
    </row>
    <row r="6333" spans="1:5">
      <c r="B6333" s="126"/>
      <c r="C6333" s="126"/>
      <c r="D6333" s="126"/>
      <c r="E6333" s="125"/>
    </row>
    <row r="6334" spans="1:5">
      <c r="B6334" s="126"/>
      <c r="C6334" s="126"/>
      <c r="D6334" s="126"/>
      <c r="E6334" s="125"/>
    </row>
    <row r="6335" spans="1:5">
      <c r="B6335" s="126"/>
      <c r="C6335" s="126"/>
      <c r="D6335" s="126"/>
      <c r="E6335" s="125"/>
    </row>
    <row r="6336" spans="1:5">
      <c r="B6336" s="126"/>
      <c r="C6336" s="126"/>
      <c r="D6336" s="126"/>
      <c r="E6336" s="125"/>
    </row>
    <row r="6337" spans="1:5">
      <c r="B6337" s="126"/>
      <c r="C6337" s="126"/>
      <c r="D6337" s="126"/>
      <c r="E6337" s="125"/>
    </row>
    <row r="6338" spans="1:5">
      <c r="B6338" s="126"/>
      <c r="C6338" s="126"/>
      <c r="D6338" s="126"/>
      <c r="E6338" s="125"/>
    </row>
    <row r="6339" spans="1:5">
      <c r="B6339" s="126"/>
      <c r="C6339" s="126"/>
      <c r="D6339" s="126"/>
      <c r="E6339" s="125"/>
    </row>
    <row r="6340" spans="1:5">
      <c r="B6340" s="126"/>
      <c r="C6340" s="126"/>
      <c r="D6340" s="126"/>
      <c r="E6340" s="125"/>
    </row>
    <row r="6341" spans="1:5">
      <c r="B6341" s="126"/>
      <c r="C6341" s="126"/>
      <c r="D6341" s="126"/>
      <c r="E6341" s="125"/>
    </row>
    <row r="6342" spans="1:5">
      <c r="B6342" s="126"/>
      <c r="C6342" s="126"/>
      <c r="D6342" s="126"/>
      <c r="E6342" s="125"/>
    </row>
    <row r="6343" spans="1:5">
      <c r="B6343" s="126"/>
      <c r="C6343" s="126"/>
      <c r="D6343" s="126"/>
      <c r="E6343" s="125"/>
    </row>
    <row r="6345" spans="1:5">
      <c r="A6345" s="126"/>
      <c r="B6345" s="126"/>
    </row>
    <row r="6346" spans="1:5">
      <c r="B6346" s="126"/>
      <c r="C6346" s="126"/>
      <c r="D6346" s="126"/>
      <c r="E6346" s="125"/>
    </row>
    <row r="6347" spans="1:5">
      <c r="B6347" s="126"/>
      <c r="C6347" s="126"/>
      <c r="D6347" s="126"/>
      <c r="E6347" s="125"/>
    </row>
    <row r="6348" spans="1:5">
      <c r="B6348" s="126"/>
      <c r="C6348" s="126"/>
      <c r="D6348" s="126"/>
      <c r="E6348" s="125"/>
    </row>
    <row r="6349" spans="1:5">
      <c r="B6349" s="126"/>
      <c r="C6349" s="126"/>
      <c r="D6349" s="126"/>
      <c r="E6349" s="125"/>
    </row>
    <row r="6350" spans="1:5">
      <c r="B6350" s="126"/>
      <c r="C6350" s="126"/>
      <c r="D6350" s="126"/>
      <c r="E6350" s="125"/>
    </row>
    <row r="6351" spans="1:5">
      <c r="B6351" s="126"/>
      <c r="C6351" s="126"/>
      <c r="D6351" s="126"/>
      <c r="E6351" s="125"/>
    </row>
    <row r="6353" spans="1:5">
      <c r="A6353" s="126"/>
    </row>
    <row r="6355" spans="1:5">
      <c r="A6355" s="126"/>
      <c r="B6355" s="126"/>
    </row>
    <row r="6356" spans="1:5">
      <c r="B6356" s="126"/>
      <c r="C6356" s="126"/>
      <c r="D6356" s="126"/>
      <c r="E6356" s="125"/>
    </row>
    <row r="6357" spans="1:5">
      <c r="B6357" s="126"/>
      <c r="C6357" s="126"/>
      <c r="D6357" s="126"/>
      <c r="E6357" s="125"/>
    </row>
    <row r="6358" spans="1:5">
      <c r="B6358" s="126"/>
      <c r="C6358" s="126"/>
      <c r="D6358" s="126"/>
      <c r="E6358" s="125"/>
    </row>
    <row r="6359" spans="1:5">
      <c r="B6359" s="126"/>
      <c r="C6359" s="126"/>
      <c r="D6359" s="126"/>
      <c r="E6359" s="125"/>
    </row>
    <row r="6360" spans="1:5">
      <c r="B6360" s="126"/>
      <c r="C6360" s="126"/>
      <c r="D6360" s="126"/>
      <c r="E6360" s="125"/>
    </row>
    <row r="6361" spans="1:5">
      <c r="B6361" s="126"/>
      <c r="C6361" s="126"/>
      <c r="D6361" s="126"/>
      <c r="E6361" s="125"/>
    </row>
    <row r="6362" spans="1:5">
      <c r="B6362" s="126"/>
      <c r="C6362" s="126"/>
      <c r="D6362" s="126"/>
      <c r="E6362" s="125"/>
    </row>
    <row r="6363" spans="1:5">
      <c r="B6363" s="126"/>
      <c r="C6363" s="126"/>
      <c r="D6363" s="126"/>
      <c r="E6363" s="125"/>
    </row>
    <row r="6364" spans="1:5">
      <c r="B6364" s="126"/>
      <c r="C6364" s="126"/>
      <c r="D6364" s="126"/>
      <c r="E6364" s="125"/>
    </row>
    <row r="6365" spans="1:5">
      <c r="B6365" s="126"/>
      <c r="C6365" s="126"/>
      <c r="D6365" s="126"/>
      <c r="E6365" s="125"/>
    </row>
    <row r="6366" spans="1:5">
      <c r="B6366" s="126"/>
      <c r="C6366" s="126"/>
      <c r="D6366" s="126"/>
      <c r="E6366" s="125"/>
    </row>
    <row r="6367" spans="1:5">
      <c r="B6367" s="126"/>
      <c r="C6367" s="126"/>
      <c r="D6367" s="126"/>
      <c r="E6367" s="125"/>
    </row>
    <row r="6368" spans="1:5">
      <c r="B6368" s="126"/>
      <c r="C6368" s="126"/>
      <c r="D6368" s="126"/>
      <c r="E6368" s="125"/>
    </row>
    <row r="6369" spans="1:5">
      <c r="B6369" s="126"/>
      <c r="C6369" s="126"/>
      <c r="D6369" s="126"/>
      <c r="E6369" s="125"/>
    </row>
    <row r="6370" spans="1:5">
      <c r="B6370" s="126"/>
      <c r="C6370" s="126"/>
      <c r="D6370" s="126"/>
      <c r="E6370" s="125"/>
    </row>
    <row r="6371" spans="1:5">
      <c r="B6371" s="126"/>
      <c r="C6371" s="126"/>
      <c r="D6371" s="126"/>
      <c r="E6371" s="125"/>
    </row>
    <row r="6372" spans="1:5">
      <c r="B6372" s="126"/>
      <c r="C6372" s="126"/>
      <c r="D6372" s="126"/>
      <c r="E6372" s="125"/>
    </row>
    <row r="6373" spans="1:5">
      <c r="B6373" s="126"/>
      <c r="C6373" s="126"/>
      <c r="D6373" s="126"/>
      <c r="E6373" s="125"/>
    </row>
    <row r="6374" spans="1:5">
      <c r="B6374" s="126"/>
      <c r="C6374" s="126"/>
      <c r="D6374" s="126"/>
      <c r="E6374" s="125"/>
    </row>
    <row r="6375" spans="1:5">
      <c r="B6375" s="126"/>
      <c r="C6375" s="126"/>
      <c r="D6375" s="126"/>
      <c r="E6375" s="125"/>
    </row>
    <row r="6376" spans="1:5">
      <c r="B6376" s="126"/>
      <c r="C6376" s="126"/>
      <c r="D6376" s="126"/>
      <c r="E6376" s="125"/>
    </row>
    <row r="6377" spans="1:5">
      <c r="B6377" s="126"/>
      <c r="C6377" s="126"/>
      <c r="D6377" s="126"/>
      <c r="E6377" s="125"/>
    </row>
    <row r="6378" spans="1:5">
      <c r="B6378" s="126"/>
      <c r="C6378" s="126"/>
      <c r="D6378" s="126"/>
      <c r="E6378" s="125"/>
    </row>
    <row r="6380" spans="1:5">
      <c r="A6380" s="126"/>
      <c r="B6380" s="126"/>
    </row>
    <row r="6381" spans="1:5">
      <c r="B6381" s="126"/>
      <c r="C6381" s="126"/>
      <c r="D6381" s="126"/>
      <c r="E6381" s="125"/>
    </row>
    <row r="6382" spans="1:5">
      <c r="B6382" s="126"/>
      <c r="C6382" s="126"/>
      <c r="D6382" s="126"/>
      <c r="E6382" s="125"/>
    </row>
    <row r="6383" spans="1:5">
      <c r="B6383" s="126"/>
      <c r="C6383" s="126"/>
      <c r="D6383" s="126"/>
      <c r="E6383" s="125"/>
    </row>
    <row r="6384" spans="1:5">
      <c r="B6384" s="126"/>
      <c r="C6384" s="126"/>
      <c r="D6384" s="126"/>
      <c r="E6384" s="125"/>
    </row>
    <row r="6385" spans="1:5">
      <c r="B6385" s="126"/>
      <c r="C6385" s="126"/>
      <c r="D6385" s="126"/>
      <c r="E6385" s="125"/>
    </row>
    <row r="6386" spans="1:5">
      <c r="B6386" s="126"/>
      <c r="C6386" s="126"/>
      <c r="D6386" s="126"/>
      <c r="E6386" s="125"/>
    </row>
    <row r="6387" spans="1:5">
      <c r="B6387" s="126"/>
      <c r="C6387" s="126"/>
      <c r="D6387" s="126"/>
      <c r="E6387" s="125"/>
    </row>
    <row r="6388" spans="1:5">
      <c r="B6388" s="126"/>
      <c r="C6388" s="126"/>
      <c r="D6388" s="126"/>
      <c r="E6388" s="125"/>
    </row>
    <row r="6389" spans="1:5">
      <c r="B6389" s="126"/>
      <c r="C6389" s="126"/>
      <c r="D6389" s="126"/>
      <c r="E6389" s="125"/>
    </row>
    <row r="6391" spans="1:5">
      <c r="A6391" s="126"/>
      <c r="B6391" s="126"/>
    </row>
    <row r="6392" spans="1:5">
      <c r="B6392" s="126"/>
      <c r="C6392" s="126"/>
      <c r="D6392" s="126"/>
      <c r="E6392" s="125"/>
    </row>
    <row r="6393" spans="1:5">
      <c r="B6393" s="126"/>
      <c r="C6393" s="126"/>
      <c r="D6393" s="126"/>
      <c r="E6393" s="125"/>
    </row>
    <row r="6394" spans="1:5">
      <c r="B6394" s="126"/>
      <c r="C6394" s="126"/>
      <c r="D6394" s="126"/>
      <c r="E6394" s="125"/>
    </row>
    <row r="6395" spans="1:5">
      <c r="B6395" s="126"/>
      <c r="C6395" s="126"/>
      <c r="D6395" s="126"/>
      <c r="E6395" s="125"/>
    </row>
    <row r="6396" spans="1:5">
      <c r="B6396" s="126"/>
      <c r="C6396" s="126"/>
      <c r="D6396" s="126"/>
      <c r="E6396" s="125"/>
    </row>
    <row r="6397" spans="1:5">
      <c r="B6397" s="126"/>
      <c r="C6397" s="126"/>
      <c r="D6397" s="126"/>
      <c r="E6397" s="125"/>
    </row>
    <row r="6398" spans="1:5">
      <c r="B6398" s="126"/>
      <c r="C6398" s="126"/>
      <c r="D6398" s="126"/>
      <c r="E6398" s="125"/>
    </row>
    <row r="6399" spans="1:5">
      <c r="B6399" s="126"/>
      <c r="C6399" s="126"/>
      <c r="D6399" s="126"/>
      <c r="E6399" s="125"/>
    </row>
    <row r="6400" spans="1:5">
      <c r="B6400" s="126"/>
      <c r="C6400" s="126"/>
      <c r="D6400" s="126"/>
      <c r="E6400" s="125"/>
    </row>
    <row r="6401" spans="1:5">
      <c r="B6401" s="126"/>
      <c r="C6401" s="126"/>
      <c r="D6401" s="126"/>
      <c r="E6401" s="125"/>
    </row>
    <row r="6402" spans="1:5">
      <c r="B6402" s="126"/>
      <c r="C6402" s="126"/>
      <c r="D6402" s="126"/>
      <c r="E6402" s="125"/>
    </row>
    <row r="6403" spans="1:5">
      <c r="B6403" s="126"/>
      <c r="C6403" s="126"/>
      <c r="D6403" s="126"/>
      <c r="E6403" s="125"/>
    </row>
    <row r="6404" spans="1:5">
      <c r="B6404" s="126"/>
      <c r="C6404" s="126"/>
      <c r="D6404" s="126"/>
      <c r="E6404" s="125"/>
    </row>
    <row r="6405" spans="1:5">
      <c r="B6405" s="126"/>
      <c r="C6405" s="126"/>
      <c r="D6405" s="126"/>
      <c r="E6405" s="125"/>
    </row>
    <row r="6406" spans="1:5">
      <c r="B6406" s="126"/>
      <c r="C6406" s="126"/>
      <c r="D6406" s="126"/>
      <c r="E6406" s="125"/>
    </row>
    <row r="6407" spans="1:5">
      <c r="B6407" s="126"/>
      <c r="C6407" s="126"/>
      <c r="D6407" s="126"/>
      <c r="E6407" s="125"/>
    </row>
    <row r="6408" spans="1:5">
      <c r="B6408" s="126"/>
      <c r="C6408" s="126"/>
      <c r="D6408" s="126"/>
      <c r="E6408" s="125"/>
    </row>
    <row r="6410" spans="1:5">
      <c r="A6410" s="126"/>
      <c r="B6410" s="126"/>
    </row>
    <row r="6411" spans="1:5">
      <c r="B6411" s="126"/>
      <c r="C6411" s="126"/>
      <c r="D6411" s="126"/>
      <c r="E6411" s="125"/>
    </row>
    <row r="6412" spans="1:5">
      <c r="B6412" s="126"/>
      <c r="C6412" s="126"/>
      <c r="D6412" s="126"/>
      <c r="E6412" s="125"/>
    </row>
    <row r="6414" spans="1:5">
      <c r="A6414" s="126"/>
    </row>
    <row r="6416" spans="1:5">
      <c r="A6416" s="126"/>
      <c r="B6416" s="126"/>
    </row>
    <row r="6417" spans="1:5">
      <c r="B6417" s="126"/>
      <c r="C6417" s="126"/>
      <c r="D6417" s="126"/>
      <c r="E6417" s="125"/>
    </row>
    <row r="6418" spans="1:5">
      <c r="B6418" s="126"/>
      <c r="C6418" s="126"/>
      <c r="D6418" s="126"/>
      <c r="E6418" s="125"/>
    </row>
    <row r="6419" spans="1:5">
      <c r="B6419" s="126"/>
      <c r="C6419" s="126"/>
      <c r="D6419" s="126"/>
      <c r="E6419" s="125"/>
    </row>
    <row r="6420" spans="1:5">
      <c r="B6420" s="126"/>
      <c r="C6420" s="126"/>
      <c r="D6420" s="126"/>
      <c r="E6420" s="125"/>
    </row>
    <row r="6421" spans="1:5">
      <c r="B6421" s="126"/>
      <c r="C6421" s="126"/>
      <c r="D6421" s="126"/>
      <c r="E6421" s="125"/>
    </row>
    <row r="6422" spans="1:5">
      <c r="B6422" s="126"/>
      <c r="C6422" s="126"/>
      <c r="D6422" s="126"/>
      <c r="E6422" s="125"/>
    </row>
    <row r="6423" spans="1:5">
      <c r="B6423" s="126"/>
      <c r="C6423" s="126"/>
      <c r="D6423" s="126"/>
      <c r="E6423" s="125"/>
    </row>
    <row r="6424" spans="1:5">
      <c r="B6424" s="126"/>
      <c r="C6424" s="126"/>
      <c r="D6424" s="126"/>
      <c r="E6424" s="125"/>
    </row>
    <row r="6426" spans="1:5">
      <c r="A6426" s="126"/>
      <c r="B6426" s="126"/>
    </row>
    <row r="6427" spans="1:5">
      <c r="B6427" s="126"/>
      <c r="C6427" s="126"/>
      <c r="D6427" s="126"/>
      <c r="E6427" s="125"/>
    </row>
    <row r="6429" spans="1:5">
      <c r="A6429" s="126"/>
      <c r="B6429" s="126"/>
    </row>
    <row r="6430" spans="1:5">
      <c r="B6430" s="126"/>
      <c r="C6430" s="126"/>
      <c r="D6430" s="126"/>
      <c r="E6430" s="125"/>
    </row>
    <row r="6432" spans="1:5">
      <c r="A6432" s="126"/>
      <c r="B6432" s="126"/>
    </row>
    <row r="6433" spans="1:5">
      <c r="B6433" s="126"/>
      <c r="C6433" s="126"/>
      <c r="D6433" s="126"/>
      <c r="E6433" s="125"/>
    </row>
    <row r="6434" spans="1:5">
      <c r="B6434" s="126"/>
      <c r="C6434" s="126"/>
      <c r="D6434" s="126"/>
      <c r="E6434" s="125"/>
    </row>
    <row r="6435" spans="1:5">
      <c r="B6435" s="126"/>
      <c r="C6435" s="126"/>
      <c r="D6435" s="126"/>
      <c r="E6435" s="125"/>
    </row>
    <row r="6436" spans="1:5">
      <c r="B6436" s="126"/>
      <c r="C6436" s="126"/>
      <c r="D6436" s="126"/>
      <c r="E6436" s="125"/>
    </row>
    <row r="6438" spans="1:5">
      <c r="A6438" s="126"/>
      <c r="B6438" s="126"/>
    </row>
    <row r="6439" spans="1:5">
      <c r="B6439" s="126"/>
      <c r="C6439" s="126"/>
      <c r="D6439" s="126"/>
      <c r="E6439" s="125"/>
    </row>
    <row r="6440" spans="1:5">
      <c r="B6440" s="126"/>
      <c r="C6440" s="126"/>
      <c r="D6440" s="126"/>
      <c r="E6440" s="125"/>
    </row>
    <row r="6441" spans="1:5">
      <c r="B6441" s="126"/>
      <c r="C6441" s="126"/>
      <c r="D6441" s="126"/>
      <c r="E6441" s="125"/>
    </row>
    <row r="6442" spans="1:5">
      <c r="B6442" s="126"/>
      <c r="C6442" s="126"/>
      <c r="D6442" s="126"/>
      <c r="E6442" s="125"/>
    </row>
    <row r="6443" spans="1:5">
      <c r="B6443" s="126"/>
      <c r="C6443" s="126"/>
      <c r="D6443" s="126"/>
      <c r="E6443" s="125"/>
    </row>
    <row r="6444" spans="1:5">
      <c r="B6444" s="126"/>
      <c r="C6444" s="126"/>
      <c r="D6444" s="126"/>
      <c r="E6444" s="125"/>
    </row>
    <row r="6445" spans="1:5">
      <c r="B6445" s="126"/>
      <c r="C6445" s="126"/>
      <c r="D6445" s="126"/>
      <c r="E6445" s="125"/>
    </row>
    <row r="6446" spans="1:5">
      <c r="B6446" s="126"/>
      <c r="C6446" s="126"/>
      <c r="D6446" s="126"/>
      <c r="E6446" s="125"/>
    </row>
    <row r="6447" spans="1:5">
      <c r="B6447" s="126"/>
      <c r="C6447" s="126"/>
      <c r="D6447" s="126"/>
      <c r="E6447" s="125"/>
    </row>
    <row r="6449" spans="1:5">
      <c r="A6449" s="126"/>
      <c r="B6449" s="126"/>
    </row>
    <row r="6450" spans="1:5">
      <c r="B6450" s="126"/>
      <c r="C6450" s="126"/>
      <c r="D6450" s="126"/>
      <c r="E6450" s="125"/>
    </row>
    <row r="6451" spans="1:5">
      <c r="B6451" s="126"/>
      <c r="C6451" s="126"/>
      <c r="D6451" s="126"/>
      <c r="E6451" s="125"/>
    </row>
    <row r="6452" spans="1:5">
      <c r="B6452" s="126"/>
      <c r="C6452" s="126"/>
      <c r="D6452" s="126"/>
      <c r="E6452" s="125"/>
    </row>
    <row r="6453" spans="1:5">
      <c r="B6453" s="126"/>
      <c r="C6453" s="126"/>
      <c r="D6453" s="126"/>
      <c r="E6453" s="125"/>
    </row>
    <row r="6454" spans="1:5">
      <c r="B6454" s="126"/>
      <c r="C6454" s="126"/>
      <c r="D6454" s="126"/>
      <c r="E6454" s="125"/>
    </row>
    <row r="6456" spans="1:5">
      <c r="A6456" s="126"/>
    </row>
    <row r="6458" spans="1:5">
      <c r="A6458" s="126"/>
      <c r="B6458" s="126"/>
    </row>
    <row r="6459" spans="1:5">
      <c r="B6459" s="126"/>
      <c r="C6459" s="126"/>
      <c r="D6459" s="126"/>
      <c r="E6459" s="125"/>
    </row>
    <row r="6460" spans="1:5">
      <c r="B6460" s="126"/>
      <c r="C6460" s="126"/>
      <c r="D6460" s="126"/>
      <c r="E6460" s="125"/>
    </row>
    <row r="6461" spans="1:5">
      <c r="B6461" s="126"/>
      <c r="C6461" s="126"/>
      <c r="D6461" s="126"/>
      <c r="E6461" s="125"/>
    </row>
    <row r="6462" spans="1:5">
      <c r="B6462" s="126"/>
      <c r="C6462" s="126"/>
      <c r="D6462" s="126"/>
      <c r="E6462" s="125"/>
    </row>
    <row r="6463" spans="1:5">
      <c r="B6463" s="126"/>
      <c r="C6463" s="126"/>
      <c r="D6463" s="126"/>
      <c r="E6463" s="125"/>
    </row>
    <row r="6464" spans="1:5">
      <c r="B6464" s="126"/>
      <c r="C6464" s="126"/>
      <c r="D6464" s="126"/>
      <c r="E6464" s="125"/>
    </row>
    <row r="6465" spans="1:5">
      <c r="B6465" s="126"/>
      <c r="C6465" s="126"/>
      <c r="D6465" s="126"/>
      <c r="E6465" s="125"/>
    </row>
    <row r="6466" spans="1:5">
      <c r="B6466" s="126"/>
      <c r="C6466" s="126"/>
      <c r="D6466" s="126"/>
      <c r="E6466" s="125"/>
    </row>
    <row r="6467" spans="1:5">
      <c r="B6467" s="126"/>
      <c r="C6467" s="126"/>
      <c r="D6467" s="126"/>
      <c r="E6467" s="125"/>
    </row>
    <row r="6468" spans="1:5">
      <c r="B6468" s="126"/>
      <c r="C6468" s="126"/>
      <c r="D6468" s="126"/>
      <c r="E6468" s="125"/>
    </row>
    <row r="6469" spans="1:5">
      <c r="B6469" s="126"/>
      <c r="C6469" s="126"/>
      <c r="D6469" s="126"/>
      <c r="E6469" s="125"/>
    </row>
    <row r="6470" spans="1:5">
      <c r="B6470" s="126"/>
      <c r="C6470" s="126"/>
      <c r="D6470" s="126"/>
      <c r="E6470" s="125"/>
    </row>
    <row r="6471" spans="1:5">
      <c r="B6471" s="126"/>
      <c r="C6471" s="126"/>
      <c r="D6471" s="126"/>
      <c r="E6471" s="125"/>
    </row>
    <row r="6472" spans="1:5">
      <c r="B6472" s="126"/>
      <c r="C6472" s="126"/>
      <c r="D6472" s="126"/>
      <c r="E6472" s="125"/>
    </row>
    <row r="6473" spans="1:5">
      <c r="B6473" s="126"/>
      <c r="C6473" s="126"/>
      <c r="D6473" s="126"/>
      <c r="E6473" s="125"/>
    </row>
    <row r="6475" spans="1:5">
      <c r="A6475" s="126"/>
      <c r="B6475" s="126"/>
    </row>
    <row r="6476" spans="1:5">
      <c r="B6476" s="126"/>
      <c r="C6476" s="126"/>
      <c r="D6476" s="126"/>
      <c r="E6476" s="125"/>
    </row>
    <row r="6477" spans="1:5">
      <c r="B6477" s="126"/>
      <c r="C6477" s="126"/>
      <c r="D6477" s="126"/>
      <c r="E6477" s="125"/>
    </row>
    <row r="6478" spans="1:5">
      <c r="B6478" s="126"/>
      <c r="C6478" s="126"/>
      <c r="D6478" s="126"/>
      <c r="E6478" s="125"/>
    </row>
    <row r="6479" spans="1:5">
      <c r="B6479" s="126"/>
      <c r="C6479" s="126"/>
      <c r="D6479" s="126"/>
      <c r="E6479" s="125"/>
    </row>
    <row r="6480" spans="1:5">
      <c r="B6480" s="126"/>
      <c r="C6480" s="126"/>
      <c r="D6480" s="126"/>
      <c r="E6480" s="125"/>
    </row>
    <row r="6482" spans="1:5">
      <c r="A6482" s="126"/>
      <c r="B6482" s="126"/>
    </row>
    <row r="6483" spans="1:5">
      <c r="B6483" s="126"/>
      <c r="C6483" s="126"/>
      <c r="D6483" s="126"/>
      <c r="E6483" s="125"/>
    </row>
    <row r="6484" spans="1:5">
      <c r="B6484" s="126"/>
      <c r="C6484" s="126"/>
      <c r="D6484" s="126"/>
      <c r="E6484" s="125"/>
    </row>
    <row r="6485" spans="1:5">
      <c r="B6485" s="126"/>
      <c r="C6485" s="126"/>
      <c r="D6485" s="126"/>
      <c r="E6485" s="125"/>
    </row>
    <row r="6486" spans="1:5">
      <c r="B6486" s="126"/>
      <c r="C6486" s="126"/>
      <c r="D6486" s="126"/>
      <c r="E6486" s="125"/>
    </row>
    <row r="6487" spans="1:5">
      <c r="B6487" s="126"/>
      <c r="C6487" s="126"/>
      <c r="D6487" s="126"/>
      <c r="E6487" s="125"/>
    </row>
    <row r="6488" spans="1:5">
      <c r="B6488" s="126"/>
      <c r="C6488" s="126"/>
      <c r="D6488" s="126"/>
      <c r="E6488" s="125"/>
    </row>
    <row r="6489" spans="1:5">
      <c r="B6489" s="126"/>
      <c r="C6489" s="126"/>
      <c r="D6489" s="126"/>
      <c r="E6489" s="125"/>
    </row>
    <row r="6490" spans="1:5">
      <c r="B6490" s="126"/>
      <c r="C6490" s="126"/>
      <c r="D6490" s="126"/>
      <c r="E6490" s="125"/>
    </row>
    <row r="6491" spans="1:5">
      <c r="B6491" s="126"/>
      <c r="C6491" s="126"/>
      <c r="D6491" s="126"/>
      <c r="E6491" s="125"/>
    </row>
    <row r="6492" spans="1:5">
      <c r="B6492" s="126"/>
      <c r="C6492" s="126"/>
      <c r="D6492" s="126"/>
      <c r="E6492" s="125"/>
    </row>
    <row r="6493" spans="1:5">
      <c r="B6493" s="126"/>
      <c r="C6493" s="126"/>
      <c r="D6493" s="126"/>
      <c r="E6493" s="125"/>
    </row>
    <row r="6494" spans="1:5">
      <c r="B6494" s="126"/>
      <c r="C6494" s="126"/>
      <c r="D6494" s="126"/>
      <c r="E6494" s="125"/>
    </row>
    <row r="6496" spans="1:5">
      <c r="A6496" s="126"/>
    </row>
    <row r="6498" spans="1:5">
      <c r="A6498" s="126"/>
      <c r="B6498" s="126"/>
    </row>
    <row r="6499" spans="1:5">
      <c r="B6499" s="126"/>
      <c r="C6499" s="126"/>
      <c r="D6499" s="126"/>
      <c r="E6499" s="125"/>
    </row>
    <row r="6500" spans="1:5">
      <c r="B6500" s="126"/>
      <c r="C6500" s="126"/>
      <c r="D6500" s="126"/>
      <c r="E6500" s="125"/>
    </row>
    <row r="6501" spans="1:5">
      <c r="B6501" s="126"/>
      <c r="C6501" s="126"/>
      <c r="D6501" s="126"/>
      <c r="E6501" s="125"/>
    </row>
    <row r="6503" spans="1:5">
      <c r="A6503" s="126"/>
    </row>
    <row r="6505" spans="1:5">
      <c r="A6505" s="126"/>
      <c r="B6505" s="126"/>
    </row>
    <row r="6506" spans="1:5">
      <c r="B6506" s="126"/>
      <c r="C6506" s="126"/>
      <c r="D6506" s="126"/>
      <c r="E6506" s="125"/>
    </row>
    <row r="6507" spans="1:5">
      <c r="B6507" s="126"/>
      <c r="C6507" s="126"/>
      <c r="D6507" s="126"/>
      <c r="E6507" s="125"/>
    </row>
    <row r="6508" spans="1:5">
      <c r="B6508" s="126"/>
      <c r="C6508" s="126"/>
      <c r="D6508" s="126"/>
      <c r="E6508" s="125"/>
    </row>
    <row r="6512" spans="1:5">
      <c r="A6512" s="126"/>
    </row>
    <row r="6515" spans="1:5">
      <c r="A6515" s="126"/>
      <c r="B6515" s="126"/>
    </row>
    <row r="6516" spans="1:5">
      <c r="B6516" s="126"/>
      <c r="C6516" s="126"/>
      <c r="D6516" s="126"/>
      <c r="E6516" s="125"/>
    </row>
    <row r="6517" spans="1:5">
      <c r="B6517" s="126"/>
      <c r="C6517" s="126"/>
      <c r="D6517" s="126"/>
      <c r="E6517" s="125"/>
    </row>
    <row r="6518" spans="1:5">
      <c r="B6518" s="126"/>
      <c r="C6518" s="126"/>
      <c r="D6518" s="126"/>
      <c r="E6518" s="125"/>
    </row>
    <row r="6519" spans="1:5">
      <c r="B6519" s="126"/>
      <c r="C6519" s="126"/>
      <c r="D6519" s="126"/>
      <c r="E6519" s="125"/>
    </row>
    <row r="6520" spans="1:5">
      <c r="B6520" s="126"/>
      <c r="C6520" s="126"/>
      <c r="D6520" s="126"/>
      <c r="E6520" s="125"/>
    </row>
    <row r="6521" spans="1:5">
      <c r="B6521" s="126"/>
      <c r="C6521" s="126"/>
      <c r="D6521" s="126"/>
      <c r="E6521" s="125"/>
    </row>
    <row r="6522" spans="1:5">
      <c r="B6522" s="126"/>
      <c r="C6522" s="126"/>
      <c r="D6522" s="126"/>
      <c r="E6522" s="125"/>
    </row>
    <row r="6523" spans="1:5">
      <c r="B6523" s="126"/>
      <c r="C6523" s="126"/>
      <c r="D6523" s="126"/>
      <c r="E6523" s="125"/>
    </row>
    <row r="6524" spans="1:5">
      <c r="B6524" s="126"/>
      <c r="C6524" s="126"/>
      <c r="D6524" s="126"/>
      <c r="E6524" s="125"/>
    </row>
    <row r="6525" spans="1:5">
      <c r="B6525" s="126"/>
      <c r="C6525" s="126"/>
      <c r="D6525" s="126"/>
      <c r="E6525" s="125"/>
    </row>
    <row r="6526" spans="1:5">
      <c r="B6526" s="126"/>
      <c r="C6526" s="126"/>
      <c r="D6526" s="126"/>
      <c r="E6526" s="125"/>
    </row>
    <row r="6527" spans="1:5">
      <c r="B6527" s="126"/>
      <c r="C6527" s="126"/>
      <c r="D6527" s="126"/>
      <c r="E6527" s="125"/>
    </row>
    <row r="6528" spans="1:5">
      <c r="B6528" s="126"/>
      <c r="C6528" s="126"/>
      <c r="D6528" s="126"/>
      <c r="E6528" s="125"/>
    </row>
    <row r="6529" spans="1:5">
      <c r="B6529" s="126"/>
      <c r="C6529" s="126"/>
      <c r="D6529" s="126"/>
      <c r="E6529" s="125"/>
    </row>
    <row r="6530" spans="1:5">
      <c r="B6530" s="126"/>
      <c r="C6530" s="126"/>
      <c r="D6530" s="126"/>
      <c r="E6530" s="125"/>
    </row>
    <row r="6531" spans="1:5">
      <c r="B6531" s="126"/>
      <c r="C6531" s="126"/>
      <c r="D6531" s="126"/>
      <c r="E6531" s="125"/>
    </row>
    <row r="6532" spans="1:5">
      <c r="B6532" s="126"/>
      <c r="C6532" s="126"/>
      <c r="D6532" s="126"/>
      <c r="E6532" s="125"/>
    </row>
    <row r="6533" spans="1:5">
      <c r="B6533" s="126"/>
      <c r="C6533" s="126"/>
      <c r="D6533" s="126"/>
      <c r="E6533" s="125"/>
    </row>
    <row r="6534" spans="1:5">
      <c r="B6534" s="126"/>
      <c r="C6534" s="126"/>
      <c r="D6534" s="126"/>
      <c r="E6534" s="125"/>
    </row>
    <row r="6535" spans="1:5">
      <c r="B6535" s="126"/>
      <c r="C6535" s="126"/>
      <c r="D6535" s="126"/>
      <c r="E6535" s="125"/>
    </row>
    <row r="6536" spans="1:5">
      <c r="B6536" s="126"/>
      <c r="C6536" s="126"/>
      <c r="D6536" s="126"/>
      <c r="E6536" s="125"/>
    </row>
    <row r="6538" spans="1:5">
      <c r="A6538" s="126"/>
      <c r="B6538" s="126"/>
    </row>
    <row r="6539" spans="1:5">
      <c r="B6539" s="126"/>
      <c r="C6539" s="126"/>
      <c r="D6539" s="126"/>
      <c r="E6539" s="125"/>
    </row>
    <row r="6540" spans="1:5">
      <c r="B6540" s="126"/>
      <c r="C6540" s="126"/>
      <c r="D6540" s="126"/>
      <c r="E6540" s="125"/>
    </row>
    <row r="6541" spans="1:5">
      <c r="B6541" s="126"/>
      <c r="C6541" s="126"/>
      <c r="D6541" s="126"/>
      <c r="E6541" s="125"/>
    </row>
    <row r="6542" spans="1:5">
      <c r="B6542" s="126"/>
      <c r="C6542" s="126"/>
      <c r="D6542" s="126"/>
      <c r="E6542" s="125"/>
    </row>
    <row r="6544" spans="1:5">
      <c r="A6544" s="126"/>
      <c r="B6544" s="126"/>
    </row>
    <row r="6545" spans="1:5">
      <c r="B6545" s="126"/>
      <c r="C6545" s="126"/>
      <c r="D6545" s="126"/>
      <c r="E6545" s="125"/>
    </row>
    <row r="6546" spans="1:5">
      <c r="B6546" s="126"/>
      <c r="C6546" s="126"/>
      <c r="D6546" s="126"/>
      <c r="E6546" s="125"/>
    </row>
    <row r="6548" spans="1:5">
      <c r="A6548" s="126"/>
    </row>
    <row r="6550" spans="1:5">
      <c r="A6550" s="126"/>
      <c r="B6550" s="126"/>
    </row>
    <row r="6551" spans="1:5">
      <c r="B6551" s="126"/>
      <c r="C6551" s="126"/>
      <c r="D6551" s="126"/>
      <c r="E6551" s="125"/>
    </row>
    <row r="6552" spans="1:5">
      <c r="B6552" s="126"/>
      <c r="C6552" s="126"/>
      <c r="D6552" s="126"/>
      <c r="E6552" s="125"/>
    </row>
    <row r="6553" spans="1:5">
      <c r="B6553" s="126"/>
      <c r="C6553" s="126"/>
      <c r="D6553" s="126"/>
      <c r="E6553" s="125"/>
    </row>
    <row r="6554" spans="1:5">
      <c r="B6554" s="126"/>
      <c r="C6554" s="126"/>
      <c r="D6554" s="126"/>
      <c r="E6554" s="125"/>
    </row>
    <row r="6555" spans="1:5">
      <c r="B6555" s="126"/>
      <c r="C6555" s="126"/>
      <c r="D6555" s="126"/>
      <c r="E6555" s="125"/>
    </row>
    <row r="6556" spans="1:5">
      <c r="B6556" s="126"/>
      <c r="C6556" s="126"/>
      <c r="D6556" s="126"/>
      <c r="E6556" s="125"/>
    </row>
    <row r="6557" spans="1:5">
      <c r="B6557" s="126"/>
      <c r="C6557" s="126"/>
      <c r="D6557" s="126"/>
      <c r="E6557" s="125"/>
    </row>
    <row r="6558" spans="1:5">
      <c r="B6558" s="126"/>
      <c r="C6558" s="126"/>
      <c r="D6558" s="126"/>
      <c r="E6558" s="125"/>
    </row>
    <row r="6559" spans="1:5">
      <c r="B6559" s="126"/>
      <c r="C6559" s="126"/>
      <c r="D6559" s="126"/>
      <c r="E6559" s="125"/>
    </row>
    <row r="6560" spans="1:5">
      <c r="B6560" s="126"/>
      <c r="C6560" s="126"/>
      <c r="D6560" s="126"/>
      <c r="E6560" s="125"/>
    </row>
    <row r="6561" spans="2:5">
      <c r="B6561" s="126"/>
      <c r="C6561" s="126"/>
      <c r="D6561" s="126"/>
      <c r="E6561" s="125"/>
    </row>
    <row r="6562" spans="2:5">
      <c r="B6562" s="126"/>
      <c r="C6562" s="126"/>
      <c r="D6562" s="126"/>
      <c r="E6562" s="125"/>
    </row>
    <row r="6563" spans="2:5">
      <c r="B6563" s="126"/>
      <c r="C6563" s="126"/>
      <c r="D6563" s="126"/>
      <c r="E6563" s="125"/>
    </row>
    <row r="6564" spans="2:5">
      <c r="B6564" s="126"/>
      <c r="C6564" s="126"/>
      <c r="D6564" s="126"/>
      <c r="E6564" s="125"/>
    </row>
  </sheetData>
  <mergeCells count="852">
    <mergeCell ref="A5734:D5734"/>
    <mergeCell ref="A5739:D5739"/>
    <mergeCell ref="A5743:D5743"/>
    <mergeCell ref="A5641:D5641"/>
    <mergeCell ref="A5646:D5646"/>
    <mergeCell ref="A5656:D5656"/>
    <mergeCell ref="A5663:D5663"/>
    <mergeCell ref="A5679:D5679"/>
    <mergeCell ref="A5685:D5685"/>
    <mergeCell ref="A5698:D5698"/>
    <mergeCell ref="A5703:D5703"/>
    <mergeCell ref="A5710:D5710"/>
    <mergeCell ref="A5742:D5742"/>
    <mergeCell ref="A5708:D5708"/>
    <mergeCell ref="A5709:D5709"/>
    <mergeCell ref="A5711:D5711"/>
    <mergeCell ref="A5699:D5699"/>
    <mergeCell ref="A5704:D5704"/>
    <mergeCell ref="A5712:D5712"/>
    <mergeCell ref="A5662:D5662"/>
    <mergeCell ref="A5596:D5596"/>
    <mergeCell ref="A5606:D5606"/>
    <mergeCell ref="A5624:D5624"/>
    <mergeCell ref="A5628:D5628"/>
    <mergeCell ref="A5637:D5637"/>
    <mergeCell ref="A5639:D5639"/>
    <mergeCell ref="A5427:D5427"/>
    <mergeCell ref="A5431:D5431"/>
    <mergeCell ref="A5440:D5440"/>
    <mergeCell ref="A5445:D5445"/>
    <mergeCell ref="A5450:D5450"/>
    <mergeCell ref="A5454:D5454"/>
    <mergeCell ref="A5453:D5453"/>
    <mergeCell ref="A5627:D5627"/>
    <mergeCell ref="A5497:D5497"/>
    <mergeCell ref="A5508:D5508"/>
    <mergeCell ref="A5449:D5449"/>
    <mergeCell ref="A5448:D5448"/>
    <mergeCell ref="A5564:D5564"/>
    <mergeCell ref="A5572:D5572"/>
    <mergeCell ref="A5551:D5551"/>
    <mergeCell ref="A5571:D5571"/>
    <mergeCell ref="A5520:D5520"/>
    <mergeCell ref="A5523:D5523"/>
    <mergeCell ref="A5407:D5407"/>
    <mergeCell ref="A5409:D5409"/>
    <mergeCell ref="A5411:D5411"/>
    <mergeCell ref="A5419:D5419"/>
    <mergeCell ref="A5424:D5424"/>
    <mergeCell ref="A5314:D5314"/>
    <mergeCell ref="A5326:D5326"/>
    <mergeCell ref="A5336:D5336"/>
    <mergeCell ref="A5346:D5346"/>
    <mergeCell ref="A5356:D5356"/>
    <mergeCell ref="A5368:D5368"/>
    <mergeCell ref="A5117:D5117"/>
    <mergeCell ref="A5127:D5127"/>
    <mergeCell ref="A5107:D5107"/>
    <mergeCell ref="A5126:D5126"/>
    <mergeCell ref="A4984:D4984"/>
    <mergeCell ref="A4987:D4987"/>
    <mergeCell ref="A5030:D5030"/>
    <mergeCell ref="A5035:D5035"/>
    <mergeCell ref="A5384:D5384"/>
    <mergeCell ref="A4986:D4986"/>
    <mergeCell ref="A5086:D5086"/>
    <mergeCell ref="A5090:D5090"/>
    <mergeCell ref="A5082:D5082"/>
    <mergeCell ref="A4966:D4966"/>
    <mergeCell ref="A4982:D4982"/>
    <mergeCell ref="A5061:D5061"/>
    <mergeCell ref="A5068:D5068"/>
    <mergeCell ref="A5076:D5076"/>
    <mergeCell ref="A5046:D5046"/>
    <mergeCell ref="A5058:D5058"/>
    <mergeCell ref="A5008:D5008"/>
    <mergeCell ref="A5029:D5029"/>
    <mergeCell ref="A5060:D5060"/>
    <mergeCell ref="A5067:D5067"/>
    <mergeCell ref="A5002:D5002"/>
    <mergeCell ref="A5009:D5009"/>
    <mergeCell ref="A5012:D5012"/>
    <mergeCell ref="A5018:D5018"/>
    <mergeCell ref="A4832:D4832"/>
    <mergeCell ref="A4901:D4901"/>
    <mergeCell ref="A4780:D4780"/>
    <mergeCell ref="A4783:D4783"/>
    <mergeCell ref="A4786:D4786"/>
    <mergeCell ref="A4788:D4788"/>
    <mergeCell ref="A4790:D4790"/>
    <mergeCell ref="A4797:D4797"/>
    <mergeCell ref="A4965:D4965"/>
    <mergeCell ref="A4915:D4915"/>
    <mergeCell ref="A4920:D4920"/>
    <mergeCell ref="A4928:D4928"/>
    <mergeCell ref="A4956:D4956"/>
    <mergeCell ref="A4518:D4518"/>
    <mergeCell ref="A4521:D4521"/>
    <mergeCell ref="A4527:D4527"/>
    <mergeCell ref="A4533:D4533"/>
    <mergeCell ref="A4526:D4526"/>
    <mergeCell ref="A4520:D4520"/>
    <mergeCell ref="A4525:D4525"/>
    <mergeCell ref="A4489:D4489"/>
    <mergeCell ref="A4492:D4492"/>
    <mergeCell ref="A4503:D4503"/>
    <mergeCell ref="A4507:D4507"/>
    <mergeCell ref="A4509:D4509"/>
    <mergeCell ref="A4512:D4512"/>
    <mergeCell ref="A4523:D4523"/>
    <mergeCell ref="A4524:D4524"/>
    <mergeCell ref="A4036:D4036"/>
    <mergeCell ref="A4041:D4041"/>
    <mergeCell ref="A4048:D4048"/>
    <mergeCell ref="A4429:D4429"/>
    <mergeCell ref="A4433:D4433"/>
    <mergeCell ref="A4438:D4438"/>
    <mergeCell ref="A4457:D4457"/>
    <mergeCell ref="A4464:D4464"/>
    <mergeCell ref="A4480:D4480"/>
    <mergeCell ref="A4110:D4110"/>
    <mergeCell ref="A4113:D4113"/>
    <mergeCell ref="A4117:D4117"/>
    <mergeCell ref="A4122:D4122"/>
    <mergeCell ref="A4138:D4138"/>
    <mergeCell ref="A4148:D4148"/>
    <mergeCell ref="A4121:D4121"/>
    <mergeCell ref="A4250:D4250"/>
    <mergeCell ref="A4273:D4273"/>
    <mergeCell ref="A4284:D4284"/>
    <mergeCell ref="A4293:D4293"/>
    <mergeCell ref="A4298:D4298"/>
    <mergeCell ref="A4305:D4305"/>
    <mergeCell ref="A3936:D3936"/>
    <mergeCell ref="A3940:D3940"/>
    <mergeCell ref="A3952:D3952"/>
    <mergeCell ref="A3959:D3959"/>
    <mergeCell ref="A3967:D3967"/>
    <mergeCell ref="A3973:D3973"/>
    <mergeCell ref="A3972:D3972"/>
    <mergeCell ref="A3913:D3913"/>
    <mergeCell ref="A3916:D3916"/>
    <mergeCell ref="A3926:D3926"/>
    <mergeCell ref="A3929:D3929"/>
    <mergeCell ref="A3931:D3931"/>
    <mergeCell ref="A3934:D3934"/>
    <mergeCell ref="A3951:D3951"/>
    <mergeCell ref="A3958:D3958"/>
    <mergeCell ref="A3957:D3957"/>
    <mergeCell ref="A3835:D3835"/>
    <mergeCell ref="A3841:D3841"/>
    <mergeCell ref="A3853:D3853"/>
    <mergeCell ref="A3868:D3868"/>
    <mergeCell ref="A3874:D3874"/>
    <mergeCell ref="A3901:D3901"/>
    <mergeCell ref="A3776:D3776"/>
    <mergeCell ref="A3788:D3788"/>
    <mergeCell ref="A3799:D3799"/>
    <mergeCell ref="A3806:D3806"/>
    <mergeCell ref="A3813:D3813"/>
    <mergeCell ref="A3819:D3819"/>
    <mergeCell ref="A3700:D3700"/>
    <mergeCell ref="A3717:D3717"/>
    <mergeCell ref="A3738:D3738"/>
    <mergeCell ref="A3750:D3750"/>
    <mergeCell ref="A3753:D3753"/>
    <mergeCell ref="A3769:D3769"/>
    <mergeCell ref="A3632:D3632"/>
    <mergeCell ref="A3639:D3639"/>
    <mergeCell ref="A3645:D3645"/>
    <mergeCell ref="A3655:D3655"/>
    <mergeCell ref="A3663:D3663"/>
    <mergeCell ref="A3686:D3686"/>
    <mergeCell ref="A3566:D3566"/>
    <mergeCell ref="A3568:D3568"/>
    <mergeCell ref="A3584:D3584"/>
    <mergeCell ref="A3592:D3592"/>
    <mergeCell ref="A3603:D3603"/>
    <mergeCell ref="A3630:D3630"/>
    <mergeCell ref="A3517:D3517"/>
    <mergeCell ref="A3523:D3523"/>
    <mergeCell ref="A3534:D3534"/>
    <mergeCell ref="A3537:D3537"/>
    <mergeCell ref="A3542:D3542"/>
    <mergeCell ref="A3559:D3559"/>
    <mergeCell ref="A3492:D3492"/>
    <mergeCell ref="A3496:D3496"/>
    <mergeCell ref="A3511:D3511"/>
    <mergeCell ref="A3414:D3414"/>
    <mergeCell ref="A3416:D3416"/>
    <mergeCell ref="A3418:D3418"/>
    <mergeCell ref="A3434:D3434"/>
    <mergeCell ref="A3440:D3440"/>
    <mergeCell ref="A3472:D3472"/>
    <mergeCell ref="A3182:D3182"/>
    <mergeCell ref="A3189:D3189"/>
    <mergeCell ref="A3191:D3191"/>
    <mergeCell ref="A3133:D3133"/>
    <mergeCell ref="A3137:D3137"/>
    <mergeCell ref="A3085:D3085"/>
    <mergeCell ref="A3126:D3126"/>
    <mergeCell ref="A3134:D3134"/>
    <mergeCell ref="A3138:D3138"/>
    <mergeCell ref="A3145:D3145"/>
    <mergeCell ref="A3162:D3162"/>
    <mergeCell ref="A3131:D3131"/>
    <mergeCell ref="A3132:D3132"/>
    <mergeCell ref="A3125:D3125"/>
    <mergeCell ref="A2973:D2973"/>
    <mergeCell ref="A2977:D2977"/>
    <mergeCell ref="A2997:D2997"/>
    <mergeCell ref="A3020:D3020"/>
    <mergeCell ref="A3025:D3025"/>
    <mergeCell ref="A3038:D3038"/>
    <mergeCell ref="A3052:D3052"/>
    <mergeCell ref="A3077:D3077"/>
    <mergeCell ref="A3178:D3178"/>
    <mergeCell ref="A2592:D2592"/>
    <mergeCell ref="A2603:D2603"/>
    <mergeCell ref="A2623:D2623"/>
    <mergeCell ref="A2828:D2828"/>
    <mergeCell ref="A2931:D2931"/>
    <mergeCell ref="A2936:D2936"/>
    <mergeCell ref="A2941:D2941"/>
    <mergeCell ref="A2946:D2946"/>
    <mergeCell ref="A2963:D2963"/>
    <mergeCell ref="A2791:D2791"/>
    <mergeCell ref="A2801:D2801"/>
    <mergeCell ref="A2804:D2804"/>
    <mergeCell ref="A2813:D2813"/>
    <mergeCell ref="A2816:D2816"/>
    <mergeCell ref="A2825:D2825"/>
    <mergeCell ref="A2924:D2924"/>
    <mergeCell ref="A2935:D2935"/>
    <mergeCell ref="A2945:D2945"/>
    <mergeCell ref="A2843:D2843"/>
    <mergeCell ref="A2847:D2847"/>
    <mergeCell ref="A2863:D2863"/>
    <mergeCell ref="A2865:D2865"/>
    <mergeCell ref="A2875:D2875"/>
    <mergeCell ref="A2842:D2842"/>
    <mergeCell ref="A2567:D2567"/>
    <mergeCell ref="A2558:D2558"/>
    <mergeCell ref="A2547:D2547"/>
    <mergeCell ref="A2551:D2551"/>
    <mergeCell ref="A2557:D2557"/>
    <mergeCell ref="A2555:D2555"/>
    <mergeCell ref="A2531:D2531"/>
    <mergeCell ref="A2534:D2534"/>
    <mergeCell ref="A2537:D2537"/>
    <mergeCell ref="A2539:D2539"/>
    <mergeCell ref="A2541:D2541"/>
    <mergeCell ref="A2543:D2543"/>
    <mergeCell ref="A2556:D2556"/>
    <mergeCell ref="A2167:D2167"/>
    <mergeCell ref="A2363:D2363"/>
    <mergeCell ref="A2373:D2373"/>
    <mergeCell ref="A2378:D2378"/>
    <mergeCell ref="A2387:D2387"/>
    <mergeCell ref="A2407:D2407"/>
    <mergeCell ref="A2377:D2377"/>
    <mergeCell ref="A2187:D2187"/>
    <mergeCell ref="A2191:D2191"/>
    <mergeCell ref="A2219:D2219"/>
    <mergeCell ref="A2229:D2229"/>
    <mergeCell ref="A2231:D2231"/>
    <mergeCell ref="A2242:D2242"/>
    <mergeCell ref="A2190:D2190"/>
    <mergeCell ref="A2228:D2228"/>
    <mergeCell ref="A2247:D2247"/>
    <mergeCell ref="A2254:D2254"/>
    <mergeCell ref="A2256:D2256"/>
    <mergeCell ref="A2259:D2259"/>
    <mergeCell ref="A2263:D2263"/>
    <mergeCell ref="A2265:D2265"/>
    <mergeCell ref="A2273:D2273"/>
    <mergeCell ref="A2293:D2293"/>
    <mergeCell ref="A1679:D1679"/>
    <mergeCell ref="A1697:D1697"/>
    <mergeCell ref="A1707:D1707"/>
    <mergeCell ref="A1726:D1726"/>
    <mergeCell ref="A1734:D1734"/>
    <mergeCell ref="A1736:D1736"/>
    <mergeCell ref="A2034:D2034"/>
    <mergeCell ref="A2037:D2037"/>
    <mergeCell ref="A2053:D2053"/>
    <mergeCell ref="A1978:D1978"/>
    <mergeCell ref="A2025:D2025"/>
    <mergeCell ref="A2033:D2033"/>
    <mergeCell ref="A2036:D2036"/>
    <mergeCell ref="A2052:D2052"/>
    <mergeCell ref="A1957:D1957"/>
    <mergeCell ref="A1973:D1973"/>
    <mergeCell ref="A1979:D1979"/>
    <mergeCell ref="A1989:D1989"/>
    <mergeCell ref="A2026:D2026"/>
    <mergeCell ref="A2031:D2031"/>
    <mergeCell ref="A1623:D1623"/>
    <mergeCell ref="A1635:D1635"/>
    <mergeCell ref="A1696:D1696"/>
    <mergeCell ref="A1706:D1706"/>
    <mergeCell ref="A1357:D1357"/>
    <mergeCell ref="A1360:D1360"/>
    <mergeCell ref="A1364:D1364"/>
    <mergeCell ref="A1386:D1386"/>
    <mergeCell ref="A1392:D1392"/>
    <mergeCell ref="A1391:D1391"/>
    <mergeCell ref="A1547:D1547"/>
    <mergeCell ref="A1604:D1604"/>
    <mergeCell ref="A1428:D1428"/>
    <mergeCell ref="A1429:D1429"/>
    <mergeCell ref="A1548:D1548"/>
    <mergeCell ref="A1605:D1605"/>
    <mergeCell ref="A1624:D1624"/>
    <mergeCell ref="A1636:D1636"/>
    <mergeCell ref="A1640:D1640"/>
    <mergeCell ref="A1511:D1511"/>
    <mergeCell ref="A1400:D1400"/>
    <mergeCell ref="A1412:D1412"/>
    <mergeCell ref="A1415:D1415"/>
    <mergeCell ref="A1430:D1430"/>
    <mergeCell ref="A1096:D1096"/>
    <mergeCell ref="A1220:D1220"/>
    <mergeCell ref="A1229:D1229"/>
    <mergeCell ref="A1234:D1234"/>
    <mergeCell ref="A1236:D1236"/>
    <mergeCell ref="A1088:D1088"/>
    <mergeCell ref="A1219:D1219"/>
    <mergeCell ref="A963:D963"/>
    <mergeCell ref="A969:D969"/>
    <mergeCell ref="A972:D972"/>
    <mergeCell ref="A987:D987"/>
    <mergeCell ref="A1077:D1077"/>
    <mergeCell ref="A1089:D1089"/>
    <mergeCell ref="A935:D935"/>
    <mergeCell ref="A946:D946"/>
    <mergeCell ref="A953:D953"/>
    <mergeCell ref="A959:D959"/>
    <mergeCell ref="A879:D879"/>
    <mergeCell ref="A893:D893"/>
    <mergeCell ref="A900:D900"/>
    <mergeCell ref="A903:D903"/>
    <mergeCell ref="A908:D908"/>
    <mergeCell ref="A914:D914"/>
    <mergeCell ref="A683:D683"/>
    <mergeCell ref="A690:D690"/>
    <mergeCell ref="A692:D692"/>
    <mergeCell ref="A656:D656"/>
    <mergeCell ref="A689:D689"/>
    <mergeCell ref="A769:D769"/>
    <mergeCell ref="A652:D652"/>
    <mergeCell ref="A657:D657"/>
    <mergeCell ref="A661:D661"/>
    <mergeCell ref="A669:D669"/>
    <mergeCell ref="A675:D675"/>
    <mergeCell ref="A678:D678"/>
    <mergeCell ref="A740:D740"/>
    <mergeCell ref="A749:D749"/>
    <mergeCell ref="A752:D752"/>
    <mergeCell ref="A288:D288"/>
    <mergeCell ref="A293:D293"/>
    <mergeCell ref="A292:D292"/>
    <mergeCell ref="A480:D480"/>
    <mergeCell ref="A487:D487"/>
    <mergeCell ref="A491:D491"/>
    <mergeCell ref="A496:D496"/>
    <mergeCell ref="A513:D513"/>
    <mergeCell ref="A523:D523"/>
    <mergeCell ref="A514:D514"/>
    <mergeCell ref="A400:D400"/>
    <mergeCell ref="A441:D441"/>
    <mergeCell ref="A443:D443"/>
    <mergeCell ref="A446:D446"/>
    <mergeCell ref="A450:D450"/>
    <mergeCell ref="A457:D457"/>
    <mergeCell ref="A461:D461"/>
    <mergeCell ref="A321:D321"/>
    <mergeCell ref="A322:D322"/>
    <mergeCell ref="A440:D440"/>
    <mergeCell ref="A472:D472"/>
    <mergeCell ref="A479:D479"/>
    <mergeCell ref="A486:D486"/>
    <mergeCell ref="A464:D464"/>
    <mergeCell ref="A2462:D2462"/>
    <mergeCell ref="A2464:D2464"/>
    <mergeCell ref="A2530:D2530"/>
    <mergeCell ref="A2525:D2525"/>
    <mergeCell ref="A2467:D2467"/>
    <mergeCell ref="A2472:D2472"/>
    <mergeCell ref="A2477:D2477"/>
    <mergeCell ref="A2449:D2449"/>
    <mergeCell ref="A2456:D2456"/>
    <mergeCell ref="A2461:D2461"/>
    <mergeCell ref="A2466:D2466"/>
    <mergeCell ref="A2469:D2469"/>
    <mergeCell ref="A2470:D2470"/>
    <mergeCell ref="A2471:D2471"/>
    <mergeCell ref="A2523:D2523"/>
    <mergeCell ref="A2487:D2487"/>
    <mergeCell ref="A2490:D2490"/>
    <mergeCell ref="A2493:D2493"/>
    <mergeCell ref="A2497:D2497"/>
    <mergeCell ref="A2505:D2505"/>
    <mergeCell ref="A2507:D2507"/>
    <mergeCell ref="A238:D238"/>
    <mergeCell ref="A242:D242"/>
    <mergeCell ref="A262:D262"/>
    <mergeCell ref="A2548:D2548"/>
    <mergeCell ref="A2552:D2552"/>
    <mergeCell ref="A2438:D2438"/>
    <mergeCell ref="A561:D561"/>
    <mergeCell ref="A314:D314"/>
    <mergeCell ref="A319:D319"/>
    <mergeCell ref="A324:D324"/>
    <mergeCell ref="A344:D344"/>
    <mergeCell ref="A348:D348"/>
    <mergeCell ref="A365:D365"/>
    <mergeCell ref="A323:D323"/>
    <mergeCell ref="A266:D266"/>
    <mergeCell ref="A279:D279"/>
    <mergeCell ref="A281:D281"/>
    <mergeCell ref="A283:D283"/>
    <mergeCell ref="A2514:D2514"/>
    <mergeCell ref="A2519:D2519"/>
    <mergeCell ref="A2521:D2521"/>
    <mergeCell ref="A2439:D2439"/>
    <mergeCell ref="A2450:D2450"/>
    <mergeCell ref="A2457:D2457"/>
    <mergeCell ref="A3284:D3284"/>
    <mergeCell ref="A2904:D2904"/>
    <mergeCell ref="A2909:D2909"/>
    <mergeCell ref="A2911:D2911"/>
    <mergeCell ref="A2915:D2915"/>
    <mergeCell ref="A2921:D2921"/>
    <mergeCell ref="A2735:D2735"/>
    <mergeCell ref="A2739:D2739"/>
    <mergeCell ref="A2747:D2747"/>
    <mergeCell ref="A2753:D2753"/>
    <mergeCell ref="A2880:D2880"/>
    <mergeCell ref="A2888:D2888"/>
    <mergeCell ref="A2892:D2892"/>
    <mergeCell ref="A2902:D2902"/>
    <mergeCell ref="A2827:D2827"/>
    <mergeCell ref="A2874:D2874"/>
    <mergeCell ref="A2908:D2908"/>
    <mergeCell ref="A2920:D2920"/>
    <mergeCell ref="A3047:D3047"/>
    <mergeCell ref="A3053:D3053"/>
    <mergeCell ref="A3057:D3057"/>
    <mergeCell ref="A3074:D3074"/>
    <mergeCell ref="A3078:D3078"/>
    <mergeCell ref="A3082:D3082"/>
    <mergeCell ref="A5526:D5526"/>
    <mergeCell ref="A5529:D5529"/>
    <mergeCell ref="A5546:D5546"/>
    <mergeCell ref="A5300:D5300"/>
    <mergeCell ref="A5307:D5307"/>
    <mergeCell ref="A5461:D5461"/>
    <mergeCell ref="A5462:D5462"/>
    <mergeCell ref="A5469:D5469"/>
    <mergeCell ref="A3982:D3982"/>
    <mergeCell ref="A3983:D3983"/>
    <mergeCell ref="A5216:D5216"/>
    <mergeCell ref="A5219:D5219"/>
    <mergeCell ref="A5232:D5232"/>
    <mergeCell ref="A5243:D5243"/>
    <mergeCell ref="A5140:D5140"/>
    <mergeCell ref="A5242:D5242"/>
    <mergeCell ref="A5097:D5097"/>
    <mergeCell ref="A5104:D5104"/>
    <mergeCell ref="A5108:D5108"/>
    <mergeCell ref="A5113:D5113"/>
    <mergeCell ref="A4644:D4644"/>
    <mergeCell ref="A5000:D5000"/>
    <mergeCell ref="A4654:D4654"/>
    <mergeCell ref="A4667:D4667"/>
    <mergeCell ref="A2756:D2756"/>
    <mergeCell ref="A2758:D2758"/>
    <mergeCell ref="A2762:D2762"/>
    <mergeCell ref="A2777:D2777"/>
    <mergeCell ref="A5426:D5426"/>
    <mergeCell ref="A5430:D5430"/>
    <mergeCell ref="A5439:D5439"/>
    <mergeCell ref="A5444:D5444"/>
    <mergeCell ref="A3978:D3978"/>
    <mergeCell ref="A3282:D3282"/>
    <mergeCell ref="A5248:D5248"/>
    <mergeCell ref="A5270:D5270"/>
    <mergeCell ref="A5280:D5280"/>
    <mergeCell ref="A5290:D5290"/>
    <mergeCell ref="A5092:D5092"/>
    <mergeCell ref="A5096:D5096"/>
    <mergeCell ref="A5103:D5103"/>
    <mergeCell ref="A5101:D5101"/>
    <mergeCell ref="A5102:D5102"/>
    <mergeCell ref="A5093:D5093"/>
    <mergeCell ref="A5130:D5130"/>
    <mergeCell ref="A5136:D5136"/>
    <mergeCell ref="A5141:D5141"/>
    <mergeCell ref="A5156:D5156"/>
    <mergeCell ref="A4670:D4670"/>
    <mergeCell ref="A4679:D4679"/>
    <mergeCell ref="A4807:D4807"/>
    <mergeCell ref="A4819:D4819"/>
    <mergeCell ref="A4831:D4831"/>
    <mergeCell ref="A4927:D4927"/>
    <mergeCell ref="A4829:D4829"/>
    <mergeCell ref="A4830:D4830"/>
    <mergeCell ref="A4753:D4753"/>
    <mergeCell ref="A4759:D4759"/>
    <mergeCell ref="A4763:D4763"/>
    <mergeCell ref="A4768:D4768"/>
    <mergeCell ref="A4770:D4770"/>
    <mergeCell ref="A4778:D4778"/>
    <mergeCell ref="A4682:D4682"/>
    <mergeCell ref="A4704:D4704"/>
    <mergeCell ref="A4715:D4715"/>
    <mergeCell ref="A4724:D4724"/>
    <mergeCell ref="A4726:D4726"/>
    <mergeCell ref="A4737:D4737"/>
    <mergeCell ref="A4803:D4803"/>
    <mergeCell ref="A4808:D4808"/>
    <mergeCell ref="A4810:D4810"/>
    <mergeCell ref="A4820:D4820"/>
    <mergeCell ref="A4559:D4559"/>
    <mergeCell ref="A4563:D4563"/>
    <mergeCell ref="A4340:D4340"/>
    <mergeCell ref="A4364:D4364"/>
    <mergeCell ref="A4388:D4388"/>
    <mergeCell ref="A4562:D4562"/>
    <mergeCell ref="A4653:D4653"/>
    <mergeCell ref="A4802:D4802"/>
    <mergeCell ref="A4593:D4593"/>
    <mergeCell ref="A4598:D4598"/>
    <mergeCell ref="A4620:D4620"/>
    <mergeCell ref="A4625:D4625"/>
    <mergeCell ref="A4363:D4363"/>
    <mergeCell ref="A4387:D4387"/>
    <mergeCell ref="A4414:D4414"/>
    <mergeCell ref="A4428:D4428"/>
    <mergeCell ref="A4426:D4426"/>
    <mergeCell ref="A4427:D4427"/>
    <mergeCell ref="A4403:D4403"/>
    <mergeCell ref="A4415:D4415"/>
    <mergeCell ref="A4628:D4628"/>
    <mergeCell ref="A4636:D4636"/>
    <mergeCell ref="A4638:D4638"/>
    <mergeCell ref="A4640:D4640"/>
    <mergeCell ref="A4022:D4022"/>
    <mergeCell ref="A4020:D4020"/>
    <mergeCell ref="A4023:D4023"/>
    <mergeCell ref="A4176:D4176"/>
    <mergeCell ref="A4236:D4236"/>
    <mergeCell ref="A4339:D4339"/>
    <mergeCell ref="A4178:D4178"/>
    <mergeCell ref="A4222:D4222"/>
    <mergeCell ref="A4177:D4177"/>
    <mergeCell ref="A4237:D4237"/>
    <mergeCell ref="A4054:D4054"/>
    <mergeCell ref="A4059:D4059"/>
    <mergeCell ref="A4057:D4057"/>
    <mergeCell ref="A4058:D4058"/>
    <mergeCell ref="A4052:D4052"/>
    <mergeCell ref="A4055:D4055"/>
    <mergeCell ref="A4060:D4060"/>
    <mergeCell ref="A4073:D4073"/>
    <mergeCell ref="A4088:D4088"/>
    <mergeCell ref="A4095:D4095"/>
    <mergeCell ref="A4094:D4094"/>
    <mergeCell ref="A4026:D4026"/>
    <mergeCell ref="A4028:D4028"/>
    <mergeCell ref="A4031:D4031"/>
    <mergeCell ref="A3985:D3985"/>
    <mergeCell ref="A3990:D3990"/>
    <mergeCell ref="A3995:D3995"/>
    <mergeCell ref="A3998:D3998"/>
    <mergeCell ref="A4001:D4001"/>
    <mergeCell ref="A3294:D3294"/>
    <mergeCell ref="A3310:D3310"/>
    <mergeCell ref="A3977:D3977"/>
    <mergeCell ref="A3984:D3984"/>
    <mergeCell ref="A3383:D3383"/>
    <mergeCell ref="A3389:D3389"/>
    <mergeCell ref="A3396:D3396"/>
    <mergeCell ref="A3401:D3401"/>
    <mergeCell ref="A3406:D3406"/>
    <mergeCell ref="A3409:D3409"/>
    <mergeCell ref="A3332:D3332"/>
    <mergeCell ref="A3338:D3338"/>
    <mergeCell ref="A3341:D3341"/>
    <mergeCell ref="A3345:D3345"/>
    <mergeCell ref="A3348:D3348"/>
    <mergeCell ref="A3360:D3360"/>
    <mergeCell ref="A3475:D3475"/>
    <mergeCell ref="A3480:D3480"/>
    <mergeCell ref="A3489:D3489"/>
    <mergeCell ref="A4019:D4019"/>
    <mergeCell ref="A4040:D4040"/>
    <mergeCell ref="A4003:D4003"/>
    <mergeCell ref="A4006:D4006"/>
    <mergeCell ref="A4009:D4009"/>
    <mergeCell ref="A4015:D4015"/>
    <mergeCell ref="A3939:D3939"/>
    <mergeCell ref="A3196:D3196"/>
    <mergeCell ref="A3200:D3200"/>
    <mergeCell ref="A3212:D3212"/>
    <mergeCell ref="A3222:D3222"/>
    <mergeCell ref="A3239:D3239"/>
    <mergeCell ref="A3243:D3243"/>
    <mergeCell ref="A3249:D3249"/>
    <mergeCell ref="A3260:D3260"/>
    <mergeCell ref="A3269:D3269"/>
    <mergeCell ref="A3268:D3268"/>
    <mergeCell ref="A3347:D3347"/>
    <mergeCell ref="A3439:D3439"/>
    <mergeCell ref="A3474:D3474"/>
    <mergeCell ref="A3852:D3852"/>
    <mergeCell ref="A3933:D3933"/>
    <mergeCell ref="A3272:D3272"/>
    <mergeCell ref="A3277:D3277"/>
    <mergeCell ref="A2631:D2631"/>
    <mergeCell ref="A2640:D2640"/>
    <mergeCell ref="A2648:D2648"/>
    <mergeCell ref="A2649:D2649"/>
    <mergeCell ref="A2656:D2656"/>
    <mergeCell ref="A2662:D2662"/>
    <mergeCell ref="A2669:D2669"/>
    <mergeCell ref="A2673:D2673"/>
    <mergeCell ref="A2738:D2738"/>
    <mergeCell ref="A2670:D2670"/>
    <mergeCell ref="A2671:D2671"/>
    <mergeCell ref="A2674:D2674"/>
    <mergeCell ref="A2680:D2680"/>
    <mergeCell ref="A2688:D2688"/>
    <mergeCell ref="A2690:D2690"/>
    <mergeCell ref="A2693:D2693"/>
    <mergeCell ref="A2699:D2699"/>
    <mergeCell ref="A2727:D2727"/>
    <mergeCell ref="A2411:D2411"/>
    <mergeCell ref="A2422:D2422"/>
    <mergeCell ref="A2425:D2425"/>
    <mergeCell ref="A2428:D2428"/>
    <mergeCell ref="A2436:D2436"/>
    <mergeCell ref="A2320:D2320"/>
    <mergeCell ref="A2322:D2322"/>
    <mergeCell ref="A2329:D2329"/>
    <mergeCell ref="A2410:D2410"/>
    <mergeCell ref="A2427:D2427"/>
    <mergeCell ref="A2435:D2435"/>
    <mergeCell ref="A2335:D2335"/>
    <mergeCell ref="A2337:D2337"/>
    <mergeCell ref="A2342:D2342"/>
    <mergeCell ref="A2360:D2360"/>
    <mergeCell ref="A2359:D2359"/>
    <mergeCell ref="A2372:D2372"/>
    <mergeCell ref="A2123:D2123"/>
    <mergeCell ref="A2253:D2253"/>
    <mergeCell ref="A2272:D2272"/>
    <mergeCell ref="A2292:D2292"/>
    <mergeCell ref="A2309:D2309"/>
    <mergeCell ref="A2341:D2341"/>
    <mergeCell ref="A2295:D2295"/>
    <mergeCell ref="A2307:D2307"/>
    <mergeCell ref="A2311:D2311"/>
    <mergeCell ref="A2310:D2310"/>
    <mergeCell ref="A2140:D2140"/>
    <mergeCell ref="A2138:D2138"/>
    <mergeCell ref="A2139:D2139"/>
    <mergeCell ref="A2169:D2169"/>
    <mergeCell ref="A2171:D2171"/>
    <mergeCell ref="A2174:D2174"/>
    <mergeCell ref="A2177:D2177"/>
    <mergeCell ref="A2179:D2179"/>
    <mergeCell ref="A2183:D2183"/>
    <mergeCell ref="A2141:D2141"/>
    <mergeCell ref="A2154:D2154"/>
    <mergeCell ref="A2156:D2156"/>
    <mergeCell ref="A2158:D2158"/>
    <mergeCell ref="A2162:D2162"/>
    <mergeCell ref="A2096:D2096"/>
    <mergeCell ref="A2107:D2107"/>
    <mergeCell ref="A2109:D2109"/>
    <mergeCell ref="A2111:D2111"/>
    <mergeCell ref="A2116:D2116"/>
    <mergeCell ref="A1827:D1827"/>
    <mergeCell ref="A1838:D1838"/>
    <mergeCell ref="A1841:D1841"/>
    <mergeCell ref="A2095:D2095"/>
    <mergeCell ref="A1889:D1889"/>
    <mergeCell ref="A1901:D1901"/>
    <mergeCell ref="A1920:D1920"/>
    <mergeCell ref="A1928:D1928"/>
    <mergeCell ref="A1932:D1932"/>
    <mergeCell ref="A1952:D1952"/>
    <mergeCell ref="A2118:D2118"/>
    <mergeCell ref="A2122:D2122"/>
    <mergeCell ref="A2119:D2119"/>
    <mergeCell ref="A1858:D1858"/>
    <mergeCell ref="A1863:D1863"/>
    <mergeCell ref="A1882:D1882"/>
    <mergeCell ref="A1737:D1737"/>
    <mergeCell ref="A1742:D1742"/>
    <mergeCell ref="A1744:D1744"/>
    <mergeCell ref="A1750:D1750"/>
    <mergeCell ref="A1761:D1761"/>
    <mergeCell ref="A1769:D1769"/>
    <mergeCell ref="A1741:D1741"/>
    <mergeCell ref="A1760:D1760"/>
    <mergeCell ref="A1857:D1857"/>
    <mergeCell ref="A1951:D1951"/>
    <mergeCell ref="A1758:D1758"/>
    <mergeCell ref="A1759:D1759"/>
    <mergeCell ref="A1771:D1771"/>
    <mergeCell ref="A1786:D1786"/>
    <mergeCell ref="A1792:D1792"/>
    <mergeCell ref="A1824:D1824"/>
    <mergeCell ref="A2087:D2087"/>
    <mergeCell ref="A2091:D2091"/>
    <mergeCell ref="A1506:D1506"/>
    <mergeCell ref="A1510:D1510"/>
    <mergeCell ref="A1413:D1413"/>
    <mergeCell ref="A1416:D1416"/>
    <mergeCell ref="A1431:D1431"/>
    <mergeCell ref="A1494:D1494"/>
    <mergeCell ref="A1504:D1504"/>
    <mergeCell ref="A1507:D1507"/>
    <mergeCell ref="A1317:D1317"/>
    <mergeCell ref="A1328:D1328"/>
    <mergeCell ref="A1336:D1336"/>
    <mergeCell ref="A1338:D1338"/>
    <mergeCell ref="A1398:D1398"/>
    <mergeCell ref="A1401:D1401"/>
    <mergeCell ref="A1341:D1341"/>
    <mergeCell ref="A1343:D1343"/>
    <mergeCell ref="A1348:D1348"/>
    <mergeCell ref="A1353:D1353"/>
    <mergeCell ref="A1352:D1352"/>
    <mergeCell ref="A1356:D1356"/>
    <mergeCell ref="A1363:D1363"/>
    <mergeCell ref="A1242:D1242"/>
    <mergeCell ref="A1250:D1250"/>
    <mergeCell ref="A1255:D1255"/>
    <mergeCell ref="A1262:D1262"/>
    <mergeCell ref="A1264:D1264"/>
    <mergeCell ref="A1272:D1272"/>
    <mergeCell ref="A1294:D1294"/>
    <mergeCell ref="A762:D762"/>
    <mergeCell ref="A765:D765"/>
    <mergeCell ref="A1261:D1261"/>
    <mergeCell ref="A814:D814"/>
    <mergeCell ref="A818:D818"/>
    <mergeCell ref="A821:D821"/>
    <mergeCell ref="A832:D832"/>
    <mergeCell ref="A855:D855"/>
    <mergeCell ref="A864:D864"/>
    <mergeCell ref="A780:D780"/>
    <mergeCell ref="A783:D783"/>
    <mergeCell ref="A796:D796"/>
    <mergeCell ref="A799:D799"/>
    <mergeCell ref="A809:D809"/>
    <mergeCell ref="A812:D812"/>
    <mergeCell ref="A918:D918"/>
    <mergeCell ref="A923:D923"/>
    <mergeCell ref="A1296:D1296"/>
    <mergeCell ref="A1316:D1316"/>
    <mergeCell ref="A1340:D1340"/>
    <mergeCell ref="A1297:D1297"/>
    <mergeCell ref="A1300:D1300"/>
    <mergeCell ref="A1306:D1306"/>
    <mergeCell ref="A1312:D1312"/>
    <mergeCell ref="A907:D907"/>
    <mergeCell ref="A688:D688"/>
    <mergeCell ref="A724:D724"/>
    <mergeCell ref="A725:D725"/>
    <mergeCell ref="A861:D861"/>
    <mergeCell ref="A862:D862"/>
    <mergeCell ref="A905:D905"/>
    <mergeCell ref="A906:D906"/>
    <mergeCell ref="A727:D727"/>
    <mergeCell ref="A732:D732"/>
    <mergeCell ref="A726:D726"/>
    <mergeCell ref="A820:D820"/>
    <mergeCell ref="A831:D831"/>
    <mergeCell ref="A854:D854"/>
    <mergeCell ref="A863:D863"/>
    <mergeCell ref="A902:D902"/>
    <mergeCell ref="A737:D737"/>
    <mergeCell ref="A566:D566"/>
    <mergeCell ref="A500:D500"/>
    <mergeCell ref="A504:D504"/>
    <mergeCell ref="A508:D508"/>
    <mergeCell ref="A490:D490"/>
    <mergeCell ref="A495:D495"/>
    <mergeCell ref="A507:D507"/>
    <mergeCell ref="A552:D552"/>
    <mergeCell ref="A555:D555"/>
    <mergeCell ref="A546:D546"/>
    <mergeCell ref="A551:D551"/>
    <mergeCell ref="A554:D554"/>
    <mergeCell ref="A560:D560"/>
    <mergeCell ref="A524:D524"/>
    <mergeCell ref="A547:D547"/>
    <mergeCell ref="A651:D651"/>
    <mergeCell ref="A567:D567"/>
    <mergeCell ref="A569:D569"/>
    <mergeCell ref="A585:D585"/>
    <mergeCell ref="A589:D589"/>
    <mergeCell ref="A617:D617"/>
    <mergeCell ref="A621:D621"/>
    <mergeCell ref="A626:D626"/>
    <mergeCell ref="A640:D640"/>
    <mergeCell ref="A568:D568"/>
    <mergeCell ref="A588:D588"/>
    <mergeCell ref="A469:D469"/>
    <mergeCell ref="A473:D473"/>
    <mergeCell ref="A477:D477"/>
    <mergeCell ref="A218:D218"/>
    <mergeCell ref="A220:D220"/>
    <mergeCell ref="A227:D227"/>
    <mergeCell ref="A33:D33"/>
    <mergeCell ref="A38:D38"/>
    <mergeCell ref="A68:D68"/>
    <mergeCell ref="A100:D100"/>
    <mergeCell ref="A110:D110"/>
    <mergeCell ref="A179:D179"/>
    <mergeCell ref="A217:D217"/>
    <mergeCell ref="A111:D111"/>
    <mergeCell ref="A117:D117"/>
    <mergeCell ref="A123:D123"/>
    <mergeCell ref="A126:D126"/>
    <mergeCell ref="A131:D131"/>
    <mergeCell ref="A142:D142"/>
    <mergeCell ref="A148:D148"/>
    <mergeCell ref="A156:D156"/>
    <mergeCell ref="A180:D180"/>
    <mergeCell ref="A215:D215"/>
    <mergeCell ref="A216:D216"/>
    <mergeCell ref="A18:D18"/>
    <mergeCell ref="A23:D23"/>
    <mergeCell ref="A31:D31"/>
    <mergeCell ref="A116:D116"/>
    <mergeCell ref="A34:D34"/>
    <mergeCell ref="A36:D36"/>
    <mergeCell ref="A39:D39"/>
    <mergeCell ref="A41:D41"/>
    <mergeCell ref="A49:D49"/>
    <mergeCell ref="A69:D69"/>
    <mergeCell ref="A79:D79"/>
    <mergeCell ref="A81:D81"/>
    <mergeCell ref="A85:D85"/>
    <mergeCell ref="A88:D88"/>
    <mergeCell ref="A101:D101"/>
  </mergeCells>
  <pageMargins left="0.78740157499999996" right="0.78740157499999996" top="0.984251969" bottom="0.984251969" header="0.4921259845" footer="0.4921259845"/>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91"/>
  <sheetViews>
    <sheetView workbookViewId="0">
      <selection activeCell="A14" sqref="A14"/>
    </sheetView>
  </sheetViews>
  <sheetFormatPr defaultRowHeight="12.75"/>
  <cols>
    <col min="1" max="1" width="24.5703125" style="121" customWidth="1"/>
    <col min="2" max="2" width="21.140625" style="121" customWidth="1"/>
    <col min="3" max="16384" width="9.140625" style="121"/>
  </cols>
  <sheetData>
    <row r="1" spans="1:2" ht="13.5">
      <c r="A1" s="124">
        <v>97141</v>
      </c>
      <c r="B1" s="122">
        <v>9.0500000000000007</v>
      </c>
    </row>
    <row r="2" spans="1:2" ht="13.5">
      <c r="A2" s="124">
        <v>97142</v>
      </c>
      <c r="B2" s="122">
        <v>10.119999999999999</v>
      </c>
    </row>
    <row r="3" spans="1:2" ht="13.5">
      <c r="A3" s="124">
        <v>97143</v>
      </c>
      <c r="B3" s="122">
        <v>12.79</v>
      </c>
    </row>
    <row r="4" spans="1:2" ht="13.5">
      <c r="A4" s="124">
        <v>97144</v>
      </c>
      <c r="B4" s="122">
        <v>15.48</v>
      </c>
    </row>
    <row r="5" spans="1:2" ht="13.5">
      <c r="A5" s="124">
        <v>97145</v>
      </c>
      <c r="B5" s="122">
        <v>18.190000000000001</v>
      </c>
    </row>
    <row r="6" spans="1:2" ht="13.5">
      <c r="A6" s="124">
        <v>97146</v>
      </c>
      <c r="B6" s="122">
        <v>20.87</v>
      </c>
    </row>
    <row r="7" spans="1:2" ht="13.5">
      <c r="A7" s="124">
        <v>97147</v>
      </c>
      <c r="B7" s="122">
        <v>23.57</v>
      </c>
    </row>
    <row r="8" spans="1:2" ht="13.5">
      <c r="A8" s="124">
        <v>97148</v>
      </c>
      <c r="B8" s="122">
        <v>26.27</v>
      </c>
    </row>
    <row r="9" spans="1:2" ht="13.5">
      <c r="A9" s="124">
        <v>97149</v>
      </c>
      <c r="B9" s="122">
        <v>28.99</v>
      </c>
    </row>
    <row r="10" spans="1:2" ht="13.5">
      <c r="A10" s="124">
        <v>97150</v>
      </c>
      <c r="B10" s="122">
        <v>34.520000000000003</v>
      </c>
    </row>
    <row r="11" spans="1:2" ht="13.5">
      <c r="A11" s="124">
        <v>97151</v>
      </c>
      <c r="B11" s="122">
        <v>40.36</v>
      </c>
    </row>
    <row r="12" spans="1:2" ht="13.5">
      <c r="A12" s="124">
        <v>97152</v>
      </c>
      <c r="B12" s="122">
        <v>45.95</v>
      </c>
    </row>
    <row r="13" spans="1:2" ht="13.5">
      <c r="A13" s="124">
        <v>97153</v>
      </c>
      <c r="B13" s="122">
        <v>51.7</v>
      </c>
    </row>
    <row r="14" spans="1:2" ht="13.5">
      <c r="A14" s="124">
        <v>97154</v>
      </c>
      <c r="B14" s="122">
        <v>57.47</v>
      </c>
    </row>
    <row r="15" spans="1:2" ht="13.5">
      <c r="A15" s="124">
        <v>97155</v>
      </c>
      <c r="B15" s="122">
        <v>63.25</v>
      </c>
    </row>
    <row r="16" spans="1:2" ht="13.5">
      <c r="A16" s="124">
        <v>97156</v>
      </c>
      <c r="B16" s="122">
        <v>75.209999999999994</v>
      </c>
    </row>
    <row r="17" spans="1:2" ht="13.5">
      <c r="A17" s="124">
        <v>97157</v>
      </c>
      <c r="B17" s="122">
        <v>5.43</v>
      </c>
    </row>
    <row r="18" spans="1:2" ht="13.5">
      <c r="A18" s="124">
        <v>97158</v>
      </c>
      <c r="B18" s="122">
        <v>6.09</v>
      </c>
    </row>
    <row r="19" spans="1:2" ht="13.5">
      <c r="A19" s="124">
        <v>97159</v>
      </c>
      <c r="B19" s="122">
        <v>7.71</v>
      </c>
    </row>
    <row r="20" spans="1:2" ht="13.5">
      <c r="A20" s="124">
        <v>97160</v>
      </c>
      <c r="B20" s="122">
        <v>9.32</v>
      </c>
    </row>
    <row r="21" spans="1:2" ht="13.5">
      <c r="A21" s="124">
        <v>97161</v>
      </c>
      <c r="B21" s="122">
        <v>10.98</v>
      </c>
    </row>
    <row r="22" spans="1:2" ht="13.5">
      <c r="A22" s="124">
        <v>97162</v>
      </c>
      <c r="B22" s="122">
        <v>12.62</v>
      </c>
    </row>
    <row r="23" spans="1:2" ht="13.5">
      <c r="A23" s="124">
        <v>97163</v>
      </c>
      <c r="B23" s="122">
        <v>14.26</v>
      </c>
    </row>
    <row r="24" spans="1:2" ht="13.5">
      <c r="A24" s="124">
        <v>97164</v>
      </c>
      <c r="B24" s="122">
        <v>15.9</v>
      </c>
    </row>
    <row r="25" spans="1:2" ht="13.5">
      <c r="A25" s="124">
        <v>97165</v>
      </c>
      <c r="B25" s="122">
        <v>17.59</v>
      </c>
    </row>
    <row r="26" spans="1:2" ht="13.5">
      <c r="A26" s="124">
        <v>97166</v>
      </c>
      <c r="B26" s="122">
        <v>20.95</v>
      </c>
    </row>
    <row r="27" spans="1:2" ht="13.5">
      <c r="A27" s="124">
        <v>97167</v>
      </c>
      <c r="B27" s="122">
        <v>24.52</v>
      </c>
    </row>
    <row r="28" spans="1:2" ht="13.5">
      <c r="A28" s="124">
        <v>97168</v>
      </c>
      <c r="B28" s="122">
        <v>27.86</v>
      </c>
    </row>
    <row r="29" spans="1:2" ht="13.5">
      <c r="A29" s="124">
        <v>97169</v>
      </c>
      <c r="B29" s="122">
        <v>31.34</v>
      </c>
    </row>
    <row r="30" spans="1:2" ht="13.5">
      <c r="A30" s="124">
        <v>97170</v>
      </c>
      <c r="B30" s="122">
        <v>34.85</v>
      </c>
    </row>
    <row r="31" spans="1:2" ht="13.5">
      <c r="A31" s="124">
        <v>97171</v>
      </c>
      <c r="B31" s="122">
        <v>38.380000000000003</v>
      </c>
    </row>
    <row r="32" spans="1:2" ht="13.5">
      <c r="A32" s="124">
        <v>97172</v>
      </c>
      <c r="B32" s="122">
        <v>45.8</v>
      </c>
    </row>
    <row r="33" spans="1:2" ht="13.5">
      <c r="A33" s="124">
        <v>97173</v>
      </c>
      <c r="B33" s="122">
        <v>39.14</v>
      </c>
    </row>
    <row r="34" spans="1:2" ht="13.5">
      <c r="A34" s="124">
        <v>97174</v>
      </c>
      <c r="B34" s="122">
        <v>45.26</v>
      </c>
    </row>
    <row r="35" spans="1:2" ht="13.5">
      <c r="A35" s="124">
        <v>97175</v>
      </c>
      <c r="B35" s="122">
        <v>51.35</v>
      </c>
    </row>
    <row r="36" spans="1:2" ht="13.5">
      <c r="A36" s="124">
        <v>97176</v>
      </c>
      <c r="B36" s="122">
        <v>57.47</v>
      </c>
    </row>
    <row r="37" spans="1:2" ht="13.5">
      <c r="A37" s="124">
        <v>97177</v>
      </c>
      <c r="B37" s="122">
        <v>69.680000000000007</v>
      </c>
    </row>
    <row r="38" spans="1:2" ht="13.5">
      <c r="A38" s="124">
        <v>97178</v>
      </c>
      <c r="B38" s="122">
        <v>81.91</v>
      </c>
    </row>
    <row r="39" spans="1:2" ht="13.5">
      <c r="A39" s="124">
        <v>97179</v>
      </c>
      <c r="B39" s="122">
        <v>94.12</v>
      </c>
    </row>
    <row r="40" spans="1:2" ht="13.5">
      <c r="A40" s="124">
        <v>97180</v>
      </c>
      <c r="B40" s="122">
        <v>106.34</v>
      </c>
    </row>
    <row r="41" spans="1:2" ht="13.5">
      <c r="A41" s="124">
        <v>97181</v>
      </c>
      <c r="B41" s="122">
        <v>121.85</v>
      </c>
    </row>
    <row r="42" spans="1:2" ht="13.5">
      <c r="A42" s="124">
        <v>97182</v>
      </c>
      <c r="B42" s="122">
        <v>134.4</v>
      </c>
    </row>
    <row r="43" spans="1:2" ht="13.5">
      <c r="A43" s="124">
        <v>97183</v>
      </c>
      <c r="B43" s="122">
        <v>32.36</v>
      </c>
    </row>
    <row r="44" spans="1:2" ht="13.5">
      <c r="A44" s="124">
        <v>97184</v>
      </c>
      <c r="B44" s="122">
        <v>37.49</v>
      </c>
    </row>
    <row r="45" spans="1:2" ht="13.5">
      <c r="A45" s="124">
        <v>97185</v>
      </c>
      <c r="B45" s="122">
        <v>42.62</v>
      </c>
    </row>
    <row r="46" spans="1:2" ht="13.5">
      <c r="A46" s="124">
        <v>97186</v>
      </c>
      <c r="B46" s="122">
        <v>47.77</v>
      </c>
    </row>
    <row r="47" spans="1:2" ht="13.5">
      <c r="A47" s="124">
        <v>97187</v>
      </c>
      <c r="B47" s="122">
        <v>58.06</v>
      </c>
    </row>
    <row r="48" spans="1:2" ht="13.5">
      <c r="A48" s="124">
        <v>97188</v>
      </c>
      <c r="B48" s="122">
        <v>68.349999999999994</v>
      </c>
    </row>
    <row r="49" spans="1:2" ht="13.5">
      <c r="A49" s="124">
        <v>97189</v>
      </c>
      <c r="B49" s="122">
        <v>78.63</v>
      </c>
    </row>
    <row r="50" spans="1:2" ht="13.5">
      <c r="A50" s="124">
        <v>97190</v>
      </c>
      <c r="B50" s="122">
        <v>88.9</v>
      </c>
    </row>
    <row r="51" spans="1:2" ht="13.5">
      <c r="A51" s="124">
        <v>97191</v>
      </c>
      <c r="B51" s="122">
        <v>101.66</v>
      </c>
    </row>
    <row r="52" spans="1:2" ht="13.5">
      <c r="A52" s="124">
        <v>97192</v>
      </c>
      <c r="B52" s="122">
        <v>112.19</v>
      </c>
    </row>
    <row r="53" spans="1:2" ht="13.5">
      <c r="A53" s="124">
        <v>90694</v>
      </c>
      <c r="B53" s="122">
        <v>43.07</v>
      </c>
    </row>
    <row r="54" spans="1:2" ht="13.5">
      <c r="A54" s="124">
        <v>90695</v>
      </c>
      <c r="B54" s="122">
        <v>88.65</v>
      </c>
    </row>
    <row r="55" spans="1:2" ht="13.5">
      <c r="A55" s="124">
        <v>90696</v>
      </c>
      <c r="B55" s="122">
        <v>131.27000000000001</v>
      </c>
    </row>
    <row r="56" spans="1:2" ht="13.5">
      <c r="A56" s="124">
        <v>90697</v>
      </c>
      <c r="B56" s="122">
        <v>220.41</v>
      </c>
    </row>
    <row r="57" spans="1:2" ht="13.5">
      <c r="A57" s="124">
        <v>90698</v>
      </c>
      <c r="B57" s="122">
        <v>352.6</v>
      </c>
    </row>
    <row r="58" spans="1:2" ht="13.5">
      <c r="A58" s="124">
        <v>90699</v>
      </c>
      <c r="B58" s="122">
        <v>435.71</v>
      </c>
    </row>
    <row r="59" spans="1:2" ht="13.5">
      <c r="A59" s="124">
        <v>90700</v>
      </c>
      <c r="B59" s="122">
        <v>563.24</v>
      </c>
    </row>
    <row r="60" spans="1:2" ht="13.5">
      <c r="A60" s="124">
        <v>90701</v>
      </c>
      <c r="B60" s="122">
        <v>72.23</v>
      </c>
    </row>
    <row r="61" spans="1:2" ht="13.5">
      <c r="A61" s="124">
        <v>90702</v>
      </c>
      <c r="B61" s="122">
        <v>114.57</v>
      </c>
    </row>
    <row r="62" spans="1:2" ht="13.5">
      <c r="A62" s="124">
        <v>90703</v>
      </c>
      <c r="B62" s="122">
        <v>186.67</v>
      </c>
    </row>
    <row r="63" spans="1:2" ht="13.5">
      <c r="A63" s="124">
        <v>90704</v>
      </c>
      <c r="B63" s="122">
        <v>257.77999999999997</v>
      </c>
    </row>
    <row r="64" spans="1:2" ht="13.5">
      <c r="A64" s="124">
        <v>90705</v>
      </c>
      <c r="B64" s="122">
        <v>361.83</v>
      </c>
    </row>
    <row r="65" spans="1:2" ht="13.5">
      <c r="A65" s="124">
        <v>90706</v>
      </c>
      <c r="B65" s="122">
        <v>420.95</v>
      </c>
    </row>
    <row r="66" spans="1:2" ht="13.5">
      <c r="A66" s="124">
        <v>90708</v>
      </c>
      <c r="B66" s="123">
        <v>1193.21</v>
      </c>
    </row>
    <row r="67" spans="1:2" ht="13.5">
      <c r="A67" s="124">
        <v>90724</v>
      </c>
      <c r="B67" s="122">
        <v>29.05</v>
      </c>
    </row>
    <row r="68" spans="1:2" ht="13.5">
      <c r="A68" s="124">
        <v>90725</v>
      </c>
      <c r="B68" s="122">
        <v>35.69</v>
      </c>
    </row>
    <row r="69" spans="1:2" ht="13.5">
      <c r="A69" s="124">
        <v>90726</v>
      </c>
      <c r="B69" s="122">
        <v>42.36</v>
      </c>
    </row>
    <row r="70" spans="1:2" ht="13.5">
      <c r="A70" s="124">
        <v>90727</v>
      </c>
      <c r="B70" s="122">
        <v>49</v>
      </c>
    </row>
    <row r="71" spans="1:2" ht="13.5">
      <c r="A71" s="124">
        <v>90728</v>
      </c>
      <c r="B71" s="122">
        <v>55.63</v>
      </c>
    </row>
    <row r="72" spans="1:2" ht="13.5">
      <c r="A72" s="124">
        <v>90729</v>
      </c>
      <c r="B72" s="122">
        <v>62.27</v>
      </c>
    </row>
    <row r="73" spans="1:2" ht="13.5">
      <c r="A73" s="124">
        <v>90730</v>
      </c>
      <c r="B73" s="122">
        <v>68.89</v>
      </c>
    </row>
    <row r="74" spans="1:2" ht="13.5">
      <c r="A74" s="124">
        <v>90731</v>
      </c>
      <c r="B74" s="122">
        <v>75.53</v>
      </c>
    </row>
    <row r="75" spans="1:2" ht="13.5">
      <c r="A75" s="124">
        <v>90732</v>
      </c>
      <c r="B75" s="122">
        <v>95.42</v>
      </c>
    </row>
    <row r="76" spans="1:2" ht="13.5">
      <c r="A76" s="124">
        <v>90733</v>
      </c>
      <c r="B76" s="122">
        <v>4.1399999999999997</v>
      </c>
    </row>
    <row r="77" spans="1:2" ht="13.5">
      <c r="A77" s="124">
        <v>90734</v>
      </c>
      <c r="B77" s="122">
        <v>4.9000000000000004</v>
      </c>
    </row>
    <row r="78" spans="1:2" ht="13.5">
      <c r="A78" s="124">
        <v>90735</v>
      </c>
      <c r="B78" s="122">
        <v>5.67</v>
      </c>
    </row>
    <row r="79" spans="1:2" ht="13.5">
      <c r="A79" s="124">
        <v>90736</v>
      </c>
      <c r="B79" s="122">
        <v>6.43</v>
      </c>
    </row>
    <row r="80" spans="1:2" ht="13.5">
      <c r="A80" s="124">
        <v>90737</v>
      </c>
      <c r="B80" s="122">
        <v>7.2</v>
      </c>
    </row>
    <row r="81" spans="1:2" ht="13.5">
      <c r="A81" s="124">
        <v>90738</v>
      </c>
      <c r="B81" s="122">
        <v>7.96</v>
      </c>
    </row>
    <row r="82" spans="1:2" ht="13.5">
      <c r="A82" s="124">
        <v>90739</v>
      </c>
      <c r="B82" s="122">
        <v>9.32</v>
      </c>
    </row>
    <row r="83" spans="1:2" ht="13.5">
      <c r="A83" s="124">
        <v>90740</v>
      </c>
      <c r="B83" s="122">
        <v>5.46</v>
      </c>
    </row>
    <row r="84" spans="1:2" ht="13.5">
      <c r="A84" s="124">
        <v>90741</v>
      </c>
      <c r="B84" s="122">
        <v>6.24</v>
      </c>
    </row>
    <row r="85" spans="1:2" ht="13.5">
      <c r="A85" s="124">
        <v>90742</v>
      </c>
      <c r="B85" s="122">
        <v>7</v>
      </c>
    </row>
    <row r="86" spans="1:2" ht="13.5">
      <c r="A86" s="124">
        <v>90743</v>
      </c>
      <c r="B86" s="122">
        <v>7.77</v>
      </c>
    </row>
    <row r="87" spans="1:2" ht="13.5">
      <c r="A87" s="124">
        <v>90744</v>
      </c>
      <c r="B87" s="122">
        <v>8.5299999999999994</v>
      </c>
    </row>
    <row r="88" spans="1:2" ht="13.5">
      <c r="A88" s="124">
        <v>90745</v>
      </c>
      <c r="B88" s="122">
        <v>10.4</v>
      </c>
    </row>
    <row r="89" spans="1:2" ht="13.5">
      <c r="A89" s="124">
        <v>90746</v>
      </c>
      <c r="B89" s="122">
        <v>4.4800000000000004</v>
      </c>
    </row>
    <row r="90" spans="1:2" ht="13.5">
      <c r="A90" s="124">
        <v>90747</v>
      </c>
      <c r="B90" s="122">
        <v>16.03</v>
      </c>
    </row>
    <row r="91" spans="1:2" ht="13.5">
      <c r="A91" s="124">
        <v>94869</v>
      </c>
      <c r="B91" s="122">
        <v>243.12</v>
      </c>
    </row>
    <row r="92" spans="1:2" ht="13.5">
      <c r="A92" s="124">
        <v>94870</v>
      </c>
      <c r="B92" s="122">
        <v>2.0299999999999998</v>
      </c>
    </row>
    <row r="93" spans="1:2" ht="13.5">
      <c r="A93" s="124">
        <v>94871</v>
      </c>
      <c r="B93" s="122">
        <v>288.08999999999997</v>
      </c>
    </row>
    <row r="94" spans="1:2" ht="13.5">
      <c r="A94" s="124">
        <v>94872</v>
      </c>
      <c r="B94" s="122">
        <v>2.95</v>
      </c>
    </row>
    <row r="95" spans="1:2" ht="13.5">
      <c r="A95" s="124">
        <v>94875</v>
      </c>
      <c r="B95" s="123">
        <v>1685.67</v>
      </c>
    </row>
    <row r="96" spans="1:2" ht="13.5">
      <c r="A96" s="124">
        <v>94876</v>
      </c>
      <c r="B96" s="122">
        <v>26.87</v>
      </c>
    </row>
    <row r="97" spans="1:2" ht="13.5">
      <c r="A97" s="124">
        <v>94878</v>
      </c>
      <c r="B97" s="122">
        <v>31.1</v>
      </c>
    </row>
    <row r="98" spans="1:2" ht="13.5">
      <c r="A98" s="124">
        <v>94879</v>
      </c>
      <c r="B98" s="123">
        <v>2244.89</v>
      </c>
    </row>
    <row r="99" spans="1:2" ht="13.5">
      <c r="A99" s="124">
        <v>94880</v>
      </c>
      <c r="B99" s="122">
        <v>40.08</v>
      </c>
    </row>
    <row r="100" spans="1:2" ht="13.5">
      <c r="A100" s="124">
        <v>94881</v>
      </c>
      <c r="B100" s="123">
        <v>3507.01</v>
      </c>
    </row>
    <row r="101" spans="1:2" ht="13.5">
      <c r="A101" s="124">
        <v>94882</v>
      </c>
      <c r="B101" s="122">
        <v>46.58</v>
      </c>
    </row>
    <row r="102" spans="1:2" ht="13.5">
      <c r="A102" s="124">
        <v>94884</v>
      </c>
      <c r="B102" s="122">
        <v>59.76</v>
      </c>
    </row>
    <row r="103" spans="1:2" ht="13.5">
      <c r="A103" s="124">
        <v>97121</v>
      </c>
      <c r="B103" s="122">
        <v>2.44</v>
      </c>
    </row>
    <row r="104" spans="1:2" ht="13.5">
      <c r="A104" s="124">
        <v>97122</v>
      </c>
      <c r="B104" s="122">
        <v>3.38</v>
      </c>
    </row>
    <row r="105" spans="1:2" ht="13.5">
      <c r="A105" s="124">
        <v>97123</v>
      </c>
      <c r="B105" s="122">
        <v>4.29</v>
      </c>
    </row>
    <row r="106" spans="1:2" ht="13.5">
      <c r="A106" s="124">
        <v>97124</v>
      </c>
      <c r="B106" s="122">
        <v>1.06</v>
      </c>
    </row>
    <row r="107" spans="1:2" ht="13.5">
      <c r="A107" s="124">
        <v>97125</v>
      </c>
      <c r="B107" s="122">
        <v>1.5</v>
      </c>
    </row>
    <row r="108" spans="1:2" ht="13.5">
      <c r="A108" s="124">
        <v>97126</v>
      </c>
      <c r="B108" s="122">
        <v>1.91</v>
      </c>
    </row>
    <row r="109" spans="1:2" ht="13.5">
      <c r="A109" s="124">
        <v>102264</v>
      </c>
      <c r="B109" s="122">
        <v>20.72</v>
      </c>
    </row>
    <row r="110" spans="1:2" ht="13.5">
      <c r="A110" s="124">
        <v>102265</v>
      </c>
      <c r="B110" s="122">
        <v>121.95</v>
      </c>
    </row>
    <row r="111" spans="1:2" ht="13.5">
      <c r="A111" s="124">
        <v>102266</v>
      </c>
      <c r="B111" s="122">
        <v>135.22</v>
      </c>
    </row>
    <row r="112" spans="1:2" ht="13.5">
      <c r="A112" s="124">
        <v>102267</v>
      </c>
      <c r="B112" s="122">
        <v>155.16999999999999</v>
      </c>
    </row>
    <row r="113" spans="1:2" ht="13.5">
      <c r="A113" s="124">
        <v>102268</v>
      </c>
      <c r="B113" s="122">
        <v>175.06</v>
      </c>
    </row>
    <row r="114" spans="1:2" ht="13.5">
      <c r="A114" s="124">
        <v>102269</v>
      </c>
      <c r="B114" s="122">
        <v>214.86</v>
      </c>
    </row>
    <row r="115" spans="1:2" ht="13.5">
      <c r="A115" s="124">
        <v>92833</v>
      </c>
      <c r="B115" s="122">
        <v>174</v>
      </c>
    </row>
    <row r="116" spans="1:2" ht="13.5">
      <c r="A116" s="124">
        <v>92834</v>
      </c>
      <c r="B116" s="122">
        <v>8.99</v>
      </c>
    </row>
    <row r="117" spans="1:2" ht="13.5">
      <c r="A117" s="124">
        <v>92835</v>
      </c>
      <c r="B117" s="122">
        <v>186.93</v>
      </c>
    </row>
    <row r="118" spans="1:2" ht="13.5">
      <c r="A118" s="124">
        <v>92836</v>
      </c>
      <c r="B118" s="122">
        <v>11.47</v>
      </c>
    </row>
    <row r="119" spans="1:2" ht="13.5">
      <c r="A119" s="124">
        <v>92837</v>
      </c>
      <c r="B119" s="122">
        <v>311.32</v>
      </c>
    </row>
    <row r="120" spans="1:2" ht="13.5">
      <c r="A120" s="124">
        <v>92838</v>
      </c>
      <c r="B120" s="122">
        <v>13.79</v>
      </c>
    </row>
    <row r="121" spans="1:2" ht="13.5">
      <c r="A121" s="124">
        <v>92839</v>
      </c>
      <c r="B121" s="122">
        <v>381.39</v>
      </c>
    </row>
    <row r="122" spans="1:2" ht="13.5">
      <c r="A122" s="124">
        <v>92840</v>
      </c>
      <c r="B122" s="122">
        <v>16.309999999999999</v>
      </c>
    </row>
    <row r="123" spans="1:2" ht="13.5">
      <c r="A123" s="124">
        <v>92841</v>
      </c>
      <c r="B123" s="122">
        <v>477.48</v>
      </c>
    </row>
    <row r="124" spans="1:2" ht="13.5">
      <c r="A124" s="124">
        <v>92842</v>
      </c>
      <c r="B124" s="122">
        <v>18.649999999999999</v>
      </c>
    </row>
    <row r="125" spans="1:2" ht="13.5">
      <c r="A125" s="124">
        <v>92843</v>
      </c>
      <c r="B125" s="122">
        <v>507.92</v>
      </c>
    </row>
    <row r="126" spans="1:2" ht="13.5">
      <c r="A126" s="124">
        <v>92844</v>
      </c>
      <c r="B126" s="122">
        <v>21.17</v>
      </c>
    </row>
    <row r="127" spans="1:2" ht="13.5">
      <c r="A127" s="124">
        <v>92845</v>
      </c>
      <c r="B127" s="122">
        <v>706.34</v>
      </c>
    </row>
    <row r="128" spans="1:2" ht="13.5">
      <c r="A128" s="124">
        <v>92846</v>
      </c>
      <c r="B128" s="122">
        <v>23.5</v>
      </c>
    </row>
    <row r="129" spans="1:2" ht="13.5">
      <c r="A129" s="124">
        <v>92847</v>
      </c>
      <c r="B129" s="122">
        <v>738.09</v>
      </c>
    </row>
    <row r="130" spans="1:2" ht="13.5">
      <c r="A130" s="124">
        <v>92848</v>
      </c>
      <c r="B130" s="122">
        <v>26.05</v>
      </c>
    </row>
    <row r="131" spans="1:2" ht="13.5">
      <c r="A131" s="124">
        <v>92849</v>
      </c>
      <c r="B131" s="122">
        <v>181.85</v>
      </c>
    </row>
    <row r="132" spans="1:2" ht="13.5">
      <c r="A132" s="124">
        <v>92850</v>
      </c>
      <c r="B132" s="122">
        <v>16.989999999999998</v>
      </c>
    </row>
    <row r="133" spans="1:2" ht="13.5">
      <c r="A133" s="124">
        <v>92851</v>
      </c>
      <c r="B133" s="122">
        <v>196.74</v>
      </c>
    </row>
    <row r="134" spans="1:2" ht="13.5">
      <c r="A134" s="124">
        <v>92852</v>
      </c>
      <c r="B134" s="122">
        <v>21.48</v>
      </c>
    </row>
    <row r="135" spans="1:2" ht="13.5">
      <c r="A135" s="124">
        <v>92853</v>
      </c>
      <c r="B135" s="122">
        <v>323.44</v>
      </c>
    </row>
    <row r="136" spans="1:2" ht="13.5">
      <c r="A136" s="124">
        <v>92854</v>
      </c>
      <c r="B136" s="122">
        <v>26.15</v>
      </c>
    </row>
    <row r="137" spans="1:2" ht="13.5">
      <c r="A137" s="124">
        <v>92855</v>
      </c>
      <c r="B137" s="122">
        <v>395.6</v>
      </c>
    </row>
    <row r="138" spans="1:2" ht="13.5">
      <c r="A138" s="124">
        <v>92856</v>
      </c>
      <c r="B138" s="122">
        <v>30.81</v>
      </c>
    </row>
    <row r="139" spans="1:2" ht="13.5">
      <c r="A139" s="124">
        <v>92857</v>
      </c>
      <c r="B139" s="122">
        <v>493.8</v>
      </c>
    </row>
    <row r="140" spans="1:2" ht="13.5">
      <c r="A140" s="124">
        <v>92858</v>
      </c>
      <c r="B140" s="122">
        <v>35.29</v>
      </c>
    </row>
    <row r="141" spans="1:2" ht="13.5">
      <c r="A141" s="124">
        <v>92859</v>
      </c>
      <c r="B141" s="122">
        <v>526.80999999999995</v>
      </c>
    </row>
    <row r="142" spans="1:2" ht="13.5">
      <c r="A142" s="124">
        <v>92860</v>
      </c>
      <c r="B142" s="122">
        <v>40.06</v>
      </c>
    </row>
    <row r="143" spans="1:2" ht="13.5">
      <c r="A143" s="124">
        <v>92861</v>
      </c>
      <c r="B143" s="122">
        <v>727.52</v>
      </c>
    </row>
    <row r="144" spans="1:2" ht="13.5">
      <c r="A144" s="124">
        <v>92862</v>
      </c>
      <c r="B144" s="122">
        <v>44.68</v>
      </c>
    </row>
    <row r="145" spans="1:2" ht="13.5">
      <c r="A145" s="124">
        <v>92863</v>
      </c>
      <c r="B145" s="122">
        <v>760.94</v>
      </c>
    </row>
    <row r="146" spans="1:2" ht="13.5">
      <c r="A146" s="124">
        <v>92864</v>
      </c>
      <c r="B146" s="122">
        <v>49.35</v>
      </c>
    </row>
    <row r="147" spans="1:2" ht="13.5">
      <c r="A147" s="124">
        <v>92210</v>
      </c>
      <c r="B147" s="122">
        <v>131.13</v>
      </c>
    </row>
    <row r="148" spans="1:2" ht="13.5">
      <c r="A148" s="124">
        <v>92211</v>
      </c>
      <c r="B148" s="122">
        <v>157.82</v>
      </c>
    </row>
    <row r="149" spans="1:2" ht="13.5">
      <c r="A149" s="124">
        <v>92212</v>
      </c>
      <c r="B149" s="122">
        <v>228.46</v>
      </c>
    </row>
    <row r="150" spans="1:2" ht="13.5">
      <c r="A150" s="124">
        <v>92213</v>
      </c>
      <c r="B150" s="122">
        <v>295.97000000000003</v>
      </c>
    </row>
    <row r="151" spans="1:2" ht="13.5">
      <c r="A151" s="124">
        <v>92214</v>
      </c>
      <c r="B151" s="122">
        <v>355.77</v>
      </c>
    </row>
    <row r="152" spans="1:2" ht="13.5">
      <c r="A152" s="124">
        <v>92215</v>
      </c>
      <c r="B152" s="122">
        <v>408.05</v>
      </c>
    </row>
    <row r="153" spans="1:2" ht="13.5">
      <c r="A153" s="124">
        <v>92216</v>
      </c>
      <c r="B153" s="122">
        <v>430.08</v>
      </c>
    </row>
    <row r="154" spans="1:2" ht="13.5">
      <c r="A154" s="124">
        <v>92219</v>
      </c>
      <c r="B154" s="122">
        <v>141.15</v>
      </c>
    </row>
    <row r="155" spans="1:2" ht="13.5">
      <c r="A155" s="124">
        <v>92220</v>
      </c>
      <c r="B155" s="122">
        <v>170.2</v>
      </c>
    </row>
    <row r="156" spans="1:2" ht="13.5">
      <c r="A156" s="124">
        <v>92221</v>
      </c>
      <c r="B156" s="122">
        <v>242.96</v>
      </c>
    </row>
    <row r="157" spans="1:2" ht="13.5">
      <c r="A157" s="124">
        <v>92222</v>
      </c>
      <c r="B157" s="122">
        <v>312.8</v>
      </c>
    </row>
    <row r="158" spans="1:2" ht="13.5">
      <c r="A158" s="124">
        <v>92223</v>
      </c>
      <c r="B158" s="122">
        <v>374.65</v>
      </c>
    </row>
    <row r="159" spans="1:2" ht="13.5">
      <c r="A159" s="124">
        <v>92224</v>
      </c>
      <c r="B159" s="122">
        <v>429</v>
      </c>
    </row>
    <row r="160" spans="1:2" ht="13.5">
      <c r="A160" s="124">
        <v>92226</v>
      </c>
      <c r="B160" s="122">
        <v>453.48</v>
      </c>
    </row>
    <row r="161" spans="1:2" ht="13.5">
      <c r="A161" s="124">
        <v>92808</v>
      </c>
      <c r="B161" s="122">
        <v>40.44</v>
      </c>
    </row>
    <row r="162" spans="1:2" ht="13.5">
      <c r="A162" s="124">
        <v>92809</v>
      </c>
      <c r="B162" s="122">
        <v>51.82</v>
      </c>
    </row>
    <row r="163" spans="1:2" ht="13.5">
      <c r="A163" s="124">
        <v>92810</v>
      </c>
      <c r="B163" s="122">
        <v>63.04</v>
      </c>
    </row>
    <row r="164" spans="1:2" ht="13.5">
      <c r="A164" s="124">
        <v>92811</v>
      </c>
      <c r="B164" s="122">
        <v>74.989999999999995</v>
      </c>
    </row>
    <row r="165" spans="1:2" ht="13.5">
      <c r="A165" s="124">
        <v>92812</v>
      </c>
      <c r="B165" s="122">
        <v>86.79</v>
      </c>
    </row>
    <row r="166" spans="1:2" ht="13.5">
      <c r="A166" s="124">
        <v>92813</v>
      </c>
      <c r="B166" s="122">
        <v>100.43</v>
      </c>
    </row>
    <row r="167" spans="1:2" ht="13.5">
      <c r="A167" s="124">
        <v>92814</v>
      </c>
      <c r="B167" s="122">
        <v>114.66</v>
      </c>
    </row>
    <row r="168" spans="1:2" ht="13.5">
      <c r="A168" s="124">
        <v>92815</v>
      </c>
      <c r="B168" s="122">
        <v>130.88999999999999</v>
      </c>
    </row>
    <row r="169" spans="1:2" ht="13.5">
      <c r="A169" s="124">
        <v>92816</v>
      </c>
      <c r="B169" s="122">
        <v>610.64</v>
      </c>
    </row>
    <row r="170" spans="1:2" ht="13.5">
      <c r="A170" s="124">
        <v>92817</v>
      </c>
      <c r="B170" s="122">
        <v>163.78</v>
      </c>
    </row>
    <row r="171" spans="1:2" ht="13.5">
      <c r="A171" s="124">
        <v>92818</v>
      </c>
      <c r="B171" s="122">
        <v>867.85</v>
      </c>
    </row>
    <row r="172" spans="1:2" ht="13.5">
      <c r="A172" s="124">
        <v>92819</v>
      </c>
      <c r="B172" s="122">
        <v>220.45</v>
      </c>
    </row>
    <row r="173" spans="1:2" ht="13.5">
      <c r="A173" s="124">
        <v>92820</v>
      </c>
      <c r="B173" s="122">
        <v>48.27</v>
      </c>
    </row>
    <row r="174" spans="1:2" ht="13.5">
      <c r="A174" s="124">
        <v>92821</v>
      </c>
      <c r="B174" s="122">
        <v>61.84</v>
      </c>
    </row>
    <row r="175" spans="1:2" ht="13.5">
      <c r="A175" s="124">
        <v>92822</v>
      </c>
      <c r="B175" s="122">
        <v>75.42</v>
      </c>
    </row>
    <row r="176" spans="1:2" ht="13.5">
      <c r="A176" s="124">
        <v>92824</v>
      </c>
      <c r="B176" s="122">
        <v>89.49</v>
      </c>
    </row>
    <row r="177" spans="1:2" ht="13.5">
      <c r="A177" s="124">
        <v>92825</v>
      </c>
      <c r="B177" s="122">
        <v>103.62</v>
      </c>
    </row>
    <row r="178" spans="1:2" ht="13.5">
      <c r="A178" s="124">
        <v>92826</v>
      </c>
      <c r="B178" s="122">
        <v>119.31</v>
      </c>
    </row>
    <row r="179" spans="1:2" ht="13.5">
      <c r="A179" s="124">
        <v>92827</v>
      </c>
      <c r="B179" s="122">
        <v>135.61000000000001</v>
      </c>
    </row>
    <row r="180" spans="1:2" ht="13.5">
      <c r="A180" s="124">
        <v>92828</v>
      </c>
      <c r="B180" s="122">
        <v>154.29</v>
      </c>
    </row>
    <row r="181" spans="1:2" ht="13.5">
      <c r="A181" s="124">
        <v>92829</v>
      </c>
      <c r="B181" s="122">
        <v>638.26</v>
      </c>
    </row>
    <row r="182" spans="1:2" ht="13.5">
      <c r="A182" s="124">
        <v>92830</v>
      </c>
      <c r="B182" s="122">
        <v>191.4</v>
      </c>
    </row>
    <row r="183" spans="1:2" ht="13.5">
      <c r="A183" s="124">
        <v>92831</v>
      </c>
      <c r="B183" s="122">
        <v>901.85</v>
      </c>
    </row>
    <row r="184" spans="1:2" ht="13.5">
      <c r="A184" s="124">
        <v>92832</v>
      </c>
      <c r="B184" s="122">
        <v>254.45</v>
      </c>
    </row>
    <row r="185" spans="1:2" ht="13.5">
      <c r="A185" s="124">
        <v>95565</v>
      </c>
      <c r="B185" s="122">
        <v>109.93</v>
      </c>
    </row>
    <row r="186" spans="1:2" ht="13.5">
      <c r="A186" s="124">
        <v>95566</v>
      </c>
      <c r="B186" s="122">
        <v>117.6</v>
      </c>
    </row>
    <row r="187" spans="1:2" ht="13.5">
      <c r="A187" s="124">
        <v>95567</v>
      </c>
      <c r="B187" s="122">
        <v>84.46</v>
      </c>
    </row>
    <row r="188" spans="1:2" ht="13.5">
      <c r="A188" s="124">
        <v>95568</v>
      </c>
      <c r="B188" s="122">
        <v>103.77</v>
      </c>
    </row>
    <row r="189" spans="1:2" ht="13.5">
      <c r="A189" s="124">
        <v>95569</v>
      </c>
      <c r="B189" s="122">
        <v>140.62</v>
      </c>
    </row>
    <row r="190" spans="1:2" ht="13.5">
      <c r="A190" s="124">
        <v>95570</v>
      </c>
      <c r="B190" s="122">
        <v>92.13</v>
      </c>
    </row>
    <row r="191" spans="1:2" ht="13.5">
      <c r="A191" s="124">
        <v>95571</v>
      </c>
      <c r="B191" s="122">
        <v>113.59</v>
      </c>
    </row>
    <row r="192" spans="1:2" ht="13.5">
      <c r="A192" s="124">
        <v>95572</v>
      </c>
      <c r="B192" s="122">
        <v>152.77000000000001</v>
      </c>
    </row>
    <row r="193" spans="1:2" ht="13.5">
      <c r="A193" s="124">
        <v>97127</v>
      </c>
      <c r="B193" s="122">
        <v>6.14</v>
      </c>
    </row>
    <row r="194" spans="1:2" ht="13.5">
      <c r="A194" s="124">
        <v>97128</v>
      </c>
      <c r="B194" s="122">
        <v>11.41</v>
      </c>
    </row>
    <row r="195" spans="1:2" ht="13.5">
      <c r="A195" s="124">
        <v>97129</v>
      </c>
      <c r="B195" s="122">
        <v>14.03</v>
      </c>
    </row>
    <row r="196" spans="1:2" ht="13.5">
      <c r="A196" s="124">
        <v>97130</v>
      </c>
      <c r="B196" s="122">
        <v>16.649999999999999</v>
      </c>
    </row>
    <row r="197" spans="1:2" ht="13.5">
      <c r="A197" s="124">
        <v>97131</v>
      </c>
      <c r="B197" s="122">
        <v>19.260000000000002</v>
      </c>
    </row>
    <row r="198" spans="1:2" ht="13.5">
      <c r="A198" s="124">
        <v>97132</v>
      </c>
      <c r="B198" s="122">
        <v>21.87</v>
      </c>
    </row>
    <row r="199" spans="1:2" ht="13.5">
      <c r="A199" s="124">
        <v>97133</v>
      </c>
      <c r="B199" s="122">
        <v>27.11</v>
      </c>
    </row>
    <row r="200" spans="1:2" ht="13.5">
      <c r="A200" s="124">
        <v>97134</v>
      </c>
      <c r="B200" s="122">
        <v>2.75</v>
      </c>
    </row>
    <row r="201" spans="1:2" ht="13.5">
      <c r="A201" s="124">
        <v>97135</v>
      </c>
      <c r="B201" s="122">
        <v>5.57</v>
      </c>
    </row>
    <row r="202" spans="1:2" ht="13.5">
      <c r="A202" s="124">
        <v>97136</v>
      </c>
      <c r="B202" s="122">
        <v>6.86</v>
      </c>
    </row>
    <row r="203" spans="1:2" ht="13.5">
      <c r="A203" s="124">
        <v>97137</v>
      </c>
      <c r="B203" s="122">
        <v>8.15</v>
      </c>
    </row>
    <row r="204" spans="1:2" ht="13.5">
      <c r="A204" s="124">
        <v>97138</v>
      </c>
      <c r="B204" s="122">
        <v>9.43</v>
      </c>
    </row>
    <row r="205" spans="1:2" ht="13.5">
      <c r="A205" s="124">
        <v>97139</v>
      </c>
      <c r="B205" s="122">
        <v>10.7</v>
      </c>
    </row>
    <row r="206" spans="1:2" ht="13.5">
      <c r="A206" s="124">
        <v>97140</v>
      </c>
      <c r="B206" s="122">
        <v>13.28</v>
      </c>
    </row>
    <row r="207" spans="1:2" ht="13.5">
      <c r="A207" s="124">
        <v>103089</v>
      </c>
      <c r="B207" s="122">
        <v>9.25</v>
      </c>
    </row>
    <row r="208" spans="1:2" ht="13.5">
      <c r="A208" s="124">
        <v>103090</v>
      </c>
      <c r="B208" s="122">
        <v>11.13</v>
      </c>
    </row>
    <row r="209" spans="1:2" ht="13.5">
      <c r="A209" s="124">
        <v>103091</v>
      </c>
      <c r="B209" s="122">
        <v>15.77</v>
      </c>
    </row>
    <row r="210" spans="1:2" ht="13.5">
      <c r="A210" s="124">
        <v>103092</v>
      </c>
      <c r="B210" s="122">
        <v>20.43</v>
      </c>
    </row>
    <row r="211" spans="1:2" ht="13.5">
      <c r="A211" s="124">
        <v>103093</v>
      </c>
      <c r="B211" s="122">
        <v>31.25</v>
      </c>
    </row>
    <row r="212" spans="1:2" ht="13.5">
      <c r="A212" s="124">
        <v>103094</v>
      </c>
      <c r="B212" s="122">
        <v>35.92</v>
      </c>
    </row>
    <row r="213" spans="1:2" ht="13.5">
      <c r="A213" s="124">
        <v>103095</v>
      </c>
      <c r="B213" s="122">
        <v>46.74</v>
      </c>
    </row>
    <row r="214" spans="1:2" ht="13.5">
      <c r="A214" s="124">
        <v>103096</v>
      </c>
      <c r="B214" s="122">
        <v>51.4</v>
      </c>
    </row>
    <row r="215" spans="1:2" ht="13.5">
      <c r="A215" s="124">
        <v>103097</v>
      </c>
      <c r="B215" s="122">
        <v>62.23</v>
      </c>
    </row>
    <row r="216" spans="1:2" ht="13.5">
      <c r="A216" s="124">
        <v>103098</v>
      </c>
      <c r="B216" s="122">
        <v>66.89</v>
      </c>
    </row>
    <row r="217" spans="1:2" ht="13.5">
      <c r="A217" s="124">
        <v>103099</v>
      </c>
      <c r="B217" s="122">
        <v>76.2</v>
      </c>
    </row>
    <row r="218" spans="1:2" ht="13.5">
      <c r="A218" s="124">
        <v>103100</v>
      </c>
      <c r="B218" s="122">
        <v>81.44</v>
      </c>
    </row>
    <row r="219" spans="1:2" ht="13.5">
      <c r="A219" s="124">
        <v>103101</v>
      </c>
      <c r="B219" s="122">
        <v>89.79</v>
      </c>
    </row>
    <row r="220" spans="1:2" ht="13.5">
      <c r="A220" s="124">
        <v>103102</v>
      </c>
      <c r="B220" s="122">
        <v>103.4</v>
      </c>
    </row>
    <row r="221" spans="1:2" ht="13.5">
      <c r="A221" s="124">
        <v>103103</v>
      </c>
      <c r="B221" s="122">
        <v>111.73</v>
      </c>
    </row>
    <row r="222" spans="1:2" ht="13.5">
      <c r="A222" s="124">
        <v>103104</v>
      </c>
      <c r="B222" s="122">
        <v>133.71</v>
      </c>
    </row>
    <row r="223" spans="1:2" ht="13.5">
      <c r="A223" s="124">
        <v>103105</v>
      </c>
      <c r="B223" s="122">
        <v>36.49</v>
      </c>
    </row>
    <row r="224" spans="1:2" ht="13.5">
      <c r="A224" s="124">
        <v>103106</v>
      </c>
      <c r="B224" s="122">
        <v>44.13</v>
      </c>
    </row>
    <row r="225" spans="1:2" ht="13.5">
      <c r="A225" s="124">
        <v>103107</v>
      </c>
      <c r="B225" s="122">
        <v>63.19</v>
      </c>
    </row>
    <row r="226" spans="1:2" ht="13.5">
      <c r="A226" s="124">
        <v>103108</v>
      </c>
      <c r="B226" s="122">
        <v>82.25</v>
      </c>
    </row>
    <row r="227" spans="1:2" ht="13.5">
      <c r="A227" s="124">
        <v>103109</v>
      </c>
      <c r="B227" s="122">
        <v>137.13</v>
      </c>
    </row>
    <row r="228" spans="1:2" ht="13.5">
      <c r="A228" s="124">
        <v>103110</v>
      </c>
      <c r="B228" s="122">
        <v>156.18</v>
      </c>
    </row>
    <row r="229" spans="1:2" ht="13.5">
      <c r="A229" s="124">
        <v>103111</v>
      </c>
      <c r="B229" s="122">
        <v>211.06</v>
      </c>
    </row>
    <row r="230" spans="1:2" ht="13.5">
      <c r="A230" s="124">
        <v>103112</v>
      </c>
      <c r="B230" s="122">
        <v>230.11</v>
      </c>
    </row>
    <row r="231" spans="1:2" ht="13.5">
      <c r="A231" s="124">
        <v>103113</v>
      </c>
      <c r="B231" s="122">
        <v>284.99</v>
      </c>
    </row>
    <row r="232" spans="1:2" ht="13.5">
      <c r="A232" s="124">
        <v>103114</v>
      </c>
      <c r="B232" s="122">
        <v>304.05</v>
      </c>
    </row>
    <row r="233" spans="1:2" ht="13.5">
      <c r="A233" s="124">
        <v>103115</v>
      </c>
      <c r="B233" s="122">
        <v>342.17</v>
      </c>
    </row>
    <row r="234" spans="1:2" ht="13.5">
      <c r="A234" s="124">
        <v>103116</v>
      </c>
      <c r="B234" s="122">
        <v>416.11</v>
      </c>
    </row>
    <row r="235" spans="1:2" ht="13.5">
      <c r="A235" s="124">
        <v>103117</v>
      </c>
      <c r="B235" s="122">
        <v>454.23</v>
      </c>
    </row>
    <row r="236" spans="1:2" ht="13.5">
      <c r="A236" s="124">
        <v>103118</v>
      </c>
      <c r="B236" s="122">
        <v>528.15</v>
      </c>
    </row>
    <row r="237" spans="1:2" ht="13.5">
      <c r="A237" s="124">
        <v>103119</v>
      </c>
      <c r="B237" s="122">
        <v>566.27</v>
      </c>
    </row>
    <row r="238" spans="1:2" ht="13.5">
      <c r="A238" s="124">
        <v>103120</v>
      </c>
      <c r="B238" s="122">
        <v>678.32</v>
      </c>
    </row>
    <row r="239" spans="1:2" ht="13.5">
      <c r="A239" s="124">
        <v>103121</v>
      </c>
      <c r="B239" s="122">
        <v>48.86</v>
      </c>
    </row>
    <row r="240" spans="1:2" ht="13.5">
      <c r="A240" s="124">
        <v>103122</v>
      </c>
      <c r="B240" s="122">
        <v>60.28</v>
      </c>
    </row>
    <row r="241" spans="1:2" ht="13.5">
      <c r="A241" s="124">
        <v>103123</v>
      </c>
      <c r="B241" s="122">
        <v>88.89</v>
      </c>
    </row>
    <row r="242" spans="1:2" ht="13.5">
      <c r="A242" s="124">
        <v>103124</v>
      </c>
      <c r="B242" s="122">
        <v>117.46</v>
      </c>
    </row>
    <row r="243" spans="1:2" ht="13.5">
      <c r="A243" s="124">
        <v>103125</v>
      </c>
      <c r="B243" s="122">
        <v>199.78</v>
      </c>
    </row>
    <row r="244" spans="1:2" ht="13.5">
      <c r="A244" s="124">
        <v>103126</v>
      </c>
      <c r="B244" s="122">
        <v>228.36</v>
      </c>
    </row>
    <row r="245" spans="1:2" ht="13.5">
      <c r="A245" s="124">
        <v>103127</v>
      </c>
      <c r="B245" s="122">
        <v>310.68</v>
      </c>
    </row>
    <row r="246" spans="1:2" ht="13.5">
      <c r="A246" s="124">
        <v>103128</v>
      </c>
      <c r="B246" s="122">
        <v>339.26</v>
      </c>
    </row>
    <row r="247" spans="1:2" ht="13.5">
      <c r="A247" s="124">
        <v>103129</v>
      </c>
      <c r="B247" s="122">
        <v>421.59</v>
      </c>
    </row>
    <row r="248" spans="1:2" ht="13.5">
      <c r="A248" s="124">
        <v>103130</v>
      </c>
      <c r="B248" s="122">
        <v>450.17</v>
      </c>
    </row>
    <row r="249" spans="1:2" ht="13.5">
      <c r="A249" s="124">
        <v>103131</v>
      </c>
      <c r="B249" s="122">
        <v>507.33</v>
      </c>
    </row>
    <row r="250" spans="1:2" ht="13.5">
      <c r="A250" s="124">
        <v>103132</v>
      </c>
      <c r="B250" s="122">
        <v>618.24</v>
      </c>
    </row>
    <row r="251" spans="1:2" ht="13.5">
      <c r="A251" s="124">
        <v>103133</v>
      </c>
      <c r="B251" s="122">
        <v>675.42</v>
      </c>
    </row>
    <row r="252" spans="1:2" ht="13.5">
      <c r="A252" s="124">
        <v>103134</v>
      </c>
      <c r="B252" s="122">
        <v>786.32</v>
      </c>
    </row>
    <row r="253" spans="1:2" ht="13.5">
      <c r="A253" s="124">
        <v>103135</v>
      </c>
      <c r="B253" s="122">
        <v>843.5</v>
      </c>
    </row>
    <row r="254" spans="1:2" ht="13.5">
      <c r="A254" s="124">
        <v>103136</v>
      </c>
      <c r="B254" s="123">
        <v>1011.58</v>
      </c>
    </row>
    <row r="255" spans="1:2" ht="13.5">
      <c r="A255" s="124">
        <v>103137</v>
      </c>
      <c r="B255" s="122">
        <v>24.18</v>
      </c>
    </row>
    <row r="256" spans="1:2" ht="13.5">
      <c r="A256" s="124">
        <v>103138</v>
      </c>
      <c r="B256" s="122">
        <v>27.99</v>
      </c>
    </row>
    <row r="257" spans="1:2" ht="13.5">
      <c r="A257" s="124">
        <v>103139</v>
      </c>
      <c r="B257" s="122">
        <v>37.520000000000003</v>
      </c>
    </row>
    <row r="258" spans="1:2" ht="13.5">
      <c r="A258" s="124">
        <v>103140</v>
      </c>
      <c r="B258" s="122">
        <v>47.04</v>
      </c>
    </row>
    <row r="259" spans="1:2" ht="13.5">
      <c r="A259" s="124">
        <v>103141</v>
      </c>
      <c r="B259" s="122">
        <v>74.489999999999995</v>
      </c>
    </row>
    <row r="260" spans="1:2" ht="13.5">
      <c r="A260" s="124">
        <v>103142</v>
      </c>
      <c r="B260" s="122">
        <v>84.01</v>
      </c>
    </row>
    <row r="261" spans="1:2" ht="13.5">
      <c r="A261" s="124">
        <v>103143</v>
      </c>
      <c r="B261" s="122">
        <v>111.45</v>
      </c>
    </row>
    <row r="262" spans="1:2" ht="13.5">
      <c r="A262" s="124">
        <v>103144</v>
      </c>
      <c r="B262" s="122">
        <v>120.98</v>
      </c>
    </row>
    <row r="263" spans="1:2" ht="13.5">
      <c r="A263" s="124">
        <v>103145</v>
      </c>
      <c r="B263" s="122">
        <v>148.41999999999999</v>
      </c>
    </row>
    <row r="264" spans="1:2" ht="13.5">
      <c r="A264" s="124">
        <v>103146</v>
      </c>
      <c r="B264" s="122">
        <v>157.94999999999999</v>
      </c>
    </row>
    <row r="265" spans="1:2" ht="13.5">
      <c r="A265" s="124">
        <v>103147</v>
      </c>
      <c r="B265" s="122">
        <v>177</v>
      </c>
    </row>
    <row r="266" spans="1:2" ht="13.5">
      <c r="A266" s="124">
        <v>103148</v>
      </c>
      <c r="B266" s="122">
        <v>213.97</v>
      </c>
    </row>
    <row r="267" spans="1:2" ht="13.5">
      <c r="A267" s="124">
        <v>103149</v>
      </c>
      <c r="B267" s="122">
        <v>233.04</v>
      </c>
    </row>
    <row r="268" spans="1:2" ht="13.5">
      <c r="A268" s="124">
        <v>103150</v>
      </c>
      <c r="B268" s="122">
        <v>269.95999999999998</v>
      </c>
    </row>
    <row r="269" spans="1:2" ht="13.5">
      <c r="A269" s="124">
        <v>103151</v>
      </c>
      <c r="B269" s="122">
        <v>289.06</v>
      </c>
    </row>
    <row r="270" spans="1:2" ht="13.5">
      <c r="A270" s="124">
        <v>103152</v>
      </c>
      <c r="B270" s="122">
        <v>345.07</v>
      </c>
    </row>
    <row r="271" spans="1:2" ht="13.5">
      <c r="A271" s="124">
        <v>93206</v>
      </c>
      <c r="B271" s="123">
        <v>1137.24</v>
      </c>
    </row>
    <row r="272" spans="1:2" ht="13.5">
      <c r="A272" s="124">
        <v>93207</v>
      </c>
      <c r="B272" s="123">
        <v>1050.6400000000001</v>
      </c>
    </row>
    <row r="273" spans="1:2" ht="13.5">
      <c r="A273" s="124">
        <v>93208</v>
      </c>
      <c r="B273" s="122">
        <v>862.63</v>
      </c>
    </row>
    <row r="274" spans="1:2" ht="13.5">
      <c r="A274" s="124">
        <v>93209</v>
      </c>
      <c r="B274" s="122">
        <v>948.61</v>
      </c>
    </row>
    <row r="275" spans="1:2" ht="13.5">
      <c r="A275" s="124">
        <v>93210</v>
      </c>
      <c r="B275" s="122">
        <v>564.51</v>
      </c>
    </row>
    <row r="276" spans="1:2" ht="13.5">
      <c r="A276" s="124">
        <v>93211</v>
      </c>
      <c r="B276" s="122">
        <v>577.17999999999995</v>
      </c>
    </row>
    <row r="277" spans="1:2" ht="13.5">
      <c r="A277" s="124">
        <v>93212</v>
      </c>
      <c r="B277" s="122">
        <v>974.94</v>
      </c>
    </row>
    <row r="278" spans="1:2" ht="13.5">
      <c r="A278" s="124">
        <v>93213</v>
      </c>
      <c r="B278" s="123">
        <v>1028.49</v>
      </c>
    </row>
    <row r="279" spans="1:2" ht="13.5">
      <c r="A279" s="124">
        <v>93214</v>
      </c>
      <c r="B279" s="123">
        <v>5673.28</v>
      </c>
    </row>
    <row r="280" spans="1:2" ht="13.5">
      <c r="A280" s="124">
        <v>93243</v>
      </c>
      <c r="B280" s="123">
        <v>8702.4699999999993</v>
      </c>
    </row>
    <row r="281" spans="1:2" ht="13.5">
      <c r="A281" s="124">
        <v>93582</v>
      </c>
      <c r="B281" s="122">
        <v>265.68</v>
      </c>
    </row>
    <row r="282" spans="1:2" ht="13.5">
      <c r="A282" s="124">
        <v>93583</v>
      </c>
      <c r="B282" s="122">
        <v>433.35</v>
      </c>
    </row>
    <row r="283" spans="1:2" ht="13.5">
      <c r="A283" s="124">
        <v>93584</v>
      </c>
      <c r="B283" s="122">
        <v>876.12</v>
      </c>
    </row>
    <row r="284" spans="1:2" ht="13.5">
      <c r="A284" s="124">
        <v>93585</v>
      </c>
      <c r="B284" s="123">
        <v>1092.05</v>
      </c>
    </row>
    <row r="285" spans="1:2" ht="13.5">
      <c r="A285" s="124">
        <v>98441</v>
      </c>
      <c r="B285" s="122">
        <v>136.87</v>
      </c>
    </row>
    <row r="286" spans="1:2" ht="13.5">
      <c r="A286" s="124">
        <v>98442</v>
      </c>
      <c r="B286" s="122">
        <v>140.56</v>
      </c>
    </row>
    <row r="287" spans="1:2" ht="13.5">
      <c r="A287" s="124">
        <v>98443</v>
      </c>
      <c r="B287" s="122">
        <v>116.79</v>
      </c>
    </row>
    <row r="288" spans="1:2" ht="13.5">
      <c r="A288" s="124">
        <v>98444</v>
      </c>
      <c r="B288" s="122">
        <v>119.4</v>
      </c>
    </row>
    <row r="289" spans="1:2" ht="13.5">
      <c r="A289" s="124">
        <v>98445</v>
      </c>
      <c r="B289" s="122">
        <v>168.66</v>
      </c>
    </row>
    <row r="290" spans="1:2" ht="13.5">
      <c r="A290" s="124">
        <v>98446</v>
      </c>
      <c r="B290" s="122">
        <v>222.42</v>
      </c>
    </row>
    <row r="291" spans="1:2" ht="13.5">
      <c r="A291" s="124">
        <v>98447</v>
      </c>
      <c r="B291" s="122">
        <v>140.72999999999999</v>
      </c>
    </row>
    <row r="292" spans="1:2" ht="13.5">
      <c r="A292" s="124">
        <v>98448</v>
      </c>
      <c r="B292" s="122">
        <v>182.27</v>
      </c>
    </row>
    <row r="293" spans="1:2" ht="13.5">
      <c r="A293" s="124">
        <v>98449</v>
      </c>
      <c r="B293" s="122">
        <v>166.81</v>
      </c>
    </row>
    <row r="294" spans="1:2" ht="13.5">
      <c r="A294" s="124">
        <v>98450</v>
      </c>
      <c r="B294" s="122">
        <v>172.18</v>
      </c>
    </row>
    <row r="295" spans="1:2" ht="13.5">
      <c r="A295" s="124">
        <v>98451</v>
      </c>
      <c r="B295" s="122">
        <v>143.53</v>
      </c>
    </row>
    <row r="296" spans="1:2" ht="13.5">
      <c r="A296" s="124">
        <v>98452</v>
      </c>
      <c r="B296" s="122">
        <v>146.78</v>
      </c>
    </row>
    <row r="297" spans="1:2" ht="13.5">
      <c r="A297" s="124">
        <v>98453</v>
      </c>
      <c r="B297" s="122">
        <v>204.91</v>
      </c>
    </row>
    <row r="298" spans="1:2" ht="13.5">
      <c r="A298" s="124">
        <v>98454</v>
      </c>
      <c r="B298" s="122">
        <v>274.06</v>
      </c>
    </row>
    <row r="299" spans="1:2" ht="13.5">
      <c r="A299" s="124">
        <v>98455</v>
      </c>
      <c r="B299" s="122">
        <v>173.81</v>
      </c>
    </row>
    <row r="300" spans="1:2" ht="13.5">
      <c r="A300" s="124">
        <v>98456</v>
      </c>
      <c r="B300" s="122">
        <v>229.67</v>
      </c>
    </row>
    <row r="301" spans="1:2" ht="13.5">
      <c r="A301" s="124">
        <v>98458</v>
      </c>
      <c r="B301" s="122">
        <v>130.57</v>
      </c>
    </row>
    <row r="302" spans="1:2" ht="13.5">
      <c r="A302" s="124">
        <v>98459</v>
      </c>
      <c r="B302" s="122">
        <v>111.38</v>
      </c>
    </row>
    <row r="303" spans="1:2" ht="13.5">
      <c r="A303" s="124">
        <v>98460</v>
      </c>
      <c r="B303" s="122">
        <v>136.77000000000001</v>
      </c>
    </row>
    <row r="304" spans="1:2" ht="13.5">
      <c r="A304" s="124">
        <v>98461</v>
      </c>
      <c r="B304" s="123">
        <v>4842.6099999999997</v>
      </c>
    </row>
    <row r="305" spans="1:2" ht="13.5">
      <c r="A305" s="124">
        <v>98462</v>
      </c>
      <c r="B305" s="123">
        <v>7279.92</v>
      </c>
    </row>
    <row r="306" spans="1:2" ht="13.5">
      <c r="A306" s="124">
        <v>5631</v>
      </c>
      <c r="B306" s="122">
        <v>165.05</v>
      </c>
    </row>
    <row r="307" spans="1:2" ht="13.5">
      <c r="A307" s="124">
        <v>5678</v>
      </c>
      <c r="B307" s="122">
        <v>124.04</v>
      </c>
    </row>
    <row r="308" spans="1:2" ht="13.5">
      <c r="A308" s="124">
        <v>5680</v>
      </c>
      <c r="B308" s="122">
        <v>115.6</v>
      </c>
    </row>
    <row r="309" spans="1:2" ht="13.5">
      <c r="A309" s="124">
        <v>5684</v>
      </c>
      <c r="B309" s="122">
        <v>131.99</v>
      </c>
    </row>
    <row r="310" spans="1:2" ht="13.5">
      <c r="A310" s="124">
        <v>5689</v>
      </c>
      <c r="B310" s="122">
        <v>6.08</v>
      </c>
    </row>
    <row r="311" spans="1:2" ht="13.5">
      <c r="A311" s="124">
        <v>5795</v>
      </c>
      <c r="B311" s="122">
        <v>34.840000000000003</v>
      </c>
    </row>
    <row r="312" spans="1:2" ht="13.5">
      <c r="A312" s="124">
        <v>5811</v>
      </c>
      <c r="B312" s="122">
        <v>160.52000000000001</v>
      </c>
    </row>
    <row r="313" spans="1:2" ht="13.5">
      <c r="A313" s="124">
        <v>5823</v>
      </c>
      <c r="B313" s="122">
        <v>216.57</v>
      </c>
    </row>
    <row r="314" spans="1:2" ht="13.5">
      <c r="A314" s="124">
        <v>5824</v>
      </c>
      <c r="B314" s="122">
        <v>154.11000000000001</v>
      </c>
    </row>
    <row r="315" spans="1:2" ht="13.5">
      <c r="A315" s="124">
        <v>5835</v>
      </c>
      <c r="B315" s="122">
        <v>353.75</v>
      </c>
    </row>
    <row r="316" spans="1:2" ht="13.5">
      <c r="A316" s="124">
        <v>5839</v>
      </c>
      <c r="B316" s="122">
        <v>9.14</v>
      </c>
    </row>
    <row r="317" spans="1:2" ht="13.5">
      <c r="A317" s="124">
        <v>5843</v>
      </c>
      <c r="B317" s="122">
        <v>198.97</v>
      </c>
    </row>
    <row r="318" spans="1:2" ht="13.5">
      <c r="A318" s="124">
        <v>5847</v>
      </c>
      <c r="B318" s="122">
        <v>218.25</v>
      </c>
    </row>
    <row r="319" spans="1:2" ht="13.5">
      <c r="A319" s="124">
        <v>5851</v>
      </c>
      <c r="B319" s="122">
        <v>209.17</v>
      </c>
    </row>
    <row r="320" spans="1:2" ht="13.5">
      <c r="A320" s="124">
        <v>5855</v>
      </c>
      <c r="B320" s="122">
        <v>539.35</v>
      </c>
    </row>
    <row r="321" spans="1:2" ht="13.5">
      <c r="A321" s="124">
        <v>5863</v>
      </c>
      <c r="B321" s="122">
        <v>16.93</v>
      </c>
    </row>
    <row r="322" spans="1:2" ht="13.5">
      <c r="A322" s="124">
        <v>5867</v>
      </c>
      <c r="B322" s="122">
        <v>132.55000000000001</v>
      </c>
    </row>
    <row r="323" spans="1:2" ht="13.5">
      <c r="A323" s="124">
        <v>5875</v>
      </c>
      <c r="B323" s="122">
        <v>116.05</v>
      </c>
    </row>
    <row r="324" spans="1:2" ht="13.5">
      <c r="A324" s="124">
        <v>5879</v>
      </c>
      <c r="B324" s="122">
        <v>117.45</v>
      </c>
    </row>
    <row r="325" spans="1:2" ht="13.5">
      <c r="A325" s="124">
        <v>5882</v>
      </c>
      <c r="B325" s="122">
        <v>111.47</v>
      </c>
    </row>
    <row r="326" spans="1:2" ht="13.5">
      <c r="A326" s="124">
        <v>5890</v>
      </c>
      <c r="B326" s="122">
        <v>156.4</v>
      </c>
    </row>
    <row r="327" spans="1:2" ht="13.5">
      <c r="A327" s="124">
        <v>5894</v>
      </c>
      <c r="B327" s="122">
        <v>152.29</v>
      </c>
    </row>
    <row r="328" spans="1:2" ht="13.5">
      <c r="A328" s="124">
        <v>5901</v>
      </c>
      <c r="B328" s="122">
        <v>236.13</v>
      </c>
    </row>
    <row r="329" spans="1:2" ht="13.5">
      <c r="A329" s="124">
        <v>5909</v>
      </c>
      <c r="B329" s="122">
        <v>35.39</v>
      </c>
    </row>
    <row r="330" spans="1:2" ht="13.5">
      <c r="A330" s="124">
        <v>5921</v>
      </c>
      <c r="B330" s="122">
        <v>4.76</v>
      </c>
    </row>
    <row r="331" spans="1:2" ht="13.5">
      <c r="A331" s="124">
        <v>5928</v>
      </c>
      <c r="B331" s="122">
        <v>190.92</v>
      </c>
    </row>
    <row r="332" spans="1:2" ht="13.5">
      <c r="A332" s="124">
        <v>5932</v>
      </c>
      <c r="B332" s="122">
        <v>193.72</v>
      </c>
    </row>
    <row r="333" spans="1:2" ht="13.5">
      <c r="A333" s="124">
        <v>5940</v>
      </c>
      <c r="B333" s="122">
        <v>168.57</v>
      </c>
    </row>
    <row r="334" spans="1:2" ht="13.5">
      <c r="A334" s="124">
        <v>5944</v>
      </c>
      <c r="B334" s="122">
        <v>189.23</v>
      </c>
    </row>
    <row r="335" spans="1:2" ht="13.5">
      <c r="A335" s="124">
        <v>5953</v>
      </c>
      <c r="B335" s="122">
        <v>44.88</v>
      </c>
    </row>
    <row r="336" spans="1:2" ht="13.5">
      <c r="A336" s="124">
        <v>6259</v>
      </c>
      <c r="B336" s="122">
        <v>196.98</v>
      </c>
    </row>
    <row r="337" spans="1:2" ht="13.5">
      <c r="A337" s="124">
        <v>6879</v>
      </c>
      <c r="B337" s="122">
        <v>169.25</v>
      </c>
    </row>
    <row r="338" spans="1:2" ht="13.5">
      <c r="A338" s="124">
        <v>7030</v>
      </c>
      <c r="B338" s="122">
        <v>181.73</v>
      </c>
    </row>
    <row r="339" spans="1:2" ht="13.5">
      <c r="A339" s="124">
        <v>7042</v>
      </c>
      <c r="B339" s="122">
        <v>11.52</v>
      </c>
    </row>
    <row r="340" spans="1:2" ht="13.5">
      <c r="A340" s="124">
        <v>7049</v>
      </c>
      <c r="B340" s="122">
        <v>178.63</v>
      </c>
    </row>
    <row r="341" spans="1:2" ht="13.5">
      <c r="A341" s="124">
        <v>67826</v>
      </c>
      <c r="B341" s="122">
        <v>142.63</v>
      </c>
    </row>
    <row r="342" spans="1:2" ht="13.5">
      <c r="A342" s="124">
        <v>73417</v>
      </c>
      <c r="B342" s="122">
        <v>146.83000000000001</v>
      </c>
    </row>
    <row r="343" spans="1:2" ht="13.5">
      <c r="A343" s="124">
        <v>73436</v>
      </c>
      <c r="B343" s="122">
        <v>197.15</v>
      </c>
    </row>
    <row r="344" spans="1:2" ht="13.5">
      <c r="A344" s="124">
        <v>73467</v>
      </c>
      <c r="B344" s="122">
        <v>133.49</v>
      </c>
    </row>
    <row r="345" spans="1:2" ht="13.5">
      <c r="A345" s="124">
        <v>73536</v>
      </c>
      <c r="B345" s="122">
        <v>9.7799999999999994</v>
      </c>
    </row>
    <row r="346" spans="1:2" ht="13.5">
      <c r="A346" s="124">
        <v>83362</v>
      </c>
      <c r="B346" s="122">
        <v>236.59</v>
      </c>
    </row>
    <row r="347" spans="1:2" ht="13.5">
      <c r="A347" s="124">
        <v>83765</v>
      </c>
      <c r="B347" s="122">
        <v>95.5</v>
      </c>
    </row>
    <row r="348" spans="1:2" ht="13.5">
      <c r="A348" s="124">
        <v>87445</v>
      </c>
      <c r="B348" s="122">
        <v>4.1399999999999997</v>
      </c>
    </row>
    <row r="349" spans="1:2" ht="13.5">
      <c r="A349" s="124">
        <v>88386</v>
      </c>
      <c r="B349" s="122">
        <v>4.68</v>
      </c>
    </row>
    <row r="350" spans="1:2" ht="13.5">
      <c r="A350" s="124">
        <v>88393</v>
      </c>
      <c r="B350" s="122">
        <v>6.44</v>
      </c>
    </row>
    <row r="351" spans="1:2" ht="13.5">
      <c r="A351" s="124">
        <v>88399</v>
      </c>
      <c r="B351" s="122">
        <v>3.47</v>
      </c>
    </row>
    <row r="352" spans="1:2" ht="13.5">
      <c r="A352" s="124">
        <v>88418</v>
      </c>
      <c r="B352" s="122">
        <v>15.23</v>
      </c>
    </row>
    <row r="353" spans="1:2" ht="13.5">
      <c r="A353" s="124">
        <v>88433</v>
      </c>
      <c r="B353" s="122">
        <v>18.809999999999999</v>
      </c>
    </row>
    <row r="354" spans="1:2" ht="13.5">
      <c r="A354" s="124">
        <v>88830</v>
      </c>
      <c r="B354" s="122">
        <v>1.72</v>
      </c>
    </row>
    <row r="355" spans="1:2" ht="13.5">
      <c r="A355" s="124">
        <v>88843</v>
      </c>
      <c r="B355" s="122">
        <v>177.15</v>
      </c>
    </row>
    <row r="356" spans="1:2" ht="13.5">
      <c r="A356" s="124">
        <v>88907</v>
      </c>
      <c r="B356" s="122">
        <v>193.86</v>
      </c>
    </row>
    <row r="357" spans="1:2" ht="13.5">
      <c r="A357" s="124">
        <v>89021</v>
      </c>
      <c r="B357" s="122">
        <v>2.31</v>
      </c>
    </row>
    <row r="358" spans="1:2" ht="13.5">
      <c r="A358" s="124">
        <v>89028</v>
      </c>
      <c r="B358" s="122">
        <v>167.46</v>
      </c>
    </row>
    <row r="359" spans="1:2" ht="13.5">
      <c r="A359" s="124">
        <v>89032</v>
      </c>
      <c r="B359" s="122">
        <v>161.26</v>
      </c>
    </row>
    <row r="360" spans="1:2" ht="13.5">
      <c r="A360" s="124">
        <v>89035</v>
      </c>
      <c r="B360" s="122">
        <v>149.88</v>
      </c>
    </row>
    <row r="361" spans="1:2" ht="13.5">
      <c r="A361" s="124">
        <v>89225</v>
      </c>
      <c r="B361" s="122">
        <v>4.76</v>
      </c>
    </row>
    <row r="362" spans="1:2" ht="13.5">
      <c r="A362" s="124">
        <v>89234</v>
      </c>
      <c r="B362" s="122">
        <v>532.99</v>
      </c>
    </row>
    <row r="363" spans="1:2" ht="13.5">
      <c r="A363" s="124">
        <v>89242</v>
      </c>
      <c r="B363" s="123">
        <v>1240.31</v>
      </c>
    </row>
    <row r="364" spans="1:2" ht="13.5">
      <c r="A364" s="124">
        <v>89250</v>
      </c>
      <c r="B364" s="123">
        <v>1076.48</v>
      </c>
    </row>
    <row r="365" spans="1:2" ht="13.5">
      <c r="A365" s="124">
        <v>89257</v>
      </c>
      <c r="B365" s="122">
        <v>305.13</v>
      </c>
    </row>
    <row r="366" spans="1:2" ht="13.5">
      <c r="A366" s="124">
        <v>89272</v>
      </c>
      <c r="B366" s="122">
        <v>177.6</v>
      </c>
    </row>
    <row r="367" spans="1:2" ht="13.5">
      <c r="A367" s="124">
        <v>89278</v>
      </c>
      <c r="B367" s="122">
        <v>9.68</v>
      </c>
    </row>
    <row r="368" spans="1:2" ht="13.5">
      <c r="A368" s="124">
        <v>89843</v>
      </c>
      <c r="B368" s="122">
        <v>189.92</v>
      </c>
    </row>
    <row r="369" spans="1:2" ht="13.5">
      <c r="A369" s="124">
        <v>89876</v>
      </c>
      <c r="B369" s="122">
        <v>246.09</v>
      </c>
    </row>
    <row r="370" spans="1:2" ht="13.5">
      <c r="A370" s="124">
        <v>89883</v>
      </c>
      <c r="B370" s="122">
        <v>270.7</v>
      </c>
    </row>
    <row r="371" spans="1:2" ht="13.5">
      <c r="A371" s="124">
        <v>90586</v>
      </c>
      <c r="B371" s="122">
        <v>1.73</v>
      </c>
    </row>
    <row r="372" spans="1:2" ht="13.5">
      <c r="A372" s="124">
        <v>90625</v>
      </c>
      <c r="B372" s="122">
        <v>8.44</v>
      </c>
    </row>
    <row r="373" spans="1:2" ht="13.5">
      <c r="A373" s="124">
        <v>90631</v>
      </c>
      <c r="B373" s="122">
        <v>127.53</v>
      </c>
    </row>
    <row r="374" spans="1:2" ht="13.5">
      <c r="A374" s="124">
        <v>90637</v>
      </c>
      <c r="B374" s="122">
        <v>14.02</v>
      </c>
    </row>
    <row r="375" spans="1:2" ht="13.5">
      <c r="A375" s="124">
        <v>90643</v>
      </c>
      <c r="B375" s="122">
        <v>19.79</v>
      </c>
    </row>
    <row r="376" spans="1:2" ht="13.5">
      <c r="A376" s="124">
        <v>90650</v>
      </c>
      <c r="B376" s="122">
        <v>10.119999999999999</v>
      </c>
    </row>
    <row r="377" spans="1:2" ht="13.5">
      <c r="A377" s="124">
        <v>90656</v>
      </c>
      <c r="B377" s="122">
        <v>13.92</v>
      </c>
    </row>
    <row r="378" spans="1:2" ht="13.5">
      <c r="A378" s="124">
        <v>90662</v>
      </c>
      <c r="B378" s="122">
        <v>14.5</v>
      </c>
    </row>
    <row r="379" spans="1:2" ht="13.5">
      <c r="A379" s="124">
        <v>90668</v>
      </c>
      <c r="B379" s="122">
        <v>23.92</v>
      </c>
    </row>
    <row r="380" spans="1:2" ht="13.5">
      <c r="A380" s="124">
        <v>90674</v>
      </c>
      <c r="B380" s="122">
        <v>502.54</v>
      </c>
    </row>
    <row r="381" spans="1:2" ht="13.5">
      <c r="A381" s="124">
        <v>90680</v>
      </c>
      <c r="B381" s="122">
        <v>307.8</v>
      </c>
    </row>
    <row r="382" spans="1:2" ht="13.5">
      <c r="A382" s="124">
        <v>90686</v>
      </c>
      <c r="B382" s="122">
        <v>143.13999999999999</v>
      </c>
    </row>
    <row r="383" spans="1:2" ht="13.5">
      <c r="A383" s="124">
        <v>90692</v>
      </c>
      <c r="B383" s="122">
        <v>110</v>
      </c>
    </row>
    <row r="384" spans="1:2" ht="13.5">
      <c r="A384" s="124">
        <v>90964</v>
      </c>
      <c r="B384" s="122">
        <v>22.64</v>
      </c>
    </row>
    <row r="385" spans="1:2" ht="13.5">
      <c r="A385" s="124">
        <v>90972</v>
      </c>
      <c r="B385" s="122">
        <v>58.15</v>
      </c>
    </row>
    <row r="386" spans="1:2" ht="13.5">
      <c r="A386" s="124">
        <v>90979</v>
      </c>
      <c r="B386" s="122">
        <v>150.27000000000001</v>
      </c>
    </row>
    <row r="387" spans="1:2" ht="13.5">
      <c r="A387" s="124">
        <v>90991</v>
      </c>
      <c r="B387" s="122">
        <v>160.88999999999999</v>
      </c>
    </row>
    <row r="388" spans="1:2" ht="13.5">
      <c r="A388" s="124">
        <v>90999</v>
      </c>
      <c r="B388" s="122">
        <v>77.08</v>
      </c>
    </row>
    <row r="389" spans="1:2" ht="13.5">
      <c r="A389" s="124">
        <v>91031</v>
      </c>
      <c r="B389" s="122">
        <v>188.7</v>
      </c>
    </row>
    <row r="390" spans="1:2" ht="13.5">
      <c r="A390" s="124">
        <v>91277</v>
      </c>
      <c r="B390" s="122">
        <v>10.51</v>
      </c>
    </row>
    <row r="391" spans="1:2" ht="13.5">
      <c r="A391" s="124">
        <v>91283</v>
      </c>
      <c r="B391" s="122">
        <v>24.05</v>
      </c>
    </row>
    <row r="392" spans="1:2" ht="13.5">
      <c r="A392" s="124">
        <v>91386</v>
      </c>
      <c r="B392" s="122">
        <v>198.58</v>
      </c>
    </row>
    <row r="393" spans="1:2" ht="13.5">
      <c r="A393" s="124">
        <v>91533</v>
      </c>
      <c r="B393" s="122">
        <v>42.85</v>
      </c>
    </row>
    <row r="394" spans="1:2" ht="13.5">
      <c r="A394" s="124">
        <v>91634</v>
      </c>
      <c r="B394" s="122">
        <v>168.36</v>
      </c>
    </row>
    <row r="395" spans="1:2" ht="13.5">
      <c r="A395" s="124">
        <v>91645</v>
      </c>
      <c r="B395" s="122">
        <v>367.54</v>
      </c>
    </row>
    <row r="396" spans="1:2" ht="13.5">
      <c r="A396" s="124">
        <v>91692</v>
      </c>
      <c r="B396" s="122">
        <v>37.35</v>
      </c>
    </row>
    <row r="397" spans="1:2" ht="13.5">
      <c r="A397" s="124">
        <v>92043</v>
      </c>
      <c r="B397" s="122">
        <v>11.88</v>
      </c>
    </row>
    <row r="398" spans="1:2" ht="13.5">
      <c r="A398" s="124">
        <v>92106</v>
      </c>
      <c r="B398" s="122">
        <v>243.74</v>
      </c>
    </row>
    <row r="399" spans="1:2" ht="13.5">
      <c r="A399" s="124">
        <v>92112</v>
      </c>
      <c r="B399" s="122">
        <v>2.79</v>
      </c>
    </row>
    <row r="400" spans="1:2" ht="13.5">
      <c r="A400" s="124">
        <v>92118</v>
      </c>
      <c r="B400" s="122">
        <v>0.23</v>
      </c>
    </row>
    <row r="401" spans="1:2" ht="13.5">
      <c r="A401" s="124">
        <v>92138</v>
      </c>
      <c r="B401" s="122">
        <v>78.86</v>
      </c>
    </row>
    <row r="402" spans="1:2" ht="13.5">
      <c r="A402" s="124">
        <v>92145</v>
      </c>
      <c r="B402" s="122">
        <v>74.27</v>
      </c>
    </row>
    <row r="403" spans="1:2" ht="13.5">
      <c r="A403" s="124">
        <v>92242</v>
      </c>
      <c r="B403" s="122">
        <v>322.45999999999998</v>
      </c>
    </row>
    <row r="404" spans="1:2" ht="13.5">
      <c r="A404" s="124">
        <v>92716</v>
      </c>
      <c r="B404" s="122">
        <v>13.57</v>
      </c>
    </row>
    <row r="405" spans="1:2" ht="13.5">
      <c r="A405" s="124">
        <v>92960</v>
      </c>
      <c r="B405" s="122">
        <v>16.059999999999999</v>
      </c>
    </row>
    <row r="406" spans="1:2" ht="13.5">
      <c r="A406" s="124">
        <v>92966</v>
      </c>
      <c r="B406" s="122">
        <v>34.96</v>
      </c>
    </row>
    <row r="407" spans="1:2" ht="13.5">
      <c r="A407" s="124">
        <v>93224</v>
      </c>
      <c r="B407" s="122">
        <v>739.18</v>
      </c>
    </row>
    <row r="408" spans="1:2" ht="13.5">
      <c r="A408" s="124">
        <v>93233</v>
      </c>
      <c r="B408" s="122">
        <v>10.27</v>
      </c>
    </row>
    <row r="409" spans="1:2" ht="13.5">
      <c r="A409" s="124">
        <v>93272</v>
      </c>
      <c r="B409" s="122">
        <v>128.01</v>
      </c>
    </row>
    <row r="410" spans="1:2" ht="13.5">
      <c r="A410" s="124">
        <v>93281</v>
      </c>
      <c r="B410" s="122">
        <v>35.04</v>
      </c>
    </row>
    <row r="411" spans="1:2" ht="13.5">
      <c r="A411" s="124">
        <v>93287</v>
      </c>
      <c r="B411" s="122">
        <v>464.55</v>
      </c>
    </row>
    <row r="412" spans="1:2" ht="13.5">
      <c r="A412" s="124">
        <v>93402</v>
      </c>
      <c r="B412" s="122">
        <v>187.23</v>
      </c>
    </row>
    <row r="413" spans="1:2" ht="13.5">
      <c r="A413" s="124">
        <v>93408</v>
      </c>
      <c r="B413" s="122">
        <v>83.71</v>
      </c>
    </row>
    <row r="414" spans="1:2" ht="13.5">
      <c r="A414" s="124">
        <v>93415</v>
      </c>
      <c r="B414" s="122">
        <v>16.809999999999999</v>
      </c>
    </row>
    <row r="415" spans="1:2" ht="13.5">
      <c r="A415" s="124">
        <v>93421</v>
      </c>
      <c r="B415" s="122">
        <v>57.9</v>
      </c>
    </row>
    <row r="416" spans="1:2" ht="13.5">
      <c r="A416" s="124">
        <v>93427</v>
      </c>
      <c r="B416" s="122">
        <v>132.76</v>
      </c>
    </row>
    <row r="417" spans="1:2" ht="13.5">
      <c r="A417" s="124">
        <v>93433</v>
      </c>
      <c r="B417" s="123">
        <v>2625.18</v>
      </c>
    </row>
    <row r="418" spans="1:2" ht="13.5">
      <c r="A418" s="124">
        <v>93439</v>
      </c>
      <c r="B418" s="122">
        <v>162.59</v>
      </c>
    </row>
    <row r="419" spans="1:2" ht="13.5">
      <c r="A419" s="124">
        <v>95121</v>
      </c>
      <c r="B419" s="122">
        <v>301.41000000000003</v>
      </c>
    </row>
    <row r="420" spans="1:2" ht="13.5">
      <c r="A420" s="124">
        <v>95127</v>
      </c>
      <c r="B420" s="122">
        <v>186.91</v>
      </c>
    </row>
    <row r="421" spans="1:2" ht="13.5">
      <c r="A421" s="124">
        <v>95133</v>
      </c>
      <c r="B421" s="122">
        <v>149.01</v>
      </c>
    </row>
    <row r="422" spans="1:2" ht="13.5">
      <c r="A422" s="124">
        <v>95139</v>
      </c>
      <c r="B422" s="122">
        <v>0.06</v>
      </c>
    </row>
    <row r="423" spans="1:2" ht="13.5">
      <c r="A423" s="124">
        <v>95212</v>
      </c>
      <c r="B423" s="122">
        <v>139.43</v>
      </c>
    </row>
    <row r="424" spans="1:2" ht="13.5">
      <c r="A424" s="124">
        <v>95258</v>
      </c>
      <c r="B424" s="122">
        <v>34.369999999999997</v>
      </c>
    </row>
    <row r="425" spans="1:2" ht="13.5">
      <c r="A425" s="124">
        <v>95264</v>
      </c>
      <c r="B425" s="122">
        <v>7.49</v>
      </c>
    </row>
    <row r="426" spans="1:2" ht="13.5">
      <c r="A426" s="124">
        <v>95270</v>
      </c>
      <c r="B426" s="122">
        <v>10.41</v>
      </c>
    </row>
    <row r="427" spans="1:2" ht="13.5">
      <c r="A427" s="124">
        <v>95276</v>
      </c>
      <c r="B427" s="122">
        <v>3.08</v>
      </c>
    </row>
    <row r="428" spans="1:2" ht="13.5">
      <c r="A428" s="124">
        <v>95282</v>
      </c>
      <c r="B428" s="122">
        <v>10.39</v>
      </c>
    </row>
    <row r="429" spans="1:2" ht="13.5">
      <c r="A429" s="124">
        <v>95620</v>
      </c>
      <c r="B429" s="122">
        <v>33.68</v>
      </c>
    </row>
    <row r="430" spans="1:2" ht="13.5">
      <c r="A430" s="124">
        <v>95631</v>
      </c>
      <c r="B430" s="122">
        <v>184.78</v>
      </c>
    </row>
    <row r="431" spans="1:2" ht="13.5">
      <c r="A431" s="124">
        <v>95702</v>
      </c>
      <c r="B431" s="122">
        <v>49.75</v>
      </c>
    </row>
    <row r="432" spans="1:2" ht="13.5">
      <c r="A432" s="124">
        <v>95708</v>
      </c>
      <c r="B432" s="122">
        <v>143.88999999999999</v>
      </c>
    </row>
    <row r="433" spans="1:2" ht="13.5">
      <c r="A433" s="124">
        <v>95714</v>
      </c>
      <c r="B433" s="122">
        <v>198.66</v>
      </c>
    </row>
    <row r="434" spans="1:2" ht="13.5">
      <c r="A434" s="124">
        <v>95720</v>
      </c>
      <c r="B434" s="122">
        <v>195.15</v>
      </c>
    </row>
    <row r="435" spans="1:2" ht="13.5">
      <c r="A435" s="124">
        <v>95872</v>
      </c>
      <c r="B435" s="122">
        <v>225.31</v>
      </c>
    </row>
    <row r="436" spans="1:2" ht="13.5">
      <c r="A436" s="124">
        <v>96013</v>
      </c>
      <c r="B436" s="122">
        <v>207.11</v>
      </c>
    </row>
    <row r="437" spans="1:2" ht="13.5">
      <c r="A437" s="124">
        <v>96020</v>
      </c>
      <c r="B437" s="122">
        <v>206.65</v>
      </c>
    </row>
    <row r="438" spans="1:2" ht="13.5">
      <c r="A438" s="124">
        <v>96028</v>
      </c>
      <c r="B438" s="122">
        <v>157.56</v>
      </c>
    </row>
    <row r="439" spans="1:2" ht="13.5">
      <c r="A439" s="124">
        <v>96035</v>
      </c>
      <c r="B439" s="122">
        <v>209.23</v>
      </c>
    </row>
    <row r="440" spans="1:2" ht="13.5">
      <c r="A440" s="124">
        <v>96157</v>
      </c>
      <c r="B440" s="122">
        <v>158.02000000000001</v>
      </c>
    </row>
    <row r="441" spans="1:2" ht="13.5">
      <c r="A441" s="124">
        <v>96158</v>
      </c>
      <c r="B441" s="122">
        <v>122.88</v>
      </c>
    </row>
    <row r="442" spans="1:2" ht="13.5">
      <c r="A442" s="124">
        <v>96245</v>
      </c>
      <c r="B442" s="122">
        <v>86.81</v>
      </c>
    </row>
    <row r="443" spans="1:2" ht="13.5">
      <c r="A443" s="124">
        <v>96463</v>
      </c>
      <c r="B443" s="122">
        <v>174.18</v>
      </c>
    </row>
    <row r="444" spans="1:2" ht="13.5">
      <c r="A444" s="124">
        <v>98764</v>
      </c>
      <c r="B444" s="122">
        <v>4.24</v>
      </c>
    </row>
    <row r="445" spans="1:2" ht="13.5">
      <c r="A445" s="124">
        <v>99833</v>
      </c>
      <c r="B445" s="122">
        <v>1.43</v>
      </c>
    </row>
    <row r="446" spans="1:2" ht="13.5">
      <c r="A446" s="124">
        <v>100641</v>
      </c>
      <c r="B446" s="122">
        <v>572.92999999999995</v>
      </c>
    </row>
    <row r="447" spans="1:2" ht="13.5">
      <c r="A447" s="124">
        <v>100647</v>
      </c>
      <c r="B447" s="123">
        <v>1204.94</v>
      </c>
    </row>
    <row r="448" spans="1:2" ht="13.5">
      <c r="A448" s="124">
        <v>102275</v>
      </c>
      <c r="B448" s="122">
        <v>33.89</v>
      </c>
    </row>
    <row r="449" spans="1:2" ht="13.5">
      <c r="A449" s="124">
        <v>5632</v>
      </c>
      <c r="B449" s="122">
        <v>72.97</v>
      </c>
    </row>
    <row r="450" spans="1:2" ht="13.5">
      <c r="A450" s="124">
        <v>5679</v>
      </c>
      <c r="B450" s="122">
        <v>57.54</v>
      </c>
    </row>
    <row r="451" spans="1:2" ht="13.5">
      <c r="A451" s="124">
        <v>5681</v>
      </c>
      <c r="B451" s="122">
        <v>55.03</v>
      </c>
    </row>
    <row r="452" spans="1:2" ht="13.5">
      <c r="A452" s="124">
        <v>5685</v>
      </c>
      <c r="B452" s="122">
        <v>58.21</v>
      </c>
    </row>
    <row r="453" spans="1:2" ht="13.5">
      <c r="A453" s="124">
        <v>5690</v>
      </c>
      <c r="B453" s="122">
        <v>3.78</v>
      </c>
    </row>
    <row r="454" spans="1:2" ht="13.5">
      <c r="A454" s="124">
        <v>5806</v>
      </c>
      <c r="B454" s="122">
        <v>0.21</v>
      </c>
    </row>
    <row r="455" spans="1:2" ht="13.5">
      <c r="A455" s="124">
        <v>5826</v>
      </c>
      <c r="B455" s="122">
        <v>43.46</v>
      </c>
    </row>
    <row r="456" spans="1:2" ht="13.5">
      <c r="A456" s="124">
        <v>5829</v>
      </c>
      <c r="B456" s="122">
        <v>160.38999999999999</v>
      </c>
    </row>
    <row r="457" spans="1:2" ht="13.5">
      <c r="A457" s="124">
        <v>5837</v>
      </c>
      <c r="B457" s="122">
        <v>139.80000000000001</v>
      </c>
    </row>
    <row r="458" spans="1:2" ht="13.5">
      <c r="A458" s="124">
        <v>5841</v>
      </c>
      <c r="B458" s="122">
        <v>4.3499999999999996</v>
      </c>
    </row>
    <row r="459" spans="1:2" ht="13.5">
      <c r="A459" s="124">
        <v>5845</v>
      </c>
      <c r="B459" s="122">
        <v>49.63</v>
      </c>
    </row>
    <row r="460" spans="1:2" ht="13.5">
      <c r="A460" s="124">
        <v>5849</v>
      </c>
      <c r="B460" s="122">
        <v>74.89</v>
      </c>
    </row>
    <row r="461" spans="1:2" ht="13.5">
      <c r="A461" s="124">
        <v>5853</v>
      </c>
      <c r="B461" s="122">
        <v>75.150000000000006</v>
      </c>
    </row>
    <row r="462" spans="1:2" ht="13.5">
      <c r="A462" s="124">
        <v>5857</v>
      </c>
      <c r="B462" s="122">
        <v>170.51</v>
      </c>
    </row>
    <row r="463" spans="1:2" ht="13.5">
      <c r="A463" s="124">
        <v>5865</v>
      </c>
      <c r="B463" s="122">
        <v>8.06</v>
      </c>
    </row>
    <row r="464" spans="1:2" ht="13.5">
      <c r="A464" s="124">
        <v>5869</v>
      </c>
      <c r="B464" s="122">
        <v>64.3</v>
      </c>
    </row>
    <row r="465" spans="1:2" ht="13.5">
      <c r="A465" s="124">
        <v>5877</v>
      </c>
      <c r="B465" s="122">
        <v>56.75</v>
      </c>
    </row>
    <row r="466" spans="1:2" ht="13.5">
      <c r="A466" s="124">
        <v>5881</v>
      </c>
      <c r="B466" s="122">
        <v>68</v>
      </c>
    </row>
    <row r="467" spans="1:2" ht="13.5">
      <c r="A467" s="124">
        <v>5884</v>
      </c>
      <c r="B467" s="122">
        <v>49.55</v>
      </c>
    </row>
    <row r="468" spans="1:2" ht="13.5">
      <c r="A468" s="124">
        <v>5892</v>
      </c>
      <c r="B468" s="122">
        <v>45.18</v>
      </c>
    </row>
    <row r="469" spans="1:2" ht="13.5">
      <c r="A469" s="124">
        <v>5896</v>
      </c>
      <c r="B469" s="122">
        <v>42.72</v>
      </c>
    </row>
    <row r="470" spans="1:2" ht="13.5">
      <c r="A470" s="124">
        <v>5903</v>
      </c>
      <c r="B470" s="122">
        <v>52.84</v>
      </c>
    </row>
    <row r="471" spans="1:2" ht="13.5">
      <c r="A471" s="124">
        <v>5911</v>
      </c>
      <c r="B471" s="122">
        <v>27.86</v>
      </c>
    </row>
    <row r="472" spans="1:2" ht="13.5">
      <c r="A472" s="124">
        <v>5923</v>
      </c>
      <c r="B472" s="122">
        <v>2.96</v>
      </c>
    </row>
    <row r="473" spans="1:2" ht="13.5">
      <c r="A473" s="124">
        <v>5930</v>
      </c>
      <c r="B473" s="122">
        <v>41.42</v>
      </c>
    </row>
    <row r="474" spans="1:2" ht="13.5">
      <c r="A474" s="124">
        <v>5934</v>
      </c>
      <c r="B474" s="122">
        <v>76.790000000000006</v>
      </c>
    </row>
    <row r="475" spans="1:2" ht="13.5">
      <c r="A475" s="124">
        <v>5942</v>
      </c>
      <c r="B475" s="122">
        <v>68.25</v>
      </c>
    </row>
    <row r="476" spans="1:2" ht="13.5">
      <c r="A476" s="124">
        <v>5946</v>
      </c>
      <c r="B476" s="122">
        <v>81.650000000000006</v>
      </c>
    </row>
    <row r="477" spans="1:2" ht="13.5">
      <c r="A477" s="124">
        <v>5952</v>
      </c>
      <c r="B477" s="122">
        <v>32.590000000000003</v>
      </c>
    </row>
    <row r="478" spans="1:2" ht="13.5">
      <c r="A478" s="124">
        <v>5954</v>
      </c>
      <c r="B478" s="122">
        <v>3.92</v>
      </c>
    </row>
    <row r="479" spans="1:2" ht="13.5">
      <c r="A479" s="124">
        <v>5961</v>
      </c>
      <c r="B479" s="122">
        <v>49.75</v>
      </c>
    </row>
    <row r="480" spans="1:2" ht="13.5">
      <c r="A480" s="124">
        <v>6260</v>
      </c>
      <c r="B480" s="122">
        <v>47.74</v>
      </c>
    </row>
    <row r="481" spans="1:2" ht="13.5">
      <c r="A481" s="124">
        <v>6880</v>
      </c>
      <c r="B481" s="122">
        <v>73.25</v>
      </c>
    </row>
    <row r="482" spans="1:2" ht="13.5">
      <c r="A482" s="124">
        <v>7031</v>
      </c>
      <c r="B482" s="122">
        <v>6</v>
      </c>
    </row>
    <row r="483" spans="1:2" ht="13.5">
      <c r="A483" s="124">
        <v>7043</v>
      </c>
      <c r="B483" s="122">
        <v>0.25</v>
      </c>
    </row>
    <row r="484" spans="1:2" ht="13.5">
      <c r="A484" s="124">
        <v>7050</v>
      </c>
      <c r="B484" s="122">
        <v>68.53</v>
      </c>
    </row>
    <row r="485" spans="1:2" ht="13.5">
      <c r="A485" s="124">
        <v>67827</v>
      </c>
      <c r="B485" s="122">
        <v>48.74</v>
      </c>
    </row>
    <row r="486" spans="1:2" ht="13.5">
      <c r="A486" s="124">
        <v>73395</v>
      </c>
      <c r="B486" s="122">
        <v>5.24</v>
      </c>
    </row>
    <row r="487" spans="1:2" ht="13.5">
      <c r="A487" s="124">
        <v>83766</v>
      </c>
      <c r="B487" s="122">
        <v>44.64</v>
      </c>
    </row>
    <row r="488" spans="1:2" ht="13.5">
      <c r="A488" s="124">
        <v>84013</v>
      </c>
      <c r="B488" s="122">
        <v>71.209999999999994</v>
      </c>
    </row>
    <row r="489" spans="1:2" ht="13.5">
      <c r="A489" s="124">
        <v>87446</v>
      </c>
      <c r="B489" s="122">
        <v>0.45</v>
      </c>
    </row>
    <row r="490" spans="1:2" ht="13.5">
      <c r="A490" s="124">
        <v>88392</v>
      </c>
      <c r="B490" s="122">
        <v>0.89</v>
      </c>
    </row>
    <row r="491" spans="1:2" ht="13.5">
      <c r="A491" s="124">
        <v>88398</v>
      </c>
      <c r="B491" s="122">
        <v>1.07</v>
      </c>
    </row>
    <row r="492" spans="1:2" ht="13.5">
      <c r="A492" s="124">
        <v>88404</v>
      </c>
      <c r="B492" s="122">
        <v>0.85</v>
      </c>
    </row>
    <row r="493" spans="1:2" ht="13.5">
      <c r="A493" s="124">
        <v>88430</v>
      </c>
      <c r="B493" s="122">
        <v>5.56</v>
      </c>
    </row>
    <row r="494" spans="1:2" ht="13.5">
      <c r="A494" s="124">
        <v>88438</v>
      </c>
      <c r="B494" s="122">
        <v>7.37</v>
      </c>
    </row>
    <row r="495" spans="1:2" ht="13.5">
      <c r="A495" s="124">
        <v>88831</v>
      </c>
      <c r="B495" s="122">
        <v>0.33</v>
      </c>
    </row>
    <row r="496" spans="1:2" ht="13.5">
      <c r="A496" s="124">
        <v>88844</v>
      </c>
      <c r="B496" s="122">
        <v>67.06</v>
      </c>
    </row>
    <row r="497" spans="1:2" ht="13.5">
      <c r="A497" s="124">
        <v>88908</v>
      </c>
      <c r="B497" s="122">
        <v>77.260000000000005</v>
      </c>
    </row>
    <row r="498" spans="1:2" ht="13.5">
      <c r="A498" s="124">
        <v>89022</v>
      </c>
      <c r="B498" s="122">
        <v>0.3</v>
      </c>
    </row>
    <row r="499" spans="1:2" ht="13.5">
      <c r="A499" s="124">
        <v>89027</v>
      </c>
      <c r="B499" s="122">
        <v>4.87</v>
      </c>
    </row>
    <row r="500" spans="1:2" ht="13.5">
      <c r="A500" s="124">
        <v>89031</v>
      </c>
      <c r="B500" s="122">
        <v>65.55</v>
      </c>
    </row>
    <row r="501" spans="1:2" ht="13.5">
      <c r="A501" s="124">
        <v>89036</v>
      </c>
      <c r="B501" s="122">
        <v>45.25</v>
      </c>
    </row>
    <row r="502" spans="1:2" ht="13.5">
      <c r="A502" s="124">
        <v>89218</v>
      </c>
      <c r="B502" s="122">
        <v>94.87</v>
      </c>
    </row>
    <row r="503" spans="1:2" ht="13.5">
      <c r="A503" s="124">
        <v>89226</v>
      </c>
      <c r="B503" s="122">
        <v>1.38</v>
      </c>
    </row>
    <row r="504" spans="1:2" ht="13.5">
      <c r="A504" s="124">
        <v>89235</v>
      </c>
      <c r="B504" s="122">
        <v>179.06</v>
      </c>
    </row>
    <row r="505" spans="1:2" ht="13.5">
      <c r="A505" s="124">
        <v>89243</v>
      </c>
      <c r="B505" s="122">
        <v>373.47</v>
      </c>
    </row>
    <row r="506" spans="1:2" ht="13.5">
      <c r="A506" s="124">
        <v>89251</v>
      </c>
      <c r="B506" s="122">
        <v>328.92</v>
      </c>
    </row>
    <row r="507" spans="1:2" ht="13.5">
      <c r="A507" s="124">
        <v>89258</v>
      </c>
      <c r="B507" s="122">
        <v>120.62</v>
      </c>
    </row>
    <row r="508" spans="1:2" ht="13.5">
      <c r="A508" s="124">
        <v>89273</v>
      </c>
      <c r="B508" s="122">
        <v>86.8</v>
      </c>
    </row>
    <row r="509" spans="1:2" ht="13.5">
      <c r="A509" s="124">
        <v>89279</v>
      </c>
      <c r="B509" s="122">
        <v>1.67</v>
      </c>
    </row>
    <row r="510" spans="1:2" ht="13.5">
      <c r="A510" s="124">
        <v>89877</v>
      </c>
      <c r="B510" s="122">
        <v>60.69</v>
      </c>
    </row>
    <row r="511" spans="1:2" ht="13.5">
      <c r="A511" s="124">
        <v>89884</v>
      </c>
      <c r="B511" s="122">
        <v>62.11</v>
      </c>
    </row>
    <row r="512" spans="1:2" ht="13.5">
      <c r="A512" s="124">
        <v>90587</v>
      </c>
      <c r="B512" s="122">
        <v>0.36</v>
      </c>
    </row>
    <row r="513" spans="1:2" ht="13.5">
      <c r="A513" s="124">
        <v>90626</v>
      </c>
      <c r="B513" s="122">
        <v>2.67</v>
      </c>
    </row>
    <row r="514" spans="1:2" ht="13.5">
      <c r="A514" s="124">
        <v>90632</v>
      </c>
      <c r="B514" s="122">
        <v>73.459999999999994</v>
      </c>
    </row>
    <row r="515" spans="1:2" ht="13.5">
      <c r="A515" s="124">
        <v>90638</v>
      </c>
      <c r="B515" s="122">
        <v>4.2699999999999996</v>
      </c>
    </row>
    <row r="516" spans="1:2" ht="13.5">
      <c r="A516" s="124">
        <v>90644</v>
      </c>
      <c r="B516" s="122">
        <v>6.38</v>
      </c>
    </row>
    <row r="517" spans="1:2" ht="13.5">
      <c r="A517" s="124">
        <v>90651</v>
      </c>
      <c r="B517" s="122">
        <v>0.74</v>
      </c>
    </row>
    <row r="518" spans="1:2" ht="13.5">
      <c r="A518" s="124">
        <v>90657</v>
      </c>
      <c r="B518" s="122">
        <v>4.16</v>
      </c>
    </row>
    <row r="519" spans="1:2" ht="13.5">
      <c r="A519" s="124">
        <v>90663</v>
      </c>
      <c r="B519" s="122">
        <v>4.45</v>
      </c>
    </row>
    <row r="520" spans="1:2" ht="13.5">
      <c r="A520" s="124">
        <v>90669</v>
      </c>
      <c r="B520" s="122">
        <v>6.21</v>
      </c>
    </row>
    <row r="521" spans="1:2" ht="13.5">
      <c r="A521" s="124">
        <v>90675</v>
      </c>
      <c r="B521" s="122">
        <v>213.13</v>
      </c>
    </row>
    <row r="522" spans="1:2" ht="13.5">
      <c r="A522" s="124">
        <v>90681</v>
      </c>
      <c r="B522" s="122">
        <v>133.04</v>
      </c>
    </row>
    <row r="523" spans="1:2" ht="13.5">
      <c r="A523" s="124">
        <v>90687</v>
      </c>
      <c r="B523" s="122">
        <v>66.62</v>
      </c>
    </row>
    <row r="524" spans="1:2" ht="13.5">
      <c r="A524" s="124">
        <v>90693</v>
      </c>
      <c r="B524" s="122">
        <v>50.3</v>
      </c>
    </row>
    <row r="525" spans="1:2" ht="13.5">
      <c r="A525" s="124">
        <v>90965</v>
      </c>
      <c r="B525" s="122">
        <v>5.25</v>
      </c>
    </row>
    <row r="526" spans="1:2" ht="13.5">
      <c r="A526" s="124">
        <v>90973</v>
      </c>
      <c r="B526" s="122">
        <v>5.26</v>
      </c>
    </row>
    <row r="527" spans="1:2" ht="13.5">
      <c r="A527" s="124">
        <v>90982</v>
      </c>
      <c r="B527" s="122">
        <v>13.37</v>
      </c>
    </row>
    <row r="528" spans="1:2" ht="13.5">
      <c r="A528" s="124">
        <v>91001</v>
      </c>
      <c r="B528" s="122">
        <v>6.24</v>
      </c>
    </row>
    <row r="529" spans="1:2" ht="13.5">
      <c r="A529" s="124">
        <v>91032</v>
      </c>
      <c r="B529" s="122">
        <v>49.35</v>
      </c>
    </row>
    <row r="530" spans="1:2" ht="13.5">
      <c r="A530" s="124">
        <v>91278</v>
      </c>
      <c r="B530" s="122">
        <v>0.54</v>
      </c>
    </row>
    <row r="531" spans="1:2" ht="13.5">
      <c r="A531" s="124">
        <v>91285</v>
      </c>
      <c r="B531" s="122">
        <v>0.77</v>
      </c>
    </row>
    <row r="532" spans="1:2" ht="13.5">
      <c r="A532" s="124">
        <v>91387</v>
      </c>
      <c r="B532" s="122">
        <v>52.39</v>
      </c>
    </row>
    <row r="533" spans="1:2" ht="13.5">
      <c r="A533" s="124">
        <v>91395</v>
      </c>
      <c r="B533" s="122">
        <v>46.14</v>
      </c>
    </row>
    <row r="534" spans="1:2" ht="13.5">
      <c r="A534" s="124">
        <v>91486</v>
      </c>
      <c r="B534" s="122">
        <v>54.6</v>
      </c>
    </row>
    <row r="535" spans="1:2" ht="13.5">
      <c r="A535" s="124">
        <v>91534</v>
      </c>
      <c r="B535" s="122">
        <v>35.18</v>
      </c>
    </row>
    <row r="536" spans="1:2" ht="13.5">
      <c r="A536" s="124">
        <v>91635</v>
      </c>
      <c r="B536" s="122">
        <v>39.92</v>
      </c>
    </row>
    <row r="537" spans="1:2" ht="13.5">
      <c r="A537" s="124">
        <v>91646</v>
      </c>
      <c r="B537" s="122">
        <v>76.63</v>
      </c>
    </row>
    <row r="538" spans="1:2" ht="13.5">
      <c r="A538" s="124">
        <v>91693</v>
      </c>
      <c r="B538" s="122">
        <v>34.479999999999997</v>
      </c>
    </row>
    <row r="539" spans="1:2" ht="13.5">
      <c r="A539" s="124">
        <v>92044</v>
      </c>
      <c r="B539" s="122">
        <v>6.77</v>
      </c>
    </row>
    <row r="540" spans="1:2" ht="13.5">
      <c r="A540" s="124">
        <v>92107</v>
      </c>
      <c r="B540" s="122">
        <v>55.94</v>
      </c>
    </row>
    <row r="541" spans="1:2" ht="13.5">
      <c r="A541" s="124">
        <v>92113</v>
      </c>
      <c r="B541" s="122">
        <v>0.99</v>
      </c>
    </row>
    <row r="542" spans="1:2" ht="13.5">
      <c r="A542" s="124">
        <v>92119</v>
      </c>
      <c r="B542" s="122">
        <v>0.11</v>
      </c>
    </row>
    <row r="543" spans="1:2" ht="13.5">
      <c r="A543" s="124">
        <v>92139</v>
      </c>
      <c r="B543" s="122">
        <v>35.020000000000003</v>
      </c>
    </row>
    <row r="544" spans="1:2" ht="13.5">
      <c r="A544" s="124">
        <v>92146</v>
      </c>
      <c r="B544" s="122">
        <v>26.14</v>
      </c>
    </row>
    <row r="545" spans="1:2" ht="13.5">
      <c r="A545" s="124">
        <v>92243</v>
      </c>
      <c r="B545" s="122">
        <v>66.180000000000007</v>
      </c>
    </row>
    <row r="546" spans="1:2" ht="13.5">
      <c r="A546" s="124">
        <v>92717</v>
      </c>
      <c r="B546" s="122">
        <v>0.2</v>
      </c>
    </row>
    <row r="547" spans="1:2" ht="13.5">
      <c r="A547" s="124">
        <v>92961</v>
      </c>
      <c r="B547" s="122">
        <v>4.4800000000000004</v>
      </c>
    </row>
    <row r="548" spans="1:2" ht="13.5">
      <c r="A548" s="124">
        <v>92967</v>
      </c>
      <c r="B548" s="122">
        <v>32.65</v>
      </c>
    </row>
    <row r="549" spans="1:2" ht="13.5">
      <c r="A549" s="124">
        <v>93225</v>
      </c>
      <c r="B549" s="122">
        <v>312.32</v>
      </c>
    </row>
    <row r="550" spans="1:2" ht="13.5">
      <c r="A550" s="124">
        <v>93234</v>
      </c>
      <c r="B550" s="122">
        <v>0.42</v>
      </c>
    </row>
    <row r="551" spans="1:2" ht="13.5">
      <c r="A551" s="124">
        <v>93244</v>
      </c>
      <c r="B551" s="122">
        <v>59.26</v>
      </c>
    </row>
    <row r="552" spans="1:2" ht="13.5">
      <c r="A552" s="124">
        <v>93274</v>
      </c>
      <c r="B552" s="122">
        <v>77.2</v>
      </c>
    </row>
    <row r="553" spans="1:2" ht="13.5">
      <c r="A553" s="124">
        <v>93282</v>
      </c>
      <c r="B553" s="122">
        <v>34.07</v>
      </c>
    </row>
    <row r="554" spans="1:2" ht="13.5">
      <c r="A554" s="124">
        <v>93288</v>
      </c>
      <c r="B554" s="122">
        <v>136.61000000000001</v>
      </c>
    </row>
    <row r="555" spans="1:2" ht="13.5">
      <c r="A555" s="124">
        <v>93403</v>
      </c>
      <c r="B555" s="122">
        <v>39.92</v>
      </c>
    </row>
    <row r="556" spans="1:2" ht="13.5">
      <c r="A556" s="124">
        <v>93409</v>
      </c>
      <c r="B556" s="122">
        <v>38.94</v>
      </c>
    </row>
    <row r="557" spans="1:2" ht="13.5">
      <c r="A557" s="124">
        <v>93416</v>
      </c>
      <c r="B557" s="122">
        <v>0.24</v>
      </c>
    </row>
    <row r="558" spans="1:2" ht="13.5">
      <c r="A558" s="124">
        <v>93422</v>
      </c>
      <c r="B558" s="122">
        <v>3.29</v>
      </c>
    </row>
    <row r="559" spans="1:2" ht="13.5">
      <c r="A559" s="124">
        <v>93428</v>
      </c>
      <c r="B559" s="122">
        <v>4.66</v>
      </c>
    </row>
    <row r="560" spans="1:2" ht="13.5">
      <c r="A560" s="124">
        <v>93434</v>
      </c>
      <c r="B560" s="122">
        <v>237.58</v>
      </c>
    </row>
    <row r="561" spans="1:2" ht="13.5">
      <c r="A561" s="124">
        <v>93440</v>
      </c>
      <c r="B561" s="122">
        <v>129.69999999999999</v>
      </c>
    </row>
    <row r="562" spans="1:2" ht="13.5">
      <c r="A562" s="124">
        <v>95122</v>
      </c>
      <c r="B562" s="122">
        <v>182.27</v>
      </c>
    </row>
    <row r="563" spans="1:2" ht="13.5">
      <c r="A563" s="124">
        <v>95128</v>
      </c>
      <c r="B563" s="122">
        <v>53.97</v>
      </c>
    </row>
    <row r="564" spans="1:2" ht="13.5">
      <c r="A564" s="124">
        <v>95140</v>
      </c>
      <c r="B564" s="122">
        <v>0.04</v>
      </c>
    </row>
    <row r="565" spans="1:2" ht="13.5">
      <c r="A565" s="124">
        <v>95213</v>
      </c>
      <c r="B565" s="122">
        <v>82.97</v>
      </c>
    </row>
    <row r="566" spans="1:2" ht="13.5">
      <c r="A566" s="124">
        <v>95259</v>
      </c>
      <c r="B566" s="122">
        <v>32.369999999999997</v>
      </c>
    </row>
    <row r="567" spans="1:2" ht="13.5">
      <c r="A567" s="124">
        <v>95265</v>
      </c>
      <c r="B567" s="122">
        <v>0.75</v>
      </c>
    </row>
    <row r="568" spans="1:2" ht="13.5">
      <c r="A568" s="124">
        <v>95271</v>
      </c>
      <c r="B568" s="122">
        <v>0.48</v>
      </c>
    </row>
    <row r="569" spans="1:2" ht="13.5">
      <c r="A569" s="124">
        <v>95277</v>
      </c>
      <c r="B569" s="122">
        <v>0.48</v>
      </c>
    </row>
    <row r="570" spans="1:2" ht="13.5">
      <c r="A570" s="124">
        <v>95283</v>
      </c>
      <c r="B570" s="122">
        <v>0.52</v>
      </c>
    </row>
    <row r="571" spans="1:2" ht="13.5">
      <c r="A571" s="124">
        <v>95621</v>
      </c>
      <c r="B571" s="122">
        <v>32.04</v>
      </c>
    </row>
    <row r="572" spans="1:2" ht="13.5">
      <c r="A572" s="124">
        <v>95632</v>
      </c>
      <c r="B572" s="122">
        <v>71.459999999999994</v>
      </c>
    </row>
    <row r="573" spans="1:2" ht="13.5">
      <c r="A573" s="124">
        <v>95703</v>
      </c>
      <c r="B573" s="122">
        <v>40.33</v>
      </c>
    </row>
    <row r="574" spans="1:2" ht="13.5">
      <c r="A574" s="124">
        <v>95709</v>
      </c>
      <c r="B574" s="122">
        <v>71.83</v>
      </c>
    </row>
    <row r="575" spans="1:2" ht="13.5">
      <c r="A575" s="124">
        <v>95715</v>
      </c>
      <c r="B575" s="122">
        <v>79.540000000000006</v>
      </c>
    </row>
    <row r="576" spans="1:2" ht="13.5">
      <c r="A576" s="124">
        <v>95721</v>
      </c>
      <c r="B576" s="122">
        <v>77.87</v>
      </c>
    </row>
    <row r="577" spans="1:2" ht="13.5">
      <c r="A577" s="124">
        <v>95873</v>
      </c>
      <c r="B577" s="122">
        <v>7.45</v>
      </c>
    </row>
    <row r="578" spans="1:2" ht="13.5">
      <c r="A578" s="124">
        <v>96014</v>
      </c>
      <c r="B578" s="122">
        <v>53.78</v>
      </c>
    </row>
    <row r="579" spans="1:2" ht="13.5">
      <c r="A579" s="124">
        <v>96021</v>
      </c>
      <c r="B579" s="122">
        <v>53.54</v>
      </c>
    </row>
    <row r="580" spans="1:2" ht="13.5">
      <c r="A580" s="124">
        <v>96029</v>
      </c>
      <c r="B580" s="122">
        <v>49.16</v>
      </c>
    </row>
    <row r="581" spans="1:2" ht="13.5">
      <c r="A581" s="124">
        <v>96036</v>
      </c>
      <c r="B581" s="122">
        <v>56.66</v>
      </c>
    </row>
    <row r="582" spans="1:2" ht="13.5">
      <c r="A582" s="124">
        <v>96155</v>
      </c>
      <c r="B582" s="122">
        <v>49.4</v>
      </c>
    </row>
    <row r="583" spans="1:2" ht="13.5">
      <c r="A583" s="124">
        <v>96156</v>
      </c>
      <c r="B583" s="122">
        <v>56.33</v>
      </c>
    </row>
    <row r="584" spans="1:2" ht="13.5">
      <c r="A584" s="124">
        <v>96159</v>
      </c>
      <c r="B584" s="122">
        <v>67.650000000000006</v>
      </c>
    </row>
    <row r="585" spans="1:2" ht="13.5">
      <c r="A585" s="124">
        <v>96246</v>
      </c>
      <c r="B585" s="122">
        <v>53.12</v>
      </c>
    </row>
    <row r="586" spans="1:2" ht="13.5">
      <c r="A586" s="124">
        <v>96464</v>
      </c>
      <c r="B586" s="122">
        <v>75.819999999999993</v>
      </c>
    </row>
    <row r="587" spans="1:2" ht="13.5">
      <c r="A587" s="124">
        <v>98765</v>
      </c>
      <c r="B587" s="122">
        <v>0.08</v>
      </c>
    </row>
    <row r="588" spans="1:2" ht="13.5">
      <c r="A588" s="124">
        <v>99834</v>
      </c>
      <c r="B588" s="122">
        <v>0.16</v>
      </c>
    </row>
    <row r="589" spans="1:2" ht="13.5">
      <c r="A589" s="124">
        <v>100642</v>
      </c>
      <c r="B589" s="122">
        <v>169.98</v>
      </c>
    </row>
    <row r="590" spans="1:2" ht="13.5">
      <c r="A590" s="124">
        <v>100648</v>
      </c>
      <c r="B590" s="122">
        <v>399.09</v>
      </c>
    </row>
    <row r="591" spans="1:2" ht="13.5">
      <c r="A591" s="124">
        <v>102274</v>
      </c>
      <c r="B591" s="122">
        <v>31.77</v>
      </c>
    </row>
    <row r="592" spans="1:2" ht="13.5">
      <c r="A592" s="124">
        <v>5089</v>
      </c>
      <c r="B592" s="122">
        <v>30.55</v>
      </c>
    </row>
    <row r="593" spans="1:2" ht="13.5">
      <c r="A593" s="124">
        <v>5627</v>
      </c>
      <c r="B593" s="122">
        <v>33.6</v>
      </c>
    </row>
    <row r="594" spans="1:2" ht="13.5">
      <c r="A594" s="124">
        <v>5628</v>
      </c>
      <c r="B594" s="122">
        <v>4.5599999999999996</v>
      </c>
    </row>
    <row r="595" spans="1:2" ht="13.5">
      <c r="A595" s="124">
        <v>5629</v>
      </c>
      <c r="B595" s="122">
        <v>42</v>
      </c>
    </row>
    <row r="596" spans="1:2" ht="13.5">
      <c r="A596" s="124">
        <v>5630</v>
      </c>
      <c r="B596" s="122">
        <v>50.08</v>
      </c>
    </row>
    <row r="597" spans="1:2" ht="13.5">
      <c r="A597" s="124">
        <v>5658</v>
      </c>
      <c r="B597" s="122">
        <v>2.2999999999999998</v>
      </c>
    </row>
    <row r="598" spans="1:2" ht="13.5">
      <c r="A598" s="124">
        <v>5664</v>
      </c>
      <c r="B598" s="122">
        <v>25.03</v>
      </c>
    </row>
    <row r="599" spans="1:2" ht="13.5">
      <c r="A599" s="124">
        <v>5667</v>
      </c>
      <c r="B599" s="122">
        <v>22.26</v>
      </c>
    </row>
    <row r="600" spans="1:2" ht="13.5">
      <c r="A600" s="124">
        <v>5668</v>
      </c>
      <c r="B600" s="122">
        <v>38.31</v>
      </c>
    </row>
    <row r="601" spans="1:2" ht="13.5">
      <c r="A601" s="124">
        <v>5674</v>
      </c>
      <c r="B601" s="122">
        <v>29.38</v>
      </c>
    </row>
    <row r="602" spans="1:2" ht="13.5">
      <c r="A602" s="124">
        <v>5692</v>
      </c>
      <c r="B602" s="122">
        <v>0.2</v>
      </c>
    </row>
    <row r="603" spans="1:2" ht="13.5">
      <c r="A603" s="124">
        <v>5693</v>
      </c>
      <c r="B603" s="122">
        <v>9.3699999999999992</v>
      </c>
    </row>
    <row r="604" spans="1:2" ht="13.5">
      <c r="A604" s="124">
        <v>5695</v>
      </c>
      <c r="B604" s="122">
        <v>32.049999999999997</v>
      </c>
    </row>
    <row r="605" spans="1:2" ht="13.5">
      <c r="A605" s="124">
        <v>5703</v>
      </c>
      <c r="B605" s="122">
        <v>21.18</v>
      </c>
    </row>
    <row r="606" spans="1:2" ht="13.5">
      <c r="A606" s="124">
        <v>5705</v>
      </c>
      <c r="B606" s="122">
        <v>20.12</v>
      </c>
    </row>
    <row r="607" spans="1:2" ht="13.5">
      <c r="A607" s="124">
        <v>5707</v>
      </c>
      <c r="B607" s="122">
        <v>62.41</v>
      </c>
    </row>
    <row r="608" spans="1:2" ht="13.5">
      <c r="A608" s="124">
        <v>5710</v>
      </c>
      <c r="B608" s="122">
        <v>144.76</v>
      </c>
    </row>
    <row r="609" spans="1:2" ht="13.5">
      <c r="A609" s="124">
        <v>5711</v>
      </c>
      <c r="B609" s="122">
        <v>69.19</v>
      </c>
    </row>
    <row r="610" spans="1:2" ht="13.5">
      <c r="A610" s="124">
        <v>5714</v>
      </c>
      <c r="B610" s="122">
        <v>11.54</v>
      </c>
    </row>
    <row r="611" spans="1:2" ht="13.5">
      <c r="A611" s="124">
        <v>5715</v>
      </c>
      <c r="B611" s="122">
        <v>93.09</v>
      </c>
    </row>
    <row r="612" spans="1:2" ht="13.5">
      <c r="A612" s="124">
        <v>5718</v>
      </c>
      <c r="B612" s="122">
        <v>82.58</v>
      </c>
    </row>
    <row r="613" spans="1:2" ht="13.5">
      <c r="A613" s="124">
        <v>5721</v>
      </c>
      <c r="B613" s="122">
        <v>72.86</v>
      </c>
    </row>
    <row r="614" spans="1:2" ht="13.5">
      <c r="A614" s="124">
        <v>5722</v>
      </c>
      <c r="B614" s="122">
        <v>168.51</v>
      </c>
    </row>
    <row r="615" spans="1:2" ht="13.5">
      <c r="A615" s="124">
        <v>5724</v>
      </c>
      <c r="B615" s="122">
        <v>47.17</v>
      </c>
    </row>
    <row r="616" spans="1:2" ht="13.5">
      <c r="A616" s="124">
        <v>5727</v>
      </c>
      <c r="B616" s="122">
        <v>8.8699999999999992</v>
      </c>
    </row>
    <row r="617" spans="1:2" ht="13.5">
      <c r="A617" s="124">
        <v>5729</v>
      </c>
      <c r="B617" s="122">
        <v>36.08</v>
      </c>
    </row>
    <row r="618" spans="1:2" ht="13.5">
      <c r="A618" s="124">
        <v>5730</v>
      </c>
      <c r="B618" s="122">
        <v>32.17</v>
      </c>
    </row>
    <row r="619" spans="1:2" ht="13.5">
      <c r="A619" s="124">
        <v>5735</v>
      </c>
      <c r="B619" s="122">
        <v>24.15</v>
      </c>
    </row>
    <row r="620" spans="1:2" ht="13.5">
      <c r="A620" s="124">
        <v>5736</v>
      </c>
      <c r="B620" s="122">
        <v>35.15</v>
      </c>
    </row>
    <row r="621" spans="1:2" ht="13.5">
      <c r="A621" s="124">
        <v>5738</v>
      </c>
      <c r="B621" s="122">
        <v>32.08</v>
      </c>
    </row>
    <row r="622" spans="1:2" ht="13.5">
      <c r="A622" s="124">
        <v>5739</v>
      </c>
      <c r="B622" s="122">
        <v>40.15</v>
      </c>
    </row>
    <row r="623" spans="1:2" ht="13.5">
      <c r="A623" s="124">
        <v>5741</v>
      </c>
      <c r="B623" s="122">
        <v>40.49</v>
      </c>
    </row>
    <row r="624" spans="1:2" ht="13.5">
      <c r="A624" s="124">
        <v>5742</v>
      </c>
      <c r="B624" s="122">
        <v>21.43</v>
      </c>
    </row>
    <row r="625" spans="1:2" ht="13.5">
      <c r="A625" s="124">
        <v>5747</v>
      </c>
      <c r="B625" s="122">
        <v>122.89</v>
      </c>
    </row>
    <row r="626" spans="1:2" ht="13.5">
      <c r="A626" s="124">
        <v>5751</v>
      </c>
      <c r="B626" s="122">
        <v>22.6</v>
      </c>
    </row>
    <row r="627" spans="1:2" ht="13.5">
      <c r="A627" s="124">
        <v>5754</v>
      </c>
      <c r="B627" s="122">
        <v>19.04</v>
      </c>
    </row>
    <row r="628" spans="1:2" ht="13.5">
      <c r="A628" s="124">
        <v>5763</v>
      </c>
      <c r="B628" s="122">
        <v>33.75</v>
      </c>
    </row>
    <row r="629" spans="1:2" ht="13.5">
      <c r="A629" s="124">
        <v>5765</v>
      </c>
      <c r="B629" s="122">
        <v>2.85</v>
      </c>
    </row>
    <row r="630" spans="1:2" ht="13.5">
      <c r="A630" s="124">
        <v>5766</v>
      </c>
      <c r="B630" s="122">
        <v>4.68</v>
      </c>
    </row>
    <row r="631" spans="1:2" ht="13.5">
      <c r="A631" s="124">
        <v>5779</v>
      </c>
      <c r="B631" s="122">
        <v>51.88</v>
      </c>
    </row>
    <row r="632" spans="1:2" ht="13.5">
      <c r="A632" s="124">
        <v>5787</v>
      </c>
      <c r="B632" s="122">
        <v>54.68</v>
      </c>
    </row>
    <row r="633" spans="1:2" ht="13.5">
      <c r="A633" s="124">
        <v>5797</v>
      </c>
      <c r="B633" s="122">
        <v>4.32</v>
      </c>
    </row>
    <row r="634" spans="1:2" ht="13.5">
      <c r="A634" s="124">
        <v>5800</v>
      </c>
      <c r="B634" s="122">
        <v>0.3</v>
      </c>
    </row>
    <row r="635" spans="1:2" ht="13.5">
      <c r="A635" s="124">
        <v>7032</v>
      </c>
      <c r="B635" s="122">
        <v>5.15</v>
      </c>
    </row>
    <row r="636" spans="1:2" ht="13.5">
      <c r="A636" s="124">
        <v>7033</v>
      </c>
      <c r="B636" s="122">
        <v>0.85</v>
      </c>
    </row>
    <row r="637" spans="1:2" ht="13.5">
      <c r="A637" s="124">
        <v>7034</v>
      </c>
      <c r="B637" s="122">
        <v>9.65</v>
      </c>
    </row>
    <row r="638" spans="1:2" ht="13.5">
      <c r="A638" s="124">
        <v>7035</v>
      </c>
      <c r="B638" s="122">
        <v>166.08</v>
      </c>
    </row>
    <row r="639" spans="1:2" ht="13.5">
      <c r="A639" s="124">
        <v>7038</v>
      </c>
      <c r="B639" s="122">
        <v>36.69</v>
      </c>
    </row>
    <row r="640" spans="1:2" ht="13.5">
      <c r="A640" s="124">
        <v>7039</v>
      </c>
      <c r="B640" s="122">
        <v>5.09</v>
      </c>
    </row>
    <row r="641" spans="1:2" ht="13.5">
      <c r="A641" s="124">
        <v>7040</v>
      </c>
      <c r="B641" s="122">
        <v>45.92</v>
      </c>
    </row>
    <row r="642" spans="1:2" ht="13.5">
      <c r="A642" s="124">
        <v>7044</v>
      </c>
      <c r="B642" s="122">
        <v>0.23</v>
      </c>
    </row>
    <row r="643" spans="1:2" ht="13.5">
      <c r="A643" s="124">
        <v>7045</v>
      </c>
      <c r="B643" s="122">
        <v>0.02</v>
      </c>
    </row>
    <row r="644" spans="1:2" ht="13.5">
      <c r="A644" s="124">
        <v>7046</v>
      </c>
      <c r="B644" s="122">
        <v>0.25</v>
      </c>
    </row>
    <row r="645" spans="1:2" ht="13.5">
      <c r="A645" s="124">
        <v>7047</v>
      </c>
      <c r="B645" s="122">
        <v>11.02</v>
      </c>
    </row>
    <row r="646" spans="1:2" ht="13.5">
      <c r="A646" s="124">
        <v>7051</v>
      </c>
      <c r="B646" s="122">
        <v>32.549999999999997</v>
      </c>
    </row>
    <row r="647" spans="1:2" ht="13.5">
      <c r="A647" s="124">
        <v>7052</v>
      </c>
      <c r="B647" s="122">
        <v>4.51</v>
      </c>
    </row>
    <row r="648" spans="1:2" ht="13.5">
      <c r="A648" s="124">
        <v>7053</v>
      </c>
      <c r="B648" s="122">
        <v>40.729999999999997</v>
      </c>
    </row>
    <row r="649" spans="1:2" ht="13.5">
      <c r="A649" s="124">
        <v>7054</v>
      </c>
      <c r="B649" s="122">
        <v>69.37</v>
      </c>
    </row>
    <row r="650" spans="1:2" ht="13.5">
      <c r="A650" s="124">
        <v>7058</v>
      </c>
      <c r="B650" s="122">
        <v>16.29</v>
      </c>
    </row>
    <row r="651" spans="1:2" ht="13.5">
      <c r="A651" s="124">
        <v>7059</v>
      </c>
      <c r="B651" s="122">
        <v>3</v>
      </c>
    </row>
    <row r="652" spans="1:2" ht="13.5">
      <c r="A652" s="124">
        <v>7060</v>
      </c>
      <c r="B652" s="122">
        <v>30.56</v>
      </c>
    </row>
    <row r="653" spans="1:2" ht="13.5">
      <c r="A653" s="124">
        <v>7061</v>
      </c>
      <c r="B653" s="122">
        <v>63.33</v>
      </c>
    </row>
    <row r="654" spans="1:2" ht="13.5">
      <c r="A654" s="124">
        <v>7063</v>
      </c>
      <c r="B654" s="122">
        <v>14.4</v>
      </c>
    </row>
    <row r="655" spans="1:2" ht="13.5">
      <c r="A655" s="124">
        <v>7064</v>
      </c>
      <c r="B655" s="122">
        <v>1.99</v>
      </c>
    </row>
    <row r="656" spans="1:2" ht="13.5">
      <c r="A656" s="124">
        <v>7065</v>
      </c>
      <c r="B656" s="122">
        <v>15.75</v>
      </c>
    </row>
    <row r="657" spans="1:2" ht="13.5">
      <c r="A657" s="124">
        <v>7066</v>
      </c>
      <c r="B657" s="122">
        <v>133.59</v>
      </c>
    </row>
    <row r="658" spans="1:2" ht="13.5">
      <c r="A658" s="124">
        <v>53786</v>
      </c>
      <c r="B658" s="122">
        <v>41.47</v>
      </c>
    </row>
    <row r="659" spans="1:2" ht="13.5">
      <c r="A659" s="124">
        <v>53788</v>
      </c>
      <c r="B659" s="122">
        <v>44.4</v>
      </c>
    </row>
    <row r="660" spans="1:2" ht="13.5">
      <c r="A660" s="124">
        <v>53792</v>
      </c>
      <c r="B660" s="122">
        <v>78.72</v>
      </c>
    </row>
    <row r="661" spans="1:2" ht="13.5">
      <c r="A661" s="124">
        <v>53794</v>
      </c>
      <c r="B661" s="122">
        <v>35</v>
      </c>
    </row>
    <row r="662" spans="1:2" ht="13.5">
      <c r="A662" s="124">
        <v>53797</v>
      </c>
      <c r="B662" s="122">
        <v>90.53</v>
      </c>
    </row>
    <row r="663" spans="1:2" ht="13.5">
      <c r="A663" s="124">
        <v>53804</v>
      </c>
      <c r="B663" s="122">
        <v>4.79</v>
      </c>
    </row>
    <row r="664" spans="1:2" ht="13.5">
      <c r="A664" s="124">
        <v>53806</v>
      </c>
      <c r="B664" s="122">
        <v>60.78</v>
      </c>
    </row>
    <row r="665" spans="1:2" ht="13.5">
      <c r="A665" s="124">
        <v>53810</v>
      </c>
      <c r="B665" s="122">
        <v>61.16</v>
      </c>
    </row>
    <row r="666" spans="1:2" ht="13.5">
      <c r="A666" s="124">
        <v>53814</v>
      </c>
      <c r="B666" s="122">
        <v>200.33</v>
      </c>
    </row>
    <row r="667" spans="1:2" ht="13.5">
      <c r="A667" s="124">
        <v>53817</v>
      </c>
      <c r="B667" s="122">
        <v>48.54</v>
      </c>
    </row>
    <row r="668" spans="1:2" ht="13.5">
      <c r="A668" s="124">
        <v>53818</v>
      </c>
      <c r="B668" s="122">
        <v>7.08</v>
      </c>
    </row>
    <row r="669" spans="1:2" ht="13.5">
      <c r="A669" s="124">
        <v>53827</v>
      </c>
      <c r="B669" s="122">
        <v>88.62</v>
      </c>
    </row>
    <row r="670" spans="1:2" ht="13.5">
      <c r="A670" s="124">
        <v>53829</v>
      </c>
      <c r="B670" s="122">
        <v>90.53</v>
      </c>
    </row>
    <row r="671" spans="1:2" ht="13.5">
      <c r="A671" s="124">
        <v>53831</v>
      </c>
      <c r="B671" s="122">
        <v>149.54</v>
      </c>
    </row>
    <row r="672" spans="1:2" ht="13.5">
      <c r="A672" s="124">
        <v>53840</v>
      </c>
      <c r="B672" s="122">
        <v>2.6</v>
      </c>
    </row>
    <row r="673" spans="1:2" ht="13.5">
      <c r="A673" s="124">
        <v>53841</v>
      </c>
      <c r="B673" s="122">
        <v>1.8</v>
      </c>
    </row>
    <row r="674" spans="1:2" ht="13.5">
      <c r="A674" s="124">
        <v>53849</v>
      </c>
      <c r="B674" s="122">
        <v>65.05</v>
      </c>
    </row>
    <row r="675" spans="1:2" ht="13.5">
      <c r="A675" s="124">
        <v>53857</v>
      </c>
      <c r="B675" s="122">
        <v>38.15</v>
      </c>
    </row>
    <row r="676" spans="1:2" ht="13.5">
      <c r="A676" s="124">
        <v>53858</v>
      </c>
      <c r="B676" s="122">
        <v>62.17</v>
      </c>
    </row>
    <row r="677" spans="1:2" ht="13.5">
      <c r="A677" s="124">
        <v>53861</v>
      </c>
      <c r="B677" s="122">
        <v>52.9</v>
      </c>
    </row>
    <row r="678" spans="1:2" ht="13.5">
      <c r="A678" s="124">
        <v>53863</v>
      </c>
      <c r="B678" s="122">
        <v>2.25</v>
      </c>
    </row>
    <row r="679" spans="1:2" ht="13.5">
      <c r="A679" s="124">
        <v>53865</v>
      </c>
      <c r="B679" s="122">
        <v>36.64</v>
      </c>
    </row>
    <row r="680" spans="1:2" ht="13.5">
      <c r="A680" s="124">
        <v>53866</v>
      </c>
      <c r="B680" s="122">
        <v>1.71</v>
      </c>
    </row>
    <row r="681" spans="1:2" ht="13.5">
      <c r="A681" s="124">
        <v>53882</v>
      </c>
      <c r="B681" s="122">
        <v>26.35</v>
      </c>
    </row>
    <row r="682" spans="1:2" ht="13.5">
      <c r="A682" s="124">
        <v>55263</v>
      </c>
      <c r="B682" s="122">
        <v>50.08</v>
      </c>
    </row>
    <row r="683" spans="1:2" ht="13.5">
      <c r="A683" s="124">
        <v>73303</v>
      </c>
      <c r="B683" s="122">
        <v>4.4400000000000004</v>
      </c>
    </row>
    <row r="684" spans="1:2" ht="13.5">
      <c r="A684" s="124">
        <v>73307</v>
      </c>
      <c r="B684" s="122">
        <v>3.96</v>
      </c>
    </row>
    <row r="685" spans="1:2" ht="13.5">
      <c r="A685" s="124">
        <v>73309</v>
      </c>
      <c r="B685" s="122">
        <v>24.41</v>
      </c>
    </row>
    <row r="686" spans="1:2" ht="13.5">
      <c r="A686" s="124">
        <v>73311</v>
      </c>
      <c r="B686" s="122">
        <v>138.43</v>
      </c>
    </row>
    <row r="687" spans="1:2" ht="13.5">
      <c r="A687" s="124">
        <v>73313</v>
      </c>
      <c r="B687" s="122">
        <v>3.38</v>
      </c>
    </row>
    <row r="688" spans="1:2" ht="13.5">
      <c r="A688" s="124">
        <v>73315</v>
      </c>
      <c r="B688" s="122">
        <v>44.4</v>
      </c>
    </row>
    <row r="689" spans="1:2" ht="13.5">
      <c r="A689" s="124">
        <v>73335</v>
      </c>
      <c r="B689" s="122">
        <v>24.02</v>
      </c>
    </row>
    <row r="690" spans="1:2" ht="13.5">
      <c r="A690" s="124">
        <v>73340</v>
      </c>
      <c r="B690" s="122">
        <v>63.33</v>
      </c>
    </row>
    <row r="691" spans="1:2" ht="13.5">
      <c r="A691" s="124">
        <v>83361</v>
      </c>
      <c r="B691" s="122">
        <v>15.2</v>
      </c>
    </row>
    <row r="692" spans="1:2" ht="13.5">
      <c r="A692" s="124">
        <v>83761</v>
      </c>
      <c r="B692" s="122">
        <v>9.48</v>
      </c>
    </row>
    <row r="693" spans="1:2" ht="13.5">
      <c r="A693" s="124">
        <v>83762</v>
      </c>
      <c r="B693" s="122">
        <v>11.85</v>
      </c>
    </row>
    <row r="694" spans="1:2" ht="13.5">
      <c r="A694" s="124">
        <v>83763</v>
      </c>
      <c r="B694" s="122">
        <v>39.01</v>
      </c>
    </row>
    <row r="695" spans="1:2" ht="13.5">
      <c r="A695" s="124">
        <v>83764</v>
      </c>
      <c r="B695" s="122">
        <v>1.06</v>
      </c>
    </row>
    <row r="696" spans="1:2" ht="13.5">
      <c r="A696" s="124">
        <v>87026</v>
      </c>
      <c r="B696" s="122">
        <v>0.36</v>
      </c>
    </row>
    <row r="697" spans="1:2" ht="13.5">
      <c r="A697" s="124">
        <v>87441</v>
      </c>
      <c r="B697" s="122">
        <v>0.41</v>
      </c>
    </row>
    <row r="698" spans="1:2" ht="13.5">
      <c r="A698" s="124">
        <v>87442</v>
      </c>
      <c r="B698" s="122">
        <v>0.04</v>
      </c>
    </row>
    <row r="699" spans="1:2" ht="13.5">
      <c r="A699" s="124">
        <v>87443</v>
      </c>
      <c r="B699" s="122">
        <v>0.39</v>
      </c>
    </row>
    <row r="700" spans="1:2" ht="13.5">
      <c r="A700" s="124">
        <v>87444</v>
      </c>
      <c r="B700" s="122">
        <v>3.3</v>
      </c>
    </row>
    <row r="701" spans="1:2" ht="13.5">
      <c r="A701" s="124">
        <v>88387</v>
      </c>
      <c r="B701" s="122">
        <v>0.8</v>
      </c>
    </row>
    <row r="702" spans="1:2" ht="13.5">
      <c r="A702" s="124">
        <v>88389</v>
      </c>
      <c r="B702" s="122">
        <v>0.09</v>
      </c>
    </row>
    <row r="703" spans="1:2" ht="13.5">
      <c r="A703" s="124">
        <v>88390</v>
      </c>
      <c r="B703" s="122">
        <v>1.01</v>
      </c>
    </row>
    <row r="704" spans="1:2" ht="13.5">
      <c r="A704" s="124">
        <v>88391</v>
      </c>
      <c r="B704" s="122">
        <v>2.78</v>
      </c>
    </row>
    <row r="705" spans="1:2" ht="13.5">
      <c r="A705" s="124">
        <v>88394</v>
      </c>
      <c r="B705" s="122">
        <v>0.96</v>
      </c>
    </row>
    <row r="706" spans="1:2" ht="13.5">
      <c r="A706" s="124">
        <v>88395</v>
      </c>
      <c r="B706" s="122">
        <v>0.11</v>
      </c>
    </row>
    <row r="707" spans="1:2" ht="13.5">
      <c r="A707" s="124">
        <v>88396</v>
      </c>
      <c r="B707" s="122">
        <v>1.2</v>
      </c>
    </row>
    <row r="708" spans="1:2" ht="13.5">
      <c r="A708" s="124">
        <v>88397</v>
      </c>
      <c r="B708" s="122">
        <v>4.17</v>
      </c>
    </row>
    <row r="709" spans="1:2" ht="13.5">
      <c r="A709" s="124">
        <v>88400</v>
      </c>
      <c r="B709" s="122">
        <v>0.76</v>
      </c>
    </row>
    <row r="710" spans="1:2" ht="13.5">
      <c r="A710" s="124">
        <v>88401</v>
      </c>
      <c r="B710" s="122">
        <v>0.09</v>
      </c>
    </row>
    <row r="711" spans="1:2" ht="13.5">
      <c r="A711" s="124">
        <v>88402</v>
      </c>
      <c r="B711" s="122">
        <v>0.95</v>
      </c>
    </row>
    <row r="712" spans="1:2" ht="13.5">
      <c r="A712" s="124">
        <v>88403</v>
      </c>
      <c r="B712" s="122">
        <v>1.67</v>
      </c>
    </row>
    <row r="713" spans="1:2" ht="13.5">
      <c r="A713" s="124">
        <v>88419</v>
      </c>
      <c r="B713" s="122">
        <v>4.97</v>
      </c>
    </row>
    <row r="714" spans="1:2" ht="13.5">
      <c r="A714" s="124">
        <v>88422</v>
      </c>
      <c r="B714" s="122">
        <v>0.59</v>
      </c>
    </row>
    <row r="715" spans="1:2" ht="13.5">
      <c r="A715" s="124">
        <v>88425</v>
      </c>
      <c r="B715" s="122">
        <v>5.44</v>
      </c>
    </row>
    <row r="716" spans="1:2" ht="13.5">
      <c r="A716" s="124">
        <v>88427</v>
      </c>
      <c r="B716" s="122">
        <v>4.2300000000000004</v>
      </c>
    </row>
    <row r="717" spans="1:2" ht="13.5">
      <c r="A717" s="124">
        <v>88434</v>
      </c>
      <c r="B717" s="122">
        <v>6.59</v>
      </c>
    </row>
    <row r="718" spans="1:2" ht="13.5">
      <c r="A718" s="124">
        <v>88435</v>
      </c>
      <c r="B718" s="122">
        <v>0.78</v>
      </c>
    </row>
    <row r="719" spans="1:2" ht="13.5">
      <c r="A719" s="124">
        <v>88436</v>
      </c>
      <c r="B719" s="122">
        <v>7.21</v>
      </c>
    </row>
    <row r="720" spans="1:2" ht="13.5">
      <c r="A720" s="124">
        <v>88437</v>
      </c>
      <c r="B720" s="122">
        <v>4.2300000000000004</v>
      </c>
    </row>
    <row r="721" spans="1:2" ht="13.5">
      <c r="A721" s="124">
        <v>88569</v>
      </c>
      <c r="B721" s="122">
        <v>3.65</v>
      </c>
    </row>
    <row r="722" spans="1:2" ht="13.5">
      <c r="A722" s="124">
        <v>88570</v>
      </c>
      <c r="B722" s="122">
        <v>0.79</v>
      </c>
    </row>
    <row r="723" spans="1:2" ht="13.5">
      <c r="A723" s="124">
        <v>88826</v>
      </c>
      <c r="B723" s="122">
        <v>0.3</v>
      </c>
    </row>
    <row r="724" spans="1:2" ht="13.5">
      <c r="A724" s="124">
        <v>88827</v>
      </c>
      <c r="B724" s="122">
        <v>0.03</v>
      </c>
    </row>
    <row r="725" spans="1:2" ht="13.5">
      <c r="A725" s="124">
        <v>88828</v>
      </c>
      <c r="B725" s="122">
        <v>0.28000000000000003</v>
      </c>
    </row>
    <row r="726" spans="1:2" ht="13.5">
      <c r="A726" s="124">
        <v>88829</v>
      </c>
      <c r="B726" s="122">
        <v>1.1100000000000001</v>
      </c>
    </row>
    <row r="727" spans="1:2" ht="13.5">
      <c r="A727" s="124">
        <v>88832</v>
      </c>
      <c r="B727" s="122">
        <v>32.049999999999997</v>
      </c>
    </row>
    <row r="728" spans="1:2" ht="13.5">
      <c r="A728" s="124">
        <v>88834</v>
      </c>
      <c r="B728" s="122">
        <v>4.3499999999999996</v>
      </c>
    </row>
    <row r="729" spans="1:2" ht="13.5">
      <c r="A729" s="124">
        <v>88835</v>
      </c>
      <c r="B729" s="122">
        <v>40.07</v>
      </c>
    </row>
    <row r="730" spans="1:2" ht="13.5">
      <c r="A730" s="124">
        <v>88836</v>
      </c>
      <c r="B730" s="122">
        <v>49.61</v>
      </c>
    </row>
    <row r="731" spans="1:2" ht="13.5">
      <c r="A731" s="124">
        <v>88839</v>
      </c>
      <c r="B731" s="122">
        <v>27.61</v>
      </c>
    </row>
    <row r="732" spans="1:2" ht="13.5">
      <c r="A732" s="124">
        <v>88840</v>
      </c>
      <c r="B732" s="122">
        <v>6.21</v>
      </c>
    </row>
    <row r="733" spans="1:2" ht="13.5">
      <c r="A733" s="124">
        <v>88841</v>
      </c>
      <c r="B733" s="122">
        <v>49.37</v>
      </c>
    </row>
    <row r="734" spans="1:2" ht="13.5">
      <c r="A734" s="124">
        <v>88842</v>
      </c>
      <c r="B734" s="122">
        <v>60.72</v>
      </c>
    </row>
    <row r="735" spans="1:2" ht="13.5">
      <c r="A735" s="124">
        <v>88847</v>
      </c>
      <c r="B735" s="122">
        <v>21.6</v>
      </c>
    </row>
    <row r="736" spans="1:2" ht="13.5">
      <c r="A736" s="124">
        <v>88848</v>
      </c>
      <c r="B736" s="122">
        <v>4.53</v>
      </c>
    </row>
    <row r="737" spans="1:2" ht="13.5">
      <c r="A737" s="124">
        <v>88853</v>
      </c>
      <c r="B737" s="122">
        <v>0.19</v>
      </c>
    </row>
    <row r="738" spans="1:2" ht="13.5">
      <c r="A738" s="124">
        <v>88854</v>
      </c>
      <c r="B738" s="122">
        <v>0.02</v>
      </c>
    </row>
    <row r="739" spans="1:2" ht="13.5">
      <c r="A739" s="124">
        <v>88855</v>
      </c>
      <c r="B739" s="122">
        <v>3.32</v>
      </c>
    </row>
    <row r="740" spans="1:2" ht="13.5">
      <c r="A740" s="124">
        <v>88856</v>
      </c>
      <c r="B740" s="122">
        <v>0.46</v>
      </c>
    </row>
    <row r="741" spans="1:2" ht="13.5">
      <c r="A741" s="124">
        <v>88857</v>
      </c>
      <c r="B741" s="122">
        <v>20.02</v>
      </c>
    </row>
    <row r="742" spans="1:2" ht="13.5">
      <c r="A742" s="124">
        <v>88858</v>
      </c>
      <c r="B742" s="122">
        <v>2.71</v>
      </c>
    </row>
    <row r="743" spans="1:2" ht="13.5">
      <c r="A743" s="124">
        <v>88859</v>
      </c>
      <c r="B743" s="122">
        <v>17.809999999999999</v>
      </c>
    </row>
    <row r="744" spans="1:2" ht="13.5">
      <c r="A744" s="124">
        <v>88860</v>
      </c>
      <c r="B744" s="122">
        <v>2.41</v>
      </c>
    </row>
    <row r="745" spans="1:2" ht="13.5">
      <c r="A745" s="124">
        <v>88900</v>
      </c>
      <c r="B745" s="122">
        <v>37.380000000000003</v>
      </c>
    </row>
    <row r="746" spans="1:2" ht="13.5">
      <c r="A746" s="124">
        <v>88902</v>
      </c>
      <c r="B746" s="122">
        <v>5.07</v>
      </c>
    </row>
    <row r="747" spans="1:2" ht="13.5">
      <c r="A747" s="124">
        <v>88903</v>
      </c>
      <c r="B747" s="122">
        <v>46.72</v>
      </c>
    </row>
    <row r="748" spans="1:2" ht="13.5">
      <c r="A748" s="124">
        <v>88904</v>
      </c>
      <c r="B748" s="122">
        <v>69.88</v>
      </c>
    </row>
    <row r="749" spans="1:2" ht="13.5">
      <c r="A749" s="124">
        <v>89009</v>
      </c>
      <c r="B749" s="122">
        <v>34.21</v>
      </c>
    </row>
    <row r="750" spans="1:2" ht="13.5">
      <c r="A750" s="124">
        <v>89010</v>
      </c>
      <c r="B750" s="122">
        <v>7.7</v>
      </c>
    </row>
    <row r="751" spans="1:2" ht="13.5">
      <c r="A751" s="124">
        <v>89011</v>
      </c>
      <c r="B751" s="122">
        <v>19.32</v>
      </c>
    </row>
    <row r="752" spans="1:2" ht="13.5">
      <c r="A752" s="124">
        <v>89012</v>
      </c>
      <c r="B752" s="122">
        <v>2.62</v>
      </c>
    </row>
    <row r="753" spans="1:2" ht="13.5">
      <c r="A753" s="124">
        <v>89013</v>
      </c>
      <c r="B753" s="122">
        <v>112.05</v>
      </c>
    </row>
    <row r="754" spans="1:2" ht="13.5">
      <c r="A754" s="124">
        <v>89014</v>
      </c>
      <c r="B754" s="122">
        <v>25.22</v>
      </c>
    </row>
    <row r="755" spans="1:2" ht="13.5">
      <c r="A755" s="124">
        <v>89015</v>
      </c>
      <c r="B755" s="122">
        <v>3.83</v>
      </c>
    </row>
    <row r="756" spans="1:2" ht="13.5">
      <c r="A756" s="124">
        <v>89016</v>
      </c>
      <c r="B756" s="122">
        <v>0.52</v>
      </c>
    </row>
    <row r="757" spans="1:2" ht="13.5">
      <c r="A757" s="124">
        <v>89017</v>
      </c>
      <c r="B757" s="122">
        <v>34</v>
      </c>
    </row>
    <row r="758" spans="1:2" ht="13.5">
      <c r="A758" s="124">
        <v>89018</v>
      </c>
      <c r="B758" s="122">
        <v>7.65</v>
      </c>
    </row>
    <row r="759" spans="1:2" ht="13.5">
      <c r="A759" s="124">
        <v>89019</v>
      </c>
      <c r="B759" s="122">
        <v>0.27</v>
      </c>
    </row>
    <row r="760" spans="1:2" ht="13.5">
      <c r="A760" s="124">
        <v>89020</v>
      </c>
      <c r="B760" s="122">
        <v>0.03</v>
      </c>
    </row>
    <row r="761" spans="1:2" ht="13.5">
      <c r="A761" s="124">
        <v>89023</v>
      </c>
      <c r="B761" s="122">
        <v>4.18</v>
      </c>
    </row>
    <row r="762" spans="1:2" ht="13.5">
      <c r="A762" s="124">
        <v>89024</v>
      </c>
      <c r="B762" s="122">
        <v>0.69</v>
      </c>
    </row>
    <row r="763" spans="1:2" ht="13.5">
      <c r="A763" s="124">
        <v>89025</v>
      </c>
      <c r="B763" s="122">
        <v>7.84</v>
      </c>
    </row>
    <row r="764" spans="1:2" ht="13.5">
      <c r="A764" s="124">
        <v>89026</v>
      </c>
      <c r="B764" s="122">
        <v>154.75</v>
      </c>
    </row>
    <row r="765" spans="1:2" ht="13.5">
      <c r="A765" s="124">
        <v>89029</v>
      </c>
      <c r="B765" s="122">
        <v>26.38</v>
      </c>
    </row>
    <row r="766" spans="1:2" ht="13.5">
      <c r="A766" s="124">
        <v>89030</v>
      </c>
      <c r="B766" s="122">
        <v>5.93</v>
      </c>
    </row>
    <row r="767" spans="1:2" ht="13.5">
      <c r="A767" s="124">
        <v>89033</v>
      </c>
      <c r="B767" s="122">
        <v>10.55</v>
      </c>
    </row>
    <row r="768" spans="1:2" ht="13.5">
      <c r="A768" s="124">
        <v>89034</v>
      </c>
      <c r="B768" s="122">
        <v>1.46</v>
      </c>
    </row>
    <row r="769" spans="1:2" ht="13.5">
      <c r="A769" s="124">
        <v>89128</v>
      </c>
      <c r="B769" s="122">
        <v>30.52</v>
      </c>
    </row>
    <row r="770" spans="1:2" ht="13.5">
      <c r="A770" s="124">
        <v>89129</v>
      </c>
      <c r="B770" s="122">
        <v>4.1399999999999997</v>
      </c>
    </row>
    <row r="771" spans="1:2" ht="13.5">
      <c r="A771" s="124">
        <v>89130</v>
      </c>
      <c r="B771" s="122">
        <v>42.32</v>
      </c>
    </row>
    <row r="772" spans="1:2" ht="13.5">
      <c r="A772" s="124">
        <v>89131</v>
      </c>
      <c r="B772" s="122">
        <v>5.74</v>
      </c>
    </row>
    <row r="773" spans="1:2" ht="13.5">
      <c r="A773" s="124">
        <v>89210</v>
      </c>
      <c r="B773" s="122">
        <v>23.48</v>
      </c>
    </row>
    <row r="774" spans="1:2" ht="13.5">
      <c r="A774" s="124">
        <v>89211</v>
      </c>
      <c r="B774" s="122">
        <v>3.26</v>
      </c>
    </row>
    <row r="775" spans="1:2" ht="13.5">
      <c r="A775" s="124">
        <v>89212</v>
      </c>
      <c r="B775" s="122">
        <v>24.39</v>
      </c>
    </row>
    <row r="776" spans="1:2" ht="13.5">
      <c r="A776" s="124">
        <v>89213</v>
      </c>
      <c r="B776" s="122">
        <v>3.84</v>
      </c>
    </row>
    <row r="777" spans="1:2" ht="13.5">
      <c r="A777" s="124">
        <v>89214</v>
      </c>
      <c r="B777" s="122">
        <v>22.89</v>
      </c>
    </row>
    <row r="778" spans="1:2" ht="13.5">
      <c r="A778" s="124">
        <v>89215</v>
      </c>
      <c r="B778" s="122">
        <v>72.16</v>
      </c>
    </row>
    <row r="779" spans="1:2" ht="13.5">
      <c r="A779" s="124">
        <v>89221</v>
      </c>
      <c r="B779" s="122">
        <v>1.24</v>
      </c>
    </row>
    <row r="780" spans="1:2" ht="13.5">
      <c r="A780" s="124">
        <v>89222</v>
      </c>
      <c r="B780" s="122">
        <v>0.14000000000000001</v>
      </c>
    </row>
    <row r="781" spans="1:2" ht="13.5">
      <c r="A781" s="124">
        <v>89223</v>
      </c>
      <c r="B781" s="122">
        <v>1.1599999999999999</v>
      </c>
    </row>
    <row r="782" spans="1:2" ht="13.5">
      <c r="A782" s="124">
        <v>89224</v>
      </c>
      <c r="B782" s="122">
        <v>2.2200000000000002</v>
      </c>
    </row>
    <row r="783" spans="1:2" ht="13.5">
      <c r="A783" s="124">
        <v>89228</v>
      </c>
      <c r="B783" s="122">
        <v>32.270000000000003</v>
      </c>
    </row>
    <row r="784" spans="1:2" ht="13.5">
      <c r="A784" s="124">
        <v>89229</v>
      </c>
      <c r="B784" s="122">
        <v>5.81</v>
      </c>
    </row>
    <row r="785" spans="1:2" ht="13.5">
      <c r="A785" s="124">
        <v>89230</v>
      </c>
      <c r="B785" s="122">
        <v>125.61</v>
      </c>
    </row>
    <row r="786" spans="1:2" ht="13.5">
      <c r="A786" s="124">
        <v>89231</v>
      </c>
      <c r="B786" s="122">
        <v>19.899999999999999</v>
      </c>
    </row>
    <row r="787" spans="1:2" ht="13.5">
      <c r="A787" s="124">
        <v>89232</v>
      </c>
      <c r="B787" s="122">
        <v>224.06</v>
      </c>
    </row>
    <row r="788" spans="1:2" ht="13.5">
      <c r="A788" s="124">
        <v>89233</v>
      </c>
      <c r="B788" s="122">
        <v>129.87</v>
      </c>
    </row>
    <row r="789" spans="1:2" ht="13.5">
      <c r="A789" s="124">
        <v>89236</v>
      </c>
      <c r="B789" s="122">
        <v>293.43</v>
      </c>
    </row>
    <row r="790" spans="1:2" ht="13.5">
      <c r="A790" s="124">
        <v>89237</v>
      </c>
      <c r="B790" s="122">
        <v>46.49</v>
      </c>
    </row>
    <row r="791" spans="1:2" ht="13.5">
      <c r="A791" s="124">
        <v>89238</v>
      </c>
      <c r="B791" s="122">
        <v>523.4</v>
      </c>
    </row>
    <row r="792" spans="1:2" ht="13.5">
      <c r="A792" s="124">
        <v>89239</v>
      </c>
      <c r="B792" s="122">
        <v>343.44</v>
      </c>
    </row>
    <row r="793" spans="1:2" ht="13.5">
      <c r="A793" s="124">
        <v>89240</v>
      </c>
      <c r="B793" s="122">
        <v>90.05</v>
      </c>
    </row>
    <row r="794" spans="1:2" ht="13.5">
      <c r="A794" s="124">
        <v>89241</v>
      </c>
      <c r="B794" s="122">
        <v>16.2</v>
      </c>
    </row>
    <row r="795" spans="1:2" ht="13.5">
      <c r="A795" s="124">
        <v>89246</v>
      </c>
      <c r="B795" s="122">
        <v>254.97</v>
      </c>
    </row>
    <row r="796" spans="1:2" ht="13.5">
      <c r="A796" s="124">
        <v>89247</v>
      </c>
      <c r="B796" s="122">
        <v>40.4</v>
      </c>
    </row>
    <row r="797" spans="1:2" ht="13.5">
      <c r="A797" s="124">
        <v>89248</v>
      </c>
      <c r="B797" s="122">
        <v>454.8</v>
      </c>
    </row>
    <row r="798" spans="1:2" ht="13.5">
      <c r="A798" s="124">
        <v>89249</v>
      </c>
      <c r="B798" s="122">
        <v>292.76</v>
      </c>
    </row>
    <row r="799" spans="1:2" ht="13.5">
      <c r="A799" s="124">
        <v>89253</v>
      </c>
      <c r="B799" s="122">
        <v>73.790000000000006</v>
      </c>
    </row>
    <row r="800" spans="1:2" ht="13.5">
      <c r="A800" s="124">
        <v>89254</v>
      </c>
      <c r="B800" s="122">
        <v>13.28</v>
      </c>
    </row>
    <row r="801" spans="1:2" ht="13.5">
      <c r="A801" s="124">
        <v>89255</v>
      </c>
      <c r="B801" s="122">
        <v>118.62</v>
      </c>
    </row>
    <row r="802" spans="1:2" ht="13.5">
      <c r="A802" s="124">
        <v>89256</v>
      </c>
      <c r="B802" s="122">
        <v>65.89</v>
      </c>
    </row>
    <row r="803" spans="1:2" ht="13.5">
      <c r="A803" s="124">
        <v>89259</v>
      </c>
      <c r="B803" s="122">
        <v>14.2</v>
      </c>
    </row>
    <row r="804" spans="1:2" ht="13.5">
      <c r="A804" s="124">
        <v>89260</v>
      </c>
      <c r="B804" s="122">
        <v>2.97</v>
      </c>
    </row>
    <row r="805" spans="1:2" ht="13.5">
      <c r="A805" s="124">
        <v>89262</v>
      </c>
      <c r="B805" s="122">
        <v>26.61</v>
      </c>
    </row>
    <row r="806" spans="1:2" ht="13.5">
      <c r="A806" s="124">
        <v>89264</v>
      </c>
      <c r="B806" s="122">
        <v>10.74</v>
      </c>
    </row>
    <row r="807" spans="1:2" ht="13.5">
      <c r="A807" s="124">
        <v>89265</v>
      </c>
      <c r="B807" s="122">
        <v>2.25</v>
      </c>
    </row>
    <row r="808" spans="1:2" ht="13.5">
      <c r="A808" s="124">
        <v>89266</v>
      </c>
      <c r="B808" s="122">
        <v>0.86</v>
      </c>
    </row>
    <row r="809" spans="1:2" ht="13.5">
      <c r="A809" s="124">
        <v>89267</v>
      </c>
      <c r="B809" s="122">
        <v>42.45</v>
      </c>
    </row>
    <row r="810" spans="1:2" ht="13.5">
      <c r="A810" s="124">
        <v>89268</v>
      </c>
      <c r="B810" s="122">
        <v>7.64</v>
      </c>
    </row>
    <row r="811" spans="1:2" ht="13.5">
      <c r="A811" s="124">
        <v>89269</v>
      </c>
      <c r="B811" s="122">
        <v>2.97</v>
      </c>
    </row>
    <row r="812" spans="1:2" ht="13.5">
      <c r="A812" s="124">
        <v>89270</v>
      </c>
      <c r="B812" s="122">
        <v>68.25</v>
      </c>
    </row>
    <row r="813" spans="1:2" ht="13.5">
      <c r="A813" s="124">
        <v>89271</v>
      </c>
      <c r="B813" s="122">
        <v>22.55</v>
      </c>
    </row>
    <row r="814" spans="1:2" ht="13.5">
      <c r="A814" s="124">
        <v>89274</v>
      </c>
      <c r="B814" s="122">
        <v>1.5</v>
      </c>
    </row>
    <row r="815" spans="1:2" ht="13.5">
      <c r="A815" s="124">
        <v>89275</v>
      </c>
      <c r="B815" s="122">
        <v>0.17</v>
      </c>
    </row>
    <row r="816" spans="1:2" ht="13.5">
      <c r="A816" s="124">
        <v>89276</v>
      </c>
      <c r="B816" s="122">
        <v>1.41</v>
      </c>
    </row>
    <row r="817" spans="1:2" ht="13.5">
      <c r="A817" s="124">
        <v>89277</v>
      </c>
      <c r="B817" s="122">
        <v>6.6</v>
      </c>
    </row>
    <row r="818" spans="1:2" ht="13.5">
      <c r="A818" s="124">
        <v>89280</v>
      </c>
      <c r="B818" s="122">
        <v>28.83</v>
      </c>
    </row>
    <row r="819" spans="1:2" ht="13.5">
      <c r="A819" s="124">
        <v>89281</v>
      </c>
      <c r="B819" s="122">
        <v>4</v>
      </c>
    </row>
    <row r="820" spans="1:2" ht="13.5">
      <c r="A820" s="124">
        <v>89870</v>
      </c>
      <c r="B820" s="122">
        <v>25.79</v>
      </c>
    </row>
    <row r="821" spans="1:2" ht="13.5">
      <c r="A821" s="124">
        <v>89871</v>
      </c>
      <c r="B821" s="122">
        <v>4.76</v>
      </c>
    </row>
    <row r="822" spans="1:2" ht="13.5">
      <c r="A822" s="124">
        <v>89872</v>
      </c>
      <c r="B822" s="122">
        <v>1.86</v>
      </c>
    </row>
    <row r="823" spans="1:2" ht="13.5">
      <c r="A823" s="124">
        <v>89873</v>
      </c>
      <c r="B823" s="122">
        <v>48.37</v>
      </c>
    </row>
    <row r="824" spans="1:2" ht="13.5">
      <c r="A824" s="124">
        <v>89874</v>
      </c>
      <c r="B824" s="122">
        <v>137.03</v>
      </c>
    </row>
    <row r="825" spans="1:2" ht="13.5">
      <c r="A825" s="124">
        <v>89878</v>
      </c>
      <c r="B825" s="122">
        <v>26.92</v>
      </c>
    </row>
    <row r="826" spans="1:2" ht="13.5">
      <c r="A826" s="124">
        <v>89879</v>
      </c>
      <c r="B826" s="122">
        <v>4.97</v>
      </c>
    </row>
    <row r="827" spans="1:2" ht="13.5">
      <c r="A827" s="124">
        <v>89880</v>
      </c>
      <c r="B827" s="122">
        <v>1.94</v>
      </c>
    </row>
    <row r="828" spans="1:2" ht="13.5">
      <c r="A828" s="124">
        <v>89881</v>
      </c>
      <c r="B828" s="122">
        <v>50.49</v>
      </c>
    </row>
    <row r="829" spans="1:2" ht="13.5">
      <c r="A829" s="124">
        <v>89882</v>
      </c>
      <c r="B829" s="122">
        <v>158.1</v>
      </c>
    </row>
    <row r="830" spans="1:2" ht="13.5">
      <c r="A830" s="124">
        <v>90582</v>
      </c>
      <c r="B830" s="122">
        <v>0.33</v>
      </c>
    </row>
    <row r="831" spans="1:2" ht="13.5">
      <c r="A831" s="124">
        <v>90583</v>
      </c>
      <c r="B831" s="122">
        <v>0.03</v>
      </c>
    </row>
    <row r="832" spans="1:2" ht="13.5">
      <c r="A832" s="124">
        <v>90584</v>
      </c>
      <c r="B832" s="122">
        <v>0.26</v>
      </c>
    </row>
    <row r="833" spans="1:2" ht="13.5">
      <c r="A833" s="124">
        <v>90585</v>
      </c>
      <c r="B833" s="122">
        <v>1.1100000000000001</v>
      </c>
    </row>
    <row r="834" spans="1:2" ht="13.5">
      <c r="A834" s="124">
        <v>90621</v>
      </c>
      <c r="B834" s="122">
        <v>2.39</v>
      </c>
    </row>
    <row r="835" spans="1:2" ht="13.5">
      <c r="A835" s="124">
        <v>90622</v>
      </c>
      <c r="B835" s="122">
        <v>0.28000000000000003</v>
      </c>
    </row>
    <row r="836" spans="1:2" ht="13.5">
      <c r="A836" s="124">
        <v>90623</v>
      </c>
      <c r="B836" s="122">
        <v>2.99</v>
      </c>
    </row>
    <row r="837" spans="1:2" ht="13.5">
      <c r="A837" s="124">
        <v>90624</v>
      </c>
      <c r="B837" s="122">
        <v>2.78</v>
      </c>
    </row>
    <row r="838" spans="1:2" ht="13.5">
      <c r="A838" s="124">
        <v>90627</v>
      </c>
      <c r="B838" s="122">
        <v>34.200000000000003</v>
      </c>
    </row>
    <row r="839" spans="1:2" ht="13.5">
      <c r="A839" s="124">
        <v>90628</v>
      </c>
      <c r="B839" s="122">
        <v>4.87</v>
      </c>
    </row>
    <row r="840" spans="1:2" ht="13.5">
      <c r="A840" s="124">
        <v>90629</v>
      </c>
      <c r="B840" s="122">
        <v>42.79</v>
      </c>
    </row>
    <row r="841" spans="1:2" ht="13.5">
      <c r="A841" s="124">
        <v>90630</v>
      </c>
      <c r="B841" s="122">
        <v>11.28</v>
      </c>
    </row>
    <row r="842" spans="1:2" ht="13.5">
      <c r="A842" s="124">
        <v>90633</v>
      </c>
      <c r="B842" s="122">
        <v>3.82</v>
      </c>
    </row>
    <row r="843" spans="1:2" ht="13.5">
      <c r="A843" s="124">
        <v>90634</v>
      </c>
      <c r="B843" s="122">
        <v>0.45</v>
      </c>
    </row>
    <row r="844" spans="1:2" ht="13.5">
      <c r="A844" s="124">
        <v>90635</v>
      </c>
      <c r="B844" s="122">
        <v>4.18</v>
      </c>
    </row>
    <row r="845" spans="1:2" ht="13.5">
      <c r="A845" s="124">
        <v>90636</v>
      </c>
      <c r="B845" s="122">
        <v>5.57</v>
      </c>
    </row>
    <row r="846" spans="1:2" ht="13.5">
      <c r="A846" s="124">
        <v>90639</v>
      </c>
      <c r="B846" s="122">
        <v>5.71</v>
      </c>
    </row>
    <row r="847" spans="1:2" ht="13.5">
      <c r="A847" s="124">
        <v>90640</v>
      </c>
      <c r="B847" s="122">
        <v>0.67</v>
      </c>
    </row>
    <row r="848" spans="1:2" ht="13.5">
      <c r="A848" s="124">
        <v>90641</v>
      </c>
      <c r="B848" s="122">
        <v>6.25</v>
      </c>
    </row>
    <row r="849" spans="1:2" ht="13.5">
      <c r="A849" s="124">
        <v>90642</v>
      </c>
      <c r="B849" s="122">
        <v>7.16</v>
      </c>
    </row>
    <row r="850" spans="1:2" ht="13.5">
      <c r="A850" s="124">
        <v>90646</v>
      </c>
      <c r="B850" s="122">
        <v>0.67</v>
      </c>
    </row>
    <row r="851" spans="1:2" ht="13.5">
      <c r="A851" s="124">
        <v>90647</v>
      </c>
      <c r="B851" s="122">
        <v>7.0000000000000007E-2</v>
      </c>
    </row>
    <row r="852" spans="1:2" ht="13.5">
      <c r="A852" s="124">
        <v>90648</v>
      </c>
      <c r="B852" s="122">
        <v>0.73</v>
      </c>
    </row>
    <row r="853" spans="1:2" ht="13.5">
      <c r="A853" s="124">
        <v>90649</v>
      </c>
      <c r="B853" s="122">
        <v>8.65</v>
      </c>
    </row>
    <row r="854" spans="1:2" ht="13.5">
      <c r="A854" s="124">
        <v>90652</v>
      </c>
      <c r="B854" s="122">
        <v>3.72</v>
      </c>
    </row>
    <row r="855" spans="1:2" ht="13.5">
      <c r="A855" s="124">
        <v>90653</v>
      </c>
      <c r="B855" s="122">
        <v>0.44</v>
      </c>
    </row>
    <row r="856" spans="1:2" ht="13.5">
      <c r="A856" s="124">
        <v>90654</v>
      </c>
      <c r="B856" s="122">
        <v>4.07</v>
      </c>
    </row>
    <row r="857" spans="1:2" ht="13.5">
      <c r="A857" s="124">
        <v>90655</v>
      </c>
      <c r="B857" s="122">
        <v>5.69</v>
      </c>
    </row>
    <row r="858" spans="1:2" ht="13.5">
      <c r="A858" s="124">
        <v>90658</v>
      </c>
      <c r="B858" s="122">
        <v>3.98</v>
      </c>
    </row>
    <row r="859" spans="1:2" ht="13.5">
      <c r="A859" s="124">
        <v>90659</v>
      </c>
      <c r="B859" s="122">
        <v>0.47</v>
      </c>
    </row>
    <row r="860" spans="1:2" ht="13.5">
      <c r="A860" s="124">
        <v>90660</v>
      </c>
      <c r="B860" s="122">
        <v>4.3600000000000003</v>
      </c>
    </row>
    <row r="861" spans="1:2" ht="13.5">
      <c r="A861" s="124">
        <v>90661</v>
      </c>
      <c r="B861" s="122">
        <v>5.69</v>
      </c>
    </row>
    <row r="862" spans="1:2" ht="13.5">
      <c r="A862" s="124">
        <v>90664</v>
      </c>
      <c r="B862" s="122">
        <v>5.57</v>
      </c>
    </row>
    <row r="863" spans="1:2" ht="13.5">
      <c r="A863" s="124">
        <v>90665</v>
      </c>
      <c r="B863" s="122">
        <v>0.64</v>
      </c>
    </row>
    <row r="864" spans="1:2" ht="13.5">
      <c r="A864" s="124">
        <v>90666</v>
      </c>
      <c r="B864" s="122">
        <v>6.09</v>
      </c>
    </row>
    <row r="865" spans="1:2" ht="13.5">
      <c r="A865" s="124">
        <v>90667</v>
      </c>
      <c r="B865" s="122">
        <v>11.62</v>
      </c>
    </row>
    <row r="866" spans="1:2" ht="13.5">
      <c r="A866" s="124">
        <v>90670</v>
      </c>
      <c r="B866" s="122">
        <v>156.94999999999999</v>
      </c>
    </row>
    <row r="867" spans="1:2" ht="13.5">
      <c r="A867" s="124">
        <v>90671</v>
      </c>
      <c r="B867" s="122">
        <v>21.79</v>
      </c>
    </row>
    <row r="868" spans="1:2" ht="13.5">
      <c r="A868" s="124">
        <v>90672</v>
      </c>
      <c r="B868" s="122">
        <v>196.41</v>
      </c>
    </row>
    <row r="869" spans="1:2" ht="13.5">
      <c r="A869" s="124">
        <v>90673</v>
      </c>
      <c r="B869" s="122">
        <v>93</v>
      </c>
    </row>
    <row r="870" spans="1:2" ht="13.5">
      <c r="A870" s="124">
        <v>90676</v>
      </c>
      <c r="B870" s="122">
        <v>82.69</v>
      </c>
    </row>
    <row r="871" spans="1:2" ht="13.5">
      <c r="A871" s="124">
        <v>90677</v>
      </c>
      <c r="B871" s="122">
        <v>11.47</v>
      </c>
    </row>
    <row r="872" spans="1:2" ht="13.5">
      <c r="A872" s="124">
        <v>90678</v>
      </c>
      <c r="B872" s="122">
        <v>103.48</v>
      </c>
    </row>
    <row r="873" spans="1:2" ht="13.5">
      <c r="A873" s="124">
        <v>90679</v>
      </c>
      <c r="B873" s="122">
        <v>71.28</v>
      </c>
    </row>
    <row r="874" spans="1:2" ht="13.5">
      <c r="A874" s="124">
        <v>90682</v>
      </c>
      <c r="B874" s="122">
        <v>29.53</v>
      </c>
    </row>
    <row r="875" spans="1:2" ht="13.5">
      <c r="A875" s="124">
        <v>90683</v>
      </c>
      <c r="B875" s="122">
        <v>3.5</v>
      </c>
    </row>
    <row r="876" spans="1:2" ht="13.5">
      <c r="A876" s="124">
        <v>90684</v>
      </c>
      <c r="B876" s="122">
        <v>32.299999999999997</v>
      </c>
    </row>
    <row r="877" spans="1:2" ht="13.5">
      <c r="A877" s="124">
        <v>90685</v>
      </c>
      <c r="B877" s="122">
        <v>44.22</v>
      </c>
    </row>
    <row r="878" spans="1:2" ht="13.5">
      <c r="A878" s="124">
        <v>90688</v>
      </c>
      <c r="B878" s="122">
        <v>15.18</v>
      </c>
    </row>
    <row r="879" spans="1:2" ht="13.5">
      <c r="A879" s="124">
        <v>90689</v>
      </c>
      <c r="B879" s="122">
        <v>1.53</v>
      </c>
    </row>
    <row r="880" spans="1:2" ht="13.5">
      <c r="A880" s="124">
        <v>90690</v>
      </c>
      <c r="B880" s="122">
        <v>18.97</v>
      </c>
    </row>
    <row r="881" spans="1:2" ht="13.5">
      <c r="A881" s="124">
        <v>90691</v>
      </c>
      <c r="B881" s="122">
        <v>40.729999999999997</v>
      </c>
    </row>
    <row r="882" spans="1:2" ht="13.5">
      <c r="A882" s="124">
        <v>90957</v>
      </c>
      <c r="B882" s="122">
        <v>3.45</v>
      </c>
    </row>
    <row r="883" spans="1:2" ht="13.5">
      <c r="A883" s="124">
        <v>90958</v>
      </c>
      <c r="B883" s="122">
        <v>0.47</v>
      </c>
    </row>
    <row r="884" spans="1:2" ht="13.5">
      <c r="A884" s="124">
        <v>90960</v>
      </c>
      <c r="B884" s="122">
        <v>4.6100000000000003</v>
      </c>
    </row>
    <row r="885" spans="1:2" ht="13.5">
      <c r="A885" s="124">
        <v>90961</v>
      </c>
      <c r="B885" s="122">
        <v>0.64</v>
      </c>
    </row>
    <row r="886" spans="1:2" ht="13.5">
      <c r="A886" s="124">
        <v>90962</v>
      </c>
      <c r="B886" s="122">
        <v>5.77</v>
      </c>
    </row>
    <row r="887" spans="1:2" ht="13.5">
      <c r="A887" s="124">
        <v>90963</v>
      </c>
      <c r="B887" s="122">
        <v>11.62</v>
      </c>
    </row>
    <row r="888" spans="1:2" ht="13.5">
      <c r="A888" s="124">
        <v>90968</v>
      </c>
      <c r="B888" s="122">
        <v>4.62</v>
      </c>
    </row>
    <row r="889" spans="1:2" ht="13.5">
      <c r="A889" s="124">
        <v>90969</v>
      </c>
      <c r="B889" s="122">
        <v>0.64</v>
      </c>
    </row>
    <row r="890" spans="1:2" ht="13.5">
      <c r="A890" s="124">
        <v>90970</v>
      </c>
      <c r="B890" s="122">
        <v>5.79</v>
      </c>
    </row>
    <row r="891" spans="1:2" ht="13.5">
      <c r="A891" s="124">
        <v>90971</v>
      </c>
      <c r="B891" s="122">
        <v>47.1</v>
      </c>
    </row>
    <row r="892" spans="1:2" ht="13.5">
      <c r="A892" s="124">
        <v>90975</v>
      </c>
      <c r="B892" s="122">
        <v>11.74</v>
      </c>
    </row>
    <row r="893" spans="1:2" ht="13.5">
      <c r="A893" s="124">
        <v>90976</v>
      </c>
      <c r="B893" s="122">
        <v>1.63</v>
      </c>
    </row>
    <row r="894" spans="1:2" ht="13.5">
      <c r="A894" s="124">
        <v>90977</v>
      </c>
      <c r="B894" s="122">
        <v>14.7</v>
      </c>
    </row>
    <row r="895" spans="1:2" ht="13.5">
      <c r="A895" s="124">
        <v>90978</v>
      </c>
      <c r="B895" s="122">
        <v>122.2</v>
      </c>
    </row>
    <row r="896" spans="1:2" ht="13.5">
      <c r="A896" s="124">
        <v>90992</v>
      </c>
      <c r="B896" s="122">
        <v>5.48</v>
      </c>
    </row>
    <row r="897" spans="1:2" ht="13.5">
      <c r="A897" s="124">
        <v>90993</v>
      </c>
      <c r="B897" s="122">
        <v>0.76</v>
      </c>
    </row>
    <row r="898" spans="1:2" ht="13.5">
      <c r="A898" s="124">
        <v>90994</v>
      </c>
      <c r="B898" s="122">
        <v>6.86</v>
      </c>
    </row>
    <row r="899" spans="1:2" ht="13.5">
      <c r="A899" s="124">
        <v>90995</v>
      </c>
      <c r="B899" s="122">
        <v>63.98</v>
      </c>
    </row>
    <row r="900" spans="1:2" ht="13.5">
      <c r="A900" s="124">
        <v>91021</v>
      </c>
      <c r="B900" s="122">
        <v>4.49</v>
      </c>
    </row>
    <row r="901" spans="1:2" ht="13.5">
      <c r="A901" s="124">
        <v>91026</v>
      </c>
      <c r="B901" s="122">
        <v>15.3</v>
      </c>
    </row>
    <row r="902" spans="1:2" ht="13.5">
      <c r="A902" s="124">
        <v>91027</v>
      </c>
      <c r="B902" s="122">
        <v>3.2</v>
      </c>
    </row>
    <row r="903" spans="1:2" ht="13.5">
      <c r="A903" s="124">
        <v>91028</v>
      </c>
      <c r="B903" s="122">
        <v>1.24</v>
      </c>
    </row>
    <row r="904" spans="1:2" ht="13.5">
      <c r="A904" s="124">
        <v>91029</v>
      </c>
      <c r="B904" s="122">
        <v>28.68</v>
      </c>
    </row>
    <row r="905" spans="1:2" ht="13.5">
      <c r="A905" s="124">
        <v>91030</v>
      </c>
      <c r="B905" s="122">
        <v>110.67</v>
      </c>
    </row>
    <row r="906" spans="1:2" ht="13.5">
      <c r="A906" s="124">
        <v>91273</v>
      </c>
      <c r="B906" s="122">
        <v>0.48</v>
      </c>
    </row>
    <row r="907" spans="1:2" ht="13.5">
      <c r="A907" s="124">
        <v>91274</v>
      </c>
      <c r="B907" s="122">
        <v>0.06</v>
      </c>
    </row>
    <row r="908" spans="1:2" ht="13.5">
      <c r="A908" s="124">
        <v>91275</v>
      </c>
      <c r="B908" s="122">
        <v>0.6</v>
      </c>
    </row>
    <row r="909" spans="1:2" ht="13.5">
      <c r="A909" s="124">
        <v>91276</v>
      </c>
      <c r="B909" s="122">
        <v>9.3699999999999992</v>
      </c>
    </row>
    <row r="910" spans="1:2" ht="13.5">
      <c r="A910" s="124">
        <v>91279</v>
      </c>
      <c r="B910" s="122">
        <v>0.7</v>
      </c>
    </row>
    <row r="911" spans="1:2" ht="13.5">
      <c r="A911" s="124">
        <v>91280</v>
      </c>
      <c r="B911" s="122">
        <v>7.0000000000000007E-2</v>
      </c>
    </row>
    <row r="912" spans="1:2" ht="13.5">
      <c r="A912" s="124">
        <v>91281</v>
      </c>
      <c r="B912" s="122">
        <v>0.88</v>
      </c>
    </row>
    <row r="913" spans="1:2" ht="13.5">
      <c r="A913" s="124">
        <v>91282</v>
      </c>
      <c r="B913" s="122">
        <v>22.4</v>
      </c>
    </row>
    <row r="914" spans="1:2" ht="13.5">
      <c r="A914" s="124">
        <v>91354</v>
      </c>
      <c r="B914" s="122">
        <v>12.06</v>
      </c>
    </row>
    <row r="915" spans="1:2" ht="13.5">
      <c r="A915" s="124">
        <v>91355</v>
      </c>
      <c r="B915" s="122">
        <v>2.5299999999999998</v>
      </c>
    </row>
    <row r="916" spans="1:2" ht="13.5">
      <c r="A916" s="124">
        <v>91356</v>
      </c>
      <c r="B916" s="122">
        <v>0.98</v>
      </c>
    </row>
    <row r="917" spans="1:2" ht="13.5">
      <c r="A917" s="124">
        <v>91359</v>
      </c>
      <c r="B917" s="122">
        <v>14.05</v>
      </c>
    </row>
    <row r="918" spans="1:2" ht="13.5">
      <c r="A918" s="124">
        <v>91360</v>
      </c>
      <c r="B918" s="122">
        <v>2.94</v>
      </c>
    </row>
    <row r="919" spans="1:2" ht="13.5">
      <c r="A919" s="124">
        <v>91361</v>
      </c>
      <c r="B919" s="122">
        <v>1.1399999999999999</v>
      </c>
    </row>
    <row r="920" spans="1:2" ht="13.5">
      <c r="A920" s="124">
        <v>91367</v>
      </c>
      <c r="B920" s="122">
        <v>17.09</v>
      </c>
    </row>
    <row r="921" spans="1:2" ht="13.5">
      <c r="A921" s="124">
        <v>91368</v>
      </c>
      <c r="B921" s="122">
        <v>3.15</v>
      </c>
    </row>
    <row r="922" spans="1:2" ht="13.5">
      <c r="A922" s="124">
        <v>91369</v>
      </c>
      <c r="B922" s="122">
        <v>1.23</v>
      </c>
    </row>
    <row r="923" spans="1:2" ht="13.5">
      <c r="A923" s="124">
        <v>91375</v>
      </c>
      <c r="B923" s="122">
        <v>10.16</v>
      </c>
    </row>
    <row r="924" spans="1:2" ht="13.5">
      <c r="A924" s="124">
        <v>91376</v>
      </c>
      <c r="B924" s="122">
        <v>2.13</v>
      </c>
    </row>
    <row r="925" spans="1:2" ht="13.5">
      <c r="A925" s="124">
        <v>91377</v>
      </c>
      <c r="B925" s="122">
        <v>0.82</v>
      </c>
    </row>
    <row r="926" spans="1:2" ht="13.5">
      <c r="A926" s="124">
        <v>91380</v>
      </c>
      <c r="B926" s="122">
        <v>19.190000000000001</v>
      </c>
    </row>
    <row r="927" spans="1:2" ht="13.5">
      <c r="A927" s="124">
        <v>91381</v>
      </c>
      <c r="B927" s="122">
        <v>3.54</v>
      </c>
    </row>
    <row r="928" spans="1:2" ht="13.5">
      <c r="A928" s="124">
        <v>91382</v>
      </c>
      <c r="B928" s="122">
        <v>1.38</v>
      </c>
    </row>
    <row r="929" spans="1:2" ht="13.5">
      <c r="A929" s="124">
        <v>91383</v>
      </c>
      <c r="B929" s="122">
        <v>35.99</v>
      </c>
    </row>
    <row r="930" spans="1:2" ht="13.5">
      <c r="A930" s="124">
        <v>91384</v>
      </c>
      <c r="B930" s="122">
        <v>110.2</v>
      </c>
    </row>
    <row r="931" spans="1:2" ht="13.5">
      <c r="A931" s="124">
        <v>91390</v>
      </c>
      <c r="B931" s="122">
        <v>12.81</v>
      </c>
    </row>
    <row r="932" spans="1:2" ht="13.5">
      <c r="A932" s="124">
        <v>91391</v>
      </c>
      <c r="B932" s="122">
        <v>2.68</v>
      </c>
    </row>
    <row r="933" spans="1:2" ht="13.5">
      <c r="A933" s="124">
        <v>91392</v>
      </c>
      <c r="B933" s="122">
        <v>1.04</v>
      </c>
    </row>
    <row r="934" spans="1:2" ht="13.5">
      <c r="A934" s="124">
        <v>91396</v>
      </c>
      <c r="B934" s="122">
        <v>18</v>
      </c>
    </row>
    <row r="935" spans="1:2" ht="13.5">
      <c r="A935" s="124">
        <v>91397</v>
      </c>
      <c r="B935" s="122">
        <v>3.77</v>
      </c>
    </row>
    <row r="936" spans="1:2" ht="13.5">
      <c r="A936" s="124">
        <v>91398</v>
      </c>
      <c r="B936" s="122">
        <v>1.46</v>
      </c>
    </row>
    <row r="937" spans="1:2" ht="13.5">
      <c r="A937" s="124">
        <v>91402</v>
      </c>
      <c r="B937" s="122">
        <v>1.17</v>
      </c>
    </row>
    <row r="938" spans="1:2" ht="13.5">
      <c r="A938" s="124">
        <v>91466</v>
      </c>
      <c r="B938" s="122">
        <v>1.1399999999999999</v>
      </c>
    </row>
    <row r="939" spans="1:2" ht="13.5">
      <c r="A939" s="124">
        <v>91467</v>
      </c>
      <c r="B939" s="122">
        <v>122.89</v>
      </c>
    </row>
    <row r="940" spans="1:2" ht="13.5">
      <c r="A940" s="124">
        <v>91468</v>
      </c>
      <c r="B940" s="122">
        <v>19.46</v>
      </c>
    </row>
    <row r="941" spans="1:2" ht="13.5">
      <c r="A941" s="124">
        <v>91469</v>
      </c>
      <c r="B941" s="122">
        <v>4.2</v>
      </c>
    </row>
    <row r="942" spans="1:2" ht="13.5">
      <c r="A942" s="124">
        <v>91484</v>
      </c>
      <c r="B942" s="122">
        <v>1.33</v>
      </c>
    </row>
    <row r="943" spans="1:2" ht="13.5">
      <c r="A943" s="124">
        <v>91485</v>
      </c>
      <c r="B943" s="122">
        <v>166.79</v>
      </c>
    </row>
    <row r="944" spans="1:2" ht="13.5">
      <c r="A944" s="124">
        <v>91529</v>
      </c>
      <c r="B944" s="122">
        <v>0.7</v>
      </c>
    </row>
    <row r="945" spans="1:2" ht="13.5">
      <c r="A945" s="124">
        <v>91530</v>
      </c>
      <c r="B945" s="122">
        <v>0.09</v>
      </c>
    </row>
    <row r="946" spans="1:2" ht="13.5">
      <c r="A946" s="124">
        <v>91531</v>
      </c>
      <c r="B946" s="122">
        <v>0.88</v>
      </c>
    </row>
    <row r="947" spans="1:2" ht="13.5">
      <c r="A947" s="124">
        <v>91532</v>
      </c>
      <c r="B947" s="122">
        <v>6.79</v>
      </c>
    </row>
    <row r="948" spans="1:2" ht="13.5">
      <c r="A948" s="124">
        <v>91629</v>
      </c>
      <c r="B948" s="122">
        <v>13.03</v>
      </c>
    </row>
    <row r="949" spans="1:2" ht="13.5">
      <c r="A949" s="124">
        <v>91630</v>
      </c>
      <c r="B949" s="122">
        <v>2.73</v>
      </c>
    </row>
    <row r="950" spans="1:2" ht="13.5">
      <c r="A950" s="124">
        <v>91631</v>
      </c>
      <c r="B950" s="122">
        <v>1.05</v>
      </c>
    </row>
    <row r="951" spans="1:2" ht="13.5">
      <c r="A951" s="124">
        <v>91632</v>
      </c>
      <c r="B951" s="122">
        <v>24.42</v>
      </c>
    </row>
    <row r="952" spans="1:2" ht="13.5">
      <c r="A952" s="124">
        <v>91633</v>
      </c>
      <c r="B952" s="122">
        <v>104.02</v>
      </c>
    </row>
    <row r="953" spans="1:2" ht="13.5">
      <c r="A953" s="124">
        <v>91640</v>
      </c>
      <c r="B953" s="122">
        <v>30.32</v>
      </c>
    </row>
    <row r="954" spans="1:2" ht="13.5">
      <c r="A954" s="124">
        <v>91641</v>
      </c>
      <c r="B954" s="122">
        <v>6.36</v>
      </c>
    </row>
    <row r="955" spans="1:2" ht="13.5">
      <c r="A955" s="124">
        <v>91642</v>
      </c>
      <c r="B955" s="122">
        <v>2.4700000000000002</v>
      </c>
    </row>
    <row r="956" spans="1:2" ht="13.5">
      <c r="A956" s="124">
        <v>91643</v>
      </c>
      <c r="B956" s="122">
        <v>56.83</v>
      </c>
    </row>
    <row r="957" spans="1:2" ht="13.5">
      <c r="A957" s="124">
        <v>91644</v>
      </c>
      <c r="B957" s="122">
        <v>234.08</v>
      </c>
    </row>
    <row r="958" spans="1:2" ht="13.5">
      <c r="A958" s="124">
        <v>91688</v>
      </c>
      <c r="B958" s="122">
        <v>0.08</v>
      </c>
    </row>
    <row r="959" spans="1:2" ht="13.5">
      <c r="A959" s="124">
        <v>91689</v>
      </c>
      <c r="B959" s="122">
        <v>0.01</v>
      </c>
    </row>
    <row r="960" spans="1:2" ht="13.5">
      <c r="A960" s="124">
        <v>91690</v>
      </c>
      <c r="B960" s="122">
        <v>0.05</v>
      </c>
    </row>
    <row r="961" spans="1:2" ht="13.5">
      <c r="A961" s="124">
        <v>91691</v>
      </c>
      <c r="B961" s="122">
        <v>2.82</v>
      </c>
    </row>
    <row r="962" spans="1:2" ht="13.5">
      <c r="A962" s="124">
        <v>92040</v>
      </c>
      <c r="B962" s="122">
        <v>6.13</v>
      </c>
    </row>
    <row r="963" spans="1:2" ht="13.5">
      <c r="A963" s="124">
        <v>92041</v>
      </c>
      <c r="B963" s="122">
        <v>0.64</v>
      </c>
    </row>
    <row r="964" spans="1:2" ht="13.5">
      <c r="A964" s="124">
        <v>92042</v>
      </c>
      <c r="B964" s="122">
        <v>5.1100000000000003</v>
      </c>
    </row>
    <row r="965" spans="1:2" ht="13.5">
      <c r="A965" s="124">
        <v>92101</v>
      </c>
      <c r="B965" s="122">
        <v>20.399999999999999</v>
      </c>
    </row>
    <row r="966" spans="1:2" ht="13.5">
      <c r="A966" s="124">
        <v>92102</v>
      </c>
      <c r="B966" s="122">
        <v>4.2699999999999996</v>
      </c>
    </row>
    <row r="967" spans="1:2" ht="13.5">
      <c r="A967" s="124">
        <v>92103</v>
      </c>
      <c r="B967" s="122">
        <v>1.66</v>
      </c>
    </row>
    <row r="968" spans="1:2" ht="13.5">
      <c r="A968" s="124">
        <v>92104</v>
      </c>
      <c r="B968" s="122">
        <v>38.26</v>
      </c>
    </row>
    <row r="969" spans="1:2" ht="13.5">
      <c r="A969" s="124">
        <v>92105</v>
      </c>
      <c r="B969" s="122">
        <v>149.54</v>
      </c>
    </row>
    <row r="970" spans="1:2" ht="13.5">
      <c r="A970" s="124">
        <v>92108</v>
      </c>
      <c r="B970" s="122">
        <v>0.89</v>
      </c>
    </row>
    <row r="971" spans="1:2" ht="13.5">
      <c r="A971" s="124">
        <v>92109</v>
      </c>
      <c r="B971" s="122">
        <v>0.1</v>
      </c>
    </row>
    <row r="972" spans="1:2" ht="13.5">
      <c r="A972" s="124">
        <v>92110</v>
      </c>
      <c r="B972" s="122">
        <v>0.69</v>
      </c>
    </row>
    <row r="973" spans="1:2" ht="13.5">
      <c r="A973" s="124">
        <v>92111</v>
      </c>
      <c r="B973" s="122">
        <v>1.1100000000000001</v>
      </c>
    </row>
    <row r="974" spans="1:2" ht="13.5">
      <c r="A974" s="124">
        <v>92114</v>
      </c>
      <c r="B974" s="122">
        <v>0.1</v>
      </c>
    </row>
    <row r="975" spans="1:2" ht="13.5">
      <c r="A975" s="124">
        <v>92115</v>
      </c>
      <c r="B975" s="122">
        <v>0.01</v>
      </c>
    </row>
    <row r="976" spans="1:2" ht="13.5">
      <c r="A976" s="124">
        <v>92116</v>
      </c>
      <c r="B976" s="122">
        <v>0.12</v>
      </c>
    </row>
    <row r="977" spans="1:2" ht="13.5">
      <c r="A977" s="124">
        <v>92133</v>
      </c>
      <c r="B977" s="122">
        <v>10.45</v>
      </c>
    </row>
    <row r="978" spans="1:2" ht="13.5">
      <c r="A978" s="124">
        <v>92134</v>
      </c>
      <c r="B978" s="122">
        <v>1.65</v>
      </c>
    </row>
    <row r="979" spans="1:2" ht="13.5">
      <c r="A979" s="124">
        <v>92135</v>
      </c>
      <c r="B979" s="122">
        <v>0.65</v>
      </c>
    </row>
    <row r="980" spans="1:2" ht="13.5">
      <c r="A980" s="124">
        <v>92136</v>
      </c>
      <c r="B980" s="122">
        <v>13.06</v>
      </c>
    </row>
    <row r="981" spans="1:2" ht="13.5">
      <c r="A981" s="124">
        <v>92137</v>
      </c>
      <c r="B981" s="122">
        <v>30.78</v>
      </c>
    </row>
    <row r="982" spans="1:2" ht="13.5">
      <c r="A982" s="124">
        <v>92140</v>
      </c>
      <c r="B982" s="122">
        <v>3.18</v>
      </c>
    </row>
    <row r="983" spans="1:2" ht="13.5">
      <c r="A983" s="124">
        <v>92141</v>
      </c>
      <c r="B983" s="122">
        <v>0.5</v>
      </c>
    </row>
    <row r="984" spans="1:2" ht="13.5">
      <c r="A984" s="124">
        <v>92142</v>
      </c>
      <c r="B984" s="122">
        <v>0.19</v>
      </c>
    </row>
    <row r="985" spans="1:2" ht="13.5">
      <c r="A985" s="124">
        <v>92143</v>
      </c>
      <c r="B985" s="122">
        <v>3.98</v>
      </c>
    </row>
    <row r="986" spans="1:2" ht="13.5">
      <c r="A986" s="124">
        <v>92144</v>
      </c>
      <c r="B986" s="122">
        <v>44.15</v>
      </c>
    </row>
    <row r="987" spans="1:2" ht="13.5">
      <c r="A987" s="124">
        <v>92237</v>
      </c>
      <c r="B987" s="122">
        <v>22.23</v>
      </c>
    </row>
    <row r="988" spans="1:2" ht="13.5">
      <c r="A988" s="124">
        <v>92238</v>
      </c>
      <c r="B988" s="122">
        <v>4.66</v>
      </c>
    </row>
    <row r="989" spans="1:2" ht="13.5">
      <c r="A989" s="124">
        <v>92239</v>
      </c>
      <c r="B989" s="122">
        <v>1.81</v>
      </c>
    </row>
    <row r="990" spans="1:2" ht="13.5">
      <c r="A990" s="124">
        <v>92240</v>
      </c>
      <c r="B990" s="122">
        <v>41.69</v>
      </c>
    </row>
    <row r="991" spans="1:2" ht="13.5">
      <c r="A991" s="124">
        <v>92241</v>
      </c>
      <c r="B991" s="122">
        <v>214.59</v>
      </c>
    </row>
    <row r="992" spans="1:2" ht="13.5">
      <c r="A992" s="124">
        <v>92712</v>
      </c>
      <c r="B992" s="122">
        <v>0.18</v>
      </c>
    </row>
    <row r="993" spans="1:2" ht="13.5">
      <c r="A993" s="124">
        <v>92713</v>
      </c>
      <c r="B993" s="122">
        <v>0.02</v>
      </c>
    </row>
    <row r="994" spans="1:2" ht="13.5">
      <c r="A994" s="124">
        <v>92714</v>
      </c>
      <c r="B994" s="122">
        <v>0.23</v>
      </c>
    </row>
    <row r="995" spans="1:2" ht="13.5">
      <c r="A995" s="124">
        <v>92715</v>
      </c>
      <c r="B995" s="122">
        <v>13.14</v>
      </c>
    </row>
    <row r="996" spans="1:2" ht="13.5">
      <c r="A996" s="124">
        <v>92956</v>
      </c>
      <c r="B996" s="122">
        <v>4.01</v>
      </c>
    </row>
    <row r="997" spans="1:2" ht="13.5">
      <c r="A997" s="124">
        <v>92957</v>
      </c>
      <c r="B997" s="122">
        <v>0.47</v>
      </c>
    </row>
    <row r="998" spans="1:2" ht="13.5">
      <c r="A998" s="124">
        <v>92958</v>
      </c>
      <c r="B998" s="122">
        <v>4.38</v>
      </c>
    </row>
    <row r="999" spans="1:2" ht="13.5">
      <c r="A999" s="124">
        <v>92959</v>
      </c>
      <c r="B999" s="122">
        <v>7.2</v>
      </c>
    </row>
    <row r="1000" spans="1:2" ht="13.5">
      <c r="A1000" s="124">
        <v>92963</v>
      </c>
      <c r="B1000" s="122">
        <v>1.85</v>
      </c>
    </row>
    <row r="1001" spans="1:2" ht="13.5">
      <c r="A1001" s="124">
        <v>92964</v>
      </c>
      <c r="B1001" s="122">
        <v>0.22</v>
      </c>
    </row>
    <row r="1002" spans="1:2" ht="13.5">
      <c r="A1002" s="124">
        <v>92965</v>
      </c>
      <c r="B1002" s="122">
        <v>2.31</v>
      </c>
    </row>
    <row r="1003" spans="1:2" ht="13.5">
      <c r="A1003" s="124">
        <v>93220</v>
      </c>
      <c r="B1003" s="122">
        <v>244.05</v>
      </c>
    </row>
    <row r="1004" spans="1:2" ht="13.5">
      <c r="A1004" s="124">
        <v>93221</v>
      </c>
      <c r="B1004" s="122">
        <v>33.880000000000003</v>
      </c>
    </row>
    <row r="1005" spans="1:2" ht="13.5">
      <c r="A1005" s="124">
        <v>93222</v>
      </c>
      <c r="B1005" s="122">
        <v>305.41000000000003</v>
      </c>
    </row>
    <row r="1006" spans="1:2" ht="13.5">
      <c r="A1006" s="124">
        <v>93223</v>
      </c>
      <c r="B1006" s="122">
        <v>121.45</v>
      </c>
    </row>
    <row r="1007" spans="1:2" ht="13.5">
      <c r="A1007" s="124">
        <v>93229</v>
      </c>
      <c r="B1007" s="122">
        <v>0.38</v>
      </c>
    </row>
    <row r="1008" spans="1:2" ht="13.5">
      <c r="A1008" s="124">
        <v>93230</v>
      </c>
      <c r="B1008" s="122">
        <v>0.04</v>
      </c>
    </row>
    <row r="1009" spans="1:2" ht="13.5">
      <c r="A1009" s="124">
        <v>93231</v>
      </c>
      <c r="B1009" s="122">
        <v>0.35</v>
      </c>
    </row>
    <row r="1010" spans="1:2" ht="13.5">
      <c r="A1010" s="124">
        <v>93232</v>
      </c>
      <c r="B1010" s="122">
        <v>9.5</v>
      </c>
    </row>
    <row r="1011" spans="1:2" ht="13.5">
      <c r="A1011" s="124">
        <v>93235</v>
      </c>
      <c r="B1011" s="122">
        <v>0.8</v>
      </c>
    </row>
    <row r="1012" spans="1:2" ht="13.5">
      <c r="A1012" s="124">
        <v>93238</v>
      </c>
      <c r="B1012" s="122">
        <v>0.98</v>
      </c>
    </row>
    <row r="1013" spans="1:2" ht="13.5">
      <c r="A1013" s="124">
        <v>93239</v>
      </c>
      <c r="B1013" s="122">
        <v>4.45</v>
      </c>
    </row>
    <row r="1014" spans="1:2" ht="13.5">
      <c r="A1014" s="124">
        <v>93240</v>
      </c>
      <c r="B1014" s="122">
        <v>9.3000000000000007</v>
      </c>
    </row>
    <row r="1015" spans="1:2" ht="13.5">
      <c r="A1015" s="124">
        <v>93267</v>
      </c>
      <c r="B1015" s="122">
        <v>38.85</v>
      </c>
    </row>
    <row r="1016" spans="1:2" ht="13.5">
      <c r="A1016" s="124">
        <v>93269</v>
      </c>
      <c r="B1016" s="122">
        <v>4.6100000000000003</v>
      </c>
    </row>
    <row r="1017" spans="1:2" ht="13.5">
      <c r="A1017" s="124">
        <v>93270</v>
      </c>
      <c r="B1017" s="122">
        <v>42.49</v>
      </c>
    </row>
    <row r="1018" spans="1:2" ht="13.5">
      <c r="A1018" s="124">
        <v>93271</v>
      </c>
      <c r="B1018" s="122">
        <v>8.32</v>
      </c>
    </row>
    <row r="1019" spans="1:2" ht="13.5">
      <c r="A1019" s="124">
        <v>93277</v>
      </c>
      <c r="B1019" s="122">
        <v>0.3</v>
      </c>
    </row>
    <row r="1020" spans="1:2" ht="13.5">
      <c r="A1020" s="124">
        <v>93278</v>
      </c>
      <c r="B1020" s="122">
        <v>0.03</v>
      </c>
    </row>
    <row r="1021" spans="1:2" ht="13.5">
      <c r="A1021" s="124">
        <v>93279</v>
      </c>
      <c r="B1021" s="122">
        <v>0.28000000000000003</v>
      </c>
    </row>
    <row r="1022" spans="1:2" ht="13.5">
      <c r="A1022" s="124">
        <v>93280</v>
      </c>
      <c r="B1022" s="122">
        <v>0.69</v>
      </c>
    </row>
    <row r="1023" spans="1:2" ht="13.5">
      <c r="A1023" s="124">
        <v>93283</v>
      </c>
      <c r="B1023" s="122">
        <v>81.650000000000006</v>
      </c>
    </row>
    <row r="1024" spans="1:2" ht="13.5">
      <c r="A1024" s="124">
        <v>93284</v>
      </c>
      <c r="B1024" s="122">
        <v>15.51</v>
      </c>
    </row>
    <row r="1025" spans="1:2" ht="13.5">
      <c r="A1025" s="124">
        <v>93285</v>
      </c>
      <c r="B1025" s="122">
        <v>131.25</v>
      </c>
    </row>
    <row r="1026" spans="1:2" ht="13.5">
      <c r="A1026" s="124">
        <v>93286</v>
      </c>
      <c r="B1026" s="122">
        <v>196.69</v>
      </c>
    </row>
    <row r="1027" spans="1:2" ht="13.5">
      <c r="A1027" s="124">
        <v>93296</v>
      </c>
      <c r="B1027" s="122">
        <v>5.71</v>
      </c>
    </row>
    <row r="1028" spans="1:2" ht="13.5">
      <c r="A1028" s="124">
        <v>93397</v>
      </c>
      <c r="B1028" s="122">
        <v>13.03</v>
      </c>
    </row>
    <row r="1029" spans="1:2" ht="13.5">
      <c r="A1029" s="124">
        <v>93398</v>
      </c>
      <c r="B1029" s="122">
        <v>2.73</v>
      </c>
    </row>
    <row r="1030" spans="1:2" ht="13.5">
      <c r="A1030" s="124">
        <v>93399</v>
      </c>
      <c r="B1030" s="122">
        <v>1.05</v>
      </c>
    </row>
    <row r="1031" spans="1:2" ht="13.5">
      <c r="A1031" s="124">
        <v>93400</v>
      </c>
      <c r="B1031" s="122">
        <v>24.42</v>
      </c>
    </row>
    <row r="1032" spans="1:2" ht="13.5">
      <c r="A1032" s="124">
        <v>93401</v>
      </c>
      <c r="B1032" s="122">
        <v>122.89</v>
      </c>
    </row>
    <row r="1033" spans="1:2" ht="13.5">
      <c r="A1033" s="124">
        <v>93404</v>
      </c>
      <c r="B1033" s="122">
        <v>6.5</v>
      </c>
    </row>
    <row r="1034" spans="1:2" ht="13.5">
      <c r="A1034" s="124">
        <v>93405</v>
      </c>
      <c r="B1034" s="122">
        <v>0.65</v>
      </c>
    </row>
    <row r="1035" spans="1:2" ht="13.5">
      <c r="A1035" s="124">
        <v>93406</v>
      </c>
      <c r="B1035" s="122">
        <v>8.1300000000000008</v>
      </c>
    </row>
    <row r="1036" spans="1:2" ht="13.5">
      <c r="A1036" s="124">
        <v>93407</v>
      </c>
      <c r="B1036" s="122">
        <v>36.64</v>
      </c>
    </row>
    <row r="1037" spans="1:2" ht="13.5">
      <c r="A1037" s="124">
        <v>93411</v>
      </c>
      <c r="B1037" s="122">
        <v>0.21</v>
      </c>
    </row>
    <row r="1038" spans="1:2" ht="13.5">
      <c r="A1038" s="124">
        <v>93412</v>
      </c>
      <c r="B1038" s="122">
        <v>0.03</v>
      </c>
    </row>
    <row r="1039" spans="1:2" ht="13.5">
      <c r="A1039" s="124">
        <v>93413</v>
      </c>
      <c r="B1039" s="122">
        <v>0.19</v>
      </c>
    </row>
    <row r="1040" spans="1:2" ht="13.5">
      <c r="A1040" s="124">
        <v>93414</v>
      </c>
      <c r="B1040" s="122">
        <v>16.38</v>
      </c>
    </row>
    <row r="1041" spans="1:2" ht="13.5">
      <c r="A1041" s="124">
        <v>93417</v>
      </c>
      <c r="B1041" s="122">
        <v>2.79</v>
      </c>
    </row>
    <row r="1042" spans="1:2" ht="13.5">
      <c r="A1042" s="124">
        <v>93418</v>
      </c>
      <c r="B1042" s="122">
        <v>0.5</v>
      </c>
    </row>
    <row r="1043" spans="1:2" ht="13.5">
      <c r="A1043" s="124">
        <v>93419</v>
      </c>
      <c r="B1043" s="122">
        <v>2.4900000000000002</v>
      </c>
    </row>
    <row r="1044" spans="1:2" ht="13.5">
      <c r="A1044" s="124">
        <v>93420</v>
      </c>
      <c r="B1044" s="122">
        <v>52.12</v>
      </c>
    </row>
    <row r="1045" spans="1:2" ht="13.5">
      <c r="A1045" s="124">
        <v>93423</v>
      </c>
      <c r="B1045" s="122">
        <v>3.95</v>
      </c>
    </row>
    <row r="1046" spans="1:2" ht="13.5">
      <c r="A1046" s="124">
        <v>93424</v>
      </c>
      <c r="B1046" s="122">
        <v>0.71</v>
      </c>
    </row>
    <row r="1047" spans="1:2" ht="13.5">
      <c r="A1047" s="124">
        <v>93425</v>
      </c>
      <c r="B1047" s="122">
        <v>3.53</v>
      </c>
    </row>
    <row r="1048" spans="1:2" ht="13.5">
      <c r="A1048" s="124">
        <v>93426</v>
      </c>
      <c r="B1048" s="122">
        <v>124.57</v>
      </c>
    </row>
    <row r="1049" spans="1:2" ht="13.5">
      <c r="A1049" s="124">
        <v>93429</v>
      </c>
      <c r="B1049" s="122">
        <v>96.8</v>
      </c>
    </row>
    <row r="1050" spans="1:2" ht="13.5">
      <c r="A1050" s="124">
        <v>93430</v>
      </c>
      <c r="B1050" s="122">
        <v>17.420000000000002</v>
      </c>
    </row>
    <row r="1051" spans="1:2" ht="13.5">
      <c r="A1051" s="124">
        <v>93431</v>
      </c>
      <c r="B1051" s="122">
        <v>155.6</v>
      </c>
    </row>
    <row r="1052" spans="1:2" ht="13.5">
      <c r="A1052" s="124">
        <v>93432</v>
      </c>
      <c r="B1052" s="123">
        <v>2232</v>
      </c>
    </row>
    <row r="1053" spans="1:2" ht="13.5">
      <c r="A1053" s="124">
        <v>93435</v>
      </c>
      <c r="B1053" s="122">
        <v>5.24</v>
      </c>
    </row>
    <row r="1054" spans="1:2" ht="13.5">
      <c r="A1054" s="124">
        <v>93436</v>
      </c>
      <c r="B1054" s="122">
        <v>1.1000000000000001</v>
      </c>
    </row>
    <row r="1055" spans="1:2" ht="13.5">
      <c r="A1055" s="124">
        <v>93437</v>
      </c>
      <c r="B1055" s="122">
        <v>9.82</v>
      </c>
    </row>
    <row r="1056" spans="1:2" ht="13.5">
      <c r="A1056" s="124">
        <v>93438</v>
      </c>
      <c r="B1056" s="122">
        <v>23.07</v>
      </c>
    </row>
    <row r="1057" spans="1:2" ht="13.5">
      <c r="A1057" s="124">
        <v>95114</v>
      </c>
      <c r="B1057" s="122">
        <v>1.8</v>
      </c>
    </row>
    <row r="1058" spans="1:2" ht="13.5">
      <c r="A1058" s="124">
        <v>95115</v>
      </c>
      <c r="B1058" s="122">
        <v>0.21</v>
      </c>
    </row>
    <row r="1059" spans="1:2" ht="13.5">
      <c r="A1059" s="124">
        <v>95116</v>
      </c>
      <c r="B1059" s="122">
        <v>31.99</v>
      </c>
    </row>
    <row r="1060" spans="1:2" ht="13.5">
      <c r="A1060" s="124">
        <v>95117</v>
      </c>
      <c r="B1060" s="122">
        <v>5.04</v>
      </c>
    </row>
    <row r="1061" spans="1:2" ht="13.5">
      <c r="A1061" s="124">
        <v>95118</v>
      </c>
      <c r="B1061" s="122">
        <v>49.93</v>
      </c>
    </row>
    <row r="1062" spans="1:2" ht="13.5">
      <c r="A1062" s="124">
        <v>95119</v>
      </c>
      <c r="B1062" s="122">
        <v>8.98</v>
      </c>
    </row>
    <row r="1063" spans="1:2" ht="13.5">
      <c r="A1063" s="124">
        <v>95120</v>
      </c>
      <c r="B1063" s="122">
        <v>56.73</v>
      </c>
    </row>
    <row r="1064" spans="1:2" ht="13.5">
      <c r="A1064" s="124">
        <v>95123</v>
      </c>
      <c r="B1064" s="122">
        <v>16.920000000000002</v>
      </c>
    </row>
    <row r="1065" spans="1:2" ht="13.5">
      <c r="A1065" s="124">
        <v>95124</v>
      </c>
      <c r="B1065" s="122">
        <v>2.66</v>
      </c>
    </row>
    <row r="1066" spans="1:2" ht="13.5">
      <c r="A1066" s="124">
        <v>95125</v>
      </c>
      <c r="B1066" s="122">
        <v>18.510000000000002</v>
      </c>
    </row>
    <row r="1067" spans="1:2" ht="13.5">
      <c r="A1067" s="124">
        <v>95126</v>
      </c>
      <c r="B1067" s="122">
        <v>114.43</v>
      </c>
    </row>
    <row r="1068" spans="1:2" ht="13.5">
      <c r="A1068" s="124">
        <v>95129</v>
      </c>
      <c r="B1068" s="122">
        <v>30.02</v>
      </c>
    </row>
    <row r="1069" spans="1:2" ht="13.5">
      <c r="A1069" s="124">
        <v>95130</v>
      </c>
      <c r="B1069" s="122">
        <v>5.4</v>
      </c>
    </row>
    <row r="1070" spans="1:2" ht="13.5">
      <c r="A1070" s="124">
        <v>95131</v>
      </c>
      <c r="B1070" s="122">
        <v>56.3</v>
      </c>
    </row>
    <row r="1071" spans="1:2" ht="13.5">
      <c r="A1071" s="124">
        <v>95132</v>
      </c>
      <c r="B1071" s="122">
        <v>25.06</v>
      </c>
    </row>
    <row r="1072" spans="1:2" ht="13.5">
      <c r="A1072" s="124">
        <v>95136</v>
      </c>
      <c r="B1072" s="122">
        <v>0.03</v>
      </c>
    </row>
    <row r="1073" spans="1:2" ht="13.5">
      <c r="A1073" s="124">
        <v>95137</v>
      </c>
      <c r="B1073" s="122">
        <v>0.01</v>
      </c>
    </row>
    <row r="1074" spans="1:2" ht="13.5">
      <c r="A1074" s="124">
        <v>95138</v>
      </c>
      <c r="B1074" s="122">
        <v>0.02</v>
      </c>
    </row>
    <row r="1075" spans="1:2" ht="13.5">
      <c r="A1075" s="124">
        <v>95208</v>
      </c>
      <c r="B1075" s="122">
        <v>44.01</v>
      </c>
    </row>
    <row r="1076" spans="1:2" ht="13.5">
      <c r="A1076" s="124">
        <v>95209</v>
      </c>
      <c r="B1076" s="122">
        <v>5.22</v>
      </c>
    </row>
    <row r="1077" spans="1:2" ht="13.5">
      <c r="A1077" s="124">
        <v>95210</v>
      </c>
      <c r="B1077" s="122">
        <v>48.14</v>
      </c>
    </row>
    <row r="1078" spans="1:2" ht="13.5">
      <c r="A1078" s="124">
        <v>95211</v>
      </c>
      <c r="B1078" s="122">
        <v>8.32</v>
      </c>
    </row>
    <row r="1079" spans="1:2" ht="13.5">
      <c r="A1079" s="124">
        <v>95217</v>
      </c>
      <c r="B1079" s="122">
        <v>0.56000000000000005</v>
      </c>
    </row>
    <row r="1080" spans="1:2" ht="13.5">
      <c r="A1080" s="124">
        <v>95255</v>
      </c>
      <c r="B1080" s="122">
        <v>1.6</v>
      </c>
    </row>
    <row r="1081" spans="1:2" ht="13.5">
      <c r="A1081" s="124">
        <v>95256</v>
      </c>
      <c r="B1081" s="122">
        <v>0.19</v>
      </c>
    </row>
    <row r="1082" spans="1:2" ht="13.5">
      <c r="A1082" s="124">
        <v>95257</v>
      </c>
      <c r="B1082" s="122">
        <v>2</v>
      </c>
    </row>
    <row r="1083" spans="1:2" ht="13.5">
      <c r="A1083" s="124">
        <v>95260</v>
      </c>
      <c r="B1083" s="122">
        <v>0.56999999999999995</v>
      </c>
    </row>
    <row r="1084" spans="1:2" ht="13.5">
      <c r="A1084" s="124">
        <v>95261</v>
      </c>
      <c r="B1084" s="122">
        <v>0.18</v>
      </c>
    </row>
    <row r="1085" spans="1:2" ht="13.5">
      <c r="A1085" s="124">
        <v>95262</v>
      </c>
      <c r="B1085" s="122">
        <v>1.66</v>
      </c>
    </row>
    <row r="1086" spans="1:2" ht="13.5">
      <c r="A1086" s="124">
        <v>95263</v>
      </c>
      <c r="B1086" s="122">
        <v>5.08</v>
      </c>
    </row>
    <row r="1087" spans="1:2" ht="13.5">
      <c r="A1087" s="124">
        <v>95266</v>
      </c>
      <c r="B1087" s="122">
        <v>0.44</v>
      </c>
    </row>
    <row r="1088" spans="1:2" ht="13.5">
      <c r="A1088" s="124">
        <v>95267</v>
      </c>
      <c r="B1088" s="122">
        <v>0.04</v>
      </c>
    </row>
    <row r="1089" spans="1:2" ht="13.5">
      <c r="A1089" s="124">
        <v>95268</v>
      </c>
      <c r="B1089" s="122">
        <v>0.43</v>
      </c>
    </row>
    <row r="1090" spans="1:2" ht="13.5">
      <c r="A1090" s="124">
        <v>95269</v>
      </c>
      <c r="B1090" s="122">
        <v>9.5</v>
      </c>
    </row>
    <row r="1091" spans="1:2" ht="13.5">
      <c r="A1091" s="124">
        <v>95272</v>
      </c>
      <c r="B1091" s="122">
        <v>0.43</v>
      </c>
    </row>
    <row r="1092" spans="1:2" ht="13.5">
      <c r="A1092" s="124">
        <v>95273</v>
      </c>
      <c r="B1092" s="122">
        <v>0.05</v>
      </c>
    </row>
    <row r="1093" spans="1:2" ht="13.5">
      <c r="A1093" s="124">
        <v>95274</v>
      </c>
      <c r="B1093" s="122">
        <v>0.34</v>
      </c>
    </row>
    <row r="1094" spans="1:2" ht="13.5">
      <c r="A1094" s="124">
        <v>95275</v>
      </c>
      <c r="B1094" s="122">
        <v>2.2599999999999998</v>
      </c>
    </row>
    <row r="1095" spans="1:2" ht="13.5">
      <c r="A1095" s="124">
        <v>95278</v>
      </c>
      <c r="B1095" s="122">
        <v>0.47</v>
      </c>
    </row>
    <row r="1096" spans="1:2" ht="13.5">
      <c r="A1096" s="124">
        <v>95279</v>
      </c>
      <c r="B1096" s="122">
        <v>0.05</v>
      </c>
    </row>
    <row r="1097" spans="1:2" ht="13.5">
      <c r="A1097" s="124">
        <v>95280</v>
      </c>
      <c r="B1097" s="122">
        <v>0.37</v>
      </c>
    </row>
    <row r="1098" spans="1:2" ht="13.5">
      <c r="A1098" s="124">
        <v>95281</v>
      </c>
      <c r="B1098" s="122">
        <v>9.5</v>
      </c>
    </row>
    <row r="1099" spans="1:2" ht="13.5">
      <c r="A1099" s="124">
        <v>95617</v>
      </c>
      <c r="B1099" s="122">
        <v>1.31</v>
      </c>
    </row>
    <row r="1100" spans="1:2" ht="13.5">
      <c r="A1100" s="124">
        <v>95618</v>
      </c>
      <c r="B1100" s="122">
        <v>0.15</v>
      </c>
    </row>
    <row r="1101" spans="1:2" ht="13.5">
      <c r="A1101" s="124">
        <v>95619</v>
      </c>
      <c r="B1101" s="122">
        <v>1.64</v>
      </c>
    </row>
    <row r="1102" spans="1:2" ht="13.5">
      <c r="A1102" s="124">
        <v>95627</v>
      </c>
      <c r="B1102" s="122">
        <v>35.119999999999997</v>
      </c>
    </row>
    <row r="1103" spans="1:2" ht="13.5">
      <c r="A1103" s="124">
        <v>95628</v>
      </c>
      <c r="B1103" s="122">
        <v>4.87</v>
      </c>
    </row>
    <row r="1104" spans="1:2" ht="13.5">
      <c r="A1104" s="124">
        <v>95629</v>
      </c>
      <c r="B1104" s="122">
        <v>43.95</v>
      </c>
    </row>
    <row r="1105" spans="1:2" ht="13.5">
      <c r="A1105" s="124">
        <v>95630</v>
      </c>
      <c r="B1105" s="122">
        <v>69.37</v>
      </c>
    </row>
    <row r="1106" spans="1:2" ht="13.5">
      <c r="A1106" s="124">
        <v>95698</v>
      </c>
      <c r="B1106" s="122">
        <v>5.31</v>
      </c>
    </row>
    <row r="1107" spans="1:2" ht="13.5">
      <c r="A1107" s="124">
        <v>95699</v>
      </c>
      <c r="B1107" s="122">
        <v>0.63</v>
      </c>
    </row>
    <row r="1108" spans="1:2" ht="13.5">
      <c r="A1108" s="124">
        <v>95700</v>
      </c>
      <c r="B1108" s="122">
        <v>6.64</v>
      </c>
    </row>
    <row r="1109" spans="1:2" ht="13.5">
      <c r="A1109" s="124">
        <v>95701</v>
      </c>
      <c r="B1109" s="122">
        <v>2.78</v>
      </c>
    </row>
    <row r="1110" spans="1:2" ht="13.5">
      <c r="A1110" s="124">
        <v>95704</v>
      </c>
      <c r="B1110" s="122">
        <v>32.770000000000003</v>
      </c>
    </row>
    <row r="1111" spans="1:2" ht="13.5">
      <c r="A1111" s="124">
        <v>95705</v>
      </c>
      <c r="B1111" s="122">
        <v>4.67</v>
      </c>
    </row>
    <row r="1112" spans="1:2" ht="13.5">
      <c r="A1112" s="124">
        <v>95706</v>
      </c>
      <c r="B1112" s="122">
        <v>41.02</v>
      </c>
    </row>
    <row r="1113" spans="1:2" ht="13.5">
      <c r="A1113" s="124">
        <v>95707</v>
      </c>
      <c r="B1113" s="122">
        <v>31.04</v>
      </c>
    </row>
    <row r="1114" spans="1:2" ht="13.5">
      <c r="A1114" s="124">
        <v>95710</v>
      </c>
      <c r="B1114" s="122">
        <v>39.39</v>
      </c>
    </row>
    <row r="1115" spans="1:2" ht="13.5">
      <c r="A1115" s="124">
        <v>95711</v>
      </c>
      <c r="B1115" s="122">
        <v>5.34</v>
      </c>
    </row>
    <row r="1116" spans="1:2" ht="13.5">
      <c r="A1116" s="124">
        <v>95712</v>
      </c>
      <c r="B1116" s="122">
        <v>49.24</v>
      </c>
    </row>
    <row r="1117" spans="1:2" ht="13.5">
      <c r="A1117" s="124">
        <v>95713</v>
      </c>
      <c r="B1117" s="122">
        <v>69.88</v>
      </c>
    </row>
    <row r="1118" spans="1:2" ht="13.5">
      <c r="A1118" s="124">
        <v>95716</v>
      </c>
      <c r="B1118" s="122">
        <v>37.92</v>
      </c>
    </row>
    <row r="1119" spans="1:2" ht="13.5">
      <c r="A1119" s="124">
        <v>95717</v>
      </c>
      <c r="B1119" s="122">
        <v>5.14</v>
      </c>
    </row>
    <row r="1120" spans="1:2" ht="13.5">
      <c r="A1120" s="124">
        <v>95718</v>
      </c>
      <c r="B1120" s="122">
        <v>47.4</v>
      </c>
    </row>
    <row r="1121" spans="1:2" ht="13.5">
      <c r="A1121" s="124">
        <v>95719</v>
      </c>
      <c r="B1121" s="122">
        <v>69.88</v>
      </c>
    </row>
    <row r="1122" spans="1:2" ht="13.5">
      <c r="A1122" s="124">
        <v>95869</v>
      </c>
      <c r="B1122" s="122">
        <v>1.1299999999999999</v>
      </c>
    </row>
    <row r="1123" spans="1:2" ht="13.5">
      <c r="A1123" s="124">
        <v>95870</v>
      </c>
      <c r="B1123" s="122">
        <v>5.64</v>
      </c>
    </row>
    <row r="1124" spans="1:2" ht="13.5">
      <c r="A1124" s="124">
        <v>95871</v>
      </c>
      <c r="B1124" s="122">
        <v>212.22</v>
      </c>
    </row>
    <row r="1125" spans="1:2" ht="13.5">
      <c r="A1125" s="124">
        <v>95874</v>
      </c>
      <c r="B1125" s="122">
        <v>6.32</v>
      </c>
    </row>
    <row r="1126" spans="1:2" ht="13.5">
      <c r="A1126" s="124">
        <v>96008</v>
      </c>
      <c r="B1126" s="122">
        <v>18.05</v>
      </c>
    </row>
    <row r="1127" spans="1:2" ht="13.5">
      <c r="A1127" s="124">
        <v>96009</v>
      </c>
      <c r="B1127" s="122">
        <v>2.4900000000000002</v>
      </c>
    </row>
    <row r="1128" spans="1:2" ht="13.5">
      <c r="A1128" s="124">
        <v>96011</v>
      </c>
      <c r="B1128" s="122">
        <v>19.739999999999998</v>
      </c>
    </row>
    <row r="1129" spans="1:2" ht="13.5">
      <c r="A1129" s="124">
        <v>96012</v>
      </c>
      <c r="B1129" s="122">
        <v>133.59</v>
      </c>
    </row>
    <row r="1130" spans="1:2" ht="13.5">
      <c r="A1130" s="124">
        <v>96015</v>
      </c>
      <c r="B1130" s="122">
        <v>17.84</v>
      </c>
    </row>
    <row r="1131" spans="1:2" ht="13.5">
      <c r="A1131" s="124">
        <v>96016</v>
      </c>
      <c r="B1131" s="122">
        <v>2.46</v>
      </c>
    </row>
    <row r="1132" spans="1:2" ht="13.5">
      <c r="A1132" s="124">
        <v>96018</v>
      </c>
      <c r="B1132" s="122">
        <v>19.52</v>
      </c>
    </row>
    <row r="1133" spans="1:2" ht="13.5">
      <c r="A1133" s="124">
        <v>96019</v>
      </c>
      <c r="B1133" s="122">
        <v>133.59</v>
      </c>
    </row>
    <row r="1134" spans="1:2" ht="13.5">
      <c r="A1134" s="124">
        <v>96023</v>
      </c>
      <c r="B1134" s="122">
        <v>13.99</v>
      </c>
    </row>
    <row r="1135" spans="1:2" ht="13.5">
      <c r="A1135" s="124">
        <v>96024</v>
      </c>
      <c r="B1135" s="122">
        <v>1.93</v>
      </c>
    </row>
    <row r="1136" spans="1:2" ht="13.5">
      <c r="A1136" s="124">
        <v>96026</v>
      </c>
      <c r="B1136" s="122">
        <v>15.31</v>
      </c>
    </row>
    <row r="1137" spans="1:2" ht="13.5">
      <c r="A1137" s="124">
        <v>96027</v>
      </c>
      <c r="B1137" s="122">
        <v>93.09</v>
      </c>
    </row>
    <row r="1138" spans="1:2" ht="13.5">
      <c r="A1138" s="124">
        <v>96030</v>
      </c>
      <c r="B1138" s="122">
        <v>22.59</v>
      </c>
    </row>
    <row r="1139" spans="1:2" ht="13.5">
      <c r="A1139" s="124">
        <v>96031</v>
      </c>
      <c r="B1139" s="122">
        <v>4.17</v>
      </c>
    </row>
    <row r="1140" spans="1:2" ht="13.5">
      <c r="A1140" s="124">
        <v>96032</v>
      </c>
      <c r="B1140" s="122">
        <v>1.62</v>
      </c>
    </row>
    <row r="1141" spans="1:2" ht="13.5">
      <c r="A1141" s="124">
        <v>96033</v>
      </c>
      <c r="B1141" s="122">
        <v>42.37</v>
      </c>
    </row>
    <row r="1142" spans="1:2" ht="13.5">
      <c r="A1142" s="124">
        <v>96034</v>
      </c>
      <c r="B1142" s="122">
        <v>110.2</v>
      </c>
    </row>
    <row r="1143" spans="1:2" ht="13.5">
      <c r="A1143" s="124">
        <v>96053</v>
      </c>
      <c r="B1143" s="122">
        <v>14.2</v>
      </c>
    </row>
    <row r="1144" spans="1:2" ht="13.5">
      <c r="A1144" s="124">
        <v>96054</v>
      </c>
      <c r="B1144" s="122">
        <v>20.66</v>
      </c>
    </row>
    <row r="1145" spans="1:2" ht="13.5">
      <c r="A1145" s="124">
        <v>96055</v>
      </c>
      <c r="B1145" s="122">
        <v>1.96</v>
      </c>
    </row>
    <row r="1146" spans="1:2" ht="13.5">
      <c r="A1146" s="124">
        <v>96056</v>
      </c>
      <c r="B1146" s="122">
        <v>15.53</v>
      </c>
    </row>
    <row r="1147" spans="1:2" ht="13.5">
      <c r="A1147" s="124">
        <v>96057</v>
      </c>
      <c r="B1147" s="122">
        <v>93.09</v>
      </c>
    </row>
    <row r="1148" spans="1:2" ht="13.5">
      <c r="A1148" s="124">
        <v>96060</v>
      </c>
      <c r="B1148" s="122">
        <v>2.08</v>
      </c>
    </row>
    <row r="1149" spans="1:2" ht="13.5">
      <c r="A1149" s="124">
        <v>96061</v>
      </c>
      <c r="B1149" s="122">
        <v>25.82</v>
      </c>
    </row>
    <row r="1150" spans="1:2" ht="13.5">
      <c r="A1150" s="124">
        <v>96062</v>
      </c>
      <c r="B1150" s="122">
        <v>40.729999999999997</v>
      </c>
    </row>
    <row r="1151" spans="1:2" ht="13.5">
      <c r="A1151" s="124">
        <v>96241</v>
      </c>
      <c r="B1151" s="122">
        <v>16.13</v>
      </c>
    </row>
    <row r="1152" spans="1:2" ht="13.5">
      <c r="A1152" s="124">
        <v>96242</v>
      </c>
      <c r="B1152" s="122">
        <v>2.1800000000000002</v>
      </c>
    </row>
    <row r="1153" spans="1:2" ht="13.5">
      <c r="A1153" s="124">
        <v>96243</v>
      </c>
      <c r="B1153" s="122">
        <v>20.16</v>
      </c>
    </row>
    <row r="1154" spans="1:2" ht="13.5">
      <c r="A1154" s="124">
        <v>96244</v>
      </c>
      <c r="B1154" s="122">
        <v>13.53</v>
      </c>
    </row>
    <row r="1155" spans="1:2" ht="13.5">
      <c r="A1155" s="124">
        <v>96301</v>
      </c>
      <c r="B1155" s="122">
        <v>38.17</v>
      </c>
    </row>
    <row r="1156" spans="1:2" ht="13.5">
      <c r="A1156" s="124">
        <v>96457</v>
      </c>
      <c r="B1156" s="122">
        <v>49.61</v>
      </c>
    </row>
    <row r="1157" spans="1:2" ht="13.5">
      <c r="A1157" s="124">
        <v>96458</v>
      </c>
      <c r="B1157" s="122">
        <v>48.75</v>
      </c>
    </row>
    <row r="1158" spans="1:2" ht="13.5">
      <c r="A1158" s="124">
        <v>96459</v>
      </c>
      <c r="B1158" s="122">
        <v>5.4</v>
      </c>
    </row>
    <row r="1159" spans="1:2" ht="13.5">
      <c r="A1159" s="124">
        <v>96460</v>
      </c>
      <c r="B1159" s="122">
        <v>38.950000000000003</v>
      </c>
    </row>
    <row r="1160" spans="1:2" ht="13.5">
      <c r="A1160" s="124">
        <v>98760</v>
      </c>
      <c r="B1160" s="122">
        <v>7.0000000000000007E-2</v>
      </c>
    </row>
    <row r="1161" spans="1:2" ht="13.5">
      <c r="A1161" s="124">
        <v>98761</v>
      </c>
      <c r="B1161" s="122">
        <v>0.01</v>
      </c>
    </row>
    <row r="1162" spans="1:2" ht="13.5">
      <c r="A1162" s="124">
        <v>98762</v>
      </c>
      <c r="B1162" s="122">
        <v>0.08</v>
      </c>
    </row>
    <row r="1163" spans="1:2" ht="13.5">
      <c r="A1163" s="124">
        <v>98763</v>
      </c>
      <c r="B1163" s="122">
        <v>4.08</v>
      </c>
    </row>
    <row r="1164" spans="1:2" ht="13.5">
      <c r="A1164" s="124">
        <v>99829</v>
      </c>
      <c r="B1164" s="122">
        <v>0.15</v>
      </c>
    </row>
    <row r="1165" spans="1:2" ht="13.5">
      <c r="A1165" s="124">
        <v>99830</v>
      </c>
      <c r="B1165" s="122">
        <v>0.01</v>
      </c>
    </row>
    <row r="1166" spans="1:2" ht="13.5">
      <c r="A1166" s="124">
        <v>99831</v>
      </c>
      <c r="B1166" s="122">
        <v>0.22</v>
      </c>
    </row>
    <row r="1167" spans="1:2" ht="13.5">
      <c r="A1167" s="124">
        <v>99832</v>
      </c>
      <c r="B1167" s="122">
        <v>1.05</v>
      </c>
    </row>
    <row r="1168" spans="1:2" ht="13.5">
      <c r="A1168" s="124">
        <v>100637</v>
      </c>
      <c r="B1168" s="122">
        <v>118.9</v>
      </c>
    </row>
    <row r="1169" spans="1:2" ht="13.5">
      <c r="A1169" s="124">
        <v>100638</v>
      </c>
      <c r="B1169" s="122">
        <v>21.4</v>
      </c>
    </row>
    <row r="1170" spans="1:2" ht="13.5">
      <c r="A1170" s="124">
        <v>100639</v>
      </c>
      <c r="B1170" s="122">
        <v>191.13</v>
      </c>
    </row>
    <row r="1171" spans="1:2" ht="13.5">
      <c r="A1171" s="124">
        <v>100640</v>
      </c>
      <c r="B1171" s="122">
        <v>211.82</v>
      </c>
    </row>
    <row r="1172" spans="1:2" ht="13.5">
      <c r="A1172" s="124">
        <v>100643</v>
      </c>
      <c r="B1172" s="122">
        <v>313.06</v>
      </c>
    </row>
    <row r="1173" spans="1:2" ht="13.5">
      <c r="A1173" s="124">
        <v>100644</v>
      </c>
      <c r="B1173" s="122">
        <v>56.35</v>
      </c>
    </row>
    <row r="1174" spans="1:2" ht="13.5">
      <c r="A1174" s="124">
        <v>100645</v>
      </c>
      <c r="B1174" s="122">
        <v>503.25</v>
      </c>
    </row>
    <row r="1175" spans="1:2" ht="13.5">
      <c r="A1175" s="124">
        <v>100646</v>
      </c>
      <c r="B1175" s="122">
        <v>302.60000000000002</v>
      </c>
    </row>
    <row r="1176" spans="1:2" ht="13.5">
      <c r="A1176" s="124">
        <v>102270</v>
      </c>
      <c r="B1176" s="122">
        <v>0.93</v>
      </c>
    </row>
    <row r="1177" spans="1:2" ht="13.5">
      <c r="A1177" s="124">
        <v>102271</v>
      </c>
      <c r="B1177" s="122">
        <v>0.26</v>
      </c>
    </row>
    <row r="1178" spans="1:2" ht="13.5">
      <c r="A1178" s="124">
        <v>102272</v>
      </c>
      <c r="B1178" s="122">
        <v>0.61</v>
      </c>
    </row>
    <row r="1179" spans="1:2" ht="13.5">
      <c r="A1179" s="124">
        <v>102273</v>
      </c>
      <c r="B1179" s="122">
        <v>1.51</v>
      </c>
    </row>
    <row r="1180" spans="1:2" ht="13.5">
      <c r="A1180" s="124">
        <v>92259</v>
      </c>
      <c r="B1180" s="122">
        <v>477.95</v>
      </c>
    </row>
    <row r="1181" spans="1:2" ht="13.5">
      <c r="A1181" s="124">
        <v>92260</v>
      </c>
      <c r="B1181" s="122">
        <v>548.79999999999995</v>
      </c>
    </row>
    <row r="1182" spans="1:2" ht="13.5">
      <c r="A1182" s="124">
        <v>92261</v>
      </c>
      <c r="B1182" s="122">
        <v>617.5</v>
      </c>
    </row>
    <row r="1183" spans="1:2" ht="13.5">
      <c r="A1183" s="124">
        <v>92262</v>
      </c>
      <c r="B1183" s="122">
        <v>728.09</v>
      </c>
    </row>
    <row r="1184" spans="1:2" ht="13.5">
      <c r="A1184" s="124">
        <v>92539</v>
      </c>
      <c r="B1184" s="122">
        <v>78.239999999999995</v>
      </c>
    </row>
    <row r="1185" spans="1:2" ht="13.5">
      <c r="A1185" s="124">
        <v>92540</v>
      </c>
      <c r="B1185" s="122">
        <v>88.77</v>
      </c>
    </row>
    <row r="1186" spans="1:2" ht="13.5">
      <c r="A1186" s="124">
        <v>92541</v>
      </c>
      <c r="B1186" s="122">
        <v>84.19</v>
      </c>
    </row>
    <row r="1187" spans="1:2" ht="13.5">
      <c r="A1187" s="124">
        <v>92542</v>
      </c>
      <c r="B1187" s="122">
        <v>102.9</v>
      </c>
    </row>
    <row r="1188" spans="1:2" ht="13.5">
      <c r="A1188" s="124">
        <v>92543</v>
      </c>
      <c r="B1188" s="122">
        <v>23.24</v>
      </c>
    </row>
    <row r="1189" spans="1:2" ht="13.5">
      <c r="A1189" s="124">
        <v>92544</v>
      </c>
      <c r="B1189" s="122">
        <v>18.5</v>
      </c>
    </row>
    <row r="1190" spans="1:2" ht="13.5">
      <c r="A1190" s="124">
        <v>92545</v>
      </c>
      <c r="B1190" s="123">
        <v>1053.4000000000001</v>
      </c>
    </row>
    <row r="1191" spans="1:2" ht="13.5">
      <c r="A1191" s="124">
        <v>92546</v>
      </c>
      <c r="B1191" s="123">
        <v>1296.3900000000001</v>
      </c>
    </row>
    <row r="1192" spans="1:2" ht="13.5">
      <c r="A1192" s="124">
        <v>92547</v>
      </c>
      <c r="B1192" s="123">
        <v>1365.5</v>
      </c>
    </row>
    <row r="1193" spans="1:2" ht="13.5">
      <c r="A1193" s="124">
        <v>92548</v>
      </c>
      <c r="B1193" s="123">
        <v>1519.08</v>
      </c>
    </row>
    <row r="1194" spans="1:2" ht="13.5">
      <c r="A1194" s="124">
        <v>92549</v>
      </c>
      <c r="B1194" s="123">
        <v>1911.93</v>
      </c>
    </row>
    <row r="1195" spans="1:2" ht="13.5">
      <c r="A1195" s="124">
        <v>92550</v>
      </c>
      <c r="B1195" s="123">
        <v>2301.87</v>
      </c>
    </row>
    <row r="1196" spans="1:2" ht="13.5">
      <c r="A1196" s="124">
        <v>92551</v>
      </c>
      <c r="B1196" s="123">
        <v>2390.85</v>
      </c>
    </row>
    <row r="1197" spans="1:2" ht="13.5">
      <c r="A1197" s="124">
        <v>92552</v>
      </c>
      <c r="B1197" s="123">
        <v>2604.08</v>
      </c>
    </row>
    <row r="1198" spans="1:2" ht="13.5">
      <c r="A1198" s="124">
        <v>92553</v>
      </c>
      <c r="B1198" s="123">
        <v>3005.47</v>
      </c>
    </row>
    <row r="1199" spans="1:2" ht="13.5">
      <c r="A1199" s="124">
        <v>92554</v>
      </c>
      <c r="B1199" s="123">
        <v>3107.54</v>
      </c>
    </row>
    <row r="1200" spans="1:2" ht="13.5">
      <c r="A1200" s="124">
        <v>92555</v>
      </c>
      <c r="B1200" s="123">
        <v>1039.76</v>
      </c>
    </row>
    <row r="1201" spans="1:2" ht="13.5">
      <c r="A1201" s="124">
        <v>92556</v>
      </c>
      <c r="B1201" s="123">
        <v>1272.49</v>
      </c>
    </row>
    <row r="1202" spans="1:2" ht="13.5">
      <c r="A1202" s="124">
        <v>92557</v>
      </c>
      <c r="B1202" s="123">
        <v>1341.59</v>
      </c>
    </row>
    <row r="1203" spans="1:2" ht="13.5">
      <c r="A1203" s="124">
        <v>92558</v>
      </c>
      <c r="B1203" s="123">
        <v>1505.44</v>
      </c>
    </row>
    <row r="1204" spans="1:2" ht="13.5">
      <c r="A1204" s="124">
        <v>92559</v>
      </c>
      <c r="B1204" s="123">
        <v>1886.53</v>
      </c>
    </row>
    <row r="1205" spans="1:2" ht="13.5">
      <c r="A1205" s="124">
        <v>92560</v>
      </c>
      <c r="B1205" s="123">
        <v>2267.2800000000002</v>
      </c>
    </row>
    <row r="1206" spans="1:2" ht="13.5">
      <c r="A1206" s="124">
        <v>92561</v>
      </c>
      <c r="B1206" s="123">
        <v>2357.1999999999998</v>
      </c>
    </row>
    <row r="1207" spans="1:2" ht="13.5">
      <c r="A1207" s="124">
        <v>92562</v>
      </c>
      <c r="B1207" s="123">
        <v>2546.5300000000002</v>
      </c>
    </row>
    <row r="1208" spans="1:2" ht="13.5">
      <c r="A1208" s="124">
        <v>92563</v>
      </c>
      <c r="B1208" s="123">
        <v>2938.18</v>
      </c>
    </row>
    <row r="1209" spans="1:2" ht="13.5">
      <c r="A1209" s="124">
        <v>92564</v>
      </c>
      <c r="B1209" s="123">
        <v>3025.12</v>
      </c>
    </row>
    <row r="1210" spans="1:2" ht="13.5">
      <c r="A1210" s="124">
        <v>92565</v>
      </c>
      <c r="B1210" s="122">
        <v>38.340000000000003</v>
      </c>
    </row>
    <row r="1211" spans="1:2" ht="13.5">
      <c r="A1211" s="124">
        <v>92566</v>
      </c>
      <c r="B1211" s="122">
        <v>23.37</v>
      </c>
    </row>
    <row r="1212" spans="1:2" ht="13.5">
      <c r="A1212" s="124">
        <v>92567</v>
      </c>
      <c r="B1212" s="122">
        <v>34.06</v>
      </c>
    </row>
    <row r="1213" spans="1:2" ht="13.5">
      <c r="A1213" s="124">
        <v>100379</v>
      </c>
      <c r="B1213" s="122">
        <v>38.340000000000003</v>
      </c>
    </row>
    <row r="1214" spans="1:2" ht="13.5">
      <c r="A1214" s="124">
        <v>100380</v>
      </c>
      <c r="B1214" s="122">
        <v>51.3</v>
      </c>
    </row>
    <row r="1215" spans="1:2" ht="13.5">
      <c r="A1215" s="124">
        <v>100381</v>
      </c>
      <c r="B1215" s="122">
        <v>58.06</v>
      </c>
    </row>
    <row r="1216" spans="1:2" ht="13.5">
      <c r="A1216" s="124">
        <v>100383</v>
      </c>
      <c r="B1216" s="122">
        <v>25.37</v>
      </c>
    </row>
    <row r="1217" spans="1:2" ht="13.5">
      <c r="A1217" s="124">
        <v>100384</v>
      </c>
      <c r="B1217" s="122">
        <v>26.9</v>
      </c>
    </row>
    <row r="1218" spans="1:2" ht="13.5">
      <c r="A1218" s="124">
        <v>100385</v>
      </c>
      <c r="B1218" s="122">
        <v>34.06</v>
      </c>
    </row>
    <row r="1219" spans="1:2" ht="13.5">
      <c r="A1219" s="124">
        <v>100386</v>
      </c>
      <c r="B1219" s="122">
        <v>44.12</v>
      </c>
    </row>
    <row r="1220" spans="1:2" ht="13.5">
      <c r="A1220" s="124">
        <v>100387</v>
      </c>
      <c r="B1220" s="122">
        <v>54.31</v>
      </c>
    </row>
    <row r="1221" spans="1:2" ht="13.5">
      <c r="A1221" s="124">
        <v>100388</v>
      </c>
      <c r="B1221" s="122">
        <v>20.64</v>
      </c>
    </row>
    <row r="1222" spans="1:2" ht="13.5">
      <c r="A1222" s="124">
        <v>100389</v>
      </c>
      <c r="B1222" s="122">
        <v>18.5</v>
      </c>
    </row>
    <row r="1223" spans="1:2" ht="13.5">
      <c r="A1223" s="124">
        <v>100390</v>
      </c>
      <c r="B1223" s="122">
        <v>24.81</v>
      </c>
    </row>
    <row r="1224" spans="1:2" ht="13.5">
      <c r="A1224" s="124">
        <v>100391</v>
      </c>
      <c r="B1224" s="122">
        <v>21.1</v>
      </c>
    </row>
    <row r="1225" spans="1:2" ht="13.5">
      <c r="A1225" s="124">
        <v>100392</v>
      </c>
      <c r="B1225" s="122">
        <v>16.22</v>
      </c>
    </row>
    <row r="1226" spans="1:2" ht="13.5">
      <c r="A1226" s="124">
        <v>100393</v>
      </c>
      <c r="B1226" s="122">
        <v>21</v>
      </c>
    </row>
    <row r="1227" spans="1:2" ht="13.5">
      <c r="A1227" s="124">
        <v>100394</v>
      </c>
      <c r="B1227" s="122">
        <v>19.5</v>
      </c>
    </row>
    <row r="1228" spans="1:2" ht="13.5">
      <c r="A1228" s="124">
        <v>100395</v>
      </c>
      <c r="B1228" s="122">
        <v>25.19</v>
      </c>
    </row>
    <row r="1229" spans="1:2" ht="13.5">
      <c r="A1229" s="124">
        <v>94189</v>
      </c>
      <c r="B1229" s="122">
        <v>32.39</v>
      </c>
    </row>
    <row r="1230" spans="1:2" ht="13.5">
      <c r="A1230" s="124">
        <v>94192</v>
      </c>
      <c r="B1230" s="122">
        <v>35.11</v>
      </c>
    </row>
    <row r="1231" spans="1:2" ht="13.5">
      <c r="A1231" s="124">
        <v>94195</v>
      </c>
      <c r="B1231" s="122">
        <v>60.15</v>
      </c>
    </row>
    <row r="1232" spans="1:2" ht="13.5">
      <c r="A1232" s="124">
        <v>94198</v>
      </c>
      <c r="B1232" s="122">
        <v>63.76</v>
      </c>
    </row>
    <row r="1233" spans="1:2" ht="13.5">
      <c r="A1233" s="124">
        <v>94201</v>
      </c>
      <c r="B1233" s="122">
        <v>84.73</v>
      </c>
    </row>
    <row r="1234" spans="1:2" ht="13.5">
      <c r="A1234" s="124">
        <v>94204</v>
      </c>
      <c r="B1234" s="122">
        <v>90.86</v>
      </c>
    </row>
    <row r="1235" spans="1:2" ht="13.5">
      <c r="A1235" s="124">
        <v>94224</v>
      </c>
      <c r="B1235" s="122">
        <v>26.19</v>
      </c>
    </row>
    <row r="1236" spans="1:2" ht="13.5">
      <c r="A1236" s="124">
        <v>94226</v>
      </c>
      <c r="B1236" s="122">
        <v>20.13</v>
      </c>
    </row>
    <row r="1237" spans="1:2" ht="13.5">
      <c r="A1237" s="124">
        <v>94232</v>
      </c>
      <c r="B1237" s="122">
        <v>2.9</v>
      </c>
    </row>
    <row r="1238" spans="1:2" ht="13.5">
      <c r="A1238" s="124">
        <v>94440</v>
      </c>
      <c r="B1238" s="122">
        <v>60.15</v>
      </c>
    </row>
    <row r="1239" spans="1:2" ht="13.5">
      <c r="A1239" s="124">
        <v>94441</v>
      </c>
      <c r="B1239" s="122">
        <v>63.76</v>
      </c>
    </row>
    <row r="1240" spans="1:2" ht="13.5">
      <c r="A1240" s="124">
        <v>94442</v>
      </c>
      <c r="B1240" s="122">
        <v>60.15</v>
      </c>
    </row>
    <row r="1241" spans="1:2" ht="13.5">
      <c r="A1241" s="124">
        <v>94443</v>
      </c>
      <c r="B1241" s="122">
        <v>63.76</v>
      </c>
    </row>
    <row r="1242" spans="1:2" ht="13.5">
      <c r="A1242" s="124">
        <v>94445</v>
      </c>
      <c r="B1242" s="122">
        <v>84.73</v>
      </c>
    </row>
    <row r="1243" spans="1:2" ht="13.5">
      <c r="A1243" s="124">
        <v>94446</v>
      </c>
      <c r="B1243" s="122">
        <v>90.86</v>
      </c>
    </row>
    <row r="1244" spans="1:2" ht="13.5">
      <c r="A1244" s="124">
        <v>94447</v>
      </c>
      <c r="B1244" s="122">
        <v>84.73</v>
      </c>
    </row>
    <row r="1245" spans="1:2" ht="13.5">
      <c r="A1245" s="124">
        <v>94448</v>
      </c>
      <c r="B1245" s="122">
        <v>90.86</v>
      </c>
    </row>
    <row r="1246" spans="1:2" ht="13.5">
      <c r="A1246" s="124">
        <v>94207</v>
      </c>
      <c r="B1246" s="122">
        <v>41.69</v>
      </c>
    </row>
    <row r="1247" spans="1:2" ht="13.5">
      <c r="A1247" s="124">
        <v>94210</v>
      </c>
      <c r="B1247" s="122">
        <v>44.21</v>
      </c>
    </row>
    <row r="1248" spans="1:2" ht="13.5">
      <c r="A1248" s="124">
        <v>94218</v>
      </c>
      <c r="B1248" s="122">
        <v>84.98</v>
      </c>
    </row>
    <row r="1249" spans="1:2" ht="13.5">
      <c r="A1249" s="124">
        <v>94213</v>
      </c>
      <c r="B1249" s="122">
        <v>67.900000000000006</v>
      </c>
    </row>
    <row r="1250" spans="1:2" ht="13.5">
      <c r="A1250" s="124">
        <v>94216</v>
      </c>
      <c r="B1250" s="122">
        <v>189.05</v>
      </c>
    </row>
    <row r="1251" spans="1:2" ht="13.5">
      <c r="A1251" s="124">
        <v>94219</v>
      </c>
      <c r="B1251" s="122">
        <v>41.72</v>
      </c>
    </row>
    <row r="1252" spans="1:2" ht="13.5">
      <c r="A1252" s="124">
        <v>94220</v>
      </c>
      <c r="B1252" s="122">
        <v>47.21</v>
      </c>
    </row>
    <row r="1253" spans="1:2" ht="13.5">
      <c r="A1253" s="124">
        <v>94221</v>
      </c>
      <c r="B1253" s="122">
        <v>34.61</v>
      </c>
    </row>
    <row r="1254" spans="1:2" ht="13.5">
      <c r="A1254" s="124">
        <v>94222</v>
      </c>
      <c r="B1254" s="122">
        <v>40.1</v>
      </c>
    </row>
    <row r="1255" spans="1:2" ht="13.5">
      <c r="A1255" s="124">
        <v>94223</v>
      </c>
      <c r="B1255" s="122">
        <v>56.6</v>
      </c>
    </row>
    <row r="1256" spans="1:2" ht="13.5">
      <c r="A1256" s="124">
        <v>94451</v>
      </c>
      <c r="B1256" s="122">
        <v>116.16</v>
      </c>
    </row>
    <row r="1257" spans="1:2" ht="13.5">
      <c r="A1257" s="124">
        <v>100325</v>
      </c>
      <c r="B1257" s="122">
        <v>54.55</v>
      </c>
    </row>
    <row r="1258" spans="1:2" ht="13.5">
      <c r="A1258" s="124">
        <v>100327</v>
      </c>
      <c r="B1258" s="122">
        <v>47.57</v>
      </c>
    </row>
    <row r="1259" spans="1:2" ht="13.5">
      <c r="A1259" s="124">
        <v>100328</v>
      </c>
      <c r="B1259" s="122">
        <v>19.079999999999998</v>
      </c>
    </row>
    <row r="1260" spans="1:2" ht="13.5">
      <c r="A1260" s="124">
        <v>100329</v>
      </c>
      <c r="B1260" s="122">
        <v>22.68</v>
      </c>
    </row>
    <row r="1261" spans="1:2" ht="13.5">
      <c r="A1261" s="124">
        <v>100330</v>
      </c>
      <c r="B1261" s="122">
        <v>25.96</v>
      </c>
    </row>
    <row r="1262" spans="1:2" ht="13.5">
      <c r="A1262" s="124">
        <v>100331</v>
      </c>
      <c r="B1262" s="122">
        <v>32.11</v>
      </c>
    </row>
    <row r="1263" spans="1:2" ht="13.5">
      <c r="A1263" s="124">
        <v>100434</v>
      </c>
      <c r="B1263" s="122">
        <v>69.77</v>
      </c>
    </row>
    <row r="1264" spans="1:2" ht="13.5">
      <c r="A1264" s="124">
        <v>100435</v>
      </c>
      <c r="B1264" s="122">
        <v>27.24</v>
      </c>
    </row>
    <row r="1265" spans="1:2" ht="13.5">
      <c r="A1265" s="124">
        <v>94227</v>
      </c>
      <c r="B1265" s="122">
        <v>51.76</v>
      </c>
    </row>
    <row r="1266" spans="1:2" ht="13.5">
      <c r="A1266" s="124">
        <v>94228</v>
      </c>
      <c r="B1266" s="122">
        <v>70.47</v>
      </c>
    </row>
    <row r="1267" spans="1:2" ht="13.5">
      <c r="A1267" s="124">
        <v>94229</v>
      </c>
      <c r="B1267" s="122">
        <v>135.32</v>
      </c>
    </row>
    <row r="1268" spans="1:2" ht="13.5">
      <c r="A1268" s="124">
        <v>94231</v>
      </c>
      <c r="B1268" s="122">
        <v>41.86</v>
      </c>
    </row>
    <row r="1269" spans="1:2" ht="13.5">
      <c r="A1269" s="124">
        <v>94449</v>
      </c>
      <c r="B1269" s="122">
        <v>60.22</v>
      </c>
    </row>
    <row r="1270" spans="1:2" ht="13.5">
      <c r="A1270" s="124">
        <v>92255</v>
      </c>
      <c r="B1270" s="122">
        <v>218.38</v>
      </c>
    </row>
    <row r="1271" spans="1:2" ht="13.5">
      <c r="A1271" s="124">
        <v>92256</v>
      </c>
      <c r="B1271" s="122">
        <v>272.43</v>
      </c>
    </row>
    <row r="1272" spans="1:2" ht="13.5">
      <c r="A1272" s="124">
        <v>92257</v>
      </c>
      <c r="B1272" s="122">
        <v>325.77999999999997</v>
      </c>
    </row>
    <row r="1273" spans="1:2" ht="13.5">
      <c r="A1273" s="124">
        <v>92258</v>
      </c>
      <c r="B1273" s="122">
        <v>411.56</v>
      </c>
    </row>
    <row r="1274" spans="1:2" ht="13.5">
      <c r="A1274" s="124">
        <v>92568</v>
      </c>
      <c r="B1274" s="122">
        <v>154.72</v>
      </c>
    </row>
    <row r="1275" spans="1:2" ht="13.5">
      <c r="A1275" s="124">
        <v>92569</v>
      </c>
      <c r="B1275" s="122">
        <v>87</v>
      </c>
    </row>
    <row r="1276" spans="1:2" ht="13.5">
      <c r="A1276" s="124">
        <v>92570</v>
      </c>
      <c r="B1276" s="122">
        <v>55.77</v>
      </c>
    </row>
    <row r="1277" spans="1:2" ht="13.5">
      <c r="A1277" s="124">
        <v>92571</v>
      </c>
      <c r="B1277" s="122">
        <v>165.15</v>
      </c>
    </row>
    <row r="1278" spans="1:2" ht="13.5">
      <c r="A1278" s="124">
        <v>92572</v>
      </c>
      <c r="B1278" s="122">
        <v>100.03</v>
      </c>
    </row>
    <row r="1279" spans="1:2" ht="13.5">
      <c r="A1279" s="124">
        <v>92573</v>
      </c>
      <c r="B1279" s="122">
        <v>60.21</v>
      </c>
    </row>
    <row r="1280" spans="1:2" ht="13.5">
      <c r="A1280" s="124">
        <v>92574</v>
      </c>
      <c r="B1280" s="122">
        <v>157.35</v>
      </c>
    </row>
    <row r="1281" spans="1:2" ht="13.5">
      <c r="A1281" s="124">
        <v>92575</v>
      </c>
      <c r="B1281" s="122">
        <v>79.5</v>
      </c>
    </row>
    <row r="1282" spans="1:2" ht="13.5">
      <c r="A1282" s="124">
        <v>92576</v>
      </c>
      <c r="B1282" s="122">
        <v>44.01</v>
      </c>
    </row>
    <row r="1283" spans="1:2" ht="13.5">
      <c r="A1283" s="124">
        <v>92577</v>
      </c>
      <c r="B1283" s="122">
        <v>168.32</v>
      </c>
    </row>
    <row r="1284" spans="1:2" ht="13.5">
      <c r="A1284" s="124">
        <v>92578</v>
      </c>
      <c r="B1284" s="122">
        <v>85.62</v>
      </c>
    </row>
    <row r="1285" spans="1:2" ht="13.5">
      <c r="A1285" s="124">
        <v>92579</v>
      </c>
      <c r="B1285" s="122">
        <v>47.56</v>
      </c>
    </row>
    <row r="1286" spans="1:2" ht="13.5">
      <c r="A1286" s="124">
        <v>92580</v>
      </c>
      <c r="B1286" s="122">
        <v>59.53</v>
      </c>
    </row>
    <row r="1287" spans="1:2" ht="13.5">
      <c r="A1287" s="124">
        <v>92581</v>
      </c>
      <c r="B1287" s="122">
        <v>62.05</v>
      </c>
    </row>
    <row r="1288" spans="1:2" ht="13.5">
      <c r="A1288" s="124">
        <v>92582</v>
      </c>
      <c r="B1288" s="122">
        <v>859.84</v>
      </c>
    </row>
    <row r="1289" spans="1:2" ht="13.5">
      <c r="A1289" s="124">
        <v>92584</v>
      </c>
      <c r="B1289" s="123">
        <v>1009.83</v>
      </c>
    </row>
    <row r="1290" spans="1:2" ht="13.5">
      <c r="A1290" s="124">
        <v>92586</v>
      </c>
      <c r="B1290" s="123">
        <v>1159.83</v>
      </c>
    </row>
    <row r="1291" spans="1:2" ht="13.5">
      <c r="A1291" s="124">
        <v>92588</v>
      </c>
      <c r="B1291" s="123">
        <v>1470</v>
      </c>
    </row>
    <row r="1292" spans="1:2" ht="13.5">
      <c r="A1292" s="124">
        <v>92590</v>
      </c>
      <c r="B1292" s="123">
        <v>1619.99</v>
      </c>
    </row>
    <row r="1293" spans="1:2" ht="13.5">
      <c r="A1293" s="124">
        <v>92592</v>
      </c>
      <c r="B1293" s="123">
        <v>1823.34</v>
      </c>
    </row>
    <row r="1294" spans="1:2" ht="13.5">
      <c r="A1294" s="124">
        <v>92593</v>
      </c>
      <c r="B1294" s="122">
        <v>13.85</v>
      </c>
    </row>
    <row r="1295" spans="1:2" ht="13.5">
      <c r="A1295" s="124">
        <v>92594</v>
      </c>
      <c r="B1295" s="123">
        <v>2117.42</v>
      </c>
    </row>
    <row r="1296" spans="1:2" ht="13.5">
      <c r="A1296" s="124">
        <v>92596</v>
      </c>
      <c r="B1296" s="123">
        <v>2359.63</v>
      </c>
    </row>
    <row r="1297" spans="1:2" ht="13.5">
      <c r="A1297" s="124">
        <v>92598</v>
      </c>
      <c r="B1297" s="123">
        <v>2509.62</v>
      </c>
    </row>
    <row r="1298" spans="1:2" ht="13.5">
      <c r="A1298" s="124">
        <v>92600</v>
      </c>
      <c r="B1298" s="123">
        <v>2697.56</v>
      </c>
    </row>
    <row r="1299" spans="1:2" ht="13.5">
      <c r="A1299" s="124">
        <v>92602</v>
      </c>
      <c r="B1299" s="122">
        <v>859.84</v>
      </c>
    </row>
    <row r="1300" spans="1:2" ht="13.5">
      <c r="A1300" s="124">
        <v>92604</v>
      </c>
      <c r="B1300" s="122">
        <v>971.88</v>
      </c>
    </row>
    <row r="1301" spans="1:2" ht="13.5">
      <c r="A1301" s="124">
        <v>92606</v>
      </c>
      <c r="B1301" s="123">
        <v>1121.8699999999999</v>
      </c>
    </row>
    <row r="1302" spans="1:2" ht="13.5">
      <c r="A1302" s="124">
        <v>92608</v>
      </c>
      <c r="B1302" s="123">
        <v>1394.09</v>
      </c>
    </row>
    <row r="1303" spans="1:2" ht="13.5">
      <c r="A1303" s="124">
        <v>92610</v>
      </c>
      <c r="B1303" s="123">
        <v>1544.08</v>
      </c>
    </row>
    <row r="1304" spans="1:2" ht="13.5">
      <c r="A1304" s="124">
        <v>92612</v>
      </c>
      <c r="B1304" s="123">
        <v>1747.43</v>
      </c>
    </row>
    <row r="1305" spans="1:2" ht="13.5">
      <c r="A1305" s="124">
        <v>92614</v>
      </c>
      <c r="B1305" s="123">
        <v>1965.61</v>
      </c>
    </row>
    <row r="1306" spans="1:2" ht="13.5">
      <c r="A1306" s="124">
        <v>92616</v>
      </c>
      <c r="B1306" s="123">
        <v>2245.7600000000002</v>
      </c>
    </row>
    <row r="1307" spans="1:2" ht="13.5">
      <c r="A1307" s="124">
        <v>92618</v>
      </c>
      <c r="B1307" s="123">
        <v>2395.7600000000002</v>
      </c>
    </row>
    <row r="1308" spans="1:2" ht="13.5">
      <c r="A1308" s="124">
        <v>92620</v>
      </c>
      <c r="B1308" s="123">
        <v>2545.7399999999998</v>
      </c>
    </row>
    <row r="1309" spans="1:2" ht="13.5">
      <c r="A1309" s="124">
        <v>100357</v>
      </c>
      <c r="B1309" s="123">
        <v>1092.1300000000001</v>
      </c>
    </row>
    <row r="1310" spans="1:2" ht="13.5">
      <c r="A1310" s="124">
        <v>100358</v>
      </c>
      <c r="B1310" s="123">
        <v>1490.04</v>
      </c>
    </row>
    <row r="1311" spans="1:2" ht="13.5">
      <c r="A1311" s="124">
        <v>100359</v>
      </c>
      <c r="B1311" s="123">
        <v>1560.79</v>
      </c>
    </row>
    <row r="1312" spans="1:2" ht="13.5">
      <c r="A1312" s="124">
        <v>100360</v>
      </c>
      <c r="B1312" s="123">
        <v>1728.74</v>
      </c>
    </row>
    <row r="1313" spans="1:2" ht="13.5">
      <c r="A1313" s="124">
        <v>100361</v>
      </c>
      <c r="B1313" s="123">
        <v>2156.89</v>
      </c>
    </row>
    <row r="1314" spans="1:2" ht="13.5">
      <c r="A1314" s="124">
        <v>100362</v>
      </c>
      <c r="B1314" s="123">
        <v>2774.11</v>
      </c>
    </row>
    <row r="1315" spans="1:2" ht="13.5">
      <c r="A1315" s="124">
        <v>100363</v>
      </c>
      <c r="B1315" s="123">
        <v>2860.16</v>
      </c>
    </row>
    <row r="1316" spans="1:2" ht="13.5">
      <c r="A1316" s="124">
        <v>100364</v>
      </c>
      <c r="B1316" s="123">
        <v>3109.95</v>
      </c>
    </row>
    <row r="1317" spans="1:2" ht="13.5">
      <c r="A1317" s="124">
        <v>100365</v>
      </c>
      <c r="B1317" s="123">
        <v>3590.16</v>
      </c>
    </row>
    <row r="1318" spans="1:2" ht="13.5">
      <c r="A1318" s="124">
        <v>100366</v>
      </c>
      <c r="B1318" s="123">
        <v>3822.7</v>
      </c>
    </row>
    <row r="1319" spans="1:2" ht="13.5">
      <c r="A1319" s="124">
        <v>100367</v>
      </c>
      <c r="B1319" s="123">
        <v>1064.8499999999999</v>
      </c>
    </row>
    <row r="1320" spans="1:2" ht="13.5">
      <c r="A1320" s="124">
        <v>100368</v>
      </c>
      <c r="B1320" s="123">
        <v>1456.39</v>
      </c>
    </row>
    <row r="1321" spans="1:2" ht="13.5">
      <c r="A1321" s="124">
        <v>100369</v>
      </c>
      <c r="B1321" s="123">
        <v>1527.15</v>
      </c>
    </row>
    <row r="1322" spans="1:2" ht="13.5">
      <c r="A1322" s="124">
        <v>100370</v>
      </c>
      <c r="B1322" s="123">
        <v>1799.35</v>
      </c>
    </row>
    <row r="1323" spans="1:2" ht="13.5">
      <c r="A1323" s="124">
        <v>100371</v>
      </c>
      <c r="B1323" s="123">
        <v>2067.17</v>
      </c>
    </row>
    <row r="1324" spans="1:2" ht="13.5">
      <c r="A1324" s="124">
        <v>100372</v>
      </c>
      <c r="B1324" s="123">
        <v>2620.35</v>
      </c>
    </row>
    <row r="1325" spans="1:2" ht="13.5">
      <c r="A1325" s="124">
        <v>100373</v>
      </c>
      <c r="B1325" s="123">
        <v>2706.12</v>
      </c>
    </row>
    <row r="1326" spans="1:2" ht="13.5">
      <c r="A1326" s="124">
        <v>100374</v>
      </c>
      <c r="B1326" s="123">
        <v>2907.36</v>
      </c>
    </row>
    <row r="1327" spans="1:2" ht="13.5">
      <c r="A1327" s="124">
        <v>100375</v>
      </c>
      <c r="B1327" s="123">
        <v>3287.95</v>
      </c>
    </row>
    <row r="1328" spans="1:2" ht="13.5">
      <c r="A1328" s="124">
        <v>100376</v>
      </c>
      <c r="B1328" s="123">
        <v>3221.37</v>
      </c>
    </row>
    <row r="1329" spans="1:2" ht="13.5">
      <c r="A1329" s="124">
        <v>100377</v>
      </c>
      <c r="B1329" s="122">
        <v>14.35</v>
      </c>
    </row>
    <row r="1330" spans="1:2" ht="13.5">
      <c r="A1330" s="124">
        <v>100378</v>
      </c>
      <c r="B1330" s="122">
        <v>13.43</v>
      </c>
    </row>
    <row r="1331" spans="1:2" ht="13.5">
      <c r="A1331" s="124">
        <v>100382</v>
      </c>
      <c r="B1331" s="122">
        <v>23.37</v>
      </c>
    </row>
    <row r="1332" spans="1:2" ht="13.5">
      <c r="A1332" s="124">
        <v>94444</v>
      </c>
      <c r="B1332" s="122">
        <v>644.09</v>
      </c>
    </row>
    <row r="1333" spans="1:2" ht="13.5">
      <c r="A1333" s="124">
        <v>102661</v>
      </c>
      <c r="B1333" s="122">
        <v>31.22</v>
      </c>
    </row>
    <row r="1334" spans="1:2" ht="13.5">
      <c r="A1334" s="124">
        <v>102663</v>
      </c>
      <c r="B1334" s="122">
        <v>50.18</v>
      </c>
    </row>
    <row r="1335" spans="1:2" ht="13.5">
      <c r="A1335" s="124">
        <v>102664</v>
      </c>
      <c r="B1335" s="122">
        <v>38.49</v>
      </c>
    </row>
    <row r="1336" spans="1:2" ht="13.5">
      <c r="A1336" s="124">
        <v>102665</v>
      </c>
      <c r="B1336" s="122">
        <v>19.34</v>
      </c>
    </row>
    <row r="1337" spans="1:2" ht="13.5">
      <c r="A1337" s="124">
        <v>102666</v>
      </c>
      <c r="B1337" s="122">
        <v>49.52</v>
      </c>
    </row>
    <row r="1338" spans="1:2" ht="13.5">
      <c r="A1338" s="124">
        <v>102669</v>
      </c>
      <c r="B1338" s="122">
        <v>68.61</v>
      </c>
    </row>
    <row r="1339" spans="1:2" ht="13.5">
      <c r="A1339" s="124">
        <v>102670</v>
      </c>
      <c r="B1339" s="122">
        <v>87.94</v>
      </c>
    </row>
    <row r="1340" spans="1:2" ht="13.5">
      <c r="A1340" s="124">
        <v>102673</v>
      </c>
      <c r="B1340" s="122">
        <v>132.30000000000001</v>
      </c>
    </row>
    <row r="1341" spans="1:2" ht="13.5">
      <c r="A1341" s="124">
        <v>102674</v>
      </c>
      <c r="B1341" s="122">
        <v>92.35</v>
      </c>
    </row>
    <row r="1342" spans="1:2" ht="13.5">
      <c r="A1342" s="124">
        <v>102677</v>
      </c>
      <c r="B1342" s="122">
        <v>116.98</v>
      </c>
    </row>
    <row r="1343" spans="1:2" ht="13.5">
      <c r="A1343" s="124">
        <v>102678</v>
      </c>
      <c r="B1343" s="122">
        <v>109.59</v>
      </c>
    </row>
    <row r="1344" spans="1:2" ht="13.5">
      <c r="A1344" s="124">
        <v>102679</v>
      </c>
      <c r="B1344" s="122">
        <v>114.41</v>
      </c>
    </row>
    <row r="1345" spans="1:2" ht="13.5">
      <c r="A1345" s="124">
        <v>102680</v>
      </c>
      <c r="B1345" s="122">
        <v>121.8</v>
      </c>
    </row>
    <row r="1346" spans="1:2" ht="13.5">
      <c r="A1346" s="124">
        <v>102683</v>
      </c>
      <c r="B1346" s="122">
        <v>150.66</v>
      </c>
    </row>
    <row r="1347" spans="1:2" ht="13.5">
      <c r="A1347" s="124">
        <v>102684</v>
      </c>
      <c r="B1347" s="122">
        <v>126.62</v>
      </c>
    </row>
    <row r="1348" spans="1:2" ht="13.5">
      <c r="A1348" s="124">
        <v>102687</v>
      </c>
      <c r="B1348" s="122">
        <v>151.38</v>
      </c>
    </row>
    <row r="1349" spans="1:2" ht="13.5">
      <c r="A1349" s="124">
        <v>102688</v>
      </c>
      <c r="B1349" s="122">
        <v>37.299999999999997</v>
      </c>
    </row>
    <row r="1350" spans="1:2" ht="13.5">
      <c r="A1350" s="124">
        <v>102690</v>
      </c>
      <c r="B1350" s="122">
        <v>55.6</v>
      </c>
    </row>
    <row r="1351" spans="1:2" ht="13.5">
      <c r="A1351" s="124">
        <v>102694</v>
      </c>
      <c r="B1351" s="122">
        <v>65.28</v>
      </c>
    </row>
    <row r="1352" spans="1:2" ht="13.5">
      <c r="A1352" s="124">
        <v>102697</v>
      </c>
      <c r="B1352" s="122">
        <v>89.39</v>
      </c>
    </row>
    <row r="1353" spans="1:2" ht="13.5">
      <c r="A1353" s="124">
        <v>102704</v>
      </c>
      <c r="B1353" s="122">
        <v>11.54</v>
      </c>
    </row>
    <row r="1354" spans="1:2" ht="13.5">
      <c r="A1354" s="124">
        <v>102706</v>
      </c>
      <c r="B1354" s="122">
        <v>13.31</v>
      </c>
    </row>
    <row r="1355" spans="1:2" ht="13.5">
      <c r="A1355" s="124">
        <v>102707</v>
      </c>
      <c r="B1355" s="122">
        <v>33.72</v>
      </c>
    </row>
    <row r="1356" spans="1:2" ht="13.5">
      <c r="A1356" s="124">
        <v>102708</v>
      </c>
      <c r="B1356" s="122">
        <v>25.6</v>
      </c>
    </row>
    <row r="1357" spans="1:2" ht="13.5">
      <c r="A1357" s="124">
        <v>102710</v>
      </c>
      <c r="B1357" s="122">
        <v>60.35</v>
      </c>
    </row>
    <row r="1358" spans="1:2" ht="13.5">
      <c r="A1358" s="124">
        <v>102711</v>
      </c>
      <c r="B1358" s="122">
        <v>78.48</v>
      </c>
    </row>
    <row r="1359" spans="1:2" ht="13.5">
      <c r="A1359" s="124">
        <v>102712</v>
      </c>
      <c r="B1359" s="122">
        <v>7.52</v>
      </c>
    </row>
    <row r="1360" spans="1:2" ht="13.5">
      <c r="A1360" s="124">
        <v>102713</v>
      </c>
      <c r="B1360" s="122">
        <v>10.29</v>
      </c>
    </row>
    <row r="1361" spans="1:2" ht="13.5">
      <c r="A1361" s="124">
        <v>102715</v>
      </c>
      <c r="B1361" s="122">
        <v>24.16</v>
      </c>
    </row>
    <row r="1362" spans="1:2" ht="13.5">
      <c r="A1362" s="124">
        <v>102716</v>
      </c>
      <c r="B1362" s="122">
        <v>105.73</v>
      </c>
    </row>
    <row r="1363" spans="1:2" ht="13.5">
      <c r="A1363" s="124">
        <v>102717</v>
      </c>
      <c r="B1363" s="122">
        <v>100.23</v>
      </c>
    </row>
    <row r="1364" spans="1:2" ht="13.5">
      <c r="A1364" s="124">
        <v>102718</v>
      </c>
      <c r="B1364" s="122">
        <v>119.68</v>
      </c>
    </row>
    <row r="1365" spans="1:2" ht="13.5">
      <c r="A1365" s="124">
        <v>102719</v>
      </c>
      <c r="B1365" s="122">
        <v>114.18</v>
      </c>
    </row>
    <row r="1366" spans="1:2" ht="13.5">
      <c r="A1366" s="124">
        <v>102722</v>
      </c>
      <c r="B1366" s="122">
        <v>47.82</v>
      </c>
    </row>
    <row r="1367" spans="1:2" ht="13.5">
      <c r="A1367" s="124">
        <v>102723</v>
      </c>
      <c r="B1367" s="122">
        <v>48.34</v>
      </c>
    </row>
    <row r="1368" spans="1:2" ht="13.5">
      <c r="A1368" s="124">
        <v>102724</v>
      </c>
      <c r="B1368" s="122">
        <v>28.14</v>
      </c>
    </row>
    <row r="1369" spans="1:2" ht="13.5">
      <c r="A1369" s="124">
        <v>102725</v>
      </c>
      <c r="B1369" s="122">
        <v>27.07</v>
      </c>
    </row>
    <row r="1370" spans="1:2" ht="13.5">
      <c r="A1370" s="124">
        <v>102726</v>
      </c>
      <c r="B1370" s="122">
        <v>24.82</v>
      </c>
    </row>
    <row r="1371" spans="1:2" ht="13.5">
      <c r="A1371" s="124">
        <v>92743</v>
      </c>
      <c r="B1371" s="122">
        <v>558.49</v>
      </c>
    </row>
    <row r="1372" spans="1:2" ht="13.5">
      <c r="A1372" s="124">
        <v>92744</v>
      </c>
      <c r="B1372" s="122">
        <v>510.09</v>
      </c>
    </row>
    <row r="1373" spans="1:2" ht="13.5">
      <c r="A1373" s="124">
        <v>92745</v>
      </c>
      <c r="B1373" s="122">
        <v>692.31</v>
      </c>
    </row>
    <row r="1374" spans="1:2" ht="13.5">
      <c r="A1374" s="124">
        <v>92746</v>
      </c>
      <c r="B1374" s="122">
        <v>611.47</v>
      </c>
    </row>
    <row r="1375" spans="1:2" ht="13.5">
      <c r="A1375" s="124">
        <v>92747</v>
      </c>
      <c r="B1375" s="122">
        <v>768.27</v>
      </c>
    </row>
    <row r="1376" spans="1:2" ht="13.5">
      <c r="A1376" s="124">
        <v>92748</v>
      </c>
      <c r="B1376" s="122">
        <v>669.43</v>
      </c>
    </row>
    <row r="1377" spans="1:2" ht="13.5">
      <c r="A1377" s="124">
        <v>92749</v>
      </c>
      <c r="B1377" s="122">
        <v>780.4</v>
      </c>
    </row>
    <row r="1378" spans="1:2" ht="13.5">
      <c r="A1378" s="124">
        <v>92750</v>
      </c>
      <c r="B1378" s="123">
        <v>1328.53</v>
      </c>
    </row>
    <row r="1379" spans="1:2" ht="13.5">
      <c r="A1379" s="124">
        <v>92751</v>
      </c>
      <c r="B1379" s="123">
        <v>1646.34</v>
      </c>
    </row>
    <row r="1380" spans="1:2" ht="13.5">
      <c r="A1380" s="124">
        <v>92752</v>
      </c>
      <c r="B1380" s="123">
        <v>1962.59</v>
      </c>
    </row>
    <row r="1381" spans="1:2" ht="13.5">
      <c r="A1381" s="124">
        <v>92753</v>
      </c>
      <c r="B1381" s="122">
        <v>524.71</v>
      </c>
    </row>
    <row r="1382" spans="1:2" ht="13.5">
      <c r="A1382" s="124">
        <v>92754</v>
      </c>
      <c r="B1382" s="122">
        <v>478.76</v>
      </c>
    </row>
    <row r="1383" spans="1:2" ht="13.5">
      <c r="A1383" s="124">
        <v>92755</v>
      </c>
      <c r="B1383" s="122">
        <v>204.24</v>
      </c>
    </row>
    <row r="1384" spans="1:2" ht="13.5">
      <c r="A1384" s="124">
        <v>92756</v>
      </c>
      <c r="B1384" s="122">
        <v>232.31</v>
      </c>
    </row>
    <row r="1385" spans="1:2" ht="13.5">
      <c r="A1385" s="124">
        <v>92757</v>
      </c>
      <c r="B1385" s="122">
        <v>266.3</v>
      </c>
    </row>
    <row r="1386" spans="1:2" ht="13.5">
      <c r="A1386" s="124">
        <v>92758</v>
      </c>
      <c r="B1386" s="122">
        <v>609.71</v>
      </c>
    </row>
    <row r="1387" spans="1:2" ht="13.5">
      <c r="A1387" s="124">
        <v>91069</v>
      </c>
      <c r="B1387" s="122">
        <v>119.19</v>
      </c>
    </row>
    <row r="1388" spans="1:2" ht="13.5">
      <c r="A1388" s="124">
        <v>91070</v>
      </c>
      <c r="B1388" s="122">
        <v>130.08000000000001</v>
      </c>
    </row>
    <row r="1389" spans="1:2" ht="13.5">
      <c r="A1389" s="124">
        <v>91071</v>
      </c>
      <c r="B1389" s="122">
        <v>169.89</v>
      </c>
    </row>
    <row r="1390" spans="1:2" ht="13.5">
      <c r="A1390" s="124">
        <v>91072</v>
      </c>
      <c r="B1390" s="122">
        <v>180.76</v>
      </c>
    </row>
    <row r="1391" spans="1:2" ht="13.5">
      <c r="A1391" s="124">
        <v>91073</v>
      </c>
      <c r="B1391" s="122">
        <v>137.78</v>
      </c>
    </row>
    <row r="1392" spans="1:2" ht="13.5">
      <c r="A1392" s="124">
        <v>91074</v>
      </c>
      <c r="B1392" s="122">
        <v>150.6</v>
      </c>
    </row>
    <row r="1393" spans="1:2" ht="13.5">
      <c r="A1393" s="124">
        <v>91075</v>
      </c>
      <c r="B1393" s="122">
        <v>191.98</v>
      </c>
    </row>
    <row r="1394" spans="1:2" ht="13.5">
      <c r="A1394" s="124">
        <v>91076</v>
      </c>
      <c r="B1394" s="122">
        <v>204.82</v>
      </c>
    </row>
    <row r="1395" spans="1:2" ht="13.5">
      <c r="A1395" s="124">
        <v>91077</v>
      </c>
      <c r="B1395" s="122">
        <v>133.19</v>
      </c>
    </row>
    <row r="1396" spans="1:2" ht="13.5">
      <c r="A1396" s="124">
        <v>91078</v>
      </c>
      <c r="B1396" s="122">
        <v>156.04</v>
      </c>
    </row>
    <row r="1397" spans="1:2" ht="13.5">
      <c r="A1397" s="124">
        <v>91079</v>
      </c>
      <c r="B1397" s="122">
        <v>140.1</v>
      </c>
    </row>
    <row r="1398" spans="1:2" ht="13.5">
      <c r="A1398" s="124">
        <v>91080</v>
      </c>
      <c r="B1398" s="122">
        <v>162.74</v>
      </c>
    </row>
    <row r="1399" spans="1:2" ht="13.5">
      <c r="A1399" s="124">
        <v>91081</v>
      </c>
      <c r="B1399" s="122">
        <v>153.78</v>
      </c>
    </row>
    <row r="1400" spans="1:2" ht="13.5">
      <c r="A1400" s="124">
        <v>91082</v>
      </c>
      <c r="B1400" s="122">
        <v>178.3</v>
      </c>
    </row>
    <row r="1401" spans="1:2" ht="13.5">
      <c r="A1401" s="124">
        <v>91083</v>
      </c>
      <c r="B1401" s="122">
        <v>166.11</v>
      </c>
    </row>
    <row r="1402" spans="1:2" ht="13.5">
      <c r="A1402" s="124">
        <v>91084</v>
      </c>
      <c r="B1402" s="122">
        <v>190.3</v>
      </c>
    </row>
    <row r="1403" spans="1:2" ht="13.5">
      <c r="A1403" s="124">
        <v>91086</v>
      </c>
      <c r="B1403" s="122">
        <v>132.93</v>
      </c>
    </row>
    <row r="1404" spans="1:2" ht="13.5">
      <c r="A1404" s="124">
        <v>91087</v>
      </c>
      <c r="B1404" s="122">
        <v>144.19</v>
      </c>
    </row>
    <row r="1405" spans="1:2" ht="13.5">
      <c r="A1405" s="124">
        <v>91088</v>
      </c>
      <c r="B1405" s="122">
        <v>185.39</v>
      </c>
    </row>
    <row r="1406" spans="1:2" ht="13.5">
      <c r="A1406" s="124">
        <v>91089</v>
      </c>
      <c r="B1406" s="122">
        <v>196.84</v>
      </c>
    </row>
    <row r="1407" spans="1:2" ht="13.5">
      <c r="A1407" s="124">
        <v>91090</v>
      </c>
      <c r="B1407" s="122">
        <v>149.16</v>
      </c>
    </row>
    <row r="1408" spans="1:2" ht="13.5">
      <c r="A1408" s="124">
        <v>91091</v>
      </c>
      <c r="B1408" s="122">
        <v>162.6</v>
      </c>
    </row>
    <row r="1409" spans="1:2" ht="13.5">
      <c r="A1409" s="124">
        <v>91092</v>
      </c>
      <c r="B1409" s="122">
        <v>204.5</v>
      </c>
    </row>
    <row r="1410" spans="1:2" ht="13.5">
      <c r="A1410" s="124">
        <v>91093</v>
      </c>
      <c r="B1410" s="122">
        <v>218.31</v>
      </c>
    </row>
    <row r="1411" spans="1:2" ht="13.5">
      <c r="A1411" s="124">
        <v>91094</v>
      </c>
      <c r="B1411" s="122">
        <v>141.53</v>
      </c>
    </row>
    <row r="1412" spans="1:2" ht="13.5">
      <c r="A1412" s="124">
        <v>91095</v>
      </c>
      <c r="B1412" s="122">
        <v>164.85</v>
      </c>
    </row>
    <row r="1413" spans="1:2" ht="13.5">
      <c r="A1413" s="124">
        <v>91096</v>
      </c>
      <c r="B1413" s="122">
        <v>144.77000000000001</v>
      </c>
    </row>
    <row r="1414" spans="1:2" ht="13.5">
      <c r="A1414" s="124">
        <v>91097</v>
      </c>
      <c r="B1414" s="122">
        <v>167.87</v>
      </c>
    </row>
    <row r="1415" spans="1:2" ht="13.5">
      <c r="A1415" s="124">
        <v>91098</v>
      </c>
      <c r="B1415" s="122">
        <v>162.02000000000001</v>
      </c>
    </row>
    <row r="1416" spans="1:2" ht="13.5">
      <c r="A1416" s="124">
        <v>91099</v>
      </c>
      <c r="B1416" s="122">
        <v>187.15</v>
      </c>
    </row>
    <row r="1417" spans="1:2" ht="13.5">
      <c r="A1417" s="124">
        <v>91100</v>
      </c>
      <c r="B1417" s="122">
        <v>171.63</v>
      </c>
    </row>
    <row r="1418" spans="1:2" ht="13.5">
      <c r="A1418" s="124">
        <v>91101</v>
      </c>
      <c r="B1418" s="122">
        <v>196.58</v>
      </c>
    </row>
    <row r="1419" spans="1:2" ht="13.5">
      <c r="A1419" s="124">
        <v>93952</v>
      </c>
      <c r="B1419" s="122">
        <v>229.4</v>
      </c>
    </row>
    <row r="1420" spans="1:2" ht="13.5">
      <c r="A1420" s="124">
        <v>93953</v>
      </c>
      <c r="B1420" s="122">
        <v>212.89</v>
      </c>
    </row>
    <row r="1421" spans="1:2" ht="13.5">
      <c r="A1421" s="124">
        <v>93954</v>
      </c>
      <c r="B1421" s="122">
        <v>203.04</v>
      </c>
    </row>
    <row r="1422" spans="1:2" ht="13.5">
      <c r="A1422" s="124">
        <v>93955</v>
      </c>
      <c r="B1422" s="122">
        <v>196.09</v>
      </c>
    </row>
    <row r="1423" spans="1:2" ht="13.5">
      <c r="A1423" s="124">
        <v>93956</v>
      </c>
      <c r="B1423" s="122">
        <v>190.61</v>
      </c>
    </row>
    <row r="1424" spans="1:2" ht="13.5">
      <c r="A1424" s="124">
        <v>93957</v>
      </c>
      <c r="B1424" s="122">
        <v>247.91</v>
      </c>
    </row>
    <row r="1425" spans="1:2" ht="13.5">
      <c r="A1425" s="124">
        <v>93958</v>
      </c>
      <c r="B1425" s="122">
        <v>230.38</v>
      </c>
    </row>
    <row r="1426" spans="1:2" ht="13.5">
      <c r="A1426" s="124">
        <v>93959</v>
      </c>
      <c r="B1426" s="122">
        <v>220.02</v>
      </c>
    </row>
    <row r="1427" spans="1:2" ht="13.5">
      <c r="A1427" s="124">
        <v>93960</v>
      </c>
      <c r="B1427" s="122">
        <v>212.75</v>
      </c>
    </row>
    <row r="1428" spans="1:2" ht="13.5">
      <c r="A1428" s="124">
        <v>93961</v>
      </c>
      <c r="B1428" s="122">
        <v>207.05</v>
      </c>
    </row>
    <row r="1429" spans="1:2" ht="13.5">
      <c r="A1429" s="124">
        <v>93962</v>
      </c>
      <c r="B1429" s="122">
        <v>217.18</v>
      </c>
    </row>
    <row r="1430" spans="1:2" ht="13.5">
      <c r="A1430" s="124">
        <v>93963</v>
      </c>
      <c r="B1430" s="122">
        <v>200.74</v>
      </c>
    </row>
    <row r="1431" spans="1:2" ht="13.5">
      <c r="A1431" s="124">
        <v>93964</v>
      </c>
      <c r="B1431" s="122">
        <v>190.94</v>
      </c>
    </row>
    <row r="1432" spans="1:2" ht="13.5">
      <c r="A1432" s="124">
        <v>93965</v>
      </c>
      <c r="B1432" s="122">
        <v>180.56</v>
      </c>
    </row>
    <row r="1433" spans="1:2" ht="13.5">
      <c r="A1433" s="124">
        <v>93966</v>
      </c>
      <c r="B1433" s="122">
        <v>178.57</v>
      </c>
    </row>
    <row r="1434" spans="1:2" ht="13.5">
      <c r="A1434" s="124">
        <v>93967</v>
      </c>
      <c r="B1434" s="122">
        <v>235.73</v>
      </c>
    </row>
    <row r="1435" spans="1:2" ht="13.5">
      <c r="A1435" s="124">
        <v>93968</v>
      </c>
      <c r="B1435" s="122">
        <v>218.23</v>
      </c>
    </row>
    <row r="1436" spans="1:2" ht="13.5">
      <c r="A1436" s="124">
        <v>93969</v>
      </c>
      <c r="B1436" s="122">
        <v>207.9</v>
      </c>
    </row>
    <row r="1437" spans="1:2" ht="13.5">
      <c r="A1437" s="124">
        <v>93970</v>
      </c>
      <c r="B1437" s="122">
        <v>200.67</v>
      </c>
    </row>
    <row r="1438" spans="1:2" ht="13.5">
      <c r="A1438" s="124">
        <v>93971</v>
      </c>
      <c r="B1438" s="122">
        <v>189.78</v>
      </c>
    </row>
    <row r="1439" spans="1:2" ht="13.5">
      <c r="A1439" s="124">
        <v>95108</v>
      </c>
      <c r="B1439" s="122">
        <v>33.21</v>
      </c>
    </row>
    <row r="1440" spans="1:2" ht="13.5">
      <c r="A1440" s="124">
        <v>100332</v>
      </c>
      <c r="B1440" s="122">
        <v>981.79</v>
      </c>
    </row>
    <row r="1441" spans="1:2" ht="13.5">
      <c r="A1441" s="124">
        <v>100333</v>
      </c>
      <c r="B1441" s="122">
        <v>582.23</v>
      </c>
    </row>
    <row r="1442" spans="1:2" ht="13.5">
      <c r="A1442" s="124">
        <v>100334</v>
      </c>
      <c r="B1442" s="122">
        <v>765.42</v>
      </c>
    </row>
    <row r="1443" spans="1:2" ht="13.5">
      <c r="A1443" s="124">
        <v>100335</v>
      </c>
      <c r="B1443" s="122">
        <v>465.75</v>
      </c>
    </row>
    <row r="1444" spans="1:2" ht="13.5">
      <c r="A1444" s="124">
        <v>100341</v>
      </c>
      <c r="B1444" s="122">
        <v>33.14</v>
      </c>
    </row>
    <row r="1445" spans="1:2" ht="13.5">
      <c r="A1445" s="124">
        <v>100342</v>
      </c>
      <c r="B1445" s="122">
        <v>19.78</v>
      </c>
    </row>
    <row r="1446" spans="1:2" ht="13.5">
      <c r="A1446" s="124">
        <v>100343</v>
      </c>
      <c r="B1446" s="122">
        <v>18.739999999999998</v>
      </c>
    </row>
    <row r="1447" spans="1:2" ht="13.5">
      <c r="A1447" s="124">
        <v>100344</v>
      </c>
      <c r="B1447" s="122">
        <v>16.829999999999998</v>
      </c>
    </row>
    <row r="1448" spans="1:2" ht="13.5">
      <c r="A1448" s="124">
        <v>100345</v>
      </c>
      <c r="B1448" s="122">
        <v>14.23</v>
      </c>
    </row>
    <row r="1449" spans="1:2" ht="13.5">
      <c r="A1449" s="124">
        <v>100346</v>
      </c>
      <c r="B1449" s="122">
        <v>13.57</v>
      </c>
    </row>
    <row r="1450" spans="1:2" ht="13.5">
      <c r="A1450" s="124">
        <v>100347</v>
      </c>
      <c r="B1450" s="122">
        <v>15.33</v>
      </c>
    </row>
    <row r="1451" spans="1:2" ht="13.5">
      <c r="A1451" s="124">
        <v>100348</v>
      </c>
      <c r="B1451" s="122">
        <v>15.02</v>
      </c>
    </row>
    <row r="1452" spans="1:2" ht="13.5">
      <c r="A1452" s="124">
        <v>100349</v>
      </c>
      <c r="B1452" s="122">
        <v>412.65</v>
      </c>
    </row>
    <row r="1453" spans="1:2" ht="13.5">
      <c r="A1453" s="124">
        <v>102989</v>
      </c>
      <c r="B1453" s="122">
        <v>31.64</v>
      </c>
    </row>
    <row r="1454" spans="1:2" ht="13.5">
      <c r="A1454" s="124">
        <v>102990</v>
      </c>
      <c r="B1454" s="122">
        <v>38.32</v>
      </c>
    </row>
    <row r="1455" spans="1:2" ht="13.5">
      <c r="A1455" s="124">
        <v>102991</v>
      </c>
      <c r="B1455" s="122">
        <v>49.46</v>
      </c>
    </row>
    <row r="1456" spans="1:2" ht="13.5">
      <c r="A1456" s="124">
        <v>102992</v>
      </c>
      <c r="B1456" s="122">
        <v>70.319999999999993</v>
      </c>
    </row>
    <row r="1457" spans="1:2" ht="13.5">
      <c r="A1457" s="124">
        <v>102993</v>
      </c>
      <c r="B1457" s="122">
        <v>91.82</v>
      </c>
    </row>
    <row r="1458" spans="1:2" ht="13.5">
      <c r="A1458" s="124">
        <v>102994</v>
      </c>
      <c r="B1458" s="122">
        <v>150.94</v>
      </c>
    </row>
    <row r="1459" spans="1:2" ht="13.5">
      <c r="A1459" s="124">
        <v>102995</v>
      </c>
      <c r="B1459" s="122">
        <v>46.94</v>
      </c>
    </row>
    <row r="1460" spans="1:2" ht="13.5">
      <c r="A1460" s="124">
        <v>102996</v>
      </c>
      <c r="B1460" s="122">
        <v>66.239999999999995</v>
      </c>
    </row>
    <row r="1461" spans="1:2" ht="13.5">
      <c r="A1461" s="124">
        <v>102997</v>
      </c>
      <c r="B1461" s="122">
        <v>87.19</v>
      </c>
    </row>
    <row r="1462" spans="1:2" ht="13.5">
      <c r="A1462" s="124">
        <v>102998</v>
      </c>
      <c r="B1462" s="122">
        <v>83.68</v>
      </c>
    </row>
    <row r="1463" spans="1:2" ht="13.5">
      <c r="A1463" s="124">
        <v>102999</v>
      </c>
      <c r="B1463" s="122">
        <v>105.81</v>
      </c>
    </row>
    <row r="1464" spans="1:2" ht="13.5">
      <c r="A1464" s="124">
        <v>103000</v>
      </c>
      <c r="B1464" s="122">
        <v>106.24</v>
      </c>
    </row>
    <row r="1465" spans="1:2" ht="13.5">
      <c r="A1465" s="124">
        <v>103001</v>
      </c>
      <c r="B1465" s="122">
        <v>209.54</v>
      </c>
    </row>
    <row r="1466" spans="1:2" ht="13.5">
      <c r="A1466" s="124">
        <v>103002</v>
      </c>
      <c r="B1466" s="122">
        <v>260.07</v>
      </c>
    </row>
    <row r="1467" spans="1:2" ht="13.5">
      <c r="A1467" s="124">
        <v>103003</v>
      </c>
      <c r="B1467" s="122">
        <v>361.16</v>
      </c>
    </row>
    <row r="1468" spans="1:2" ht="13.5">
      <c r="A1468" s="124">
        <v>103005</v>
      </c>
      <c r="B1468" s="122">
        <v>591.02</v>
      </c>
    </row>
    <row r="1469" spans="1:2" ht="13.5">
      <c r="A1469" s="124">
        <v>103006</v>
      </c>
      <c r="B1469" s="122">
        <v>810.09</v>
      </c>
    </row>
    <row r="1470" spans="1:2" ht="13.5">
      <c r="A1470" s="124">
        <v>103007</v>
      </c>
      <c r="B1470" s="123">
        <v>1071.53</v>
      </c>
    </row>
    <row r="1471" spans="1:2" ht="13.5">
      <c r="A1471" s="124">
        <v>97933</v>
      </c>
      <c r="B1471" s="122">
        <v>718.29</v>
      </c>
    </row>
    <row r="1472" spans="1:2" ht="13.5">
      <c r="A1472" s="124">
        <v>97934</v>
      </c>
      <c r="B1472" s="123">
        <v>1914.64</v>
      </c>
    </row>
    <row r="1473" spans="1:2" ht="13.5">
      <c r="A1473" s="124">
        <v>97935</v>
      </c>
      <c r="B1473" s="122">
        <v>688.01</v>
      </c>
    </row>
    <row r="1474" spans="1:2" ht="13.5">
      <c r="A1474" s="124">
        <v>97936</v>
      </c>
      <c r="B1474" s="123">
        <v>1908.44</v>
      </c>
    </row>
    <row r="1475" spans="1:2" ht="13.5">
      <c r="A1475" s="124">
        <v>97947</v>
      </c>
      <c r="B1475" s="123">
        <v>1716.51</v>
      </c>
    </row>
    <row r="1476" spans="1:2" ht="13.5">
      <c r="A1476" s="124">
        <v>97948</v>
      </c>
      <c r="B1476" s="123">
        <v>3136.99</v>
      </c>
    </row>
    <row r="1477" spans="1:2" ht="13.5">
      <c r="A1477" s="124">
        <v>97949</v>
      </c>
      <c r="B1477" s="123">
        <v>1910.13</v>
      </c>
    </row>
    <row r="1478" spans="1:2" ht="13.5">
      <c r="A1478" s="124">
        <v>97950</v>
      </c>
      <c r="B1478" s="123">
        <v>3365.17</v>
      </c>
    </row>
    <row r="1479" spans="1:2" ht="13.5">
      <c r="A1479" s="124">
        <v>97951</v>
      </c>
      <c r="B1479" s="123">
        <v>2867.84</v>
      </c>
    </row>
    <row r="1480" spans="1:2" ht="13.5">
      <c r="A1480" s="124">
        <v>97952</v>
      </c>
      <c r="B1480" s="123">
        <v>4901.91</v>
      </c>
    </row>
    <row r="1481" spans="1:2" ht="13.5">
      <c r="A1481" s="124">
        <v>97953</v>
      </c>
      <c r="B1481" s="123">
        <v>1127.74</v>
      </c>
    </row>
    <row r="1482" spans="1:2" ht="13.5">
      <c r="A1482" s="124">
        <v>97955</v>
      </c>
      <c r="B1482" s="123">
        <v>2479.4299999999998</v>
      </c>
    </row>
    <row r="1483" spans="1:2" ht="13.5">
      <c r="A1483" s="124">
        <v>97956</v>
      </c>
      <c r="B1483" s="123">
        <v>1359.77</v>
      </c>
    </row>
    <row r="1484" spans="1:2" ht="13.5">
      <c r="A1484" s="124">
        <v>97957</v>
      </c>
      <c r="B1484" s="123">
        <v>2475.27</v>
      </c>
    </row>
    <row r="1485" spans="1:2" ht="13.5">
      <c r="A1485" s="124">
        <v>97961</v>
      </c>
      <c r="B1485" s="123">
        <v>2087.16</v>
      </c>
    </row>
    <row r="1486" spans="1:2" ht="13.5">
      <c r="A1486" s="124">
        <v>97973</v>
      </c>
      <c r="B1486" s="123">
        <v>3939.54</v>
      </c>
    </row>
    <row r="1487" spans="1:2" ht="13.5">
      <c r="A1487" s="124">
        <v>97974</v>
      </c>
      <c r="B1487" s="122">
        <v>372.39</v>
      </c>
    </row>
    <row r="1488" spans="1:2" ht="13.5">
      <c r="A1488" s="124">
        <v>97975</v>
      </c>
      <c r="B1488" s="122">
        <v>393.69</v>
      </c>
    </row>
    <row r="1489" spans="1:2" ht="13.5">
      <c r="A1489" s="124">
        <v>97976</v>
      </c>
      <c r="B1489" s="123">
        <v>1142.46</v>
      </c>
    </row>
    <row r="1490" spans="1:2" ht="13.5">
      <c r="A1490" s="124">
        <v>97977</v>
      </c>
      <c r="B1490" s="123">
        <v>1629.75</v>
      </c>
    </row>
    <row r="1491" spans="1:2" ht="13.5">
      <c r="A1491" s="124">
        <v>97978</v>
      </c>
      <c r="B1491" s="122">
        <v>782.51</v>
      </c>
    </row>
    <row r="1492" spans="1:2" ht="13.5">
      <c r="A1492" s="124">
        <v>97980</v>
      </c>
      <c r="B1492" s="123">
        <v>2126.48</v>
      </c>
    </row>
    <row r="1493" spans="1:2" ht="13.5">
      <c r="A1493" s="124">
        <v>97981</v>
      </c>
      <c r="B1493" s="123">
        <v>1255.9100000000001</v>
      </c>
    </row>
    <row r="1494" spans="1:2" ht="13.5">
      <c r="A1494" s="124">
        <v>97983</v>
      </c>
      <c r="B1494" s="122">
        <v>360.4</v>
      </c>
    </row>
    <row r="1495" spans="1:2" ht="13.5">
      <c r="A1495" s="124">
        <v>97985</v>
      </c>
      <c r="B1495" s="123">
        <v>1523.1</v>
      </c>
    </row>
    <row r="1496" spans="1:2" ht="13.5">
      <c r="A1496" s="124">
        <v>97987</v>
      </c>
      <c r="B1496" s="122">
        <v>476.15</v>
      </c>
    </row>
    <row r="1497" spans="1:2" ht="13.5">
      <c r="A1497" s="124">
        <v>97988</v>
      </c>
      <c r="B1497" s="123">
        <v>3140.73</v>
      </c>
    </row>
    <row r="1498" spans="1:2" ht="13.5">
      <c r="A1498" s="124">
        <v>97989</v>
      </c>
      <c r="B1498" s="123">
        <v>1790.34</v>
      </c>
    </row>
    <row r="1499" spans="1:2" ht="13.5">
      <c r="A1499" s="124">
        <v>97991</v>
      </c>
      <c r="B1499" s="122">
        <v>675.2</v>
      </c>
    </row>
    <row r="1500" spans="1:2" ht="13.5">
      <c r="A1500" s="124">
        <v>97992</v>
      </c>
      <c r="B1500" s="123">
        <v>4040.1</v>
      </c>
    </row>
    <row r="1501" spans="1:2" ht="13.5">
      <c r="A1501" s="124">
        <v>97993</v>
      </c>
      <c r="B1501" s="123">
        <v>2191.15</v>
      </c>
    </row>
    <row r="1502" spans="1:2" ht="13.5">
      <c r="A1502" s="124">
        <v>97994</v>
      </c>
      <c r="B1502" s="123">
        <v>2543.83</v>
      </c>
    </row>
    <row r="1503" spans="1:2" ht="13.5">
      <c r="A1503" s="124">
        <v>97995</v>
      </c>
      <c r="B1503" s="123">
        <v>1230.3599999999999</v>
      </c>
    </row>
    <row r="1504" spans="1:2" ht="13.5">
      <c r="A1504" s="124">
        <v>97996</v>
      </c>
      <c r="B1504" s="123">
        <v>3223.41</v>
      </c>
    </row>
    <row r="1505" spans="1:2" ht="13.5">
      <c r="A1505" s="124">
        <v>97997</v>
      </c>
      <c r="B1505" s="123">
        <v>1468.81</v>
      </c>
    </row>
    <row r="1506" spans="1:2" ht="13.5">
      <c r="A1506" s="124">
        <v>97999</v>
      </c>
      <c r="B1506" s="123">
        <v>1707.27</v>
      </c>
    </row>
    <row r="1507" spans="1:2" ht="13.5">
      <c r="A1507" s="124">
        <v>98001</v>
      </c>
      <c r="B1507" s="123">
        <v>1945.71</v>
      </c>
    </row>
    <row r="1508" spans="1:2" ht="13.5">
      <c r="A1508" s="124">
        <v>98002</v>
      </c>
      <c r="B1508" s="123">
        <v>5284.11</v>
      </c>
    </row>
    <row r="1509" spans="1:2" ht="13.5">
      <c r="A1509" s="124">
        <v>98003</v>
      </c>
      <c r="B1509" s="123">
        <v>2184.1999999999998</v>
      </c>
    </row>
    <row r="1510" spans="1:2" ht="13.5">
      <c r="A1510" s="124">
        <v>98005</v>
      </c>
      <c r="B1510" s="123">
        <v>2422.66</v>
      </c>
    </row>
    <row r="1511" spans="1:2" ht="13.5">
      <c r="A1511" s="124">
        <v>98006</v>
      </c>
      <c r="B1511" s="123">
        <v>6644.44</v>
      </c>
    </row>
    <row r="1512" spans="1:2" ht="13.5">
      <c r="A1512" s="124">
        <v>98007</v>
      </c>
      <c r="B1512" s="123">
        <v>2661.09</v>
      </c>
    </row>
    <row r="1513" spans="1:2" ht="13.5">
      <c r="A1513" s="124">
        <v>98008</v>
      </c>
      <c r="B1513" s="123">
        <v>3993.37</v>
      </c>
    </row>
    <row r="1514" spans="1:2" ht="13.5">
      <c r="A1514" s="124">
        <v>98009</v>
      </c>
      <c r="B1514" s="123">
        <v>1707.27</v>
      </c>
    </row>
    <row r="1515" spans="1:2" ht="13.5">
      <c r="A1515" s="124">
        <v>98010</v>
      </c>
      <c r="B1515" s="123">
        <v>4865.2700000000004</v>
      </c>
    </row>
    <row r="1516" spans="1:2" ht="13.5">
      <c r="A1516" s="124">
        <v>98011</v>
      </c>
      <c r="B1516" s="123">
        <v>1945.71</v>
      </c>
    </row>
    <row r="1517" spans="1:2" ht="13.5">
      <c r="A1517" s="124">
        <v>98012</v>
      </c>
      <c r="B1517" s="123">
        <v>5719.51</v>
      </c>
    </row>
    <row r="1518" spans="1:2" ht="13.5">
      <c r="A1518" s="124">
        <v>98013</v>
      </c>
      <c r="B1518" s="123">
        <v>2184.1999999999998</v>
      </c>
    </row>
    <row r="1519" spans="1:2" ht="13.5">
      <c r="A1519" s="124">
        <v>98014</v>
      </c>
      <c r="B1519" s="123">
        <v>6573.69</v>
      </c>
    </row>
    <row r="1520" spans="1:2" ht="13.5">
      <c r="A1520" s="124">
        <v>98015</v>
      </c>
      <c r="B1520" s="123">
        <v>2422.66</v>
      </c>
    </row>
    <row r="1521" spans="1:2" ht="13.5">
      <c r="A1521" s="124">
        <v>98016</v>
      </c>
      <c r="B1521" s="123">
        <v>7431.54</v>
      </c>
    </row>
    <row r="1522" spans="1:2" ht="13.5">
      <c r="A1522" s="124">
        <v>98017</v>
      </c>
      <c r="B1522" s="123">
        <v>2661.09</v>
      </c>
    </row>
    <row r="1523" spans="1:2" ht="13.5">
      <c r="A1523" s="124">
        <v>98018</v>
      </c>
      <c r="B1523" s="123">
        <v>8282.18</v>
      </c>
    </row>
    <row r="1524" spans="1:2" ht="13.5">
      <c r="A1524" s="124">
        <v>98019</v>
      </c>
      <c r="B1524" s="123">
        <v>2921.19</v>
      </c>
    </row>
    <row r="1525" spans="1:2" ht="13.5">
      <c r="A1525" s="124">
        <v>98020</v>
      </c>
      <c r="B1525" s="123">
        <v>5881.2</v>
      </c>
    </row>
    <row r="1526" spans="1:2" ht="13.5">
      <c r="A1526" s="124">
        <v>98021</v>
      </c>
      <c r="B1526" s="123">
        <v>2205.92</v>
      </c>
    </row>
    <row r="1527" spans="1:2" ht="13.5">
      <c r="A1527" s="124">
        <v>98022</v>
      </c>
      <c r="B1527" s="123">
        <v>6905.01</v>
      </c>
    </row>
    <row r="1528" spans="1:2" ht="13.5">
      <c r="A1528" s="124">
        <v>98023</v>
      </c>
      <c r="B1528" s="123">
        <v>2444.29</v>
      </c>
    </row>
    <row r="1529" spans="1:2" ht="13.5">
      <c r="A1529" s="124">
        <v>98024</v>
      </c>
      <c r="B1529" s="123">
        <v>7961.05</v>
      </c>
    </row>
    <row r="1530" spans="1:2" ht="13.5">
      <c r="A1530" s="124">
        <v>98025</v>
      </c>
      <c r="B1530" s="123">
        <v>2682.8</v>
      </c>
    </row>
    <row r="1531" spans="1:2" ht="13.5">
      <c r="A1531" s="124">
        <v>98026</v>
      </c>
      <c r="B1531" s="123">
        <v>8982.93</v>
      </c>
    </row>
    <row r="1532" spans="1:2" ht="13.5">
      <c r="A1532" s="124">
        <v>98027</v>
      </c>
      <c r="B1532" s="123">
        <v>2921.19</v>
      </c>
    </row>
    <row r="1533" spans="1:2" ht="13.5">
      <c r="A1533" s="124">
        <v>98028</v>
      </c>
      <c r="B1533" s="123">
        <v>10004.969999999999</v>
      </c>
    </row>
    <row r="1534" spans="1:2" ht="13.5">
      <c r="A1534" s="124">
        <v>98029</v>
      </c>
      <c r="B1534" s="123">
        <v>3164.12</v>
      </c>
    </row>
    <row r="1535" spans="1:2" ht="13.5">
      <c r="A1535" s="124">
        <v>98030</v>
      </c>
      <c r="B1535" s="123">
        <v>8122.23</v>
      </c>
    </row>
    <row r="1536" spans="1:2" ht="13.5">
      <c r="A1536" s="124">
        <v>98031</v>
      </c>
      <c r="B1536" s="123">
        <v>2687.32</v>
      </c>
    </row>
    <row r="1537" spans="1:2" ht="13.5">
      <c r="A1537" s="124">
        <v>98032</v>
      </c>
      <c r="B1537" s="123">
        <v>9345.24</v>
      </c>
    </row>
    <row r="1538" spans="1:2" ht="13.5">
      <c r="A1538" s="124">
        <v>98033</v>
      </c>
      <c r="B1538" s="123">
        <v>2925.71</v>
      </c>
    </row>
    <row r="1539" spans="1:2" ht="13.5">
      <c r="A1539" s="124">
        <v>98034</v>
      </c>
      <c r="B1539" s="123">
        <v>10568.25</v>
      </c>
    </row>
    <row r="1540" spans="1:2" ht="13.5">
      <c r="A1540" s="124">
        <v>98035</v>
      </c>
      <c r="B1540" s="123">
        <v>3164.12</v>
      </c>
    </row>
    <row r="1541" spans="1:2" ht="13.5">
      <c r="A1541" s="124">
        <v>98036</v>
      </c>
      <c r="B1541" s="123">
        <v>11791.26</v>
      </c>
    </row>
    <row r="1542" spans="1:2" ht="13.5">
      <c r="A1542" s="124">
        <v>98037</v>
      </c>
      <c r="B1542" s="123">
        <v>3407.08</v>
      </c>
    </row>
    <row r="1543" spans="1:2" ht="13.5">
      <c r="A1543" s="124">
        <v>98038</v>
      </c>
      <c r="B1543" s="123">
        <v>10781.79</v>
      </c>
    </row>
    <row r="1544" spans="1:2" ht="13.5">
      <c r="A1544" s="124">
        <v>98039</v>
      </c>
      <c r="B1544" s="123">
        <v>3168.64</v>
      </c>
    </row>
    <row r="1545" spans="1:2" ht="13.5">
      <c r="A1545" s="124">
        <v>98040</v>
      </c>
      <c r="B1545" s="123">
        <v>12185.06</v>
      </c>
    </row>
    <row r="1546" spans="1:2" ht="13.5">
      <c r="A1546" s="124">
        <v>98041</v>
      </c>
      <c r="B1546" s="123">
        <v>3407.08</v>
      </c>
    </row>
    <row r="1547" spans="1:2" ht="13.5">
      <c r="A1547" s="124">
        <v>98042</v>
      </c>
      <c r="B1547" s="123">
        <v>13588.37</v>
      </c>
    </row>
    <row r="1548" spans="1:2" ht="13.5">
      <c r="A1548" s="124">
        <v>98043</v>
      </c>
      <c r="B1548" s="123">
        <v>3650.07</v>
      </c>
    </row>
    <row r="1549" spans="1:2" ht="13.5">
      <c r="A1549" s="124">
        <v>98044</v>
      </c>
      <c r="B1549" s="123">
        <v>13792.36</v>
      </c>
    </row>
    <row r="1550" spans="1:2" ht="13.5">
      <c r="A1550" s="124">
        <v>98045</v>
      </c>
      <c r="B1550" s="123">
        <v>3650.07</v>
      </c>
    </row>
    <row r="1551" spans="1:2" ht="13.5">
      <c r="A1551" s="124">
        <v>98046</v>
      </c>
      <c r="B1551" s="123">
        <v>15385.45</v>
      </c>
    </row>
    <row r="1552" spans="1:2" ht="13.5">
      <c r="A1552" s="124">
        <v>98047</v>
      </c>
      <c r="B1552" s="123">
        <v>3893.04</v>
      </c>
    </row>
    <row r="1553" spans="1:2" ht="13.5">
      <c r="A1553" s="124">
        <v>98048</v>
      </c>
      <c r="B1553" s="123">
        <v>17847.32</v>
      </c>
    </row>
    <row r="1554" spans="1:2" ht="13.5">
      <c r="A1554" s="124">
        <v>98049</v>
      </c>
      <c r="B1554" s="123">
        <v>4091.76</v>
      </c>
    </row>
    <row r="1555" spans="1:2" ht="13.5">
      <c r="A1555" s="124">
        <v>98050</v>
      </c>
      <c r="B1555" s="122">
        <v>198.18</v>
      </c>
    </row>
    <row r="1556" spans="1:2" ht="13.5">
      <c r="A1556" s="124">
        <v>98051</v>
      </c>
      <c r="B1556" s="122">
        <v>993.98</v>
      </c>
    </row>
    <row r="1557" spans="1:2" ht="13.5">
      <c r="A1557" s="124">
        <v>98405</v>
      </c>
      <c r="B1557" s="123">
        <v>2634.26</v>
      </c>
    </row>
    <row r="1558" spans="1:2" ht="13.5">
      <c r="A1558" s="124">
        <v>98406</v>
      </c>
      <c r="B1558" s="123">
        <v>5966.39</v>
      </c>
    </row>
    <row r="1559" spans="1:2" ht="13.5">
      <c r="A1559" s="124">
        <v>98407</v>
      </c>
      <c r="B1559" s="123">
        <v>3902.88</v>
      </c>
    </row>
    <row r="1560" spans="1:2" ht="13.5">
      <c r="A1560" s="124">
        <v>98408</v>
      </c>
      <c r="B1560" s="123">
        <v>4582.41</v>
      </c>
    </row>
    <row r="1561" spans="1:2" ht="13.5">
      <c r="A1561" s="124">
        <v>98409</v>
      </c>
      <c r="B1561" s="122">
        <v>274.79000000000002</v>
      </c>
    </row>
    <row r="1562" spans="1:2" ht="13.5">
      <c r="A1562" s="124">
        <v>98410</v>
      </c>
      <c r="B1562" s="123">
        <v>1022.98</v>
      </c>
    </row>
    <row r="1563" spans="1:2" ht="13.5">
      <c r="A1563" s="124">
        <v>98414</v>
      </c>
      <c r="B1563" s="123">
        <v>1010.89</v>
      </c>
    </row>
    <row r="1564" spans="1:2" ht="13.5">
      <c r="A1564" s="124">
        <v>98415</v>
      </c>
      <c r="B1564" s="123">
        <v>1207.6300000000001</v>
      </c>
    </row>
    <row r="1565" spans="1:2" ht="13.5">
      <c r="A1565" s="124">
        <v>98416</v>
      </c>
      <c r="B1565" s="123">
        <v>1191.0899999999999</v>
      </c>
    </row>
    <row r="1566" spans="1:2" ht="13.5">
      <c r="A1566" s="124">
        <v>98417</v>
      </c>
      <c r="B1566" s="123">
        <v>1371.29</v>
      </c>
    </row>
    <row r="1567" spans="1:2" ht="13.5">
      <c r="A1567" s="124">
        <v>98418</v>
      </c>
      <c r="B1567" s="123">
        <v>1470.38</v>
      </c>
    </row>
    <row r="1568" spans="1:2" ht="13.5">
      <c r="A1568" s="124">
        <v>98419</v>
      </c>
      <c r="B1568" s="123">
        <v>1569.47</v>
      </c>
    </row>
    <row r="1569" spans="1:2" ht="13.5">
      <c r="A1569" s="124">
        <v>98420</v>
      </c>
      <c r="B1569" s="123">
        <v>1635.75</v>
      </c>
    </row>
    <row r="1570" spans="1:2" ht="13.5">
      <c r="A1570" s="124">
        <v>98421</v>
      </c>
      <c r="B1570" s="123">
        <v>1815.95</v>
      </c>
    </row>
    <row r="1571" spans="1:2" ht="13.5">
      <c r="A1571" s="124">
        <v>98422</v>
      </c>
      <c r="B1571" s="123">
        <v>1996.15</v>
      </c>
    </row>
    <row r="1572" spans="1:2" ht="13.5">
      <c r="A1572" s="124">
        <v>98423</v>
      </c>
      <c r="B1572" s="123">
        <v>2095.2399999999998</v>
      </c>
    </row>
    <row r="1573" spans="1:2" ht="13.5">
      <c r="A1573" s="124">
        <v>98424</v>
      </c>
      <c r="B1573" s="123">
        <v>2194.33</v>
      </c>
    </row>
    <row r="1574" spans="1:2" ht="13.5">
      <c r="A1574" s="124">
        <v>98425</v>
      </c>
      <c r="B1574" s="123">
        <v>3140.73</v>
      </c>
    </row>
    <row r="1575" spans="1:2" ht="13.5">
      <c r="A1575" s="124">
        <v>98426</v>
      </c>
      <c r="B1575" s="123">
        <v>4035.9</v>
      </c>
    </row>
    <row r="1576" spans="1:2" ht="13.5">
      <c r="A1576" s="124">
        <v>98427</v>
      </c>
      <c r="B1576" s="123">
        <v>4931.07</v>
      </c>
    </row>
    <row r="1577" spans="1:2" ht="13.5">
      <c r="A1577" s="124">
        <v>98428</v>
      </c>
      <c r="B1577" s="123">
        <v>5428.06</v>
      </c>
    </row>
    <row r="1578" spans="1:2" ht="13.5">
      <c r="A1578" s="124">
        <v>98429</v>
      </c>
      <c r="B1578" s="123">
        <v>5925.05</v>
      </c>
    </row>
    <row r="1579" spans="1:2" ht="13.5">
      <c r="A1579" s="124">
        <v>98430</v>
      </c>
      <c r="B1579" s="123">
        <v>3765.59</v>
      </c>
    </row>
    <row r="1580" spans="1:2" ht="13.5">
      <c r="A1580" s="124">
        <v>98431</v>
      </c>
      <c r="B1580" s="123">
        <v>4660.76</v>
      </c>
    </row>
    <row r="1581" spans="1:2" ht="13.5">
      <c r="A1581" s="124">
        <v>98432</v>
      </c>
      <c r="B1581" s="123">
        <v>5555.93</v>
      </c>
    </row>
    <row r="1582" spans="1:2" ht="13.5">
      <c r="A1582" s="124">
        <v>98433</v>
      </c>
      <c r="B1582" s="123">
        <v>6052.92</v>
      </c>
    </row>
    <row r="1583" spans="1:2" ht="13.5">
      <c r="A1583" s="124">
        <v>98434</v>
      </c>
      <c r="B1583" s="123">
        <v>6549.91</v>
      </c>
    </row>
    <row r="1584" spans="1:2" ht="13.5">
      <c r="A1584" s="124">
        <v>99240</v>
      </c>
      <c r="B1584" s="122">
        <v>473.39</v>
      </c>
    </row>
    <row r="1585" spans="1:2" ht="13.5">
      <c r="A1585" s="124">
        <v>99241</v>
      </c>
      <c r="B1585" s="123">
        <v>1649.4</v>
      </c>
    </row>
    <row r="1586" spans="1:2" ht="13.5">
      <c r="A1586" s="124">
        <v>99242</v>
      </c>
      <c r="B1586" s="123">
        <v>3062.03</v>
      </c>
    </row>
    <row r="1587" spans="1:2" ht="13.5">
      <c r="A1587" s="124">
        <v>99243</v>
      </c>
      <c r="B1587" s="123">
        <v>1715.81</v>
      </c>
    </row>
    <row r="1588" spans="1:2" ht="13.5">
      <c r="A1588" s="124">
        <v>99244</v>
      </c>
      <c r="B1588" s="123">
        <v>4770.7299999999996</v>
      </c>
    </row>
    <row r="1589" spans="1:2" ht="13.5">
      <c r="A1589" s="124">
        <v>99246</v>
      </c>
      <c r="B1589" s="122">
        <v>671.43</v>
      </c>
    </row>
    <row r="1590" spans="1:2" ht="13.5">
      <c r="A1590" s="124">
        <v>99247</v>
      </c>
      <c r="B1590" s="123">
        <v>1879.33</v>
      </c>
    </row>
    <row r="1591" spans="1:2" ht="13.5">
      <c r="A1591" s="124">
        <v>99248</v>
      </c>
      <c r="B1591" s="123">
        <v>4631.96</v>
      </c>
    </row>
    <row r="1592" spans="1:2" ht="13.5">
      <c r="A1592" s="124">
        <v>99249</v>
      </c>
      <c r="B1592" s="123">
        <v>2105.02</v>
      </c>
    </row>
    <row r="1593" spans="1:2" ht="13.5">
      <c r="A1593" s="124">
        <v>99252</v>
      </c>
      <c r="B1593" s="123">
        <v>2494.5500000000002</v>
      </c>
    </row>
    <row r="1594" spans="1:2" ht="13.5">
      <c r="A1594" s="124">
        <v>99254</v>
      </c>
      <c r="B1594" s="123">
        <v>1189.51</v>
      </c>
    </row>
    <row r="1595" spans="1:2" ht="13.5">
      <c r="A1595" s="124">
        <v>99256</v>
      </c>
      <c r="B1595" s="123">
        <v>5616.06</v>
      </c>
    </row>
    <row r="1596" spans="1:2" ht="13.5">
      <c r="A1596" s="124">
        <v>99259</v>
      </c>
      <c r="B1596" s="123">
        <v>3160.51</v>
      </c>
    </row>
    <row r="1597" spans="1:2" ht="13.5">
      <c r="A1597" s="124">
        <v>99261</v>
      </c>
      <c r="B1597" s="123">
        <v>1419.45</v>
      </c>
    </row>
    <row r="1598" spans="1:2" ht="13.5">
      <c r="A1598" s="124">
        <v>99263</v>
      </c>
      <c r="B1598" s="123">
        <v>2109.31</v>
      </c>
    </row>
    <row r="1599" spans="1:2" ht="13.5">
      <c r="A1599" s="124">
        <v>99265</v>
      </c>
      <c r="B1599" s="123">
        <v>3826.34</v>
      </c>
    </row>
    <row r="1600" spans="1:2" ht="13.5">
      <c r="A1600" s="124">
        <v>99266</v>
      </c>
      <c r="B1600" s="123">
        <v>1649.4</v>
      </c>
    </row>
    <row r="1601" spans="1:2" ht="13.5">
      <c r="A1601" s="124">
        <v>99267</v>
      </c>
      <c r="B1601" s="123">
        <v>4493.88</v>
      </c>
    </row>
    <row r="1602" spans="1:2" ht="13.5">
      <c r="A1602" s="124">
        <v>99268</v>
      </c>
      <c r="B1602" s="122">
        <v>368.87</v>
      </c>
    </row>
    <row r="1603" spans="1:2" ht="13.5">
      <c r="A1603" s="124">
        <v>99269</v>
      </c>
      <c r="B1603" s="123">
        <v>1879.33</v>
      </c>
    </row>
    <row r="1604" spans="1:2" ht="13.5">
      <c r="A1604" s="124">
        <v>99270</v>
      </c>
      <c r="B1604" s="122">
        <v>485.44</v>
      </c>
    </row>
    <row r="1605" spans="1:2" ht="13.5">
      <c r="A1605" s="124">
        <v>99271</v>
      </c>
      <c r="B1605" s="123">
        <v>6445.05</v>
      </c>
    </row>
    <row r="1606" spans="1:2" ht="13.5">
      <c r="A1606" s="124">
        <v>99272</v>
      </c>
      <c r="B1606" s="123">
        <v>1107.04</v>
      </c>
    </row>
    <row r="1607" spans="1:2" ht="13.5">
      <c r="A1607" s="124">
        <v>99273</v>
      </c>
      <c r="B1607" s="123">
        <v>1584.65</v>
      </c>
    </row>
    <row r="1608" spans="1:2" ht="13.5">
      <c r="A1608" s="124">
        <v>99274</v>
      </c>
      <c r="B1608" s="123">
        <v>5180.43</v>
      </c>
    </row>
    <row r="1609" spans="1:2" ht="13.5">
      <c r="A1609" s="124">
        <v>99275</v>
      </c>
      <c r="B1609" s="122">
        <v>775.59</v>
      </c>
    </row>
    <row r="1610" spans="1:2" ht="13.5">
      <c r="A1610" s="124">
        <v>99276</v>
      </c>
      <c r="B1610" s="123">
        <v>2339.25</v>
      </c>
    </row>
    <row r="1611" spans="1:2" ht="13.5">
      <c r="A1611" s="124">
        <v>99277</v>
      </c>
      <c r="B1611" s="123">
        <v>2109.31</v>
      </c>
    </row>
    <row r="1612" spans="1:2" ht="13.5">
      <c r="A1612" s="124">
        <v>99278</v>
      </c>
      <c r="B1612" s="122">
        <v>273.11</v>
      </c>
    </row>
    <row r="1613" spans="1:2" ht="13.5">
      <c r="A1613" s="124">
        <v>99279</v>
      </c>
      <c r="B1613" s="123">
        <v>5849.1</v>
      </c>
    </row>
    <row r="1614" spans="1:2" ht="13.5">
      <c r="A1614" s="124">
        <v>99280</v>
      </c>
      <c r="B1614" s="123">
        <v>2064.42</v>
      </c>
    </row>
    <row r="1615" spans="1:2" ht="13.5">
      <c r="A1615" s="124">
        <v>99281</v>
      </c>
      <c r="B1615" s="123">
        <v>2339.25</v>
      </c>
    </row>
    <row r="1616" spans="1:2" ht="13.5">
      <c r="A1616" s="124">
        <v>99282</v>
      </c>
      <c r="B1616" s="123">
        <v>2592.31</v>
      </c>
    </row>
    <row r="1617" spans="1:2" ht="13.5">
      <c r="A1617" s="124">
        <v>99283</v>
      </c>
      <c r="B1617" s="123">
        <v>1196.8399999999999</v>
      </c>
    </row>
    <row r="1618" spans="1:2" ht="13.5">
      <c r="A1618" s="124">
        <v>99284</v>
      </c>
      <c r="B1618" s="123">
        <v>7282.32</v>
      </c>
    </row>
    <row r="1619" spans="1:2" ht="13.5">
      <c r="A1619" s="124">
        <v>99285</v>
      </c>
      <c r="B1619" s="123">
        <v>1107.19</v>
      </c>
    </row>
    <row r="1620" spans="1:2" ht="13.5">
      <c r="A1620" s="124">
        <v>99286</v>
      </c>
      <c r="B1620" s="123">
        <v>6513.56</v>
      </c>
    </row>
    <row r="1621" spans="1:2" ht="13.5">
      <c r="A1621" s="124">
        <v>99287</v>
      </c>
      <c r="B1621" s="123">
        <v>9159.9599999999991</v>
      </c>
    </row>
    <row r="1622" spans="1:2" ht="13.5">
      <c r="A1622" s="124">
        <v>99288</v>
      </c>
      <c r="B1622" s="122">
        <v>450.31</v>
      </c>
    </row>
    <row r="1623" spans="1:2" ht="13.5">
      <c r="A1623" s="124">
        <v>99289</v>
      </c>
      <c r="B1623" s="123">
        <v>2527.6</v>
      </c>
    </row>
    <row r="1624" spans="1:2" ht="13.5">
      <c r="A1624" s="124">
        <v>99290</v>
      </c>
      <c r="B1624" s="123">
        <v>3915.88</v>
      </c>
    </row>
    <row r="1625" spans="1:2" ht="13.5">
      <c r="A1625" s="124">
        <v>99291</v>
      </c>
      <c r="B1625" s="123">
        <v>2569.1799999999998</v>
      </c>
    </row>
    <row r="1626" spans="1:2" ht="13.5">
      <c r="A1626" s="124">
        <v>99292</v>
      </c>
      <c r="B1626" s="123">
        <v>2563.5</v>
      </c>
    </row>
    <row r="1627" spans="1:2" ht="13.5">
      <c r="A1627" s="124">
        <v>99293</v>
      </c>
      <c r="B1627" s="123">
        <v>1456.3</v>
      </c>
    </row>
    <row r="1628" spans="1:2" ht="13.5">
      <c r="A1628" s="124">
        <v>99294</v>
      </c>
      <c r="B1628" s="123">
        <v>8064.81</v>
      </c>
    </row>
    <row r="1629" spans="1:2" ht="13.5">
      <c r="A1629" s="124">
        <v>99296</v>
      </c>
      <c r="B1629" s="123">
        <v>2822.2</v>
      </c>
    </row>
    <row r="1630" spans="1:2" ht="13.5">
      <c r="A1630" s="124">
        <v>99297</v>
      </c>
      <c r="B1630" s="123">
        <v>2818.21</v>
      </c>
    </row>
    <row r="1631" spans="1:2" ht="13.5">
      <c r="A1631" s="124">
        <v>99298</v>
      </c>
      <c r="B1631" s="123">
        <v>10357.89</v>
      </c>
    </row>
    <row r="1632" spans="1:2" ht="13.5">
      <c r="A1632" s="124">
        <v>99299</v>
      </c>
      <c r="B1632" s="123">
        <v>3052.09</v>
      </c>
    </row>
    <row r="1633" spans="1:2" ht="13.5">
      <c r="A1633" s="124">
        <v>99300</v>
      </c>
      <c r="B1633" s="123">
        <v>11555.99</v>
      </c>
    </row>
    <row r="1634" spans="1:2" ht="13.5">
      <c r="A1634" s="124">
        <v>99301</v>
      </c>
      <c r="B1634" s="123">
        <v>5772.86</v>
      </c>
    </row>
    <row r="1635" spans="1:2" ht="13.5">
      <c r="A1635" s="124">
        <v>99302</v>
      </c>
      <c r="B1635" s="123">
        <v>3286.02</v>
      </c>
    </row>
    <row r="1636" spans="1:2" ht="13.5">
      <c r="A1636" s="124">
        <v>99303</v>
      </c>
      <c r="B1636" s="123">
        <v>10566.68</v>
      </c>
    </row>
    <row r="1637" spans="1:2" ht="13.5">
      <c r="A1637" s="124">
        <v>99304</v>
      </c>
      <c r="B1637" s="123">
        <v>3056.07</v>
      </c>
    </row>
    <row r="1638" spans="1:2" ht="13.5">
      <c r="A1638" s="124">
        <v>99305</v>
      </c>
      <c r="B1638" s="123">
        <v>11941.39</v>
      </c>
    </row>
    <row r="1639" spans="1:2" ht="13.5">
      <c r="A1639" s="124">
        <v>99306</v>
      </c>
      <c r="B1639" s="123">
        <v>3286.02</v>
      </c>
    </row>
    <row r="1640" spans="1:2" ht="13.5">
      <c r="A1640" s="124">
        <v>99307</v>
      </c>
      <c r="B1640" s="123">
        <v>2221</v>
      </c>
    </row>
    <row r="1641" spans="1:2" ht="13.5">
      <c r="A1641" s="124">
        <v>99308</v>
      </c>
      <c r="B1641" s="123">
        <v>13312.4</v>
      </c>
    </row>
    <row r="1642" spans="1:2" ht="13.5">
      <c r="A1642" s="124">
        <v>99309</v>
      </c>
      <c r="B1642" s="123">
        <v>3519.95</v>
      </c>
    </row>
    <row r="1643" spans="1:2" ht="13.5">
      <c r="A1643" s="124">
        <v>99310</v>
      </c>
      <c r="B1643" s="123">
        <v>13526.93</v>
      </c>
    </row>
    <row r="1644" spans="1:2" ht="13.5">
      <c r="A1644" s="124">
        <v>99311</v>
      </c>
      <c r="B1644" s="123">
        <v>3519.95</v>
      </c>
    </row>
    <row r="1645" spans="1:2" ht="13.5">
      <c r="A1645" s="124">
        <v>99312</v>
      </c>
      <c r="B1645" s="123">
        <v>6769.76</v>
      </c>
    </row>
    <row r="1646" spans="1:2" ht="13.5">
      <c r="A1646" s="124">
        <v>99313</v>
      </c>
      <c r="B1646" s="123">
        <v>15076.29</v>
      </c>
    </row>
    <row r="1647" spans="1:2" ht="13.5">
      <c r="A1647" s="124">
        <v>99314</v>
      </c>
      <c r="B1647" s="123">
        <v>3753.88</v>
      </c>
    </row>
    <row r="1648" spans="1:2" ht="13.5">
      <c r="A1648" s="124">
        <v>99315</v>
      </c>
      <c r="B1648" s="123">
        <v>16836.43</v>
      </c>
    </row>
    <row r="1649" spans="1:2" ht="13.5">
      <c r="A1649" s="124">
        <v>99317</v>
      </c>
      <c r="B1649" s="123">
        <v>2358.33</v>
      </c>
    </row>
    <row r="1650" spans="1:2" ht="13.5">
      <c r="A1650" s="124">
        <v>99318</v>
      </c>
      <c r="B1650" s="122">
        <v>197.43</v>
      </c>
    </row>
    <row r="1651" spans="1:2" ht="13.5">
      <c r="A1651" s="124">
        <v>99319</v>
      </c>
      <c r="B1651" s="122">
        <v>944.56</v>
      </c>
    </row>
    <row r="1652" spans="1:2" ht="13.5">
      <c r="A1652" s="124">
        <v>99320</v>
      </c>
      <c r="B1652" s="123">
        <v>7805.7</v>
      </c>
    </row>
    <row r="1653" spans="1:2" ht="13.5">
      <c r="A1653" s="124">
        <v>99321</v>
      </c>
      <c r="B1653" s="123">
        <v>2588.3200000000002</v>
      </c>
    </row>
    <row r="1654" spans="1:2" ht="13.5">
      <c r="A1654" s="124">
        <v>99322</v>
      </c>
      <c r="B1654" s="123">
        <v>8807.5</v>
      </c>
    </row>
    <row r="1655" spans="1:2" ht="13.5">
      <c r="A1655" s="124">
        <v>99323</v>
      </c>
      <c r="B1655" s="123">
        <v>2818.21</v>
      </c>
    </row>
    <row r="1656" spans="1:2" ht="13.5">
      <c r="A1656" s="124">
        <v>99324</v>
      </c>
      <c r="B1656" s="123">
        <v>9809.4500000000007</v>
      </c>
    </row>
    <row r="1657" spans="1:2" ht="13.5">
      <c r="A1657" s="124">
        <v>99325</v>
      </c>
      <c r="B1657" s="123">
        <v>3052.09</v>
      </c>
    </row>
    <row r="1658" spans="1:2" ht="13.5">
      <c r="A1658" s="124">
        <v>99326</v>
      </c>
      <c r="B1658" s="123">
        <v>7961.71</v>
      </c>
    </row>
    <row r="1659" spans="1:2" ht="13.5">
      <c r="A1659" s="124">
        <v>99327</v>
      </c>
      <c r="B1659" s="123">
        <v>3948.78</v>
      </c>
    </row>
    <row r="1660" spans="1:2" ht="13.5">
      <c r="A1660" s="124">
        <v>101800</v>
      </c>
      <c r="B1660" s="123">
        <v>1463.52</v>
      </c>
    </row>
    <row r="1661" spans="1:2" ht="13.5">
      <c r="A1661" s="124">
        <v>101801</v>
      </c>
      <c r="B1661" s="123">
        <v>1030.2</v>
      </c>
    </row>
    <row r="1662" spans="1:2" ht="13.5">
      <c r="A1662" s="124">
        <v>101806</v>
      </c>
      <c r="B1662" s="122">
        <v>562.22</v>
      </c>
    </row>
    <row r="1663" spans="1:2" ht="13.5">
      <c r="A1663" s="124">
        <v>101807</v>
      </c>
      <c r="B1663" s="122">
        <v>473.74</v>
      </c>
    </row>
    <row r="1664" spans="1:2" ht="13.5">
      <c r="A1664" s="124">
        <v>101808</v>
      </c>
      <c r="B1664" s="122">
        <v>372.9</v>
      </c>
    </row>
    <row r="1665" spans="1:2" ht="13.5">
      <c r="A1665" s="124">
        <v>101809</v>
      </c>
      <c r="B1665" s="123">
        <v>2878.64</v>
      </c>
    </row>
    <row r="1666" spans="1:2" ht="13.5">
      <c r="A1666" s="124">
        <v>102139</v>
      </c>
      <c r="B1666" s="123">
        <v>1421.1</v>
      </c>
    </row>
    <row r="1667" spans="1:2" ht="13.5">
      <c r="A1667" s="124">
        <v>102141</v>
      </c>
      <c r="B1667" s="123">
        <v>2262.4499999999998</v>
      </c>
    </row>
    <row r="1668" spans="1:2" ht="13.5">
      <c r="A1668" s="124">
        <v>102142</v>
      </c>
      <c r="B1668" s="123">
        <v>2231.23</v>
      </c>
    </row>
    <row r="1669" spans="1:2" ht="13.5">
      <c r="A1669" s="124">
        <v>102457</v>
      </c>
      <c r="B1669" s="123">
        <v>1402.58</v>
      </c>
    </row>
    <row r="1670" spans="1:2" ht="13.5">
      <c r="A1670" s="124">
        <v>94263</v>
      </c>
      <c r="B1670" s="122">
        <v>30.46</v>
      </c>
    </row>
    <row r="1671" spans="1:2" ht="13.5">
      <c r="A1671" s="124">
        <v>94264</v>
      </c>
      <c r="B1671" s="122">
        <v>34.58</v>
      </c>
    </row>
    <row r="1672" spans="1:2" ht="13.5">
      <c r="A1672" s="124">
        <v>94265</v>
      </c>
      <c r="B1672" s="122">
        <v>37.86</v>
      </c>
    </row>
    <row r="1673" spans="1:2" ht="13.5">
      <c r="A1673" s="124">
        <v>94266</v>
      </c>
      <c r="B1673" s="122">
        <v>42.58</v>
      </c>
    </row>
    <row r="1674" spans="1:2" ht="13.5">
      <c r="A1674" s="124">
        <v>94267</v>
      </c>
      <c r="B1674" s="122">
        <v>43.93</v>
      </c>
    </row>
    <row r="1675" spans="1:2" ht="13.5">
      <c r="A1675" s="124">
        <v>94268</v>
      </c>
      <c r="B1675" s="122">
        <v>49.13</v>
      </c>
    </row>
    <row r="1676" spans="1:2" ht="13.5">
      <c r="A1676" s="124">
        <v>94269</v>
      </c>
      <c r="B1676" s="122">
        <v>60.64</v>
      </c>
    </row>
    <row r="1677" spans="1:2" ht="13.5">
      <c r="A1677" s="124">
        <v>94270</v>
      </c>
      <c r="B1677" s="122">
        <v>67.92</v>
      </c>
    </row>
    <row r="1678" spans="1:2" ht="13.5">
      <c r="A1678" s="124">
        <v>94271</v>
      </c>
      <c r="B1678" s="122">
        <v>73.81</v>
      </c>
    </row>
    <row r="1679" spans="1:2" ht="13.5">
      <c r="A1679" s="124">
        <v>94272</v>
      </c>
      <c r="B1679" s="122">
        <v>83.51</v>
      </c>
    </row>
    <row r="1680" spans="1:2" ht="13.5">
      <c r="A1680" s="124">
        <v>94273</v>
      </c>
      <c r="B1680" s="122">
        <v>61.61</v>
      </c>
    </row>
    <row r="1681" spans="1:2" ht="13.5">
      <c r="A1681" s="124">
        <v>94274</v>
      </c>
      <c r="B1681" s="122">
        <v>66.37</v>
      </c>
    </row>
    <row r="1682" spans="1:2" ht="13.5">
      <c r="A1682" s="124">
        <v>94275</v>
      </c>
      <c r="B1682" s="122">
        <v>59.23</v>
      </c>
    </row>
    <row r="1683" spans="1:2" ht="13.5">
      <c r="A1683" s="124">
        <v>94276</v>
      </c>
      <c r="B1683" s="122">
        <v>63.98</v>
      </c>
    </row>
    <row r="1684" spans="1:2" ht="13.5">
      <c r="A1684" s="124">
        <v>94277</v>
      </c>
      <c r="B1684" s="122">
        <v>48.94</v>
      </c>
    </row>
    <row r="1685" spans="1:2" ht="13.5">
      <c r="A1685" s="124">
        <v>94278</v>
      </c>
      <c r="B1685" s="122">
        <v>53.69</v>
      </c>
    </row>
    <row r="1686" spans="1:2" ht="13.5">
      <c r="A1686" s="124">
        <v>94279</v>
      </c>
      <c r="B1686" s="122">
        <v>56.9</v>
      </c>
    </row>
    <row r="1687" spans="1:2" ht="13.5">
      <c r="A1687" s="124">
        <v>94280</v>
      </c>
      <c r="B1687" s="122">
        <v>61.65</v>
      </c>
    </row>
    <row r="1688" spans="1:2" ht="13.5">
      <c r="A1688" s="124">
        <v>94281</v>
      </c>
      <c r="B1688" s="122">
        <v>47.8</v>
      </c>
    </row>
    <row r="1689" spans="1:2" ht="13.5">
      <c r="A1689" s="124">
        <v>94282</v>
      </c>
      <c r="B1689" s="122">
        <v>62.25</v>
      </c>
    </row>
    <row r="1690" spans="1:2" ht="13.5">
      <c r="A1690" s="124">
        <v>94283</v>
      </c>
      <c r="B1690" s="122">
        <v>58.94</v>
      </c>
    </row>
    <row r="1691" spans="1:2" ht="13.5">
      <c r="A1691" s="124">
        <v>94284</v>
      </c>
      <c r="B1691" s="122">
        <v>73.41</v>
      </c>
    </row>
    <row r="1692" spans="1:2" ht="13.5">
      <c r="A1692" s="124">
        <v>94285</v>
      </c>
      <c r="B1692" s="122">
        <v>69.400000000000006</v>
      </c>
    </row>
    <row r="1693" spans="1:2" ht="13.5">
      <c r="A1693" s="124">
        <v>94286</v>
      </c>
      <c r="B1693" s="122">
        <v>83.87</v>
      </c>
    </row>
    <row r="1694" spans="1:2" ht="13.5">
      <c r="A1694" s="124">
        <v>94287</v>
      </c>
      <c r="B1694" s="122">
        <v>38.630000000000003</v>
      </c>
    </row>
    <row r="1695" spans="1:2" ht="13.5">
      <c r="A1695" s="124">
        <v>94288</v>
      </c>
      <c r="B1695" s="122">
        <v>51.28</v>
      </c>
    </row>
    <row r="1696" spans="1:2" ht="13.5">
      <c r="A1696" s="124">
        <v>94289</v>
      </c>
      <c r="B1696" s="122">
        <v>46.81</v>
      </c>
    </row>
    <row r="1697" spans="1:2" ht="13.5">
      <c r="A1697" s="124">
        <v>94290</v>
      </c>
      <c r="B1697" s="122">
        <v>59.47</v>
      </c>
    </row>
    <row r="1698" spans="1:2" ht="13.5">
      <c r="A1698" s="124">
        <v>94291</v>
      </c>
      <c r="B1698" s="122">
        <v>54.35</v>
      </c>
    </row>
    <row r="1699" spans="1:2" ht="13.5">
      <c r="A1699" s="124">
        <v>94292</v>
      </c>
      <c r="B1699" s="122">
        <v>67</v>
      </c>
    </row>
    <row r="1700" spans="1:2" ht="13.5">
      <c r="A1700" s="124">
        <v>94293</v>
      </c>
      <c r="B1700" s="122">
        <v>131.88999999999999</v>
      </c>
    </row>
    <row r="1701" spans="1:2" ht="13.5">
      <c r="A1701" s="124">
        <v>94294</v>
      </c>
      <c r="B1701" s="122">
        <v>8.1</v>
      </c>
    </row>
    <row r="1702" spans="1:2" ht="13.5">
      <c r="A1702" s="124">
        <v>102727</v>
      </c>
      <c r="B1702" s="122">
        <v>87.25</v>
      </c>
    </row>
    <row r="1703" spans="1:2" ht="13.5">
      <c r="A1703" s="124">
        <v>102728</v>
      </c>
      <c r="B1703" s="122">
        <v>20.21</v>
      </c>
    </row>
    <row r="1704" spans="1:2" ht="13.5">
      <c r="A1704" s="124">
        <v>102729</v>
      </c>
      <c r="B1704" s="122">
        <v>19.059999999999999</v>
      </c>
    </row>
    <row r="1705" spans="1:2" ht="13.5">
      <c r="A1705" s="124">
        <v>102730</v>
      </c>
      <c r="B1705" s="122">
        <v>17.07</v>
      </c>
    </row>
    <row r="1706" spans="1:2" ht="13.5">
      <c r="A1706" s="124">
        <v>102731</v>
      </c>
      <c r="B1706" s="122">
        <v>14.38</v>
      </c>
    </row>
    <row r="1707" spans="1:2" ht="13.5">
      <c r="A1707" s="124">
        <v>102732</v>
      </c>
      <c r="B1707" s="122">
        <v>13.69</v>
      </c>
    </row>
    <row r="1708" spans="1:2" ht="13.5">
      <c r="A1708" s="124">
        <v>102733</v>
      </c>
      <c r="B1708" s="122">
        <v>15.41</v>
      </c>
    </row>
    <row r="1709" spans="1:2" ht="13.5">
      <c r="A1709" s="124">
        <v>102734</v>
      </c>
      <c r="B1709" s="122">
        <v>18.940000000000001</v>
      </c>
    </row>
    <row r="1710" spans="1:2" ht="13.5">
      <c r="A1710" s="124">
        <v>102735</v>
      </c>
      <c r="B1710" s="122">
        <v>18.010000000000002</v>
      </c>
    </row>
    <row r="1711" spans="1:2" ht="13.5">
      <c r="A1711" s="124">
        <v>102736</v>
      </c>
      <c r="B1711" s="122">
        <v>407.26</v>
      </c>
    </row>
    <row r="1712" spans="1:2" ht="13.5">
      <c r="A1712" s="124">
        <v>102737</v>
      </c>
      <c r="B1712" s="123">
        <v>1090.0999999999999</v>
      </c>
    </row>
    <row r="1713" spans="1:2" ht="13.5">
      <c r="A1713" s="124">
        <v>102738</v>
      </c>
      <c r="B1713" s="123">
        <v>2252.88</v>
      </c>
    </row>
    <row r="1714" spans="1:2" ht="13.5">
      <c r="A1714" s="124">
        <v>102739</v>
      </c>
      <c r="B1714" s="123">
        <v>3793.05</v>
      </c>
    </row>
    <row r="1715" spans="1:2" ht="13.5">
      <c r="A1715" s="124">
        <v>102740</v>
      </c>
      <c r="B1715" s="123">
        <v>5712.75</v>
      </c>
    </row>
    <row r="1716" spans="1:2" ht="13.5">
      <c r="A1716" s="124">
        <v>102741</v>
      </c>
      <c r="B1716" s="123">
        <v>8053.39</v>
      </c>
    </row>
    <row r="1717" spans="1:2" ht="13.5">
      <c r="A1717" s="124">
        <v>102742</v>
      </c>
      <c r="B1717" s="123">
        <v>14006.04</v>
      </c>
    </row>
    <row r="1718" spans="1:2" ht="13.5">
      <c r="A1718" s="124">
        <v>102743</v>
      </c>
      <c r="B1718" s="123">
        <v>11752.95</v>
      </c>
    </row>
    <row r="1719" spans="1:2" ht="13.5">
      <c r="A1719" s="124">
        <v>102744</v>
      </c>
      <c r="B1719" s="123">
        <v>6902.17</v>
      </c>
    </row>
    <row r="1720" spans="1:2" ht="13.5">
      <c r="A1720" s="124">
        <v>102745</v>
      </c>
      <c r="B1720" s="123">
        <v>9745.41</v>
      </c>
    </row>
    <row r="1721" spans="1:2" ht="13.5">
      <c r="A1721" s="124">
        <v>102746</v>
      </c>
      <c r="B1721" s="123">
        <v>16972.400000000001</v>
      </c>
    </row>
    <row r="1722" spans="1:2" ht="13.5">
      <c r="A1722" s="124">
        <v>102747</v>
      </c>
      <c r="B1722" s="123">
        <v>8575.76</v>
      </c>
    </row>
    <row r="1723" spans="1:2" ht="13.5">
      <c r="A1723" s="124">
        <v>102748</v>
      </c>
      <c r="B1723" s="123">
        <v>12053.35</v>
      </c>
    </row>
    <row r="1724" spans="1:2" ht="13.5">
      <c r="A1724" s="124">
        <v>102749</v>
      </c>
      <c r="B1724" s="123">
        <v>20787.39</v>
      </c>
    </row>
    <row r="1725" spans="1:2" ht="13.5">
      <c r="A1725" s="124">
        <v>102750</v>
      </c>
      <c r="B1725" s="123">
        <v>2756.45</v>
      </c>
    </row>
    <row r="1726" spans="1:2" ht="13.5">
      <c r="A1726" s="124">
        <v>102751</v>
      </c>
      <c r="B1726" s="123">
        <v>4834.04</v>
      </c>
    </row>
    <row r="1727" spans="1:2" ht="13.5">
      <c r="A1727" s="124">
        <v>102752</v>
      </c>
      <c r="B1727" s="123">
        <v>7753.71</v>
      </c>
    </row>
    <row r="1728" spans="1:2" ht="13.5">
      <c r="A1728" s="124">
        <v>102753</v>
      </c>
      <c r="B1728" s="123">
        <v>11545.07</v>
      </c>
    </row>
    <row r="1729" spans="1:2" ht="13.5">
      <c r="A1729" s="124">
        <v>102754</v>
      </c>
      <c r="B1729" s="123">
        <v>22057</v>
      </c>
    </row>
    <row r="1730" spans="1:2" ht="13.5">
      <c r="A1730" s="124">
        <v>102755</v>
      </c>
      <c r="B1730" s="123">
        <v>10848.31</v>
      </c>
    </row>
    <row r="1731" spans="1:2" ht="13.5">
      <c r="A1731" s="124">
        <v>102756</v>
      </c>
      <c r="B1731" s="123">
        <v>16204.26</v>
      </c>
    </row>
    <row r="1732" spans="1:2" ht="13.5">
      <c r="A1732" s="124">
        <v>102757</v>
      </c>
      <c r="B1732" s="123">
        <v>30290.6</v>
      </c>
    </row>
    <row r="1733" spans="1:2" ht="13.5">
      <c r="A1733" s="124">
        <v>102758</v>
      </c>
      <c r="B1733" s="123">
        <v>13960.89</v>
      </c>
    </row>
    <row r="1734" spans="1:2" ht="13.5">
      <c r="A1734" s="124">
        <v>102759</v>
      </c>
      <c r="B1734" s="123">
        <v>20890.82</v>
      </c>
    </row>
    <row r="1735" spans="1:2" ht="13.5">
      <c r="A1735" s="124">
        <v>102760</v>
      </c>
      <c r="B1735" s="123">
        <v>38687.760000000002</v>
      </c>
    </row>
    <row r="1736" spans="1:2" ht="13.5">
      <c r="A1736" s="124">
        <v>102761</v>
      </c>
      <c r="B1736" s="123">
        <v>13013.84</v>
      </c>
    </row>
    <row r="1737" spans="1:2" ht="13.5">
      <c r="A1737" s="124">
        <v>102762</v>
      </c>
      <c r="B1737" s="123">
        <v>20192.02</v>
      </c>
    </row>
    <row r="1738" spans="1:2" ht="13.5">
      <c r="A1738" s="124">
        <v>102763</v>
      </c>
      <c r="B1738" s="123">
        <v>28313.93</v>
      </c>
    </row>
    <row r="1739" spans="1:2" ht="13.5">
      <c r="A1739" s="124">
        <v>102764</v>
      </c>
      <c r="B1739" s="123">
        <v>40189.1</v>
      </c>
    </row>
    <row r="1740" spans="1:2" ht="13.5">
      <c r="A1740" s="124">
        <v>102765</v>
      </c>
      <c r="B1740" s="123">
        <v>16043.39</v>
      </c>
    </row>
    <row r="1741" spans="1:2" ht="13.5">
      <c r="A1741" s="124">
        <v>102766</v>
      </c>
      <c r="B1741" s="123">
        <v>24353.67</v>
      </c>
    </row>
    <row r="1742" spans="1:2" ht="13.5">
      <c r="A1742" s="124">
        <v>102767</v>
      </c>
      <c r="B1742" s="123">
        <v>34541.15</v>
      </c>
    </row>
    <row r="1743" spans="1:2" ht="13.5">
      <c r="A1743" s="124">
        <v>102768</v>
      </c>
      <c r="B1743" s="123">
        <v>48634.78</v>
      </c>
    </row>
    <row r="1744" spans="1:2" ht="13.5">
      <c r="A1744" s="124">
        <v>102769</v>
      </c>
      <c r="B1744" s="123">
        <v>18477.939999999999</v>
      </c>
    </row>
    <row r="1745" spans="1:2" ht="13.5">
      <c r="A1745" s="124">
        <v>102770</v>
      </c>
      <c r="B1745" s="123">
        <v>28590.93</v>
      </c>
    </row>
    <row r="1746" spans="1:2" ht="13.5">
      <c r="A1746" s="124">
        <v>102771</v>
      </c>
      <c r="B1746" s="123">
        <v>40522.370000000003</v>
      </c>
    </row>
    <row r="1747" spans="1:2" ht="13.5">
      <c r="A1747" s="124">
        <v>102772</v>
      </c>
      <c r="B1747" s="123">
        <v>57768.19</v>
      </c>
    </row>
    <row r="1748" spans="1:2" ht="13.5">
      <c r="A1748" s="124">
        <v>102773</v>
      </c>
      <c r="B1748" s="123">
        <v>6791.02</v>
      </c>
    </row>
    <row r="1749" spans="1:2" ht="13.5">
      <c r="A1749" s="124">
        <v>102774</v>
      </c>
      <c r="B1749" s="123">
        <v>6791.02</v>
      </c>
    </row>
    <row r="1750" spans="1:2" ht="13.5">
      <c r="A1750" s="124">
        <v>102775</v>
      </c>
      <c r="B1750" s="123">
        <v>10141.959999999999</v>
      </c>
    </row>
    <row r="1751" spans="1:2" ht="13.5">
      <c r="A1751" s="124">
        <v>102776</v>
      </c>
      <c r="B1751" s="123">
        <v>10141.959999999999</v>
      </c>
    </row>
    <row r="1752" spans="1:2" ht="13.5">
      <c r="A1752" s="124">
        <v>102777</v>
      </c>
      <c r="B1752" s="123">
        <v>15353.74</v>
      </c>
    </row>
    <row r="1753" spans="1:2" ht="13.5">
      <c r="A1753" s="124">
        <v>102778</v>
      </c>
      <c r="B1753" s="123">
        <v>22516.36</v>
      </c>
    </row>
    <row r="1754" spans="1:2" ht="13.5">
      <c r="A1754" s="124">
        <v>102779</v>
      </c>
      <c r="B1754" s="123">
        <v>6791.02</v>
      </c>
    </row>
    <row r="1755" spans="1:2" ht="13.5">
      <c r="A1755" s="124">
        <v>102780</v>
      </c>
      <c r="B1755" s="123">
        <v>7814.13</v>
      </c>
    </row>
    <row r="1756" spans="1:2" ht="13.5">
      <c r="A1756" s="124">
        <v>102781</v>
      </c>
      <c r="B1756" s="123">
        <v>11583.93</v>
      </c>
    </row>
    <row r="1757" spans="1:2" ht="13.5">
      <c r="A1757" s="124">
        <v>102782</v>
      </c>
      <c r="B1757" s="123">
        <v>12832.31</v>
      </c>
    </row>
    <row r="1758" spans="1:2" ht="13.5">
      <c r="A1758" s="124">
        <v>102783</v>
      </c>
      <c r="B1758" s="123">
        <v>17020.990000000002</v>
      </c>
    </row>
    <row r="1759" spans="1:2" ht="13.5">
      <c r="A1759" s="124">
        <v>102784</v>
      </c>
      <c r="B1759" s="123">
        <v>26097.67</v>
      </c>
    </row>
    <row r="1760" spans="1:2" ht="13.5">
      <c r="A1760" s="124">
        <v>102785</v>
      </c>
      <c r="B1760" s="123">
        <v>7814.13</v>
      </c>
    </row>
    <row r="1761" spans="1:2" ht="13.5">
      <c r="A1761" s="124">
        <v>102786</v>
      </c>
      <c r="B1761" s="123">
        <v>8643.64</v>
      </c>
    </row>
    <row r="1762" spans="1:2" ht="13.5">
      <c r="A1762" s="124">
        <v>102787</v>
      </c>
      <c r="B1762" s="123">
        <v>12832.31</v>
      </c>
    </row>
    <row r="1763" spans="1:2" ht="13.5">
      <c r="A1763" s="124">
        <v>102788</v>
      </c>
      <c r="B1763" s="123">
        <v>14044.38</v>
      </c>
    </row>
    <row r="1764" spans="1:2" ht="13.5">
      <c r="A1764" s="124">
        <v>102789</v>
      </c>
      <c r="B1764" s="123">
        <v>18470.43</v>
      </c>
    </row>
    <row r="1765" spans="1:2" ht="13.5">
      <c r="A1765" s="124">
        <v>102790</v>
      </c>
      <c r="B1765" s="123">
        <v>30283.98</v>
      </c>
    </row>
    <row r="1766" spans="1:2" ht="13.5">
      <c r="A1766" s="124">
        <v>102791</v>
      </c>
      <c r="B1766" s="123">
        <v>24638.59</v>
      </c>
    </row>
    <row r="1767" spans="1:2" ht="13.5">
      <c r="A1767" s="124">
        <v>102792</v>
      </c>
      <c r="B1767" s="123">
        <v>39964.44</v>
      </c>
    </row>
    <row r="1768" spans="1:2" ht="13.5">
      <c r="A1768" s="124">
        <v>102793</v>
      </c>
      <c r="B1768" s="123">
        <v>53622.58</v>
      </c>
    </row>
    <row r="1769" spans="1:2" ht="13.5">
      <c r="A1769" s="124">
        <v>102794</v>
      </c>
      <c r="B1769" s="123">
        <v>76747.350000000006</v>
      </c>
    </row>
    <row r="1770" spans="1:2" ht="13.5">
      <c r="A1770" s="124">
        <v>102795</v>
      </c>
      <c r="B1770" s="123">
        <v>26287.49</v>
      </c>
    </row>
    <row r="1771" spans="1:2" ht="13.5">
      <c r="A1771" s="124">
        <v>102796</v>
      </c>
      <c r="B1771" s="123">
        <v>42260.41</v>
      </c>
    </row>
    <row r="1772" spans="1:2" ht="13.5">
      <c r="A1772" s="124">
        <v>102797</v>
      </c>
      <c r="B1772" s="123">
        <v>59834.12</v>
      </c>
    </row>
    <row r="1773" spans="1:2" ht="13.5">
      <c r="A1773" s="124">
        <v>102798</v>
      </c>
      <c r="B1773" s="123">
        <v>73186.070000000007</v>
      </c>
    </row>
    <row r="1774" spans="1:2" ht="13.5">
      <c r="A1774" s="124">
        <v>102799</v>
      </c>
      <c r="B1774" s="123">
        <v>26845.98</v>
      </c>
    </row>
    <row r="1775" spans="1:2" ht="13.5">
      <c r="A1775" s="124">
        <v>102800</v>
      </c>
      <c r="B1775" s="123">
        <v>46395.67</v>
      </c>
    </row>
    <row r="1776" spans="1:2" ht="13.5">
      <c r="A1776" s="124">
        <v>102801</v>
      </c>
      <c r="B1776" s="123">
        <v>64847.3</v>
      </c>
    </row>
    <row r="1777" spans="1:2" ht="13.5">
      <c r="A1777" s="124">
        <v>102802</v>
      </c>
      <c r="B1777" s="123">
        <v>77735.19</v>
      </c>
    </row>
    <row r="1778" spans="1:2" ht="13.5">
      <c r="A1778" s="124">
        <v>101570</v>
      </c>
      <c r="B1778" s="122">
        <v>24.52</v>
      </c>
    </row>
    <row r="1779" spans="1:2" ht="13.5">
      <c r="A1779" s="124">
        <v>101571</v>
      </c>
      <c r="B1779" s="122">
        <v>33.65</v>
      </c>
    </row>
    <row r="1780" spans="1:2" ht="13.5">
      <c r="A1780" s="124">
        <v>101572</v>
      </c>
      <c r="B1780" s="122">
        <v>19.100000000000001</v>
      </c>
    </row>
    <row r="1781" spans="1:2" ht="13.5">
      <c r="A1781" s="124">
        <v>101573</v>
      </c>
      <c r="B1781" s="122">
        <v>28.24</v>
      </c>
    </row>
    <row r="1782" spans="1:2" ht="13.5">
      <c r="A1782" s="124">
        <v>101574</v>
      </c>
      <c r="B1782" s="122">
        <v>14.34</v>
      </c>
    </row>
    <row r="1783" spans="1:2" ht="13.5">
      <c r="A1783" s="124">
        <v>101575</v>
      </c>
      <c r="B1783" s="122">
        <v>23.61</v>
      </c>
    </row>
    <row r="1784" spans="1:2" ht="13.5">
      <c r="A1784" s="124">
        <v>101576</v>
      </c>
      <c r="B1784" s="122">
        <v>42.4</v>
      </c>
    </row>
    <row r="1785" spans="1:2" ht="13.5">
      <c r="A1785" s="124">
        <v>101577</v>
      </c>
      <c r="B1785" s="122">
        <v>54.14</v>
      </c>
    </row>
    <row r="1786" spans="1:2" ht="13.5">
      <c r="A1786" s="124">
        <v>101578</v>
      </c>
      <c r="B1786" s="122">
        <v>34.69</v>
      </c>
    </row>
    <row r="1787" spans="1:2" ht="13.5">
      <c r="A1787" s="124">
        <v>101579</v>
      </c>
      <c r="B1787" s="122">
        <v>46.42</v>
      </c>
    </row>
    <row r="1788" spans="1:2" ht="13.5">
      <c r="A1788" s="124">
        <v>101580</v>
      </c>
      <c r="B1788" s="122">
        <v>29.99</v>
      </c>
    </row>
    <row r="1789" spans="1:2" ht="13.5">
      <c r="A1789" s="124">
        <v>101581</v>
      </c>
      <c r="B1789" s="122">
        <v>41.86</v>
      </c>
    </row>
    <row r="1790" spans="1:2" ht="13.5">
      <c r="A1790" s="124">
        <v>101582</v>
      </c>
      <c r="B1790" s="122">
        <v>69.459999999999994</v>
      </c>
    </row>
    <row r="1791" spans="1:2" ht="13.5">
      <c r="A1791" s="124">
        <v>101583</v>
      </c>
      <c r="B1791" s="122">
        <v>87.82</v>
      </c>
    </row>
    <row r="1792" spans="1:2" ht="13.5">
      <c r="A1792" s="124">
        <v>101584</v>
      </c>
      <c r="B1792" s="122">
        <v>56.56</v>
      </c>
    </row>
    <row r="1793" spans="1:2" ht="13.5">
      <c r="A1793" s="124">
        <v>101585</v>
      </c>
      <c r="B1793" s="122">
        <v>74.92</v>
      </c>
    </row>
    <row r="1794" spans="1:2" ht="13.5">
      <c r="A1794" s="124">
        <v>101586</v>
      </c>
      <c r="B1794" s="122">
        <v>47.86</v>
      </c>
    </row>
    <row r="1795" spans="1:2" ht="13.5">
      <c r="A1795" s="124">
        <v>101587</v>
      </c>
      <c r="B1795" s="122">
        <v>66.349999999999994</v>
      </c>
    </row>
    <row r="1796" spans="1:2" ht="13.5">
      <c r="A1796" s="124">
        <v>101588</v>
      </c>
      <c r="B1796" s="122">
        <v>83.84</v>
      </c>
    </row>
    <row r="1797" spans="1:2" ht="13.5">
      <c r="A1797" s="124">
        <v>101589</v>
      </c>
      <c r="B1797" s="122">
        <v>122</v>
      </c>
    </row>
    <row r="1798" spans="1:2" ht="13.5">
      <c r="A1798" s="124">
        <v>101590</v>
      </c>
      <c r="B1798" s="122">
        <v>63.52</v>
      </c>
    </row>
    <row r="1799" spans="1:2" ht="13.5">
      <c r="A1799" s="124">
        <v>101591</v>
      </c>
      <c r="B1799" s="122">
        <v>101.67</v>
      </c>
    </row>
    <row r="1800" spans="1:2" ht="13.5">
      <c r="A1800" s="124">
        <v>101592</v>
      </c>
      <c r="B1800" s="122">
        <v>44.74</v>
      </c>
    </row>
    <row r="1801" spans="1:2" ht="13.5">
      <c r="A1801" s="124">
        <v>101593</v>
      </c>
      <c r="B1801" s="122">
        <v>82.99</v>
      </c>
    </row>
    <row r="1802" spans="1:2" ht="13.5">
      <c r="A1802" s="124">
        <v>101600</v>
      </c>
      <c r="B1802" s="122">
        <v>15.66</v>
      </c>
    </row>
    <row r="1803" spans="1:2" ht="13.5">
      <c r="A1803" s="124">
        <v>101601</v>
      </c>
      <c r="B1803" s="122">
        <v>23.18</v>
      </c>
    </row>
    <row r="1804" spans="1:2" ht="13.5">
      <c r="A1804" s="124">
        <v>101602</v>
      </c>
      <c r="B1804" s="122">
        <v>11.6</v>
      </c>
    </row>
    <row r="1805" spans="1:2" ht="13.5">
      <c r="A1805" s="124">
        <v>101603</v>
      </c>
      <c r="B1805" s="122">
        <v>19.13</v>
      </c>
    </row>
    <row r="1806" spans="1:2" ht="13.5">
      <c r="A1806" s="124">
        <v>101604</v>
      </c>
      <c r="B1806" s="122">
        <v>7.6</v>
      </c>
    </row>
    <row r="1807" spans="1:2" ht="13.5">
      <c r="A1807" s="124">
        <v>101605</v>
      </c>
      <c r="B1807" s="122">
        <v>15.11</v>
      </c>
    </row>
    <row r="1808" spans="1:2" ht="13.5">
      <c r="A1808" s="124">
        <v>90788</v>
      </c>
      <c r="B1808" s="122">
        <v>685.93</v>
      </c>
    </row>
    <row r="1809" spans="1:2" ht="13.5">
      <c r="A1809" s="124">
        <v>90789</v>
      </c>
      <c r="B1809" s="122">
        <v>688</v>
      </c>
    </row>
    <row r="1810" spans="1:2" ht="13.5">
      <c r="A1810" s="124">
        <v>90790</v>
      </c>
      <c r="B1810" s="122">
        <v>709.96</v>
      </c>
    </row>
    <row r="1811" spans="1:2" ht="13.5">
      <c r="A1811" s="124">
        <v>90791</v>
      </c>
      <c r="B1811" s="122">
        <v>832.95</v>
      </c>
    </row>
    <row r="1812" spans="1:2" ht="13.5">
      <c r="A1812" s="124">
        <v>90793</v>
      </c>
      <c r="B1812" s="122">
        <v>888.68</v>
      </c>
    </row>
    <row r="1813" spans="1:2" ht="13.5">
      <c r="A1813" s="124">
        <v>90794</v>
      </c>
      <c r="B1813" s="122">
        <v>605.97</v>
      </c>
    </row>
    <row r="1814" spans="1:2" ht="13.5">
      <c r="A1814" s="124">
        <v>90795</v>
      </c>
      <c r="B1814" s="122">
        <v>614.23</v>
      </c>
    </row>
    <row r="1815" spans="1:2" ht="13.5">
      <c r="A1815" s="124">
        <v>90796</v>
      </c>
      <c r="B1815" s="122">
        <v>622.48</v>
      </c>
    </row>
    <row r="1816" spans="1:2" ht="13.5">
      <c r="A1816" s="124">
        <v>90797</v>
      </c>
      <c r="B1816" s="122">
        <v>630.72</v>
      </c>
    </row>
    <row r="1817" spans="1:2" ht="13.5">
      <c r="A1817" s="124">
        <v>90798</v>
      </c>
      <c r="B1817" s="122">
        <v>902.62</v>
      </c>
    </row>
    <row r="1818" spans="1:2" ht="13.5">
      <c r="A1818" s="124">
        <v>90799</v>
      </c>
      <c r="B1818" s="122">
        <v>933.24</v>
      </c>
    </row>
    <row r="1819" spans="1:2" ht="13.5">
      <c r="A1819" s="124">
        <v>90801</v>
      </c>
      <c r="B1819" s="122">
        <v>309.88</v>
      </c>
    </row>
    <row r="1820" spans="1:2" ht="13.5">
      <c r="A1820" s="124">
        <v>90806</v>
      </c>
      <c r="B1820" s="122">
        <v>407.92</v>
      </c>
    </row>
    <row r="1821" spans="1:2" ht="13.5">
      <c r="A1821" s="124">
        <v>90820</v>
      </c>
      <c r="B1821" s="122">
        <v>297.68</v>
      </c>
    </row>
    <row r="1822" spans="1:2" ht="13.5">
      <c r="A1822" s="124">
        <v>90821</v>
      </c>
      <c r="B1822" s="122">
        <v>304.88</v>
      </c>
    </row>
    <row r="1823" spans="1:2" ht="13.5">
      <c r="A1823" s="124">
        <v>90822</v>
      </c>
      <c r="B1823" s="122">
        <v>326.07</v>
      </c>
    </row>
    <row r="1824" spans="1:2" ht="13.5">
      <c r="A1824" s="124">
        <v>90823</v>
      </c>
      <c r="B1824" s="122">
        <v>393.27</v>
      </c>
    </row>
    <row r="1825" spans="1:2" ht="13.5">
      <c r="A1825" s="124">
        <v>90824</v>
      </c>
      <c r="B1825" s="122">
        <v>550.59</v>
      </c>
    </row>
    <row r="1826" spans="1:2" ht="13.5">
      <c r="A1826" s="124">
        <v>90825</v>
      </c>
      <c r="B1826" s="122">
        <v>610.17999999999995</v>
      </c>
    </row>
    <row r="1827" spans="1:2" ht="13.5">
      <c r="A1827" s="124">
        <v>90830</v>
      </c>
      <c r="B1827" s="122">
        <v>191.65</v>
      </c>
    </row>
    <row r="1828" spans="1:2" ht="13.5">
      <c r="A1828" s="124">
        <v>90831</v>
      </c>
      <c r="B1828" s="122">
        <v>167.59</v>
      </c>
    </row>
    <row r="1829" spans="1:2" ht="13.5">
      <c r="A1829" s="124">
        <v>90841</v>
      </c>
      <c r="B1829" s="122">
        <v>979.84</v>
      </c>
    </row>
    <row r="1830" spans="1:2" ht="13.5">
      <c r="A1830" s="124">
        <v>90842</v>
      </c>
      <c r="B1830" s="122">
        <v>989.26</v>
      </c>
    </row>
    <row r="1831" spans="1:2" ht="13.5">
      <c r="A1831" s="124">
        <v>90843</v>
      </c>
      <c r="B1831" s="123">
        <v>1036.74</v>
      </c>
    </row>
    <row r="1832" spans="1:2" ht="13.5">
      <c r="A1832" s="124">
        <v>90844</v>
      </c>
      <c r="B1832" s="123">
        <v>1106.1600000000001</v>
      </c>
    </row>
    <row r="1833" spans="1:2" ht="13.5">
      <c r="A1833" s="124">
        <v>90845</v>
      </c>
      <c r="B1833" s="123">
        <v>1261.26</v>
      </c>
    </row>
    <row r="1834" spans="1:2" ht="13.5">
      <c r="A1834" s="124">
        <v>90846</v>
      </c>
      <c r="B1834" s="123">
        <v>1323.07</v>
      </c>
    </row>
    <row r="1835" spans="1:2" ht="13.5">
      <c r="A1835" s="124">
        <v>90847</v>
      </c>
      <c r="B1835" s="122">
        <v>812.25</v>
      </c>
    </row>
    <row r="1836" spans="1:2" ht="13.5">
      <c r="A1836" s="124">
        <v>90848</v>
      </c>
      <c r="B1836" s="122">
        <v>821.67</v>
      </c>
    </row>
    <row r="1837" spans="1:2" ht="13.5">
      <c r="A1837" s="124">
        <v>90849</v>
      </c>
      <c r="B1837" s="122">
        <v>845.09</v>
      </c>
    </row>
    <row r="1838" spans="1:2" ht="13.5">
      <c r="A1838" s="124">
        <v>90850</v>
      </c>
      <c r="B1838" s="122">
        <v>914.51</v>
      </c>
    </row>
    <row r="1839" spans="1:2" ht="13.5">
      <c r="A1839" s="124">
        <v>90851</v>
      </c>
      <c r="B1839" s="123">
        <v>1069.6099999999999</v>
      </c>
    </row>
    <row r="1840" spans="1:2" ht="13.5">
      <c r="A1840" s="124">
        <v>90852</v>
      </c>
      <c r="B1840" s="123">
        <v>1131.42</v>
      </c>
    </row>
    <row r="1841" spans="1:2" ht="13.5">
      <c r="A1841" s="124">
        <v>91009</v>
      </c>
      <c r="B1841" s="122">
        <v>306.89</v>
      </c>
    </row>
    <row r="1842" spans="1:2" ht="13.5">
      <c r="A1842" s="124">
        <v>91010</v>
      </c>
      <c r="B1842" s="122">
        <v>314.52999999999997</v>
      </c>
    </row>
    <row r="1843" spans="1:2" ht="13.5">
      <c r="A1843" s="124">
        <v>91011</v>
      </c>
      <c r="B1843" s="122">
        <v>363.46</v>
      </c>
    </row>
    <row r="1844" spans="1:2" ht="13.5">
      <c r="A1844" s="124">
        <v>91012</v>
      </c>
      <c r="B1844" s="122">
        <v>401.43</v>
      </c>
    </row>
    <row r="1845" spans="1:2" ht="13.5">
      <c r="A1845" s="124">
        <v>91013</v>
      </c>
      <c r="B1845" s="122">
        <v>821.46</v>
      </c>
    </row>
    <row r="1846" spans="1:2" ht="13.5">
      <c r="A1846" s="124">
        <v>91014</v>
      </c>
      <c r="B1846" s="122">
        <v>831.32</v>
      </c>
    </row>
    <row r="1847" spans="1:2" ht="13.5">
      <c r="A1847" s="124">
        <v>91015</v>
      </c>
      <c r="B1847" s="122">
        <v>882.48</v>
      </c>
    </row>
    <row r="1848" spans="1:2" ht="13.5">
      <c r="A1848" s="124">
        <v>91016</v>
      </c>
      <c r="B1848" s="122">
        <v>922.67</v>
      </c>
    </row>
    <row r="1849" spans="1:2" ht="13.5">
      <c r="A1849" s="124">
        <v>91287</v>
      </c>
      <c r="B1849" s="122">
        <v>237.5</v>
      </c>
    </row>
    <row r="1850" spans="1:2" ht="13.5">
      <c r="A1850" s="124">
        <v>91292</v>
      </c>
      <c r="B1850" s="122">
        <v>335.54</v>
      </c>
    </row>
    <row r="1851" spans="1:2" ht="13.5">
      <c r="A1851" s="124">
        <v>91295</v>
      </c>
      <c r="B1851" s="122">
        <v>314.86</v>
      </c>
    </row>
    <row r="1852" spans="1:2" ht="13.5">
      <c r="A1852" s="124">
        <v>91296</v>
      </c>
      <c r="B1852" s="122">
        <v>336.81</v>
      </c>
    </row>
    <row r="1853" spans="1:2" ht="13.5">
      <c r="A1853" s="124">
        <v>91297</v>
      </c>
      <c r="B1853" s="122">
        <v>368.78</v>
      </c>
    </row>
    <row r="1854" spans="1:2" ht="13.5">
      <c r="A1854" s="124">
        <v>91298</v>
      </c>
      <c r="B1854" s="122">
        <v>570.35</v>
      </c>
    </row>
    <row r="1855" spans="1:2" ht="13.5">
      <c r="A1855" s="124">
        <v>91299</v>
      </c>
      <c r="B1855" s="122">
        <v>784.46</v>
      </c>
    </row>
    <row r="1856" spans="1:2" ht="13.5">
      <c r="A1856" s="124">
        <v>91304</v>
      </c>
      <c r="B1856" s="122">
        <v>118.27</v>
      </c>
    </row>
    <row r="1857" spans="1:2" ht="13.5">
      <c r="A1857" s="124">
        <v>91305</v>
      </c>
      <c r="B1857" s="122">
        <v>117.1</v>
      </c>
    </row>
    <row r="1858" spans="1:2" ht="13.5">
      <c r="A1858" s="124">
        <v>91306</v>
      </c>
      <c r="B1858" s="122">
        <v>167.59</v>
      </c>
    </row>
    <row r="1859" spans="1:2" ht="13.5">
      <c r="A1859" s="124">
        <v>91307</v>
      </c>
      <c r="B1859" s="122">
        <v>100.07</v>
      </c>
    </row>
    <row r="1860" spans="1:2" ht="13.5">
      <c r="A1860" s="124">
        <v>91312</v>
      </c>
      <c r="B1860" s="122">
        <v>825.68</v>
      </c>
    </row>
    <row r="1861" spans="1:2" ht="13.5">
      <c r="A1861" s="124">
        <v>91313</v>
      </c>
      <c r="B1861" s="122">
        <v>817.42</v>
      </c>
    </row>
    <row r="1862" spans="1:2" ht="13.5">
      <c r="A1862" s="124">
        <v>91314</v>
      </c>
      <c r="B1862" s="122">
        <v>858.38</v>
      </c>
    </row>
    <row r="1863" spans="1:2" ht="13.5">
      <c r="A1863" s="124">
        <v>91315</v>
      </c>
      <c r="B1863" s="122">
        <v>927.15</v>
      </c>
    </row>
    <row r="1864" spans="1:2" ht="13.5">
      <c r="A1864" s="124">
        <v>91316</v>
      </c>
      <c r="B1864" s="123">
        <v>1082.9000000000001</v>
      </c>
    </row>
    <row r="1865" spans="1:2" ht="13.5">
      <c r="A1865" s="124">
        <v>91317</v>
      </c>
      <c r="B1865" s="123">
        <v>1144.06</v>
      </c>
    </row>
    <row r="1866" spans="1:2" ht="13.5">
      <c r="A1866" s="124">
        <v>91318</v>
      </c>
      <c r="B1866" s="122">
        <v>708.58</v>
      </c>
    </row>
    <row r="1867" spans="1:2" ht="13.5">
      <c r="A1867" s="124">
        <v>91319</v>
      </c>
      <c r="B1867" s="122">
        <v>717.35</v>
      </c>
    </row>
    <row r="1868" spans="1:2" ht="13.5">
      <c r="A1868" s="124">
        <v>91320</v>
      </c>
      <c r="B1868" s="122">
        <v>740.11</v>
      </c>
    </row>
    <row r="1869" spans="1:2" ht="13.5">
      <c r="A1869" s="124">
        <v>91321</v>
      </c>
      <c r="B1869" s="122">
        <v>808.88</v>
      </c>
    </row>
    <row r="1870" spans="1:2" ht="13.5">
      <c r="A1870" s="124">
        <v>91322</v>
      </c>
      <c r="B1870" s="122">
        <v>964.63</v>
      </c>
    </row>
    <row r="1871" spans="1:2" ht="13.5">
      <c r="A1871" s="124">
        <v>91323</v>
      </c>
      <c r="B1871" s="123">
        <v>1025.79</v>
      </c>
    </row>
    <row r="1872" spans="1:2" ht="13.5">
      <c r="A1872" s="124">
        <v>91324</v>
      </c>
      <c r="B1872" s="122">
        <v>717.79</v>
      </c>
    </row>
    <row r="1873" spans="1:2" ht="13.5">
      <c r="A1873" s="124">
        <v>91325</v>
      </c>
      <c r="B1873" s="122">
        <v>727</v>
      </c>
    </row>
    <row r="1874" spans="1:2" ht="13.5">
      <c r="A1874" s="124">
        <v>91326</v>
      </c>
      <c r="B1874" s="122">
        <v>777.5</v>
      </c>
    </row>
    <row r="1875" spans="1:2" ht="13.5">
      <c r="A1875" s="124">
        <v>91327</v>
      </c>
      <c r="B1875" s="122">
        <v>817.04</v>
      </c>
    </row>
    <row r="1876" spans="1:2" ht="13.5">
      <c r="A1876" s="124">
        <v>91328</v>
      </c>
      <c r="B1876" s="122">
        <v>829.43</v>
      </c>
    </row>
    <row r="1877" spans="1:2" ht="13.5">
      <c r="A1877" s="124">
        <v>91329</v>
      </c>
      <c r="B1877" s="122">
        <v>725.76</v>
      </c>
    </row>
    <row r="1878" spans="1:2" ht="13.5">
      <c r="A1878" s="124">
        <v>91330</v>
      </c>
      <c r="B1878" s="122">
        <v>853.6</v>
      </c>
    </row>
    <row r="1879" spans="1:2" ht="13.5">
      <c r="A1879" s="124">
        <v>91331</v>
      </c>
      <c r="B1879" s="122">
        <v>749.28</v>
      </c>
    </row>
    <row r="1880" spans="1:2" ht="13.5">
      <c r="A1880" s="124">
        <v>91332</v>
      </c>
      <c r="B1880" s="122">
        <v>887.8</v>
      </c>
    </row>
    <row r="1881" spans="1:2" ht="13.5">
      <c r="A1881" s="124">
        <v>91333</v>
      </c>
      <c r="B1881" s="122">
        <v>782.82</v>
      </c>
    </row>
    <row r="1882" spans="1:2" ht="13.5">
      <c r="A1882" s="124">
        <v>91334</v>
      </c>
      <c r="B1882" s="123">
        <v>1089.3699999999999</v>
      </c>
    </row>
    <row r="1883" spans="1:2" ht="13.5">
      <c r="A1883" s="124">
        <v>91335</v>
      </c>
      <c r="B1883" s="122">
        <v>984.39</v>
      </c>
    </row>
    <row r="1884" spans="1:2" ht="13.5">
      <c r="A1884" s="124">
        <v>91336</v>
      </c>
      <c r="B1884" s="123">
        <v>1303.48</v>
      </c>
    </row>
    <row r="1885" spans="1:2" ht="13.5">
      <c r="A1885" s="124">
        <v>91337</v>
      </c>
      <c r="B1885" s="123">
        <v>1198.5</v>
      </c>
    </row>
    <row r="1886" spans="1:2" ht="13.5">
      <c r="A1886" s="124">
        <v>100659</v>
      </c>
      <c r="B1886" s="122">
        <v>11.11</v>
      </c>
    </row>
    <row r="1887" spans="1:2" ht="13.5">
      <c r="A1887" s="124">
        <v>100660</v>
      </c>
      <c r="B1887" s="122">
        <v>7.85</v>
      </c>
    </row>
    <row r="1888" spans="1:2" ht="13.5">
      <c r="A1888" s="124">
        <v>100675</v>
      </c>
      <c r="B1888" s="122">
        <v>790.95</v>
      </c>
    </row>
    <row r="1889" spans="1:2" ht="13.5">
      <c r="A1889" s="124">
        <v>100676</v>
      </c>
      <c r="B1889" s="122">
        <v>196.97</v>
      </c>
    </row>
    <row r="1890" spans="1:2" ht="13.5">
      <c r="A1890" s="124">
        <v>100678</v>
      </c>
      <c r="B1890" s="122">
        <v>989.05</v>
      </c>
    </row>
    <row r="1891" spans="1:2" ht="13.5">
      <c r="A1891" s="124">
        <v>100679</v>
      </c>
      <c r="B1891" s="122">
        <v>834.89</v>
      </c>
    </row>
    <row r="1892" spans="1:2" ht="13.5">
      <c r="A1892" s="124">
        <v>100680</v>
      </c>
      <c r="B1892" s="122">
        <v>998.91</v>
      </c>
    </row>
    <row r="1893" spans="1:2" ht="13.5">
      <c r="A1893" s="124">
        <v>100681</v>
      </c>
      <c r="B1893" s="123">
        <v>1021.19</v>
      </c>
    </row>
    <row r="1894" spans="1:2" ht="13.5">
      <c r="A1894" s="124">
        <v>100682</v>
      </c>
      <c r="B1894" s="122">
        <v>849.35</v>
      </c>
    </row>
    <row r="1895" spans="1:2" ht="13.5">
      <c r="A1895" s="124">
        <v>100683</v>
      </c>
      <c r="B1895" s="123">
        <v>1074.1300000000001</v>
      </c>
    </row>
    <row r="1896" spans="1:2" ht="13.5">
      <c r="A1896" s="124">
        <v>100684</v>
      </c>
      <c r="B1896" s="122">
        <v>895.77</v>
      </c>
    </row>
    <row r="1897" spans="1:2" ht="13.5">
      <c r="A1897" s="124">
        <v>100685</v>
      </c>
      <c r="B1897" s="123">
        <v>1114.32</v>
      </c>
    </row>
    <row r="1898" spans="1:2" ht="13.5">
      <c r="A1898" s="124">
        <v>100686</v>
      </c>
      <c r="B1898" s="122">
        <v>935.31</v>
      </c>
    </row>
    <row r="1899" spans="1:2" ht="13.5">
      <c r="A1899" s="124">
        <v>100687</v>
      </c>
      <c r="B1899" s="122">
        <v>997.02</v>
      </c>
    </row>
    <row r="1900" spans="1:2" ht="13.5">
      <c r="A1900" s="124">
        <v>100688</v>
      </c>
      <c r="B1900" s="122">
        <v>842.86</v>
      </c>
    </row>
    <row r="1901" spans="1:2" ht="13.5">
      <c r="A1901" s="124">
        <v>100689</v>
      </c>
      <c r="B1901" s="123">
        <v>1079.45</v>
      </c>
    </row>
    <row r="1902" spans="1:2" ht="13.5">
      <c r="A1902" s="124">
        <v>100690</v>
      </c>
      <c r="B1902" s="122">
        <v>901.09</v>
      </c>
    </row>
    <row r="1903" spans="1:2" ht="13.5">
      <c r="A1903" s="124">
        <v>100691</v>
      </c>
      <c r="B1903" s="123">
        <v>1281.02</v>
      </c>
    </row>
    <row r="1904" spans="1:2" ht="13.5">
      <c r="A1904" s="124">
        <v>100692</v>
      </c>
      <c r="B1904" s="123">
        <v>1102.6600000000001</v>
      </c>
    </row>
    <row r="1905" spans="1:2" ht="13.5">
      <c r="A1905" s="124">
        <v>100693</v>
      </c>
      <c r="B1905" s="123">
        <v>1495.13</v>
      </c>
    </row>
    <row r="1906" spans="1:2" ht="13.5">
      <c r="A1906" s="124">
        <v>100694</v>
      </c>
      <c r="B1906" s="123">
        <v>1316.77</v>
      </c>
    </row>
    <row r="1907" spans="1:2" ht="13.5">
      <c r="A1907" s="124">
        <v>100695</v>
      </c>
      <c r="B1907" s="122">
        <v>69.72</v>
      </c>
    </row>
    <row r="1908" spans="1:2" ht="13.5">
      <c r="A1908" s="124">
        <v>100696</v>
      </c>
      <c r="B1908" s="122">
        <v>77.5</v>
      </c>
    </row>
    <row r="1909" spans="1:2" ht="13.5">
      <c r="A1909" s="124">
        <v>100697</v>
      </c>
      <c r="B1909" s="122">
        <v>85.32</v>
      </c>
    </row>
    <row r="1910" spans="1:2" ht="13.5">
      <c r="A1910" s="124">
        <v>100698</v>
      </c>
      <c r="B1910" s="122">
        <v>93.13</v>
      </c>
    </row>
    <row r="1911" spans="1:2" ht="13.5">
      <c r="A1911" s="124">
        <v>100699</v>
      </c>
      <c r="B1911" s="122">
        <v>111.19</v>
      </c>
    </row>
    <row r="1912" spans="1:2" ht="13.5">
      <c r="A1912" s="124">
        <v>100700</v>
      </c>
      <c r="B1912" s="122">
        <v>778.14</v>
      </c>
    </row>
    <row r="1913" spans="1:2" ht="13.5">
      <c r="A1913" s="124">
        <v>100712</v>
      </c>
      <c r="B1913" s="122">
        <v>827.07</v>
      </c>
    </row>
    <row r="1914" spans="1:2" ht="13.5">
      <c r="A1914" s="124">
        <v>100665</v>
      </c>
      <c r="B1914" s="122">
        <v>557.41999999999996</v>
      </c>
    </row>
    <row r="1915" spans="1:2" ht="13.5">
      <c r="A1915" s="124">
        <v>100666</v>
      </c>
      <c r="B1915" s="122">
        <v>453.83</v>
      </c>
    </row>
    <row r="1916" spans="1:2" ht="13.5">
      <c r="A1916" s="124">
        <v>100667</v>
      </c>
      <c r="B1916" s="122">
        <v>703.88</v>
      </c>
    </row>
    <row r="1917" spans="1:2" ht="13.5">
      <c r="A1917" s="124">
        <v>100668</v>
      </c>
      <c r="B1917" s="122">
        <v>928.62</v>
      </c>
    </row>
    <row r="1918" spans="1:2" ht="13.5">
      <c r="A1918" s="124">
        <v>100669</v>
      </c>
      <c r="B1918" s="122">
        <v>541.39</v>
      </c>
    </row>
    <row r="1919" spans="1:2" ht="13.5">
      <c r="A1919" s="124">
        <v>100670</v>
      </c>
      <c r="B1919" s="122">
        <v>687.61</v>
      </c>
    </row>
    <row r="1920" spans="1:2" ht="13.5">
      <c r="A1920" s="124">
        <v>100671</v>
      </c>
      <c r="B1920" s="122">
        <v>836.63</v>
      </c>
    </row>
    <row r="1921" spans="1:2" ht="13.5">
      <c r="A1921" s="124">
        <v>100672</v>
      </c>
      <c r="B1921" s="122">
        <v>565.02</v>
      </c>
    </row>
    <row r="1922" spans="1:2" ht="13.5">
      <c r="A1922" s="124">
        <v>100701</v>
      </c>
      <c r="B1922" s="122">
        <v>494.05</v>
      </c>
    </row>
    <row r="1923" spans="1:2" ht="13.5">
      <c r="A1923" s="124">
        <v>94559</v>
      </c>
      <c r="B1923" s="122">
        <v>794.19</v>
      </c>
    </row>
    <row r="1924" spans="1:2" ht="13.5">
      <c r="A1924" s="124">
        <v>94562</v>
      </c>
      <c r="B1924" s="122">
        <v>745.47</v>
      </c>
    </row>
    <row r="1925" spans="1:2" ht="13.5">
      <c r="A1925" s="124">
        <v>94587</v>
      </c>
      <c r="B1925" s="122">
        <v>75.98</v>
      </c>
    </row>
    <row r="1926" spans="1:2" ht="13.5">
      <c r="A1926" s="124">
        <v>94588</v>
      </c>
      <c r="B1926" s="122">
        <v>65.98</v>
      </c>
    </row>
    <row r="1927" spans="1:2" ht="13.5">
      <c r="A1927" s="124">
        <v>99837</v>
      </c>
      <c r="B1927" s="122">
        <v>714.63</v>
      </c>
    </row>
    <row r="1928" spans="1:2" ht="13.5">
      <c r="A1928" s="124">
        <v>99839</v>
      </c>
      <c r="B1928" s="122">
        <v>525.26</v>
      </c>
    </row>
    <row r="1929" spans="1:2" ht="13.5">
      <c r="A1929" s="124">
        <v>99841</v>
      </c>
      <c r="B1929" s="122">
        <v>828.4</v>
      </c>
    </row>
    <row r="1930" spans="1:2" ht="13.5">
      <c r="A1930" s="124">
        <v>99855</v>
      </c>
      <c r="B1930" s="122">
        <v>130.84</v>
      </c>
    </row>
    <row r="1931" spans="1:2" ht="13.5">
      <c r="A1931" s="124">
        <v>99857</v>
      </c>
      <c r="B1931" s="122">
        <v>95.15</v>
      </c>
    </row>
    <row r="1932" spans="1:2" ht="13.5">
      <c r="A1932" s="124">
        <v>99861</v>
      </c>
      <c r="B1932" s="122">
        <v>615.11</v>
      </c>
    </row>
    <row r="1933" spans="1:2" ht="13.5">
      <c r="A1933" s="124">
        <v>99862</v>
      </c>
      <c r="B1933" s="122">
        <v>613.91</v>
      </c>
    </row>
    <row r="1934" spans="1:2" ht="13.5">
      <c r="A1934" s="124">
        <v>90838</v>
      </c>
      <c r="B1934" s="123">
        <v>1137.06</v>
      </c>
    </row>
    <row r="1935" spans="1:2" ht="13.5">
      <c r="A1935" s="124">
        <v>91338</v>
      </c>
      <c r="B1935" s="122">
        <v>849.23</v>
      </c>
    </row>
    <row r="1936" spans="1:2" ht="13.5">
      <c r="A1936" s="124">
        <v>91341</v>
      </c>
      <c r="B1936" s="122">
        <v>622.19000000000005</v>
      </c>
    </row>
    <row r="1937" spans="1:2" ht="13.5">
      <c r="A1937" s="124">
        <v>94805</v>
      </c>
      <c r="B1937" s="122">
        <v>990.34</v>
      </c>
    </row>
    <row r="1938" spans="1:2" ht="13.5">
      <c r="A1938" s="124">
        <v>94806</v>
      </c>
      <c r="B1938" s="122">
        <v>523.38</v>
      </c>
    </row>
    <row r="1939" spans="1:2" ht="13.5">
      <c r="A1939" s="124">
        <v>94807</v>
      </c>
      <c r="B1939" s="122">
        <v>628.57000000000005</v>
      </c>
    </row>
    <row r="1940" spans="1:2" ht="13.5">
      <c r="A1940" s="124">
        <v>100702</v>
      </c>
      <c r="B1940" s="122">
        <v>512.38</v>
      </c>
    </row>
    <row r="1941" spans="1:2" ht="13.5">
      <c r="A1941" s="124">
        <v>102188</v>
      </c>
      <c r="B1941" s="123">
        <v>1025.1099999999999</v>
      </c>
    </row>
    <row r="1942" spans="1:2" ht="13.5">
      <c r="A1942" s="124">
        <v>102189</v>
      </c>
      <c r="B1942" s="122">
        <v>276.77999999999997</v>
      </c>
    </row>
    <row r="1943" spans="1:2" ht="13.5">
      <c r="A1943" s="124">
        <v>100703</v>
      </c>
      <c r="B1943" s="122">
        <v>35.94</v>
      </c>
    </row>
    <row r="1944" spans="1:2" ht="13.5">
      <c r="A1944" s="124">
        <v>100704</v>
      </c>
      <c r="B1944" s="122">
        <v>75.37</v>
      </c>
    </row>
    <row r="1945" spans="1:2" ht="13.5">
      <c r="A1945" s="124">
        <v>100705</v>
      </c>
      <c r="B1945" s="122">
        <v>88.26</v>
      </c>
    </row>
    <row r="1946" spans="1:2" ht="13.5">
      <c r="A1946" s="124">
        <v>100706</v>
      </c>
      <c r="B1946" s="122">
        <v>80.5</v>
      </c>
    </row>
    <row r="1947" spans="1:2" ht="13.5">
      <c r="A1947" s="124">
        <v>100707</v>
      </c>
      <c r="B1947" s="122">
        <v>159.44999999999999</v>
      </c>
    </row>
    <row r="1948" spans="1:2" ht="13.5">
      <c r="A1948" s="124">
        <v>100708</v>
      </c>
      <c r="B1948" s="122">
        <v>198.87</v>
      </c>
    </row>
    <row r="1949" spans="1:2" ht="13.5">
      <c r="A1949" s="124">
        <v>100709</v>
      </c>
      <c r="B1949" s="122">
        <v>53.31</v>
      </c>
    </row>
    <row r="1950" spans="1:2" ht="13.5">
      <c r="A1950" s="124">
        <v>100710</v>
      </c>
      <c r="B1950" s="122">
        <v>125.65</v>
      </c>
    </row>
    <row r="1951" spans="1:2" ht="13.5">
      <c r="A1951" s="124">
        <v>102151</v>
      </c>
      <c r="B1951" s="122">
        <v>115.97</v>
      </c>
    </row>
    <row r="1952" spans="1:2" ht="13.5">
      <c r="A1952" s="124">
        <v>102152</v>
      </c>
      <c r="B1952" s="122">
        <v>139.96</v>
      </c>
    </row>
    <row r="1953" spans="1:2" ht="13.5">
      <c r="A1953" s="124">
        <v>102153</v>
      </c>
      <c r="B1953" s="122">
        <v>171.97</v>
      </c>
    </row>
    <row r="1954" spans="1:2" ht="13.5">
      <c r="A1954" s="124">
        <v>102154</v>
      </c>
      <c r="B1954" s="122">
        <v>147.31</v>
      </c>
    </row>
    <row r="1955" spans="1:2" ht="13.5">
      <c r="A1955" s="124">
        <v>102155</v>
      </c>
      <c r="B1955" s="122">
        <v>173.47</v>
      </c>
    </row>
    <row r="1956" spans="1:2" ht="13.5">
      <c r="A1956" s="124">
        <v>102156</v>
      </c>
      <c r="B1956" s="122">
        <v>163.04</v>
      </c>
    </row>
    <row r="1957" spans="1:2" ht="13.5">
      <c r="A1957" s="124">
        <v>102157</v>
      </c>
      <c r="B1957" s="122">
        <v>219.04</v>
      </c>
    </row>
    <row r="1958" spans="1:2" ht="13.5">
      <c r="A1958" s="124">
        <v>102158</v>
      </c>
      <c r="B1958" s="122">
        <v>218.5</v>
      </c>
    </row>
    <row r="1959" spans="1:2" ht="13.5">
      <c r="A1959" s="124">
        <v>102159</v>
      </c>
      <c r="B1959" s="122">
        <v>257.58</v>
      </c>
    </row>
    <row r="1960" spans="1:2" ht="13.5">
      <c r="A1960" s="124">
        <v>102160</v>
      </c>
      <c r="B1960" s="122">
        <v>123.96</v>
      </c>
    </row>
    <row r="1961" spans="1:2" ht="13.5">
      <c r="A1961" s="124">
        <v>102161</v>
      </c>
      <c r="B1961" s="122">
        <v>203.77</v>
      </c>
    </row>
    <row r="1962" spans="1:2" ht="13.5">
      <c r="A1962" s="124">
        <v>102162</v>
      </c>
      <c r="B1962" s="122">
        <v>227.76</v>
      </c>
    </row>
    <row r="1963" spans="1:2" ht="13.5">
      <c r="A1963" s="124">
        <v>102163</v>
      </c>
      <c r="B1963" s="122">
        <v>259.77</v>
      </c>
    </row>
    <row r="1964" spans="1:2" ht="13.5">
      <c r="A1964" s="124">
        <v>102164</v>
      </c>
      <c r="B1964" s="122">
        <v>218.94</v>
      </c>
    </row>
    <row r="1965" spans="1:2" ht="13.5">
      <c r="A1965" s="124">
        <v>102165</v>
      </c>
      <c r="B1965" s="122">
        <v>245.1</v>
      </c>
    </row>
    <row r="1966" spans="1:2" ht="13.5">
      <c r="A1966" s="124">
        <v>102166</v>
      </c>
      <c r="B1966" s="122">
        <v>218.51</v>
      </c>
    </row>
    <row r="1967" spans="1:2" ht="13.5">
      <c r="A1967" s="124">
        <v>102167</v>
      </c>
      <c r="B1967" s="122">
        <v>274.51</v>
      </c>
    </row>
    <row r="1968" spans="1:2" ht="13.5">
      <c r="A1968" s="124">
        <v>102168</v>
      </c>
      <c r="B1968" s="122">
        <v>259.60000000000002</v>
      </c>
    </row>
    <row r="1969" spans="1:2" ht="13.5">
      <c r="A1969" s="124">
        <v>102169</v>
      </c>
      <c r="B1969" s="122">
        <v>293.38</v>
      </c>
    </row>
    <row r="1970" spans="1:2" ht="13.5">
      <c r="A1970" s="124">
        <v>102170</v>
      </c>
      <c r="B1970" s="122">
        <v>211.76</v>
      </c>
    </row>
    <row r="1971" spans="1:2" ht="13.5">
      <c r="A1971" s="124">
        <v>102171</v>
      </c>
      <c r="B1971" s="122">
        <v>346.93</v>
      </c>
    </row>
    <row r="1972" spans="1:2" ht="13.5">
      <c r="A1972" s="124">
        <v>102172</v>
      </c>
      <c r="B1972" s="122">
        <v>330.5</v>
      </c>
    </row>
    <row r="1973" spans="1:2" ht="13.5">
      <c r="A1973" s="124">
        <v>102176</v>
      </c>
      <c r="B1973" s="122">
        <v>626.23</v>
      </c>
    </row>
    <row r="1974" spans="1:2" ht="13.5">
      <c r="A1974" s="124">
        <v>102177</v>
      </c>
      <c r="B1974" s="123">
        <v>1188.48</v>
      </c>
    </row>
    <row r="1975" spans="1:2" ht="13.5">
      <c r="A1975" s="124">
        <v>102178</v>
      </c>
      <c r="B1975" s="123">
        <v>1350.29</v>
      </c>
    </row>
    <row r="1976" spans="1:2" ht="13.5">
      <c r="A1976" s="124">
        <v>102179</v>
      </c>
      <c r="B1976" s="122">
        <v>324.16000000000003</v>
      </c>
    </row>
    <row r="1977" spans="1:2" ht="13.5">
      <c r="A1977" s="124">
        <v>102180</v>
      </c>
      <c r="B1977" s="122">
        <v>371.94</v>
      </c>
    </row>
    <row r="1978" spans="1:2" ht="13.5">
      <c r="A1978" s="124">
        <v>102181</v>
      </c>
      <c r="B1978" s="122">
        <v>436.61</v>
      </c>
    </row>
    <row r="1979" spans="1:2" ht="13.5">
      <c r="A1979" s="124">
        <v>102182</v>
      </c>
      <c r="B1979" s="122">
        <v>933.16</v>
      </c>
    </row>
    <row r="1980" spans="1:2" ht="13.5">
      <c r="A1980" s="124">
        <v>102183</v>
      </c>
      <c r="B1980" s="123">
        <v>1879.73</v>
      </c>
    </row>
    <row r="1981" spans="1:2" ht="13.5">
      <c r="A1981" s="124">
        <v>102184</v>
      </c>
      <c r="B1981" s="123">
        <v>1933.31</v>
      </c>
    </row>
    <row r="1982" spans="1:2" ht="13.5">
      <c r="A1982" s="124">
        <v>102185</v>
      </c>
      <c r="B1982" s="123">
        <v>3879.68</v>
      </c>
    </row>
    <row r="1983" spans="1:2" ht="13.5">
      <c r="A1983" s="124">
        <v>102190</v>
      </c>
      <c r="B1983" s="122">
        <v>20.63</v>
      </c>
    </row>
    <row r="1984" spans="1:2" ht="13.5">
      <c r="A1984" s="124">
        <v>102191</v>
      </c>
      <c r="B1984" s="122">
        <v>25.07</v>
      </c>
    </row>
    <row r="1985" spans="1:2" ht="13.5">
      <c r="A1985" s="124">
        <v>102192</v>
      </c>
      <c r="B1985" s="122">
        <v>17.89</v>
      </c>
    </row>
    <row r="1986" spans="1:2" ht="13.5">
      <c r="A1986" s="124">
        <v>94569</v>
      </c>
      <c r="B1986" s="122">
        <v>565.6</v>
      </c>
    </row>
    <row r="1987" spans="1:2" ht="13.5">
      <c r="A1987" s="124">
        <v>94570</v>
      </c>
      <c r="B1987" s="122">
        <v>353.39</v>
      </c>
    </row>
    <row r="1988" spans="1:2" ht="13.5">
      <c r="A1988" s="124">
        <v>94572</v>
      </c>
      <c r="B1988" s="122">
        <v>504.68</v>
      </c>
    </row>
    <row r="1989" spans="1:2" ht="13.5">
      <c r="A1989" s="124">
        <v>94573</v>
      </c>
      <c r="B1989" s="122">
        <v>392.91</v>
      </c>
    </row>
    <row r="1990" spans="1:2" ht="13.5">
      <c r="A1990" s="124">
        <v>94580</v>
      </c>
      <c r="B1990" s="122">
        <v>573.67999999999995</v>
      </c>
    </row>
    <row r="1991" spans="1:2" ht="13.5">
      <c r="A1991" s="124">
        <v>100674</v>
      </c>
      <c r="B1991" s="122">
        <v>372.9</v>
      </c>
    </row>
    <row r="1992" spans="1:2" ht="13.5">
      <c r="A1992" s="124">
        <v>101096</v>
      </c>
      <c r="B1992" s="123">
        <v>1244.99</v>
      </c>
    </row>
    <row r="1993" spans="1:2" ht="13.5">
      <c r="A1993" s="124">
        <v>101097</v>
      </c>
      <c r="B1993" s="123">
        <v>1177.3599999999999</v>
      </c>
    </row>
    <row r="1994" spans="1:2" ht="13.5">
      <c r="A1994" s="124">
        <v>101098</v>
      </c>
      <c r="B1994" s="123">
        <v>1095.95</v>
      </c>
    </row>
    <row r="1995" spans="1:2" ht="13.5">
      <c r="A1995" s="124">
        <v>101099</v>
      </c>
      <c r="B1995" s="122">
        <v>995.84</v>
      </c>
    </row>
    <row r="1996" spans="1:2" ht="13.5">
      <c r="A1996" s="124">
        <v>101100</v>
      </c>
      <c r="B1996" s="122">
        <v>863.85</v>
      </c>
    </row>
    <row r="1997" spans="1:2" ht="13.5">
      <c r="A1997" s="124">
        <v>101101</v>
      </c>
      <c r="B1997" s="122">
        <v>846.96</v>
      </c>
    </row>
    <row r="1998" spans="1:2" ht="13.5">
      <c r="A1998" s="124">
        <v>101102</v>
      </c>
      <c r="B1998" s="122">
        <v>835.33</v>
      </c>
    </row>
    <row r="1999" spans="1:2" ht="13.5">
      <c r="A1999" s="124">
        <v>101103</v>
      </c>
      <c r="B1999" s="122">
        <v>780.54</v>
      </c>
    </row>
    <row r="2000" spans="1:2" ht="13.5">
      <c r="A2000" s="124">
        <v>101104</v>
      </c>
      <c r="B2000" s="123">
        <v>1119.47</v>
      </c>
    </row>
    <row r="2001" spans="1:2" ht="13.5">
      <c r="A2001" s="124">
        <v>101105</v>
      </c>
      <c r="B2001" s="123">
        <v>1054.0999999999999</v>
      </c>
    </row>
    <row r="2002" spans="1:2" ht="13.5">
      <c r="A2002" s="124">
        <v>101106</v>
      </c>
      <c r="B2002" s="122">
        <v>976.6</v>
      </c>
    </row>
    <row r="2003" spans="1:2" ht="13.5">
      <c r="A2003" s="124">
        <v>101107</v>
      </c>
      <c r="B2003" s="122">
        <v>881.05</v>
      </c>
    </row>
    <row r="2004" spans="1:2" ht="13.5">
      <c r="A2004" s="124">
        <v>101108</v>
      </c>
      <c r="B2004" s="122">
        <v>732.53</v>
      </c>
    </row>
    <row r="2005" spans="1:2" ht="13.5">
      <c r="A2005" s="124">
        <v>101109</v>
      </c>
      <c r="B2005" s="122">
        <v>718.21</v>
      </c>
    </row>
    <row r="2006" spans="1:2" ht="13.5">
      <c r="A2006" s="124">
        <v>101110</v>
      </c>
      <c r="B2006" s="122">
        <v>711.15</v>
      </c>
    </row>
    <row r="2007" spans="1:2" ht="13.5">
      <c r="A2007" s="124">
        <v>101111</v>
      </c>
      <c r="B2007" s="122">
        <v>661.57</v>
      </c>
    </row>
    <row r="2008" spans="1:2" ht="13.5">
      <c r="A2008" s="124">
        <v>101112</v>
      </c>
      <c r="B2008" s="122">
        <v>810.88</v>
      </c>
    </row>
    <row r="2009" spans="1:2" ht="13.5">
      <c r="A2009" s="124">
        <v>101113</v>
      </c>
      <c r="B2009" s="122">
        <v>688.27</v>
      </c>
    </row>
    <row r="2010" spans="1:2" ht="13.5">
      <c r="A2010" s="124">
        <v>95601</v>
      </c>
      <c r="B2010" s="122">
        <v>20.37</v>
      </c>
    </row>
    <row r="2011" spans="1:2" ht="13.5">
      <c r="A2011" s="124">
        <v>95602</v>
      </c>
      <c r="B2011" s="122">
        <v>32.6</v>
      </c>
    </row>
    <row r="2012" spans="1:2" ht="13.5">
      <c r="A2012" s="124">
        <v>95603</v>
      </c>
      <c r="B2012" s="122">
        <v>55.61</v>
      </c>
    </row>
    <row r="2013" spans="1:2" ht="13.5">
      <c r="A2013" s="124">
        <v>95604</v>
      </c>
      <c r="B2013" s="122">
        <v>86.3</v>
      </c>
    </row>
    <row r="2014" spans="1:2" ht="13.5">
      <c r="A2014" s="124">
        <v>95605</v>
      </c>
      <c r="B2014" s="122">
        <v>158.47</v>
      </c>
    </row>
    <row r="2015" spans="1:2" ht="13.5">
      <c r="A2015" s="124">
        <v>95607</v>
      </c>
      <c r="B2015" s="122">
        <v>15.44</v>
      </c>
    </row>
    <row r="2016" spans="1:2" ht="13.5">
      <c r="A2016" s="124">
        <v>95608</v>
      </c>
      <c r="B2016" s="122">
        <v>22.41</v>
      </c>
    </row>
    <row r="2017" spans="1:2" ht="13.5">
      <c r="A2017" s="124">
        <v>95609</v>
      </c>
      <c r="B2017" s="122">
        <v>28.42</v>
      </c>
    </row>
    <row r="2018" spans="1:2" ht="13.5">
      <c r="A2018" s="124">
        <v>100651</v>
      </c>
      <c r="B2018" s="122">
        <v>111.33</v>
      </c>
    </row>
    <row r="2019" spans="1:2" ht="13.5">
      <c r="A2019" s="124">
        <v>100652</v>
      </c>
      <c r="B2019" s="122">
        <v>201.1</v>
      </c>
    </row>
    <row r="2020" spans="1:2" ht="13.5">
      <c r="A2020" s="124">
        <v>100653</v>
      </c>
      <c r="B2020" s="122">
        <v>328.95</v>
      </c>
    </row>
    <row r="2021" spans="1:2" ht="13.5">
      <c r="A2021" s="124">
        <v>100654</v>
      </c>
      <c r="B2021" s="122">
        <v>470.45</v>
      </c>
    </row>
    <row r="2022" spans="1:2" ht="13.5">
      <c r="A2022" s="124">
        <v>100655</v>
      </c>
      <c r="B2022" s="122">
        <v>529.16999999999996</v>
      </c>
    </row>
    <row r="2023" spans="1:2" ht="13.5">
      <c r="A2023" s="124">
        <v>100656</v>
      </c>
      <c r="B2023" s="122">
        <v>75.97</v>
      </c>
    </row>
    <row r="2024" spans="1:2" ht="13.5">
      <c r="A2024" s="124">
        <v>100657</v>
      </c>
      <c r="B2024" s="122">
        <v>95.38</v>
      </c>
    </row>
    <row r="2025" spans="1:2" ht="13.5">
      <c r="A2025" s="124">
        <v>100658</v>
      </c>
      <c r="B2025" s="122">
        <v>207.34</v>
      </c>
    </row>
    <row r="2026" spans="1:2" ht="13.5">
      <c r="A2026" s="124">
        <v>100889</v>
      </c>
      <c r="B2026" s="122">
        <v>16.54</v>
      </c>
    </row>
    <row r="2027" spans="1:2" ht="13.5">
      <c r="A2027" s="124">
        <v>100890</v>
      </c>
      <c r="B2027" s="122">
        <v>16.36</v>
      </c>
    </row>
    <row r="2028" spans="1:2" ht="13.5">
      <c r="A2028" s="124">
        <v>100892</v>
      </c>
      <c r="B2028" s="122">
        <v>15.71</v>
      </c>
    </row>
    <row r="2029" spans="1:2" ht="13.5">
      <c r="A2029" s="124">
        <v>100893</v>
      </c>
      <c r="B2029" s="122">
        <v>15.52</v>
      </c>
    </row>
    <row r="2030" spans="1:2" ht="13.5">
      <c r="A2030" s="124">
        <v>100894</v>
      </c>
      <c r="B2030" s="122">
        <v>15.4</v>
      </c>
    </row>
    <row r="2031" spans="1:2" ht="13.5">
      <c r="A2031" s="124">
        <v>100896</v>
      </c>
      <c r="B2031" s="122">
        <v>49.41</v>
      </c>
    </row>
    <row r="2032" spans="1:2" ht="13.5">
      <c r="A2032" s="124">
        <v>100897</v>
      </c>
      <c r="B2032" s="122">
        <v>90.6</v>
      </c>
    </row>
    <row r="2033" spans="1:2" ht="13.5">
      <c r="A2033" s="124">
        <v>100898</v>
      </c>
      <c r="B2033" s="122">
        <v>168.67</v>
      </c>
    </row>
    <row r="2034" spans="1:2" ht="13.5">
      <c r="A2034" s="124">
        <v>100899</v>
      </c>
      <c r="B2034" s="122">
        <v>76.38</v>
      </c>
    </row>
    <row r="2035" spans="1:2" ht="13.5">
      <c r="A2035" s="124">
        <v>100900</v>
      </c>
      <c r="B2035" s="122">
        <v>191.9</v>
      </c>
    </row>
    <row r="2036" spans="1:2" ht="13.5">
      <c r="A2036" s="124">
        <v>101173</v>
      </c>
      <c r="B2036" s="122">
        <v>65.45</v>
      </c>
    </row>
    <row r="2037" spans="1:2" ht="13.5">
      <c r="A2037" s="124">
        <v>101174</v>
      </c>
      <c r="B2037" s="122">
        <v>89.62</v>
      </c>
    </row>
    <row r="2038" spans="1:2" ht="13.5">
      <c r="A2038" s="124">
        <v>101175</v>
      </c>
      <c r="B2038" s="122">
        <v>122.1</v>
      </c>
    </row>
    <row r="2039" spans="1:2" ht="13.5">
      <c r="A2039" s="124">
        <v>101176</v>
      </c>
      <c r="B2039" s="122">
        <v>159.1</v>
      </c>
    </row>
    <row r="2040" spans="1:2" ht="13.5">
      <c r="A2040" s="124">
        <v>102521</v>
      </c>
      <c r="B2040" s="122">
        <v>130.71</v>
      </c>
    </row>
    <row r="2041" spans="1:2" ht="13.5">
      <c r="A2041" s="124">
        <v>102522</v>
      </c>
      <c r="B2041" s="122">
        <v>191.77</v>
      </c>
    </row>
    <row r="2042" spans="1:2" ht="13.5">
      <c r="A2042" s="124">
        <v>102523</v>
      </c>
      <c r="B2042" s="122">
        <v>252.83</v>
      </c>
    </row>
    <row r="2043" spans="1:2" ht="13.5">
      <c r="A2043" s="124">
        <v>95240</v>
      </c>
      <c r="B2043" s="122">
        <v>16.61</v>
      </c>
    </row>
    <row r="2044" spans="1:2" ht="13.5">
      <c r="A2044" s="124">
        <v>95241</v>
      </c>
      <c r="B2044" s="122">
        <v>27.7</v>
      </c>
    </row>
    <row r="2045" spans="1:2" ht="13.5">
      <c r="A2045" s="124">
        <v>96616</v>
      </c>
      <c r="B2045" s="122">
        <v>582.55999999999995</v>
      </c>
    </row>
    <row r="2046" spans="1:2" ht="13.5">
      <c r="A2046" s="124">
        <v>96617</v>
      </c>
      <c r="B2046" s="122">
        <v>17.46</v>
      </c>
    </row>
    <row r="2047" spans="1:2" ht="13.5">
      <c r="A2047" s="124">
        <v>96619</v>
      </c>
      <c r="B2047" s="122">
        <v>29.11</v>
      </c>
    </row>
    <row r="2048" spans="1:2" ht="13.5">
      <c r="A2048" s="124">
        <v>96620</v>
      </c>
      <c r="B2048" s="122">
        <v>554.4</v>
      </c>
    </row>
    <row r="2049" spans="1:2" ht="13.5">
      <c r="A2049" s="124">
        <v>96621</v>
      </c>
      <c r="B2049" s="122">
        <v>207.93</v>
      </c>
    </row>
    <row r="2050" spans="1:2" ht="13.5">
      <c r="A2050" s="124">
        <v>96622</v>
      </c>
      <c r="B2050" s="122">
        <v>125.12</v>
      </c>
    </row>
    <row r="2051" spans="1:2" ht="13.5">
      <c r="A2051" s="124">
        <v>96623</v>
      </c>
      <c r="B2051" s="122">
        <v>188.65</v>
      </c>
    </row>
    <row r="2052" spans="1:2" ht="13.5">
      <c r="A2052" s="124">
        <v>96624</v>
      </c>
      <c r="B2052" s="122">
        <v>118.32</v>
      </c>
    </row>
    <row r="2053" spans="1:2" ht="13.5">
      <c r="A2053" s="124">
        <v>97082</v>
      </c>
      <c r="B2053" s="122">
        <v>68.010000000000005</v>
      </c>
    </row>
    <row r="2054" spans="1:2" ht="13.5">
      <c r="A2054" s="124">
        <v>97083</v>
      </c>
      <c r="B2054" s="122">
        <v>3.63</v>
      </c>
    </row>
    <row r="2055" spans="1:2" ht="13.5">
      <c r="A2055" s="124">
        <v>97084</v>
      </c>
      <c r="B2055" s="122">
        <v>0.75</v>
      </c>
    </row>
    <row r="2056" spans="1:2" ht="13.5">
      <c r="A2056" s="124">
        <v>97086</v>
      </c>
      <c r="B2056" s="122">
        <v>135.72</v>
      </c>
    </row>
    <row r="2057" spans="1:2" ht="13.5">
      <c r="A2057" s="124">
        <v>97087</v>
      </c>
      <c r="B2057" s="122">
        <v>2.2799999999999998</v>
      </c>
    </row>
    <row r="2058" spans="1:2" ht="13.5">
      <c r="A2058" s="124">
        <v>97088</v>
      </c>
      <c r="B2058" s="122">
        <v>23.8</v>
      </c>
    </row>
    <row r="2059" spans="1:2" ht="13.5">
      <c r="A2059" s="124">
        <v>97089</v>
      </c>
      <c r="B2059" s="122">
        <v>21.76</v>
      </c>
    </row>
    <row r="2060" spans="1:2" ht="13.5">
      <c r="A2060" s="124">
        <v>97090</v>
      </c>
      <c r="B2060" s="122">
        <v>21.39</v>
      </c>
    </row>
    <row r="2061" spans="1:2" ht="13.5">
      <c r="A2061" s="124">
        <v>97091</v>
      </c>
      <c r="B2061" s="122">
        <v>20.73</v>
      </c>
    </row>
    <row r="2062" spans="1:2" ht="13.5">
      <c r="A2062" s="124">
        <v>97092</v>
      </c>
      <c r="B2062" s="122">
        <v>20.079999999999998</v>
      </c>
    </row>
    <row r="2063" spans="1:2" ht="13.5">
      <c r="A2063" s="124">
        <v>97093</v>
      </c>
      <c r="B2063" s="122">
        <v>18.850000000000001</v>
      </c>
    </row>
    <row r="2064" spans="1:2" ht="13.5">
      <c r="A2064" s="124">
        <v>97096</v>
      </c>
      <c r="B2064" s="122">
        <v>387.13</v>
      </c>
    </row>
    <row r="2065" spans="1:2" ht="13.5">
      <c r="A2065" s="124">
        <v>97097</v>
      </c>
      <c r="B2065" s="122">
        <v>30.66</v>
      </c>
    </row>
    <row r="2066" spans="1:2" ht="13.5">
      <c r="A2066" s="124">
        <v>97101</v>
      </c>
      <c r="B2066" s="122">
        <v>162.1</v>
      </c>
    </row>
    <row r="2067" spans="1:2" ht="13.5">
      <c r="A2067" s="124">
        <v>97102</v>
      </c>
      <c r="B2067" s="122">
        <v>199.95</v>
      </c>
    </row>
    <row r="2068" spans="1:2" ht="13.5">
      <c r="A2068" s="124">
        <v>97103</v>
      </c>
      <c r="B2068" s="122">
        <v>232.38</v>
      </c>
    </row>
    <row r="2069" spans="1:2" ht="13.5">
      <c r="A2069" s="124">
        <v>100322</v>
      </c>
      <c r="B2069" s="122">
        <v>113.54</v>
      </c>
    </row>
    <row r="2070" spans="1:2" ht="13.5">
      <c r="A2070" s="124">
        <v>100323</v>
      </c>
      <c r="B2070" s="122">
        <v>118.32</v>
      </c>
    </row>
    <row r="2071" spans="1:2" ht="13.5">
      <c r="A2071" s="124">
        <v>100324</v>
      </c>
      <c r="B2071" s="122">
        <v>118.11</v>
      </c>
    </row>
    <row r="2072" spans="1:2" ht="13.5">
      <c r="A2072" s="124">
        <v>103072</v>
      </c>
      <c r="B2072" s="122">
        <v>274.88</v>
      </c>
    </row>
    <row r="2073" spans="1:2" ht="13.5">
      <c r="A2073" s="124">
        <v>103073</v>
      </c>
      <c r="B2073" s="122">
        <v>340.94</v>
      </c>
    </row>
    <row r="2074" spans="1:2" ht="13.5">
      <c r="A2074" s="124">
        <v>103074</v>
      </c>
      <c r="B2074" s="122">
        <v>151.81</v>
      </c>
    </row>
    <row r="2075" spans="1:2" ht="13.5">
      <c r="A2075" s="124">
        <v>103075</v>
      </c>
      <c r="B2075" s="122">
        <v>182.47</v>
      </c>
    </row>
    <row r="2076" spans="1:2" ht="13.5">
      <c r="A2076" s="124">
        <v>103076</v>
      </c>
      <c r="B2076" s="122">
        <v>145.63</v>
      </c>
    </row>
    <row r="2077" spans="1:2" ht="13.5">
      <c r="A2077" s="124">
        <v>103077</v>
      </c>
      <c r="B2077" s="122">
        <v>183.48</v>
      </c>
    </row>
    <row r="2078" spans="1:2" ht="13.5">
      <c r="A2078" s="124">
        <v>103078</v>
      </c>
      <c r="B2078" s="122">
        <v>215.91</v>
      </c>
    </row>
    <row r="2079" spans="1:2" ht="13.5">
      <c r="A2079" s="124">
        <v>103079</v>
      </c>
      <c r="B2079" s="122">
        <v>258.41000000000003</v>
      </c>
    </row>
    <row r="2080" spans="1:2" ht="13.5">
      <c r="A2080" s="124">
        <v>103080</v>
      </c>
      <c r="B2080" s="122">
        <v>324.47000000000003</v>
      </c>
    </row>
    <row r="2081" spans="1:2" ht="13.5">
      <c r="A2081" s="124">
        <v>92263</v>
      </c>
      <c r="B2081" s="122">
        <v>137.08000000000001</v>
      </c>
    </row>
    <row r="2082" spans="1:2" ht="13.5">
      <c r="A2082" s="124">
        <v>92264</v>
      </c>
      <c r="B2082" s="122">
        <v>143.69</v>
      </c>
    </row>
    <row r="2083" spans="1:2" ht="13.5">
      <c r="A2083" s="124">
        <v>92265</v>
      </c>
      <c r="B2083" s="122">
        <v>102.27</v>
      </c>
    </row>
    <row r="2084" spans="1:2" ht="13.5">
      <c r="A2084" s="124">
        <v>92266</v>
      </c>
      <c r="B2084" s="122">
        <v>107.94</v>
      </c>
    </row>
    <row r="2085" spans="1:2" ht="13.5">
      <c r="A2085" s="124">
        <v>92267</v>
      </c>
      <c r="B2085" s="122">
        <v>40.049999999999997</v>
      </c>
    </row>
    <row r="2086" spans="1:2" ht="13.5">
      <c r="A2086" s="124">
        <v>92268</v>
      </c>
      <c r="B2086" s="122">
        <v>45.25</v>
      </c>
    </row>
    <row r="2087" spans="1:2" ht="13.5">
      <c r="A2087" s="124">
        <v>92269</v>
      </c>
      <c r="B2087" s="122">
        <v>213.91</v>
      </c>
    </row>
    <row r="2088" spans="1:2" ht="13.5">
      <c r="A2088" s="124">
        <v>92270</v>
      </c>
      <c r="B2088" s="122">
        <v>166.22</v>
      </c>
    </row>
    <row r="2089" spans="1:2" ht="13.5">
      <c r="A2089" s="124">
        <v>92271</v>
      </c>
      <c r="B2089" s="122">
        <v>103.1</v>
      </c>
    </row>
    <row r="2090" spans="1:2" ht="13.5">
      <c r="A2090" s="124">
        <v>92272</v>
      </c>
      <c r="B2090" s="122">
        <v>26.27</v>
      </c>
    </row>
    <row r="2091" spans="1:2" ht="13.5">
      <c r="A2091" s="124">
        <v>92273</v>
      </c>
      <c r="B2091" s="122">
        <v>12.38</v>
      </c>
    </row>
    <row r="2092" spans="1:2" ht="13.5">
      <c r="A2092" s="124">
        <v>92409</v>
      </c>
      <c r="B2092" s="122">
        <v>322.36</v>
      </c>
    </row>
    <row r="2093" spans="1:2" ht="13.5">
      <c r="A2093" s="124">
        <v>92411</v>
      </c>
      <c r="B2093" s="122">
        <v>205.38</v>
      </c>
    </row>
    <row r="2094" spans="1:2" ht="13.5">
      <c r="A2094" s="124">
        <v>92413</v>
      </c>
      <c r="B2094" s="122">
        <v>129.72</v>
      </c>
    </row>
    <row r="2095" spans="1:2" ht="13.5">
      <c r="A2095" s="124">
        <v>92415</v>
      </c>
      <c r="B2095" s="122">
        <v>125.23</v>
      </c>
    </row>
    <row r="2096" spans="1:2" ht="13.5">
      <c r="A2096" s="124">
        <v>92417</v>
      </c>
      <c r="B2096" s="122">
        <v>150.15</v>
      </c>
    </row>
    <row r="2097" spans="1:2" ht="13.5">
      <c r="A2097" s="124">
        <v>92419</v>
      </c>
      <c r="B2097" s="122">
        <v>80.459999999999994</v>
      </c>
    </row>
    <row r="2098" spans="1:2" ht="13.5">
      <c r="A2098" s="124">
        <v>92421</v>
      </c>
      <c r="B2098" s="122">
        <v>99.57</v>
      </c>
    </row>
    <row r="2099" spans="1:2" ht="13.5">
      <c r="A2099" s="124">
        <v>92423</v>
      </c>
      <c r="B2099" s="122">
        <v>66.260000000000005</v>
      </c>
    </row>
    <row r="2100" spans="1:2" ht="13.5">
      <c r="A2100" s="124">
        <v>92425</v>
      </c>
      <c r="B2100" s="122">
        <v>82.88</v>
      </c>
    </row>
    <row r="2101" spans="1:2" ht="13.5">
      <c r="A2101" s="124">
        <v>92427</v>
      </c>
      <c r="B2101" s="122">
        <v>59.09</v>
      </c>
    </row>
    <row r="2102" spans="1:2" ht="13.5">
      <c r="A2102" s="124">
        <v>92429</v>
      </c>
      <c r="B2102" s="122">
        <v>74.489999999999995</v>
      </c>
    </row>
    <row r="2103" spans="1:2" ht="13.5">
      <c r="A2103" s="124">
        <v>92431</v>
      </c>
      <c r="B2103" s="122">
        <v>52.42</v>
      </c>
    </row>
    <row r="2104" spans="1:2" ht="13.5">
      <c r="A2104" s="124">
        <v>92433</v>
      </c>
      <c r="B2104" s="122">
        <v>67.040000000000006</v>
      </c>
    </row>
    <row r="2105" spans="1:2" ht="13.5">
      <c r="A2105" s="124">
        <v>92435</v>
      </c>
      <c r="B2105" s="122">
        <v>50.05</v>
      </c>
    </row>
    <row r="2106" spans="1:2" ht="13.5">
      <c r="A2106" s="124">
        <v>92437</v>
      </c>
      <c r="B2106" s="122">
        <v>64.180000000000007</v>
      </c>
    </row>
    <row r="2107" spans="1:2" ht="13.5">
      <c r="A2107" s="124">
        <v>92439</v>
      </c>
      <c r="B2107" s="122">
        <v>48.35</v>
      </c>
    </row>
    <row r="2108" spans="1:2" ht="13.5">
      <c r="A2108" s="124">
        <v>92441</v>
      </c>
      <c r="B2108" s="122">
        <v>62.14</v>
      </c>
    </row>
    <row r="2109" spans="1:2" ht="13.5">
      <c r="A2109" s="124">
        <v>92443</v>
      </c>
      <c r="B2109" s="122">
        <v>44.88</v>
      </c>
    </row>
    <row r="2110" spans="1:2" ht="13.5">
      <c r="A2110" s="124">
        <v>92445</v>
      </c>
      <c r="B2110" s="122">
        <v>58.16</v>
      </c>
    </row>
    <row r="2111" spans="1:2" ht="13.5">
      <c r="A2111" s="124">
        <v>92446</v>
      </c>
      <c r="B2111" s="122">
        <v>293.36</v>
      </c>
    </row>
    <row r="2112" spans="1:2" ht="13.5">
      <c r="A2112" s="124">
        <v>92447</v>
      </c>
      <c r="B2112" s="122">
        <v>204.05</v>
      </c>
    </row>
    <row r="2113" spans="1:2" ht="13.5">
      <c r="A2113" s="124">
        <v>92448</v>
      </c>
      <c r="B2113" s="122">
        <v>157.97999999999999</v>
      </c>
    </row>
    <row r="2114" spans="1:2" ht="13.5">
      <c r="A2114" s="124">
        <v>92449</v>
      </c>
      <c r="B2114" s="122">
        <v>229.39</v>
      </c>
    </row>
    <row r="2115" spans="1:2" ht="13.5">
      <c r="A2115" s="124">
        <v>92450</v>
      </c>
      <c r="B2115" s="122">
        <v>320.23</v>
      </c>
    </row>
    <row r="2116" spans="1:2" ht="13.5">
      <c r="A2116" s="124">
        <v>92451</v>
      </c>
      <c r="B2116" s="122">
        <v>159.19</v>
      </c>
    </row>
    <row r="2117" spans="1:2" ht="13.5">
      <c r="A2117" s="124">
        <v>92452</v>
      </c>
      <c r="B2117" s="122">
        <v>155.29</v>
      </c>
    </row>
    <row r="2118" spans="1:2" ht="13.5">
      <c r="A2118" s="124">
        <v>92453</v>
      </c>
      <c r="B2118" s="122">
        <v>195.46</v>
      </c>
    </row>
    <row r="2119" spans="1:2" ht="13.5">
      <c r="A2119" s="124">
        <v>92454</v>
      </c>
      <c r="B2119" s="122">
        <v>292.97000000000003</v>
      </c>
    </row>
    <row r="2120" spans="1:2" ht="13.5">
      <c r="A2120" s="124">
        <v>92455</v>
      </c>
      <c r="B2120" s="122">
        <v>130.16999999999999</v>
      </c>
    </row>
    <row r="2121" spans="1:2" ht="13.5">
      <c r="A2121" s="124">
        <v>92456</v>
      </c>
      <c r="B2121" s="122">
        <v>128.33000000000001</v>
      </c>
    </row>
    <row r="2122" spans="1:2" ht="13.5">
      <c r="A2122" s="124">
        <v>92457</v>
      </c>
      <c r="B2122" s="122">
        <v>170.15</v>
      </c>
    </row>
    <row r="2123" spans="1:2" ht="13.5">
      <c r="A2123" s="124">
        <v>92458</v>
      </c>
      <c r="B2123" s="122">
        <v>275.33999999999997</v>
      </c>
    </row>
    <row r="2124" spans="1:2" ht="13.5">
      <c r="A2124" s="124">
        <v>92459</v>
      </c>
      <c r="B2124" s="122">
        <v>110.84</v>
      </c>
    </row>
    <row r="2125" spans="1:2" ht="13.5">
      <c r="A2125" s="124">
        <v>92460</v>
      </c>
      <c r="B2125" s="122">
        <v>105.95</v>
      </c>
    </row>
    <row r="2126" spans="1:2" ht="13.5">
      <c r="A2126" s="124">
        <v>92461</v>
      </c>
      <c r="B2126" s="122">
        <v>156.63</v>
      </c>
    </row>
    <row r="2127" spans="1:2" ht="13.5">
      <c r="A2127" s="124">
        <v>92462</v>
      </c>
      <c r="B2127" s="122">
        <v>263.86</v>
      </c>
    </row>
    <row r="2128" spans="1:2" ht="13.5">
      <c r="A2128" s="124">
        <v>92463</v>
      </c>
      <c r="B2128" s="122">
        <v>100.3</v>
      </c>
    </row>
    <row r="2129" spans="1:2" ht="13.5">
      <c r="A2129" s="124">
        <v>92464</v>
      </c>
      <c r="B2129" s="122">
        <v>100.67</v>
      </c>
    </row>
    <row r="2130" spans="1:2" ht="13.5">
      <c r="A2130" s="124">
        <v>92465</v>
      </c>
      <c r="B2130" s="122">
        <v>123.55</v>
      </c>
    </row>
    <row r="2131" spans="1:2" ht="13.5">
      <c r="A2131" s="124">
        <v>92466</v>
      </c>
      <c r="B2131" s="122">
        <v>252.7</v>
      </c>
    </row>
    <row r="2132" spans="1:2" ht="13.5">
      <c r="A2132" s="124">
        <v>92467</v>
      </c>
      <c r="B2132" s="122">
        <v>79.989999999999995</v>
      </c>
    </row>
    <row r="2133" spans="1:2" ht="13.5">
      <c r="A2133" s="124">
        <v>92468</v>
      </c>
      <c r="B2133" s="122">
        <v>90.19</v>
      </c>
    </row>
    <row r="2134" spans="1:2" ht="13.5">
      <c r="A2134" s="124">
        <v>92469</v>
      </c>
      <c r="B2134" s="122">
        <v>112.92</v>
      </c>
    </row>
    <row r="2135" spans="1:2" ht="13.5">
      <c r="A2135" s="124">
        <v>92470</v>
      </c>
      <c r="B2135" s="122">
        <v>246.4</v>
      </c>
    </row>
    <row r="2136" spans="1:2" ht="13.5">
      <c r="A2136" s="124">
        <v>92471</v>
      </c>
      <c r="B2136" s="122">
        <v>73.23</v>
      </c>
    </row>
    <row r="2137" spans="1:2" ht="13.5">
      <c r="A2137" s="124">
        <v>92472</v>
      </c>
      <c r="B2137" s="122">
        <v>84.86</v>
      </c>
    </row>
    <row r="2138" spans="1:2" ht="13.5">
      <c r="A2138" s="124">
        <v>92473</v>
      </c>
      <c r="B2138" s="122">
        <v>104.22</v>
      </c>
    </row>
    <row r="2139" spans="1:2" ht="13.5">
      <c r="A2139" s="124">
        <v>92474</v>
      </c>
      <c r="B2139" s="122">
        <v>240.88</v>
      </c>
    </row>
    <row r="2140" spans="1:2" ht="13.5">
      <c r="A2140" s="124">
        <v>92475</v>
      </c>
      <c r="B2140" s="122">
        <v>67.66</v>
      </c>
    </row>
    <row r="2141" spans="1:2" ht="13.5">
      <c r="A2141" s="124">
        <v>92476</v>
      </c>
      <c r="B2141" s="122">
        <v>80.260000000000005</v>
      </c>
    </row>
    <row r="2142" spans="1:2" ht="13.5">
      <c r="A2142" s="124">
        <v>92477</v>
      </c>
      <c r="B2142" s="122">
        <v>85.97</v>
      </c>
    </row>
    <row r="2143" spans="1:2" ht="13.5">
      <c r="A2143" s="124">
        <v>92478</v>
      </c>
      <c r="B2143" s="122">
        <v>230.26</v>
      </c>
    </row>
    <row r="2144" spans="1:2" ht="13.5">
      <c r="A2144" s="124">
        <v>92479</v>
      </c>
      <c r="B2144" s="122">
        <v>55.98</v>
      </c>
    </row>
    <row r="2145" spans="1:2" ht="13.5">
      <c r="A2145" s="124">
        <v>92480</v>
      </c>
      <c r="B2145" s="122">
        <v>71.290000000000006</v>
      </c>
    </row>
    <row r="2146" spans="1:2" ht="13.5">
      <c r="A2146" s="124">
        <v>92482</v>
      </c>
      <c r="B2146" s="122">
        <v>329.57</v>
      </c>
    </row>
    <row r="2147" spans="1:2" ht="13.5">
      <c r="A2147" s="124">
        <v>92484</v>
      </c>
      <c r="B2147" s="122">
        <v>237.13</v>
      </c>
    </row>
    <row r="2148" spans="1:2" ht="13.5">
      <c r="A2148" s="124">
        <v>92486</v>
      </c>
      <c r="B2148" s="122">
        <v>164.57</v>
      </c>
    </row>
    <row r="2149" spans="1:2" ht="13.5">
      <c r="A2149" s="124">
        <v>92488</v>
      </c>
      <c r="B2149" s="122">
        <v>99.92</v>
      </c>
    </row>
    <row r="2150" spans="1:2" ht="13.5">
      <c r="A2150" s="124">
        <v>92490</v>
      </c>
      <c r="B2150" s="122">
        <v>56.89</v>
      </c>
    </row>
    <row r="2151" spans="1:2" ht="13.5">
      <c r="A2151" s="124">
        <v>92492</v>
      </c>
      <c r="B2151" s="122">
        <v>96.46</v>
      </c>
    </row>
    <row r="2152" spans="1:2" ht="13.5">
      <c r="A2152" s="124">
        <v>92494</v>
      </c>
      <c r="B2152" s="122">
        <v>53.97</v>
      </c>
    </row>
    <row r="2153" spans="1:2" ht="13.5">
      <c r="A2153" s="124">
        <v>92496</v>
      </c>
      <c r="B2153" s="122">
        <v>94.12</v>
      </c>
    </row>
    <row r="2154" spans="1:2" ht="13.5">
      <c r="A2154" s="124">
        <v>92498</v>
      </c>
      <c r="B2154" s="122">
        <v>52.02</v>
      </c>
    </row>
    <row r="2155" spans="1:2" ht="13.5">
      <c r="A2155" s="124">
        <v>92500</v>
      </c>
      <c r="B2155" s="122">
        <v>92.73</v>
      </c>
    </row>
    <row r="2156" spans="1:2" ht="13.5">
      <c r="A2156" s="124">
        <v>92502</v>
      </c>
      <c r="B2156" s="122">
        <v>50.88</v>
      </c>
    </row>
    <row r="2157" spans="1:2" ht="13.5">
      <c r="A2157" s="124">
        <v>92504</v>
      </c>
      <c r="B2157" s="122">
        <v>59.06</v>
      </c>
    </row>
    <row r="2158" spans="1:2" ht="13.5">
      <c r="A2158" s="124">
        <v>92506</v>
      </c>
      <c r="B2158" s="122">
        <v>48.99</v>
      </c>
    </row>
    <row r="2159" spans="1:2" ht="13.5">
      <c r="A2159" s="124">
        <v>92508</v>
      </c>
      <c r="B2159" s="122">
        <v>101.55</v>
      </c>
    </row>
    <row r="2160" spans="1:2" ht="13.5">
      <c r="A2160" s="124">
        <v>92510</v>
      </c>
      <c r="B2160" s="122">
        <v>53.12</v>
      </c>
    </row>
    <row r="2161" spans="1:2" ht="13.5">
      <c r="A2161" s="124">
        <v>92512</v>
      </c>
      <c r="B2161" s="122">
        <v>82.71</v>
      </c>
    </row>
    <row r="2162" spans="1:2" ht="13.5">
      <c r="A2162" s="124">
        <v>92514</v>
      </c>
      <c r="B2162" s="122">
        <v>38.229999999999997</v>
      </c>
    </row>
    <row r="2163" spans="1:2" ht="13.5">
      <c r="A2163" s="124">
        <v>92515</v>
      </c>
      <c r="B2163" s="122">
        <v>74.760000000000005</v>
      </c>
    </row>
    <row r="2164" spans="1:2" ht="13.5">
      <c r="A2164" s="124">
        <v>92518</v>
      </c>
      <c r="B2164" s="122">
        <v>32.020000000000003</v>
      </c>
    </row>
    <row r="2165" spans="1:2" ht="13.5">
      <c r="A2165" s="124">
        <v>92520</v>
      </c>
      <c r="B2165" s="122">
        <v>70.69</v>
      </c>
    </row>
    <row r="2166" spans="1:2" ht="13.5">
      <c r="A2166" s="124">
        <v>92522</v>
      </c>
      <c r="B2166" s="122">
        <v>28.82</v>
      </c>
    </row>
    <row r="2167" spans="1:2" ht="13.5">
      <c r="A2167" s="124">
        <v>92524</v>
      </c>
      <c r="B2167" s="122">
        <v>67.77</v>
      </c>
    </row>
    <row r="2168" spans="1:2" ht="13.5">
      <c r="A2168" s="124">
        <v>92526</v>
      </c>
      <c r="B2168" s="122">
        <v>26.41</v>
      </c>
    </row>
    <row r="2169" spans="1:2" ht="13.5">
      <c r="A2169" s="124">
        <v>92528</v>
      </c>
      <c r="B2169" s="122">
        <v>66.319999999999993</v>
      </c>
    </row>
    <row r="2170" spans="1:2" ht="13.5">
      <c r="A2170" s="124">
        <v>92530</v>
      </c>
      <c r="B2170" s="122">
        <v>25.29</v>
      </c>
    </row>
    <row r="2171" spans="1:2" ht="13.5">
      <c r="A2171" s="124">
        <v>92532</v>
      </c>
      <c r="B2171" s="122">
        <v>65.22</v>
      </c>
    </row>
    <row r="2172" spans="1:2" ht="13.5">
      <c r="A2172" s="124">
        <v>92534</v>
      </c>
      <c r="B2172" s="122">
        <v>24.5</v>
      </c>
    </row>
    <row r="2173" spans="1:2" ht="13.5">
      <c r="A2173" s="124">
        <v>92536</v>
      </c>
      <c r="B2173" s="122">
        <v>63.34</v>
      </c>
    </row>
    <row r="2174" spans="1:2" ht="13.5">
      <c r="A2174" s="124">
        <v>92538</v>
      </c>
      <c r="B2174" s="122">
        <v>22.92</v>
      </c>
    </row>
    <row r="2175" spans="1:2" ht="13.5">
      <c r="A2175" s="124">
        <v>96252</v>
      </c>
      <c r="B2175" s="122">
        <v>218.47</v>
      </c>
    </row>
    <row r="2176" spans="1:2" ht="13.5">
      <c r="A2176" s="124">
        <v>96257</v>
      </c>
      <c r="B2176" s="122">
        <v>192.25</v>
      </c>
    </row>
    <row r="2177" spans="1:2" ht="13.5">
      <c r="A2177" s="124">
        <v>96258</v>
      </c>
      <c r="B2177" s="122">
        <v>179.2</v>
      </c>
    </row>
    <row r="2178" spans="1:2" ht="13.5">
      <c r="A2178" s="124">
        <v>96259</v>
      </c>
      <c r="B2178" s="122">
        <v>219.03</v>
      </c>
    </row>
    <row r="2179" spans="1:2" ht="13.5">
      <c r="A2179" s="124">
        <v>96529</v>
      </c>
      <c r="B2179" s="122">
        <v>345.88</v>
      </c>
    </row>
    <row r="2180" spans="1:2" ht="13.5">
      <c r="A2180" s="124">
        <v>96530</v>
      </c>
      <c r="B2180" s="122">
        <v>183.55</v>
      </c>
    </row>
    <row r="2181" spans="1:2" ht="13.5">
      <c r="A2181" s="124">
        <v>96531</v>
      </c>
      <c r="B2181" s="122">
        <v>130.34</v>
      </c>
    </row>
    <row r="2182" spans="1:2" ht="13.5">
      <c r="A2182" s="124">
        <v>96532</v>
      </c>
      <c r="B2182" s="122">
        <v>222.52</v>
      </c>
    </row>
    <row r="2183" spans="1:2" ht="13.5">
      <c r="A2183" s="124">
        <v>96533</v>
      </c>
      <c r="B2183" s="122">
        <v>115.08</v>
      </c>
    </row>
    <row r="2184" spans="1:2" ht="13.5">
      <c r="A2184" s="124">
        <v>96534</v>
      </c>
      <c r="B2184" s="122">
        <v>92.58</v>
      </c>
    </row>
    <row r="2185" spans="1:2" ht="13.5">
      <c r="A2185" s="124">
        <v>96535</v>
      </c>
      <c r="B2185" s="122">
        <v>158.25</v>
      </c>
    </row>
    <row r="2186" spans="1:2" ht="13.5">
      <c r="A2186" s="124">
        <v>96536</v>
      </c>
      <c r="B2186" s="122">
        <v>79.47</v>
      </c>
    </row>
    <row r="2187" spans="1:2" ht="13.5">
      <c r="A2187" s="124">
        <v>96537</v>
      </c>
      <c r="B2187" s="122">
        <v>184.71</v>
      </c>
    </row>
    <row r="2188" spans="1:2" ht="13.5">
      <c r="A2188" s="124">
        <v>96538</v>
      </c>
      <c r="B2188" s="122">
        <v>266.91000000000003</v>
      </c>
    </row>
    <row r="2189" spans="1:2" ht="13.5">
      <c r="A2189" s="124">
        <v>96539</v>
      </c>
      <c r="B2189" s="122">
        <v>118.44</v>
      </c>
    </row>
    <row r="2190" spans="1:2" ht="13.5">
      <c r="A2190" s="124">
        <v>96540</v>
      </c>
      <c r="B2190" s="122">
        <v>132.62</v>
      </c>
    </row>
    <row r="2191" spans="1:2" ht="13.5">
      <c r="A2191" s="124">
        <v>96541</v>
      </c>
      <c r="B2191" s="122">
        <v>194.01</v>
      </c>
    </row>
    <row r="2192" spans="1:2" ht="13.5">
      <c r="A2192" s="124">
        <v>96542</v>
      </c>
      <c r="B2192" s="122">
        <v>92.34</v>
      </c>
    </row>
    <row r="2193" spans="1:2" ht="13.5">
      <c r="A2193" s="124">
        <v>96543</v>
      </c>
      <c r="B2193" s="122">
        <v>23.43</v>
      </c>
    </row>
    <row r="2194" spans="1:2" ht="13.5">
      <c r="A2194" s="124">
        <v>97747</v>
      </c>
      <c r="B2194" s="122">
        <v>202.14</v>
      </c>
    </row>
    <row r="2195" spans="1:2" ht="13.5">
      <c r="A2195" s="124">
        <v>101791</v>
      </c>
      <c r="B2195" s="122">
        <v>19.38</v>
      </c>
    </row>
    <row r="2196" spans="1:2" ht="13.5">
      <c r="A2196" s="124">
        <v>101792</v>
      </c>
      <c r="B2196" s="122">
        <v>15.56</v>
      </c>
    </row>
    <row r="2197" spans="1:2" ht="13.5">
      <c r="A2197" s="124">
        <v>101793</v>
      </c>
      <c r="B2197" s="122">
        <v>22.71</v>
      </c>
    </row>
    <row r="2198" spans="1:2" ht="13.5">
      <c r="A2198" s="124">
        <v>101969</v>
      </c>
      <c r="B2198" s="122">
        <v>125.51</v>
      </c>
    </row>
    <row r="2199" spans="1:2" ht="13.5">
      <c r="A2199" s="124">
        <v>101971</v>
      </c>
      <c r="B2199" s="122">
        <v>119.58</v>
      </c>
    </row>
    <row r="2200" spans="1:2" ht="13.5">
      <c r="A2200" s="124">
        <v>101973</v>
      </c>
      <c r="B2200" s="122">
        <v>200.17</v>
      </c>
    </row>
    <row r="2201" spans="1:2" ht="13.5">
      <c r="A2201" s="124">
        <v>101974</v>
      </c>
      <c r="B2201" s="122">
        <v>481.49</v>
      </c>
    </row>
    <row r="2202" spans="1:2" ht="13.5">
      <c r="A2202" s="124">
        <v>101975</v>
      </c>
      <c r="B2202" s="122">
        <v>406.51</v>
      </c>
    </row>
    <row r="2203" spans="1:2" ht="13.5">
      <c r="A2203" s="124">
        <v>101977</v>
      </c>
      <c r="B2203" s="122">
        <v>275.89</v>
      </c>
    </row>
    <row r="2204" spans="1:2" ht="13.5">
      <c r="A2204" s="124">
        <v>101980</v>
      </c>
      <c r="B2204" s="122">
        <v>244.14</v>
      </c>
    </row>
    <row r="2205" spans="1:2" ht="13.5">
      <c r="A2205" s="124">
        <v>101981</v>
      </c>
      <c r="B2205" s="122">
        <v>194.86</v>
      </c>
    </row>
    <row r="2206" spans="1:2" ht="13.5">
      <c r="A2206" s="124">
        <v>101982</v>
      </c>
      <c r="B2206" s="122">
        <v>175.12</v>
      </c>
    </row>
    <row r="2207" spans="1:2" ht="13.5">
      <c r="A2207" s="124">
        <v>101983</v>
      </c>
      <c r="B2207" s="122">
        <v>162.76</v>
      </c>
    </row>
    <row r="2208" spans="1:2" ht="13.5">
      <c r="A2208" s="124">
        <v>101985</v>
      </c>
      <c r="B2208" s="122">
        <v>127.72</v>
      </c>
    </row>
    <row r="2209" spans="1:2" ht="13.5">
      <c r="A2209" s="124">
        <v>101986</v>
      </c>
      <c r="B2209" s="122">
        <v>120.18</v>
      </c>
    </row>
    <row r="2210" spans="1:2" ht="13.5">
      <c r="A2210" s="124">
        <v>101987</v>
      </c>
      <c r="B2210" s="122">
        <v>236.91</v>
      </c>
    </row>
    <row r="2211" spans="1:2" ht="13.5">
      <c r="A2211" s="124">
        <v>101988</v>
      </c>
      <c r="B2211" s="122">
        <v>133.53</v>
      </c>
    </row>
    <row r="2212" spans="1:2" ht="13.5">
      <c r="A2212" s="124">
        <v>101989</v>
      </c>
      <c r="B2212" s="122">
        <v>127.68</v>
      </c>
    </row>
    <row r="2213" spans="1:2" ht="13.5">
      <c r="A2213" s="124">
        <v>101990</v>
      </c>
      <c r="B2213" s="122">
        <v>215.61</v>
      </c>
    </row>
    <row r="2214" spans="1:2" ht="13.5">
      <c r="A2214" s="124">
        <v>101991</v>
      </c>
      <c r="B2214" s="122">
        <v>131.31</v>
      </c>
    </row>
    <row r="2215" spans="1:2" ht="13.5">
      <c r="A2215" s="124">
        <v>101992</v>
      </c>
      <c r="B2215" s="122">
        <v>124.1</v>
      </c>
    </row>
    <row r="2216" spans="1:2" ht="13.5">
      <c r="A2216" s="124">
        <v>101993</v>
      </c>
      <c r="B2216" s="122">
        <v>278.02</v>
      </c>
    </row>
    <row r="2217" spans="1:2" ht="13.5">
      <c r="A2217" s="124">
        <v>101994</v>
      </c>
      <c r="B2217" s="122">
        <v>138.41</v>
      </c>
    </row>
    <row r="2218" spans="1:2" ht="13.5">
      <c r="A2218" s="124">
        <v>101995</v>
      </c>
      <c r="B2218" s="122">
        <v>131.83000000000001</v>
      </c>
    </row>
    <row r="2219" spans="1:2" ht="13.5">
      <c r="A2219" s="124">
        <v>101996</v>
      </c>
      <c r="B2219" s="122">
        <v>231.43</v>
      </c>
    </row>
    <row r="2220" spans="1:2" ht="13.5">
      <c r="A2220" s="124">
        <v>101997</v>
      </c>
      <c r="B2220" s="122">
        <v>130.32</v>
      </c>
    </row>
    <row r="2221" spans="1:2" ht="13.5">
      <c r="A2221" s="124">
        <v>101998</v>
      </c>
      <c r="B2221" s="122">
        <v>122.95</v>
      </c>
    </row>
    <row r="2222" spans="1:2" ht="13.5">
      <c r="A2222" s="124">
        <v>101999</v>
      </c>
      <c r="B2222" s="122">
        <v>297.79000000000002</v>
      </c>
    </row>
    <row r="2223" spans="1:2" ht="13.5">
      <c r="A2223" s="124">
        <v>102000</v>
      </c>
      <c r="B2223" s="122">
        <v>496.32</v>
      </c>
    </row>
    <row r="2224" spans="1:2" ht="13.5">
      <c r="A2224" s="124">
        <v>102001</v>
      </c>
      <c r="B2224" s="122">
        <v>424.48</v>
      </c>
    </row>
    <row r="2225" spans="1:2" ht="13.5">
      <c r="A2225" s="124">
        <v>102002</v>
      </c>
      <c r="B2225" s="122">
        <v>275.01</v>
      </c>
    </row>
    <row r="2226" spans="1:2" ht="13.5">
      <c r="A2226" s="124">
        <v>102003</v>
      </c>
      <c r="B2226" s="122">
        <v>243.91</v>
      </c>
    </row>
    <row r="2227" spans="1:2" ht="13.5">
      <c r="A2227" s="124">
        <v>102004</v>
      </c>
      <c r="B2227" s="122">
        <v>193.08</v>
      </c>
    </row>
    <row r="2228" spans="1:2" ht="13.5">
      <c r="A2228" s="124">
        <v>102005</v>
      </c>
      <c r="B2228" s="122">
        <v>173.1</v>
      </c>
    </row>
    <row r="2229" spans="1:2" ht="13.5">
      <c r="A2229" s="124">
        <v>102006</v>
      </c>
      <c r="B2229" s="122">
        <v>160.58000000000001</v>
      </c>
    </row>
    <row r="2230" spans="1:2" ht="13.5">
      <c r="A2230" s="124">
        <v>102007</v>
      </c>
      <c r="B2230" s="122">
        <v>479.46</v>
      </c>
    </row>
    <row r="2231" spans="1:2" ht="13.5">
      <c r="A2231" s="124">
        <v>102008</v>
      </c>
      <c r="B2231" s="122">
        <v>398.11</v>
      </c>
    </row>
    <row r="2232" spans="1:2" ht="13.5">
      <c r="A2232" s="124">
        <v>102009</v>
      </c>
      <c r="B2232" s="122">
        <v>279.66000000000003</v>
      </c>
    </row>
    <row r="2233" spans="1:2" ht="13.5">
      <c r="A2233" s="124">
        <v>102010</v>
      </c>
      <c r="B2233" s="122">
        <v>246.02</v>
      </c>
    </row>
    <row r="2234" spans="1:2" ht="13.5">
      <c r="A2234" s="124">
        <v>102011</v>
      </c>
      <c r="B2234" s="122">
        <v>195.1</v>
      </c>
    </row>
    <row r="2235" spans="1:2" ht="13.5">
      <c r="A2235" s="124">
        <v>102012</v>
      </c>
      <c r="B2235" s="122">
        <v>174.48</v>
      </c>
    </row>
    <row r="2236" spans="1:2" ht="13.5">
      <c r="A2236" s="124">
        <v>102013</v>
      </c>
      <c r="B2236" s="122">
        <v>162.88999999999999</v>
      </c>
    </row>
    <row r="2237" spans="1:2" ht="13.5">
      <c r="A2237" s="124">
        <v>102014</v>
      </c>
      <c r="B2237" s="122">
        <v>537.53</v>
      </c>
    </row>
    <row r="2238" spans="1:2" ht="13.5">
      <c r="A2238" s="124">
        <v>102015</v>
      </c>
      <c r="B2238" s="122">
        <v>448.07</v>
      </c>
    </row>
    <row r="2239" spans="1:2" ht="13.5">
      <c r="A2239" s="124">
        <v>102016</v>
      </c>
      <c r="B2239" s="122">
        <v>275.68</v>
      </c>
    </row>
    <row r="2240" spans="1:2" ht="13.5">
      <c r="A2240" s="124">
        <v>102017</v>
      </c>
      <c r="B2240" s="122">
        <v>243.08</v>
      </c>
    </row>
    <row r="2241" spans="1:2" ht="13.5">
      <c r="A2241" s="124">
        <v>102036</v>
      </c>
      <c r="B2241" s="122">
        <v>191.74</v>
      </c>
    </row>
    <row r="2242" spans="1:2" ht="13.5">
      <c r="A2242" s="124">
        <v>102037</v>
      </c>
      <c r="B2242" s="122">
        <v>171.36</v>
      </c>
    </row>
    <row r="2243" spans="1:2" ht="13.5">
      <c r="A2243" s="124">
        <v>102038</v>
      </c>
      <c r="B2243" s="122">
        <v>159.91</v>
      </c>
    </row>
    <row r="2244" spans="1:2" ht="13.5">
      <c r="A2244" s="124">
        <v>102039</v>
      </c>
      <c r="B2244" s="122">
        <v>498.86</v>
      </c>
    </row>
    <row r="2245" spans="1:2" ht="13.5">
      <c r="A2245" s="124">
        <v>102040</v>
      </c>
      <c r="B2245" s="122">
        <v>412.99</v>
      </c>
    </row>
    <row r="2246" spans="1:2" ht="13.5">
      <c r="A2246" s="124">
        <v>102041</v>
      </c>
      <c r="B2246" s="122">
        <v>279.72000000000003</v>
      </c>
    </row>
    <row r="2247" spans="1:2" ht="13.5">
      <c r="A2247" s="124">
        <v>102042</v>
      </c>
      <c r="B2247" s="122">
        <v>244.16</v>
      </c>
    </row>
    <row r="2248" spans="1:2" ht="13.5">
      <c r="A2248" s="124">
        <v>102043</v>
      </c>
      <c r="B2248" s="122">
        <v>193.46</v>
      </c>
    </row>
    <row r="2249" spans="1:2" ht="13.5">
      <c r="A2249" s="124">
        <v>102044</v>
      </c>
      <c r="B2249" s="122">
        <v>173.69</v>
      </c>
    </row>
    <row r="2250" spans="1:2" ht="13.5">
      <c r="A2250" s="124">
        <v>102045</v>
      </c>
      <c r="B2250" s="122">
        <v>161.80000000000001</v>
      </c>
    </row>
    <row r="2251" spans="1:2" ht="13.5">
      <c r="A2251" s="124">
        <v>102046</v>
      </c>
      <c r="B2251" s="122">
        <v>548.41</v>
      </c>
    </row>
    <row r="2252" spans="1:2" ht="13.5">
      <c r="A2252" s="124">
        <v>102047</v>
      </c>
      <c r="B2252" s="122">
        <v>464.73</v>
      </c>
    </row>
    <row r="2253" spans="1:2" ht="13.5">
      <c r="A2253" s="124">
        <v>102048</v>
      </c>
      <c r="B2253" s="122">
        <v>271.29000000000002</v>
      </c>
    </row>
    <row r="2254" spans="1:2" ht="13.5">
      <c r="A2254" s="124">
        <v>102049</v>
      </c>
      <c r="B2254" s="122">
        <v>236.48</v>
      </c>
    </row>
    <row r="2255" spans="1:2" ht="13.5">
      <c r="A2255" s="124">
        <v>102050</v>
      </c>
      <c r="B2255" s="122">
        <v>186.79</v>
      </c>
    </row>
    <row r="2256" spans="1:2" ht="13.5">
      <c r="A2256" s="124">
        <v>102051</v>
      </c>
      <c r="B2256" s="122">
        <v>166.53</v>
      </c>
    </row>
    <row r="2257" spans="1:2" ht="13.5">
      <c r="A2257" s="124">
        <v>102052</v>
      </c>
      <c r="B2257" s="122">
        <v>155.13</v>
      </c>
    </row>
    <row r="2258" spans="1:2" ht="13.5">
      <c r="A2258" s="124">
        <v>102059</v>
      </c>
      <c r="B2258" s="122">
        <v>463.71</v>
      </c>
    </row>
    <row r="2259" spans="1:2" ht="13.5">
      <c r="A2259" s="124">
        <v>102060</v>
      </c>
      <c r="B2259" s="122">
        <v>387.29</v>
      </c>
    </row>
    <row r="2260" spans="1:2" ht="13.5">
      <c r="A2260" s="124">
        <v>102061</v>
      </c>
      <c r="B2260" s="122">
        <v>254.79</v>
      </c>
    </row>
    <row r="2261" spans="1:2" ht="13.5">
      <c r="A2261" s="124">
        <v>102062</v>
      </c>
      <c r="B2261" s="122">
        <v>226.94</v>
      </c>
    </row>
    <row r="2262" spans="1:2" ht="13.5">
      <c r="A2262" s="124">
        <v>102063</v>
      </c>
      <c r="B2262" s="122">
        <v>178.12</v>
      </c>
    </row>
    <row r="2263" spans="1:2" ht="13.5">
      <c r="A2263" s="124">
        <v>102064</v>
      </c>
      <c r="B2263" s="122">
        <v>158.38999999999999</v>
      </c>
    </row>
    <row r="2264" spans="1:2" ht="13.5">
      <c r="A2264" s="124">
        <v>102065</v>
      </c>
      <c r="B2264" s="122">
        <v>147.36000000000001</v>
      </c>
    </row>
    <row r="2265" spans="1:2" ht="13.5">
      <c r="A2265" s="124">
        <v>102066</v>
      </c>
      <c r="B2265" s="122">
        <v>486.3</v>
      </c>
    </row>
    <row r="2266" spans="1:2" ht="13.5">
      <c r="A2266" s="124">
        <v>102067</v>
      </c>
      <c r="B2266" s="122">
        <v>414.07</v>
      </c>
    </row>
    <row r="2267" spans="1:2" ht="13.5">
      <c r="A2267" s="124">
        <v>102068</v>
      </c>
      <c r="B2267" s="122">
        <v>243.52</v>
      </c>
    </row>
    <row r="2268" spans="1:2" ht="13.5">
      <c r="A2268" s="124">
        <v>102069</v>
      </c>
      <c r="B2268" s="122">
        <v>216.73</v>
      </c>
    </row>
    <row r="2269" spans="1:2" ht="13.5">
      <c r="A2269" s="124">
        <v>102070</v>
      </c>
      <c r="B2269" s="122">
        <v>169.98</v>
      </c>
    </row>
    <row r="2270" spans="1:2" ht="13.5">
      <c r="A2270" s="124">
        <v>102071</v>
      </c>
      <c r="B2270" s="122">
        <v>151.43</v>
      </c>
    </row>
    <row r="2271" spans="1:2" ht="13.5">
      <c r="A2271" s="124">
        <v>102072</v>
      </c>
      <c r="B2271" s="122">
        <v>144.97</v>
      </c>
    </row>
    <row r="2272" spans="1:2" ht="13.5">
      <c r="A2272" s="124">
        <v>102073</v>
      </c>
      <c r="B2272" s="123">
        <v>3443.45</v>
      </c>
    </row>
    <row r="2273" spans="1:2" ht="13.5">
      <c r="A2273" s="124">
        <v>102074</v>
      </c>
      <c r="B2273" s="123">
        <v>4377.09</v>
      </c>
    </row>
    <row r="2274" spans="1:2" ht="13.5">
      <c r="A2274" s="124">
        <v>102075</v>
      </c>
      <c r="B2274" s="123">
        <v>4679.55</v>
      </c>
    </row>
    <row r="2275" spans="1:2" ht="13.5">
      <c r="A2275" s="124">
        <v>102076</v>
      </c>
      <c r="B2275" s="123">
        <v>4746.17</v>
      </c>
    </row>
    <row r="2276" spans="1:2" ht="13.5">
      <c r="A2276" s="124">
        <v>102077</v>
      </c>
      <c r="B2276" s="123">
        <v>5246.98</v>
      </c>
    </row>
    <row r="2277" spans="1:2" ht="13.5">
      <c r="A2277" s="124">
        <v>102078</v>
      </c>
      <c r="B2277" s="123">
        <v>5224.42</v>
      </c>
    </row>
    <row r="2278" spans="1:2" ht="13.5">
      <c r="A2278" s="124">
        <v>102079</v>
      </c>
      <c r="B2278" s="123">
        <v>5136.38</v>
      </c>
    </row>
    <row r="2279" spans="1:2" ht="13.5">
      <c r="A2279" s="124">
        <v>102080</v>
      </c>
      <c r="B2279" s="123">
        <v>4554.6000000000004</v>
      </c>
    </row>
    <row r="2280" spans="1:2" ht="13.5">
      <c r="A2280" s="124">
        <v>102086</v>
      </c>
      <c r="B2280" s="122">
        <v>133.91</v>
      </c>
    </row>
    <row r="2281" spans="1:2" ht="13.5">
      <c r="A2281" s="124">
        <v>102087</v>
      </c>
      <c r="B2281" s="122">
        <v>127.77</v>
      </c>
    </row>
    <row r="2282" spans="1:2" ht="13.5">
      <c r="A2282" s="124">
        <v>102088</v>
      </c>
      <c r="B2282" s="122">
        <v>215.66</v>
      </c>
    </row>
    <row r="2283" spans="1:2" ht="13.5">
      <c r="A2283" s="124">
        <v>102089</v>
      </c>
      <c r="B2283" s="122">
        <v>123.17</v>
      </c>
    </row>
    <row r="2284" spans="1:2" ht="13.5">
      <c r="A2284" s="124">
        <v>102090</v>
      </c>
      <c r="B2284" s="122">
        <v>116.2</v>
      </c>
    </row>
    <row r="2285" spans="1:2" ht="13.5">
      <c r="A2285" s="124">
        <v>102091</v>
      </c>
      <c r="B2285" s="122">
        <v>252.35</v>
      </c>
    </row>
    <row r="2286" spans="1:2" ht="13.5">
      <c r="A2286" s="124">
        <v>89996</v>
      </c>
      <c r="B2286" s="122">
        <v>15.12</v>
      </c>
    </row>
    <row r="2287" spans="1:2" ht="13.5">
      <c r="A2287" s="124">
        <v>89997</v>
      </c>
      <c r="B2287" s="122">
        <v>12.48</v>
      </c>
    </row>
    <row r="2288" spans="1:2" ht="13.5">
      <c r="A2288" s="124">
        <v>89998</v>
      </c>
      <c r="B2288" s="122">
        <v>14.55</v>
      </c>
    </row>
    <row r="2289" spans="1:2" ht="13.5">
      <c r="A2289" s="124">
        <v>89999</v>
      </c>
      <c r="B2289" s="122">
        <v>21.19</v>
      </c>
    </row>
    <row r="2290" spans="1:2" ht="13.5">
      <c r="A2290" s="124">
        <v>90000</v>
      </c>
      <c r="B2290" s="122">
        <v>17.52</v>
      </c>
    </row>
    <row r="2291" spans="1:2" ht="13.5">
      <c r="A2291" s="124">
        <v>91593</v>
      </c>
      <c r="B2291" s="122">
        <v>15</v>
      </c>
    </row>
    <row r="2292" spans="1:2" ht="13.5">
      <c r="A2292" s="124">
        <v>91594</v>
      </c>
      <c r="B2292" s="122">
        <v>15.52</v>
      </c>
    </row>
    <row r="2293" spans="1:2" ht="13.5">
      <c r="A2293" s="124">
        <v>91595</v>
      </c>
      <c r="B2293" s="122">
        <v>16.309999999999999</v>
      </c>
    </row>
    <row r="2294" spans="1:2" ht="13.5">
      <c r="A2294" s="124">
        <v>91596</v>
      </c>
      <c r="B2294" s="122">
        <v>15.36</v>
      </c>
    </row>
    <row r="2295" spans="1:2" ht="13.5">
      <c r="A2295" s="124">
        <v>91597</v>
      </c>
      <c r="B2295" s="122">
        <v>10.8</v>
      </c>
    </row>
    <row r="2296" spans="1:2" ht="13.5">
      <c r="A2296" s="124">
        <v>91598</v>
      </c>
      <c r="B2296" s="122">
        <v>15.05</v>
      </c>
    </row>
    <row r="2297" spans="1:2" ht="13.5">
      <c r="A2297" s="124">
        <v>91599</v>
      </c>
      <c r="B2297" s="122">
        <v>11.26</v>
      </c>
    </row>
    <row r="2298" spans="1:2" ht="13.5">
      <c r="A2298" s="124">
        <v>91600</v>
      </c>
      <c r="B2298" s="122">
        <v>18.29</v>
      </c>
    </row>
    <row r="2299" spans="1:2" ht="13.5">
      <c r="A2299" s="124">
        <v>91601</v>
      </c>
      <c r="B2299" s="122">
        <v>17.579999999999998</v>
      </c>
    </row>
    <row r="2300" spans="1:2" ht="13.5">
      <c r="A2300" s="124">
        <v>91602</v>
      </c>
      <c r="B2300" s="122">
        <v>16.510000000000002</v>
      </c>
    </row>
    <row r="2301" spans="1:2" ht="13.5">
      <c r="A2301" s="124">
        <v>91603</v>
      </c>
      <c r="B2301" s="122">
        <v>15.58</v>
      </c>
    </row>
    <row r="2302" spans="1:2" ht="13.5">
      <c r="A2302" s="124">
        <v>92759</v>
      </c>
      <c r="B2302" s="122">
        <v>20.100000000000001</v>
      </c>
    </row>
    <row r="2303" spans="1:2" ht="13.5">
      <c r="A2303" s="124">
        <v>92760</v>
      </c>
      <c r="B2303" s="122">
        <v>19.34</v>
      </c>
    </row>
    <row r="2304" spans="1:2" ht="13.5">
      <c r="A2304" s="124">
        <v>92761</v>
      </c>
      <c r="B2304" s="122">
        <v>18.41</v>
      </c>
    </row>
    <row r="2305" spans="1:2" ht="13.5">
      <c r="A2305" s="124">
        <v>92762</v>
      </c>
      <c r="B2305" s="122">
        <v>16.579999999999998</v>
      </c>
    </row>
    <row r="2306" spans="1:2" ht="13.5">
      <c r="A2306" s="124">
        <v>92763</v>
      </c>
      <c r="B2306" s="122">
        <v>14.03</v>
      </c>
    </row>
    <row r="2307" spans="1:2" ht="13.5">
      <c r="A2307" s="124">
        <v>92764</v>
      </c>
      <c r="B2307" s="122">
        <v>13.44</v>
      </c>
    </row>
    <row r="2308" spans="1:2" ht="13.5">
      <c r="A2308" s="124">
        <v>92765</v>
      </c>
      <c r="B2308" s="122">
        <v>15.25</v>
      </c>
    </row>
    <row r="2309" spans="1:2" ht="13.5">
      <c r="A2309" s="124">
        <v>92766</v>
      </c>
      <c r="B2309" s="122">
        <v>14.96</v>
      </c>
    </row>
    <row r="2310" spans="1:2" ht="13.5">
      <c r="A2310" s="124">
        <v>92767</v>
      </c>
      <c r="B2310" s="122">
        <v>20.53</v>
      </c>
    </row>
    <row r="2311" spans="1:2" ht="13.5">
      <c r="A2311" s="124">
        <v>92768</v>
      </c>
      <c r="B2311" s="122">
        <v>18.48</v>
      </c>
    </row>
    <row r="2312" spans="1:2" ht="13.5">
      <c r="A2312" s="124">
        <v>92769</v>
      </c>
      <c r="B2312" s="122">
        <v>18.079999999999998</v>
      </c>
    </row>
    <row r="2313" spans="1:2" ht="13.5">
      <c r="A2313" s="124">
        <v>92770</v>
      </c>
      <c r="B2313" s="122">
        <v>17.43</v>
      </c>
    </row>
    <row r="2314" spans="1:2" ht="13.5">
      <c r="A2314" s="124">
        <v>92771</v>
      </c>
      <c r="B2314" s="122">
        <v>15.79</v>
      </c>
    </row>
    <row r="2315" spans="1:2" ht="13.5">
      <c r="A2315" s="124">
        <v>92772</v>
      </c>
      <c r="B2315" s="122">
        <v>13.42</v>
      </c>
    </row>
    <row r="2316" spans="1:2" ht="13.5">
      <c r="A2316" s="124">
        <v>92773</v>
      </c>
      <c r="B2316" s="122">
        <v>13</v>
      </c>
    </row>
    <row r="2317" spans="1:2" ht="13.5">
      <c r="A2317" s="124">
        <v>92774</v>
      </c>
      <c r="B2317" s="122">
        <v>14.94</v>
      </c>
    </row>
    <row r="2318" spans="1:2" ht="13.5">
      <c r="A2318" s="124">
        <v>92775</v>
      </c>
      <c r="B2318" s="122">
        <v>23.48</v>
      </c>
    </row>
    <row r="2319" spans="1:2" ht="13.5">
      <c r="A2319" s="124">
        <v>92776</v>
      </c>
      <c r="B2319" s="122">
        <v>21.91</v>
      </c>
    </row>
    <row r="2320" spans="1:2" ht="13.5">
      <c r="A2320" s="124">
        <v>92777</v>
      </c>
      <c r="B2320" s="122">
        <v>20.32</v>
      </c>
    </row>
    <row r="2321" spans="1:2" ht="13.5">
      <c r="A2321" s="124">
        <v>92778</v>
      </c>
      <c r="B2321" s="122">
        <v>18.010000000000002</v>
      </c>
    </row>
    <row r="2322" spans="1:2" ht="13.5">
      <c r="A2322" s="124">
        <v>92779</v>
      </c>
      <c r="B2322" s="122">
        <v>15.08</v>
      </c>
    </row>
    <row r="2323" spans="1:2" ht="13.5">
      <c r="A2323" s="124">
        <v>92780</v>
      </c>
      <c r="B2323" s="122">
        <v>14.15</v>
      </c>
    </row>
    <row r="2324" spans="1:2" ht="13.5">
      <c r="A2324" s="124">
        <v>92781</v>
      </c>
      <c r="B2324" s="122">
        <v>15.71</v>
      </c>
    </row>
    <row r="2325" spans="1:2" ht="13.5">
      <c r="A2325" s="124">
        <v>92782</v>
      </c>
      <c r="B2325" s="122">
        <v>15.23</v>
      </c>
    </row>
    <row r="2326" spans="1:2" ht="13.5">
      <c r="A2326" s="124">
        <v>92783</v>
      </c>
      <c r="B2326" s="122">
        <v>23.38</v>
      </c>
    </row>
    <row r="2327" spans="1:2" ht="13.5">
      <c r="A2327" s="124">
        <v>92784</v>
      </c>
      <c r="B2327" s="122">
        <v>20.8</v>
      </c>
    </row>
    <row r="2328" spans="1:2" ht="13.5">
      <c r="A2328" s="124">
        <v>92785</v>
      </c>
      <c r="B2328" s="122">
        <v>19.829999999999998</v>
      </c>
    </row>
    <row r="2329" spans="1:2" ht="13.5">
      <c r="A2329" s="124">
        <v>92786</v>
      </c>
      <c r="B2329" s="122">
        <v>18.72</v>
      </c>
    </row>
    <row r="2330" spans="1:2" ht="13.5">
      <c r="A2330" s="124">
        <v>92787</v>
      </c>
      <c r="B2330" s="122">
        <v>16.73</v>
      </c>
    </row>
    <row r="2331" spans="1:2" ht="13.5">
      <c r="A2331" s="124">
        <v>92788</v>
      </c>
      <c r="B2331" s="122">
        <v>14.08</v>
      </c>
    </row>
    <row r="2332" spans="1:2" ht="13.5">
      <c r="A2332" s="124">
        <v>92789</v>
      </c>
      <c r="B2332" s="122">
        <v>13.42</v>
      </c>
    </row>
    <row r="2333" spans="1:2" ht="13.5">
      <c r="A2333" s="124">
        <v>92790</v>
      </c>
      <c r="B2333" s="122">
        <v>15.19</v>
      </c>
    </row>
    <row r="2334" spans="1:2" ht="13.5">
      <c r="A2334" s="124">
        <v>92791</v>
      </c>
      <c r="B2334" s="122">
        <v>15.04</v>
      </c>
    </row>
    <row r="2335" spans="1:2" ht="13.5">
      <c r="A2335" s="124">
        <v>92792</v>
      </c>
      <c r="B2335" s="122">
        <v>15.33</v>
      </c>
    </row>
    <row r="2336" spans="1:2" ht="13.5">
      <c r="A2336" s="124">
        <v>92793</v>
      </c>
      <c r="B2336" s="122">
        <v>15.29</v>
      </c>
    </row>
    <row r="2337" spans="1:2" ht="13.5">
      <c r="A2337" s="124">
        <v>92794</v>
      </c>
      <c r="B2337" s="122">
        <v>14.12</v>
      </c>
    </row>
    <row r="2338" spans="1:2" ht="13.5">
      <c r="A2338" s="124">
        <v>92795</v>
      </c>
      <c r="B2338" s="122">
        <v>12.1</v>
      </c>
    </row>
    <row r="2339" spans="1:2" ht="13.5">
      <c r="A2339" s="124">
        <v>92796</v>
      </c>
      <c r="B2339" s="122">
        <v>11.99</v>
      </c>
    </row>
    <row r="2340" spans="1:2" ht="13.5">
      <c r="A2340" s="124">
        <v>92797</v>
      </c>
      <c r="B2340" s="122">
        <v>14.12</v>
      </c>
    </row>
    <row r="2341" spans="1:2" ht="13.5">
      <c r="A2341" s="124">
        <v>92798</v>
      </c>
      <c r="B2341" s="122">
        <v>14.1</v>
      </c>
    </row>
    <row r="2342" spans="1:2" ht="13.5">
      <c r="A2342" s="124">
        <v>92799</v>
      </c>
      <c r="B2342" s="122">
        <v>15.59</v>
      </c>
    </row>
    <row r="2343" spans="1:2" ht="13.5">
      <c r="A2343" s="124">
        <v>92800</v>
      </c>
      <c r="B2343" s="122">
        <v>14.42</v>
      </c>
    </row>
    <row r="2344" spans="1:2" ht="13.5">
      <c r="A2344" s="124">
        <v>92801</v>
      </c>
      <c r="B2344" s="122">
        <v>14.97</v>
      </c>
    </row>
    <row r="2345" spans="1:2" ht="13.5">
      <c r="A2345" s="124">
        <v>92802</v>
      </c>
      <c r="B2345" s="122">
        <v>15.09</v>
      </c>
    </row>
    <row r="2346" spans="1:2" ht="13.5">
      <c r="A2346" s="124">
        <v>92803</v>
      </c>
      <c r="B2346" s="122">
        <v>13.99</v>
      </c>
    </row>
    <row r="2347" spans="1:2" ht="13.5">
      <c r="A2347" s="124">
        <v>92804</v>
      </c>
      <c r="B2347" s="122">
        <v>12.03</v>
      </c>
    </row>
    <row r="2348" spans="1:2" ht="13.5">
      <c r="A2348" s="124">
        <v>92805</v>
      </c>
      <c r="B2348" s="122">
        <v>11.95</v>
      </c>
    </row>
    <row r="2349" spans="1:2" ht="13.5">
      <c r="A2349" s="124">
        <v>92806</v>
      </c>
      <c r="B2349" s="122">
        <v>14.1</v>
      </c>
    </row>
    <row r="2350" spans="1:2" ht="13.5">
      <c r="A2350" s="124">
        <v>92875</v>
      </c>
      <c r="B2350" s="122">
        <v>14.08</v>
      </c>
    </row>
    <row r="2351" spans="1:2" ht="13.5">
      <c r="A2351" s="124">
        <v>92876</v>
      </c>
      <c r="B2351" s="122">
        <v>13.9</v>
      </c>
    </row>
    <row r="2352" spans="1:2" ht="13.5">
      <c r="A2352" s="124">
        <v>92877</v>
      </c>
      <c r="B2352" s="122">
        <v>15.15</v>
      </c>
    </row>
    <row r="2353" spans="1:2" ht="13.5">
      <c r="A2353" s="124">
        <v>92878</v>
      </c>
      <c r="B2353" s="122">
        <v>14.96</v>
      </c>
    </row>
    <row r="2354" spans="1:2" ht="13.5">
      <c r="A2354" s="124">
        <v>92879</v>
      </c>
      <c r="B2354" s="122">
        <v>14.85</v>
      </c>
    </row>
    <row r="2355" spans="1:2" ht="13.5">
      <c r="A2355" s="124">
        <v>92880</v>
      </c>
      <c r="B2355" s="122">
        <v>15.18</v>
      </c>
    </row>
    <row r="2356" spans="1:2" ht="13.5">
      <c r="A2356" s="124">
        <v>92881</v>
      </c>
      <c r="B2356" s="122">
        <v>15.16</v>
      </c>
    </row>
    <row r="2357" spans="1:2" ht="13.5">
      <c r="A2357" s="124">
        <v>92882</v>
      </c>
      <c r="B2357" s="122">
        <v>18.09</v>
      </c>
    </row>
    <row r="2358" spans="1:2" ht="13.5">
      <c r="A2358" s="124">
        <v>92883</v>
      </c>
      <c r="B2358" s="122">
        <v>17.02</v>
      </c>
    </row>
    <row r="2359" spans="1:2" ht="13.5">
      <c r="A2359" s="124">
        <v>92884</v>
      </c>
      <c r="B2359" s="122">
        <v>17.61</v>
      </c>
    </row>
    <row r="2360" spans="1:2" ht="13.5">
      <c r="A2360" s="124">
        <v>92885</v>
      </c>
      <c r="B2360" s="122">
        <v>16.89</v>
      </c>
    </row>
    <row r="2361" spans="1:2" ht="13.5">
      <c r="A2361" s="124">
        <v>92886</v>
      </c>
      <c r="B2361" s="122">
        <v>16.3</v>
      </c>
    </row>
    <row r="2362" spans="1:2" ht="13.5">
      <c r="A2362" s="124">
        <v>92887</v>
      </c>
      <c r="B2362" s="122">
        <v>16.309999999999999</v>
      </c>
    </row>
    <row r="2363" spans="1:2" ht="13.5">
      <c r="A2363" s="124">
        <v>92888</v>
      </c>
      <c r="B2363" s="122">
        <v>16.02</v>
      </c>
    </row>
    <row r="2364" spans="1:2" ht="13.5">
      <c r="A2364" s="124">
        <v>92915</v>
      </c>
      <c r="B2364" s="122">
        <v>21.79</v>
      </c>
    </row>
    <row r="2365" spans="1:2" ht="13.5">
      <c r="A2365" s="124">
        <v>92916</v>
      </c>
      <c r="B2365" s="122">
        <v>20.62</v>
      </c>
    </row>
    <row r="2366" spans="1:2" ht="13.5">
      <c r="A2366" s="124">
        <v>92917</v>
      </c>
      <c r="B2366" s="122">
        <v>19.37</v>
      </c>
    </row>
    <row r="2367" spans="1:2" ht="13.5">
      <c r="A2367" s="124">
        <v>92919</v>
      </c>
      <c r="B2367" s="122">
        <v>17.3</v>
      </c>
    </row>
    <row r="2368" spans="1:2" ht="13.5">
      <c r="A2368" s="124">
        <v>92921</v>
      </c>
      <c r="B2368" s="122">
        <v>14.55</v>
      </c>
    </row>
    <row r="2369" spans="1:2" ht="13.5">
      <c r="A2369" s="124">
        <v>92922</v>
      </c>
      <c r="B2369" s="122">
        <v>13.8</v>
      </c>
    </row>
    <row r="2370" spans="1:2" ht="13.5">
      <c r="A2370" s="124">
        <v>92923</v>
      </c>
      <c r="B2370" s="122">
        <v>15.49</v>
      </c>
    </row>
    <row r="2371" spans="1:2" ht="13.5">
      <c r="A2371" s="124">
        <v>92924</v>
      </c>
      <c r="B2371" s="122">
        <v>15.1</v>
      </c>
    </row>
    <row r="2372" spans="1:2" ht="13.5">
      <c r="A2372" s="124">
        <v>95445</v>
      </c>
      <c r="B2372" s="122">
        <v>13.27</v>
      </c>
    </row>
    <row r="2373" spans="1:2" ht="13.5">
      <c r="A2373" s="124">
        <v>95446</v>
      </c>
      <c r="B2373" s="122">
        <v>14.36</v>
      </c>
    </row>
    <row r="2374" spans="1:2" ht="13.5">
      <c r="A2374" s="124">
        <v>95448</v>
      </c>
      <c r="B2374" s="122">
        <v>15.49</v>
      </c>
    </row>
    <row r="2375" spans="1:2" ht="13.5">
      <c r="A2375" s="124">
        <v>95576</v>
      </c>
      <c r="B2375" s="122">
        <v>17.93</v>
      </c>
    </row>
    <row r="2376" spans="1:2" ht="13.5">
      <c r="A2376" s="124">
        <v>95577</v>
      </c>
      <c r="B2376" s="122">
        <v>15.59</v>
      </c>
    </row>
    <row r="2377" spans="1:2" ht="13.5">
      <c r="A2377" s="124">
        <v>95578</v>
      </c>
      <c r="B2377" s="122">
        <v>13.09</v>
      </c>
    </row>
    <row r="2378" spans="1:2" ht="13.5">
      <c r="A2378" s="124">
        <v>95579</v>
      </c>
      <c r="B2378" s="122">
        <v>12.77</v>
      </c>
    </row>
    <row r="2379" spans="1:2" ht="13.5">
      <c r="A2379" s="124">
        <v>95580</v>
      </c>
      <c r="B2379" s="122">
        <v>14.83</v>
      </c>
    </row>
    <row r="2380" spans="1:2" ht="13.5">
      <c r="A2380" s="124">
        <v>95581</v>
      </c>
      <c r="B2380" s="122">
        <v>14.78</v>
      </c>
    </row>
    <row r="2381" spans="1:2" ht="13.5">
      <c r="A2381" s="124">
        <v>95582</v>
      </c>
      <c r="B2381" s="122">
        <v>16.16</v>
      </c>
    </row>
    <row r="2382" spans="1:2" ht="13.5">
      <c r="A2382" s="124">
        <v>95583</v>
      </c>
      <c r="B2382" s="122">
        <v>19.37</v>
      </c>
    </row>
    <row r="2383" spans="1:2" ht="13.5">
      <c r="A2383" s="124">
        <v>95584</v>
      </c>
      <c r="B2383" s="122">
        <v>18.350000000000001</v>
      </c>
    </row>
    <row r="2384" spans="1:2" ht="13.5">
      <c r="A2384" s="124">
        <v>95592</v>
      </c>
      <c r="B2384" s="122">
        <v>21.14</v>
      </c>
    </row>
    <row r="2385" spans="1:2" ht="13.5">
      <c r="A2385" s="124">
        <v>95593</v>
      </c>
      <c r="B2385" s="122">
        <v>19.32</v>
      </c>
    </row>
    <row r="2386" spans="1:2" ht="13.5">
      <c r="A2386" s="124">
        <v>95943</v>
      </c>
      <c r="B2386" s="122">
        <v>27.5</v>
      </c>
    </row>
    <row r="2387" spans="1:2" ht="13.5">
      <c r="A2387" s="124">
        <v>95944</v>
      </c>
      <c r="B2387" s="122">
        <v>25.68</v>
      </c>
    </row>
    <row r="2388" spans="1:2" ht="13.5">
      <c r="A2388" s="124">
        <v>95945</v>
      </c>
      <c r="B2388" s="122">
        <v>21.66</v>
      </c>
    </row>
    <row r="2389" spans="1:2" ht="13.5">
      <c r="A2389" s="124">
        <v>95946</v>
      </c>
      <c r="B2389" s="122">
        <v>17.79</v>
      </c>
    </row>
    <row r="2390" spans="1:2" ht="13.5">
      <c r="A2390" s="124">
        <v>95947</v>
      </c>
      <c r="B2390" s="122">
        <v>14.05</v>
      </c>
    </row>
    <row r="2391" spans="1:2" ht="13.5">
      <c r="A2391" s="124">
        <v>95948</v>
      </c>
      <c r="B2391" s="122">
        <v>12.74</v>
      </c>
    </row>
    <row r="2392" spans="1:2" ht="13.5">
      <c r="A2392" s="124">
        <v>96544</v>
      </c>
      <c r="B2392" s="122">
        <v>21.85</v>
      </c>
    </row>
    <row r="2393" spans="1:2" ht="13.5">
      <c r="A2393" s="124">
        <v>96545</v>
      </c>
      <c r="B2393" s="122">
        <v>20.34</v>
      </c>
    </row>
    <row r="2394" spans="1:2" ht="13.5">
      <c r="A2394" s="124">
        <v>96546</v>
      </c>
      <c r="B2394" s="122">
        <v>18.100000000000001</v>
      </c>
    </row>
    <row r="2395" spans="1:2" ht="13.5">
      <c r="A2395" s="124">
        <v>96547</v>
      </c>
      <c r="B2395" s="122">
        <v>15.24</v>
      </c>
    </row>
    <row r="2396" spans="1:2" ht="13.5">
      <c r="A2396" s="124">
        <v>96548</v>
      </c>
      <c r="B2396" s="122">
        <v>14.41</v>
      </c>
    </row>
    <row r="2397" spans="1:2" ht="13.5">
      <c r="A2397" s="124">
        <v>96549</v>
      </c>
      <c r="B2397" s="122">
        <v>16.04</v>
      </c>
    </row>
    <row r="2398" spans="1:2" ht="13.5">
      <c r="A2398" s="124">
        <v>96550</v>
      </c>
      <c r="B2398" s="122">
        <v>15.62</v>
      </c>
    </row>
    <row r="2399" spans="1:2" ht="13.5">
      <c r="A2399" s="124">
        <v>100064</v>
      </c>
      <c r="B2399" s="122">
        <v>15.34</v>
      </c>
    </row>
    <row r="2400" spans="1:2" ht="13.5">
      <c r="A2400" s="124">
        <v>100066</v>
      </c>
      <c r="B2400" s="122">
        <v>15.26</v>
      </c>
    </row>
    <row r="2401" spans="1:2" ht="13.5">
      <c r="A2401" s="124">
        <v>100067</v>
      </c>
      <c r="B2401" s="122">
        <v>16.8</v>
      </c>
    </row>
    <row r="2402" spans="1:2" ht="13.5">
      <c r="A2402" s="124">
        <v>100068</v>
      </c>
      <c r="B2402" s="122">
        <v>13.37</v>
      </c>
    </row>
    <row r="2403" spans="1:2" ht="13.5">
      <c r="A2403" s="124">
        <v>102920</v>
      </c>
      <c r="B2403" s="122">
        <v>12.11</v>
      </c>
    </row>
    <row r="2404" spans="1:2" ht="13.5">
      <c r="A2404" s="124">
        <v>102921</v>
      </c>
      <c r="B2404" s="122">
        <v>11.78</v>
      </c>
    </row>
    <row r="2405" spans="1:2" ht="13.5">
      <c r="A2405" s="124">
        <v>102922</v>
      </c>
      <c r="B2405" s="122">
        <v>12.72</v>
      </c>
    </row>
    <row r="2406" spans="1:2" ht="13.5">
      <c r="A2406" s="124">
        <v>102923</v>
      </c>
      <c r="B2406" s="122">
        <v>11.56</v>
      </c>
    </row>
    <row r="2407" spans="1:2" ht="13.5">
      <c r="A2407" s="124">
        <v>103088</v>
      </c>
      <c r="B2407" s="122">
        <v>14.02</v>
      </c>
    </row>
    <row r="2408" spans="1:2" ht="13.5">
      <c r="A2408" s="124">
        <v>89993</v>
      </c>
      <c r="B2408" s="122">
        <v>936.85</v>
      </c>
    </row>
    <row r="2409" spans="1:2" ht="13.5">
      <c r="A2409" s="124">
        <v>89994</v>
      </c>
      <c r="B2409" s="122">
        <v>779.61</v>
      </c>
    </row>
    <row r="2410" spans="1:2" ht="13.5">
      <c r="A2410" s="124">
        <v>89995</v>
      </c>
      <c r="B2410" s="122">
        <v>896.63</v>
      </c>
    </row>
    <row r="2411" spans="1:2" ht="13.5">
      <c r="A2411" s="124">
        <v>90278</v>
      </c>
      <c r="B2411" s="122">
        <v>418.87</v>
      </c>
    </row>
    <row r="2412" spans="1:2" ht="13.5">
      <c r="A2412" s="124">
        <v>90279</v>
      </c>
      <c r="B2412" s="122">
        <v>464.45</v>
      </c>
    </row>
    <row r="2413" spans="1:2" ht="13.5">
      <c r="A2413" s="124">
        <v>90280</v>
      </c>
      <c r="B2413" s="122">
        <v>513.71</v>
      </c>
    </row>
    <row r="2414" spans="1:2" ht="13.5">
      <c r="A2414" s="124">
        <v>90281</v>
      </c>
      <c r="B2414" s="122">
        <v>595.01</v>
      </c>
    </row>
    <row r="2415" spans="1:2" ht="13.5">
      <c r="A2415" s="124">
        <v>90282</v>
      </c>
      <c r="B2415" s="122">
        <v>408.92</v>
      </c>
    </row>
    <row r="2416" spans="1:2" ht="13.5">
      <c r="A2416" s="124">
        <v>90283</v>
      </c>
      <c r="B2416" s="122">
        <v>454.28</v>
      </c>
    </row>
    <row r="2417" spans="1:2" ht="13.5">
      <c r="A2417" s="124">
        <v>90284</v>
      </c>
      <c r="B2417" s="122">
        <v>506.96</v>
      </c>
    </row>
    <row r="2418" spans="1:2" ht="13.5">
      <c r="A2418" s="124">
        <v>90285</v>
      </c>
      <c r="B2418" s="122">
        <v>593.15</v>
      </c>
    </row>
    <row r="2419" spans="1:2" ht="13.5">
      <c r="A2419" s="124">
        <v>92718</v>
      </c>
      <c r="B2419" s="122">
        <v>581.61</v>
      </c>
    </row>
    <row r="2420" spans="1:2" ht="13.5">
      <c r="A2420" s="124">
        <v>92719</v>
      </c>
      <c r="B2420" s="122">
        <v>386.38</v>
      </c>
    </row>
    <row r="2421" spans="1:2" ht="13.5">
      <c r="A2421" s="124">
        <v>92720</v>
      </c>
      <c r="B2421" s="122">
        <v>408.5</v>
      </c>
    </row>
    <row r="2422" spans="1:2" ht="13.5">
      <c r="A2422" s="124">
        <v>92721</v>
      </c>
      <c r="B2422" s="122">
        <v>374.44</v>
      </c>
    </row>
    <row r="2423" spans="1:2" ht="13.5">
      <c r="A2423" s="124">
        <v>92722</v>
      </c>
      <c r="B2423" s="122">
        <v>403.54</v>
      </c>
    </row>
    <row r="2424" spans="1:2" ht="13.5">
      <c r="A2424" s="124">
        <v>92723</v>
      </c>
      <c r="B2424" s="122">
        <v>398.21</v>
      </c>
    </row>
    <row r="2425" spans="1:2" ht="13.5">
      <c r="A2425" s="124">
        <v>92724</v>
      </c>
      <c r="B2425" s="122">
        <v>393.84</v>
      </c>
    </row>
    <row r="2426" spans="1:2" ht="13.5">
      <c r="A2426" s="124">
        <v>92725</v>
      </c>
      <c r="B2426" s="122">
        <v>392</v>
      </c>
    </row>
    <row r="2427" spans="1:2" ht="13.5">
      <c r="A2427" s="124">
        <v>92726</v>
      </c>
      <c r="B2427" s="122">
        <v>388.9</v>
      </c>
    </row>
    <row r="2428" spans="1:2" ht="13.5">
      <c r="A2428" s="124">
        <v>92727</v>
      </c>
      <c r="B2428" s="122">
        <v>500.41</v>
      </c>
    </row>
    <row r="2429" spans="1:2" ht="13.5">
      <c r="A2429" s="124">
        <v>92728</v>
      </c>
      <c r="B2429" s="122">
        <v>469.3</v>
      </c>
    </row>
    <row r="2430" spans="1:2" ht="13.5">
      <c r="A2430" s="124">
        <v>92729</v>
      </c>
      <c r="B2430" s="122">
        <v>456.1</v>
      </c>
    </row>
    <row r="2431" spans="1:2" ht="13.5">
      <c r="A2431" s="124">
        <v>92730</v>
      </c>
      <c r="B2431" s="122">
        <v>434.14</v>
      </c>
    </row>
    <row r="2432" spans="1:2" ht="13.5">
      <c r="A2432" s="124">
        <v>92731</v>
      </c>
      <c r="B2432" s="122">
        <v>459.6</v>
      </c>
    </row>
    <row r="2433" spans="1:2" ht="13.5">
      <c r="A2433" s="124">
        <v>92732</v>
      </c>
      <c r="B2433" s="122">
        <v>438.27</v>
      </c>
    </row>
    <row r="2434" spans="1:2" ht="13.5">
      <c r="A2434" s="124">
        <v>92733</v>
      </c>
      <c r="B2434" s="122">
        <v>429.17</v>
      </c>
    </row>
    <row r="2435" spans="1:2" ht="13.5">
      <c r="A2435" s="124">
        <v>92734</v>
      </c>
      <c r="B2435" s="122">
        <v>414.13</v>
      </c>
    </row>
    <row r="2436" spans="1:2" ht="13.5">
      <c r="A2436" s="124">
        <v>92735</v>
      </c>
      <c r="B2436" s="122">
        <v>423.18</v>
      </c>
    </row>
    <row r="2437" spans="1:2" ht="13.5">
      <c r="A2437" s="124">
        <v>92736</v>
      </c>
      <c r="B2437" s="122">
        <v>406.84</v>
      </c>
    </row>
    <row r="2438" spans="1:2" ht="13.5">
      <c r="A2438" s="124">
        <v>92739</v>
      </c>
      <c r="B2438" s="122">
        <v>383.14</v>
      </c>
    </row>
    <row r="2439" spans="1:2" ht="13.5">
      <c r="A2439" s="124">
        <v>92740</v>
      </c>
      <c r="B2439" s="122">
        <v>375.04</v>
      </c>
    </row>
    <row r="2440" spans="1:2" ht="13.5">
      <c r="A2440" s="124">
        <v>92741</v>
      </c>
      <c r="B2440" s="122">
        <v>671.37</v>
      </c>
    </row>
    <row r="2441" spans="1:2" ht="13.5">
      <c r="A2441" s="124">
        <v>92742</v>
      </c>
      <c r="B2441" s="122">
        <v>983.1</v>
      </c>
    </row>
    <row r="2442" spans="1:2" ht="13.5">
      <c r="A2442" s="124">
        <v>92873</v>
      </c>
      <c r="B2442" s="122">
        <v>241.39</v>
      </c>
    </row>
    <row r="2443" spans="1:2" ht="13.5">
      <c r="A2443" s="124">
        <v>92874</v>
      </c>
      <c r="B2443" s="122">
        <v>39.93</v>
      </c>
    </row>
    <row r="2444" spans="1:2" ht="13.5">
      <c r="A2444" s="124">
        <v>94962</v>
      </c>
      <c r="B2444" s="122">
        <v>321.16000000000003</v>
      </c>
    </row>
    <row r="2445" spans="1:2" ht="13.5">
      <c r="A2445" s="124">
        <v>94963</v>
      </c>
      <c r="B2445" s="122">
        <v>355.59</v>
      </c>
    </row>
    <row r="2446" spans="1:2" ht="13.5">
      <c r="A2446" s="124">
        <v>94964</v>
      </c>
      <c r="B2446" s="122">
        <v>391.23</v>
      </c>
    </row>
    <row r="2447" spans="1:2" ht="13.5">
      <c r="A2447" s="124">
        <v>94965</v>
      </c>
      <c r="B2447" s="122">
        <v>404.09</v>
      </c>
    </row>
    <row r="2448" spans="1:2" ht="13.5">
      <c r="A2448" s="124">
        <v>94966</v>
      </c>
      <c r="B2448" s="122">
        <v>417.69</v>
      </c>
    </row>
    <row r="2449" spans="1:2" ht="13.5">
      <c r="A2449" s="124">
        <v>94967</v>
      </c>
      <c r="B2449" s="122">
        <v>478.09</v>
      </c>
    </row>
    <row r="2450" spans="1:2" ht="13.5">
      <c r="A2450" s="124">
        <v>94968</v>
      </c>
      <c r="B2450" s="122">
        <v>315.74</v>
      </c>
    </row>
    <row r="2451" spans="1:2" ht="13.5">
      <c r="A2451" s="124">
        <v>94969</v>
      </c>
      <c r="B2451" s="122">
        <v>346.98</v>
      </c>
    </row>
    <row r="2452" spans="1:2" ht="13.5">
      <c r="A2452" s="124">
        <v>94970</v>
      </c>
      <c r="B2452" s="122">
        <v>374.9</v>
      </c>
    </row>
    <row r="2453" spans="1:2" ht="13.5">
      <c r="A2453" s="124">
        <v>94971</v>
      </c>
      <c r="B2453" s="122">
        <v>394.95</v>
      </c>
    </row>
    <row r="2454" spans="1:2" ht="13.5">
      <c r="A2454" s="124">
        <v>94972</v>
      </c>
      <c r="B2454" s="122">
        <v>408.6</v>
      </c>
    </row>
    <row r="2455" spans="1:2" ht="13.5">
      <c r="A2455" s="124">
        <v>94973</v>
      </c>
      <c r="B2455" s="122">
        <v>466.54</v>
      </c>
    </row>
    <row r="2456" spans="1:2" ht="13.5">
      <c r="A2456" s="124">
        <v>94974</v>
      </c>
      <c r="B2456" s="122">
        <v>379.89</v>
      </c>
    </row>
    <row r="2457" spans="1:2" ht="13.5">
      <c r="A2457" s="124">
        <v>94975</v>
      </c>
      <c r="B2457" s="122">
        <v>410.39</v>
      </c>
    </row>
    <row r="2458" spans="1:2" ht="13.5">
      <c r="A2458" s="124">
        <v>96555</v>
      </c>
      <c r="B2458" s="122">
        <v>599.6</v>
      </c>
    </row>
    <row r="2459" spans="1:2" ht="13.5">
      <c r="A2459" s="124">
        <v>96556</v>
      </c>
      <c r="B2459" s="122">
        <v>695.23</v>
      </c>
    </row>
    <row r="2460" spans="1:2" ht="13.5">
      <c r="A2460" s="124">
        <v>96557</v>
      </c>
      <c r="B2460" s="122">
        <v>419.89</v>
      </c>
    </row>
    <row r="2461" spans="1:2" ht="13.5">
      <c r="A2461" s="124">
        <v>96558</v>
      </c>
      <c r="B2461" s="122">
        <v>428.44</v>
      </c>
    </row>
    <row r="2462" spans="1:2" ht="13.5">
      <c r="A2462" s="124">
        <v>99235</v>
      </c>
      <c r="B2462" s="122">
        <v>410.71</v>
      </c>
    </row>
    <row r="2463" spans="1:2" ht="13.5">
      <c r="A2463" s="124">
        <v>99431</v>
      </c>
      <c r="B2463" s="122">
        <v>434.55</v>
      </c>
    </row>
    <row r="2464" spans="1:2" ht="13.5">
      <c r="A2464" s="124">
        <v>99432</v>
      </c>
      <c r="B2464" s="122">
        <v>420.52</v>
      </c>
    </row>
    <row r="2465" spans="1:2" ht="13.5">
      <c r="A2465" s="124">
        <v>99433</v>
      </c>
      <c r="B2465" s="122">
        <v>466.3</v>
      </c>
    </row>
    <row r="2466" spans="1:2" ht="13.5">
      <c r="A2466" s="124">
        <v>99434</v>
      </c>
      <c r="B2466" s="122">
        <v>439.92</v>
      </c>
    </row>
    <row r="2467" spans="1:2" ht="13.5">
      <c r="A2467" s="124">
        <v>99435</v>
      </c>
      <c r="B2467" s="122">
        <v>424.08</v>
      </c>
    </row>
    <row r="2468" spans="1:2" ht="13.5">
      <c r="A2468" s="124">
        <v>99436</v>
      </c>
      <c r="B2468" s="122">
        <v>490.87</v>
      </c>
    </row>
    <row r="2469" spans="1:2" ht="13.5">
      <c r="A2469" s="124">
        <v>99437</v>
      </c>
      <c r="B2469" s="122">
        <v>438.63</v>
      </c>
    </row>
    <row r="2470" spans="1:2" ht="13.5">
      <c r="A2470" s="124">
        <v>99438</v>
      </c>
      <c r="B2470" s="122">
        <v>446.06</v>
      </c>
    </row>
    <row r="2471" spans="1:2" ht="13.5">
      <c r="A2471" s="124">
        <v>99439</v>
      </c>
      <c r="B2471" s="122">
        <v>428.2</v>
      </c>
    </row>
    <row r="2472" spans="1:2" ht="13.5">
      <c r="A2472" s="124">
        <v>102473</v>
      </c>
      <c r="B2472" s="122">
        <v>339.61</v>
      </c>
    </row>
    <row r="2473" spans="1:2" ht="13.5">
      <c r="A2473" s="124">
        <v>102474</v>
      </c>
      <c r="B2473" s="122">
        <v>374.05</v>
      </c>
    </row>
    <row r="2474" spans="1:2" ht="13.5">
      <c r="A2474" s="124">
        <v>102475</v>
      </c>
      <c r="B2474" s="122">
        <v>412.56</v>
      </c>
    </row>
    <row r="2475" spans="1:2" ht="13.5">
      <c r="A2475" s="124">
        <v>102476</v>
      </c>
      <c r="B2475" s="122">
        <v>424.63</v>
      </c>
    </row>
    <row r="2476" spans="1:2" ht="13.5">
      <c r="A2476" s="124">
        <v>102477</v>
      </c>
      <c r="B2476" s="122">
        <v>455.32</v>
      </c>
    </row>
    <row r="2477" spans="1:2" ht="13.5">
      <c r="A2477" s="124">
        <v>102478</v>
      </c>
      <c r="B2477" s="122">
        <v>499.01</v>
      </c>
    </row>
    <row r="2478" spans="1:2" ht="13.5">
      <c r="A2478" s="124">
        <v>102479</v>
      </c>
      <c r="B2478" s="122">
        <v>333.89</v>
      </c>
    </row>
    <row r="2479" spans="1:2" ht="13.5">
      <c r="A2479" s="124">
        <v>102480</v>
      </c>
      <c r="B2479" s="122">
        <v>365.44</v>
      </c>
    </row>
    <row r="2480" spans="1:2" ht="13.5">
      <c r="A2480" s="124">
        <v>102481</v>
      </c>
      <c r="B2480" s="122">
        <v>395.78</v>
      </c>
    </row>
    <row r="2481" spans="1:2" ht="13.5">
      <c r="A2481" s="124">
        <v>102482</v>
      </c>
      <c r="B2481" s="122">
        <v>419.01</v>
      </c>
    </row>
    <row r="2482" spans="1:2" ht="13.5">
      <c r="A2482" s="124">
        <v>102483</v>
      </c>
      <c r="B2482" s="122">
        <v>444.02</v>
      </c>
    </row>
    <row r="2483" spans="1:2" ht="13.5">
      <c r="A2483" s="124">
        <v>102484</v>
      </c>
      <c r="B2483" s="122">
        <v>495.87</v>
      </c>
    </row>
    <row r="2484" spans="1:2" ht="13.5">
      <c r="A2484" s="124">
        <v>102485</v>
      </c>
      <c r="B2484" s="122">
        <v>397.26</v>
      </c>
    </row>
    <row r="2485" spans="1:2" ht="13.5">
      <c r="A2485" s="124">
        <v>102486</v>
      </c>
      <c r="B2485" s="122">
        <v>427.76</v>
      </c>
    </row>
    <row r="2486" spans="1:2" ht="13.5">
      <c r="A2486" s="124">
        <v>102487</v>
      </c>
      <c r="B2486" s="122">
        <v>518.08000000000004</v>
      </c>
    </row>
    <row r="2487" spans="1:2" ht="13.5">
      <c r="A2487" s="124">
        <v>101963</v>
      </c>
      <c r="B2487" s="122">
        <v>163.44</v>
      </c>
    </row>
    <row r="2488" spans="1:2" ht="13.5">
      <c r="A2488" s="124">
        <v>101964</v>
      </c>
      <c r="B2488" s="122">
        <v>152.69</v>
      </c>
    </row>
    <row r="2489" spans="1:2" ht="13.5">
      <c r="A2489" s="124">
        <v>101165</v>
      </c>
      <c r="B2489" s="122">
        <v>857.38</v>
      </c>
    </row>
    <row r="2490" spans="1:2" ht="13.5">
      <c r="A2490" s="124">
        <v>101166</v>
      </c>
      <c r="B2490" s="122">
        <v>752.94</v>
      </c>
    </row>
    <row r="2491" spans="1:2" ht="13.5">
      <c r="A2491" s="124">
        <v>98575</v>
      </c>
      <c r="B2491" s="122">
        <v>105.58</v>
      </c>
    </row>
    <row r="2492" spans="1:2" ht="13.5">
      <c r="A2492" s="124">
        <v>98576</v>
      </c>
      <c r="B2492" s="122">
        <v>18.62</v>
      </c>
    </row>
    <row r="2493" spans="1:2" ht="13.5">
      <c r="A2493" s="124">
        <v>98577</v>
      </c>
      <c r="B2493" s="122">
        <v>48.89</v>
      </c>
    </row>
    <row r="2494" spans="1:2" ht="13.5">
      <c r="A2494" s="124">
        <v>93182</v>
      </c>
      <c r="B2494" s="122">
        <v>50.19</v>
      </c>
    </row>
    <row r="2495" spans="1:2" ht="13.5">
      <c r="A2495" s="124">
        <v>93183</v>
      </c>
      <c r="B2495" s="122">
        <v>64.150000000000006</v>
      </c>
    </row>
    <row r="2496" spans="1:2" ht="13.5">
      <c r="A2496" s="124">
        <v>93184</v>
      </c>
      <c r="B2496" s="122">
        <v>37.49</v>
      </c>
    </row>
    <row r="2497" spans="1:2" ht="13.5">
      <c r="A2497" s="124">
        <v>93185</v>
      </c>
      <c r="B2497" s="122">
        <v>63.17</v>
      </c>
    </row>
    <row r="2498" spans="1:2" ht="13.5">
      <c r="A2498" s="124">
        <v>93186</v>
      </c>
      <c r="B2498" s="122">
        <v>92.08</v>
      </c>
    </row>
    <row r="2499" spans="1:2" ht="13.5">
      <c r="A2499" s="124">
        <v>93187</v>
      </c>
      <c r="B2499" s="122">
        <v>105.76</v>
      </c>
    </row>
    <row r="2500" spans="1:2" ht="13.5">
      <c r="A2500" s="124">
        <v>93188</v>
      </c>
      <c r="B2500" s="122">
        <v>84.12</v>
      </c>
    </row>
    <row r="2501" spans="1:2" ht="13.5">
      <c r="A2501" s="124">
        <v>93189</v>
      </c>
      <c r="B2501" s="122">
        <v>106.26</v>
      </c>
    </row>
    <row r="2502" spans="1:2" ht="13.5">
      <c r="A2502" s="124">
        <v>93190</v>
      </c>
      <c r="B2502" s="122">
        <v>44.42</v>
      </c>
    </row>
    <row r="2503" spans="1:2" ht="13.5">
      <c r="A2503" s="124">
        <v>93191</v>
      </c>
      <c r="B2503" s="122">
        <v>47.68</v>
      </c>
    </row>
    <row r="2504" spans="1:2" ht="13.5">
      <c r="A2504" s="124">
        <v>93192</v>
      </c>
      <c r="B2504" s="122">
        <v>46.94</v>
      </c>
    </row>
    <row r="2505" spans="1:2" ht="13.5">
      <c r="A2505" s="124">
        <v>93193</v>
      </c>
      <c r="B2505" s="122">
        <v>48.32</v>
      </c>
    </row>
    <row r="2506" spans="1:2" ht="13.5">
      <c r="A2506" s="124">
        <v>93194</v>
      </c>
      <c r="B2506" s="122">
        <v>49.2</v>
      </c>
    </row>
    <row r="2507" spans="1:2" ht="13.5">
      <c r="A2507" s="124">
        <v>93195</v>
      </c>
      <c r="B2507" s="122">
        <v>58.93</v>
      </c>
    </row>
    <row r="2508" spans="1:2" ht="13.5">
      <c r="A2508" s="124">
        <v>93196</v>
      </c>
      <c r="B2508" s="122">
        <v>90.03</v>
      </c>
    </row>
    <row r="2509" spans="1:2" ht="13.5">
      <c r="A2509" s="124">
        <v>93197</v>
      </c>
      <c r="B2509" s="122">
        <v>99.92</v>
      </c>
    </row>
    <row r="2510" spans="1:2" ht="13.5">
      <c r="A2510" s="124">
        <v>93198</v>
      </c>
      <c r="B2510" s="122">
        <v>39.17</v>
      </c>
    </row>
    <row r="2511" spans="1:2" ht="13.5">
      <c r="A2511" s="124">
        <v>93199</v>
      </c>
      <c r="B2511" s="122">
        <v>38.51</v>
      </c>
    </row>
    <row r="2512" spans="1:2" ht="13.5">
      <c r="A2512" s="124">
        <v>93200</v>
      </c>
      <c r="B2512" s="122">
        <v>3.06</v>
      </c>
    </row>
    <row r="2513" spans="1:2" ht="13.5">
      <c r="A2513" s="124">
        <v>93201</v>
      </c>
      <c r="B2513" s="122">
        <v>6.76</v>
      </c>
    </row>
    <row r="2514" spans="1:2" ht="13.5">
      <c r="A2514" s="124">
        <v>93202</v>
      </c>
      <c r="B2514" s="122">
        <v>30.29</v>
      </c>
    </row>
    <row r="2515" spans="1:2" ht="13.5">
      <c r="A2515" s="124">
        <v>93203</v>
      </c>
      <c r="B2515" s="122">
        <v>16.8</v>
      </c>
    </row>
    <row r="2516" spans="1:2" ht="13.5">
      <c r="A2516" s="124">
        <v>93204</v>
      </c>
      <c r="B2516" s="122">
        <v>68</v>
      </c>
    </row>
    <row r="2517" spans="1:2" ht="13.5">
      <c r="A2517" s="124">
        <v>93205</v>
      </c>
      <c r="B2517" s="122">
        <v>39.450000000000003</v>
      </c>
    </row>
    <row r="2518" spans="1:2" ht="13.5">
      <c r="A2518" s="124">
        <v>95952</v>
      </c>
      <c r="B2518" s="123">
        <v>2259.1999999999998</v>
      </c>
    </row>
    <row r="2519" spans="1:2" ht="13.5">
      <c r="A2519" s="124">
        <v>95953</v>
      </c>
      <c r="B2519" s="123">
        <v>3632.56</v>
      </c>
    </row>
    <row r="2520" spans="1:2" ht="13.5">
      <c r="A2520" s="124">
        <v>95954</v>
      </c>
      <c r="B2520" s="123">
        <v>2653.64</v>
      </c>
    </row>
    <row r="2521" spans="1:2" ht="13.5">
      <c r="A2521" s="124">
        <v>95955</v>
      </c>
      <c r="B2521" s="123">
        <v>3257.47</v>
      </c>
    </row>
    <row r="2522" spans="1:2" ht="13.5">
      <c r="A2522" s="124">
        <v>95956</v>
      </c>
      <c r="B2522" s="123">
        <v>2610.12</v>
      </c>
    </row>
    <row r="2523" spans="1:2" ht="13.5">
      <c r="A2523" s="124">
        <v>95957</v>
      </c>
      <c r="B2523" s="123">
        <v>3406.77</v>
      </c>
    </row>
    <row r="2524" spans="1:2" ht="13.5">
      <c r="A2524" s="124">
        <v>95969</v>
      </c>
      <c r="B2524" s="123">
        <v>3164.31</v>
      </c>
    </row>
    <row r="2525" spans="1:2" ht="13.5">
      <c r="A2525" s="124">
        <v>97733</v>
      </c>
      <c r="B2525" s="123">
        <v>3725.07</v>
      </c>
    </row>
    <row r="2526" spans="1:2" ht="13.5">
      <c r="A2526" s="124">
        <v>97734</v>
      </c>
      <c r="B2526" s="123">
        <v>3179.33</v>
      </c>
    </row>
    <row r="2527" spans="1:2" ht="13.5">
      <c r="A2527" s="124">
        <v>97735</v>
      </c>
      <c r="B2527" s="123">
        <v>2624.45</v>
      </c>
    </row>
    <row r="2528" spans="1:2" ht="13.5">
      <c r="A2528" s="124">
        <v>97736</v>
      </c>
      <c r="B2528" s="123">
        <v>1602.82</v>
      </c>
    </row>
    <row r="2529" spans="1:2" ht="13.5">
      <c r="A2529" s="124">
        <v>97737</v>
      </c>
      <c r="B2529" s="123">
        <v>3774.78</v>
      </c>
    </row>
    <row r="2530" spans="1:2" ht="13.5">
      <c r="A2530" s="124">
        <v>97738</v>
      </c>
      <c r="B2530" s="123">
        <v>4666.53</v>
      </c>
    </row>
    <row r="2531" spans="1:2" ht="13.5">
      <c r="A2531" s="124">
        <v>97739</v>
      </c>
      <c r="B2531" s="123">
        <v>2934.69</v>
      </c>
    </row>
    <row r="2532" spans="1:2" ht="13.5">
      <c r="A2532" s="124">
        <v>97740</v>
      </c>
      <c r="B2532" s="123">
        <v>2100.46</v>
      </c>
    </row>
    <row r="2533" spans="1:2" ht="13.5">
      <c r="A2533" s="124">
        <v>98615</v>
      </c>
      <c r="B2533" s="122">
        <v>104.66</v>
      </c>
    </row>
    <row r="2534" spans="1:2" ht="13.5">
      <c r="A2534" s="124">
        <v>98616</v>
      </c>
      <c r="B2534" s="122">
        <v>79.59</v>
      </c>
    </row>
    <row r="2535" spans="1:2" ht="13.5">
      <c r="A2535" s="124">
        <v>98617</v>
      </c>
      <c r="B2535" s="122">
        <v>72.39</v>
      </c>
    </row>
    <row r="2536" spans="1:2" ht="13.5">
      <c r="A2536" s="124">
        <v>98618</v>
      </c>
      <c r="B2536" s="122">
        <v>100</v>
      </c>
    </row>
    <row r="2537" spans="1:2" ht="13.5">
      <c r="A2537" s="124">
        <v>98619</v>
      </c>
      <c r="B2537" s="122">
        <v>89.1</v>
      </c>
    </row>
    <row r="2538" spans="1:2" ht="13.5">
      <c r="A2538" s="124">
        <v>98620</v>
      </c>
      <c r="B2538" s="122">
        <v>83.63</v>
      </c>
    </row>
    <row r="2539" spans="1:2" ht="13.5">
      <c r="A2539" s="124">
        <v>98621</v>
      </c>
      <c r="B2539" s="122">
        <v>110.84</v>
      </c>
    </row>
    <row r="2540" spans="1:2" ht="13.5">
      <c r="A2540" s="124">
        <v>98622</v>
      </c>
      <c r="B2540" s="122">
        <v>102.1</v>
      </c>
    </row>
    <row r="2541" spans="1:2" ht="13.5">
      <c r="A2541" s="124">
        <v>98623</v>
      </c>
      <c r="B2541" s="122">
        <v>97.67</v>
      </c>
    </row>
    <row r="2542" spans="1:2" ht="13.5">
      <c r="A2542" s="124">
        <v>98624</v>
      </c>
      <c r="B2542" s="122">
        <v>123.24</v>
      </c>
    </row>
    <row r="2543" spans="1:2" ht="13.5">
      <c r="A2543" s="124">
        <v>98625</v>
      </c>
      <c r="B2543" s="122">
        <v>115.9</v>
      </c>
    </row>
    <row r="2544" spans="1:2" ht="13.5">
      <c r="A2544" s="124">
        <v>98626</v>
      </c>
      <c r="B2544" s="122">
        <v>112.11</v>
      </c>
    </row>
    <row r="2545" spans="1:2" ht="13.5">
      <c r="A2545" s="124">
        <v>98655</v>
      </c>
      <c r="B2545" s="122">
        <v>694.64</v>
      </c>
    </row>
    <row r="2546" spans="1:2" ht="13.5">
      <c r="A2546" s="124">
        <v>98656</v>
      </c>
      <c r="B2546" s="122">
        <v>702.64</v>
      </c>
    </row>
    <row r="2547" spans="1:2" ht="13.5">
      <c r="A2547" s="124">
        <v>98657</v>
      </c>
      <c r="B2547" s="122">
        <v>710.64</v>
      </c>
    </row>
    <row r="2548" spans="1:2" ht="13.5">
      <c r="A2548" s="124">
        <v>98658</v>
      </c>
      <c r="B2548" s="122">
        <v>718.65</v>
      </c>
    </row>
    <row r="2549" spans="1:2" ht="13.5">
      <c r="A2549" s="124">
        <v>98659</v>
      </c>
      <c r="B2549" s="122">
        <v>734.67</v>
      </c>
    </row>
    <row r="2550" spans="1:2" ht="13.5">
      <c r="A2550" s="124">
        <v>98746</v>
      </c>
      <c r="B2550" s="122">
        <v>72.959999999999994</v>
      </c>
    </row>
    <row r="2551" spans="1:2" ht="13.5">
      <c r="A2551" s="124">
        <v>98749</v>
      </c>
      <c r="B2551" s="122">
        <v>85.07</v>
      </c>
    </row>
    <row r="2552" spans="1:2" ht="13.5">
      <c r="A2552" s="124">
        <v>98750</v>
      </c>
      <c r="B2552" s="122">
        <v>99.51</v>
      </c>
    </row>
    <row r="2553" spans="1:2" ht="13.5">
      <c r="A2553" s="124">
        <v>98751</v>
      </c>
      <c r="B2553" s="122">
        <v>137.12</v>
      </c>
    </row>
    <row r="2554" spans="1:2" ht="13.5">
      <c r="A2554" s="124">
        <v>98752</v>
      </c>
      <c r="B2554" s="122">
        <v>182.11</v>
      </c>
    </row>
    <row r="2555" spans="1:2" ht="13.5">
      <c r="A2555" s="124">
        <v>98753</v>
      </c>
      <c r="B2555" s="122">
        <v>237.81</v>
      </c>
    </row>
    <row r="2556" spans="1:2" ht="13.5">
      <c r="A2556" s="124">
        <v>100763</v>
      </c>
      <c r="B2556" s="122">
        <v>18.11</v>
      </c>
    </row>
    <row r="2557" spans="1:2" ht="13.5">
      <c r="A2557" s="124">
        <v>100764</v>
      </c>
      <c r="B2557" s="122">
        <v>18.010000000000002</v>
      </c>
    </row>
    <row r="2558" spans="1:2" ht="13.5">
      <c r="A2558" s="124">
        <v>100765</v>
      </c>
      <c r="B2558" s="122">
        <v>16.91</v>
      </c>
    </row>
    <row r="2559" spans="1:2" ht="13.5">
      <c r="A2559" s="124">
        <v>100766</v>
      </c>
      <c r="B2559" s="122">
        <v>17.34</v>
      </c>
    </row>
    <row r="2560" spans="1:2" ht="13.5">
      <c r="A2560" s="124">
        <v>100767</v>
      </c>
      <c r="B2560" s="122">
        <v>17.82</v>
      </c>
    </row>
    <row r="2561" spans="1:2" ht="13.5">
      <c r="A2561" s="124">
        <v>100768</v>
      </c>
      <c r="B2561" s="122">
        <v>25.24</v>
      </c>
    </row>
    <row r="2562" spans="1:2" ht="13.5">
      <c r="A2562" s="124">
        <v>100769</v>
      </c>
      <c r="B2562" s="122">
        <v>24.38</v>
      </c>
    </row>
    <row r="2563" spans="1:2" ht="13.5">
      <c r="A2563" s="124">
        <v>100770</v>
      </c>
      <c r="B2563" s="122">
        <v>23.81</v>
      </c>
    </row>
    <row r="2564" spans="1:2" ht="13.5">
      <c r="A2564" s="124">
        <v>100771</v>
      </c>
      <c r="B2564" s="122">
        <v>28.6</v>
      </c>
    </row>
    <row r="2565" spans="1:2" ht="13.5">
      <c r="A2565" s="124">
        <v>100772</v>
      </c>
      <c r="B2565" s="122">
        <v>17.47</v>
      </c>
    </row>
    <row r="2566" spans="1:2" ht="13.5">
      <c r="A2566" s="124">
        <v>100773</v>
      </c>
      <c r="B2566" s="122">
        <v>20.41</v>
      </c>
    </row>
    <row r="2567" spans="1:2" ht="13.5">
      <c r="A2567" s="124">
        <v>100774</v>
      </c>
      <c r="B2567" s="122">
        <v>13.08</v>
      </c>
    </row>
    <row r="2568" spans="1:2" ht="13.5">
      <c r="A2568" s="124">
        <v>100775</v>
      </c>
      <c r="B2568" s="122">
        <v>15.2</v>
      </c>
    </row>
    <row r="2569" spans="1:2" ht="13.5">
      <c r="A2569" s="124">
        <v>100776</v>
      </c>
      <c r="B2569" s="122">
        <v>20.5</v>
      </c>
    </row>
    <row r="2570" spans="1:2" ht="13.5">
      <c r="A2570" s="124">
        <v>100777</v>
      </c>
      <c r="B2570" s="122">
        <v>16.329999999999998</v>
      </c>
    </row>
    <row r="2571" spans="1:2" ht="13.5">
      <c r="A2571" s="124">
        <v>100778</v>
      </c>
      <c r="B2571" s="122">
        <v>11.54</v>
      </c>
    </row>
    <row r="2572" spans="1:2" ht="13.5">
      <c r="A2572" s="124">
        <v>98560</v>
      </c>
      <c r="B2572" s="122">
        <v>49.24</v>
      </c>
    </row>
    <row r="2573" spans="1:2" ht="13.5">
      <c r="A2573" s="124">
        <v>98561</v>
      </c>
      <c r="B2573" s="122">
        <v>44.37</v>
      </c>
    </row>
    <row r="2574" spans="1:2" ht="13.5">
      <c r="A2574" s="124">
        <v>98562</v>
      </c>
      <c r="B2574" s="122">
        <v>42.33</v>
      </c>
    </row>
    <row r="2575" spans="1:2" ht="13.5">
      <c r="A2575" s="124">
        <v>98555</v>
      </c>
      <c r="B2575" s="122">
        <v>27.29</v>
      </c>
    </row>
    <row r="2576" spans="1:2" ht="13.5">
      <c r="A2576" s="124">
        <v>98556</v>
      </c>
      <c r="B2576" s="122">
        <v>50.46</v>
      </c>
    </row>
    <row r="2577" spans="1:2" ht="13.5">
      <c r="A2577" s="124">
        <v>98558</v>
      </c>
      <c r="B2577" s="122">
        <v>7.59</v>
      </c>
    </row>
    <row r="2578" spans="1:2" ht="13.5">
      <c r="A2578" s="124">
        <v>98559</v>
      </c>
      <c r="B2578" s="122">
        <v>4.47</v>
      </c>
    </row>
    <row r="2579" spans="1:2" ht="13.5">
      <c r="A2579" s="124">
        <v>98546</v>
      </c>
      <c r="B2579" s="122">
        <v>96.11</v>
      </c>
    </row>
    <row r="2580" spans="1:2" ht="13.5">
      <c r="A2580" s="124">
        <v>98547</v>
      </c>
      <c r="B2580" s="122">
        <v>176.71</v>
      </c>
    </row>
    <row r="2581" spans="1:2" ht="13.5">
      <c r="A2581" s="124">
        <v>98553</v>
      </c>
      <c r="B2581" s="122">
        <v>111.44</v>
      </c>
    </row>
    <row r="2582" spans="1:2" ht="13.5">
      <c r="A2582" s="124">
        <v>98554</v>
      </c>
      <c r="B2582" s="122">
        <v>42.56</v>
      </c>
    </row>
    <row r="2583" spans="1:2" ht="13.5">
      <c r="A2583" s="124">
        <v>98557</v>
      </c>
      <c r="B2583" s="122">
        <v>40.44</v>
      </c>
    </row>
    <row r="2584" spans="1:2" ht="13.5">
      <c r="A2584" s="124">
        <v>98563</v>
      </c>
      <c r="B2584" s="122">
        <v>33.85</v>
      </c>
    </row>
    <row r="2585" spans="1:2" ht="13.5">
      <c r="A2585" s="124">
        <v>98564</v>
      </c>
      <c r="B2585" s="122">
        <v>51.2</v>
      </c>
    </row>
    <row r="2586" spans="1:2" ht="13.5">
      <c r="A2586" s="124">
        <v>98565</v>
      </c>
      <c r="B2586" s="122">
        <v>49.14</v>
      </c>
    </row>
    <row r="2587" spans="1:2" ht="13.5">
      <c r="A2587" s="124">
        <v>98566</v>
      </c>
      <c r="B2587" s="122">
        <v>66.48</v>
      </c>
    </row>
    <row r="2588" spans="1:2" ht="13.5">
      <c r="A2588" s="124">
        <v>98567</v>
      </c>
      <c r="B2588" s="122">
        <v>63.77</v>
      </c>
    </row>
    <row r="2589" spans="1:2" ht="13.5">
      <c r="A2589" s="124">
        <v>98568</v>
      </c>
      <c r="B2589" s="122">
        <v>81.09</v>
      </c>
    </row>
    <row r="2590" spans="1:2" ht="13.5">
      <c r="A2590" s="124">
        <v>98569</v>
      </c>
      <c r="B2590" s="122">
        <v>79.03</v>
      </c>
    </row>
    <row r="2591" spans="1:2" ht="13.5">
      <c r="A2591" s="124">
        <v>98570</v>
      </c>
      <c r="B2591" s="122">
        <v>96.41</v>
      </c>
    </row>
    <row r="2592" spans="1:2" ht="13.5">
      <c r="A2592" s="124">
        <v>98571</v>
      </c>
      <c r="B2592" s="122">
        <v>36.61</v>
      </c>
    </row>
    <row r="2593" spans="1:2" ht="13.5">
      <c r="A2593" s="124">
        <v>98572</v>
      </c>
      <c r="B2593" s="122">
        <v>45.31</v>
      </c>
    </row>
    <row r="2594" spans="1:2" ht="13.5">
      <c r="A2594" s="124">
        <v>98573</v>
      </c>
      <c r="B2594" s="122">
        <v>62.2</v>
      </c>
    </row>
    <row r="2595" spans="1:2" ht="13.5">
      <c r="A2595" s="124">
        <v>91831</v>
      </c>
      <c r="B2595" s="122">
        <v>7.69</v>
      </c>
    </row>
    <row r="2596" spans="1:2" ht="13.5">
      <c r="A2596" s="124">
        <v>91833</v>
      </c>
      <c r="B2596" s="122">
        <v>8.1300000000000008</v>
      </c>
    </row>
    <row r="2597" spans="1:2" ht="13.5">
      <c r="A2597" s="124">
        <v>91834</v>
      </c>
      <c r="B2597" s="122">
        <v>8.66</v>
      </c>
    </row>
    <row r="2598" spans="1:2" ht="13.5">
      <c r="A2598" s="124">
        <v>91835</v>
      </c>
      <c r="B2598" s="122">
        <v>9.7799999999999994</v>
      </c>
    </row>
    <row r="2599" spans="1:2" ht="13.5">
      <c r="A2599" s="124">
        <v>91836</v>
      </c>
      <c r="B2599" s="122">
        <v>11.25</v>
      </c>
    </row>
    <row r="2600" spans="1:2" ht="13.5">
      <c r="A2600" s="124">
        <v>91837</v>
      </c>
      <c r="B2600" s="122">
        <v>13.87</v>
      </c>
    </row>
    <row r="2601" spans="1:2" ht="13.5">
      <c r="A2601" s="124">
        <v>91839</v>
      </c>
      <c r="B2601" s="122">
        <v>11.46</v>
      </c>
    </row>
    <row r="2602" spans="1:2" ht="13.5">
      <c r="A2602" s="124">
        <v>91840</v>
      </c>
      <c r="B2602" s="122">
        <v>14.67</v>
      </c>
    </row>
    <row r="2603" spans="1:2" ht="13.5">
      <c r="A2603" s="124">
        <v>91841</v>
      </c>
      <c r="B2603" s="122">
        <v>13.78</v>
      </c>
    </row>
    <row r="2604" spans="1:2" ht="13.5">
      <c r="A2604" s="124">
        <v>91842</v>
      </c>
      <c r="B2604" s="122">
        <v>5.82</v>
      </c>
    </row>
    <row r="2605" spans="1:2" ht="13.5">
      <c r="A2605" s="124">
        <v>91843</v>
      </c>
      <c r="B2605" s="122">
        <v>6.26</v>
      </c>
    </row>
    <row r="2606" spans="1:2" ht="13.5">
      <c r="A2606" s="124">
        <v>91844</v>
      </c>
      <c r="B2606" s="122">
        <v>6.79</v>
      </c>
    </row>
    <row r="2607" spans="1:2" ht="13.5">
      <c r="A2607" s="124">
        <v>91845</v>
      </c>
      <c r="B2607" s="122">
        <v>7.91</v>
      </c>
    </row>
    <row r="2608" spans="1:2" ht="13.5">
      <c r="A2608" s="124">
        <v>91846</v>
      </c>
      <c r="B2608" s="122">
        <v>9.3800000000000008</v>
      </c>
    </row>
    <row r="2609" spans="1:2" ht="13.5">
      <c r="A2609" s="124">
        <v>91847</v>
      </c>
      <c r="B2609" s="122">
        <v>12</v>
      </c>
    </row>
    <row r="2610" spans="1:2" ht="13.5">
      <c r="A2610" s="124">
        <v>91849</v>
      </c>
      <c r="B2610" s="122">
        <v>9.59</v>
      </c>
    </row>
    <row r="2611" spans="1:2" ht="13.5">
      <c r="A2611" s="124">
        <v>91850</v>
      </c>
      <c r="B2611" s="122">
        <v>12.87</v>
      </c>
    </row>
    <row r="2612" spans="1:2" ht="13.5">
      <c r="A2612" s="124">
        <v>91851</v>
      </c>
      <c r="B2612" s="122">
        <v>11.98</v>
      </c>
    </row>
    <row r="2613" spans="1:2" ht="13.5">
      <c r="A2613" s="124">
        <v>91852</v>
      </c>
      <c r="B2613" s="122">
        <v>8.69</v>
      </c>
    </row>
    <row r="2614" spans="1:2" ht="13.5">
      <c r="A2614" s="124">
        <v>91853</v>
      </c>
      <c r="B2614" s="122">
        <v>9.09</v>
      </c>
    </row>
    <row r="2615" spans="1:2" ht="13.5">
      <c r="A2615" s="124">
        <v>91854</v>
      </c>
      <c r="B2615" s="122">
        <v>9.64</v>
      </c>
    </row>
    <row r="2616" spans="1:2" ht="13.5">
      <c r="A2616" s="124">
        <v>91855</v>
      </c>
      <c r="B2616" s="122">
        <v>10.68</v>
      </c>
    </row>
    <row r="2617" spans="1:2" ht="13.5">
      <c r="A2617" s="124">
        <v>91856</v>
      </c>
      <c r="B2617" s="122">
        <v>12.11</v>
      </c>
    </row>
    <row r="2618" spans="1:2" ht="13.5">
      <c r="A2618" s="124">
        <v>91857</v>
      </c>
      <c r="B2618" s="122">
        <v>14.53</v>
      </c>
    </row>
    <row r="2619" spans="1:2" ht="13.5">
      <c r="A2619" s="124">
        <v>91859</v>
      </c>
      <c r="B2619" s="122">
        <v>12.3</v>
      </c>
    </row>
    <row r="2620" spans="1:2" ht="13.5">
      <c r="A2620" s="124">
        <v>91860</v>
      </c>
      <c r="B2620" s="122">
        <v>15.42</v>
      </c>
    </row>
    <row r="2621" spans="1:2" ht="13.5">
      <c r="A2621" s="124">
        <v>91861</v>
      </c>
      <c r="B2621" s="122">
        <v>14.59</v>
      </c>
    </row>
    <row r="2622" spans="1:2" ht="13.5">
      <c r="A2622" s="124">
        <v>91862</v>
      </c>
      <c r="B2622" s="122">
        <v>9.2899999999999991</v>
      </c>
    </row>
    <row r="2623" spans="1:2" ht="13.5">
      <c r="A2623" s="124">
        <v>91863</v>
      </c>
      <c r="B2623" s="122">
        <v>10.92</v>
      </c>
    </row>
    <row r="2624" spans="1:2" ht="13.5">
      <c r="A2624" s="124">
        <v>91864</v>
      </c>
      <c r="B2624" s="122">
        <v>14.32</v>
      </c>
    </row>
    <row r="2625" spans="1:2" ht="13.5">
      <c r="A2625" s="124">
        <v>91865</v>
      </c>
      <c r="B2625" s="122">
        <v>17.77</v>
      </c>
    </row>
    <row r="2626" spans="1:2" ht="13.5">
      <c r="A2626" s="124">
        <v>91866</v>
      </c>
      <c r="B2626" s="122">
        <v>7.57</v>
      </c>
    </row>
    <row r="2627" spans="1:2" ht="13.5">
      <c r="A2627" s="124">
        <v>91867</v>
      </c>
      <c r="B2627" s="122">
        <v>9.2100000000000009</v>
      </c>
    </row>
    <row r="2628" spans="1:2" ht="13.5">
      <c r="A2628" s="124">
        <v>91868</v>
      </c>
      <c r="B2628" s="122">
        <v>12.62</v>
      </c>
    </row>
    <row r="2629" spans="1:2" ht="13.5">
      <c r="A2629" s="124">
        <v>91869</v>
      </c>
      <c r="B2629" s="122">
        <v>16.059999999999999</v>
      </c>
    </row>
    <row r="2630" spans="1:2" ht="13.5">
      <c r="A2630" s="124">
        <v>91870</v>
      </c>
      <c r="B2630" s="122">
        <v>11.12</v>
      </c>
    </row>
    <row r="2631" spans="1:2" ht="13.5">
      <c r="A2631" s="124">
        <v>91871</v>
      </c>
      <c r="B2631" s="122">
        <v>12.81</v>
      </c>
    </row>
    <row r="2632" spans="1:2" ht="13.5">
      <c r="A2632" s="124">
        <v>91872</v>
      </c>
      <c r="B2632" s="122">
        <v>16.2</v>
      </c>
    </row>
    <row r="2633" spans="1:2" ht="13.5">
      <c r="A2633" s="124">
        <v>91873</v>
      </c>
      <c r="B2633" s="122">
        <v>19.59</v>
      </c>
    </row>
    <row r="2634" spans="1:2" ht="13.5">
      <c r="A2634" s="124">
        <v>93008</v>
      </c>
      <c r="B2634" s="122">
        <v>15.25</v>
      </c>
    </row>
    <row r="2635" spans="1:2" ht="13.5">
      <c r="A2635" s="124">
        <v>93009</v>
      </c>
      <c r="B2635" s="122">
        <v>22.07</v>
      </c>
    </row>
    <row r="2636" spans="1:2" ht="13.5">
      <c r="A2636" s="124">
        <v>93010</v>
      </c>
      <c r="B2636" s="122">
        <v>30.37</v>
      </c>
    </row>
    <row r="2637" spans="1:2" ht="13.5">
      <c r="A2637" s="124">
        <v>93011</v>
      </c>
      <c r="B2637" s="122">
        <v>36.909999999999997</v>
      </c>
    </row>
    <row r="2638" spans="1:2" ht="13.5">
      <c r="A2638" s="124">
        <v>93012</v>
      </c>
      <c r="B2638" s="122">
        <v>55.17</v>
      </c>
    </row>
    <row r="2639" spans="1:2" ht="13.5">
      <c r="A2639" s="124">
        <v>95726</v>
      </c>
      <c r="B2639" s="122">
        <v>6.24</v>
      </c>
    </row>
    <row r="2640" spans="1:2" ht="13.5">
      <c r="A2640" s="124">
        <v>95727</v>
      </c>
      <c r="B2640" s="122">
        <v>7.14</v>
      </c>
    </row>
    <row r="2641" spans="1:2" ht="13.5">
      <c r="A2641" s="124">
        <v>95728</v>
      </c>
      <c r="B2641" s="122">
        <v>8.99</v>
      </c>
    </row>
    <row r="2642" spans="1:2" ht="13.5">
      <c r="A2642" s="124">
        <v>95729</v>
      </c>
      <c r="B2642" s="122">
        <v>8.52</v>
      </c>
    </row>
    <row r="2643" spans="1:2" ht="13.5">
      <c r="A2643" s="124">
        <v>95730</v>
      </c>
      <c r="B2643" s="122">
        <v>9.41</v>
      </c>
    </row>
    <row r="2644" spans="1:2" ht="13.5">
      <c r="A2644" s="124">
        <v>95731</v>
      </c>
      <c r="B2644" s="122">
        <v>11.26</v>
      </c>
    </row>
    <row r="2645" spans="1:2" ht="13.5">
      <c r="A2645" s="124">
        <v>95732</v>
      </c>
      <c r="B2645" s="122">
        <v>4.3899999999999997</v>
      </c>
    </row>
    <row r="2646" spans="1:2" ht="13.5">
      <c r="A2646" s="124">
        <v>95745</v>
      </c>
      <c r="B2646" s="122">
        <v>20.65</v>
      </c>
    </row>
    <row r="2647" spans="1:2" ht="13.5">
      <c r="A2647" s="124">
        <v>95746</v>
      </c>
      <c r="B2647" s="122">
        <v>25.66</v>
      </c>
    </row>
    <row r="2648" spans="1:2" ht="13.5">
      <c r="A2648" s="124">
        <v>95747</v>
      </c>
      <c r="B2648" s="122">
        <v>41.68</v>
      </c>
    </row>
    <row r="2649" spans="1:2" ht="13.5">
      <c r="A2649" s="124">
        <v>95748</v>
      </c>
      <c r="B2649" s="122">
        <v>45.41</v>
      </c>
    </row>
    <row r="2650" spans="1:2" ht="13.5">
      <c r="A2650" s="124">
        <v>95749</v>
      </c>
      <c r="B2650" s="122">
        <v>28.02</v>
      </c>
    </row>
    <row r="2651" spans="1:2" ht="13.5">
      <c r="A2651" s="124">
        <v>95750</v>
      </c>
      <c r="B2651" s="122">
        <v>32.86</v>
      </c>
    </row>
    <row r="2652" spans="1:2" ht="13.5">
      <c r="A2652" s="124">
        <v>95751</v>
      </c>
      <c r="B2652" s="122">
        <v>48.66</v>
      </c>
    </row>
    <row r="2653" spans="1:2" ht="13.5">
      <c r="A2653" s="124">
        <v>95752</v>
      </c>
      <c r="B2653" s="122">
        <v>52.13</v>
      </c>
    </row>
    <row r="2654" spans="1:2" ht="13.5">
      <c r="A2654" s="124">
        <v>97667</v>
      </c>
      <c r="B2654" s="122">
        <v>10.01</v>
      </c>
    </row>
    <row r="2655" spans="1:2" ht="13.5">
      <c r="A2655" s="124">
        <v>97668</v>
      </c>
      <c r="B2655" s="122">
        <v>15.22</v>
      </c>
    </row>
    <row r="2656" spans="1:2" ht="13.5">
      <c r="A2656" s="124">
        <v>97669</v>
      </c>
      <c r="B2656" s="122">
        <v>23.93</v>
      </c>
    </row>
    <row r="2657" spans="1:2" ht="13.5">
      <c r="A2657" s="124">
        <v>97670</v>
      </c>
      <c r="B2657" s="122">
        <v>31.06</v>
      </c>
    </row>
    <row r="2658" spans="1:2" ht="13.5">
      <c r="A2658" s="124">
        <v>91874</v>
      </c>
      <c r="B2658" s="122">
        <v>5.01</v>
      </c>
    </row>
    <row r="2659" spans="1:2" ht="13.5">
      <c r="A2659" s="124">
        <v>91875</v>
      </c>
      <c r="B2659" s="122">
        <v>6.58</v>
      </c>
    </row>
    <row r="2660" spans="1:2" ht="13.5">
      <c r="A2660" s="124">
        <v>91876</v>
      </c>
      <c r="B2660" s="122">
        <v>8.65</v>
      </c>
    </row>
    <row r="2661" spans="1:2" ht="13.5">
      <c r="A2661" s="124">
        <v>91877</v>
      </c>
      <c r="B2661" s="122">
        <v>11.31</v>
      </c>
    </row>
    <row r="2662" spans="1:2" ht="13.5">
      <c r="A2662" s="124">
        <v>91878</v>
      </c>
      <c r="B2662" s="122">
        <v>6.56</v>
      </c>
    </row>
    <row r="2663" spans="1:2" ht="13.5">
      <c r="A2663" s="124">
        <v>91879</v>
      </c>
      <c r="B2663" s="122">
        <v>8.08</v>
      </c>
    </row>
    <row r="2664" spans="1:2" ht="13.5">
      <c r="A2664" s="124">
        <v>91880</v>
      </c>
      <c r="B2664" s="122">
        <v>10.19</v>
      </c>
    </row>
    <row r="2665" spans="1:2" ht="13.5">
      <c r="A2665" s="124">
        <v>91881</v>
      </c>
      <c r="B2665" s="122">
        <v>12.85</v>
      </c>
    </row>
    <row r="2666" spans="1:2" ht="13.5">
      <c r="A2666" s="124">
        <v>91882</v>
      </c>
      <c r="B2666" s="122">
        <v>8.2200000000000006</v>
      </c>
    </row>
    <row r="2667" spans="1:2" ht="13.5">
      <c r="A2667" s="124">
        <v>91884</v>
      </c>
      <c r="B2667" s="122">
        <v>9.36</v>
      </c>
    </row>
    <row r="2668" spans="1:2" ht="13.5">
      <c r="A2668" s="124">
        <v>91885</v>
      </c>
      <c r="B2668" s="122">
        <v>10.93</v>
      </c>
    </row>
    <row r="2669" spans="1:2" ht="13.5">
      <c r="A2669" s="124">
        <v>91886</v>
      </c>
      <c r="B2669" s="122">
        <v>13.01</v>
      </c>
    </row>
    <row r="2670" spans="1:2" ht="13.5">
      <c r="A2670" s="124">
        <v>91887</v>
      </c>
      <c r="B2670" s="122">
        <v>8.69</v>
      </c>
    </row>
    <row r="2671" spans="1:2" ht="13.5">
      <c r="A2671" s="124">
        <v>91889</v>
      </c>
      <c r="B2671" s="122">
        <v>8.4700000000000006</v>
      </c>
    </row>
    <row r="2672" spans="1:2" ht="13.5">
      <c r="A2672" s="124">
        <v>91890</v>
      </c>
      <c r="B2672" s="122">
        <v>10.57</v>
      </c>
    </row>
    <row r="2673" spans="1:2" ht="13.5">
      <c r="A2673" s="124">
        <v>91892</v>
      </c>
      <c r="B2673" s="122">
        <v>12.05</v>
      </c>
    </row>
    <row r="2674" spans="1:2" ht="13.5">
      <c r="A2674" s="124">
        <v>91893</v>
      </c>
      <c r="B2674" s="122">
        <v>14.24</v>
      </c>
    </row>
    <row r="2675" spans="1:2" ht="13.5">
      <c r="A2675" s="124">
        <v>91895</v>
      </c>
      <c r="B2675" s="122">
        <v>15.74</v>
      </c>
    </row>
    <row r="2676" spans="1:2" ht="13.5">
      <c r="A2676" s="124">
        <v>91896</v>
      </c>
      <c r="B2676" s="122">
        <v>17.579999999999998</v>
      </c>
    </row>
    <row r="2677" spans="1:2" ht="13.5">
      <c r="A2677" s="124">
        <v>91898</v>
      </c>
      <c r="B2677" s="122">
        <v>19.18</v>
      </c>
    </row>
    <row r="2678" spans="1:2" ht="13.5">
      <c r="A2678" s="124">
        <v>91899</v>
      </c>
      <c r="B2678" s="122">
        <v>10.93</v>
      </c>
    </row>
    <row r="2679" spans="1:2" ht="13.5">
      <c r="A2679" s="124">
        <v>91901</v>
      </c>
      <c r="B2679" s="122">
        <v>10.71</v>
      </c>
    </row>
    <row r="2680" spans="1:2" ht="13.5">
      <c r="A2680" s="124">
        <v>91902</v>
      </c>
      <c r="B2680" s="122">
        <v>12.81</v>
      </c>
    </row>
    <row r="2681" spans="1:2" ht="13.5">
      <c r="A2681" s="124">
        <v>91904</v>
      </c>
      <c r="B2681" s="122">
        <v>14.29</v>
      </c>
    </row>
    <row r="2682" spans="1:2" ht="13.5">
      <c r="A2682" s="124">
        <v>91905</v>
      </c>
      <c r="B2682" s="122">
        <v>16.489999999999998</v>
      </c>
    </row>
    <row r="2683" spans="1:2" ht="13.5">
      <c r="A2683" s="124">
        <v>91907</v>
      </c>
      <c r="B2683" s="122">
        <v>17.989999999999998</v>
      </c>
    </row>
    <row r="2684" spans="1:2" ht="13.5">
      <c r="A2684" s="124">
        <v>91908</v>
      </c>
      <c r="B2684" s="122">
        <v>19.87</v>
      </c>
    </row>
    <row r="2685" spans="1:2" ht="13.5">
      <c r="A2685" s="124">
        <v>91910</v>
      </c>
      <c r="B2685" s="122">
        <v>21.47</v>
      </c>
    </row>
    <row r="2686" spans="1:2" ht="13.5">
      <c r="A2686" s="124">
        <v>91911</v>
      </c>
      <c r="B2686" s="122">
        <v>13.48</v>
      </c>
    </row>
    <row r="2687" spans="1:2" ht="13.5">
      <c r="A2687" s="124">
        <v>91913</v>
      </c>
      <c r="B2687" s="122">
        <v>13.26</v>
      </c>
    </row>
    <row r="2688" spans="1:2" ht="13.5">
      <c r="A2688" s="124">
        <v>91914</v>
      </c>
      <c r="B2688" s="122">
        <v>14.78</v>
      </c>
    </row>
    <row r="2689" spans="1:2" ht="13.5">
      <c r="A2689" s="124">
        <v>91916</v>
      </c>
      <c r="B2689" s="122">
        <v>16.260000000000002</v>
      </c>
    </row>
    <row r="2690" spans="1:2" ht="13.5">
      <c r="A2690" s="124">
        <v>91917</v>
      </c>
      <c r="B2690" s="122">
        <v>17.66</v>
      </c>
    </row>
    <row r="2691" spans="1:2" ht="13.5">
      <c r="A2691" s="124">
        <v>91919</v>
      </c>
      <c r="B2691" s="122">
        <v>19.16</v>
      </c>
    </row>
    <row r="2692" spans="1:2" ht="13.5">
      <c r="A2692" s="124">
        <v>91920</v>
      </c>
      <c r="B2692" s="122">
        <v>20.14</v>
      </c>
    </row>
    <row r="2693" spans="1:2" ht="13.5">
      <c r="A2693" s="124">
        <v>91922</v>
      </c>
      <c r="B2693" s="122">
        <v>21.74</v>
      </c>
    </row>
    <row r="2694" spans="1:2" ht="13.5">
      <c r="A2694" s="124">
        <v>93013</v>
      </c>
      <c r="B2694" s="122">
        <v>14.58</v>
      </c>
    </row>
    <row r="2695" spans="1:2" ht="13.5">
      <c r="A2695" s="124">
        <v>93014</v>
      </c>
      <c r="B2695" s="122">
        <v>17.59</v>
      </c>
    </row>
    <row r="2696" spans="1:2" ht="13.5">
      <c r="A2696" s="124">
        <v>93015</v>
      </c>
      <c r="B2696" s="122">
        <v>24.96</v>
      </c>
    </row>
    <row r="2697" spans="1:2" ht="13.5">
      <c r="A2697" s="124">
        <v>93016</v>
      </c>
      <c r="B2697" s="122">
        <v>29.7</v>
      </c>
    </row>
    <row r="2698" spans="1:2" ht="13.5">
      <c r="A2698" s="124">
        <v>93017</v>
      </c>
      <c r="B2698" s="122">
        <v>42.89</v>
      </c>
    </row>
    <row r="2699" spans="1:2" ht="13.5">
      <c r="A2699" s="124">
        <v>93018</v>
      </c>
      <c r="B2699" s="122">
        <v>22.16</v>
      </c>
    </row>
    <row r="2700" spans="1:2" ht="13.5">
      <c r="A2700" s="124">
        <v>93020</v>
      </c>
      <c r="B2700" s="122">
        <v>27.54</v>
      </c>
    </row>
    <row r="2701" spans="1:2" ht="13.5">
      <c r="A2701" s="124">
        <v>93022</v>
      </c>
      <c r="B2701" s="122">
        <v>42.33</v>
      </c>
    </row>
    <row r="2702" spans="1:2" ht="13.5">
      <c r="A2702" s="124">
        <v>93024</v>
      </c>
      <c r="B2702" s="122">
        <v>45.02</v>
      </c>
    </row>
    <row r="2703" spans="1:2" ht="13.5">
      <c r="A2703" s="124">
        <v>93026</v>
      </c>
      <c r="B2703" s="122">
        <v>69.58</v>
      </c>
    </row>
    <row r="2704" spans="1:2" ht="13.5">
      <c r="A2704" s="124">
        <v>95733</v>
      </c>
      <c r="B2704" s="122">
        <v>5.71</v>
      </c>
    </row>
    <row r="2705" spans="1:2" ht="13.5">
      <c r="A2705" s="124">
        <v>95734</v>
      </c>
      <c r="B2705" s="122">
        <v>7.56</v>
      </c>
    </row>
    <row r="2706" spans="1:2" ht="13.5">
      <c r="A2706" s="124">
        <v>95735</v>
      </c>
      <c r="B2706" s="122">
        <v>6.76</v>
      </c>
    </row>
    <row r="2707" spans="1:2" ht="13.5">
      <c r="A2707" s="124">
        <v>95736</v>
      </c>
      <c r="B2707" s="122">
        <v>7.78</v>
      </c>
    </row>
    <row r="2708" spans="1:2" ht="13.5">
      <c r="A2708" s="124">
        <v>95738</v>
      </c>
      <c r="B2708" s="122">
        <v>9.25</v>
      </c>
    </row>
    <row r="2709" spans="1:2" ht="13.5">
      <c r="A2709" s="124">
        <v>95753</v>
      </c>
      <c r="B2709" s="122">
        <v>7.54</v>
      </c>
    </row>
    <row r="2710" spans="1:2" ht="13.5">
      <c r="A2710" s="124">
        <v>95754</v>
      </c>
      <c r="B2710" s="122">
        <v>9.44</v>
      </c>
    </row>
    <row r="2711" spans="1:2" ht="13.5">
      <c r="A2711" s="124">
        <v>95755</v>
      </c>
      <c r="B2711" s="122">
        <v>13.39</v>
      </c>
    </row>
    <row r="2712" spans="1:2" ht="13.5">
      <c r="A2712" s="124">
        <v>95756</v>
      </c>
      <c r="B2712" s="122">
        <v>17.690000000000001</v>
      </c>
    </row>
    <row r="2713" spans="1:2" ht="13.5">
      <c r="A2713" s="124">
        <v>95757</v>
      </c>
      <c r="B2713" s="122">
        <v>11.65</v>
      </c>
    </row>
    <row r="2714" spans="1:2" ht="13.5">
      <c r="A2714" s="124">
        <v>95758</v>
      </c>
      <c r="B2714" s="122">
        <v>13.06</v>
      </c>
    </row>
    <row r="2715" spans="1:2" ht="13.5">
      <c r="A2715" s="124">
        <v>95759</v>
      </c>
      <c r="B2715" s="122">
        <v>16.329999999999998</v>
      </c>
    </row>
    <row r="2716" spans="1:2" ht="13.5">
      <c r="A2716" s="124">
        <v>95760</v>
      </c>
      <c r="B2716" s="122">
        <v>19.86</v>
      </c>
    </row>
    <row r="2717" spans="1:2" ht="13.5">
      <c r="A2717" s="124">
        <v>97559</v>
      </c>
      <c r="B2717" s="122">
        <v>10.41</v>
      </c>
    </row>
    <row r="2718" spans="1:2" ht="13.5">
      <c r="A2718" s="124">
        <v>97562</v>
      </c>
      <c r="B2718" s="122">
        <v>12.65</v>
      </c>
    </row>
    <row r="2719" spans="1:2" ht="13.5">
      <c r="A2719" s="124">
        <v>97564</v>
      </c>
      <c r="B2719" s="122">
        <v>14.62</v>
      </c>
    </row>
    <row r="2720" spans="1:2" ht="13.5">
      <c r="A2720" s="124">
        <v>91924</v>
      </c>
      <c r="B2720" s="122">
        <v>2.99</v>
      </c>
    </row>
    <row r="2721" spans="1:2" ht="13.5">
      <c r="A2721" s="124">
        <v>91925</v>
      </c>
      <c r="B2721" s="122">
        <v>4.17</v>
      </c>
    </row>
    <row r="2722" spans="1:2" ht="13.5">
      <c r="A2722" s="124">
        <v>91926</v>
      </c>
      <c r="B2722" s="122">
        <v>4.3099999999999996</v>
      </c>
    </row>
    <row r="2723" spans="1:2" ht="13.5">
      <c r="A2723" s="124">
        <v>91927</v>
      </c>
      <c r="B2723" s="122">
        <v>5.6</v>
      </c>
    </row>
    <row r="2724" spans="1:2" ht="13.5">
      <c r="A2724" s="124">
        <v>91928</v>
      </c>
      <c r="B2724" s="122">
        <v>6.94</v>
      </c>
    </row>
    <row r="2725" spans="1:2" ht="13.5">
      <c r="A2725" s="124">
        <v>91929</v>
      </c>
      <c r="B2725" s="122">
        <v>7.84</v>
      </c>
    </row>
    <row r="2726" spans="1:2" ht="13.5">
      <c r="A2726" s="124">
        <v>91930</v>
      </c>
      <c r="B2726" s="122">
        <v>9.4700000000000006</v>
      </c>
    </row>
    <row r="2727" spans="1:2" ht="13.5">
      <c r="A2727" s="124">
        <v>91931</v>
      </c>
      <c r="B2727" s="122">
        <v>10.56</v>
      </c>
    </row>
    <row r="2728" spans="1:2" ht="13.5">
      <c r="A2728" s="124">
        <v>91932</v>
      </c>
      <c r="B2728" s="122">
        <v>15.52</v>
      </c>
    </row>
    <row r="2729" spans="1:2" ht="13.5">
      <c r="A2729" s="124">
        <v>91933</v>
      </c>
      <c r="B2729" s="122">
        <v>16.559999999999999</v>
      </c>
    </row>
    <row r="2730" spans="1:2" ht="13.5">
      <c r="A2730" s="124">
        <v>91934</v>
      </c>
      <c r="B2730" s="122">
        <v>23.7</v>
      </c>
    </row>
    <row r="2731" spans="1:2" ht="13.5">
      <c r="A2731" s="124">
        <v>91935</v>
      </c>
      <c r="B2731" s="122">
        <v>25.2</v>
      </c>
    </row>
    <row r="2732" spans="1:2" ht="13.5">
      <c r="A2732" s="124">
        <v>92979</v>
      </c>
      <c r="B2732" s="122">
        <v>10.34</v>
      </c>
    </row>
    <row r="2733" spans="1:2" ht="13.5">
      <c r="A2733" s="124">
        <v>92980</v>
      </c>
      <c r="B2733" s="122">
        <v>11.24</v>
      </c>
    </row>
    <row r="2734" spans="1:2" ht="13.5">
      <c r="A2734" s="124">
        <v>92981</v>
      </c>
      <c r="B2734" s="122">
        <v>15.87</v>
      </c>
    </row>
    <row r="2735" spans="1:2" ht="13.5">
      <c r="A2735" s="124">
        <v>92982</v>
      </c>
      <c r="B2735" s="122">
        <v>17.170000000000002</v>
      </c>
    </row>
    <row r="2736" spans="1:2" ht="13.5">
      <c r="A2736" s="124">
        <v>92983</v>
      </c>
      <c r="B2736" s="122">
        <v>27.45</v>
      </c>
    </row>
    <row r="2737" spans="1:2" ht="13.5">
      <c r="A2737" s="124">
        <v>92984</v>
      </c>
      <c r="B2737" s="122">
        <v>28.17</v>
      </c>
    </row>
    <row r="2738" spans="1:2" ht="13.5">
      <c r="A2738" s="124">
        <v>92985</v>
      </c>
      <c r="B2738" s="122">
        <v>36.93</v>
      </c>
    </row>
    <row r="2739" spans="1:2" ht="13.5">
      <c r="A2739" s="124">
        <v>92986</v>
      </c>
      <c r="B2739" s="122">
        <v>38</v>
      </c>
    </row>
    <row r="2740" spans="1:2" ht="13.5">
      <c r="A2740" s="124">
        <v>92987</v>
      </c>
      <c r="B2740" s="122">
        <v>53.11</v>
      </c>
    </row>
    <row r="2741" spans="1:2" ht="13.5">
      <c r="A2741" s="124">
        <v>92988</v>
      </c>
      <c r="B2741" s="122">
        <v>53.23</v>
      </c>
    </row>
    <row r="2742" spans="1:2" ht="13.5">
      <c r="A2742" s="124">
        <v>92989</v>
      </c>
      <c r="B2742" s="122">
        <v>73.75</v>
      </c>
    </row>
    <row r="2743" spans="1:2" ht="13.5">
      <c r="A2743" s="124">
        <v>92990</v>
      </c>
      <c r="B2743" s="122">
        <v>72.91</v>
      </c>
    </row>
    <row r="2744" spans="1:2" ht="13.5">
      <c r="A2744" s="124">
        <v>92991</v>
      </c>
      <c r="B2744" s="122">
        <v>96.15</v>
      </c>
    </row>
    <row r="2745" spans="1:2" ht="13.5">
      <c r="A2745" s="124">
        <v>92992</v>
      </c>
      <c r="B2745" s="122">
        <v>96.23</v>
      </c>
    </row>
    <row r="2746" spans="1:2" ht="13.5">
      <c r="A2746" s="124">
        <v>92993</v>
      </c>
      <c r="B2746" s="122">
        <v>123.25</v>
      </c>
    </row>
    <row r="2747" spans="1:2" ht="13.5">
      <c r="A2747" s="124">
        <v>92994</v>
      </c>
      <c r="B2747" s="122">
        <v>124.46</v>
      </c>
    </row>
    <row r="2748" spans="1:2" ht="13.5">
      <c r="A2748" s="124">
        <v>92995</v>
      </c>
      <c r="B2748" s="122">
        <v>153.27000000000001</v>
      </c>
    </row>
    <row r="2749" spans="1:2" ht="13.5">
      <c r="A2749" s="124">
        <v>92996</v>
      </c>
      <c r="B2749" s="122">
        <v>153.69</v>
      </c>
    </row>
    <row r="2750" spans="1:2" ht="13.5">
      <c r="A2750" s="124">
        <v>92997</v>
      </c>
      <c r="B2750" s="122">
        <v>186.21</v>
      </c>
    </row>
    <row r="2751" spans="1:2" ht="13.5">
      <c r="A2751" s="124">
        <v>92998</v>
      </c>
      <c r="B2751" s="122">
        <v>188</v>
      </c>
    </row>
    <row r="2752" spans="1:2" ht="13.5">
      <c r="A2752" s="124">
        <v>92999</v>
      </c>
      <c r="B2752" s="122">
        <v>245.19</v>
      </c>
    </row>
    <row r="2753" spans="1:2" ht="13.5">
      <c r="A2753" s="124">
        <v>93000</v>
      </c>
      <c r="B2753" s="122">
        <v>246.69</v>
      </c>
    </row>
    <row r="2754" spans="1:2" ht="13.5">
      <c r="A2754" s="124">
        <v>93001</v>
      </c>
      <c r="B2754" s="122">
        <v>299.41000000000003</v>
      </c>
    </row>
    <row r="2755" spans="1:2" ht="13.5">
      <c r="A2755" s="124">
        <v>93002</v>
      </c>
      <c r="B2755" s="122">
        <v>307.73</v>
      </c>
    </row>
    <row r="2756" spans="1:2" ht="13.5">
      <c r="A2756" s="124">
        <v>101884</v>
      </c>
      <c r="B2756" s="122">
        <v>10.06</v>
      </c>
    </row>
    <row r="2757" spans="1:2" ht="13.5">
      <c r="A2757" s="124">
        <v>101885</v>
      </c>
      <c r="B2757" s="122">
        <v>10.96</v>
      </c>
    </row>
    <row r="2758" spans="1:2" ht="13.5">
      <c r="A2758" s="124">
        <v>101886</v>
      </c>
      <c r="B2758" s="122">
        <v>15.55</v>
      </c>
    </row>
    <row r="2759" spans="1:2" ht="13.5">
      <c r="A2759" s="124">
        <v>101887</v>
      </c>
      <c r="B2759" s="122">
        <v>16.850000000000001</v>
      </c>
    </row>
    <row r="2760" spans="1:2" ht="13.5">
      <c r="A2760" s="124">
        <v>101888</v>
      </c>
      <c r="B2760" s="122">
        <v>24.95</v>
      </c>
    </row>
    <row r="2761" spans="1:2" ht="13.5">
      <c r="A2761" s="124">
        <v>101889</v>
      </c>
      <c r="B2761" s="122">
        <v>25.68</v>
      </c>
    </row>
    <row r="2762" spans="1:2" ht="13.5">
      <c r="A2762" s="124">
        <v>91936</v>
      </c>
      <c r="B2762" s="122">
        <v>12.2</v>
      </c>
    </row>
    <row r="2763" spans="1:2" ht="13.5">
      <c r="A2763" s="124">
        <v>91937</v>
      </c>
      <c r="B2763" s="122">
        <v>10.79</v>
      </c>
    </row>
    <row r="2764" spans="1:2" ht="13.5">
      <c r="A2764" s="124">
        <v>91939</v>
      </c>
      <c r="B2764" s="122">
        <v>29.94</v>
      </c>
    </row>
    <row r="2765" spans="1:2" ht="13.5">
      <c r="A2765" s="124">
        <v>91940</v>
      </c>
      <c r="B2765" s="122">
        <v>15.43</v>
      </c>
    </row>
    <row r="2766" spans="1:2" ht="13.5">
      <c r="A2766" s="124">
        <v>91941</v>
      </c>
      <c r="B2766" s="122">
        <v>9.99</v>
      </c>
    </row>
    <row r="2767" spans="1:2" ht="13.5">
      <c r="A2767" s="124">
        <v>91942</v>
      </c>
      <c r="B2767" s="122">
        <v>35.97</v>
      </c>
    </row>
    <row r="2768" spans="1:2" ht="13.5">
      <c r="A2768" s="124">
        <v>91943</v>
      </c>
      <c r="B2768" s="122">
        <v>19.28</v>
      </c>
    </row>
    <row r="2769" spans="1:2" ht="13.5">
      <c r="A2769" s="124">
        <v>91944</v>
      </c>
      <c r="B2769" s="122">
        <v>13.04</v>
      </c>
    </row>
    <row r="2770" spans="1:2" ht="13.5">
      <c r="A2770" s="124">
        <v>92865</v>
      </c>
      <c r="B2770" s="122">
        <v>10.029999999999999</v>
      </c>
    </row>
    <row r="2771" spans="1:2" ht="13.5">
      <c r="A2771" s="124">
        <v>92866</v>
      </c>
      <c r="B2771" s="122">
        <v>8.7200000000000006</v>
      </c>
    </row>
    <row r="2772" spans="1:2" ht="13.5">
      <c r="A2772" s="124">
        <v>92867</v>
      </c>
      <c r="B2772" s="122">
        <v>29.31</v>
      </c>
    </row>
    <row r="2773" spans="1:2" ht="13.5">
      <c r="A2773" s="124">
        <v>92868</v>
      </c>
      <c r="B2773" s="122">
        <v>14.8</v>
      </c>
    </row>
    <row r="2774" spans="1:2" ht="13.5">
      <c r="A2774" s="124">
        <v>92869</v>
      </c>
      <c r="B2774" s="122">
        <v>9.36</v>
      </c>
    </row>
    <row r="2775" spans="1:2" ht="13.5">
      <c r="A2775" s="124">
        <v>92870</v>
      </c>
      <c r="B2775" s="122">
        <v>34.85</v>
      </c>
    </row>
    <row r="2776" spans="1:2" ht="13.5">
      <c r="A2776" s="124">
        <v>92871</v>
      </c>
      <c r="B2776" s="122">
        <v>18.16</v>
      </c>
    </row>
    <row r="2777" spans="1:2" ht="13.5">
      <c r="A2777" s="124">
        <v>92872</v>
      </c>
      <c r="B2777" s="122">
        <v>11.92</v>
      </c>
    </row>
    <row r="2778" spans="1:2" ht="13.5">
      <c r="A2778" s="124">
        <v>95777</v>
      </c>
      <c r="B2778" s="122">
        <v>28.98</v>
      </c>
    </row>
    <row r="2779" spans="1:2" ht="13.5">
      <c r="A2779" s="124">
        <v>95778</v>
      </c>
      <c r="B2779" s="122">
        <v>29.6</v>
      </c>
    </row>
    <row r="2780" spans="1:2" ht="13.5">
      <c r="A2780" s="124">
        <v>95779</v>
      </c>
      <c r="B2780" s="122">
        <v>27.53</v>
      </c>
    </row>
    <row r="2781" spans="1:2" ht="13.5">
      <c r="A2781" s="124">
        <v>95780</v>
      </c>
      <c r="B2781" s="122">
        <v>32.590000000000003</v>
      </c>
    </row>
    <row r="2782" spans="1:2" ht="13.5">
      <c r="A2782" s="124">
        <v>95781</v>
      </c>
      <c r="B2782" s="122">
        <v>33.049999999999997</v>
      </c>
    </row>
    <row r="2783" spans="1:2" ht="13.5">
      <c r="A2783" s="124">
        <v>95782</v>
      </c>
      <c r="B2783" s="122">
        <v>34.25</v>
      </c>
    </row>
    <row r="2784" spans="1:2" ht="13.5">
      <c r="A2784" s="124">
        <v>95785</v>
      </c>
      <c r="B2784" s="122">
        <v>38.630000000000003</v>
      </c>
    </row>
    <row r="2785" spans="1:2" ht="13.5">
      <c r="A2785" s="124">
        <v>95787</v>
      </c>
      <c r="B2785" s="122">
        <v>29.6</v>
      </c>
    </row>
    <row r="2786" spans="1:2" ht="13.5">
      <c r="A2786" s="124">
        <v>95789</v>
      </c>
      <c r="B2786" s="122">
        <v>35.94</v>
      </c>
    </row>
    <row r="2787" spans="1:2" ht="13.5">
      <c r="A2787" s="124">
        <v>95791</v>
      </c>
      <c r="B2787" s="122">
        <v>45.36</v>
      </c>
    </row>
    <row r="2788" spans="1:2" ht="13.5">
      <c r="A2788" s="124">
        <v>95795</v>
      </c>
      <c r="B2788" s="122">
        <v>34.200000000000003</v>
      </c>
    </row>
    <row r="2789" spans="1:2" ht="13.5">
      <c r="A2789" s="124">
        <v>95796</v>
      </c>
      <c r="B2789" s="122">
        <v>42.3</v>
      </c>
    </row>
    <row r="2790" spans="1:2" ht="13.5">
      <c r="A2790" s="124">
        <v>95797</v>
      </c>
      <c r="B2790" s="122">
        <v>52.87</v>
      </c>
    </row>
    <row r="2791" spans="1:2" ht="13.5">
      <c r="A2791" s="124">
        <v>95801</v>
      </c>
      <c r="B2791" s="122">
        <v>40.770000000000003</v>
      </c>
    </row>
    <row r="2792" spans="1:2" ht="13.5">
      <c r="A2792" s="124">
        <v>95802</v>
      </c>
      <c r="B2792" s="122">
        <v>45.31</v>
      </c>
    </row>
    <row r="2793" spans="1:2" ht="13.5">
      <c r="A2793" s="124">
        <v>95803</v>
      </c>
      <c r="B2793" s="122">
        <v>58.85</v>
      </c>
    </row>
    <row r="2794" spans="1:2" ht="13.5">
      <c r="A2794" s="124">
        <v>95804</v>
      </c>
      <c r="B2794" s="122">
        <v>23</v>
      </c>
    </row>
    <row r="2795" spans="1:2" ht="13.5">
      <c r="A2795" s="124">
        <v>95805</v>
      </c>
      <c r="B2795" s="122">
        <v>23.26</v>
      </c>
    </row>
    <row r="2796" spans="1:2" ht="13.5">
      <c r="A2796" s="124">
        <v>95806</v>
      </c>
      <c r="B2796" s="122">
        <v>23.94</v>
      </c>
    </row>
    <row r="2797" spans="1:2" ht="13.5">
      <c r="A2797" s="124">
        <v>95807</v>
      </c>
      <c r="B2797" s="122">
        <v>26.64</v>
      </c>
    </row>
    <row r="2798" spans="1:2" ht="13.5">
      <c r="A2798" s="124">
        <v>95808</v>
      </c>
      <c r="B2798" s="122">
        <v>27.39</v>
      </c>
    </row>
    <row r="2799" spans="1:2" ht="13.5">
      <c r="A2799" s="124">
        <v>95809</v>
      </c>
      <c r="B2799" s="122">
        <v>29.79</v>
      </c>
    </row>
    <row r="2800" spans="1:2" ht="13.5">
      <c r="A2800" s="124">
        <v>95810</v>
      </c>
      <c r="B2800" s="122">
        <v>12.53</v>
      </c>
    </row>
    <row r="2801" spans="1:2" ht="13.5">
      <c r="A2801" s="124">
        <v>95811</v>
      </c>
      <c r="B2801" s="122">
        <v>13.29</v>
      </c>
    </row>
    <row r="2802" spans="1:2" ht="13.5">
      <c r="A2802" s="124">
        <v>95812</v>
      </c>
      <c r="B2802" s="122">
        <v>15.68</v>
      </c>
    </row>
    <row r="2803" spans="1:2" ht="13.5">
      <c r="A2803" s="124">
        <v>95813</v>
      </c>
      <c r="B2803" s="122">
        <v>15.53</v>
      </c>
    </row>
    <row r="2804" spans="1:2" ht="13.5">
      <c r="A2804" s="124">
        <v>95814</v>
      </c>
      <c r="B2804" s="122">
        <v>16.66</v>
      </c>
    </row>
    <row r="2805" spans="1:2" ht="13.5">
      <c r="A2805" s="124">
        <v>95815</v>
      </c>
      <c r="B2805" s="122">
        <v>21.13</v>
      </c>
    </row>
    <row r="2806" spans="1:2" ht="13.5">
      <c r="A2806" s="124">
        <v>95816</v>
      </c>
      <c r="B2806" s="122">
        <v>32.840000000000003</v>
      </c>
    </row>
    <row r="2807" spans="1:2" ht="13.5">
      <c r="A2807" s="124">
        <v>95817</v>
      </c>
      <c r="B2807" s="122">
        <v>34.020000000000003</v>
      </c>
    </row>
    <row r="2808" spans="1:2" ht="13.5">
      <c r="A2808" s="124">
        <v>95818</v>
      </c>
      <c r="B2808" s="122">
        <v>40.03</v>
      </c>
    </row>
    <row r="2809" spans="1:2" ht="13.5">
      <c r="A2809" s="124">
        <v>97881</v>
      </c>
      <c r="B2809" s="122">
        <v>106.2</v>
      </c>
    </row>
    <row r="2810" spans="1:2" ht="13.5">
      <c r="A2810" s="124">
        <v>97882</v>
      </c>
      <c r="B2810" s="122">
        <v>163.11000000000001</v>
      </c>
    </row>
    <row r="2811" spans="1:2" ht="13.5">
      <c r="A2811" s="124">
        <v>97883</v>
      </c>
      <c r="B2811" s="122">
        <v>309.19</v>
      </c>
    </row>
    <row r="2812" spans="1:2" ht="13.5">
      <c r="A2812" s="124">
        <v>97884</v>
      </c>
      <c r="B2812" s="122">
        <v>589.92999999999995</v>
      </c>
    </row>
    <row r="2813" spans="1:2" ht="13.5">
      <c r="A2813" s="124">
        <v>97885</v>
      </c>
      <c r="B2813" s="122">
        <v>907.4</v>
      </c>
    </row>
    <row r="2814" spans="1:2" ht="13.5">
      <c r="A2814" s="124">
        <v>97886</v>
      </c>
      <c r="B2814" s="122">
        <v>201.66</v>
      </c>
    </row>
    <row r="2815" spans="1:2" ht="13.5">
      <c r="A2815" s="124">
        <v>97887</v>
      </c>
      <c r="B2815" s="122">
        <v>319.57</v>
      </c>
    </row>
    <row r="2816" spans="1:2" ht="13.5">
      <c r="A2816" s="124">
        <v>97888</v>
      </c>
      <c r="B2816" s="122">
        <v>620.36</v>
      </c>
    </row>
    <row r="2817" spans="1:2" ht="13.5">
      <c r="A2817" s="124">
        <v>97889</v>
      </c>
      <c r="B2817" s="122">
        <v>827.84</v>
      </c>
    </row>
    <row r="2818" spans="1:2" ht="13.5">
      <c r="A2818" s="124">
        <v>97890</v>
      </c>
      <c r="B2818" s="122">
        <v>950.18</v>
      </c>
    </row>
    <row r="2819" spans="1:2" ht="13.5">
      <c r="A2819" s="124">
        <v>97891</v>
      </c>
      <c r="B2819" s="122">
        <v>216.95</v>
      </c>
    </row>
    <row r="2820" spans="1:2" ht="13.5">
      <c r="A2820" s="124">
        <v>97892</v>
      </c>
      <c r="B2820" s="122">
        <v>403.31</v>
      </c>
    </row>
    <row r="2821" spans="1:2" ht="13.5">
      <c r="A2821" s="124">
        <v>97893</v>
      </c>
      <c r="B2821" s="122">
        <v>551.07000000000005</v>
      </c>
    </row>
    <row r="2822" spans="1:2" ht="13.5">
      <c r="A2822" s="124">
        <v>97894</v>
      </c>
      <c r="B2822" s="122">
        <v>614.79</v>
      </c>
    </row>
    <row r="2823" spans="1:2" ht="13.5">
      <c r="A2823" s="124">
        <v>93653</v>
      </c>
      <c r="B2823" s="122">
        <v>10.92</v>
      </c>
    </row>
    <row r="2824" spans="1:2" ht="13.5">
      <c r="A2824" s="124">
        <v>93654</v>
      </c>
      <c r="B2824" s="122">
        <v>11.59</v>
      </c>
    </row>
    <row r="2825" spans="1:2" ht="13.5">
      <c r="A2825" s="124">
        <v>93655</v>
      </c>
      <c r="B2825" s="122">
        <v>12.79</v>
      </c>
    </row>
    <row r="2826" spans="1:2" ht="13.5">
      <c r="A2826" s="124">
        <v>93656</v>
      </c>
      <c r="B2826" s="122">
        <v>12.79</v>
      </c>
    </row>
    <row r="2827" spans="1:2" ht="13.5">
      <c r="A2827" s="124">
        <v>93657</v>
      </c>
      <c r="B2827" s="122">
        <v>14.27</v>
      </c>
    </row>
    <row r="2828" spans="1:2" ht="13.5">
      <c r="A2828" s="124">
        <v>93658</v>
      </c>
      <c r="B2828" s="122">
        <v>20.76</v>
      </c>
    </row>
    <row r="2829" spans="1:2" ht="13.5">
      <c r="A2829" s="124">
        <v>93659</v>
      </c>
      <c r="B2829" s="122">
        <v>23.85</v>
      </c>
    </row>
    <row r="2830" spans="1:2" ht="13.5">
      <c r="A2830" s="124">
        <v>93660</v>
      </c>
      <c r="B2830" s="122">
        <v>53.24</v>
      </c>
    </row>
    <row r="2831" spans="1:2" ht="13.5">
      <c r="A2831" s="124">
        <v>93661</v>
      </c>
      <c r="B2831" s="122">
        <v>54.57</v>
      </c>
    </row>
    <row r="2832" spans="1:2" ht="13.5">
      <c r="A2832" s="124">
        <v>93662</v>
      </c>
      <c r="B2832" s="122">
        <v>56.95</v>
      </c>
    </row>
    <row r="2833" spans="1:2" ht="13.5">
      <c r="A2833" s="124">
        <v>93663</v>
      </c>
      <c r="B2833" s="122">
        <v>56.95</v>
      </c>
    </row>
    <row r="2834" spans="1:2" ht="13.5">
      <c r="A2834" s="124">
        <v>93664</v>
      </c>
      <c r="B2834" s="122">
        <v>59.93</v>
      </c>
    </row>
    <row r="2835" spans="1:2" ht="13.5">
      <c r="A2835" s="124">
        <v>93665</v>
      </c>
      <c r="B2835" s="122">
        <v>64.05</v>
      </c>
    </row>
    <row r="2836" spans="1:2" ht="13.5">
      <c r="A2836" s="124">
        <v>93666</v>
      </c>
      <c r="B2836" s="122">
        <v>70.23</v>
      </c>
    </row>
    <row r="2837" spans="1:2" ht="13.5">
      <c r="A2837" s="124">
        <v>93667</v>
      </c>
      <c r="B2837" s="122">
        <v>66.62</v>
      </c>
    </row>
    <row r="2838" spans="1:2" ht="13.5">
      <c r="A2838" s="124">
        <v>93668</v>
      </c>
      <c r="B2838" s="122">
        <v>68.599999999999994</v>
      </c>
    </row>
    <row r="2839" spans="1:2" ht="13.5">
      <c r="A2839" s="124">
        <v>93669</v>
      </c>
      <c r="B2839" s="122">
        <v>72.19</v>
      </c>
    </row>
    <row r="2840" spans="1:2" ht="13.5">
      <c r="A2840" s="124">
        <v>93670</v>
      </c>
      <c r="B2840" s="122">
        <v>72.19</v>
      </c>
    </row>
    <row r="2841" spans="1:2" ht="13.5">
      <c r="A2841" s="124">
        <v>93671</v>
      </c>
      <c r="B2841" s="122">
        <v>76.650000000000006</v>
      </c>
    </row>
    <row r="2842" spans="1:2" ht="13.5">
      <c r="A2842" s="124">
        <v>93672</v>
      </c>
      <c r="B2842" s="122">
        <v>83.94</v>
      </c>
    </row>
    <row r="2843" spans="1:2" ht="13.5">
      <c r="A2843" s="124">
        <v>93673</v>
      </c>
      <c r="B2843" s="122">
        <v>93.21</v>
      </c>
    </row>
    <row r="2844" spans="1:2" ht="13.5">
      <c r="A2844" s="124">
        <v>97359</v>
      </c>
      <c r="B2844" s="123">
        <v>2143.0500000000002</v>
      </c>
    </row>
    <row r="2845" spans="1:2" ht="13.5">
      <c r="A2845" s="124">
        <v>97360</v>
      </c>
      <c r="B2845" s="123">
        <v>4091.16</v>
      </c>
    </row>
    <row r="2846" spans="1:2" ht="13.5">
      <c r="A2846" s="124">
        <v>97361</v>
      </c>
      <c r="B2846" s="123">
        <v>5454.88</v>
      </c>
    </row>
    <row r="2847" spans="1:2" ht="13.5">
      <c r="A2847" s="124">
        <v>97362</v>
      </c>
      <c r="B2847" s="123">
        <v>1321.44</v>
      </c>
    </row>
    <row r="2848" spans="1:2" ht="13.5">
      <c r="A2848" s="124">
        <v>101875</v>
      </c>
      <c r="B2848" s="122">
        <v>291.27999999999997</v>
      </c>
    </row>
    <row r="2849" spans="1:2" ht="13.5">
      <c r="A2849" s="124">
        <v>101876</v>
      </c>
      <c r="B2849" s="122">
        <v>55.26</v>
      </c>
    </row>
    <row r="2850" spans="1:2" ht="13.5">
      <c r="A2850" s="124">
        <v>101877</v>
      </c>
      <c r="B2850" s="122">
        <v>39.880000000000003</v>
      </c>
    </row>
    <row r="2851" spans="1:2" ht="13.5">
      <c r="A2851" s="124">
        <v>101878</v>
      </c>
      <c r="B2851" s="122">
        <v>416.59</v>
      </c>
    </row>
    <row r="2852" spans="1:2" ht="13.5">
      <c r="A2852" s="124">
        <v>101879</v>
      </c>
      <c r="B2852" s="122">
        <v>417.98</v>
      </c>
    </row>
    <row r="2853" spans="1:2" ht="13.5">
      <c r="A2853" s="124">
        <v>101880</v>
      </c>
      <c r="B2853" s="122">
        <v>482.07</v>
      </c>
    </row>
    <row r="2854" spans="1:2" ht="13.5">
      <c r="A2854" s="124">
        <v>101881</v>
      </c>
      <c r="B2854" s="122">
        <v>686.23</v>
      </c>
    </row>
    <row r="2855" spans="1:2" ht="13.5">
      <c r="A2855" s="124">
        <v>101882</v>
      </c>
      <c r="B2855" s="122">
        <v>967.53</v>
      </c>
    </row>
    <row r="2856" spans="1:2" ht="13.5">
      <c r="A2856" s="124">
        <v>101883</v>
      </c>
      <c r="B2856" s="122">
        <v>398.87</v>
      </c>
    </row>
    <row r="2857" spans="1:2" ht="13.5">
      <c r="A2857" s="124">
        <v>101890</v>
      </c>
      <c r="B2857" s="122">
        <v>15.27</v>
      </c>
    </row>
    <row r="2858" spans="1:2" ht="13.5">
      <c r="A2858" s="124">
        <v>101891</v>
      </c>
      <c r="B2858" s="122">
        <v>26.56</v>
      </c>
    </row>
    <row r="2859" spans="1:2" ht="13.5">
      <c r="A2859" s="124">
        <v>101892</v>
      </c>
      <c r="B2859" s="122">
        <v>67.36</v>
      </c>
    </row>
    <row r="2860" spans="1:2" ht="13.5">
      <c r="A2860" s="124">
        <v>101893</v>
      </c>
      <c r="B2860" s="122">
        <v>86.24</v>
      </c>
    </row>
    <row r="2861" spans="1:2" ht="13.5">
      <c r="A2861" s="124">
        <v>101894</v>
      </c>
      <c r="B2861" s="122">
        <v>150.13</v>
      </c>
    </row>
    <row r="2862" spans="1:2" ht="13.5">
      <c r="A2862" s="124">
        <v>101895</v>
      </c>
      <c r="B2862" s="122">
        <v>403.21</v>
      </c>
    </row>
    <row r="2863" spans="1:2" ht="13.5">
      <c r="A2863" s="124">
        <v>101896</v>
      </c>
      <c r="B2863" s="122">
        <v>599.6</v>
      </c>
    </row>
    <row r="2864" spans="1:2" ht="13.5">
      <c r="A2864" s="124">
        <v>101897</v>
      </c>
      <c r="B2864" s="122">
        <v>952.16</v>
      </c>
    </row>
    <row r="2865" spans="1:2" ht="13.5">
      <c r="A2865" s="124">
        <v>101898</v>
      </c>
      <c r="B2865" s="123">
        <v>1273.03</v>
      </c>
    </row>
    <row r="2866" spans="1:2" ht="13.5">
      <c r="A2866" s="124">
        <v>101899</v>
      </c>
      <c r="B2866" s="123">
        <v>2036.26</v>
      </c>
    </row>
    <row r="2867" spans="1:2" ht="13.5">
      <c r="A2867" s="124">
        <v>101900</v>
      </c>
      <c r="B2867" s="123">
        <v>4246.91</v>
      </c>
    </row>
    <row r="2868" spans="1:2" ht="13.5">
      <c r="A2868" s="124">
        <v>101901</v>
      </c>
      <c r="B2868" s="122">
        <v>152.19</v>
      </c>
    </row>
    <row r="2869" spans="1:2" ht="13.5">
      <c r="A2869" s="124">
        <v>101902</v>
      </c>
      <c r="B2869" s="122">
        <v>188.04</v>
      </c>
    </row>
    <row r="2870" spans="1:2" ht="13.5">
      <c r="A2870" s="124">
        <v>101903</v>
      </c>
      <c r="B2870" s="122">
        <v>393.33</v>
      </c>
    </row>
    <row r="2871" spans="1:2" ht="13.5">
      <c r="A2871" s="124">
        <v>101904</v>
      </c>
      <c r="B2871" s="123">
        <v>1448.63</v>
      </c>
    </row>
    <row r="2872" spans="1:2" ht="13.5">
      <c r="A2872" s="124">
        <v>101938</v>
      </c>
      <c r="B2872" s="122">
        <v>73.709999999999994</v>
      </c>
    </row>
    <row r="2873" spans="1:2" ht="13.5">
      <c r="A2873" s="124">
        <v>101946</v>
      </c>
      <c r="B2873" s="122">
        <v>129.5</v>
      </c>
    </row>
    <row r="2874" spans="1:2" ht="13.5">
      <c r="A2874" s="124">
        <v>91945</v>
      </c>
      <c r="B2874" s="122">
        <v>9.7200000000000006</v>
      </c>
    </row>
    <row r="2875" spans="1:2" ht="13.5">
      <c r="A2875" s="124">
        <v>91946</v>
      </c>
      <c r="B2875" s="122">
        <v>7.97</v>
      </c>
    </row>
    <row r="2876" spans="1:2" ht="13.5">
      <c r="A2876" s="124">
        <v>91947</v>
      </c>
      <c r="B2876" s="122">
        <v>6.89</v>
      </c>
    </row>
    <row r="2877" spans="1:2" ht="13.5">
      <c r="A2877" s="124">
        <v>91949</v>
      </c>
      <c r="B2877" s="122">
        <v>14.56</v>
      </c>
    </row>
    <row r="2878" spans="1:2" ht="13.5">
      <c r="A2878" s="124">
        <v>91950</v>
      </c>
      <c r="B2878" s="122">
        <v>12.46</v>
      </c>
    </row>
    <row r="2879" spans="1:2" ht="13.5">
      <c r="A2879" s="124">
        <v>91951</v>
      </c>
      <c r="B2879" s="122">
        <v>11.19</v>
      </c>
    </row>
    <row r="2880" spans="1:2" ht="13.5">
      <c r="A2880" s="124">
        <v>91952</v>
      </c>
      <c r="B2880" s="122">
        <v>18.59</v>
      </c>
    </row>
    <row r="2881" spans="1:2" ht="13.5">
      <c r="A2881" s="124">
        <v>91953</v>
      </c>
      <c r="B2881" s="122">
        <v>26.56</v>
      </c>
    </row>
    <row r="2882" spans="1:2" ht="13.5">
      <c r="A2882" s="124">
        <v>91954</v>
      </c>
      <c r="B2882" s="122">
        <v>25.02</v>
      </c>
    </row>
    <row r="2883" spans="1:2" ht="13.5">
      <c r="A2883" s="124">
        <v>91955</v>
      </c>
      <c r="B2883" s="122">
        <v>32.99</v>
      </c>
    </row>
    <row r="2884" spans="1:2" ht="13.5">
      <c r="A2884" s="124">
        <v>91956</v>
      </c>
      <c r="B2884" s="122">
        <v>40.369999999999997</v>
      </c>
    </row>
    <row r="2885" spans="1:2" ht="13.5">
      <c r="A2885" s="124">
        <v>91957</v>
      </c>
      <c r="B2885" s="122">
        <v>48.34</v>
      </c>
    </row>
    <row r="2886" spans="1:2" ht="13.5">
      <c r="A2886" s="124">
        <v>91958</v>
      </c>
      <c r="B2886" s="122">
        <v>34.01</v>
      </c>
    </row>
    <row r="2887" spans="1:2" ht="13.5">
      <c r="A2887" s="124">
        <v>91959</v>
      </c>
      <c r="B2887" s="122">
        <v>41.98</v>
      </c>
    </row>
    <row r="2888" spans="1:2" ht="13.5">
      <c r="A2888" s="124">
        <v>91960</v>
      </c>
      <c r="B2888" s="122">
        <v>46.8</v>
      </c>
    </row>
    <row r="2889" spans="1:2" ht="13.5">
      <c r="A2889" s="124">
        <v>91961</v>
      </c>
      <c r="B2889" s="122">
        <v>54.77</v>
      </c>
    </row>
    <row r="2890" spans="1:2" ht="13.5">
      <c r="A2890" s="124">
        <v>91962</v>
      </c>
      <c r="B2890" s="122">
        <v>62.21</v>
      </c>
    </row>
    <row r="2891" spans="1:2" ht="13.5">
      <c r="A2891" s="124">
        <v>91963</v>
      </c>
      <c r="B2891" s="122">
        <v>70.180000000000007</v>
      </c>
    </row>
    <row r="2892" spans="1:2" ht="13.5">
      <c r="A2892" s="124">
        <v>91964</v>
      </c>
      <c r="B2892" s="122">
        <v>55.79</v>
      </c>
    </row>
    <row r="2893" spans="1:2" ht="13.5">
      <c r="A2893" s="124">
        <v>91965</v>
      </c>
      <c r="B2893" s="122">
        <v>63.76</v>
      </c>
    </row>
    <row r="2894" spans="1:2" ht="13.5">
      <c r="A2894" s="124">
        <v>91966</v>
      </c>
      <c r="B2894" s="122">
        <v>49.41</v>
      </c>
    </row>
    <row r="2895" spans="1:2" ht="13.5">
      <c r="A2895" s="124">
        <v>91967</v>
      </c>
      <c r="B2895" s="122">
        <v>57.38</v>
      </c>
    </row>
    <row r="2896" spans="1:2" ht="13.5">
      <c r="A2896" s="124">
        <v>91968</v>
      </c>
      <c r="B2896" s="122">
        <v>68.58</v>
      </c>
    </row>
    <row r="2897" spans="1:2" ht="13.5">
      <c r="A2897" s="124">
        <v>91969</v>
      </c>
      <c r="B2897" s="122">
        <v>76.55</v>
      </c>
    </row>
    <row r="2898" spans="1:2" ht="13.5">
      <c r="A2898" s="124">
        <v>91970</v>
      </c>
      <c r="B2898" s="122">
        <v>71.569999999999993</v>
      </c>
    </row>
    <row r="2899" spans="1:2" ht="13.5">
      <c r="A2899" s="124">
        <v>91971</v>
      </c>
      <c r="B2899" s="122">
        <v>84.03</v>
      </c>
    </row>
    <row r="2900" spans="1:2" ht="13.5">
      <c r="A2900" s="124">
        <v>91972</v>
      </c>
      <c r="B2900" s="122">
        <v>78</v>
      </c>
    </row>
    <row r="2901" spans="1:2" ht="13.5">
      <c r="A2901" s="124">
        <v>91973</v>
      </c>
      <c r="B2901" s="122">
        <v>90.46</v>
      </c>
    </row>
    <row r="2902" spans="1:2" ht="13.5">
      <c r="A2902" s="124">
        <v>91974</v>
      </c>
      <c r="B2902" s="122">
        <v>65.14</v>
      </c>
    </row>
    <row r="2903" spans="1:2" ht="13.5">
      <c r="A2903" s="124">
        <v>91975</v>
      </c>
      <c r="B2903" s="122">
        <v>77.599999999999994</v>
      </c>
    </row>
    <row r="2904" spans="1:2" ht="13.5">
      <c r="A2904" s="124">
        <v>91976</v>
      </c>
      <c r="B2904" s="122">
        <v>96.06</v>
      </c>
    </row>
    <row r="2905" spans="1:2" ht="13.5">
      <c r="A2905" s="124">
        <v>91977</v>
      </c>
      <c r="B2905" s="122">
        <v>108.52</v>
      </c>
    </row>
    <row r="2906" spans="1:2" ht="13.5">
      <c r="A2906" s="124">
        <v>91978</v>
      </c>
      <c r="B2906" s="122">
        <v>39.08</v>
      </c>
    </row>
    <row r="2907" spans="1:2" ht="13.5">
      <c r="A2907" s="124">
        <v>91979</v>
      </c>
      <c r="B2907" s="122">
        <v>47.05</v>
      </c>
    </row>
    <row r="2908" spans="1:2" ht="13.5">
      <c r="A2908" s="124">
        <v>91980</v>
      </c>
      <c r="B2908" s="122">
        <v>37.92</v>
      </c>
    </row>
    <row r="2909" spans="1:2" ht="13.5">
      <c r="A2909" s="124">
        <v>91981</v>
      </c>
      <c r="B2909" s="122">
        <v>45.89</v>
      </c>
    </row>
    <row r="2910" spans="1:2" ht="13.5">
      <c r="A2910" s="124">
        <v>91982</v>
      </c>
      <c r="B2910" s="122">
        <v>85.56</v>
      </c>
    </row>
    <row r="2911" spans="1:2" ht="13.5">
      <c r="A2911" s="124">
        <v>91983</v>
      </c>
      <c r="B2911" s="122">
        <v>93.53</v>
      </c>
    </row>
    <row r="2912" spans="1:2" ht="13.5">
      <c r="A2912" s="124">
        <v>91984</v>
      </c>
      <c r="B2912" s="122">
        <v>17.52</v>
      </c>
    </row>
    <row r="2913" spans="1:2" ht="13.5">
      <c r="A2913" s="124">
        <v>91985</v>
      </c>
      <c r="B2913" s="122">
        <v>25.49</v>
      </c>
    </row>
    <row r="2914" spans="1:2" ht="13.5">
      <c r="A2914" s="124">
        <v>91986</v>
      </c>
      <c r="B2914" s="122">
        <v>36.409999999999997</v>
      </c>
    </row>
    <row r="2915" spans="1:2" ht="13.5">
      <c r="A2915" s="124">
        <v>91987</v>
      </c>
      <c r="B2915" s="122">
        <v>44.38</v>
      </c>
    </row>
    <row r="2916" spans="1:2" ht="13.5">
      <c r="A2916" s="124">
        <v>91988</v>
      </c>
      <c r="B2916" s="122">
        <v>21.41</v>
      </c>
    </row>
    <row r="2917" spans="1:2" ht="13.5">
      <c r="A2917" s="124">
        <v>91989</v>
      </c>
      <c r="B2917" s="122">
        <v>29.38</v>
      </c>
    </row>
    <row r="2918" spans="1:2" ht="13.5">
      <c r="A2918" s="124">
        <v>91990</v>
      </c>
      <c r="B2918" s="122">
        <v>33.950000000000003</v>
      </c>
    </row>
    <row r="2919" spans="1:2" ht="13.5">
      <c r="A2919" s="124">
        <v>91991</v>
      </c>
      <c r="B2919" s="122">
        <v>36.049999999999997</v>
      </c>
    </row>
    <row r="2920" spans="1:2" ht="13.5">
      <c r="A2920" s="124">
        <v>91992</v>
      </c>
      <c r="B2920" s="122">
        <v>41.92</v>
      </c>
    </row>
    <row r="2921" spans="1:2" ht="13.5">
      <c r="A2921" s="124">
        <v>91993</v>
      </c>
      <c r="B2921" s="122">
        <v>44.02</v>
      </c>
    </row>
    <row r="2922" spans="1:2" ht="13.5">
      <c r="A2922" s="124">
        <v>91994</v>
      </c>
      <c r="B2922" s="122">
        <v>23.93</v>
      </c>
    </row>
    <row r="2923" spans="1:2" ht="13.5">
      <c r="A2923" s="124">
        <v>91995</v>
      </c>
      <c r="B2923" s="122">
        <v>26.03</v>
      </c>
    </row>
    <row r="2924" spans="1:2" ht="13.5">
      <c r="A2924" s="124">
        <v>91996</v>
      </c>
      <c r="B2924" s="122">
        <v>31.9</v>
      </c>
    </row>
    <row r="2925" spans="1:2" ht="13.5">
      <c r="A2925" s="124">
        <v>91997</v>
      </c>
      <c r="B2925" s="122">
        <v>34</v>
      </c>
    </row>
    <row r="2926" spans="1:2" ht="13.5">
      <c r="A2926" s="124">
        <v>91998</v>
      </c>
      <c r="B2926" s="122">
        <v>20.04</v>
      </c>
    </row>
    <row r="2927" spans="1:2" ht="13.5">
      <c r="A2927" s="124">
        <v>91999</v>
      </c>
      <c r="B2927" s="122">
        <v>22.14</v>
      </c>
    </row>
    <row r="2928" spans="1:2" ht="13.5">
      <c r="A2928" s="124">
        <v>92000</v>
      </c>
      <c r="B2928" s="122">
        <v>28.01</v>
      </c>
    </row>
    <row r="2929" spans="1:2" ht="13.5">
      <c r="A2929" s="124">
        <v>92001</v>
      </c>
      <c r="B2929" s="122">
        <v>30.11</v>
      </c>
    </row>
    <row r="2930" spans="1:2" ht="13.5">
      <c r="A2930" s="124">
        <v>92002</v>
      </c>
      <c r="B2930" s="122">
        <v>44.62</v>
      </c>
    </row>
    <row r="2931" spans="1:2" ht="13.5">
      <c r="A2931" s="124">
        <v>92003</v>
      </c>
      <c r="B2931" s="122">
        <v>48.82</v>
      </c>
    </row>
    <row r="2932" spans="1:2" ht="13.5">
      <c r="A2932" s="124">
        <v>92004</v>
      </c>
      <c r="B2932" s="122">
        <v>52.59</v>
      </c>
    </row>
    <row r="2933" spans="1:2" ht="13.5">
      <c r="A2933" s="124">
        <v>92005</v>
      </c>
      <c r="B2933" s="122">
        <v>56.79</v>
      </c>
    </row>
    <row r="2934" spans="1:2" ht="13.5">
      <c r="A2934" s="124">
        <v>92006</v>
      </c>
      <c r="B2934" s="122">
        <v>36.840000000000003</v>
      </c>
    </row>
    <row r="2935" spans="1:2" ht="13.5">
      <c r="A2935" s="124">
        <v>92007</v>
      </c>
      <c r="B2935" s="122">
        <v>41.04</v>
      </c>
    </row>
    <row r="2936" spans="1:2" ht="13.5">
      <c r="A2936" s="124">
        <v>92008</v>
      </c>
      <c r="B2936" s="122">
        <v>44.81</v>
      </c>
    </row>
    <row r="2937" spans="1:2" ht="13.5">
      <c r="A2937" s="124">
        <v>92009</v>
      </c>
      <c r="B2937" s="122">
        <v>49.01</v>
      </c>
    </row>
    <row r="2938" spans="1:2" ht="13.5">
      <c r="A2938" s="124">
        <v>92010</v>
      </c>
      <c r="B2938" s="122">
        <v>65.31</v>
      </c>
    </row>
    <row r="2939" spans="1:2" ht="13.5">
      <c r="A2939" s="124">
        <v>92011</v>
      </c>
      <c r="B2939" s="122">
        <v>71.61</v>
      </c>
    </row>
    <row r="2940" spans="1:2" ht="13.5">
      <c r="A2940" s="124">
        <v>92012</v>
      </c>
      <c r="B2940" s="122">
        <v>73.28</v>
      </c>
    </row>
    <row r="2941" spans="1:2" ht="13.5">
      <c r="A2941" s="124">
        <v>92013</v>
      </c>
      <c r="B2941" s="122">
        <v>79.58</v>
      </c>
    </row>
    <row r="2942" spans="1:2" ht="13.5">
      <c r="A2942" s="124">
        <v>92014</v>
      </c>
      <c r="B2942" s="122">
        <v>53.63</v>
      </c>
    </row>
    <row r="2943" spans="1:2" ht="13.5">
      <c r="A2943" s="124">
        <v>92015</v>
      </c>
      <c r="B2943" s="122">
        <v>59.93</v>
      </c>
    </row>
    <row r="2944" spans="1:2" ht="13.5">
      <c r="A2944" s="124">
        <v>92016</v>
      </c>
      <c r="B2944" s="122">
        <v>61.6</v>
      </c>
    </row>
    <row r="2945" spans="1:2" ht="13.5">
      <c r="A2945" s="124">
        <v>92017</v>
      </c>
      <c r="B2945" s="122">
        <v>67.900000000000006</v>
      </c>
    </row>
    <row r="2946" spans="1:2" ht="13.5">
      <c r="A2946" s="124">
        <v>92018</v>
      </c>
      <c r="B2946" s="122">
        <v>70.97</v>
      </c>
    </row>
    <row r="2947" spans="1:2" ht="13.5">
      <c r="A2947" s="124">
        <v>92019</v>
      </c>
      <c r="B2947" s="122">
        <v>83.43</v>
      </c>
    </row>
    <row r="2948" spans="1:2" ht="13.5">
      <c r="A2948" s="124">
        <v>92020</v>
      </c>
      <c r="B2948" s="122">
        <v>104.82</v>
      </c>
    </row>
    <row r="2949" spans="1:2" ht="13.5">
      <c r="A2949" s="124">
        <v>92021</v>
      </c>
      <c r="B2949" s="122">
        <v>117.28</v>
      </c>
    </row>
    <row r="2950" spans="1:2" ht="13.5">
      <c r="A2950" s="124">
        <v>92022</v>
      </c>
      <c r="B2950" s="122">
        <v>39.28</v>
      </c>
    </row>
    <row r="2951" spans="1:2" ht="13.5">
      <c r="A2951" s="124">
        <v>92023</v>
      </c>
      <c r="B2951" s="122">
        <v>47.25</v>
      </c>
    </row>
    <row r="2952" spans="1:2" ht="13.5">
      <c r="A2952" s="124">
        <v>92024</v>
      </c>
      <c r="B2952" s="122">
        <v>60.03</v>
      </c>
    </row>
    <row r="2953" spans="1:2" ht="13.5">
      <c r="A2953" s="124">
        <v>92025</v>
      </c>
      <c r="B2953" s="122">
        <v>68</v>
      </c>
    </row>
    <row r="2954" spans="1:2" ht="13.5">
      <c r="A2954" s="124">
        <v>92026</v>
      </c>
      <c r="B2954" s="122">
        <v>54.7</v>
      </c>
    </row>
    <row r="2955" spans="1:2" ht="13.5">
      <c r="A2955" s="124">
        <v>92027</v>
      </c>
      <c r="B2955" s="122">
        <v>62.67</v>
      </c>
    </row>
    <row r="2956" spans="1:2" ht="13.5">
      <c r="A2956" s="124">
        <v>92028</v>
      </c>
      <c r="B2956" s="122">
        <v>45.71</v>
      </c>
    </row>
    <row r="2957" spans="1:2" ht="13.5">
      <c r="A2957" s="124">
        <v>92029</v>
      </c>
      <c r="B2957" s="122">
        <v>53.68</v>
      </c>
    </row>
    <row r="2958" spans="1:2" ht="13.5">
      <c r="A2958" s="124">
        <v>92030</v>
      </c>
      <c r="B2958" s="122">
        <v>66.400000000000006</v>
      </c>
    </row>
    <row r="2959" spans="1:2" ht="13.5">
      <c r="A2959" s="124">
        <v>92031</v>
      </c>
      <c r="B2959" s="122">
        <v>74.37</v>
      </c>
    </row>
    <row r="2960" spans="1:2" ht="13.5">
      <c r="A2960" s="124">
        <v>92032</v>
      </c>
      <c r="B2960" s="122">
        <v>67.489999999999995</v>
      </c>
    </row>
    <row r="2961" spans="1:2" ht="13.5">
      <c r="A2961" s="124">
        <v>92033</v>
      </c>
      <c r="B2961" s="122">
        <v>75.459999999999994</v>
      </c>
    </row>
    <row r="2962" spans="1:2" ht="13.5">
      <c r="A2962" s="124">
        <v>92034</v>
      </c>
      <c r="B2962" s="122">
        <v>61.12</v>
      </c>
    </row>
    <row r="2963" spans="1:2" ht="13.5">
      <c r="A2963" s="124">
        <v>92035</v>
      </c>
      <c r="B2963" s="122">
        <v>69.09</v>
      </c>
    </row>
    <row r="2964" spans="1:2" ht="13.5">
      <c r="A2964" s="124">
        <v>97583</v>
      </c>
      <c r="B2964" s="122">
        <v>81.37</v>
      </c>
    </row>
    <row r="2965" spans="1:2" ht="13.5">
      <c r="A2965" s="124">
        <v>97584</v>
      </c>
      <c r="B2965" s="122">
        <v>113.16</v>
      </c>
    </row>
    <row r="2966" spans="1:2" ht="13.5">
      <c r="A2966" s="124">
        <v>97585</v>
      </c>
      <c r="B2966" s="122">
        <v>109.15</v>
      </c>
    </row>
    <row r="2967" spans="1:2" ht="13.5">
      <c r="A2967" s="124">
        <v>97586</v>
      </c>
      <c r="B2967" s="122">
        <v>147.54</v>
      </c>
    </row>
    <row r="2968" spans="1:2" ht="13.5">
      <c r="A2968" s="124">
        <v>97587</v>
      </c>
      <c r="B2968" s="122">
        <v>267.39999999999998</v>
      </c>
    </row>
    <row r="2969" spans="1:2" ht="13.5">
      <c r="A2969" s="124">
        <v>97589</v>
      </c>
      <c r="B2969" s="122">
        <v>43.64</v>
      </c>
    </row>
    <row r="2970" spans="1:2" ht="13.5">
      <c r="A2970" s="124">
        <v>97590</v>
      </c>
      <c r="B2970" s="122">
        <v>96.69</v>
      </c>
    </row>
    <row r="2971" spans="1:2" ht="13.5">
      <c r="A2971" s="124">
        <v>97591</v>
      </c>
      <c r="B2971" s="122">
        <v>128.36000000000001</v>
      </c>
    </row>
    <row r="2972" spans="1:2" ht="13.5">
      <c r="A2972" s="124">
        <v>97592</v>
      </c>
      <c r="B2972" s="122">
        <v>41.93</v>
      </c>
    </row>
    <row r="2973" spans="1:2" ht="13.5">
      <c r="A2973" s="124">
        <v>97593</v>
      </c>
      <c r="B2973" s="122">
        <v>136.97</v>
      </c>
    </row>
    <row r="2974" spans="1:2" ht="13.5">
      <c r="A2974" s="124">
        <v>97594</v>
      </c>
      <c r="B2974" s="122">
        <v>128.41999999999999</v>
      </c>
    </row>
    <row r="2975" spans="1:2" ht="13.5">
      <c r="A2975" s="124">
        <v>97595</v>
      </c>
      <c r="B2975" s="122">
        <v>97.54</v>
      </c>
    </row>
    <row r="2976" spans="1:2" ht="13.5">
      <c r="A2976" s="124">
        <v>97596</v>
      </c>
      <c r="B2976" s="122">
        <v>68.88</v>
      </c>
    </row>
    <row r="2977" spans="1:2" ht="13.5">
      <c r="A2977" s="124">
        <v>97597</v>
      </c>
      <c r="B2977" s="122">
        <v>67.209999999999994</v>
      </c>
    </row>
    <row r="2978" spans="1:2" ht="13.5">
      <c r="A2978" s="124">
        <v>97598</v>
      </c>
      <c r="B2978" s="122">
        <v>63.55</v>
      </c>
    </row>
    <row r="2979" spans="1:2" ht="13.5">
      <c r="A2979" s="124">
        <v>97599</v>
      </c>
      <c r="B2979" s="122">
        <v>29.7</v>
      </c>
    </row>
    <row r="2980" spans="1:2" ht="13.5">
      <c r="A2980" s="124">
        <v>97609</v>
      </c>
      <c r="B2980" s="122">
        <v>17.440000000000001</v>
      </c>
    </row>
    <row r="2981" spans="1:2" ht="13.5">
      <c r="A2981" s="124">
        <v>97610</v>
      </c>
      <c r="B2981" s="122">
        <v>18.62</v>
      </c>
    </row>
    <row r="2982" spans="1:2" ht="13.5">
      <c r="A2982" s="124">
        <v>97611</v>
      </c>
      <c r="B2982" s="122">
        <v>25.7</v>
      </c>
    </row>
    <row r="2983" spans="1:2" ht="13.5">
      <c r="A2983" s="124">
        <v>97612</v>
      </c>
      <c r="B2983" s="122">
        <v>27.96</v>
      </c>
    </row>
    <row r="2984" spans="1:2" ht="13.5">
      <c r="A2984" s="124">
        <v>97613</v>
      </c>
      <c r="B2984" s="122">
        <v>35.49</v>
      </c>
    </row>
    <row r="2985" spans="1:2" ht="13.5">
      <c r="A2985" s="124">
        <v>97614</v>
      </c>
      <c r="B2985" s="122">
        <v>62.65</v>
      </c>
    </row>
    <row r="2986" spans="1:2" ht="13.5">
      <c r="A2986" s="124">
        <v>97615</v>
      </c>
      <c r="B2986" s="122">
        <v>53.06</v>
      </c>
    </row>
    <row r="2987" spans="1:2" ht="13.5">
      <c r="A2987" s="124">
        <v>97616</v>
      </c>
      <c r="B2987" s="122">
        <v>60.48</v>
      </c>
    </row>
    <row r="2988" spans="1:2" ht="13.5">
      <c r="A2988" s="124">
        <v>97617</v>
      </c>
      <c r="B2988" s="122">
        <v>60.13</v>
      </c>
    </row>
    <row r="2989" spans="1:2" ht="13.5">
      <c r="A2989" s="124">
        <v>97618</v>
      </c>
      <c r="B2989" s="122">
        <v>56.24</v>
      </c>
    </row>
    <row r="2990" spans="1:2" ht="13.5">
      <c r="A2990" s="124">
        <v>100902</v>
      </c>
      <c r="B2990" s="122">
        <v>27.99</v>
      </c>
    </row>
    <row r="2991" spans="1:2" ht="13.5">
      <c r="A2991" s="124">
        <v>100903</v>
      </c>
      <c r="B2991" s="122">
        <v>33.200000000000003</v>
      </c>
    </row>
    <row r="2992" spans="1:2" ht="13.5">
      <c r="A2992" s="124">
        <v>100904</v>
      </c>
      <c r="B2992" s="122">
        <v>81.37</v>
      </c>
    </row>
    <row r="2993" spans="1:2" ht="13.5">
      <c r="A2993" s="124">
        <v>100905</v>
      </c>
      <c r="B2993" s="122">
        <v>218.31</v>
      </c>
    </row>
    <row r="2994" spans="1:2" ht="13.5">
      <c r="A2994" s="124">
        <v>100906</v>
      </c>
      <c r="B2994" s="122">
        <v>295.08999999999997</v>
      </c>
    </row>
    <row r="2995" spans="1:2" ht="13.5">
      <c r="A2995" s="124">
        <v>100919</v>
      </c>
      <c r="B2995" s="122">
        <v>71.53</v>
      </c>
    </row>
    <row r="2996" spans="1:2" ht="13.5">
      <c r="A2996" s="124">
        <v>100920</v>
      </c>
      <c r="B2996" s="122">
        <v>121.63</v>
      </c>
    </row>
    <row r="2997" spans="1:2" ht="13.5">
      <c r="A2997" s="124">
        <v>100921</v>
      </c>
      <c r="B2997" s="122">
        <v>64.73</v>
      </c>
    </row>
    <row r="2998" spans="1:2" ht="13.5">
      <c r="A2998" s="124">
        <v>100922</v>
      </c>
      <c r="B2998" s="122">
        <v>46.36</v>
      </c>
    </row>
    <row r="2999" spans="1:2" ht="13.5">
      <c r="A2999" s="124">
        <v>100923</v>
      </c>
      <c r="B2999" s="122">
        <v>53.21</v>
      </c>
    </row>
    <row r="3000" spans="1:2" ht="13.5">
      <c r="A3000" s="124">
        <v>101489</v>
      </c>
      <c r="B3000" s="123">
        <v>1363.73</v>
      </c>
    </row>
    <row r="3001" spans="1:2" ht="13.5">
      <c r="A3001" s="124">
        <v>101490</v>
      </c>
      <c r="B3001" s="123">
        <v>1458.77</v>
      </c>
    </row>
    <row r="3002" spans="1:2" ht="13.5">
      <c r="A3002" s="124">
        <v>101491</v>
      </c>
      <c r="B3002" s="123">
        <v>1491.44</v>
      </c>
    </row>
    <row r="3003" spans="1:2" ht="13.5">
      <c r="A3003" s="124">
        <v>101492</v>
      </c>
      <c r="B3003" s="123">
        <v>1627.21</v>
      </c>
    </row>
    <row r="3004" spans="1:2" ht="13.5">
      <c r="A3004" s="124">
        <v>101493</v>
      </c>
      <c r="B3004" s="123">
        <v>1346.15</v>
      </c>
    </row>
    <row r="3005" spans="1:2" ht="13.5">
      <c r="A3005" s="124">
        <v>101494</v>
      </c>
      <c r="B3005" s="123">
        <v>1441.19</v>
      </c>
    </row>
    <row r="3006" spans="1:2" ht="13.5">
      <c r="A3006" s="124">
        <v>101495</v>
      </c>
      <c r="B3006" s="123">
        <v>1473.86</v>
      </c>
    </row>
    <row r="3007" spans="1:2" ht="13.5">
      <c r="A3007" s="124">
        <v>101496</v>
      </c>
      <c r="B3007" s="123">
        <v>1609.63</v>
      </c>
    </row>
    <row r="3008" spans="1:2" ht="13.5">
      <c r="A3008" s="124">
        <v>101497</v>
      </c>
      <c r="B3008" s="123">
        <v>1568.8</v>
      </c>
    </row>
    <row r="3009" spans="1:2" ht="13.5">
      <c r="A3009" s="124">
        <v>101498</v>
      </c>
      <c r="B3009" s="123">
        <v>1712.66</v>
      </c>
    </row>
    <row r="3010" spans="1:2" ht="13.5">
      <c r="A3010" s="124">
        <v>101499</v>
      </c>
      <c r="B3010" s="123">
        <v>1762.11</v>
      </c>
    </row>
    <row r="3011" spans="1:2" ht="13.5">
      <c r="A3011" s="124">
        <v>101500</v>
      </c>
      <c r="B3011" s="123">
        <v>1953.42</v>
      </c>
    </row>
    <row r="3012" spans="1:2" ht="13.5">
      <c r="A3012" s="124">
        <v>101501</v>
      </c>
      <c r="B3012" s="123">
        <v>1558.5</v>
      </c>
    </row>
    <row r="3013" spans="1:2" ht="13.5">
      <c r="A3013" s="124">
        <v>101502</v>
      </c>
      <c r="B3013" s="123">
        <v>1702.36</v>
      </c>
    </row>
    <row r="3014" spans="1:2" ht="13.5">
      <c r="A3014" s="124">
        <v>101503</v>
      </c>
      <c r="B3014" s="123">
        <v>1751.81</v>
      </c>
    </row>
    <row r="3015" spans="1:2" ht="13.5">
      <c r="A3015" s="124">
        <v>101504</v>
      </c>
      <c r="B3015" s="123">
        <v>1943.12</v>
      </c>
    </row>
    <row r="3016" spans="1:2" ht="13.5">
      <c r="A3016" s="124">
        <v>101505</v>
      </c>
      <c r="B3016" s="123">
        <v>1683.69</v>
      </c>
    </row>
    <row r="3017" spans="1:2" ht="13.5">
      <c r="A3017" s="124">
        <v>101506</v>
      </c>
      <c r="B3017" s="123">
        <v>1875.5</v>
      </c>
    </row>
    <row r="3018" spans="1:2" ht="13.5">
      <c r="A3018" s="124">
        <v>101507</v>
      </c>
      <c r="B3018" s="123">
        <v>1941.43</v>
      </c>
    </row>
    <row r="3019" spans="1:2" ht="13.5">
      <c r="A3019" s="124">
        <v>101508</v>
      </c>
      <c r="B3019" s="123">
        <v>2187.3000000000002</v>
      </c>
    </row>
    <row r="3020" spans="1:2" ht="13.5">
      <c r="A3020" s="124">
        <v>101509</v>
      </c>
      <c r="B3020" s="123">
        <v>1755.95</v>
      </c>
    </row>
    <row r="3021" spans="1:2" ht="13.5">
      <c r="A3021" s="124">
        <v>101510</v>
      </c>
      <c r="B3021" s="123">
        <v>1947.76</v>
      </c>
    </row>
    <row r="3022" spans="1:2" ht="13.5">
      <c r="A3022" s="124">
        <v>101511</v>
      </c>
      <c r="B3022" s="123">
        <v>2013.69</v>
      </c>
    </row>
    <row r="3023" spans="1:2" ht="13.5">
      <c r="A3023" s="124">
        <v>101512</v>
      </c>
      <c r="B3023" s="123">
        <v>2259.56</v>
      </c>
    </row>
    <row r="3024" spans="1:2" ht="13.5">
      <c r="A3024" s="124">
        <v>101513</v>
      </c>
      <c r="B3024" s="122">
        <v>754.86</v>
      </c>
    </row>
    <row r="3025" spans="1:2" ht="13.5">
      <c r="A3025" s="124">
        <v>101514</v>
      </c>
      <c r="B3025" s="122">
        <v>868.91</v>
      </c>
    </row>
    <row r="3026" spans="1:2" ht="13.5">
      <c r="A3026" s="124">
        <v>101515</v>
      </c>
      <c r="B3026" s="122">
        <v>908.11</v>
      </c>
    </row>
    <row r="3027" spans="1:2" ht="13.5">
      <c r="A3027" s="124">
        <v>101516</v>
      </c>
      <c r="B3027" s="123">
        <v>1037.8699999999999</v>
      </c>
    </row>
    <row r="3028" spans="1:2" ht="13.5">
      <c r="A3028" s="124">
        <v>101517</v>
      </c>
      <c r="B3028" s="122">
        <v>737.28</v>
      </c>
    </row>
    <row r="3029" spans="1:2" ht="13.5">
      <c r="A3029" s="124">
        <v>101518</v>
      </c>
      <c r="B3029" s="122">
        <v>851.33</v>
      </c>
    </row>
    <row r="3030" spans="1:2" ht="13.5">
      <c r="A3030" s="124">
        <v>101519</v>
      </c>
      <c r="B3030" s="122">
        <v>890.53</v>
      </c>
    </row>
    <row r="3031" spans="1:2" ht="13.5">
      <c r="A3031" s="124">
        <v>101520</v>
      </c>
      <c r="B3031" s="123">
        <v>1020.29</v>
      </c>
    </row>
    <row r="3032" spans="1:2" ht="13.5">
      <c r="A3032" s="124">
        <v>101521</v>
      </c>
      <c r="B3032" s="122">
        <v>975.66</v>
      </c>
    </row>
    <row r="3033" spans="1:2" ht="13.5">
      <c r="A3033" s="124">
        <v>101522</v>
      </c>
      <c r="B3033" s="123">
        <v>1146.74</v>
      </c>
    </row>
    <row r="3034" spans="1:2" ht="13.5">
      <c r="A3034" s="124">
        <v>101523</v>
      </c>
      <c r="B3034" s="123">
        <v>1205.54</v>
      </c>
    </row>
    <row r="3035" spans="1:2" ht="13.5">
      <c r="A3035" s="124">
        <v>101524</v>
      </c>
      <c r="B3035" s="123">
        <v>1400.18</v>
      </c>
    </row>
    <row r="3036" spans="1:2" ht="13.5">
      <c r="A3036" s="124">
        <v>101525</v>
      </c>
      <c r="B3036" s="122">
        <v>965.37</v>
      </c>
    </row>
    <row r="3037" spans="1:2" ht="13.5">
      <c r="A3037" s="124">
        <v>101526</v>
      </c>
      <c r="B3037" s="123">
        <v>1136.45</v>
      </c>
    </row>
    <row r="3038" spans="1:2" ht="13.5">
      <c r="A3038" s="124">
        <v>101527</v>
      </c>
      <c r="B3038" s="123">
        <v>1195.25</v>
      </c>
    </row>
    <row r="3039" spans="1:2" ht="13.5">
      <c r="A3039" s="124">
        <v>101528</v>
      </c>
      <c r="B3039" s="123">
        <v>1389.89</v>
      </c>
    </row>
    <row r="3040" spans="1:2" ht="13.5">
      <c r="A3040" s="124">
        <v>101529</v>
      </c>
      <c r="B3040" s="123">
        <v>1107.94</v>
      </c>
    </row>
    <row r="3041" spans="1:2" ht="13.5">
      <c r="A3041" s="124">
        <v>101530</v>
      </c>
      <c r="B3041" s="123">
        <v>1336.04</v>
      </c>
    </row>
    <row r="3042" spans="1:2" ht="13.5">
      <c r="A3042" s="124">
        <v>101531</v>
      </c>
      <c r="B3042" s="123">
        <v>1414.44</v>
      </c>
    </row>
    <row r="3043" spans="1:2" ht="13.5">
      <c r="A3043" s="124">
        <v>101532</v>
      </c>
      <c r="B3043" s="123">
        <v>1673.96</v>
      </c>
    </row>
    <row r="3044" spans="1:2" ht="13.5">
      <c r="A3044" s="124">
        <v>101533</v>
      </c>
      <c r="B3044" s="123">
        <v>1180.21</v>
      </c>
    </row>
    <row r="3045" spans="1:2" ht="13.5">
      <c r="A3045" s="124">
        <v>101534</v>
      </c>
      <c r="B3045" s="123">
        <v>1408.31</v>
      </c>
    </row>
    <row r="3046" spans="1:2" ht="13.5">
      <c r="A3046" s="124">
        <v>101535</v>
      </c>
      <c r="B3046" s="123">
        <v>1486.71</v>
      </c>
    </row>
    <row r="3047" spans="1:2" ht="13.5">
      <c r="A3047" s="124">
        <v>101536</v>
      </c>
      <c r="B3047" s="123">
        <v>1746.23</v>
      </c>
    </row>
    <row r="3048" spans="1:2" ht="13.5">
      <c r="A3048" s="124">
        <v>101537</v>
      </c>
      <c r="B3048" s="122">
        <v>142.87</v>
      </c>
    </row>
    <row r="3049" spans="1:2" ht="13.5">
      <c r="A3049" s="124">
        <v>101538</v>
      </c>
      <c r="B3049" s="122">
        <v>48.98</v>
      </c>
    </row>
    <row r="3050" spans="1:2" ht="13.5">
      <c r="A3050" s="124">
        <v>101539</v>
      </c>
      <c r="B3050" s="122">
        <v>80.66</v>
      </c>
    </row>
    <row r="3051" spans="1:2" ht="13.5">
      <c r="A3051" s="124">
        <v>101540</v>
      </c>
      <c r="B3051" s="122">
        <v>136.38999999999999</v>
      </c>
    </row>
    <row r="3052" spans="1:2" ht="13.5">
      <c r="A3052" s="124">
        <v>101541</v>
      </c>
      <c r="B3052" s="122">
        <v>177.79</v>
      </c>
    </row>
    <row r="3053" spans="1:2" ht="13.5">
      <c r="A3053" s="124">
        <v>101542</v>
      </c>
      <c r="B3053" s="122">
        <v>36.82</v>
      </c>
    </row>
    <row r="3054" spans="1:2" ht="13.5">
      <c r="A3054" s="124">
        <v>101543</v>
      </c>
      <c r="B3054" s="122">
        <v>65.27</v>
      </c>
    </row>
    <row r="3055" spans="1:2" ht="13.5">
      <c r="A3055" s="124">
        <v>101544</v>
      </c>
      <c r="B3055" s="122">
        <v>104.6</v>
      </c>
    </row>
    <row r="3056" spans="1:2" ht="13.5">
      <c r="A3056" s="124">
        <v>101545</v>
      </c>
      <c r="B3056" s="122">
        <v>152.08000000000001</v>
      </c>
    </row>
    <row r="3057" spans="1:2" ht="13.5">
      <c r="A3057" s="124">
        <v>101546</v>
      </c>
      <c r="B3057" s="122">
        <v>28.7</v>
      </c>
    </row>
    <row r="3058" spans="1:2" ht="13.5">
      <c r="A3058" s="124">
        <v>101547</v>
      </c>
      <c r="B3058" s="122">
        <v>89.2</v>
      </c>
    </row>
    <row r="3059" spans="1:2" ht="13.5">
      <c r="A3059" s="124">
        <v>101548</v>
      </c>
      <c r="B3059" s="122">
        <v>7.36</v>
      </c>
    </row>
    <row r="3060" spans="1:2" ht="13.5">
      <c r="A3060" s="124">
        <v>101549</v>
      </c>
      <c r="B3060" s="122">
        <v>17.350000000000001</v>
      </c>
    </row>
    <row r="3061" spans="1:2" ht="13.5">
      <c r="A3061" s="124">
        <v>101553</v>
      </c>
      <c r="B3061" s="122">
        <v>17.5</v>
      </c>
    </row>
    <row r="3062" spans="1:2" ht="13.5">
      <c r="A3062" s="124">
        <v>101554</v>
      </c>
      <c r="B3062" s="122">
        <v>12.59</v>
      </c>
    </row>
    <row r="3063" spans="1:2" ht="13.5">
      <c r="A3063" s="124">
        <v>101555</v>
      </c>
      <c r="B3063" s="122">
        <v>8.1199999999999992</v>
      </c>
    </row>
    <row r="3064" spans="1:2" ht="13.5">
      <c r="A3064" s="124">
        <v>101556</v>
      </c>
      <c r="B3064" s="122">
        <v>7.4</v>
      </c>
    </row>
    <row r="3065" spans="1:2" ht="13.5">
      <c r="A3065" s="124">
        <v>101560</v>
      </c>
      <c r="B3065" s="122">
        <v>10.92</v>
      </c>
    </row>
    <row r="3066" spans="1:2" ht="13.5">
      <c r="A3066" s="124">
        <v>101561</v>
      </c>
      <c r="B3066" s="122">
        <v>16.71</v>
      </c>
    </row>
    <row r="3067" spans="1:2" ht="13.5">
      <c r="A3067" s="124">
        <v>101562</v>
      </c>
      <c r="B3067" s="122">
        <v>25.4</v>
      </c>
    </row>
    <row r="3068" spans="1:2" ht="13.5">
      <c r="A3068" s="124">
        <v>101563</v>
      </c>
      <c r="B3068" s="122">
        <v>34.99</v>
      </c>
    </row>
    <row r="3069" spans="1:2" ht="13.5">
      <c r="A3069" s="124">
        <v>101564</v>
      </c>
      <c r="B3069" s="122">
        <v>49.83</v>
      </c>
    </row>
    <row r="3070" spans="1:2" ht="13.5">
      <c r="A3070" s="124">
        <v>101565</v>
      </c>
      <c r="B3070" s="122">
        <v>69.010000000000005</v>
      </c>
    </row>
    <row r="3071" spans="1:2" ht="13.5">
      <c r="A3071" s="124">
        <v>101567</v>
      </c>
      <c r="B3071" s="122">
        <v>91.65</v>
      </c>
    </row>
    <row r="3072" spans="1:2" ht="13.5">
      <c r="A3072" s="124">
        <v>101568</v>
      </c>
      <c r="B3072" s="122">
        <v>119.27</v>
      </c>
    </row>
    <row r="3073" spans="1:2" ht="13.5">
      <c r="A3073" s="124">
        <v>101626</v>
      </c>
      <c r="B3073" s="122">
        <v>158.34</v>
      </c>
    </row>
    <row r="3074" spans="1:2" ht="13.5">
      <c r="A3074" s="124">
        <v>101627</v>
      </c>
      <c r="B3074" s="122">
        <v>245.27</v>
      </c>
    </row>
    <row r="3075" spans="1:2" ht="13.5">
      <c r="A3075" s="124">
        <v>101628</v>
      </c>
      <c r="B3075" s="122">
        <v>118.12</v>
      </c>
    </row>
    <row r="3076" spans="1:2" ht="13.5">
      <c r="A3076" s="124">
        <v>101629</v>
      </c>
      <c r="B3076" s="122">
        <v>138.83000000000001</v>
      </c>
    </row>
    <row r="3077" spans="1:2" ht="13.5">
      <c r="A3077" s="124">
        <v>101630</v>
      </c>
      <c r="B3077" s="122">
        <v>60.39</v>
      </c>
    </row>
    <row r="3078" spans="1:2" ht="13.5">
      <c r="A3078" s="124">
        <v>101631</v>
      </c>
      <c r="B3078" s="122">
        <v>23.24</v>
      </c>
    </row>
    <row r="3079" spans="1:2" ht="13.5">
      <c r="A3079" s="124">
        <v>101632</v>
      </c>
      <c r="B3079" s="122">
        <v>35.03</v>
      </c>
    </row>
    <row r="3080" spans="1:2" ht="13.5">
      <c r="A3080" s="124">
        <v>101633</v>
      </c>
      <c r="B3080" s="122">
        <v>81.5</v>
      </c>
    </row>
    <row r="3081" spans="1:2" ht="13.5">
      <c r="A3081" s="124">
        <v>101636</v>
      </c>
      <c r="B3081" s="122">
        <v>135.46</v>
      </c>
    </row>
    <row r="3082" spans="1:2" ht="13.5">
      <c r="A3082" s="124">
        <v>101637</v>
      </c>
      <c r="B3082" s="122">
        <v>128.82</v>
      </c>
    </row>
    <row r="3083" spans="1:2" ht="13.5">
      <c r="A3083" s="124">
        <v>101640</v>
      </c>
      <c r="B3083" s="122">
        <v>105.21</v>
      </c>
    </row>
    <row r="3084" spans="1:2" ht="13.5">
      <c r="A3084" s="124">
        <v>101641</v>
      </c>
      <c r="B3084" s="122">
        <v>54.47</v>
      </c>
    </row>
    <row r="3085" spans="1:2" ht="13.5">
      <c r="A3085" s="124">
        <v>101642</v>
      </c>
      <c r="B3085" s="122">
        <v>27.31</v>
      </c>
    </row>
    <row r="3086" spans="1:2" ht="13.5">
      <c r="A3086" s="124">
        <v>101643</v>
      </c>
      <c r="B3086" s="122">
        <v>47.54</v>
      </c>
    </row>
    <row r="3087" spans="1:2" ht="13.5">
      <c r="A3087" s="124">
        <v>101644</v>
      </c>
      <c r="B3087" s="122">
        <v>64.349999999999994</v>
      </c>
    </row>
    <row r="3088" spans="1:2" ht="13.5">
      <c r="A3088" s="124">
        <v>101645</v>
      </c>
      <c r="B3088" s="122">
        <v>30.44</v>
      </c>
    </row>
    <row r="3089" spans="1:2" ht="13.5">
      <c r="A3089" s="124">
        <v>101646</v>
      </c>
      <c r="B3089" s="122">
        <v>40.44</v>
      </c>
    </row>
    <row r="3090" spans="1:2" ht="13.5">
      <c r="A3090" s="124">
        <v>101647</v>
      </c>
      <c r="B3090" s="122">
        <v>74.3</v>
      </c>
    </row>
    <row r="3091" spans="1:2" ht="13.5">
      <c r="A3091" s="124">
        <v>101648</v>
      </c>
      <c r="B3091" s="122">
        <v>57.46</v>
      </c>
    </row>
    <row r="3092" spans="1:2" ht="13.5">
      <c r="A3092" s="124">
        <v>101649</v>
      </c>
      <c r="B3092" s="122">
        <v>66.22</v>
      </c>
    </row>
    <row r="3093" spans="1:2" ht="13.5">
      <c r="A3093" s="124">
        <v>101650</v>
      </c>
      <c r="B3093" s="122">
        <v>76.97</v>
      </c>
    </row>
    <row r="3094" spans="1:2" ht="13.5">
      <c r="A3094" s="124">
        <v>101651</v>
      </c>
      <c r="B3094" s="122">
        <v>48.69</v>
      </c>
    </row>
    <row r="3095" spans="1:2" ht="13.5">
      <c r="A3095" s="124">
        <v>101652</v>
      </c>
      <c r="B3095" s="122">
        <v>462.85</v>
      </c>
    </row>
    <row r="3096" spans="1:2" ht="13.5">
      <c r="A3096" s="124">
        <v>101653</v>
      </c>
      <c r="B3096" s="122">
        <v>258.91000000000003</v>
      </c>
    </row>
    <row r="3097" spans="1:2" ht="13.5">
      <c r="A3097" s="124">
        <v>101654</v>
      </c>
      <c r="B3097" s="122">
        <v>290.04000000000002</v>
      </c>
    </row>
    <row r="3098" spans="1:2" ht="13.5">
      <c r="A3098" s="124">
        <v>101655</v>
      </c>
      <c r="B3098" s="122">
        <v>485.86</v>
      </c>
    </row>
    <row r="3099" spans="1:2" ht="13.5">
      <c r="A3099" s="124">
        <v>101656</v>
      </c>
      <c r="B3099" s="122">
        <v>531.59</v>
      </c>
    </row>
    <row r="3100" spans="1:2" ht="13.5">
      <c r="A3100" s="124">
        <v>101657</v>
      </c>
      <c r="B3100" s="122">
        <v>628.98</v>
      </c>
    </row>
    <row r="3101" spans="1:2" ht="13.5">
      <c r="A3101" s="124">
        <v>101658</v>
      </c>
      <c r="B3101" s="122">
        <v>829.25</v>
      </c>
    </row>
    <row r="3102" spans="1:2" ht="13.5">
      <c r="A3102" s="124">
        <v>101659</v>
      </c>
      <c r="B3102" s="122">
        <v>953.81</v>
      </c>
    </row>
    <row r="3103" spans="1:2" ht="13.5">
      <c r="A3103" s="124">
        <v>101660</v>
      </c>
      <c r="B3103" s="123">
        <v>1541.79</v>
      </c>
    </row>
    <row r="3104" spans="1:2" ht="13.5">
      <c r="A3104" s="124">
        <v>101661</v>
      </c>
      <c r="B3104" s="122">
        <v>101.5</v>
      </c>
    </row>
    <row r="3105" spans="1:2" ht="13.5">
      <c r="A3105" s="124">
        <v>101662</v>
      </c>
      <c r="B3105" s="122">
        <v>649.26</v>
      </c>
    </row>
    <row r="3106" spans="1:2" ht="13.5">
      <c r="A3106" s="124">
        <v>101663</v>
      </c>
      <c r="B3106" s="122">
        <v>28.36</v>
      </c>
    </row>
    <row r="3107" spans="1:2" ht="13.5">
      <c r="A3107" s="124">
        <v>101664</v>
      </c>
      <c r="B3107" s="122">
        <v>29.64</v>
      </c>
    </row>
    <row r="3108" spans="1:2" ht="13.5">
      <c r="A3108" s="124">
        <v>101665</v>
      </c>
      <c r="B3108" s="122">
        <v>35.14</v>
      </c>
    </row>
    <row r="3109" spans="1:2" ht="13.5">
      <c r="A3109" s="124">
        <v>101666</v>
      </c>
      <c r="B3109" s="122">
        <v>386.8</v>
      </c>
    </row>
    <row r="3110" spans="1:2" ht="13.5">
      <c r="A3110" s="124">
        <v>102085</v>
      </c>
      <c r="B3110" s="122">
        <v>187.98</v>
      </c>
    </row>
    <row r="3111" spans="1:2" ht="13.5">
      <c r="A3111" s="124">
        <v>100578</v>
      </c>
      <c r="B3111" s="122">
        <v>495.2</v>
      </c>
    </row>
    <row r="3112" spans="1:2" ht="13.5">
      <c r="A3112" s="124">
        <v>100579</v>
      </c>
      <c r="B3112" s="122">
        <v>543.52</v>
      </c>
    </row>
    <row r="3113" spans="1:2" ht="13.5">
      <c r="A3113" s="124">
        <v>100580</v>
      </c>
      <c r="B3113" s="122">
        <v>594.54999999999995</v>
      </c>
    </row>
    <row r="3114" spans="1:2" ht="13.5">
      <c r="A3114" s="124">
        <v>100581</v>
      </c>
      <c r="B3114" s="122">
        <v>567.5</v>
      </c>
    </row>
    <row r="3115" spans="1:2" ht="13.5">
      <c r="A3115" s="124">
        <v>100582</v>
      </c>
      <c r="B3115" s="122">
        <v>659.61</v>
      </c>
    </row>
    <row r="3116" spans="1:2" ht="13.5">
      <c r="A3116" s="124">
        <v>100583</v>
      </c>
      <c r="B3116" s="122">
        <v>593.11</v>
      </c>
    </row>
    <row r="3117" spans="1:2" ht="13.5">
      <c r="A3117" s="124">
        <v>100584</v>
      </c>
      <c r="B3117" s="122">
        <v>648.39</v>
      </c>
    </row>
    <row r="3118" spans="1:2" ht="13.5">
      <c r="A3118" s="124">
        <v>100585</v>
      </c>
      <c r="B3118" s="122">
        <v>642.94000000000005</v>
      </c>
    </row>
    <row r="3119" spans="1:2" ht="13.5">
      <c r="A3119" s="124">
        <v>100586</v>
      </c>
      <c r="B3119" s="122">
        <v>730.94</v>
      </c>
    </row>
    <row r="3120" spans="1:2" ht="13.5">
      <c r="A3120" s="124">
        <v>100587</v>
      </c>
      <c r="B3120" s="122">
        <v>694.56</v>
      </c>
    </row>
    <row r="3121" spans="1:2" ht="13.5">
      <c r="A3121" s="124">
        <v>100588</v>
      </c>
      <c r="B3121" s="122">
        <v>762.93</v>
      </c>
    </row>
    <row r="3122" spans="1:2" ht="13.5">
      <c r="A3122" s="124">
        <v>100589</v>
      </c>
      <c r="B3122" s="122">
        <v>768.14</v>
      </c>
    </row>
    <row r="3123" spans="1:2" ht="13.5">
      <c r="A3123" s="124">
        <v>100590</v>
      </c>
      <c r="B3123" s="122">
        <v>836</v>
      </c>
    </row>
    <row r="3124" spans="1:2" ht="13.5">
      <c r="A3124" s="124">
        <v>100591</v>
      </c>
      <c r="B3124" s="122">
        <v>763.93</v>
      </c>
    </row>
    <row r="3125" spans="1:2" ht="13.5">
      <c r="A3125" s="124">
        <v>100592</v>
      </c>
      <c r="B3125" s="122">
        <v>820.11</v>
      </c>
    </row>
    <row r="3126" spans="1:2" ht="13.5">
      <c r="A3126" s="124">
        <v>100593</v>
      </c>
      <c r="B3126" s="122">
        <v>818.58</v>
      </c>
    </row>
    <row r="3127" spans="1:2" ht="13.5">
      <c r="A3127" s="124">
        <v>100594</v>
      </c>
      <c r="B3127" s="122">
        <v>913.59</v>
      </c>
    </row>
    <row r="3128" spans="1:2" ht="13.5">
      <c r="A3128" s="124">
        <v>100595</v>
      </c>
      <c r="B3128" s="122">
        <v>982.67</v>
      </c>
    </row>
    <row r="3129" spans="1:2" ht="13.5">
      <c r="A3129" s="124">
        <v>100596</v>
      </c>
      <c r="B3129" s="123">
        <v>1110.6300000000001</v>
      </c>
    </row>
    <row r="3130" spans="1:2" ht="13.5">
      <c r="A3130" s="124">
        <v>100597</v>
      </c>
      <c r="B3130" s="123">
        <v>1135.6500000000001</v>
      </c>
    </row>
    <row r="3131" spans="1:2" ht="13.5">
      <c r="A3131" s="124">
        <v>100598</v>
      </c>
      <c r="B3131" s="123">
        <v>1241.1300000000001</v>
      </c>
    </row>
    <row r="3132" spans="1:2" ht="13.5">
      <c r="A3132" s="124">
        <v>100599</v>
      </c>
      <c r="B3132" s="122">
        <v>503.9</v>
      </c>
    </row>
    <row r="3133" spans="1:2" ht="13.5">
      <c r="A3133" s="124">
        <v>100600</v>
      </c>
      <c r="B3133" s="122">
        <v>591.99</v>
      </c>
    </row>
    <row r="3134" spans="1:2" ht="13.5">
      <c r="A3134" s="124">
        <v>100601</v>
      </c>
      <c r="B3134" s="122">
        <v>738.62</v>
      </c>
    </row>
    <row r="3135" spans="1:2" ht="13.5">
      <c r="A3135" s="124">
        <v>100602</v>
      </c>
      <c r="B3135" s="122">
        <v>921.57</v>
      </c>
    </row>
    <row r="3136" spans="1:2" ht="13.5">
      <c r="A3136" s="124">
        <v>100603</v>
      </c>
      <c r="B3136" s="123">
        <v>1392.92</v>
      </c>
    </row>
    <row r="3137" spans="1:2" ht="13.5">
      <c r="A3137" s="124">
        <v>100604</v>
      </c>
      <c r="B3137" s="122">
        <v>631.39</v>
      </c>
    </row>
    <row r="3138" spans="1:2" ht="13.5">
      <c r="A3138" s="124">
        <v>100605</v>
      </c>
      <c r="B3138" s="122">
        <v>970.49</v>
      </c>
    </row>
    <row r="3139" spans="1:2" ht="13.5">
      <c r="A3139" s="124">
        <v>100606</v>
      </c>
      <c r="B3139" s="123">
        <v>1454.23</v>
      </c>
    </row>
    <row r="3140" spans="1:2" ht="13.5">
      <c r="A3140" s="124">
        <v>100607</v>
      </c>
      <c r="B3140" s="122">
        <v>650.35</v>
      </c>
    </row>
    <row r="3141" spans="1:2" ht="13.5">
      <c r="A3141" s="124">
        <v>100608</v>
      </c>
      <c r="B3141" s="122">
        <v>994.7</v>
      </c>
    </row>
    <row r="3142" spans="1:2" ht="13.5">
      <c r="A3142" s="124">
        <v>100609</v>
      </c>
      <c r="B3142" s="123">
        <v>1486.83</v>
      </c>
    </row>
    <row r="3143" spans="1:2" ht="13.5">
      <c r="A3143" s="124">
        <v>100610</v>
      </c>
      <c r="B3143" s="122">
        <v>669.17</v>
      </c>
    </row>
    <row r="3144" spans="1:2" ht="13.5">
      <c r="A3144" s="124">
        <v>100611</v>
      </c>
      <c r="B3144" s="122">
        <v>824.22</v>
      </c>
    </row>
    <row r="3145" spans="1:2" ht="13.5">
      <c r="A3145" s="124">
        <v>100612</v>
      </c>
      <c r="B3145" s="123">
        <v>1018.47</v>
      </c>
    </row>
    <row r="3146" spans="1:2" ht="13.5">
      <c r="A3146" s="124">
        <v>100613</v>
      </c>
      <c r="B3146" s="123">
        <v>1518.86</v>
      </c>
    </row>
    <row r="3147" spans="1:2" ht="13.5">
      <c r="A3147" s="124">
        <v>100614</v>
      </c>
      <c r="B3147" s="122">
        <v>866.31</v>
      </c>
    </row>
    <row r="3148" spans="1:2" ht="13.5">
      <c r="A3148" s="124">
        <v>100615</v>
      </c>
      <c r="B3148" s="123">
        <v>1065.69</v>
      </c>
    </row>
    <row r="3149" spans="1:2" ht="13.5">
      <c r="A3149" s="124">
        <v>100616</v>
      </c>
      <c r="B3149" s="123">
        <v>1585.89</v>
      </c>
    </row>
    <row r="3150" spans="1:2" ht="13.5">
      <c r="A3150" s="124">
        <v>100617</v>
      </c>
      <c r="B3150" s="123">
        <v>1112.8</v>
      </c>
    </row>
    <row r="3151" spans="1:2" ht="13.5">
      <c r="A3151" s="124">
        <v>100618</v>
      </c>
      <c r="B3151" s="123">
        <v>1656.51</v>
      </c>
    </row>
    <row r="3152" spans="1:2" ht="13.5">
      <c r="A3152" s="124">
        <v>100619</v>
      </c>
      <c r="B3152" s="122">
        <v>639.39</v>
      </c>
    </row>
    <row r="3153" spans="1:2" ht="13.5">
      <c r="A3153" s="124">
        <v>100620</v>
      </c>
      <c r="B3153" s="123">
        <v>3880.8</v>
      </c>
    </row>
    <row r="3154" spans="1:2" ht="13.5">
      <c r="A3154" s="124">
        <v>100621</v>
      </c>
      <c r="B3154" s="123">
        <v>4381.74</v>
      </c>
    </row>
    <row r="3155" spans="1:2" ht="13.5">
      <c r="A3155" s="124">
        <v>100622</v>
      </c>
      <c r="B3155" s="123">
        <v>2744.93</v>
      </c>
    </row>
    <row r="3156" spans="1:2" ht="13.5">
      <c r="A3156" s="124">
        <v>100623</v>
      </c>
      <c r="B3156" s="123">
        <v>2935.18</v>
      </c>
    </row>
    <row r="3157" spans="1:2" ht="13.5">
      <c r="A3157" s="124">
        <v>97600</v>
      </c>
      <c r="B3157" s="122">
        <v>291.97000000000003</v>
      </c>
    </row>
    <row r="3158" spans="1:2" ht="13.5">
      <c r="A3158" s="124">
        <v>97601</v>
      </c>
      <c r="B3158" s="122">
        <v>312.2</v>
      </c>
    </row>
    <row r="3159" spans="1:2" ht="13.5">
      <c r="A3159" s="124">
        <v>97605</v>
      </c>
      <c r="B3159" s="122">
        <v>89.2</v>
      </c>
    </row>
    <row r="3160" spans="1:2" ht="13.5">
      <c r="A3160" s="124">
        <v>97606</v>
      </c>
      <c r="B3160" s="122">
        <v>97.46</v>
      </c>
    </row>
    <row r="3161" spans="1:2" ht="13.5">
      <c r="A3161" s="124">
        <v>97607</v>
      </c>
      <c r="B3161" s="122">
        <v>107.21</v>
      </c>
    </row>
    <row r="3162" spans="1:2" ht="13.5">
      <c r="A3162" s="124">
        <v>97608</v>
      </c>
      <c r="B3162" s="122">
        <v>115.47</v>
      </c>
    </row>
    <row r="3163" spans="1:2" ht="13.5">
      <c r="A3163" s="124">
        <v>102102</v>
      </c>
      <c r="B3163" s="123">
        <v>8196.24</v>
      </c>
    </row>
    <row r="3164" spans="1:2" ht="13.5">
      <c r="A3164" s="124">
        <v>102103</v>
      </c>
      <c r="B3164" s="123">
        <v>9108.73</v>
      </c>
    </row>
    <row r="3165" spans="1:2" ht="13.5">
      <c r="A3165" s="124">
        <v>102104</v>
      </c>
      <c r="B3165" s="123">
        <v>11650.99</v>
      </c>
    </row>
    <row r="3166" spans="1:2" ht="13.5">
      <c r="A3166" s="124">
        <v>102105</v>
      </c>
      <c r="B3166" s="123">
        <v>14292.37</v>
      </c>
    </row>
    <row r="3167" spans="1:2" ht="13.5">
      <c r="A3167" s="124">
        <v>102106</v>
      </c>
      <c r="B3167" s="123">
        <v>17895.11</v>
      </c>
    </row>
    <row r="3168" spans="1:2" ht="13.5">
      <c r="A3168" s="124">
        <v>102107</v>
      </c>
      <c r="B3168" s="123">
        <v>24922.9</v>
      </c>
    </row>
    <row r="3169" spans="1:2" ht="13.5">
      <c r="A3169" s="124">
        <v>102108</v>
      </c>
      <c r="B3169" s="123">
        <v>29003.21</v>
      </c>
    </row>
    <row r="3170" spans="1:2" ht="13.5">
      <c r="A3170" s="124">
        <v>102109</v>
      </c>
      <c r="B3170" s="122">
        <v>65.53</v>
      </c>
    </row>
    <row r="3171" spans="1:2" ht="13.5">
      <c r="A3171" s="124">
        <v>102110</v>
      </c>
      <c r="B3171" s="122">
        <v>206.3</v>
      </c>
    </row>
    <row r="3172" spans="1:2" ht="13.5">
      <c r="A3172" s="124">
        <v>93128</v>
      </c>
      <c r="B3172" s="122">
        <v>154.29</v>
      </c>
    </row>
    <row r="3173" spans="1:2" ht="13.5">
      <c r="A3173" s="124">
        <v>93137</v>
      </c>
      <c r="B3173" s="122">
        <v>182.27</v>
      </c>
    </row>
    <row r="3174" spans="1:2" ht="13.5">
      <c r="A3174" s="124">
        <v>93138</v>
      </c>
      <c r="B3174" s="122">
        <v>173.28</v>
      </c>
    </row>
    <row r="3175" spans="1:2" ht="13.5">
      <c r="A3175" s="124">
        <v>93139</v>
      </c>
      <c r="B3175" s="122">
        <v>220.18</v>
      </c>
    </row>
    <row r="3176" spans="1:2" ht="13.5">
      <c r="A3176" s="124">
        <v>93140</v>
      </c>
      <c r="B3176" s="122">
        <v>207.47</v>
      </c>
    </row>
    <row r="3177" spans="1:2" ht="13.5">
      <c r="A3177" s="124">
        <v>93141</v>
      </c>
      <c r="B3177" s="122">
        <v>188.82</v>
      </c>
    </row>
    <row r="3178" spans="1:2" ht="13.5">
      <c r="A3178" s="124">
        <v>93142</v>
      </c>
      <c r="B3178" s="122">
        <v>209.51</v>
      </c>
    </row>
    <row r="3179" spans="1:2" ht="13.5">
      <c r="A3179" s="124">
        <v>93143</v>
      </c>
      <c r="B3179" s="122">
        <v>190.92</v>
      </c>
    </row>
    <row r="3180" spans="1:2" ht="13.5">
      <c r="A3180" s="124">
        <v>93144</v>
      </c>
      <c r="B3180" s="122">
        <v>248.9</v>
      </c>
    </row>
    <row r="3181" spans="1:2" ht="13.5">
      <c r="A3181" s="124">
        <v>93145</v>
      </c>
      <c r="B3181" s="122">
        <v>229.28</v>
      </c>
    </row>
    <row r="3182" spans="1:2" ht="13.5">
      <c r="A3182" s="124">
        <v>93146</v>
      </c>
      <c r="B3182" s="122">
        <v>248.27</v>
      </c>
    </row>
    <row r="3183" spans="1:2" ht="13.5">
      <c r="A3183" s="124">
        <v>93147</v>
      </c>
      <c r="B3183" s="122">
        <v>282.52</v>
      </c>
    </row>
    <row r="3184" spans="1:2" ht="13.5">
      <c r="A3184" s="124">
        <v>96971</v>
      </c>
      <c r="B3184" s="122">
        <v>35.869999999999997</v>
      </c>
    </row>
    <row r="3185" spans="1:2" ht="13.5">
      <c r="A3185" s="124">
        <v>96972</v>
      </c>
      <c r="B3185" s="122">
        <v>50.52</v>
      </c>
    </row>
    <row r="3186" spans="1:2" ht="13.5">
      <c r="A3186" s="124">
        <v>96973</v>
      </c>
      <c r="B3186" s="122">
        <v>64.81</v>
      </c>
    </row>
    <row r="3187" spans="1:2" ht="13.5">
      <c r="A3187" s="124">
        <v>96974</v>
      </c>
      <c r="B3187" s="122">
        <v>83.81</v>
      </c>
    </row>
    <row r="3188" spans="1:2" ht="13.5">
      <c r="A3188" s="124">
        <v>96975</v>
      </c>
      <c r="B3188" s="122">
        <v>109.43</v>
      </c>
    </row>
    <row r="3189" spans="1:2" ht="13.5">
      <c r="A3189" s="124">
        <v>96976</v>
      </c>
      <c r="B3189" s="122">
        <v>143.68</v>
      </c>
    </row>
    <row r="3190" spans="1:2" ht="13.5">
      <c r="A3190" s="124">
        <v>96977</v>
      </c>
      <c r="B3190" s="122">
        <v>58.17</v>
      </c>
    </row>
    <row r="3191" spans="1:2" ht="13.5">
      <c r="A3191" s="124">
        <v>96978</v>
      </c>
      <c r="B3191" s="122">
        <v>81.599999999999994</v>
      </c>
    </row>
    <row r="3192" spans="1:2" ht="13.5">
      <c r="A3192" s="124">
        <v>96979</v>
      </c>
      <c r="B3192" s="122">
        <v>114.39</v>
      </c>
    </row>
    <row r="3193" spans="1:2" ht="13.5">
      <c r="A3193" s="124">
        <v>96984</v>
      </c>
      <c r="B3193" s="122">
        <v>58.86</v>
      </c>
    </row>
    <row r="3194" spans="1:2" ht="13.5">
      <c r="A3194" s="124">
        <v>96985</v>
      </c>
      <c r="B3194" s="122">
        <v>69.099999999999994</v>
      </c>
    </row>
    <row r="3195" spans="1:2" ht="13.5">
      <c r="A3195" s="124">
        <v>96986</v>
      </c>
      <c r="B3195" s="122">
        <v>103.36</v>
      </c>
    </row>
    <row r="3196" spans="1:2" ht="13.5">
      <c r="A3196" s="124">
        <v>96987</v>
      </c>
      <c r="B3196" s="122">
        <v>115.15</v>
      </c>
    </row>
    <row r="3197" spans="1:2" ht="13.5">
      <c r="A3197" s="124">
        <v>96988</v>
      </c>
      <c r="B3197" s="122">
        <v>170.24</v>
      </c>
    </row>
    <row r="3198" spans="1:2" ht="13.5">
      <c r="A3198" s="124">
        <v>96989</v>
      </c>
      <c r="B3198" s="122">
        <v>142.44999999999999</v>
      </c>
    </row>
    <row r="3199" spans="1:2" ht="13.5">
      <c r="A3199" s="124">
        <v>98463</v>
      </c>
      <c r="B3199" s="122">
        <v>25.35</v>
      </c>
    </row>
    <row r="3200" spans="1:2" ht="13.5">
      <c r="A3200" s="124">
        <v>96765</v>
      </c>
      <c r="B3200" s="123">
        <v>1304.8800000000001</v>
      </c>
    </row>
    <row r="3201" spans="1:2" ht="13.5">
      <c r="A3201" s="124">
        <v>101905</v>
      </c>
      <c r="B3201" s="122">
        <v>217.72</v>
      </c>
    </row>
    <row r="3202" spans="1:2" ht="13.5">
      <c r="A3202" s="124">
        <v>101906</v>
      </c>
      <c r="B3202" s="122">
        <v>634.45000000000005</v>
      </c>
    </row>
    <row r="3203" spans="1:2" ht="13.5">
      <c r="A3203" s="124">
        <v>101907</v>
      </c>
      <c r="B3203" s="122">
        <v>685.22</v>
      </c>
    </row>
    <row r="3204" spans="1:2" ht="13.5">
      <c r="A3204" s="124">
        <v>101908</v>
      </c>
      <c r="B3204" s="122">
        <v>211.37</v>
      </c>
    </row>
    <row r="3205" spans="1:2" ht="13.5">
      <c r="A3205" s="124">
        <v>101909</v>
      </c>
      <c r="B3205" s="122">
        <v>245.22</v>
      </c>
    </row>
    <row r="3206" spans="1:2" ht="13.5">
      <c r="A3206" s="124">
        <v>101910</v>
      </c>
      <c r="B3206" s="122">
        <v>287.52</v>
      </c>
    </row>
    <row r="3207" spans="1:2" ht="13.5">
      <c r="A3207" s="124">
        <v>101911</v>
      </c>
      <c r="B3207" s="122">
        <v>329.83</v>
      </c>
    </row>
    <row r="3208" spans="1:2" ht="13.5">
      <c r="A3208" s="124">
        <v>101912</v>
      </c>
      <c r="B3208" s="123">
        <v>1287.47</v>
      </c>
    </row>
    <row r="3209" spans="1:2" ht="13.5">
      <c r="A3209" s="124">
        <v>101913</v>
      </c>
      <c r="B3209" s="122">
        <v>475.03</v>
      </c>
    </row>
    <row r="3210" spans="1:2" ht="13.5">
      <c r="A3210" s="124">
        <v>101914</v>
      </c>
      <c r="B3210" s="122">
        <v>400.86</v>
      </c>
    </row>
    <row r="3211" spans="1:2" ht="13.5">
      <c r="A3211" s="124">
        <v>101915</v>
      </c>
      <c r="B3211" s="122">
        <v>281.36</v>
      </c>
    </row>
    <row r="3212" spans="1:2" ht="13.5">
      <c r="A3212" s="124">
        <v>101916</v>
      </c>
      <c r="B3212" s="123">
        <v>2839.24</v>
      </c>
    </row>
    <row r="3213" spans="1:2" ht="13.5">
      <c r="A3213" s="124">
        <v>101917</v>
      </c>
      <c r="B3213" s="122">
        <v>132.13</v>
      </c>
    </row>
    <row r="3214" spans="1:2" ht="13.5">
      <c r="A3214" s="124">
        <v>98261</v>
      </c>
      <c r="B3214" s="122">
        <v>3.95</v>
      </c>
    </row>
    <row r="3215" spans="1:2" ht="13.5">
      <c r="A3215" s="124">
        <v>98262</v>
      </c>
      <c r="B3215" s="122">
        <v>4.5999999999999996</v>
      </c>
    </row>
    <row r="3216" spans="1:2" ht="13.5">
      <c r="A3216" s="124">
        <v>98263</v>
      </c>
      <c r="B3216" s="122">
        <v>5.39</v>
      </c>
    </row>
    <row r="3217" spans="1:2" ht="13.5">
      <c r="A3217" s="124">
        <v>98264</v>
      </c>
      <c r="B3217" s="122">
        <v>6.02</v>
      </c>
    </row>
    <row r="3218" spans="1:2" ht="13.5">
      <c r="A3218" s="124">
        <v>98265</v>
      </c>
      <c r="B3218" s="122">
        <v>6.93</v>
      </c>
    </row>
    <row r="3219" spans="1:2" ht="13.5">
      <c r="A3219" s="124">
        <v>98266</v>
      </c>
      <c r="B3219" s="122">
        <v>7.45</v>
      </c>
    </row>
    <row r="3220" spans="1:2" ht="13.5">
      <c r="A3220" s="124">
        <v>98267</v>
      </c>
      <c r="B3220" s="122">
        <v>12.1</v>
      </c>
    </row>
    <row r="3221" spans="1:2" ht="13.5">
      <c r="A3221" s="124">
        <v>98268</v>
      </c>
      <c r="B3221" s="122">
        <v>19.52</v>
      </c>
    </row>
    <row r="3222" spans="1:2" ht="13.5">
      <c r="A3222" s="124">
        <v>98269</v>
      </c>
      <c r="B3222" s="122">
        <v>25.11</v>
      </c>
    </row>
    <row r="3223" spans="1:2" ht="13.5">
      <c r="A3223" s="124">
        <v>98270</v>
      </c>
      <c r="B3223" s="122">
        <v>40.53</v>
      </c>
    </row>
    <row r="3224" spans="1:2" ht="13.5">
      <c r="A3224" s="124">
        <v>98271</v>
      </c>
      <c r="B3224" s="122">
        <v>62.59</v>
      </c>
    </row>
    <row r="3225" spans="1:2" ht="13.5">
      <c r="A3225" s="124">
        <v>98272</v>
      </c>
      <c r="B3225" s="122">
        <v>146.1</v>
      </c>
    </row>
    <row r="3226" spans="1:2" ht="13.5">
      <c r="A3226" s="124">
        <v>98273</v>
      </c>
      <c r="B3226" s="122">
        <v>2.81</v>
      </c>
    </row>
    <row r="3227" spans="1:2" ht="13.5">
      <c r="A3227" s="124">
        <v>98274</v>
      </c>
      <c r="B3227" s="122">
        <v>3.72</v>
      </c>
    </row>
    <row r="3228" spans="1:2" ht="13.5">
      <c r="A3228" s="124">
        <v>98275</v>
      </c>
      <c r="B3228" s="122">
        <v>4.24</v>
      </c>
    </row>
    <row r="3229" spans="1:2" ht="13.5">
      <c r="A3229" s="124">
        <v>98276</v>
      </c>
      <c r="B3229" s="122">
        <v>8.89</v>
      </c>
    </row>
    <row r="3230" spans="1:2" ht="13.5">
      <c r="A3230" s="124">
        <v>98277</v>
      </c>
      <c r="B3230" s="122">
        <v>16.32</v>
      </c>
    </row>
    <row r="3231" spans="1:2" ht="13.5">
      <c r="A3231" s="124">
        <v>98278</v>
      </c>
      <c r="B3231" s="122">
        <v>21.9</v>
      </c>
    </row>
    <row r="3232" spans="1:2" ht="13.5">
      <c r="A3232" s="124">
        <v>98279</v>
      </c>
      <c r="B3232" s="122">
        <v>37.32</v>
      </c>
    </row>
    <row r="3233" spans="1:2" ht="13.5">
      <c r="A3233" s="124">
        <v>98280</v>
      </c>
      <c r="B3233" s="122">
        <v>8.08</v>
      </c>
    </row>
    <row r="3234" spans="1:2" ht="13.5">
      <c r="A3234" s="124">
        <v>98281</v>
      </c>
      <c r="B3234" s="122">
        <v>8.74</v>
      </c>
    </row>
    <row r="3235" spans="1:2" ht="13.5">
      <c r="A3235" s="124">
        <v>98282</v>
      </c>
      <c r="B3235" s="122">
        <v>9.52</v>
      </c>
    </row>
    <row r="3236" spans="1:2" ht="13.5">
      <c r="A3236" s="124">
        <v>98283</v>
      </c>
      <c r="B3236" s="122">
        <v>10.15</v>
      </c>
    </row>
    <row r="3237" spans="1:2" ht="13.5">
      <c r="A3237" s="124">
        <v>98284</v>
      </c>
      <c r="B3237" s="122">
        <v>11.06</v>
      </c>
    </row>
    <row r="3238" spans="1:2" ht="13.5">
      <c r="A3238" s="124">
        <v>98285</v>
      </c>
      <c r="B3238" s="122">
        <v>11.58</v>
      </c>
    </row>
    <row r="3239" spans="1:2" ht="13.5">
      <c r="A3239" s="124">
        <v>98286</v>
      </c>
      <c r="B3239" s="122">
        <v>16.23</v>
      </c>
    </row>
    <row r="3240" spans="1:2" ht="13.5">
      <c r="A3240" s="124">
        <v>98287</v>
      </c>
      <c r="B3240" s="122">
        <v>1.47</v>
      </c>
    </row>
    <row r="3241" spans="1:2" ht="13.5">
      <c r="A3241" s="124">
        <v>98288</v>
      </c>
      <c r="B3241" s="122">
        <v>2.12</v>
      </c>
    </row>
    <row r="3242" spans="1:2" ht="13.5">
      <c r="A3242" s="124">
        <v>98289</v>
      </c>
      <c r="B3242" s="122">
        <v>2.91</v>
      </c>
    </row>
    <row r="3243" spans="1:2" ht="13.5">
      <c r="A3243" s="124">
        <v>98290</v>
      </c>
      <c r="B3243" s="122">
        <v>3.54</v>
      </c>
    </row>
    <row r="3244" spans="1:2" ht="13.5">
      <c r="A3244" s="124">
        <v>98291</v>
      </c>
      <c r="B3244" s="122">
        <v>4.45</v>
      </c>
    </row>
    <row r="3245" spans="1:2" ht="13.5">
      <c r="A3245" s="124">
        <v>98292</v>
      </c>
      <c r="B3245" s="122">
        <v>4.97</v>
      </c>
    </row>
    <row r="3246" spans="1:2" ht="13.5">
      <c r="A3246" s="124">
        <v>98293</v>
      </c>
      <c r="B3246" s="122">
        <v>9.6199999999999992</v>
      </c>
    </row>
    <row r="3247" spans="1:2" ht="13.5">
      <c r="A3247" s="124">
        <v>98400</v>
      </c>
      <c r="B3247" s="122">
        <v>14.25</v>
      </c>
    </row>
    <row r="3248" spans="1:2" ht="13.5">
      <c r="A3248" s="124">
        <v>98401</v>
      </c>
      <c r="B3248" s="122">
        <v>21.84</v>
      </c>
    </row>
    <row r="3249" spans="1:2" ht="13.5">
      <c r="A3249" s="124">
        <v>98402</v>
      </c>
      <c r="B3249" s="122">
        <v>28.2</v>
      </c>
    </row>
    <row r="3250" spans="1:2" ht="13.5">
      <c r="A3250" s="124">
        <v>100556</v>
      </c>
      <c r="B3250" s="122">
        <v>34.700000000000003</v>
      </c>
    </row>
    <row r="3251" spans="1:2" ht="13.5">
      <c r="A3251" s="124">
        <v>100557</v>
      </c>
      <c r="B3251" s="122">
        <v>358.93</v>
      </c>
    </row>
    <row r="3252" spans="1:2" ht="13.5">
      <c r="A3252" s="124">
        <v>100560</v>
      </c>
      <c r="B3252" s="122">
        <v>93.71</v>
      </c>
    </row>
    <row r="3253" spans="1:2" ht="13.5">
      <c r="A3253" s="124">
        <v>100561</v>
      </c>
      <c r="B3253" s="122">
        <v>157.79</v>
      </c>
    </row>
    <row r="3254" spans="1:2" ht="13.5">
      <c r="A3254" s="124">
        <v>100562</v>
      </c>
      <c r="B3254" s="122">
        <v>235.39</v>
      </c>
    </row>
    <row r="3255" spans="1:2" ht="13.5">
      <c r="A3255" s="124">
        <v>100563</v>
      </c>
      <c r="B3255" s="122">
        <v>331.9</v>
      </c>
    </row>
    <row r="3256" spans="1:2" ht="13.5">
      <c r="A3256" s="124">
        <v>101795</v>
      </c>
      <c r="B3256" s="122">
        <v>547.84</v>
      </c>
    </row>
    <row r="3257" spans="1:2" ht="13.5">
      <c r="A3257" s="124">
        <v>101798</v>
      </c>
      <c r="B3257" s="122">
        <v>326.55</v>
      </c>
    </row>
    <row r="3258" spans="1:2" ht="13.5">
      <c r="A3258" s="124">
        <v>101799</v>
      </c>
      <c r="B3258" s="122">
        <v>783.46</v>
      </c>
    </row>
    <row r="3259" spans="1:2" ht="13.5">
      <c r="A3259" s="124">
        <v>98397</v>
      </c>
      <c r="B3259" s="122">
        <v>12.7</v>
      </c>
    </row>
    <row r="3260" spans="1:2" ht="13.5">
      <c r="A3260" s="124">
        <v>101936</v>
      </c>
      <c r="B3260" s="123">
        <v>7498.6</v>
      </c>
    </row>
    <row r="3261" spans="1:2" ht="13.5">
      <c r="A3261" s="124">
        <v>101937</v>
      </c>
      <c r="B3261" s="123">
        <v>13871.65</v>
      </c>
    </row>
    <row r="3262" spans="1:2" ht="13.5">
      <c r="A3262" s="124">
        <v>98294</v>
      </c>
      <c r="B3262" s="122">
        <v>2.17</v>
      </c>
    </row>
    <row r="3263" spans="1:2" ht="13.5">
      <c r="A3263" s="124">
        <v>98295</v>
      </c>
      <c r="B3263" s="122">
        <v>1.42</v>
      </c>
    </row>
    <row r="3264" spans="1:2" ht="13.5">
      <c r="A3264" s="124">
        <v>98296</v>
      </c>
      <c r="B3264" s="122">
        <v>3.36</v>
      </c>
    </row>
    <row r="3265" spans="1:2" ht="13.5">
      <c r="A3265" s="124">
        <v>98297</v>
      </c>
      <c r="B3265" s="122">
        <v>2.17</v>
      </c>
    </row>
    <row r="3266" spans="1:2" ht="13.5">
      <c r="A3266" s="124">
        <v>98301</v>
      </c>
      <c r="B3266" s="122">
        <v>528.61</v>
      </c>
    </row>
    <row r="3267" spans="1:2" ht="13.5">
      <c r="A3267" s="124">
        <v>98302</v>
      </c>
      <c r="B3267" s="122">
        <v>675.71</v>
      </c>
    </row>
    <row r="3268" spans="1:2" ht="13.5">
      <c r="A3268" s="124">
        <v>98304</v>
      </c>
      <c r="B3268" s="123">
        <v>1122.48</v>
      </c>
    </row>
    <row r="3269" spans="1:2" ht="13.5">
      <c r="A3269" s="124">
        <v>98307</v>
      </c>
      <c r="B3269" s="122">
        <v>45.37</v>
      </c>
    </row>
    <row r="3270" spans="1:2" ht="13.5">
      <c r="A3270" s="124">
        <v>98308</v>
      </c>
      <c r="B3270" s="122">
        <v>30.47</v>
      </c>
    </row>
    <row r="3271" spans="1:2" ht="13.5">
      <c r="A3271" s="124">
        <v>98593</v>
      </c>
      <c r="B3271" s="122">
        <v>946.78</v>
      </c>
    </row>
    <row r="3272" spans="1:2" ht="13.5">
      <c r="A3272" s="124">
        <v>89355</v>
      </c>
      <c r="B3272" s="122">
        <v>20.46</v>
      </c>
    </row>
    <row r="3273" spans="1:2" ht="13.5">
      <c r="A3273" s="124">
        <v>89356</v>
      </c>
      <c r="B3273" s="122">
        <v>24.14</v>
      </c>
    </row>
    <row r="3274" spans="1:2" ht="13.5">
      <c r="A3274" s="124">
        <v>89357</v>
      </c>
      <c r="B3274" s="122">
        <v>33.799999999999997</v>
      </c>
    </row>
    <row r="3275" spans="1:2" ht="13.5">
      <c r="A3275" s="124">
        <v>89401</v>
      </c>
      <c r="B3275" s="122">
        <v>8.7899999999999991</v>
      </c>
    </row>
    <row r="3276" spans="1:2" ht="13.5">
      <c r="A3276" s="124">
        <v>89402</v>
      </c>
      <c r="B3276" s="122">
        <v>10.68</v>
      </c>
    </row>
    <row r="3277" spans="1:2" ht="13.5">
      <c r="A3277" s="124">
        <v>89403</v>
      </c>
      <c r="B3277" s="122">
        <v>17.7</v>
      </c>
    </row>
    <row r="3278" spans="1:2" ht="13.5">
      <c r="A3278" s="124">
        <v>89446</v>
      </c>
      <c r="B3278" s="122">
        <v>5.57</v>
      </c>
    </row>
    <row r="3279" spans="1:2" ht="13.5">
      <c r="A3279" s="124">
        <v>89447</v>
      </c>
      <c r="B3279" s="122">
        <v>11.7</v>
      </c>
    </row>
    <row r="3280" spans="1:2" ht="13.5">
      <c r="A3280" s="124">
        <v>89448</v>
      </c>
      <c r="B3280" s="122">
        <v>16.78</v>
      </c>
    </row>
    <row r="3281" spans="1:2" ht="13.5">
      <c r="A3281" s="124">
        <v>89449</v>
      </c>
      <c r="B3281" s="122">
        <v>19.309999999999999</v>
      </c>
    </row>
    <row r="3282" spans="1:2" ht="13.5">
      <c r="A3282" s="124">
        <v>89450</v>
      </c>
      <c r="B3282" s="122">
        <v>31.79</v>
      </c>
    </row>
    <row r="3283" spans="1:2" ht="13.5">
      <c r="A3283" s="124">
        <v>89451</v>
      </c>
      <c r="B3283" s="122">
        <v>52.5</v>
      </c>
    </row>
    <row r="3284" spans="1:2" ht="13.5">
      <c r="A3284" s="124">
        <v>89452</v>
      </c>
      <c r="B3284" s="122">
        <v>65.3</v>
      </c>
    </row>
    <row r="3285" spans="1:2" ht="13.5">
      <c r="A3285" s="124">
        <v>89508</v>
      </c>
      <c r="B3285" s="122">
        <v>21.99</v>
      </c>
    </row>
    <row r="3286" spans="1:2" ht="13.5">
      <c r="A3286" s="124">
        <v>89509</v>
      </c>
      <c r="B3286" s="122">
        <v>29.73</v>
      </c>
    </row>
    <row r="3287" spans="1:2" ht="13.5">
      <c r="A3287" s="124">
        <v>89511</v>
      </c>
      <c r="B3287" s="122">
        <v>43.8</v>
      </c>
    </row>
    <row r="3288" spans="1:2" ht="13.5">
      <c r="A3288" s="124">
        <v>89512</v>
      </c>
      <c r="B3288" s="122">
        <v>69.06</v>
      </c>
    </row>
    <row r="3289" spans="1:2" ht="13.5">
      <c r="A3289" s="124">
        <v>89576</v>
      </c>
      <c r="B3289" s="122">
        <v>26.05</v>
      </c>
    </row>
    <row r="3290" spans="1:2" ht="13.5">
      <c r="A3290" s="124">
        <v>89578</v>
      </c>
      <c r="B3290" s="122">
        <v>44.88</v>
      </c>
    </row>
    <row r="3291" spans="1:2" ht="13.5">
      <c r="A3291" s="124">
        <v>89580</v>
      </c>
      <c r="B3291" s="122">
        <v>88.26</v>
      </c>
    </row>
    <row r="3292" spans="1:2" ht="13.5">
      <c r="A3292" s="124">
        <v>89633</v>
      </c>
      <c r="B3292" s="122">
        <v>24.35</v>
      </c>
    </row>
    <row r="3293" spans="1:2" ht="13.5">
      <c r="A3293" s="124">
        <v>89634</v>
      </c>
      <c r="B3293" s="122">
        <v>36.11</v>
      </c>
    </row>
    <row r="3294" spans="1:2" ht="13.5">
      <c r="A3294" s="124">
        <v>89635</v>
      </c>
      <c r="B3294" s="122">
        <v>50.46</v>
      </c>
    </row>
    <row r="3295" spans="1:2" ht="13.5">
      <c r="A3295" s="124">
        <v>89636</v>
      </c>
      <c r="B3295" s="122">
        <v>61.23</v>
      </c>
    </row>
    <row r="3296" spans="1:2" ht="13.5">
      <c r="A3296" s="124">
        <v>89711</v>
      </c>
      <c r="B3296" s="122">
        <v>21.39</v>
      </c>
    </row>
    <row r="3297" spans="1:2" ht="13.5">
      <c r="A3297" s="124">
        <v>89712</v>
      </c>
      <c r="B3297" s="122">
        <v>31.34</v>
      </c>
    </row>
    <row r="3298" spans="1:2" ht="13.5">
      <c r="A3298" s="124">
        <v>89713</v>
      </c>
      <c r="B3298" s="122">
        <v>47.43</v>
      </c>
    </row>
    <row r="3299" spans="1:2" ht="13.5">
      <c r="A3299" s="124">
        <v>89714</v>
      </c>
      <c r="B3299" s="122">
        <v>60.82</v>
      </c>
    </row>
    <row r="3300" spans="1:2" ht="13.5">
      <c r="A3300" s="124">
        <v>89716</v>
      </c>
      <c r="B3300" s="122">
        <v>23.83</v>
      </c>
    </row>
    <row r="3301" spans="1:2" ht="13.5">
      <c r="A3301" s="124">
        <v>89717</v>
      </c>
      <c r="B3301" s="122">
        <v>36</v>
      </c>
    </row>
    <row r="3302" spans="1:2" ht="13.5">
      <c r="A3302" s="124">
        <v>89770</v>
      </c>
      <c r="B3302" s="122">
        <v>37.83</v>
      </c>
    </row>
    <row r="3303" spans="1:2" ht="13.5">
      <c r="A3303" s="124">
        <v>89771</v>
      </c>
      <c r="B3303" s="122">
        <v>51.65</v>
      </c>
    </row>
    <row r="3304" spans="1:2" ht="13.5">
      <c r="A3304" s="124">
        <v>89773</v>
      </c>
      <c r="B3304" s="122">
        <v>120.06</v>
      </c>
    </row>
    <row r="3305" spans="1:2" ht="13.5">
      <c r="A3305" s="124">
        <v>89775</v>
      </c>
      <c r="B3305" s="122">
        <v>189.41</v>
      </c>
    </row>
    <row r="3306" spans="1:2" ht="13.5">
      <c r="A3306" s="124">
        <v>89798</v>
      </c>
      <c r="B3306" s="122">
        <v>12.74</v>
      </c>
    </row>
    <row r="3307" spans="1:2" ht="13.5">
      <c r="A3307" s="124">
        <v>89799</v>
      </c>
      <c r="B3307" s="122">
        <v>20.97</v>
      </c>
    </row>
    <row r="3308" spans="1:2" ht="13.5">
      <c r="A3308" s="124">
        <v>89800</v>
      </c>
      <c r="B3308" s="122">
        <v>26.07</v>
      </c>
    </row>
    <row r="3309" spans="1:2" ht="13.5">
      <c r="A3309" s="124">
        <v>89848</v>
      </c>
      <c r="B3309" s="122">
        <v>32.200000000000003</v>
      </c>
    </row>
    <row r="3310" spans="1:2" ht="13.5">
      <c r="A3310" s="124">
        <v>89849</v>
      </c>
      <c r="B3310" s="122">
        <v>62.45</v>
      </c>
    </row>
    <row r="3311" spans="1:2" ht="13.5">
      <c r="A3311" s="124">
        <v>89865</v>
      </c>
      <c r="B3311" s="122">
        <v>14.68</v>
      </c>
    </row>
    <row r="3312" spans="1:2" ht="13.5">
      <c r="A3312" s="124">
        <v>91784</v>
      </c>
      <c r="B3312" s="122">
        <v>48.15</v>
      </c>
    </row>
    <row r="3313" spans="1:2" ht="13.5">
      <c r="A3313" s="124">
        <v>91785</v>
      </c>
      <c r="B3313" s="122">
        <v>47.61</v>
      </c>
    </row>
    <row r="3314" spans="1:2" ht="13.5">
      <c r="A3314" s="124">
        <v>91786</v>
      </c>
      <c r="B3314" s="122">
        <v>32.18</v>
      </c>
    </row>
    <row r="3315" spans="1:2" ht="13.5">
      <c r="A3315" s="124">
        <v>91787</v>
      </c>
      <c r="B3315" s="122">
        <v>35.630000000000003</v>
      </c>
    </row>
    <row r="3316" spans="1:2" ht="13.5">
      <c r="A3316" s="124">
        <v>91788</v>
      </c>
      <c r="B3316" s="122">
        <v>45.7</v>
      </c>
    </row>
    <row r="3317" spans="1:2" ht="13.5">
      <c r="A3317" s="124">
        <v>91789</v>
      </c>
      <c r="B3317" s="122">
        <v>46.55</v>
      </c>
    </row>
    <row r="3318" spans="1:2" ht="13.5">
      <c r="A3318" s="124">
        <v>91790</v>
      </c>
      <c r="B3318" s="122">
        <v>71.34</v>
      </c>
    </row>
    <row r="3319" spans="1:2" ht="13.5">
      <c r="A3319" s="124">
        <v>91791</v>
      </c>
      <c r="B3319" s="122">
        <v>93.75</v>
      </c>
    </row>
    <row r="3320" spans="1:2" ht="13.5">
      <c r="A3320" s="124">
        <v>91792</v>
      </c>
      <c r="B3320" s="122">
        <v>62.9</v>
      </c>
    </row>
    <row r="3321" spans="1:2" ht="13.5">
      <c r="A3321" s="124">
        <v>91793</v>
      </c>
      <c r="B3321" s="122">
        <v>91.79</v>
      </c>
    </row>
    <row r="3322" spans="1:2" ht="13.5">
      <c r="A3322" s="124">
        <v>91794</v>
      </c>
      <c r="B3322" s="122">
        <v>42.45</v>
      </c>
    </row>
    <row r="3323" spans="1:2" ht="13.5">
      <c r="A3323" s="124">
        <v>91795</v>
      </c>
      <c r="B3323" s="122">
        <v>71.69</v>
      </c>
    </row>
    <row r="3324" spans="1:2" ht="13.5">
      <c r="A3324" s="124">
        <v>91796</v>
      </c>
      <c r="B3324" s="122">
        <v>77.400000000000006</v>
      </c>
    </row>
    <row r="3325" spans="1:2" ht="13.5">
      <c r="A3325" s="124">
        <v>92275</v>
      </c>
      <c r="B3325" s="122">
        <v>56.23</v>
      </c>
    </row>
    <row r="3326" spans="1:2" ht="13.5">
      <c r="A3326" s="124">
        <v>92276</v>
      </c>
      <c r="B3326" s="122">
        <v>71.19</v>
      </c>
    </row>
    <row r="3327" spans="1:2" ht="13.5">
      <c r="A3327" s="124">
        <v>92277</v>
      </c>
      <c r="B3327" s="122">
        <v>102.57</v>
      </c>
    </row>
    <row r="3328" spans="1:2" ht="13.5">
      <c r="A3328" s="124">
        <v>92278</v>
      </c>
      <c r="B3328" s="122">
        <v>137.84</v>
      </c>
    </row>
    <row r="3329" spans="1:2" ht="13.5">
      <c r="A3329" s="124">
        <v>92279</v>
      </c>
      <c r="B3329" s="122">
        <v>199.07</v>
      </c>
    </row>
    <row r="3330" spans="1:2" ht="13.5">
      <c r="A3330" s="124">
        <v>92280</v>
      </c>
      <c r="B3330" s="122">
        <v>279.33</v>
      </c>
    </row>
    <row r="3331" spans="1:2" ht="13.5">
      <c r="A3331" s="124">
        <v>92281</v>
      </c>
      <c r="B3331" s="122">
        <v>152.38</v>
      </c>
    </row>
    <row r="3332" spans="1:2" ht="13.5">
      <c r="A3332" s="124">
        <v>92282</v>
      </c>
      <c r="B3332" s="122">
        <v>171.2</v>
      </c>
    </row>
    <row r="3333" spans="1:2" ht="13.5">
      <c r="A3333" s="124">
        <v>92283</v>
      </c>
      <c r="B3333" s="122">
        <v>229.02</v>
      </c>
    </row>
    <row r="3334" spans="1:2" ht="13.5">
      <c r="A3334" s="124">
        <v>92284</v>
      </c>
      <c r="B3334" s="122">
        <v>282.04000000000002</v>
      </c>
    </row>
    <row r="3335" spans="1:2" ht="13.5">
      <c r="A3335" s="124">
        <v>92285</v>
      </c>
      <c r="B3335" s="122">
        <v>371.35</v>
      </c>
    </row>
    <row r="3336" spans="1:2" ht="13.5">
      <c r="A3336" s="124">
        <v>92286</v>
      </c>
      <c r="B3336" s="122">
        <v>454.05</v>
      </c>
    </row>
    <row r="3337" spans="1:2" ht="13.5">
      <c r="A3337" s="124">
        <v>92305</v>
      </c>
      <c r="B3337" s="122">
        <v>37.76</v>
      </c>
    </row>
    <row r="3338" spans="1:2" ht="13.5">
      <c r="A3338" s="124">
        <v>92306</v>
      </c>
      <c r="B3338" s="122">
        <v>61.28</v>
      </c>
    </row>
    <row r="3339" spans="1:2" ht="13.5">
      <c r="A3339" s="124">
        <v>92307</v>
      </c>
      <c r="B3339" s="122">
        <v>76.599999999999994</v>
      </c>
    </row>
    <row r="3340" spans="1:2" ht="13.5">
      <c r="A3340" s="124">
        <v>92308</v>
      </c>
      <c r="B3340" s="122">
        <v>60.63</v>
      </c>
    </row>
    <row r="3341" spans="1:2" ht="13.5">
      <c r="A3341" s="124">
        <v>92309</v>
      </c>
      <c r="B3341" s="122">
        <v>159.97</v>
      </c>
    </row>
    <row r="3342" spans="1:2" ht="13.5">
      <c r="A3342" s="124">
        <v>92310</v>
      </c>
      <c r="B3342" s="122">
        <v>179.22</v>
      </c>
    </row>
    <row r="3343" spans="1:2" ht="13.5">
      <c r="A3343" s="124">
        <v>92320</v>
      </c>
      <c r="B3343" s="122">
        <v>48.84</v>
      </c>
    </row>
    <row r="3344" spans="1:2" ht="13.5">
      <c r="A3344" s="124">
        <v>92321</v>
      </c>
      <c r="B3344" s="122">
        <v>80.319999999999993</v>
      </c>
    </row>
    <row r="3345" spans="1:2" ht="13.5">
      <c r="A3345" s="124">
        <v>92322</v>
      </c>
      <c r="B3345" s="122">
        <v>102.55</v>
      </c>
    </row>
    <row r="3346" spans="1:2" ht="13.5">
      <c r="A3346" s="124">
        <v>92323</v>
      </c>
      <c r="B3346" s="122">
        <v>69.06</v>
      </c>
    </row>
    <row r="3347" spans="1:2" ht="13.5">
      <c r="A3347" s="124">
        <v>92324</v>
      </c>
      <c r="B3347" s="122">
        <v>176.35</v>
      </c>
    </row>
    <row r="3348" spans="1:2" ht="13.5">
      <c r="A3348" s="124">
        <v>92325</v>
      </c>
      <c r="B3348" s="122">
        <v>202.46</v>
      </c>
    </row>
    <row r="3349" spans="1:2" ht="13.5">
      <c r="A3349" s="124">
        <v>92335</v>
      </c>
      <c r="B3349" s="122">
        <v>119.66</v>
      </c>
    </row>
    <row r="3350" spans="1:2" ht="13.5">
      <c r="A3350" s="124">
        <v>92336</v>
      </c>
      <c r="B3350" s="122">
        <v>147.30000000000001</v>
      </c>
    </row>
    <row r="3351" spans="1:2" ht="13.5">
      <c r="A3351" s="124">
        <v>92337</v>
      </c>
      <c r="B3351" s="122">
        <v>194.79</v>
      </c>
    </row>
    <row r="3352" spans="1:2" ht="13.5">
      <c r="A3352" s="124">
        <v>92338</v>
      </c>
      <c r="B3352" s="122">
        <v>130.24</v>
      </c>
    </row>
    <row r="3353" spans="1:2" ht="13.5">
      <c r="A3353" s="124">
        <v>92339</v>
      </c>
      <c r="B3353" s="122">
        <v>194.38</v>
      </c>
    </row>
    <row r="3354" spans="1:2" ht="13.5">
      <c r="A3354" s="124">
        <v>92341</v>
      </c>
      <c r="B3354" s="122">
        <v>130.72</v>
      </c>
    </row>
    <row r="3355" spans="1:2" ht="13.5">
      <c r="A3355" s="124">
        <v>92342</v>
      </c>
      <c r="B3355" s="122">
        <v>158.41999999999999</v>
      </c>
    </row>
    <row r="3356" spans="1:2" ht="13.5">
      <c r="A3356" s="124">
        <v>92343</v>
      </c>
      <c r="B3356" s="122">
        <v>206.02</v>
      </c>
    </row>
    <row r="3357" spans="1:2" ht="13.5">
      <c r="A3357" s="124">
        <v>92359</v>
      </c>
      <c r="B3357" s="122">
        <v>58.81</v>
      </c>
    </row>
    <row r="3358" spans="1:2" ht="13.5">
      <c r="A3358" s="124">
        <v>92360</v>
      </c>
      <c r="B3358" s="122">
        <v>78.569999999999993</v>
      </c>
    </row>
    <row r="3359" spans="1:2" ht="13.5">
      <c r="A3359" s="124">
        <v>92361</v>
      </c>
      <c r="B3359" s="122">
        <v>106.31</v>
      </c>
    </row>
    <row r="3360" spans="1:2" ht="13.5">
      <c r="A3360" s="124">
        <v>92362</v>
      </c>
      <c r="B3360" s="122">
        <v>169.5</v>
      </c>
    </row>
    <row r="3361" spans="1:2" ht="13.5">
      <c r="A3361" s="124">
        <v>92364</v>
      </c>
      <c r="B3361" s="122">
        <v>72.44</v>
      </c>
    </row>
    <row r="3362" spans="1:2" ht="13.5">
      <c r="A3362" s="124">
        <v>92365</v>
      </c>
      <c r="B3362" s="122">
        <v>83.49</v>
      </c>
    </row>
    <row r="3363" spans="1:2" ht="13.5">
      <c r="A3363" s="124">
        <v>92366</v>
      </c>
      <c r="B3363" s="122">
        <v>117.04</v>
      </c>
    </row>
    <row r="3364" spans="1:2" ht="13.5">
      <c r="A3364" s="124">
        <v>92367</v>
      </c>
      <c r="B3364" s="122">
        <v>144.12</v>
      </c>
    </row>
    <row r="3365" spans="1:2" ht="13.5">
      <c r="A3365" s="124">
        <v>92368</v>
      </c>
      <c r="B3365" s="122">
        <v>191.15</v>
      </c>
    </row>
    <row r="3366" spans="1:2" ht="13.5">
      <c r="A3366" s="124">
        <v>92645</v>
      </c>
      <c r="B3366" s="122">
        <v>63.12</v>
      </c>
    </row>
    <row r="3367" spans="1:2" ht="13.5">
      <c r="A3367" s="124">
        <v>92646</v>
      </c>
      <c r="B3367" s="122">
        <v>82.87</v>
      </c>
    </row>
    <row r="3368" spans="1:2" ht="13.5">
      <c r="A3368" s="124">
        <v>92648</v>
      </c>
      <c r="B3368" s="122">
        <v>90.8</v>
      </c>
    </row>
    <row r="3369" spans="1:2" ht="13.5">
      <c r="A3369" s="124">
        <v>92649</v>
      </c>
      <c r="B3369" s="122">
        <v>110.61</v>
      </c>
    </row>
    <row r="3370" spans="1:2" ht="13.5">
      <c r="A3370" s="124">
        <v>92650</v>
      </c>
      <c r="B3370" s="122">
        <v>173.8</v>
      </c>
    </row>
    <row r="3371" spans="1:2" ht="13.5">
      <c r="A3371" s="124">
        <v>92652</v>
      </c>
      <c r="B3371" s="122">
        <v>77.489999999999995</v>
      </c>
    </row>
    <row r="3372" spans="1:2" ht="13.5">
      <c r="A3372" s="124">
        <v>92653</v>
      </c>
      <c r="B3372" s="122">
        <v>88.59</v>
      </c>
    </row>
    <row r="3373" spans="1:2" ht="13.5">
      <c r="A3373" s="124">
        <v>92654</v>
      </c>
      <c r="B3373" s="122">
        <v>122.14</v>
      </c>
    </row>
    <row r="3374" spans="1:2" ht="13.5">
      <c r="A3374" s="124">
        <v>92655</v>
      </c>
      <c r="B3374" s="122">
        <v>149.32</v>
      </c>
    </row>
    <row r="3375" spans="1:2" ht="13.5">
      <c r="A3375" s="124">
        <v>92656</v>
      </c>
      <c r="B3375" s="122">
        <v>196.35</v>
      </c>
    </row>
    <row r="3376" spans="1:2" ht="13.5">
      <c r="A3376" s="124">
        <v>92687</v>
      </c>
      <c r="B3376" s="122">
        <v>35.69</v>
      </c>
    </row>
    <row r="3377" spans="1:2" ht="13.5">
      <c r="A3377" s="124">
        <v>92688</v>
      </c>
      <c r="B3377" s="122">
        <v>49.2</v>
      </c>
    </row>
    <row r="3378" spans="1:2" ht="13.5">
      <c r="A3378" s="124">
        <v>92689</v>
      </c>
      <c r="B3378" s="122">
        <v>45.31</v>
      </c>
    </row>
    <row r="3379" spans="1:2" ht="13.5">
      <c r="A3379" s="124">
        <v>92690</v>
      </c>
      <c r="B3379" s="122">
        <v>65.3</v>
      </c>
    </row>
    <row r="3380" spans="1:2" ht="13.5">
      <c r="A3380" s="124">
        <v>92691</v>
      </c>
      <c r="B3380" s="122">
        <v>87.4</v>
      </c>
    </row>
    <row r="3381" spans="1:2" ht="13.5">
      <c r="A3381" s="124">
        <v>94462</v>
      </c>
      <c r="B3381" s="122">
        <v>127.78</v>
      </c>
    </row>
    <row r="3382" spans="1:2" ht="13.5">
      <c r="A3382" s="124">
        <v>94463</v>
      </c>
      <c r="B3382" s="122">
        <v>151.30000000000001</v>
      </c>
    </row>
    <row r="3383" spans="1:2" ht="13.5">
      <c r="A3383" s="124">
        <v>94464</v>
      </c>
      <c r="B3383" s="122">
        <v>214.5</v>
      </c>
    </row>
    <row r="3384" spans="1:2" ht="13.5">
      <c r="A3384" s="124">
        <v>94602</v>
      </c>
      <c r="B3384" s="122">
        <v>216.51</v>
      </c>
    </row>
    <row r="3385" spans="1:2" ht="13.5">
      <c r="A3385" s="124">
        <v>94603</v>
      </c>
      <c r="B3385" s="122">
        <v>290.51</v>
      </c>
    </row>
    <row r="3386" spans="1:2" ht="13.5">
      <c r="A3386" s="124">
        <v>94604</v>
      </c>
      <c r="B3386" s="122">
        <v>396.6</v>
      </c>
    </row>
    <row r="3387" spans="1:2" ht="13.5">
      <c r="A3387" s="124">
        <v>94605</v>
      </c>
      <c r="B3387" s="122">
        <v>566.49</v>
      </c>
    </row>
    <row r="3388" spans="1:2" ht="13.5">
      <c r="A3388" s="124">
        <v>94648</v>
      </c>
      <c r="B3388" s="122">
        <v>11.57</v>
      </c>
    </row>
    <row r="3389" spans="1:2" ht="13.5">
      <c r="A3389" s="124">
        <v>94649</v>
      </c>
      <c r="B3389" s="122">
        <v>17.39</v>
      </c>
    </row>
    <row r="3390" spans="1:2" ht="13.5">
      <c r="A3390" s="124">
        <v>94650</v>
      </c>
      <c r="B3390" s="122">
        <v>24.86</v>
      </c>
    </row>
    <row r="3391" spans="1:2" ht="13.5">
      <c r="A3391" s="124">
        <v>94651</v>
      </c>
      <c r="B3391" s="122">
        <v>27.06</v>
      </c>
    </row>
    <row r="3392" spans="1:2" ht="13.5">
      <c r="A3392" s="124">
        <v>94652</v>
      </c>
      <c r="B3392" s="122">
        <v>44.02</v>
      </c>
    </row>
    <row r="3393" spans="1:2" ht="13.5">
      <c r="A3393" s="124">
        <v>94653</v>
      </c>
      <c r="B3393" s="122">
        <v>62.96</v>
      </c>
    </row>
    <row r="3394" spans="1:2" ht="13.5">
      <c r="A3394" s="124">
        <v>94654</v>
      </c>
      <c r="B3394" s="122">
        <v>83.82</v>
      </c>
    </row>
    <row r="3395" spans="1:2" ht="13.5">
      <c r="A3395" s="124">
        <v>94655</v>
      </c>
      <c r="B3395" s="122">
        <v>117.54</v>
      </c>
    </row>
    <row r="3396" spans="1:2" ht="13.5">
      <c r="A3396" s="124">
        <v>94716</v>
      </c>
      <c r="B3396" s="122">
        <v>24.34</v>
      </c>
    </row>
    <row r="3397" spans="1:2" ht="13.5">
      <c r="A3397" s="124">
        <v>94717</v>
      </c>
      <c r="B3397" s="122">
        <v>35.159999999999997</v>
      </c>
    </row>
    <row r="3398" spans="1:2" ht="13.5">
      <c r="A3398" s="124">
        <v>94718</v>
      </c>
      <c r="B3398" s="122">
        <v>43.61</v>
      </c>
    </row>
    <row r="3399" spans="1:2" ht="13.5">
      <c r="A3399" s="124">
        <v>94719</v>
      </c>
      <c r="B3399" s="122">
        <v>56.6</v>
      </c>
    </row>
    <row r="3400" spans="1:2" ht="13.5">
      <c r="A3400" s="124">
        <v>94720</v>
      </c>
      <c r="B3400" s="122">
        <v>85.81</v>
      </c>
    </row>
    <row r="3401" spans="1:2" ht="13.5">
      <c r="A3401" s="124">
        <v>94721</v>
      </c>
      <c r="B3401" s="122">
        <v>123.9</v>
      </c>
    </row>
    <row r="3402" spans="1:2" ht="13.5">
      <c r="A3402" s="124">
        <v>94722</v>
      </c>
      <c r="B3402" s="122">
        <v>216.76</v>
      </c>
    </row>
    <row r="3403" spans="1:2" ht="13.5">
      <c r="A3403" s="124">
        <v>95697</v>
      </c>
      <c r="B3403" s="122">
        <v>86.49</v>
      </c>
    </row>
    <row r="3404" spans="1:2" ht="13.5">
      <c r="A3404" s="124">
        <v>96635</v>
      </c>
      <c r="B3404" s="122">
        <v>33.340000000000003</v>
      </c>
    </row>
    <row r="3405" spans="1:2" ht="13.5">
      <c r="A3405" s="124">
        <v>96636</v>
      </c>
      <c r="B3405" s="122">
        <v>35.200000000000003</v>
      </c>
    </row>
    <row r="3406" spans="1:2" ht="13.5">
      <c r="A3406" s="124">
        <v>96644</v>
      </c>
      <c r="B3406" s="122">
        <v>21.84</v>
      </c>
    </row>
    <row r="3407" spans="1:2" ht="13.5">
      <c r="A3407" s="124">
        <v>96645</v>
      </c>
      <c r="B3407" s="122">
        <v>28.27</v>
      </c>
    </row>
    <row r="3408" spans="1:2" ht="13.5">
      <c r="A3408" s="124">
        <v>96646</v>
      </c>
      <c r="B3408" s="122">
        <v>43.84</v>
      </c>
    </row>
    <row r="3409" spans="1:2" ht="13.5">
      <c r="A3409" s="124">
        <v>96647</v>
      </c>
      <c r="B3409" s="122">
        <v>19.77</v>
      </c>
    </row>
    <row r="3410" spans="1:2" ht="13.5">
      <c r="A3410" s="124">
        <v>96648</v>
      </c>
      <c r="B3410" s="122">
        <v>35.94</v>
      </c>
    </row>
    <row r="3411" spans="1:2" ht="13.5">
      <c r="A3411" s="124">
        <v>96649</v>
      </c>
      <c r="B3411" s="122">
        <v>52.91</v>
      </c>
    </row>
    <row r="3412" spans="1:2" ht="13.5">
      <c r="A3412" s="124">
        <v>96668</v>
      </c>
      <c r="B3412" s="122">
        <v>13.83</v>
      </c>
    </row>
    <row r="3413" spans="1:2" ht="13.5">
      <c r="A3413" s="124">
        <v>96669</v>
      </c>
      <c r="B3413" s="122">
        <v>17.190000000000001</v>
      </c>
    </row>
    <row r="3414" spans="1:2" ht="13.5">
      <c r="A3414" s="124">
        <v>96670</v>
      </c>
      <c r="B3414" s="122">
        <v>26.11</v>
      </c>
    </row>
    <row r="3415" spans="1:2" ht="13.5">
      <c r="A3415" s="124">
        <v>96671</v>
      </c>
      <c r="B3415" s="122">
        <v>34.94</v>
      </c>
    </row>
    <row r="3416" spans="1:2" ht="13.5">
      <c r="A3416" s="124">
        <v>96672</v>
      </c>
      <c r="B3416" s="122">
        <v>51.3</v>
      </c>
    </row>
    <row r="3417" spans="1:2" ht="13.5">
      <c r="A3417" s="124">
        <v>96673</v>
      </c>
      <c r="B3417" s="122">
        <v>83.78</v>
      </c>
    </row>
    <row r="3418" spans="1:2" ht="13.5">
      <c r="A3418" s="124">
        <v>96674</v>
      </c>
      <c r="B3418" s="122">
        <v>117.7</v>
      </c>
    </row>
    <row r="3419" spans="1:2" ht="13.5">
      <c r="A3419" s="124">
        <v>96675</v>
      </c>
      <c r="B3419" s="122">
        <v>204.51</v>
      </c>
    </row>
    <row r="3420" spans="1:2" ht="13.5">
      <c r="A3420" s="124">
        <v>96676</v>
      </c>
      <c r="B3420" s="122">
        <v>13.78</v>
      </c>
    </row>
    <row r="3421" spans="1:2" ht="13.5">
      <c r="A3421" s="124">
        <v>96677</v>
      </c>
      <c r="B3421" s="122">
        <v>22.73</v>
      </c>
    </row>
    <row r="3422" spans="1:2" ht="13.5">
      <c r="A3422" s="124">
        <v>96678</v>
      </c>
      <c r="B3422" s="122">
        <v>31.58</v>
      </c>
    </row>
    <row r="3423" spans="1:2" ht="13.5">
      <c r="A3423" s="124">
        <v>96679</v>
      </c>
      <c r="B3423" s="122">
        <v>46.1</v>
      </c>
    </row>
    <row r="3424" spans="1:2" ht="13.5">
      <c r="A3424" s="124">
        <v>96680</v>
      </c>
      <c r="B3424" s="122">
        <v>62.13</v>
      </c>
    </row>
    <row r="3425" spans="1:2" ht="13.5">
      <c r="A3425" s="124">
        <v>96681</v>
      </c>
      <c r="B3425" s="122">
        <v>115.86</v>
      </c>
    </row>
    <row r="3426" spans="1:2" ht="13.5">
      <c r="A3426" s="124">
        <v>96682</v>
      </c>
      <c r="B3426" s="122">
        <v>170.85</v>
      </c>
    </row>
    <row r="3427" spans="1:2" ht="13.5">
      <c r="A3427" s="124">
        <v>96683</v>
      </c>
      <c r="B3427" s="122">
        <v>233.92</v>
      </c>
    </row>
    <row r="3428" spans="1:2" ht="13.5">
      <c r="A3428" s="124">
        <v>96718</v>
      </c>
      <c r="B3428" s="122">
        <v>9.0500000000000007</v>
      </c>
    </row>
    <row r="3429" spans="1:2" ht="13.5">
      <c r="A3429" s="124">
        <v>96719</v>
      </c>
      <c r="B3429" s="122">
        <v>18.62</v>
      </c>
    </row>
    <row r="3430" spans="1:2" ht="13.5">
      <c r="A3430" s="124">
        <v>96720</v>
      </c>
      <c r="B3430" s="122">
        <v>22.6</v>
      </c>
    </row>
    <row r="3431" spans="1:2" ht="13.5">
      <c r="A3431" s="124">
        <v>96721</v>
      </c>
      <c r="B3431" s="122">
        <v>30.28</v>
      </c>
    </row>
    <row r="3432" spans="1:2" ht="13.5">
      <c r="A3432" s="124">
        <v>96722</v>
      </c>
      <c r="B3432" s="122">
        <v>41.39</v>
      </c>
    </row>
    <row r="3433" spans="1:2" ht="13.5">
      <c r="A3433" s="124">
        <v>96723</v>
      </c>
      <c r="B3433" s="122">
        <v>54.81</v>
      </c>
    </row>
    <row r="3434" spans="1:2" ht="13.5">
      <c r="A3434" s="124">
        <v>96724</v>
      </c>
      <c r="B3434" s="122">
        <v>89.5</v>
      </c>
    </row>
    <row r="3435" spans="1:2" ht="13.5">
      <c r="A3435" s="124">
        <v>96725</v>
      </c>
      <c r="B3435" s="122">
        <v>117.48</v>
      </c>
    </row>
    <row r="3436" spans="1:2" ht="13.5">
      <c r="A3436" s="124">
        <v>96726</v>
      </c>
      <c r="B3436" s="122">
        <v>191.51</v>
      </c>
    </row>
    <row r="3437" spans="1:2" ht="13.5">
      <c r="A3437" s="124">
        <v>96727</v>
      </c>
      <c r="B3437" s="122">
        <v>16.13</v>
      </c>
    </row>
    <row r="3438" spans="1:2" ht="13.5">
      <c r="A3438" s="124">
        <v>96728</v>
      </c>
      <c r="B3438" s="122">
        <v>19.239999999999998</v>
      </c>
    </row>
    <row r="3439" spans="1:2" ht="13.5">
      <c r="A3439" s="124">
        <v>96729</v>
      </c>
      <c r="B3439" s="122">
        <v>29.06</v>
      </c>
    </row>
    <row r="3440" spans="1:2" ht="13.5">
      <c r="A3440" s="124">
        <v>96730</v>
      </c>
      <c r="B3440" s="122">
        <v>36.58</v>
      </c>
    </row>
    <row r="3441" spans="1:2" ht="13.5">
      <c r="A3441" s="124">
        <v>96731</v>
      </c>
      <c r="B3441" s="122">
        <v>53.56</v>
      </c>
    </row>
    <row r="3442" spans="1:2" ht="13.5">
      <c r="A3442" s="124">
        <v>96732</v>
      </c>
      <c r="B3442" s="122">
        <v>66.290000000000006</v>
      </c>
    </row>
    <row r="3443" spans="1:2" ht="13.5">
      <c r="A3443" s="124">
        <v>96733</v>
      </c>
      <c r="B3443" s="122">
        <v>121.56</v>
      </c>
    </row>
    <row r="3444" spans="1:2" ht="13.5">
      <c r="A3444" s="124">
        <v>96734</v>
      </c>
      <c r="B3444" s="122">
        <v>168.43</v>
      </c>
    </row>
    <row r="3445" spans="1:2" ht="13.5">
      <c r="A3445" s="124">
        <v>96735</v>
      </c>
      <c r="B3445" s="122">
        <v>219.91</v>
      </c>
    </row>
    <row r="3446" spans="1:2" ht="13.5">
      <c r="A3446" s="124">
        <v>96794</v>
      </c>
      <c r="B3446" s="122">
        <v>8.67</v>
      </c>
    </row>
    <row r="3447" spans="1:2" ht="13.5">
      <c r="A3447" s="124">
        <v>96795</v>
      </c>
      <c r="B3447" s="122">
        <v>10.97</v>
      </c>
    </row>
    <row r="3448" spans="1:2" ht="13.5">
      <c r="A3448" s="124">
        <v>96796</v>
      </c>
      <c r="B3448" s="122">
        <v>15.18</v>
      </c>
    </row>
    <row r="3449" spans="1:2" ht="13.5">
      <c r="A3449" s="124">
        <v>96797</v>
      </c>
      <c r="B3449" s="122">
        <v>22.61</v>
      </c>
    </row>
    <row r="3450" spans="1:2" ht="13.5">
      <c r="A3450" s="124">
        <v>96798</v>
      </c>
      <c r="B3450" s="122">
        <v>8.83</v>
      </c>
    </row>
    <row r="3451" spans="1:2" ht="13.5">
      <c r="A3451" s="124">
        <v>96799</v>
      </c>
      <c r="B3451" s="122">
        <v>11.89</v>
      </c>
    </row>
    <row r="3452" spans="1:2" ht="13.5">
      <c r="A3452" s="124">
        <v>96800</v>
      </c>
      <c r="B3452" s="122">
        <v>17.059999999999999</v>
      </c>
    </row>
    <row r="3453" spans="1:2" ht="13.5">
      <c r="A3453" s="124">
        <v>96801</v>
      </c>
      <c r="B3453" s="122">
        <v>25.85</v>
      </c>
    </row>
    <row r="3454" spans="1:2" ht="13.5">
      <c r="A3454" s="124">
        <v>97327</v>
      </c>
      <c r="B3454" s="122">
        <v>29.38</v>
      </c>
    </row>
    <row r="3455" spans="1:2" ht="13.5">
      <c r="A3455" s="124">
        <v>97328</v>
      </c>
      <c r="B3455" s="122">
        <v>50.83</v>
      </c>
    </row>
    <row r="3456" spans="1:2" ht="13.5">
      <c r="A3456" s="124">
        <v>97329</v>
      </c>
      <c r="B3456" s="122">
        <v>63.59</v>
      </c>
    </row>
    <row r="3457" spans="1:2" ht="13.5">
      <c r="A3457" s="124">
        <v>97330</v>
      </c>
      <c r="B3457" s="122">
        <v>77.55</v>
      </c>
    </row>
    <row r="3458" spans="1:2" ht="13.5">
      <c r="A3458" s="124">
        <v>97331</v>
      </c>
      <c r="B3458" s="122">
        <v>29.74</v>
      </c>
    </row>
    <row r="3459" spans="1:2" ht="13.5">
      <c r="A3459" s="124">
        <v>97332</v>
      </c>
      <c r="B3459" s="122">
        <v>51.24</v>
      </c>
    </row>
    <row r="3460" spans="1:2" ht="13.5">
      <c r="A3460" s="124">
        <v>97333</v>
      </c>
      <c r="B3460" s="122">
        <v>64.12</v>
      </c>
    </row>
    <row r="3461" spans="1:2" ht="13.5">
      <c r="A3461" s="124">
        <v>97334</v>
      </c>
      <c r="B3461" s="122">
        <v>78.12</v>
      </c>
    </row>
    <row r="3462" spans="1:2" ht="13.5">
      <c r="A3462" s="124">
        <v>97335</v>
      </c>
      <c r="B3462" s="122">
        <v>80.77</v>
      </c>
    </row>
    <row r="3463" spans="1:2" ht="13.5">
      <c r="A3463" s="124">
        <v>97336</v>
      </c>
      <c r="B3463" s="122">
        <v>102.57</v>
      </c>
    </row>
    <row r="3464" spans="1:2" ht="13.5">
      <c r="A3464" s="124">
        <v>97337</v>
      </c>
      <c r="B3464" s="122">
        <v>153.96</v>
      </c>
    </row>
    <row r="3465" spans="1:2" ht="13.5">
      <c r="A3465" s="124">
        <v>97338</v>
      </c>
      <c r="B3465" s="122">
        <v>185.06</v>
      </c>
    </row>
    <row r="3466" spans="1:2" ht="13.5">
      <c r="A3466" s="124">
        <v>97339</v>
      </c>
      <c r="B3466" s="122">
        <v>199.07</v>
      </c>
    </row>
    <row r="3467" spans="1:2" ht="13.5">
      <c r="A3467" s="124">
        <v>97340</v>
      </c>
      <c r="B3467" s="122">
        <v>199.95</v>
      </c>
    </row>
    <row r="3468" spans="1:2" ht="13.5">
      <c r="A3468" s="124">
        <v>97341</v>
      </c>
      <c r="B3468" s="122">
        <v>54.91</v>
      </c>
    </row>
    <row r="3469" spans="1:2" ht="13.5">
      <c r="A3469" s="124">
        <v>97342</v>
      </c>
      <c r="B3469" s="122">
        <v>85.82</v>
      </c>
    </row>
    <row r="3470" spans="1:2" ht="13.5">
      <c r="A3470" s="124">
        <v>97343</v>
      </c>
      <c r="B3470" s="122">
        <v>107.98</v>
      </c>
    </row>
    <row r="3471" spans="1:2" ht="13.5">
      <c r="A3471" s="124">
        <v>97344</v>
      </c>
      <c r="B3471" s="122">
        <v>65.989999999999995</v>
      </c>
    </row>
    <row r="3472" spans="1:2" ht="13.5">
      <c r="A3472" s="124">
        <v>97345</v>
      </c>
      <c r="B3472" s="122">
        <v>104.86</v>
      </c>
    </row>
    <row r="3473" spans="1:2" ht="13.5">
      <c r="A3473" s="124">
        <v>97346</v>
      </c>
      <c r="B3473" s="122">
        <v>133.93</v>
      </c>
    </row>
    <row r="3474" spans="1:2" ht="13.5">
      <c r="A3474" s="124">
        <v>97347</v>
      </c>
      <c r="B3474" s="122">
        <v>97.23</v>
      </c>
    </row>
    <row r="3475" spans="1:2" ht="13.5">
      <c r="A3475" s="124">
        <v>97348</v>
      </c>
      <c r="B3475" s="122">
        <v>134.26</v>
      </c>
    </row>
    <row r="3476" spans="1:2" ht="13.5">
      <c r="A3476" s="124">
        <v>97349</v>
      </c>
      <c r="B3476" s="122">
        <v>193.4</v>
      </c>
    </row>
    <row r="3477" spans="1:2" ht="13.5">
      <c r="A3477" s="124">
        <v>97350</v>
      </c>
      <c r="B3477" s="122">
        <v>234.81</v>
      </c>
    </row>
    <row r="3478" spans="1:2" ht="13.5">
      <c r="A3478" s="124">
        <v>97351</v>
      </c>
      <c r="B3478" s="122">
        <v>324.58</v>
      </c>
    </row>
    <row r="3479" spans="1:2" ht="13.5">
      <c r="A3479" s="124">
        <v>97352</v>
      </c>
      <c r="B3479" s="122">
        <v>420.57</v>
      </c>
    </row>
    <row r="3480" spans="1:2" ht="13.5">
      <c r="A3480" s="124">
        <v>97353</v>
      </c>
      <c r="B3480" s="122">
        <v>64.66</v>
      </c>
    </row>
    <row r="3481" spans="1:2" ht="13.5">
      <c r="A3481" s="124">
        <v>97354</v>
      </c>
      <c r="B3481" s="122">
        <v>102.28</v>
      </c>
    </row>
    <row r="3482" spans="1:2" ht="13.5">
      <c r="A3482" s="124">
        <v>97355</v>
      </c>
      <c r="B3482" s="122">
        <v>139.66999999999999</v>
      </c>
    </row>
    <row r="3483" spans="1:2" ht="13.5">
      <c r="A3483" s="124">
        <v>97356</v>
      </c>
      <c r="B3483" s="122">
        <v>75.739999999999995</v>
      </c>
    </row>
    <row r="3484" spans="1:2" ht="13.5">
      <c r="A3484" s="124">
        <v>97357</v>
      </c>
      <c r="B3484" s="122">
        <v>121.32</v>
      </c>
    </row>
    <row r="3485" spans="1:2" ht="13.5">
      <c r="A3485" s="124">
        <v>97358</v>
      </c>
      <c r="B3485" s="122">
        <v>165.62</v>
      </c>
    </row>
    <row r="3486" spans="1:2" ht="13.5">
      <c r="A3486" s="124">
        <v>97498</v>
      </c>
      <c r="B3486" s="122">
        <v>58.57</v>
      </c>
    </row>
    <row r="3487" spans="1:2" ht="13.5">
      <c r="A3487" s="124">
        <v>97535</v>
      </c>
      <c r="B3487" s="122">
        <v>63.62</v>
      </c>
    </row>
    <row r="3488" spans="1:2" ht="13.5">
      <c r="A3488" s="124">
        <v>97536</v>
      </c>
      <c r="B3488" s="122">
        <v>75.22</v>
      </c>
    </row>
    <row r="3489" spans="1:2" ht="13.5">
      <c r="A3489" s="124">
        <v>100788</v>
      </c>
      <c r="B3489" s="122">
        <v>584.75</v>
      </c>
    </row>
    <row r="3490" spans="1:2" ht="13.5">
      <c r="A3490" s="124">
        <v>100791</v>
      </c>
      <c r="B3490" s="122">
        <v>18.43</v>
      </c>
    </row>
    <row r="3491" spans="1:2" ht="13.5">
      <c r="A3491" s="124">
        <v>100792</v>
      </c>
      <c r="B3491" s="122">
        <v>26.48</v>
      </c>
    </row>
    <row r="3492" spans="1:2" ht="13.5">
      <c r="A3492" s="124">
        <v>100793</v>
      </c>
      <c r="B3492" s="122">
        <v>34.840000000000003</v>
      </c>
    </row>
    <row r="3493" spans="1:2" ht="13.5">
      <c r="A3493" s="124">
        <v>100794</v>
      </c>
      <c r="B3493" s="122">
        <v>46.65</v>
      </c>
    </row>
    <row r="3494" spans="1:2" ht="13.5">
      <c r="A3494" s="124">
        <v>100799</v>
      </c>
      <c r="B3494" s="122">
        <v>18.95</v>
      </c>
    </row>
    <row r="3495" spans="1:2" ht="13.5">
      <c r="A3495" s="124">
        <v>100800</v>
      </c>
      <c r="B3495" s="122">
        <v>27</v>
      </c>
    </row>
    <row r="3496" spans="1:2" ht="13.5">
      <c r="A3496" s="124">
        <v>100801</v>
      </c>
      <c r="B3496" s="122">
        <v>35.36</v>
      </c>
    </row>
    <row r="3497" spans="1:2" ht="13.5">
      <c r="A3497" s="124">
        <v>100802</v>
      </c>
      <c r="B3497" s="122">
        <v>47.17</v>
      </c>
    </row>
    <row r="3498" spans="1:2" ht="13.5">
      <c r="A3498" s="124">
        <v>100803</v>
      </c>
      <c r="B3498" s="122">
        <v>17.36</v>
      </c>
    </row>
    <row r="3499" spans="1:2" ht="13.5">
      <c r="A3499" s="124">
        <v>100804</v>
      </c>
      <c r="B3499" s="122">
        <v>25.21</v>
      </c>
    </row>
    <row r="3500" spans="1:2" ht="13.5">
      <c r="A3500" s="124">
        <v>100805</v>
      </c>
      <c r="B3500" s="122">
        <v>33.31</v>
      </c>
    </row>
    <row r="3501" spans="1:2" ht="13.5">
      <c r="A3501" s="124">
        <v>100806</v>
      </c>
      <c r="B3501" s="122">
        <v>44.79</v>
      </c>
    </row>
    <row r="3502" spans="1:2" ht="13.5">
      <c r="A3502" s="124">
        <v>100807</v>
      </c>
      <c r="B3502" s="122">
        <v>25.05</v>
      </c>
    </row>
    <row r="3503" spans="1:2" ht="13.5">
      <c r="A3503" s="124">
        <v>100808</v>
      </c>
      <c r="B3503" s="122">
        <v>34.24</v>
      </c>
    </row>
    <row r="3504" spans="1:2" ht="13.5">
      <c r="A3504" s="124">
        <v>100809</v>
      </c>
      <c r="B3504" s="122">
        <v>44.01</v>
      </c>
    </row>
    <row r="3505" spans="1:2" ht="13.5">
      <c r="A3505" s="124">
        <v>100810</v>
      </c>
      <c r="B3505" s="122">
        <v>57.82</v>
      </c>
    </row>
    <row r="3506" spans="1:2" ht="13.5">
      <c r="A3506" s="124">
        <v>101918</v>
      </c>
      <c r="B3506" s="122">
        <v>275.82</v>
      </c>
    </row>
    <row r="3507" spans="1:2" ht="13.5">
      <c r="A3507" s="124">
        <v>101919</v>
      </c>
      <c r="B3507" s="122">
        <v>398.83</v>
      </c>
    </row>
    <row r="3508" spans="1:2" ht="13.5">
      <c r="A3508" s="124">
        <v>101920</v>
      </c>
      <c r="B3508" s="122">
        <v>191.95</v>
      </c>
    </row>
    <row r="3509" spans="1:2" ht="13.5">
      <c r="A3509" s="124">
        <v>101921</v>
      </c>
      <c r="B3509" s="122">
        <v>218.59</v>
      </c>
    </row>
    <row r="3510" spans="1:2" ht="13.5">
      <c r="A3510" s="124">
        <v>101922</v>
      </c>
      <c r="B3510" s="122">
        <v>218.59</v>
      </c>
    </row>
    <row r="3511" spans="1:2" ht="13.5">
      <c r="A3511" s="124">
        <v>101923</v>
      </c>
      <c r="B3511" s="122">
        <v>218.59</v>
      </c>
    </row>
    <row r="3512" spans="1:2" ht="13.5">
      <c r="A3512" s="124">
        <v>101924</v>
      </c>
      <c r="B3512" s="122">
        <v>180.8</v>
      </c>
    </row>
    <row r="3513" spans="1:2" ht="13.5">
      <c r="A3513" s="124">
        <v>101925</v>
      </c>
      <c r="B3513" s="122">
        <v>301.83</v>
      </c>
    </row>
    <row r="3514" spans="1:2" ht="13.5">
      <c r="A3514" s="124">
        <v>101926</v>
      </c>
      <c r="B3514" s="122">
        <v>389.35</v>
      </c>
    </row>
    <row r="3515" spans="1:2" ht="13.5">
      <c r="A3515" s="124">
        <v>101927</v>
      </c>
      <c r="B3515" s="122">
        <v>260.08999999999997</v>
      </c>
    </row>
    <row r="3516" spans="1:2" ht="13.5">
      <c r="A3516" s="124">
        <v>101928</v>
      </c>
      <c r="B3516" s="122">
        <v>404.84</v>
      </c>
    </row>
    <row r="3517" spans="1:2" ht="13.5">
      <c r="A3517" s="124">
        <v>101929</v>
      </c>
      <c r="B3517" s="122">
        <v>197.96</v>
      </c>
    </row>
    <row r="3518" spans="1:2" ht="13.5">
      <c r="A3518" s="124">
        <v>101930</v>
      </c>
      <c r="B3518" s="122">
        <v>224.6</v>
      </c>
    </row>
    <row r="3519" spans="1:2" ht="13.5">
      <c r="A3519" s="124">
        <v>101931</v>
      </c>
      <c r="B3519" s="122">
        <v>224.6</v>
      </c>
    </row>
    <row r="3520" spans="1:2" ht="13.5">
      <c r="A3520" s="124">
        <v>101932</v>
      </c>
      <c r="B3520" s="122">
        <v>224.6</v>
      </c>
    </row>
    <row r="3521" spans="1:2" ht="13.5">
      <c r="A3521" s="124">
        <v>101933</v>
      </c>
      <c r="B3521" s="122">
        <v>186.81</v>
      </c>
    </row>
    <row r="3522" spans="1:2" ht="13.5">
      <c r="A3522" s="124">
        <v>101934</v>
      </c>
      <c r="B3522" s="122">
        <v>310.87</v>
      </c>
    </row>
    <row r="3523" spans="1:2" ht="13.5">
      <c r="A3523" s="124">
        <v>101935</v>
      </c>
      <c r="B3523" s="122">
        <v>401.41</v>
      </c>
    </row>
    <row r="3524" spans="1:2" ht="13.5">
      <c r="A3524" s="124">
        <v>89358</v>
      </c>
      <c r="B3524" s="122">
        <v>8.18</v>
      </c>
    </row>
    <row r="3525" spans="1:2" ht="13.5">
      <c r="A3525" s="124">
        <v>89359</v>
      </c>
      <c r="B3525" s="122">
        <v>8.61</v>
      </c>
    </row>
    <row r="3526" spans="1:2" ht="13.5">
      <c r="A3526" s="124">
        <v>89360</v>
      </c>
      <c r="B3526" s="122">
        <v>10.41</v>
      </c>
    </row>
    <row r="3527" spans="1:2" ht="13.5">
      <c r="A3527" s="124">
        <v>89361</v>
      </c>
      <c r="B3527" s="122">
        <v>9.7100000000000009</v>
      </c>
    </row>
    <row r="3528" spans="1:2" ht="13.5">
      <c r="A3528" s="124">
        <v>89362</v>
      </c>
      <c r="B3528" s="122">
        <v>9.7100000000000009</v>
      </c>
    </row>
    <row r="3529" spans="1:2" ht="13.5">
      <c r="A3529" s="124">
        <v>89363</v>
      </c>
      <c r="B3529" s="122">
        <v>10.63</v>
      </c>
    </row>
    <row r="3530" spans="1:2" ht="13.5">
      <c r="A3530" s="124">
        <v>89364</v>
      </c>
      <c r="B3530" s="122">
        <v>12.54</v>
      </c>
    </row>
    <row r="3531" spans="1:2" ht="13.5">
      <c r="A3531" s="124">
        <v>89365</v>
      </c>
      <c r="B3531" s="122">
        <v>11.69</v>
      </c>
    </row>
    <row r="3532" spans="1:2" ht="13.5">
      <c r="A3532" s="124">
        <v>89366</v>
      </c>
      <c r="B3532" s="122">
        <v>17.579999999999998</v>
      </c>
    </row>
    <row r="3533" spans="1:2" ht="13.5">
      <c r="A3533" s="124">
        <v>89367</v>
      </c>
      <c r="B3533" s="122">
        <v>13.33</v>
      </c>
    </row>
    <row r="3534" spans="1:2" ht="13.5">
      <c r="A3534" s="124">
        <v>89368</v>
      </c>
      <c r="B3534" s="122">
        <v>15.91</v>
      </c>
    </row>
    <row r="3535" spans="1:2" ht="13.5">
      <c r="A3535" s="124">
        <v>89369</v>
      </c>
      <c r="B3535" s="122">
        <v>19.12</v>
      </c>
    </row>
    <row r="3536" spans="1:2" ht="13.5">
      <c r="A3536" s="124">
        <v>89370</v>
      </c>
      <c r="B3536" s="122">
        <v>15.37</v>
      </c>
    </row>
    <row r="3537" spans="1:2" ht="13.5">
      <c r="A3537" s="124">
        <v>89371</v>
      </c>
      <c r="B3537" s="122">
        <v>6.08</v>
      </c>
    </row>
    <row r="3538" spans="1:2" ht="13.5">
      <c r="A3538" s="124">
        <v>89372</v>
      </c>
      <c r="B3538" s="122">
        <v>14.62</v>
      </c>
    </row>
    <row r="3539" spans="1:2" ht="13.5">
      <c r="A3539" s="124">
        <v>89373</v>
      </c>
      <c r="B3539" s="122">
        <v>6.86</v>
      </c>
    </row>
    <row r="3540" spans="1:2" ht="13.5">
      <c r="A3540" s="124">
        <v>89374</v>
      </c>
      <c r="B3540" s="122">
        <v>11.49</v>
      </c>
    </row>
    <row r="3541" spans="1:2" ht="13.5">
      <c r="A3541" s="124">
        <v>89375</v>
      </c>
      <c r="B3541" s="122">
        <v>14.28</v>
      </c>
    </row>
    <row r="3542" spans="1:2" ht="13.5">
      <c r="A3542" s="124">
        <v>89376</v>
      </c>
      <c r="B3542" s="122">
        <v>6.17</v>
      </c>
    </row>
    <row r="3543" spans="1:2" ht="13.5">
      <c r="A3543" s="124">
        <v>89377</v>
      </c>
      <c r="B3543" s="122">
        <v>10.29</v>
      </c>
    </row>
    <row r="3544" spans="1:2" ht="13.5">
      <c r="A3544" s="124">
        <v>89378</v>
      </c>
      <c r="B3544" s="122">
        <v>7.18</v>
      </c>
    </row>
    <row r="3545" spans="1:2" ht="13.5">
      <c r="A3545" s="124">
        <v>89379</v>
      </c>
      <c r="B3545" s="122">
        <v>18.55</v>
      </c>
    </row>
    <row r="3546" spans="1:2" ht="13.5">
      <c r="A3546" s="124">
        <v>89380</v>
      </c>
      <c r="B3546" s="122">
        <v>10.67</v>
      </c>
    </row>
    <row r="3547" spans="1:2" ht="13.5">
      <c r="A3547" s="124">
        <v>89381</v>
      </c>
      <c r="B3547" s="122">
        <v>14.37</v>
      </c>
    </row>
    <row r="3548" spans="1:2" ht="13.5">
      <c r="A3548" s="124">
        <v>89382</v>
      </c>
      <c r="B3548" s="122">
        <v>16.97</v>
      </c>
    </row>
    <row r="3549" spans="1:2" ht="13.5">
      <c r="A3549" s="124">
        <v>89383</v>
      </c>
      <c r="B3549" s="122">
        <v>7.29</v>
      </c>
    </row>
    <row r="3550" spans="1:2" ht="13.5">
      <c r="A3550" s="124">
        <v>89384</v>
      </c>
      <c r="B3550" s="122">
        <v>14.56</v>
      </c>
    </row>
    <row r="3551" spans="1:2" ht="13.5">
      <c r="A3551" s="124">
        <v>89385</v>
      </c>
      <c r="B3551" s="122">
        <v>8.19</v>
      </c>
    </row>
    <row r="3552" spans="1:2" ht="13.5">
      <c r="A3552" s="124">
        <v>89386</v>
      </c>
      <c r="B3552" s="122">
        <v>9.89</v>
      </c>
    </row>
    <row r="3553" spans="1:2" ht="13.5">
      <c r="A3553" s="124">
        <v>89387</v>
      </c>
      <c r="B3553" s="122">
        <v>37.03</v>
      </c>
    </row>
    <row r="3554" spans="1:2" ht="13.5">
      <c r="A3554" s="124">
        <v>89388</v>
      </c>
      <c r="B3554" s="122">
        <v>12.96</v>
      </c>
    </row>
    <row r="3555" spans="1:2" ht="13.5">
      <c r="A3555" s="124">
        <v>89389</v>
      </c>
      <c r="B3555" s="122">
        <v>14.01</v>
      </c>
    </row>
    <row r="3556" spans="1:2" ht="13.5">
      <c r="A3556" s="124">
        <v>89390</v>
      </c>
      <c r="B3556" s="122">
        <v>25.2</v>
      </c>
    </row>
    <row r="3557" spans="1:2" ht="13.5">
      <c r="A3557" s="124">
        <v>89391</v>
      </c>
      <c r="B3557" s="122">
        <v>9.77</v>
      </c>
    </row>
    <row r="3558" spans="1:2" ht="13.5">
      <c r="A3558" s="124">
        <v>89392</v>
      </c>
      <c r="B3558" s="122">
        <v>29.87</v>
      </c>
    </row>
    <row r="3559" spans="1:2" ht="13.5">
      <c r="A3559" s="124">
        <v>89393</v>
      </c>
      <c r="B3559" s="122">
        <v>11.34</v>
      </c>
    </row>
    <row r="3560" spans="1:2" ht="13.5">
      <c r="A3560" s="124">
        <v>89394</v>
      </c>
      <c r="B3560" s="122">
        <v>21.99</v>
      </c>
    </row>
    <row r="3561" spans="1:2" ht="13.5">
      <c r="A3561" s="124">
        <v>89395</v>
      </c>
      <c r="B3561" s="122">
        <v>13.5</v>
      </c>
    </row>
    <row r="3562" spans="1:2" ht="13.5">
      <c r="A3562" s="124">
        <v>89396</v>
      </c>
      <c r="B3562" s="122">
        <v>22.61</v>
      </c>
    </row>
    <row r="3563" spans="1:2" ht="13.5">
      <c r="A3563" s="124">
        <v>89397</v>
      </c>
      <c r="B3563" s="122">
        <v>15.93</v>
      </c>
    </row>
    <row r="3564" spans="1:2" ht="13.5">
      <c r="A3564" s="124">
        <v>89398</v>
      </c>
      <c r="B3564" s="122">
        <v>19.5</v>
      </c>
    </row>
    <row r="3565" spans="1:2" ht="13.5">
      <c r="A3565" s="124">
        <v>89399</v>
      </c>
      <c r="B3565" s="122">
        <v>34.97</v>
      </c>
    </row>
    <row r="3566" spans="1:2" ht="13.5">
      <c r="A3566" s="124">
        <v>89400</v>
      </c>
      <c r="B3566" s="122">
        <v>21.92</v>
      </c>
    </row>
    <row r="3567" spans="1:2" ht="13.5">
      <c r="A3567" s="124">
        <v>89404</v>
      </c>
      <c r="B3567" s="122">
        <v>5.44</v>
      </c>
    </row>
    <row r="3568" spans="1:2" ht="13.5">
      <c r="A3568" s="124">
        <v>89405</v>
      </c>
      <c r="B3568" s="122">
        <v>5.87</v>
      </c>
    </row>
    <row r="3569" spans="1:2" ht="13.5">
      <c r="A3569" s="124">
        <v>89406</v>
      </c>
      <c r="B3569" s="122">
        <v>7.67</v>
      </c>
    </row>
    <row r="3570" spans="1:2" ht="13.5">
      <c r="A3570" s="124">
        <v>89407</v>
      </c>
      <c r="B3570" s="122">
        <v>6.97</v>
      </c>
    </row>
    <row r="3571" spans="1:2" ht="13.5">
      <c r="A3571" s="124">
        <v>89408</v>
      </c>
      <c r="B3571" s="122">
        <v>6.56</v>
      </c>
    </row>
    <row r="3572" spans="1:2" ht="13.5">
      <c r="A3572" s="124">
        <v>89409</v>
      </c>
      <c r="B3572" s="122">
        <v>7.48</v>
      </c>
    </row>
    <row r="3573" spans="1:2" ht="13.5">
      <c r="A3573" s="124">
        <v>89410</v>
      </c>
      <c r="B3573" s="122">
        <v>9.39</v>
      </c>
    </row>
    <row r="3574" spans="1:2" ht="13.5">
      <c r="A3574" s="124">
        <v>89411</v>
      </c>
      <c r="B3574" s="122">
        <v>8.5399999999999991</v>
      </c>
    </row>
    <row r="3575" spans="1:2" ht="13.5">
      <c r="A3575" s="124">
        <v>89412</v>
      </c>
      <c r="B3575" s="122">
        <v>9.6999999999999993</v>
      </c>
    </row>
    <row r="3576" spans="1:2" ht="13.5">
      <c r="A3576" s="124">
        <v>89413</v>
      </c>
      <c r="B3576" s="122">
        <v>9.5399999999999991</v>
      </c>
    </row>
    <row r="3577" spans="1:2" ht="13.5">
      <c r="A3577" s="124">
        <v>89414</v>
      </c>
      <c r="B3577" s="122">
        <v>12.12</v>
      </c>
    </row>
    <row r="3578" spans="1:2" ht="13.5">
      <c r="A3578" s="124">
        <v>89415</v>
      </c>
      <c r="B3578" s="122">
        <v>15.33</v>
      </c>
    </row>
    <row r="3579" spans="1:2" ht="13.5">
      <c r="A3579" s="124">
        <v>89416</v>
      </c>
      <c r="B3579" s="122">
        <v>11.58</v>
      </c>
    </row>
    <row r="3580" spans="1:2" ht="13.5">
      <c r="A3580" s="124">
        <v>89417</v>
      </c>
      <c r="B3580" s="122">
        <v>4.2699999999999996</v>
      </c>
    </row>
    <row r="3581" spans="1:2" ht="13.5">
      <c r="A3581" s="124">
        <v>89418</v>
      </c>
      <c r="B3581" s="122">
        <v>12.81</v>
      </c>
    </row>
    <row r="3582" spans="1:2" ht="13.5">
      <c r="A3582" s="124">
        <v>89419</v>
      </c>
      <c r="B3582" s="122">
        <v>5.05</v>
      </c>
    </row>
    <row r="3583" spans="1:2" ht="13.5">
      <c r="A3583" s="124">
        <v>89420</v>
      </c>
      <c r="B3583" s="122">
        <v>9.68</v>
      </c>
    </row>
    <row r="3584" spans="1:2" ht="13.5">
      <c r="A3584" s="124">
        <v>89421</v>
      </c>
      <c r="B3584" s="122">
        <v>12.47</v>
      </c>
    </row>
    <row r="3585" spans="1:2" ht="13.5">
      <c r="A3585" s="124">
        <v>89422</v>
      </c>
      <c r="B3585" s="122">
        <v>4.3600000000000003</v>
      </c>
    </row>
    <row r="3586" spans="1:2" ht="13.5">
      <c r="A3586" s="124">
        <v>89423</v>
      </c>
      <c r="B3586" s="122">
        <v>8.89</v>
      </c>
    </row>
    <row r="3587" spans="1:2" ht="13.5">
      <c r="A3587" s="124">
        <v>89424</v>
      </c>
      <c r="B3587" s="122">
        <v>5.07</v>
      </c>
    </row>
    <row r="3588" spans="1:2" ht="13.5">
      <c r="A3588" s="124">
        <v>89425</v>
      </c>
      <c r="B3588" s="122">
        <v>16.440000000000001</v>
      </c>
    </row>
    <row r="3589" spans="1:2" ht="13.5">
      <c r="A3589" s="124">
        <v>89426</v>
      </c>
      <c r="B3589" s="122">
        <v>8.56</v>
      </c>
    </row>
    <row r="3590" spans="1:2" ht="13.5">
      <c r="A3590" s="124">
        <v>89427</v>
      </c>
      <c r="B3590" s="122">
        <v>12.26</v>
      </c>
    </row>
    <row r="3591" spans="1:2" ht="13.5">
      <c r="A3591" s="124">
        <v>89428</v>
      </c>
      <c r="B3591" s="122">
        <v>14.86</v>
      </c>
    </row>
    <row r="3592" spans="1:2" ht="13.5">
      <c r="A3592" s="124">
        <v>89429</v>
      </c>
      <c r="B3592" s="122">
        <v>5.18</v>
      </c>
    </row>
    <row r="3593" spans="1:2" ht="13.5">
      <c r="A3593" s="124">
        <v>89430</v>
      </c>
      <c r="B3593" s="122">
        <v>12.45</v>
      </c>
    </row>
    <row r="3594" spans="1:2" ht="13.5">
      <c r="A3594" s="124">
        <v>89431</v>
      </c>
      <c r="B3594" s="122">
        <v>7.36</v>
      </c>
    </row>
    <row r="3595" spans="1:2" ht="13.5">
      <c r="A3595" s="124">
        <v>89432</v>
      </c>
      <c r="B3595" s="122">
        <v>34.5</v>
      </c>
    </row>
    <row r="3596" spans="1:2" ht="13.5">
      <c r="A3596" s="124">
        <v>89433</v>
      </c>
      <c r="B3596" s="122">
        <v>10.43</v>
      </c>
    </row>
    <row r="3597" spans="1:2" ht="13.5">
      <c r="A3597" s="124">
        <v>89434</v>
      </c>
      <c r="B3597" s="122">
        <v>11.48</v>
      </c>
    </row>
    <row r="3598" spans="1:2" ht="13.5">
      <c r="A3598" s="124">
        <v>89435</v>
      </c>
      <c r="B3598" s="122">
        <v>22.67</v>
      </c>
    </row>
    <row r="3599" spans="1:2" ht="13.5">
      <c r="A3599" s="124">
        <v>89436</v>
      </c>
      <c r="B3599" s="122">
        <v>7.24</v>
      </c>
    </row>
    <row r="3600" spans="1:2" ht="13.5">
      <c r="A3600" s="124">
        <v>89437</v>
      </c>
      <c r="B3600" s="122">
        <v>27.34</v>
      </c>
    </row>
    <row r="3601" spans="1:2" ht="13.5">
      <c r="A3601" s="124">
        <v>89438</v>
      </c>
      <c r="B3601" s="122">
        <v>7.69</v>
      </c>
    </row>
    <row r="3602" spans="1:2" ht="13.5">
      <c r="A3602" s="124">
        <v>89439</v>
      </c>
      <c r="B3602" s="122">
        <v>10.130000000000001</v>
      </c>
    </row>
    <row r="3603" spans="1:2" ht="13.5">
      <c r="A3603" s="124">
        <v>89440</v>
      </c>
      <c r="B3603" s="122">
        <v>9.2799999999999994</v>
      </c>
    </row>
    <row r="3604" spans="1:2" ht="13.5">
      <c r="A3604" s="124">
        <v>89441</v>
      </c>
      <c r="B3604" s="122">
        <v>18.39</v>
      </c>
    </row>
    <row r="3605" spans="1:2" ht="13.5">
      <c r="A3605" s="124">
        <v>89442</v>
      </c>
      <c r="B3605" s="122">
        <v>11.71</v>
      </c>
    </row>
    <row r="3606" spans="1:2" ht="13.5">
      <c r="A3606" s="124">
        <v>89443</v>
      </c>
      <c r="B3606" s="122">
        <v>14.5</v>
      </c>
    </row>
    <row r="3607" spans="1:2" ht="13.5">
      <c r="A3607" s="124">
        <v>89444</v>
      </c>
      <c r="B3607" s="122">
        <v>29.97</v>
      </c>
    </row>
    <row r="3608" spans="1:2" ht="13.5">
      <c r="A3608" s="124">
        <v>89445</v>
      </c>
      <c r="B3608" s="122">
        <v>16.920000000000002</v>
      </c>
    </row>
    <row r="3609" spans="1:2" ht="13.5">
      <c r="A3609" s="124">
        <v>89481</v>
      </c>
      <c r="B3609" s="122">
        <v>4.97</v>
      </c>
    </row>
    <row r="3610" spans="1:2" ht="13.5">
      <c r="A3610" s="124">
        <v>89485</v>
      </c>
      <c r="B3610" s="122">
        <v>5.89</v>
      </c>
    </row>
    <row r="3611" spans="1:2" ht="13.5">
      <c r="A3611" s="124">
        <v>89489</v>
      </c>
      <c r="B3611" s="122">
        <v>7.8</v>
      </c>
    </row>
    <row r="3612" spans="1:2" ht="13.5">
      <c r="A3612" s="124">
        <v>89490</v>
      </c>
      <c r="B3612" s="122">
        <v>6.95</v>
      </c>
    </row>
    <row r="3613" spans="1:2" ht="13.5">
      <c r="A3613" s="124">
        <v>89492</v>
      </c>
      <c r="B3613" s="122">
        <v>7.74</v>
      </c>
    </row>
    <row r="3614" spans="1:2" ht="13.5">
      <c r="A3614" s="124">
        <v>89493</v>
      </c>
      <c r="B3614" s="122">
        <v>10.32</v>
      </c>
    </row>
    <row r="3615" spans="1:2" ht="13.5">
      <c r="A3615" s="124">
        <v>89494</v>
      </c>
      <c r="B3615" s="122">
        <v>13.53</v>
      </c>
    </row>
    <row r="3616" spans="1:2" ht="13.5">
      <c r="A3616" s="124">
        <v>89496</v>
      </c>
      <c r="B3616" s="122">
        <v>9.7799999999999994</v>
      </c>
    </row>
    <row r="3617" spans="1:2" ht="13.5">
      <c r="A3617" s="124">
        <v>89497</v>
      </c>
      <c r="B3617" s="122">
        <v>12.58</v>
      </c>
    </row>
    <row r="3618" spans="1:2" ht="13.5">
      <c r="A3618" s="124">
        <v>89498</v>
      </c>
      <c r="B3618" s="122">
        <v>13.76</v>
      </c>
    </row>
    <row r="3619" spans="1:2" ht="13.5">
      <c r="A3619" s="124">
        <v>89499</v>
      </c>
      <c r="B3619" s="122">
        <v>21.29</v>
      </c>
    </row>
    <row r="3620" spans="1:2" ht="13.5">
      <c r="A3620" s="124">
        <v>89500</v>
      </c>
      <c r="B3620" s="122">
        <v>13.99</v>
      </c>
    </row>
    <row r="3621" spans="1:2" ht="13.5">
      <c r="A3621" s="124">
        <v>89501</v>
      </c>
      <c r="B3621" s="122">
        <v>15.02</v>
      </c>
    </row>
    <row r="3622" spans="1:2" ht="13.5">
      <c r="A3622" s="124">
        <v>89502</v>
      </c>
      <c r="B3622" s="122">
        <v>17.149999999999999</v>
      </c>
    </row>
    <row r="3623" spans="1:2" ht="13.5">
      <c r="A3623" s="124">
        <v>89503</v>
      </c>
      <c r="B3623" s="122">
        <v>26.5</v>
      </c>
    </row>
    <row r="3624" spans="1:2" ht="13.5">
      <c r="A3624" s="124">
        <v>89504</v>
      </c>
      <c r="B3624" s="122">
        <v>23.11</v>
      </c>
    </row>
    <row r="3625" spans="1:2" ht="13.5">
      <c r="A3625" s="124">
        <v>89505</v>
      </c>
      <c r="B3625" s="122">
        <v>39.58</v>
      </c>
    </row>
    <row r="3626" spans="1:2" ht="13.5">
      <c r="A3626" s="124">
        <v>89506</v>
      </c>
      <c r="B3626" s="122">
        <v>44.68</v>
      </c>
    </row>
    <row r="3627" spans="1:2" ht="13.5">
      <c r="A3627" s="124">
        <v>89507</v>
      </c>
      <c r="B3627" s="122">
        <v>55.3</v>
      </c>
    </row>
    <row r="3628" spans="1:2" ht="13.5">
      <c r="A3628" s="124">
        <v>89510</v>
      </c>
      <c r="B3628" s="122">
        <v>35.82</v>
      </c>
    </row>
    <row r="3629" spans="1:2" ht="13.5">
      <c r="A3629" s="124">
        <v>89513</v>
      </c>
      <c r="B3629" s="122">
        <v>124.51</v>
      </c>
    </row>
    <row r="3630" spans="1:2" ht="13.5">
      <c r="A3630" s="124">
        <v>89514</v>
      </c>
      <c r="B3630" s="122">
        <v>10.27</v>
      </c>
    </row>
    <row r="3631" spans="1:2" ht="13.5">
      <c r="A3631" s="124">
        <v>89515</v>
      </c>
      <c r="B3631" s="122">
        <v>93.44</v>
      </c>
    </row>
    <row r="3632" spans="1:2" ht="13.5">
      <c r="A3632" s="124">
        <v>89516</v>
      </c>
      <c r="B3632" s="122">
        <v>8.94</v>
      </c>
    </row>
    <row r="3633" spans="1:2" ht="13.5">
      <c r="A3633" s="124">
        <v>89517</v>
      </c>
      <c r="B3633" s="122">
        <v>78.34</v>
      </c>
    </row>
    <row r="3634" spans="1:2" ht="13.5">
      <c r="A3634" s="124">
        <v>89518</v>
      </c>
      <c r="B3634" s="122">
        <v>14.37</v>
      </c>
    </row>
    <row r="3635" spans="1:2" ht="13.5">
      <c r="A3635" s="124">
        <v>89519</v>
      </c>
      <c r="B3635" s="122">
        <v>52.26</v>
      </c>
    </row>
    <row r="3636" spans="1:2" ht="13.5">
      <c r="A3636" s="124">
        <v>89520</v>
      </c>
      <c r="B3636" s="122">
        <v>12.61</v>
      </c>
    </row>
    <row r="3637" spans="1:2" ht="13.5">
      <c r="A3637" s="124">
        <v>89521</v>
      </c>
      <c r="B3637" s="122">
        <v>146.75</v>
      </c>
    </row>
    <row r="3638" spans="1:2" ht="13.5">
      <c r="A3638" s="124">
        <v>89522</v>
      </c>
      <c r="B3638" s="122">
        <v>28.92</v>
      </c>
    </row>
    <row r="3639" spans="1:2" ht="13.5">
      <c r="A3639" s="124">
        <v>89523</v>
      </c>
      <c r="B3639" s="122">
        <v>110.17</v>
      </c>
    </row>
    <row r="3640" spans="1:2" ht="13.5">
      <c r="A3640" s="124">
        <v>89524</v>
      </c>
      <c r="B3640" s="122">
        <v>25.54</v>
      </c>
    </row>
    <row r="3641" spans="1:2" ht="13.5">
      <c r="A3641" s="124">
        <v>89525</v>
      </c>
      <c r="B3641" s="122">
        <v>108.32</v>
      </c>
    </row>
    <row r="3642" spans="1:2" ht="13.5">
      <c r="A3642" s="124">
        <v>89526</v>
      </c>
      <c r="B3642" s="122">
        <v>37.85</v>
      </c>
    </row>
    <row r="3643" spans="1:2" ht="13.5">
      <c r="A3643" s="124">
        <v>89527</v>
      </c>
      <c r="B3643" s="122">
        <v>82.66</v>
      </c>
    </row>
    <row r="3644" spans="1:2" ht="13.5">
      <c r="A3644" s="124">
        <v>89528</v>
      </c>
      <c r="B3644" s="122">
        <v>4</v>
      </c>
    </row>
    <row r="3645" spans="1:2" ht="13.5">
      <c r="A3645" s="124">
        <v>89529</v>
      </c>
      <c r="B3645" s="122">
        <v>43.13</v>
      </c>
    </row>
    <row r="3646" spans="1:2" ht="13.5">
      <c r="A3646" s="124">
        <v>89530</v>
      </c>
      <c r="B3646" s="122">
        <v>15.37</v>
      </c>
    </row>
    <row r="3647" spans="1:2" ht="13.5">
      <c r="A3647" s="124">
        <v>89531</v>
      </c>
      <c r="B3647" s="122">
        <v>34.92</v>
      </c>
    </row>
    <row r="3648" spans="1:2" ht="13.5">
      <c r="A3648" s="124">
        <v>89532</v>
      </c>
      <c r="B3648" s="122">
        <v>7.49</v>
      </c>
    </row>
    <row r="3649" spans="1:2" ht="13.5">
      <c r="A3649" s="124">
        <v>89533</v>
      </c>
      <c r="B3649" s="122">
        <v>34.92</v>
      </c>
    </row>
    <row r="3650" spans="1:2" ht="13.5">
      <c r="A3650" s="124">
        <v>89534</v>
      </c>
      <c r="B3650" s="122">
        <v>5.01</v>
      </c>
    </row>
    <row r="3651" spans="1:2" ht="13.5">
      <c r="A3651" s="124">
        <v>89535</v>
      </c>
      <c r="B3651" s="122">
        <v>56.01</v>
      </c>
    </row>
    <row r="3652" spans="1:2" ht="13.5">
      <c r="A3652" s="124">
        <v>89536</v>
      </c>
      <c r="B3652" s="122">
        <v>13.79</v>
      </c>
    </row>
    <row r="3653" spans="1:2" ht="13.5">
      <c r="A3653" s="124">
        <v>89538</v>
      </c>
      <c r="B3653" s="122">
        <v>4.1100000000000003</v>
      </c>
    </row>
    <row r="3654" spans="1:2" ht="13.5">
      <c r="A3654" s="124">
        <v>89539</v>
      </c>
      <c r="B3654" s="122">
        <v>37.200000000000003</v>
      </c>
    </row>
    <row r="3655" spans="1:2" ht="13.5">
      <c r="A3655" s="124">
        <v>89540</v>
      </c>
      <c r="B3655" s="122">
        <v>11.38</v>
      </c>
    </row>
    <row r="3656" spans="1:2" ht="13.5">
      <c r="A3656" s="124">
        <v>89541</v>
      </c>
      <c r="B3656" s="122">
        <v>6.17</v>
      </c>
    </row>
    <row r="3657" spans="1:2" ht="13.5">
      <c r="A3657" s="124">
        <v>89542</v>
      </c>
      <c r="B3657" s="122">
        <v>33.31</v>
      </c>
    </row>
    <row r="3658" spans="1:2" ht="13.5">
      <c r="A3658" s="124">
        <v>89544</v>
      </c>
      <c r="B3658" s="122">
        <v>8.98</v>
      </c>
    </row>
    <row r="3659" spans="1:2" ht="13.5">
      <c r="A3659" s="124">
        <v>89545</v>
      </c>
      <c r="B3659" s="122">
        <v>12.95</v>
      </c>
    </row>
    <row r="3660" spans="1:2" ht="13.5">
      <c r="A3660" s="124">
        <v>89546</v>
      </c>
      <c r="B3660" s="122">
        <v>11.17</v>
      </c>
    </row>
    <row r="3661" spans="1:2" ht="13.5">
      <c r="A3661" s="124">
        <v>89547</v>
      </c>
      <c r="B3661" s="122">
        <v>19.309999999999999</v>
      </c>
    </row>
    <row r="3662" spans="1:2" ht="13.5">
      <c r="A3662" s="124">
        <v>89548</v>
      </c>
      <c r="B3662" s="122">
        <v>20.98</v>
      </c>
    </row>
    <row r="3663" spans="1:2" ht="13.5">
      <c r="A3663" s="124">
        <v>89549</v>
      </c>
      <c r="B3663" s="122">
        <v>14.81</v>
      </c>
    </row>
    <row r="3664" spans="1:2" ht="13.5">
      <c r="A3664" s="124">
        <v>89550</v>
      </c>
      <c r="B3664" s="122">
        <v>37.74</v>
      </c>
    </row>
    <row r="3665" spans="1:2" ht="13.5">
      <c r="A3665" s="124">
        <v>89551</v>
      </c>
      <c r="B3665" s="122">
        <v>10.29</v>
      </c>
    </row>
    <row r="3666" spans="1:2" ht="13.5">
      <c r="A3666" s="124">
        <v>89552</v>
      </c>
      <c r="B3666" s="122">
        <v>21.48</v>
      </c>
    </row>
    <row r="3667" spans="1:2" ht="13.5">
      <c r="A3667" s="124">
        <v>89553</v>
      </c>
      <c r="B3667" s="122">
        <v>6.05</v>
      </c>
    </row>
    <row r="3668" spans="1:2" ht="13.5">
      <c r="A3668" s="124">
        <v>89554</v>
      </c>
      <c r="B3668" s="122">
        <v>23.86</v>
      </c>
    </row>
    <row r="3669" spans="1:2" ht="13.5">
      <c r="A3669" s="124">
        <v>89555</v>
      </c>
      <c r="B3669" s="122">
        <v>26.15</v>
      </c>
    </row>
    <row r="3670" spans="1:2" ht="13.5">
      <c r="A3670" s="124">
        <v>89556</v>
      </c>
      <c r="B3670" s="122">
        <v>35.35</v>
      </c>
    </row>
    <row r="3671" spans="1:2" ht="13.5">
      <c r="A3671" s="124">
        <v>89557</v>
      </c>
      <c r="B3671" s="122">
        <v>27.8</v>
      </c>
    </row>
    <row r="3672" spans="1:2" ht="13.5">
      <c r="A3672" s="124">
        <v>89558</v>
      </c>
      <c r="B3672" s="122">
        <v>9.49</v>
      </c>
    </row>
    <row r="3673" spans="1:2" ht="13.5">
      <c r="A3673" s="124">
        <v>89559</v>
      </c>
      <c r="B3673" s="122">
        <v>62.73</v>
      </c>
    </row>
    <row r="3674" spans="1:2" ht="13.5">
      <c r="A3674" s="124">
        <v>89561</v>
      </c>
      <c r="B3674" s="122">
        <v>13.23</v>
      </c>
    </row>
    <row r="3675" spans="1:2" ht="13.5">
      <c r="A3675" s="124">
        <v>89562</v>
      </c>
      <c r="B3675" s="122">
        <v>10.15</v>
      </c>
    </row>
    <row r="3676" spans="1:2" ht="13.5">
      <c r="A3676" s="124">
        <v>89563</v>
      </c>
      <c r="B3676" s="122">
        <v>21.16</v>
      </c>
    </row>
    <row r="3677" spans="1:2" ht="13.5">
      <c r="A3677" s="124">
        <v>89564</v>
      </c>
      <c r="B3677" s="122">
        <v>19.010000000000002</v>
      </c>
    </row>
    <row r="3678" spans="1:2" ht="13.5">
      <c r="A3678" s="124">
        <v>89565</v>
      </c>
      <c r="B3678" s="122">
        <v>52.16</v>
      </c>
    </row>
    <row r="3679" spans="1:2" ht="13.5">
      <c r="A3679" s="124">
        <v>89566</v>
      </c>
      <c r="B3679" s="122">
        <v>44.88</v>
      </c>
    </row>
    <row r="3680" spans="1:2" ht="13.5">
      <c r="A3680" s="124">
        <v>89567</v>
      </c>
      <c r="B3680" s="122">
        <v>77.66</v>
      </c>
    </row>
    <row r="3681" spans="1:2" ht="13.5">
      <c r="A3681" s="124">
        <v>89568</v>
      </c>
      <c r="B3681" s="122">
        <v>39.11</v>
      </c>
    </row>
    <row r="3682" spans="1:2" ht="13.5">
      <c r="A3682" s="124">
        <v>89569</v>
      </c>
      <c r="B3682" s="122">
        <v>73.45</v>
      </c>
    </row>
    <row r="3683" spans="1:2" ht="13.5">
      <c r="A3683" s="124">
        <v>89570</v>
      </c>
      <c r="B3683" s="122">
        <v>13.25</v>
      </c>
    </row>
    <row r="3684" spans="1:2" ht="13.5">
      <c r="A3684" s="124">
        <v>89571</v>
      </c>
      <c r="B3684" s="122">
        <v>71.27</v>
      </c>
    </row>
    <row r="3685" spans="1:2" ht="13.5">
      <c r="A3685" s="124">
        <v>89572</v>
      </c>
      <c r="B3685" s="122">
        <v>8.94</v>
      </c>
    </row>
    <row r="3686" spans="1:2" ht="13.5">
      <c r="A3686" s="124">
        <v>89573</v>
      </c>
      <c r="B3686" s="122">
        <v>64.8</v>
      </c>
    </row>
    <row r="3687" spans="1:2" ht="13.5">
      <c r="A3687" s="124">
        <v>89574</v>
      </c>
      <c r="B3687" s="122">
        <v>127.39</v>
      </c>
    </row>
    <row r="3688" spans="1:2" ht="13.5">
      <c r="A3688" s="124">
        <v>89575</v>
      </c>
      <c r="B3688" s="122">
        <v>11.93</v>
      </c>
    </row>
    <row r="3689" spans="1:2" ht="13.5">
      <c r="A3689" s="124">
        <v>89577</v>
      </c>
      <c r="B3689" s="122">
        <v>39.83</v>
      </c>
    </row>
    <row r="3690" spans="1:2" ht="13.5">
      <c r="A3690" s="124">
        <v>89579</v>
      </c>
      <c r="B3690" s="122">
        <v>12.24</v>
      </c>
    </row>
    <row r="3691" spans="1:2" ht="13.5">
      <c r="A3691" s="124">
        <v>89581</v>
      </c>
      <c r="B3691" s="122">
        <v>26.84</v>
      </c>
    </row>
    <row r="3692" spans="1:2" ht="13.5">
      <c r="A3692" s="124">
        <v>89582</v>
      </c>
      <c r="B3692" s="122">
        <v>23.46</v>
      </c>
    </row>
    <row r="3693" spans="1:2" ht="13.5">
      <c r="A3693" s="124">
        <v>89583</v>
      </c>
      <c r="B3693" s="122">
        <v>35.770000000000003</v>
      </c>
    </row>
    <row r="3694" spans="1:2" ht="13.5">
      <c r="A3694" s="124">
        <v>89584</v>
      </c>
      <c r="B3694" s="122">
        <v>41.05</v>
      </c>
    </row>
    <row r="3695" spans="1:2" ht="13.5">
      <c r="A3695" s="124">
        <v>89585</v>
      </c>
      <c r="B3695" s="122">
        <v>32.840000000000003</v>
      </c>
    </row>
    <row r="3696" spans="1:2" ht="13.5">
      <c r="A3696" s="124">
        <v>89586</v>
      </c>
      <c r="B3696" s="122">
        <v>32.840000000000003</v>
      </c>
    </row>
    <row r="3697" spans="1:2" ht="13.5">
      <c r="A3697" s="124">
        <v>89587</v>
      </c>
      <c r="B3697" s="122">
        <v>53.93</v>
      </c>
    </row>
    <row r="3698" spans="1:2" ht="13.5">
      <c r="A3698" s="124">
        <v>89589</v>
      </c>
      <c r="B3698" s="122">
        <v>35.119999999999997</v>
      </c>
    </row>
    <row r="3699" spans="1:2" ht="13.5">
      <c r="A3699" s="124">
        <v>89590</v>
      </c>
      <c r="B3699" s="122">
        <v>128.52000000000001</v>
      </c>
    </row>
    <row r="3700" spans="1:2" ht="13.5">
      <c r="A3700" s="124">
        <v>89591</v>
      </c>
      <c r="B3700" s="122">
        <v>104.93</v>
      </c>
    </row>
    <row r="3701" spans="1:2" ht="13.5">
      <c r="A3701" s="124">
        <v>89592</v>
      </c>
      <c r="B3701" s="122">
        <v>173.51</v>
      </c>
    </row>
    <row r="3702" spans="1:2" ht="13.5">
      <c r="A3702" s="124">
        <v>89593</v>
      </c>
      <c r="B3702" s="122">
        <v>35.97</v>
      </c>
    </row>
    <row r="3703" spans="1:2" ht="13.5">
      <c r="A3703" s="124">
        <v>89594</v>
      </c>
      <c r="B3703" s="122">
        <v>43.57</v>
      </c>
    </row>
    <row r="3704" spans="1:2" ht="13.5">
      <c r="A3704" s="124">
        <v>89595</v>
      </c>
      <c r="B3704" s="122">
        <v>16.170000000000002</v>
      </c>
    </row>
    <row r="3705" spans="1:2" ht="13.5">
      <c r="A3705" s="124">
        <v>89596</v>
      </c>
      <c r="B3705" s="122">
        <v>11.71</v>
      </c>
    </row>
    <row r="3706" spans="1:2" ht="13.5">
      <c r="A3706" s="124">
        <v>89597</v>
      </c>
      <c r="B3706" s="122">
        <v>22.41</v>
      </c>
    </row>
    <row r="3707" spans="1:2" ht="13.5">
      <c r="A3707" s="124">
        <v>89598</v>
      </c>
      <c r="B3707" s="122">
        <v>60.2</v>
      </c>
    </row>
    <row r="3708" spans="1:2" ht="13.5">
      <c r="A3708" s="124">
        <v>89599</v>
      </c>
      <c r="B3708" s="122">
        <v>17.75</v>
      </c>
    </row>
    <row r="3709" spans="1:2" ht="13.5">
      <c r="A3709" s="124">
        <v>89600</v>
      </c>
      <c r="B3709" s="122">
        <v>19.420000000000002</v>
      </c>
    </row>
    <row r="3710" spans="1:2" ht="13.5">
      <c r="A3710" s="124">
        <v>89605</v>
      </c>
      <c r="B3710" s="122">
        <v>21.85</v>
      </c>
    </row>
    <row r="3711" spans="1:2" ht="13.5">
      <c r="A3711" s="124">
        <v>89609</v>
      </c>
      <c r="B3711" s="122">
        <v>101.56</v>
      </c>
    </row>
    <row r="3712" spans="1:2" ht="13.5">
      <c r="A3712" s="124">
        <v>89610</v>
      </c>
      <c r="B3712" s="122">
        <v>22.43</v>
      </c>
    </row>
    <row r="3713" spans="1:2" ht="13.5">
      <c r="A3713" s="124">
        <v>89611</v>
      </c>
      <c r="B3713" s="122">
        <v>36.58</v>
      </c>
    </row>
    <row r="3714" spans="1:2" ht="13.5">
      <c r="A3714" s="124">
        <v>89612</v>
      </c>
      <c r="B3714" s="122">
        <v>200.32</v>
      </c>
    </row>
    <row r="3715" spans="1:2" ht="13.5">
      <c r="A3715" s="124">
        <v>89613</v>
      </c>
      <c r="B3715" s="122">
        <v>32.479999999999997</v>
      </c>
    </row>
    <row r="3716" spans="1:2" ht="13.5">
      <c r="A3716" s="124">
        <v>89614</v>
      </c>
      <c r="B3716" s="122">
        <v>70.63</v>
      </c>
    </row>
    <row r="3717" spans="1:2" ht="13.5">
      <c r="A3717" s="124">
        <v>89615</v>
      </c>
      <c r="B3717" s="122">
        <v>303.52</v>
      </c>
    </row>
    <row r="3718" spans="1:2" ht="13.5">
      <c r="A3718" s="124">
        <v>89616</v>
      </c>
      <c r="B3718" s="122">
        <v>47.65</v>
      </c>
    </row>
    <row r="3719" spans="1:2" ht="13.5">
      <c r="A3719" s="124">
        <v>89617</v>
      </c>
      <c r="B3719" s="122">
        <v>7.16</v>
      </c>
    </row>
    <row r="3720" spans="1:2" ht="13.5">
      <c r="A3720" s="124">
        <v>89618</v>
      </c>
      <c r="B3720" s="122">
        <v>16.27</v>
      </c>
    </row>
    <row r="3721" spans="1:2" ht="13.5">
      <c r="A3721" s="124">
        <v>89619</v>
      </c>
      <c r="B3721" s="122">
        <v>9.59</v>
      </c>
    </row>
    <row r="3722" spans="1:2" ht="13.5">
      <c r="A3722" s="124">
        <v>89620</v>
      </c>
      <c r="B3722" s="122">
        <v>12.11</v>
      </c>
    </row>
    <row r="3723" spans="1:2" ht="13.5">
      <c r="A3723" s="124">
        <v>89621</v>
      </c>
      <c r="B3723" s="122">
        <v>27.58</v>
      </c>
    </row>
    <row r="3724" spans="1:2" ht="13.5">
      <c r="A3724" s="124">
        <v>89622</v>
      </c>
      <c r="B3724" s="122">
        <v>14.53</v>
      </c>
    </row>
    <row r="3725" spans="1:2" ht="13.5">
      <c r="A3725" s="124">
        <v>89623</v>
      </c>
      <c r="B3725" s="122">
        <v>19.66</v>
      </c>
    </row>
    <row r="3726" spans="1:2" ht="13.5">
      <c r="A3726" s="124">
        <v>89624</v>
      </c>
      <c r="B3726" s="122">
        <v>20.88</v>
      </c>
    </row>
    <row r="3727" spans="1:2" ht="13.5">
      <c r="A3727" s="124">
        <v>89625</v>
      </c>
      <c r="B3727" s="122">
        <v>23.56</v>
      </c>
    </row>
    <row r="3728" spans="1:2" ht="13.5">
      <c r="A3728" s="124">
        <v>89626</v>
      </c>
      <c r="B3728" s="122">
        <v>32.94</v>
      </c>
    </row>
    <row r="3729" spans="1:2" ht="13.5">
      <c r="A3729" s="124">
        <v>89627</v>
      </c>
      <c r="B3729" s="122">
        <v>22.15</v>
      </c>
    </row>
    <row r="3730" spans="1:2" ht="13.5">
      <c r="A3730" s="124">
        <v>89628</v>
      </c>
      <c r="B3730" s="122">
        <v>50.44</v>
      </c>
    </row>
    <row r="3731" spans="1:2" ht="13.5">
      <c r="A3731" s="124">
        <v>89629</v>
      </c>
      <c r="B3731" s="122">
        <v>92.59</v>
      </c>
    </row>
    <row r="3732" spans="1:2" ht="13.5">
      <c r="A3732" s="124">
        <v>89630</v>
      </c>
      <c r="B3732" s="122">
        <v>79.819999999999993</v>
      </c>
    </row>
    <row r="3733" spans="1:2" ht="13.5">
      <c r="A3733" s="124">
        <v>89631</v>
      </c>
      <c r="B3733" s="122">
        <v>141.97</v>
      </c>
    </row>
    <row r="3734" spans="1:2" ht="13.5">
      <c r="A3734" s="124">
        <v>89632</v>
      </c>
      <c r="B3734" s="122">
        <v>115.82</v>
      </c>
    </row>
    <row r="3735" spans="1:2" ht="13.5">
      <c r="A3735" s="124">
        <v>89637</v>
      </c>
      <c r="B3735" s="122">
        <v>10.83</v>
      </c>
    </row>
    <row r="3736" spans="1:2" ht="13.5">
      <c r="A3736" s="124">
        <v>89638</v>
      </c>
      <c r="B3736" s="122">
        <v>11.97</v>
      </c>
    </row>
    <row r="3737" spans="1:2" ht="13.5">
      <c r="A3737" s="124">
        <v>89639</v>
      </c>
      <c r="B3737" s="122">
        <v>12.42</v>
      </c>
    </row>
    <row r="3738" spans="1:2" ht="13.5">
      <c r="A3738" s="124">
        <v>89640</v>
      </c>
      <c r="B3738" s="122">
        <v>19.22</v>
      </c>
    </row>
    <row r="3739" spans="1:2" ht="13.5">
      <c r="A3739" s="124">
        <v>89641</v>
      </c>
      <c r="B3739" s="122">
        <v>15.24</v>
      </c>
    </row>
    <row r="3740" spans="1:2" ht="13.5">
      <c r="A3740" s="124">
        <v>89642</v>
      </c>
      <c r="B3740" s="122">
        <v>17.440000000000001</v>
      </c>
    </row>
    <row r="3741" spans="1:2" ht="13.5">
      <c r="A3741" s="124">
        <v>89643</v>
      </c>
      <c r="B3741" s="122">
        <v>18.170000000000002</v>
      </c>
    </row>
    <row r="3742" spans="1:2" ht="13.5">
      <c r="A3742" s="124">
        <v>89644</v>
      </c>
      <c r="B3742" s="122">
        <v>28.54</v>
      </c>
    </row>
    <row r="3743" spans="1:2" ht="13.5">
      <c r="A3743" s="124">
        <v>89645</v>
      </c>
      <c r="B3743" s="122">
        <v>31.43</v>
      </c>
    </row>
    <row r="3744" spans="1:2" ht="13.5">
      <c r="A3744" s="124">
        <v>89646</v>
      </c>
      <c r="B3744" s="122">
        <v>23.52</v>
      </c>
    </row>
    <row r="3745" spans="1:2" ht="13.5">
      <c r="A3745" s="124">
        <v>89647</v>
      </c>
      <c r="B3745" s="122">
        <v>23.01</v>
      </c>
    </row>
    <row r="3746" spans="1:2" ht="13.5">
      <c r="A3746" s="124">
        <v>89648</v>
      </c>
      <c r="B3746" s="122">
        <v>25.37</v>
      </c>
    </row>
    <row r="3747" spans="1:2" ht="13.5">
      <c r="A3747" s="124">
        <v>89649</v>
      </c>
      <c r="B3747" s="122">
        <v>34.5</v>
      </c>
    </row>
    <row r="3748" spans="1:2" ht="13.5">
      <c r="A3748" s="124">
        <v>89650</v>
      </c>
      <c r="B3748" s="122">
        <v>34.5</v>
      </c>
    </row>
    <row r="3749" spans="1:2" ht="13.5">
      <c r="A3749" s="124">
        <v>89651</v>
      </c>
      <c r="B3749" s="122">
        <v>7.52</v>
      </c>
    </row>
    <row r="3750" spans="1:2" ht="13.5">
      <c r="A3750" s="124">
        <v>89652</v>
      </c>
      <c r="B3750" s="122">
        <v>12.55</v>
      </c>
    </row>
    <row r="3751" spans="1:2" ht="13.5">
      <c r="A3751" s="124">
        <v>89653</v>
      </c>
      <c r="B3751" s="122">
        <v>20.28</v>
      </c>
    </row>
    <row r="3752" spans="1:2" ht="13.5">
      <c r="A3752" s="124">
        <v>89654</v>
      </c>
      <c r="B3752" s="122">
        <v>19.77</v>
      </c>
    </row>
    <row r="3753" spans="1:2" ht="13.5">
      <c r="A3753" s="124">
        <v>89655</v>
      </c>
      <c r="B3753" s="122">
        <v>29.21</v>
      </c>
    </row>
    <row r="3754" spans="1:2" ht="13.5">
      <c r="A3754" s="124">
        <v>89656</v>
      </c>
      <c r="B3754" s="122">
        <v>13.34</v>
      </c>
    </row>
    <row r="3755" spans="1:2" ht="13.5">
      <c r="A3755" s="124">
        <v>89657</v>
      </c>
      <c r="B3755" s="122">
        <v>13.6</v>
      </c>
    </row>
    <row r="3756" spans="1:2" ht="13.5">
      <c r="A3756" s="124">
        <v>89658</v>
      </c>
      <c r="B3756" s="122">
        <v>10.36</v>
      </c>
    </row>
    <row r="3757" spans="1:2" ht="13.5">
      <c r="A3757" s="124">
        <v>89659</v>
      </c>
      <c r="B3757" s="122">
        <v>18.059999999999999</v>
      </c>
    </row>
    <row r="3758" spans="1:2" ht="13.5">
      <c r="A3758" s="124">
        <v>89660</v>
      </c>
      <c r="B3758" s="122">
        <v>9.69</v>
      </c>
    </row>
    <row r="3759" spans="1:2" ht="13.5">
      <c r="A3759" s="124">
        <v>89661</v>
      </c>
      <c r="B3759" s="122">
        <v>23.91</v>
      </c>
    </row>
    <row r="3760" spans="1:2" ht="13.5">
      <c r="A3760" s="124">
        <v>89662</v>
      </c>
      <c r="B3760" s="122">
        <v>36.44</v>
      </c>
    </row>
    <row r="3761" spans="1:2" ht="13.5">
      <c r="A3761" s="124">
        <v>89663</v>
      </c>
      <c r="B3761" s="122">
        <v>15.45</v>
      </c>
    </row>
    <row r="3762" spans="1:2" ht="13.5">
      <c r="A3762" s="124">
        <v>89664</v>
      </c>
      <c r="B3762" s="122">
        <v>18.059999999999999</v>
      </c>
    </row>
    <row r="3763" spans="1:2" ht="13.5">
      <c r="A3763" s="124">
        <v>89665</v>
      </c>
      <c r="B3763" s="122">
        <v>13.25</v>
      </c>
    </row>
    <row r="3764" spans="1:2" ht="13.5">
      <c r="A3764" s="124">
        <v>89666</v>
      </c>
      <c r="B3764" s="122">
        <v>8.5500000000000007</v>
      </c>
    </row>
    <row r="3765" spans="1:2" ht="13.5">
      <c r="A3765" s="124">
        <v>89667</v>
      </c>
      <c r="B3765" s="122">
        <v>36.18</v>
      </c>
    </row>
    <row r="3766" spans="1:2" ht="13.5">
      <c r="A3766" s="124">
        <v>89668</v>
      </c>
      <c r="B3766" s="122">
        <v>34.590000000000003</v>
      </c>
    </row>
    <row r="3767" spans="1:2" ht="13.5">
      <c r="A3767" s="124">
        <v>89669</v>
      </c>
      <c r="B3767" s="122">
        <v>22.56</v>
      </c>
    </row>
    <row r="3768" spans="1:2" ht="13.5">
      <c r="A3768" s="124">
        <v>89670</v>
      </c>
      <c r="B3768" s="122">
        <v>15.25</v>
      </c>
    </row>
    <row r="3769" spans="1:2" ht="13.5">
      <c r="A3769" s="124">
        <v>89671</v>
      </c>
      <c r="B3769" s="122">
        <v>34.049999999999997</v>
      </c>
    </row>
    <row r="3770" spans="1:2" ht="13.5">
      <c r="A3770" s="124">
        <v>89672</v>
      </c>
      <c r="B3770" s="122">
        <v>24.06</v>
      </c>
    </row>
    <row r="3771" spans="1:2" ht="13.5">
      <c r="A3771" s="124">
        <v>89673</v>
      </c>
      <c r="B3771" s="122">
        <v>26.5</v>
      </c>
    </row>
    <row r="3772" spans="1:2" ht="13.5">
      <c r="A3772" s="124">
        <v>89674</v>
      </c>
      <c r="B3772" s="122">
        <v>35.29</v>
      </c>
    </row>
    <row r="3773" spans="1:2" ht="13.5">
      <c r="A3773" s="124">
        <v>89675</v>
      </c>
      <c r="B3773" s="122">
        <v>61.43</v>
      </c>
    </row>
    <row r="3774" spans="1:2" ht="13.5">
      <c r="A3774" s="124">
        <v>89676</v>
      </c>
      <c r="B3774" s="122">
        <v>53.61</v>
      </c>
    </row>
    <row r="3775" spans="1:2" ht="13.5">
      <c r="A3775" s="124">
        <v>89677</v>
      </c>
      <c r="B3775" s="122">
        <v>63.94</v>
      </c>
    </row>
    <row r="3776" spans="1:2" ht="13.5">
      <c r="A3776" s="124">
        <v>89678</v>
      </c>
      <c r="B3776" s="122">
        <v>11.34</v>
      </c>
    </row>
    <row r="3777" spans="1:2" ht="13.5">
      <c r="A3777" s="124">
        <v>89679</v>
      </c>
      <c r="B3777" s="122">
        <v>104.94</v>
      </c>
    </row>
    <row r="3778" spans="1:2" ht="13.5">
      <c r="A3778" s="124">
        <v>89680</v>
      </c>
      <c r="B3778" s="122">
        <v>23.7</v>
      </c>
    </row>
    <row r="3779" spans="1:2" ht="13.5">
      <c r="A3779" s="124">
        <v>89681</v>
      </c>
      <c r="B3779" s="122">
        <v>71.2</v>
      </c>
    </row>
    <row r="3780" spans="1:2" ht="13.5">
      <c r="A3780" s="124">
        <v>89682</v>
      </c>
      <c r="B3780" s="122">
        <v>36.869999999999997</v>
      </c>
    </row>
    <row r="3781" spans="1:2" ht="13.5">
      <c r="A3781" s="124">
        <v>89683</v>
      </c>
      <c r="B3781" s="122">
        <v>272.17</v>
      </c>
    </row>
    <row r="3782" spans="1:2" ht="13.5">
      <c r="A3782" s="124">
        <v>89684</v>
      </c>
      <c r="B3782" s="122">
        <v>50.99</v>
      </c>
    </row>
    <row r="3783" spans="1:2" ht="13.5">
      <c r="A3783" s="124">
        <v>89685</v>
      </c>
      <c r="B3783" s="122">
        <v>49.3</v>
      </c>
    </row>
    <row r="3784" spans="1:2" ht="13.5">
      <c r="A3784" s="124">
        <v>89686</v>
      </c>
      <c r="B3784" s="122">
        <v>190.66</v>
      </c>
    </row>
    <row r="3785" spans="1:2" ht="13.5">
      <c r="A3785" s="124">
        <v>89687</v>
      </c>
      <c r="B3785" s="122">
        <v>42.02</v>
      </c>
    </row>
    <row r="3786" spans="1:2" ht="13.5">
      <c r="A3786" s="124">
        <v>89689</v>
      </c>
      <c r="B3786" s="122">
        <v>39.700000000000003</v>
      </c>
    </row>
    <row r="3787" spans="1:2" ht="13.5">
      <c r="A3787" s="124">
        <v>89690</v>
      </c>
      <c r="B3787" s="122">
        <v>74.8</v>
      </c>
    </row>
    <row r="3788" spans="1:2" ht="13.5">
      <c r="A3788" s="124">
        <v>89691</v>
      </c>
      <c r="B3788" s="122">
        <v>14.02</v>
      </c>
    </row>
    <row r="3789" spans="1:2" ht="13.5">
      <c r="A3789" s="124">
        <v>89692</v>
      </c>
      <c r="B3789" s="122">
        <v>70.59</v>
      </c>
    </row>
    <row r="3790" spans="1:2" ht="13.5">
      <c r="A3790" s="124">
        <v>89693</v>
      </c>
      <c r="B3790" s="122">
        <v>68.41</v>
      </c>
    </row>
    <row r="3791" spans="1:2" ht="13.5">
      <c r="A3791" s="124">
        <v>89694</v>
      </c>
      <c r="B3791" s="122">
        <v>22.64</v>
      </c>
    </row>
    <row r="3792" spans="1:2" ht="13.5">
      <c r="A3792" s="124">
        <v>89695</v>
      </c>
      <c r="B3792" s="122">
        <v>21.02</v>
      </c>
    </row>
    <row r="3793" spans="1:2" ht="13.5">
      <c r="A3793" s="124">
        <v>89696</v>
      </c>
      <c r="B3793" s="122">
        <v>61.94</v>
      </c>
    </row>
    <row r="3794" spans="1:2" ht="13.5">
      <c r="A3794" s="124">
        <v>89697</v>
      </c>
      <c r="B3794" s="122">
        <v>16.43</v>
      </c>
    </row>
    <row r="3795" spans="1:2" ht="13.5">
      <c r="A3795" s="124">
        <v>89698</v>
      </c>
      <c r="B3795" s="122">
        <v>219.18</v>
      </c>
    </row>
    <row r="3796" spans="1:2" ht="13.5">
      <c r="A3796" s="124">
        <v>89699</v>
      </c>
      <c r="B3796" s="122">
        <v>189.41</v>
      </c>
    </row>
    <row r="3797" spans="1:2" ht="13.5">
      <c r="A3797" s="124">
        <v>89700</v>
      </c>
      <c r="B3797" s="122">
        <v>23.8</v>
      </c>
    </row>
    <row r="3798" spans="1:2" ht="13.5">
      <c r="A3798" s="124">
        <v>89701</v>
      </c>
      <c r="B3798" s="122">
        <v>169.14</v>
      </c>
    </row>
    <row r="3799" spans="1:2" ht="13.5">
      <c r="A3799" s="124">
        <v>89702</v>
      </c>
      <c r="B3799" s="122">
        <v>23.8</v>
      </c>
    </row>
    <row r="3800" spans="1:2" ht="13.5">
      <c r="A3800" s="124">
        <v>89703</v>
      </c>
      <c r="B3800" s="122">
        <v>53.76</v>
      </c>
    </row>
    <row r="3801" spans="1:2" ht="13.5">
      <c r="A3801" s="124">
        <v>89704</v>
      </c>
      <c r="B3801" s="122">
        <v>117.67</v>
      </c>
    </row>
    <row r="3802" spans="1:2" ht="13.5">
      <c r="A3802" s="124">
        <v>89705</v>
      </c>
      <c r="B3802" s="122">
        <v>28.28</v>
      </c>
    </row>
    <row r="3803" spans="1:2" ht="13.5">
      <c r="A3803" s="124">
        <v>89706</v>
      </c>
      <c r="B3803" s="122">
        <v>60.73</v>
      </c>
    </row>
    <row r="3804" spans="1:2" ht="13.5">
      <c r="A3804" s="124">
        <v>89718</v>
      </c>
      <c r="B3804" s="122">
        <v>44.23</v>
      </c>
    </row>
    <row r="3805" spans="1:2" ht="13.5">
      <c r="A3805" s="124">
        <v>89719</v>
      </c>
      <c r="B3805" s="122">
        <v>12.33</v>
      </c>
    </row>
    <row r="3806" spans="1:2" ht="13.5">
      <c r="A3806" s="124">
        <v>89720</v>
      </c>
      <c r="B3806" s="122">
        <v>14.53</v>
      </c>
    </row>
    <row r="3807" spans="1:2" ht="13.5">
      <c r="A3807" s="124">
        <v>89721</v>
      </c>
      <c r="B3807" s="122">
        <v>15.26</v>
      </c>
    </row>
    <row r="3808" spans="1:2" ht="13.5">
      <c r="A3808" s="124">
        <v>89722</v>
      </c>
      <c r="B3808" s="122">
        <v>25.63</v>
      </c>
    </row>
    <row r="3809" spans="1:2" ht="13.5">
      <c r="A3809" s="124">
        <v>89723</v>
      </c>
      <c r="B3809" s="122">
        <v>20.149999999999999</v>
      </c>
    </row>
    <row r="3810" spans="1:2" ht="13.5">
      <c r="A3810" s="124">
        <v>89724</v>
      </c>
      <c r="B3810" s="122">
        <v>10.58</v>
      </c>
    </row>
    <row r="3811" spans="1:2" ht="13.5">
      <c r="A3811" s="124">
        <v>89725</v>
      </c>
      <c r="B3811" s="122">
        <v>19.64</v>
      </c>
    </row>
    <row r="3812" spans="1:2" ht="13.5">
      <c r="A3812" s="124">
        <v>89726</v>
      </c>
      <c r="B3812" s="122">
        <v>7.92</v>
      </c>
    </row>
    <row r="3813" spans="1:2" ht="13.5">
      <c r="A3813" s="124">
        <v>89727</v>
      </c>
      <c r="B3813" s="122">
        <v>22</v>
      </c>
    </row>
    <row r="3814" spans="1:2" ht="13.5">
      <c r="A3814" s="124">
        <v>89728</v>
      </c>
      <c r="B3814" s="122">
        <v>11.24</v>
      </c>
    </row>
    <row r="3815" spans="1:2" ht="13.5">
      <c r="A3815" s="124">
        <v>89729</v>
      </c>
      <c r="B3815" s="122">
        <v>30.49</v>
      </c>
    </row>
    <row r="3816" spans="1:2" ht="13.5">
      <c r="A3816" s="124">
        <v>89730</v>
      </c>
      <c r="B3816" s="122">
        <v>12.1</v>
      </c>
    </row>
    <row r="3817" spans="1:2" ht="13.5">
      <c r="A3817" s="124">
        <v>89731</v>
      </c>
      <c r="B3817" s="122">
        <v>11.49</v>
      </c>
    </row>
    <row r="3818" spans="1:2" ht="13.5">
      <c r="A3818" s="124">
        <v>89732</v>
      </c>
      <c r="B3818" s="122">
        <v>12.12</v>
      </c>
    </row>
    <row r="3819" spans="1:2" ht="13.5">
      <c r="A3819" s="124">
        <v>89733</v>
      </c>
      <c r="B3819" s="122">
        <v>18.899999999999999</v>
      </c>
    </row>
    <row r="3820" spans="1:2" ht="13.5">
      <c r="A3820" s="124">
        <v>89734</v>
      </c>
      <c r="B3820" s="122">
        <v>30.49</v>
      </c>
    </row>
    <row r="3821" spans="1:2" ht="13.5">
      <c r="A3821" s="124">
        <v>89735</v>
      </c>
      <c r="B3821" s="122">
        <v>19.940000000000001</v>
      </c>
    </row>
    <row r="3822" spans="1:2" ht="13.5">
      <c r="A3822" s="124">
        <v>89736</v>
      </c>
      <c r="B3822" s="122">
        <v>8.44</v>
      </c>
    </row>
    <row r="3823" spans="1:2" ht="13.5">
      <c r="A3823" s="124">
        <v>89737</v>
      </c>
      <c r="B3823" s="122">
        <v>19.670000000000002</v>
      </c>
    </row>
    <row r="3824" spans="1:2" ht="13.5">
      <c r="A3824" s="124">
        <v>89738</v>
      </c>
      <c r="B3824" s="122">
        <v>16.14</v>
      </c>
    </row>
    <row r="3825" spans="1:2" ht="13.5">
      <c r="A3825" s="124">
        <v>89739</v>
      </c>
      <c r="B3825" s="122">
        <v>20.56</v>
      </c>
    </row>
    <row r="3826" spans="1:2" ht="13.5">
      <c r="A3826" s="124">
        <v>89740</v>
      </c>
      <c r="B3826" s="122">
        <v>7.77</v>
      </c>
    </row>
    <row r="3827" spans="1:2" ht="13.5">
      <c r="A3827" s="124">
        <v>89741</v>
      </c>
      <c r="B3827" s="122">
        <v>21.99</v>
      </c>
    </row>
    <row r="3828" spans="1:2" ht="13.5">
      <c r="A3828" s="124">
        <v>89742</v>
      </c>
      <c r="B3828" s="122">
        <v>32.51</v>
      </c>
    </row>
    <row r="3829" spans="1:2" ht="13.5">
      <c r="A3829" s="124">
        <v>89743</v>
      </c>
      <c r="B3829" s="122">
        <v>45.39</v>
      </c>
    </row>
    <row r="3830" spans="1:2" ht="13.5">
      <c r="A3830" s="124">
        <v>89744</v>
      </c>
      <c r="B3830" s="122">
        <v>25.6</v>
      </c>
    </row>
    <row r="3831" spans="1:2" ht="13.5">
      <c r="A3831" s="124">
        <v>89745</v>
      </c>
      <c r="B3831" s="122">
        <v>34.520000000000003</v>
      </c>
    </row>
    <row r="3832" spans="1:2" ht="13.5">
      <c r="A3832" s="124">
        <v>89746</v>
      </c>
      <c r="B3832" s="122">
        <v>25.55</v>
      </c>
    </row>
    <row r="3833" spans="1:2" ht="13.5">
      <c r="A3833" s="124">
        <v>89747</v>
      </c>
      <c r="B3833" s="122">
        <v>13.53</v>
      </c>
    </row>
    <row r="3834" spans="1:2" ht="13.5">
      <c r="A3834" s="124">
        <v>89748</v>
      </c>
      <c r="B3834" s="122">
        <v>39.57</v>
      </c>
    </row>
    <row r="3835" spans="1:2" ht="13.5">
      <c r="A3835" s="124">
        <v>89749</v>
      </c>
      <c r="B3835" s="122">
        <v>16.14</v>
      </c>
    </row>
    <row r="3836" spans="1:2" ht="13.5">
      <c r="A3836" s="124">
        <v>89750</v>
      </c>
      <c r="B3836" s="122">
        <v>64.349999999999994</v>
      </c>
    </row>
    <row r="3837" spans="1:2" ht="13.5">
      <c r="A3837" s="124">
        <v>89751</v>
      </c>
      <c r="B3837" s="122">
        <v>6.63</v>
      </c>
    </row>
    <row r="3838" spans="1:2" ht="13.5">
      <c r="A3838" s="124">
        <v>89752</v>
      </c>
      <c r="B3838" s="122">
        <v>6.62</v>
      </c>
    </row>
    <row r="3839" spans="1:2" ht="13.5">
      <c r="A3839" s="124">
        <v>89753</v>
      </c>
      <c r="B3839" s="122">
        <v>9.27</v>
      </c>
    </row>
    <row r="3840" spans="1:2" ht="13.5">
      <c r="A3840" s="124">
        <v>89754</v>
      </c>
      <c r="B3840" s="122">
        <v>16.8</v>
      </c>
    </row>
    <row r="3841" spans="1:2" ht="13.5">
      <c r="A3841" s="124">
        <v>89755</v>
      </c>
      <c r="B3841" s="122">
        <v>13.01</v>
      </c>
    </row>
    <row r="3842" spans="1:2" ht="13.5">
      <c r="A3842" s="124">
        <v>89756</v>
      </c>
      <c r="B3842" s="122">
        <v>21.82</v>
      </c>
    </row>
    <row r="3843" spans="1:2" ht="13.5">
      <c r="A3843" s="124">
        <v>89757</v>
      </c>
      <c r="B3843" s="122">
        <v>33.049999999999997</v>
      </c>
    </row>
    <row r="3844" spans="1:2" ht="13.5">
      <c r="A3844" s="124">
        <v>89758</v>
      </c>
      <c r="B3844" s="122">
        <v>51.37</v>
      </c>
    </row>
    <row r="3845" spans="1:2" ht="13.5">
      <c r="A3845" s="124">
        <v>89759</v>
      </c>
      <c r="B3845" s="122">
        <v>9.1</v>
      </c>
    </row>
    <row r="3846" spans="1:2" ht="13.5">
      <c r="A3846" s="124">
        <v>89760</v>
      </c>
      <c r="B3846" s="122">
        <v>21.04</v>
      </c>
    </row>
    <row r="3847" spans="1:2" ht="13.5">
      <c r="A3847" s="124">
        <v>89761</v>
      </c>
      <c r="B3847" s="122">
        <v>34.21</v>
      </c>
    </row>
    <row r="3848" spans="1:2" ht="13.5">
      <c r="A3848" s="124">
        <v>89762</v>
      </c>
      <c r="B3848" s="122">
        <v>48.33</v>
      </c>
    </row>
    <row r="3849" spans="1:2" ht="13.5">
      <c r="A3849" s="124">
        <v>89763</v>
      </c>
      <c r="B3849" s="122">
        <v>188</v>
      </c>
    </row>
    <row r="3850" spans="1:2" ht="13.5">
      <c r="A3850" s="124">
        <v>89764</v>
      </c>
      <c r="B3850" s="122">
        <v>37.04</v>
      </c>
    </row>
    <row r="3851" spans="1:2" ht="13.5">
      <c r="A3851" s="124">
        <v>89765</v>
      </c>
      <c r="B3851" s="122">
        <v>15.99</v>
      </c>
    </row>
    <row r="3852" spans="1:2" ht="13.5">
      <c r="A3852" s="124">
        <v>89766</v>
      </c>
      <c r="B3852" s="122">
        <v>23.36</v>
      </c>
    </row>
    <row r="3853" spans="1:2" ht="13.5">
      <c r="A3853" s="124">
        <v>89767</v>
      </c>
      <c r="B3853" s="122">
        <v>23.36</v>
      </c>
    </row>
    <row r="3854" spans="1:2" ht="13.5">
      <c r="A3854" s="124">
        <v>89768</v>
      </c>
      <c r="B3854" s="122">
        <v>23.75</v>
      </c>
    </row>
    <row r="3855" spans="1:2" ht="13.5">
      <c r="A3855" s="124">
        <v>89769</v>
      </c>
      <c r="B3855" s="122">
        <v>55.37</v>
      </c>
    </row>
    <row r="3856" spans="1:2" ht="13.5">
      <c r="A3856" s="124">
        <v>89772</v>
      </c>
      <c r="B3856" s="122">
        <v>78.37</v>
      </c>
    </row>
    <row r="3857" spans="1:2" ht="13.5">
      <c r="A3857" s="124">
        <v>89774</v>
      </c>
      <c r="B3857" s="122">
        <v>15.44</v>
      </c>
    </row>
    <row r="3858" spans="1:2" ht="13.5">
      <c r="A3858" s="124">
        <v>89776</v>
      </c>
      <c r="B3858" s="122">
        <v>21.26</v>
      </c>
    </row>
    <row r="3859" spans="1:2" ht="13.5">
      <c r="A3859" s="124">
        <v>89777</v>
      </c>
      <c r="B3859" s="122">
        <v>28.67</v>
      </c>
    </row>
    <row r="3860" spans="1:2" ht="13.5">
      <c r="A3860" s="124">
        <v>89778</v>
      </c>
      <c r="B3860" s="122">
        <v>19.420000000000002</v>
      </c>
    </row>
    <row r="3861" spans="1:2" ht="13.5">
      <c r="A3861" s="124">
        <v>89779</v>
      </c>
      <c r="B3861" s="122">
        <v>30.19</v>
      </c>
    </row>
    <row r="3862" spans="1:2" ht="13.5">
      <c r="A3862" s="124">
        <v>89780</v>
      </c>
      <c r="B3862" s="122">
        <v>28.67</v>
      </c>
    </row>
    <row r="3863" spans="1:2" ht="13.5">
      <c r="A3863" s="124">
        <v>89781</v>
      </c>
      <c r="B3863" s="122">
        <v>42.58</v>
      </c>
    </row>
    <row r="3864" spans="1:2" ht="13.5">
      <c r="A3864" s="124">
        <v>89782</v>
      </c>
      <c r="B3864" s="122">
        <v>12.73</v>
      </c>
    </row>
    <row r="3865" spans="1:2" ht="13.5">
      <c r="A3865" s="124">
        <v>89783</v>
      </c>
      <c r="B3865" s="122">
        <v>13</v>
      </c>
    </row>
    <row r="3866" spans="1:2" ht="13.5">
      <c r="A3866" s="124">
        <v>89784</v>
      </c>
      <c r="B3866" s="122">
        <v>20.420000000000002</v>
      </c>
    </row>
    <row r="3867" spans="1:2" ht="13.5">
      <c r="A3867" s="124">
        <v>89785</v>
      </c>
      <c r="B3867" s="122">
        <v>22.21</v>
      </c>
    </row>
    <row r="3868" spans="1:2" ht="13.5">
      <c r="A3868" s="124">
        <v>89786</v>
      </c>
      <c r="B3868" s="122">
        <v>33.68</v>
      </c>
    </row>
    <row r="3869" spans="1:2" ht="13.5">
      <c r="A3869" s="124">
        <v>89787</v>
      </c>
      <c r="B3869" s="122">
        <v>42.58</v>
      </c>
    </row>
    <row r="3870" spans="1:2" ht="13.5">
      <c r="A3870" s="124">
        <v>89788</v>
      </c>
      <c r="B3870" s="122">
        <v>82.84</v>
      </c>
    </row>
    <row r="3871" spans="1:2" ht="13.5">
      <c r="A3871" s="124">
        <v>89789</v>
      </c>
      <c r="B3871" s="122">
        <v>84.14</v>
      </c>
    </row>
    <row r="3872" spans="1:2" ht="13.5">
      <c r="A3872" s="124">
        <v>89790</v>
      </c>
      <c r="B3872" s="122">
        <v>204.36</v>
      </c>
    </row>
    <row r="3873" spans="1:2" ht="13.5">
      <c r="A3873" s="124">
        <v>89791</v>
      </c>
      <c r="B3873" s="122">
        <v>209.13</v>
      </c>
    </row>
    <row r="3874" spans="1:2" ht="13.5">
      <c r="A3874" s="124">
        <v>89792</v>
      </c>
      <c r="B3874" s="122">
        <v>240.48</v>
      </c>
    </row>
    <row r="3875" spans="1:2" ht="13.5">
      <c r="A3875" s="124">
        <v>89793</v>
      </c>
      <c r="B3875" s="122">
        <v>246.9</v>
      </c>
    </row>
    <row r="3876" spans="1:2" ht="13.5">
      <c r="A3876" s="124">
        <v>89794</v>
      </c>
      <c r="B3876" s="122">
        <v>19.850000000000001</v>
      </c>
    </row>
    <row r="3877" spans="1:2" ht="13.5">
      <c r="A3877" s="124">
        <v>89795</v>
      </c>
      <c r="B3877" s="122">
        <v>36.14</v>
      </c>
    </row>
    <row r="3878" spans="1:2" ht="13.5">
      <c r="A3878" s="124">
        <v>89796</v>
      </c>
      <c r="B3878" s="122">
        <v>41.69</v>
      </c>
    </row>
    <row r="3879" spans="1:2" ht="13.5">
      <c r="A3879" s="124">
        <v>89797</v>
      </c>
      <c r="B3879" s="122">
        <v>47.46</v>
      </c>
    </row>
    <row r="3880" spans="1:2" ht="13.5">
      <c r="A3880" s="124">
        <v>89801</v>
      </c>
      <c r="B3880" s="122">
        <v>6.81</v>
      </c>
    </row>
    <row r="3881" spans="1:2" ht="13.5">
      <c r="A3881" s="124">
        <v>89802</v>
      </c>
      <c r="B3881" s="122">
        <v>7.44</v>
      </c>
    </row>
    <row r="3882" spans="1:2" ht="13.5">
      <c r="A3882" s="124">
        <v>89803</v>
      </c>
      <c r="B3882" s="122">
        <v>14.22</v>
      </c>
    </row>
    <row r="3883" spans="1:2" ht="13.5">
      <c r="A3883" s="124">
        <v>89804</v>
      </c>
      <c r="B3883" s="122">
        <v>15.26</v>
      </c>
    </row>
    <row r="3884" spans="1:2" ht="13.5">
      <c r="A3884" s="124">
        <v>89805</v>
      </c>
      <c r="B3884" s="122">
        <v>13.94</v>
      </c>
    </row>
    <row r="3885" spans="1:2" ht="13.5">
      <c r="A3885" s="124">
        <v>89806</v>
      </c>
      <c r="B3885" s="122">
        <v>14.83</v>
      </c>
    </row>
    <row r="3886" spans="1:2" ht="13.5">
      <c r="A3886" s="124">
        <v>89807</v>
      </c>
      <c r="B3886" s="122">
        <v>26.78</v>
      </c>
    </row>
    <row r="3887" spans="1:2" ht="13.5">
      <c r="A3887" s="124">
        <v>89808</v>
      </c>
      <c r="B3887" s="122">
        <v>39.659999999999997</v>
      </c>
    </row>
    <row r="3888" spans="1:2" ht="13.5">
      <c r="A3888" s="124">
        <v>89809</v>
      </c>
      <c r="B3888" s="122">
        <v>18.829999999999998</v>
      </c>
    </row>
    <row r="3889" spans="1:2" ht="13.5">
      <c r="A3889" s="124">
        <v>89810</v>
      </c>
      <c r="B3889" s="122">
        <v>18.78</v>
      </c>
    </row>
    <row r="3890" spans="1:2" ht="13.5">
      <c r="A3890" s="124">
        <v>89811</v>
      </c>
      <c r="B3890" s="122">
        <v>32.799999999999997</v>
      </c>
    </row>
    <row r="3891" spans="1:2" ht="13.5">
      <c r="A3891" s="124">
        <v>89812</v>
      </c>
      <c r="B3891" s="122">
        <v>57.58</v>
      </c>
    </row>
    <row r="3892" spans="1:2" ht="13.5">
      <c r="A3892" s="124">
        <v>89813</v>
      </c>
      <c r="B3892" s="122">
        <v>6.67</v>
      </c>
    </row>
    <row r="3893" spans="1:2" ht="13.5">
      <c r="A3893" s="124">
        <v>89814</v>
      </c>
      <c r="B3893" s="122">
        <v>14.2</v>
      </c>
    </row>
    <row r="3894" spans="1:2" ht="13.5">
      <c r="A3894" s="124">
        <v>89815</v>
      </c>
      <c r="B3894" s="122">
        <v>33.020000000000003</v>
      </c>
    </row>
    <row r="3895" spans="1:2" ht="13.5">
      <c r="A3895" s="124">
        <v>89816</v>
      </c>
      <c r="B3895" s="122">
        <v>47.14</v>
      </c>
    </row>
    <row r="3896" spans="1:2" ht="13.5">
      <c r="A3896" s="124">
        <v>89817</v>
      </c>
      <c r="B3896" s="122">
        <v>11.8</v>
      </c>
    </row>
    <row r="3897" spans="1:2" ht="13.5">
      <c r="A3897" s="124">
        <v>89818</v>
      </c>
      <c r="B3897" s="122">
        <v>186.81</v>
      </c>
    </row>
    <row r="3898" spans="1:2" ht="13.5">
      <c r="A3898" s="124">
        <v>89819</v>
      </c>
      <c r="B3898" s="122">
        <v>17.62</v>
      </c>
    </row>
    <row r="3899" spans="1:2" ht="13.5">
      <c r="A3899" s="124">
        <v>89820</v>
      </c>
      <c r="B3899" s="122">
        <v>35.85</v>
      </c>
    </row>
    <row r="3900" spans="1:2" ht="13.5">
      <c r="A3900" s="124">
        <v>89821</v>
      </c>
      <c r="B3900" s="122">
        <v>14.74</v>
      </c>
    </row>
    <row r="3901" spans="1:2" ht="13.5">
      <c r="A3901" s="124">
        <v>89822</v>
      </c>
      <c r="B3901" s="122">
        <v>26.02</v>
      </c>
    </row>
    <row r="3902" spans="1:2" ht="13.5">
      <c r="A3902" s="124">
        <v>89823</v>
      </c>
      <c r="B3902" s="122">
        <v>25.51</v>
      </c>
    </row>
    <row r="3903" spans="1:2" ht="13.5">
      <c r="A3903" s="124">
        <v>89824</v>
      </c>
      <c r="B3903" s="122">
        <v>44.78</v>
      </c>
    </row>
    <row r="3904" spans="1:2" ht="13.5">
      <c r="A3904" s="124">
        <v>89825</v>
      </c>
      <c r="B3904" s="122">
        <v>14.7</v>
      </c>
    </row>
    <row r="3905" spans="1:2" ht="13.5">
      <c r="A3905" s="124">
        <v>89826</v>
      </c>
      <c r="B3905" s="122">
        <v>190.84</v>
      </c>
    </row>
    <row r="3906" spans="1:2" ht="13.5">
      <c r="A3906" s="124">
        <v>89827</v>
      </c>
      <c r="B3906" s="122">
        <v>16.489999999999998</v>
      </c>
    </row>
    <row r="3907" spans="1:2" ht="13.5">
      <c r="A3907" s="124">
        <v>89828</v>
      </c>
      <c r="B3907" s="122">
        <v>67.930000000000007</v>
      </c>
    </row>
    <row r="3908" spans="1:2" ht="13.5">
      <c r="A3908" s="124">
        <v>89829</v>
      </c>
      <c r="B3908" s="122">
        <v>26.39</v>
      </c>
    </row>
    <row r="3909" spans="1:2" ht="13.5">
      <c r="A3909" s="124">
        <v>89830</v>
      </c>
      <c r="B3909" s="122">
        <v>28.85</v>
      </c>
    </row>
    <row r="3910" spans="1:2" ht="13.5">
      <c r="A3910" s="124">
        <v>89831</v>
      </c>
      <c r="B3910" s="122">
        <v>228.08</v>
      </c>
    </row>
    <row r="3911" spans="1:2" ht="13.5">
      <c r="A3911" s="124">
        <v>89832</v>
      </c>
      <c r="B3911" s="122">
        <v>46.91</v>
      </c>
    </row>
    <row r="3912" spans="1:2" ht="13.5">
      <c r="A3912" s="124">
        <v>89833</v>
      </c>
      <c r="B3912" s="122">
        <v>32.86</v>
      </c>
    </row>
    <row r="3913" spans="1:2" ht="13.5">
      <c r="A3913" s="124">
        <v>89834</v>
      </c>
      <c r="B3913" s="122">
        <v>38.630000000000003</v>
      </c>
    </row>
    <row r="3914" spans="1:2" ht="13.5">
      <c r="A3914" s="124">
        <v>89835</v>
      </c>
      <c r="B3914" s="122">
        <v>46.35</v>
      </c>
    </row>
    <row r="3915" spans="1:2" ht="13.5">
      <c r="A3915" s="124">
        <v>89836</v>
      </c>
      <c r="B3915" s="122">
        <v>308.14999999999998</v>
      </c>
    </row>
    <row r="3916" spans="1:2" ht="13.5">
      <c r="A3916" s="124">
        <v>89837</v>
      </c>
      <c r="B3916" s="122">
        <v>153.78</v>
      </c>
    </row>
    <row r="3917" spans="1:2" ht="13.5">
      <c r="A3917" s="124">
        <v>89838</v>
      </c>
      <c r="B3917" s="122">
        <v>168.08</v>
      </c>
    </row>
    <row r="3918" spans="1:2" ht="13.5">
      <c r="A3918" s="124">
        <v>89839</v>
      </c>
      <c r="B3918" s="122">
        <v>222.79</v>
      </c>
    </row>
    <row r="3919" spans="1:2" ht="13.5">
      <c r="A3919" s="124">
        <v>89840</v>
      </c>
      <c r="B3919" s="122">
        <v>194.22</v>
      </c>
    </row>
    <row r="3920" spans="1:2" ht="13.5">
      <c r="A3920" s="124">
        <v>89841</v>
      </c>
      <c r="B3920" s="122">
        <v>326.92</v>
      </c>
    </row>
    <row r="3921" spans="1:2" ht="13.5">
      <c r="A3921" s="124">
        <v>89842</v>
      </c>
      <c r="B3921" s="122">
        <v>52.98</v>
      </c>
    </row>
    <row r="3922" spans="1:2" ht="13.5">
      <c r="A3922" s="124">
        <v>89844</v>
      </c>
      <c r="B3922" s="122">
        <v>67.48</v>
      </c>
    </row>
    <row r="3923" spans="1:2" ht="13.5">
      <c r="A3923" s="124">
        <v>89845</v>
      </c>
      <c r="B3923" s="122">
        <v>104.57</v>
      </c>
    </row>
    <row r="3924" spans="1:2" ht="13.5">
      <c r="A3924" s="124">
        <v>89846</v>
      </c>
      <c r="B3924" s="122">
        <v>234.82</v>
      </c>
    </row>
    <row r="3925" spans="1:2" ht="13.5">
      <c r="A3925" s="124">
        <v>89847</v>
      </c>
      <c r="B3925" s="122">
        <v>288.81</v>
      </c>
    </row>
    <row r="3926" spans="1:2" ht="13.5">
      <c r="A3926" s="124">
        <v>89850</v>
      </c>
      <c r="B3926" s="122">
        <v>25.07</v>
      </c>
    </row>
    <row r="3927" spans="1:2" ht="13.5">
      <c r="A3927" s="124">
        <v>89851</v>
      </c>
      <c r="B3927" s="122">
        <v>25.02</v>
      </c>
    </row>
    <row r="3928" spans="1:2" ht="13.5">
      <c r="A3928" s="124">
        <v>89852</v>
      </c>
      <c r="B3928" s="122">
        <v>39.04</v>
      </c>
    </row>
    <row r="3929" spans="1:2" ht="13.5">
      <c r="A3929" s="124">
        <v>89853</v>
      </c>
      <c r="B3929" s="122">
        <v>63.82</v>
      </c>
    </row>
    <row r="3930" spans="1:2" ht="13.5">
      <c r="A3930" s="124">
        <v>89854</v>
      </c>
      <c r="B3930" s="122">
        <v>81.709999999999994</v>
      </c>
    </row>
    <row r="3931" spans="1:2" ht="13.5">
      <c r="A3931" s="124">
        <v>89855</v>
      </c>
      <c r="B3931" s="122">
        <v>86.71</v>
      </c>
    </row>
    <row r="3932" spans="1:2" ht="13.5">
      <c r="A3932" s="124">
        <v>89856</v>
      </c>
      <c r="B3932" s="122">
        <v>18.91</v>
      </c>
    </row>
    <row r="3933" spans="1:2" ht="13.5">
      <c r="A3933" s="124">
        <v>89857</v>
      </c>
      <c r="B3933" s="122">
        <v>29.68</v>
      </c>
    </row>
    <row r="3934" spans="1:2" ht="13.5">
      <c r="A3934" s="124">
        <v>89859</v>
      </c>
      <c r="B3934" s="122">
        <v>105.72</v>
      </c>
    </row>
    <row r="3935" spans="1:2" ht="13.5">
      <c r="A3935" s="124">
        <v>89860</v>
      </c>
      <c r="B3935" s="122">
        <v>41.18</v>
      </c>
    </row>
    <row r="3936" spans="1:2" ht="13.5">
      <c r="A3936" s="124">
        <v>89861</v>
      </c>
      <c r="B3936" s="122">
        <v>46.95</v>
      </c>
    </row>
    <row r="3937" spans="1:2" ht="13.5">
      <c r="A3937" s="124">
        <v>89862</v>
      </c>
      <c r="B3937" s="122">
        <v>87.23</v>
      </c>
    </row>
    <row r="3938" spans="1:2" ht="13.5">
      <c r="A3938" s="124">
        <v>89863</v>
      </c>
      <c r="B3938" s="122">
        <v>183.68</v>
      </c>
    </row>
    <row r="3939" spans="1:2" ht="13.5">
      <c r="A3939" s="124">
        <v>89866</v>
      </c>
      <c r="B3939" s="122">
        <v>5.51</v>
      </c>
    </row>
    <row r="3940" spans="1:2" ht="13.5">
      <c r="A3940" s="124">
        <v>89867</v>
      </c>
      <c r="B3940" s="122">
        <v>6.43</v>
      </c>
    </row>
    <row r="3941" spans="1:2" ht="13.5">
      <c r="A3941" s="124">
        <v>89868</v>
      </c>
      <c r="B3941" s="122">
        <v>4.0199999999999996</v>
      </c>
    </row>
    <row r="3942" spans="1:2" ht="13.5">
      <c r="A3942" s="124">
        <v>89869</v>
      </c>
      <c r="B3942" s="122">
        <v>8.65</v>
      </c>
    </row>
    <row r="3943" spans="1:2" ht="13.5">
      <c r="A3943" s="124">
        <v>89979</v>
      </c>
      <c r="B3943" s="122">
        <v>29.72</v>
      </c>
    </row>
    <row r="3944" spans="1:2" ht="13.5">
      <c r="A3944" s="124">
        <v>89980</v>
      </c>
      <c r="B3944" s="122">
        <v>11.19</v>
      </c>
    </row>
    <row r="3945" spans="1:2" ht="13.5">
      <c r="A3945" s="124">
        <v>89981</v>
      </c>
      <c r="B3945" s="122">
        <v>26</v>
      </c>
    </row>
    <row r="3946" spans="1:2" ht="13.5">
      <c r="A3946" s="124">
        <v>90373</v>
      </c>
      <c r="B3946" s="122">
        <v>16.21</v>
      </c>
    </row>
    <row r="3947" spans="1:2" ht="13.5">
      <c r="A3947" s="124">
        <v>90374</v>
      </c>
      <c r="B3947" s="122">
        <v>25.26</v>
      </c>
    </row>
    <row r="3948" spans="1:2" ht="13.5">
      <c r="A3948" s="124">
        <v>90375</v>
      </c>
      <c r="B3948" s="122">
        <v>9.93</v>
      </c>
    </row>
    <row r="3949" spans="1:2" ht="13.5">
      <c r="A3949" s="124">
        <v>92287</v>
      </c>
      <c r="B3949" s="122">
        <v>18.38</v>
      </c>
    </row>
    <row r="3950" spans="1:2" ht="13.5">
      <c r="A3950" s="124">
        <v>92288</v>
      </c>
      <c r="B3950" s="122">
        <v>28.24</v>
      </c>
    </row>
    <row r="3951" spans="1:2" ht="13.5">
      <c r="A3951" s="124">
        <v>92289</v>
      </c>
      <c r="B3951" s="122">
        <v>49.26</v>
      </c>
    </row>
    <row r="3952" spans="1:2" ht="13.5">
      <c r="A3952" s="124">
        <v>92290</v>
      </c>
      <c r="B3952" s="122">
        <v>74.64</v>
      </c>
    </row>
    <row r="3953" spans="1:2" ht="13.5">
      <c r="A3953" s="124">
        <v>92291</v>
      </c>
      <c r="B3953" s="122">
        <v>114.14</v>
      </c>
    </row>
    <row r="3954" spans="1:2" ht="13.5">
      <c r="A3954" s="124">
        <v>92292</v>
      </c>
      <c r="B3954" s="122">
        <v>354.99</v>
      </c>
    </row>
    <row r="3955" spans="1:2" ht="13.5">
      <c r="A3955" s="124">
        <v>92293</v>
      </c>
      <c r="B3955" s="122">
        <v>10.61</v>
      </c>
    </row>
    <row r="3956" spans="1:2" ht="13.5">
      <c r="A3956" s="124">
        <v>92294</v>
      </c>
      <c r="B3956" s="122">
        <v>17.34</v>
      </c>
    </row>
    <row r="3957" spans="1:2" ht="13.5">
      <c r="A3957" s="124">
        <v>92295</v>
      </c>
      <c r="B3957" s="122">
        <v>32.06</v>
      </c>
    </row>
    <row r="3958" spans="1:2" ht="13.5">
      <c r="A3958" s="124">
        <v>92296</v>
      </c>
      <c r="B3958" s="122">
        <v>42.65</v>
      </c>
    </row>
    <row r="3959" spans="1:2" ht="13.5">
      <c r="A3959" s="124">
        <v>92297</v>
      </c>
      <c r="B3959" s="122">
        <v>65.8</v>
      </c>
    </row>
    <row r="3960" spans="1:2" ht="13.5">
      <c r="A3960" s="124">
        <v>92298</v>
      </c>
      <c r="B3960" s="122">
        <v>183.87</v>
      </c>
    </row>
    <row r="3961" spans="1:2" ht="13.5">
      <c r="A3961" s="124">
        <v>92299</v>
      </c>
      <c r="B3961" s="122">
        <v>24.24</v>
      </c>
    </row>
    <row r="3962" spans="1:2" ht="13.5">
      <c r="A3962" s="124">
        <v>92300</v>
      </c>
      <c r="B3962" s="122">
        <v>35.99</v>
      </c>
    </row>
    <row r="3963" spans="1:2" ht="13.5">
      <c r="A3963" s="124">
        <v>92301</v>
      </c>
      <c r="B3963" s="122">
        <v>70.03</v>
      </c>
    </row>
    <row r="3964" spans="1:2" ht="13.5">
      <c r="A3964" s="124">
        <v>92302</v>
      </c>
      <c r="B3964" s="122">
        <v>92.59</v>
      </c>
    </row>
    <row r="3965" spans="1:2" ht="13.5">
      <c r="A3965" s="124">
        <v>92303</v>
      </c>
      <c r="B3965" s="122">
        <v>169.07</v>
      </c>
    </row>
    <row r="3966" spans="1:2" ht="13.5">
      <c r="A3966" s="124">
        <v>92304</v>
      </c>
      <c r="B3966" s="122">
        <v>438.19</v>
      </c>
    </row>
    <row r="3967" spans="1:2" ht="13.5">
      <c r="A3967" s="124">
        <v>92311</v>
      </c>
      <c r="B3967" s="122">
        <v>13.33</v>
      </c>
    </row>
    <row r="3968" spans="1:2" ht="13.5">
      <c r="A3968" s="124">
        <v>92312</v>
      </c>
      <c r="B3968" s="122">
        <v>21.63</v>
      </c>
    </row>
    <row r="3969" spans="1:2" ht="13.5">
      <c r="A3969" s="124">
        <v>92313</v>
      </c>
      <c r="B3969" s="122">
        <v>31.49</v>
      </c>
    </row>
    <row r="3970" spans="1:2" ht="13.5">
      <c r="A3970" s="124">
        <v>92314</v>
      </c>
      <c r="B3970" s="122">
        <v>8.66</v>
      </c>
    </row>
    <row r="3971" spans="1:2" ht="13.5">
      <c r="A3971" s="124">
        <v>92315</v>
      </c>
      <c r="B3971" s="122">
        <v>12.81</v>
      </c>
    </row>
    <row r="3972" spans="1:2" ht="13.5">
      <c r="A3972" s="124">
        <v>92316</v>
      </c>
      <c r="B3972" s="122">
        <v>19.54</v>
      </c>
    </row>
    <row r="3973" spans="1:2" ht="13.5">
      <c r="A3973" s="124">
        <v>92317</v>
      </c>
      <c r="B3973" s="122">
        <v>18.11</v>
      </c>
    </row>
    <row r="3974" spans="1:2" ht="13.5">
      <c r="A3974" s="124">
        <v>92318</v>
      </c>
      <c r="B3974" s="122">
        <v>28.57</v>
      </c>
    </row>
    <row r="3975" spans="1:2" ht="13.5">
      <c r="A3975" s="124">
        <v>92319</v>
      </c>
      <c r="B3975" s="122">
        <v>40.340000000000003</v>
      </c>
    </row>
    <row r="3976" spans="1:2" ht="13.5">
      <c r="A3976" s="124">
        <v>92326</v>
      </c>
      <c r="B3976" s="122">
        <v>14.16</v>
      </c>
    </row>
    <row r="3977" spans="1:2" ht="13.5">
      <c r="A3977" s="124">
        <v>92327</v>
      </c>
      <c r="B3977" s="122">
        <v>24.62</v>
      </c>
    </row>
    <row r="3978" spans="1:2" ht="13.5">
      <c r="A3978" s="124">
        <v>92328</v>
      </c>
      <c r="B3978" s="122">
        <v>36.799999999999997</v>
      </c>
    </row>
    <row r="3979" spans="1:2" ht="13.5">
      <c r="A3979" s="124">
        <v>92329</v>
      </c>
      <c r="B3979" s="122">
        <v>8.8800000000000008</v>
      </c>
    </row>
    <row r="3980" spans="1:2" ht="13.5">
      <c r="A3980" s="124">
        <v>92330</v>
      </c>
      <c r="B3980" s="122">
        <v>14.77</v>
      </c>
    </row>
    <row r="3981" spans="1:2" ht="13.5">
      <c r="A3981" s="124">
        <v>92331</v>
      </c>
      <c r="B3981" s="122">
        <v>23.09</v>
      </c>
    </row>
    <row r="3982" spans="1:2" ht="13.5">
      <c r="A3982" s="124">
        <v>92332</v>
      </c>
      <c r="B3982" s="122">
        <v>18.43</v>
      </c>
    </row>
    <row r="3983" spans="1:2" ht="13.5">
      <c r="A3983" s="124">
        <v>92333</v>
      </c>
      <c r="B3983" s="122">
        <v>32.520000000000003</v>
      </c>
    </row>
    <row r="3984" spans="1:2" ht="13.5">
      <c r="A3984" s="124">
        <v>92334</v>
      </c>
      <c r="B3984" s="122">
        <v>47.39</v>
      </c>
    </row>
    <row r="3985" spans="1:2" ht="13.5">
      <c r="A3985" s="124">
        <v>92344</v>
      </c>
      <c r="B3985" s="122">
        <v>68.06</v>
      </c>
    </row>
    <row r="3986" spans="1:2" ht="13.5">
      <c r="A3986" s="124">
        <v>92345</v>
      </c>
      <c r="B3986" s="122">
        <v>68.040000000000006</v>
      </c>
    </row>
    <row r="3987" spans="1:2" ht="13.5">
      <c r="A3987" s="124">
        <v>92346</v>
      </c>
      <c r="B3987" s="122">
        <v>89.16</v>
      </c>
    </row>
    <row r="3988" spans="1:2" ht="13.5">
      <c r="A3988" s="124">
        <v>92347</v>
      </c>
      <c r="B3988" s="122">
        <v>99.1</v>
      </c>
    </row>
    <row r="3989" spans="1:2" ht="13.5">
      <c r="A3989" s="124">
        <v>92348</v>
      </c>
      <c r="B3989" s="122">
        <v>124.77</v>
      </c>
    </row>
    <row r="3990" spans="1:2" ht="13.5">
      <c r="A3990" s="124">
        <v>92349</v>
      </c>
      <c r="B3990" s="122">
        <v>133.61000000000001</v>
      </c>
    </row>
    <row r="3991" spans="1:2" ht="13.5">
      <c r="A3991" s="124">
        <v>92350</v>
      </c>
      <c r="B3991" s="122">
        <v>101.27</v>
      </c>
    </row>
    <row r="3992" spans="1:2" ht="13.5">
      <c r="A3992" s="124">
        <v>92351</v>
      </c>
      <c r="B3992" s="122">
        <v>99.06</v>
      </c>
    </row>
    <row r="3993" spans="1:2" ht="13.5">
      <c r="A3993" s="124">
        <v>92352</v>
      </c>
      <c r="B3993" s="122">
        <v>152.85</v>
      </c>
    </row>
    <row r="3994" spans="1:2" ht="13.5">
      <c r="A3994" s="124">
        <v>92353</v>
      </c>
      <c r="B3994" s="122">
        <v>143.13</v>
      </c>
    </row>
    <row r="3995" spans="1:2" ht="13.5">
      <c r="A3995" s="124">
        <v>92354</v>
      </c>
      <c r="B3995" s="122">
        <v>202.41</v>
      </c>
    </row>
    <row r="3996" spans="1:2" ht="13.5">
      <c r="A3996" s="124">
        <v>92355</v>
      </c>
      <c r="B3996" s="122">
        <v>183.68</v>
      </c>
    </row>
    <row r="3997" spans="1:2" ht="13.5">
      <c r="A3997" s="124">
        <v>92356</v>
      </c>
      <c r="B3997" s="122">
        <v>132.03</v>
      </c>
    </row>
    <row r="3998" spans="1:2" ht="13.5">
      <c r="A3998" s="124">
        <v>92357</v>
      </c>
      <c r="B3998" s="122">
        <v>195.72</v>
      </c>
    </row>
    <row r="3999" spans="1:2" ht="13.5">
      <c r="A3999" s="124">
        <v>92358</v>
      </c>
      <c r="B3999" s="122">
        <v>243.09</v>
      </c>
    </row>
    <row r="4000" spans="1:2" ht="13.5">
      <c r="A4000" s="124">
        <v>92369</v>
      </c>
      <c r="B4000" s="122">
        <v>36.92</v>
      </c>
    </row>
    <row r="4001" spans="1:2" ht="13.5">
      <c r="A4001" s="124">
        <v>92370</v>
      </c>
      <c r="B4001" s="122">
        <v>38.700000000000003</v>
      </c>
    </row>
    <row r="4002" spans="1:2" ht="13.5">
      <c r="A4002" s="124">
        <v>92371</v>
      </c>
      <c r="B4002" s="122">
        <v>44.53</v>
      </c>
    </row>
    <row r="4003" spans="1:2" ht="13.5">
      <c r="A4003" s="124">
        <v>92372</v>
      </c>
      <c r="B4003" s="122">
        <v>46.2</v>
      </c>
    </row>
    <row r="4004" spans="1:2" ht="13.5">
      <c r="A4004" s="124">
        <v>92373</v>
      </c>
      <c r="B4004" s="122">
        <v>52.54</v>
      </c>
    </row>
    <row r="4005" spans="1:2" ht="13.5">
      <c r="A4005" s="124">
        <v>92374</v>
      </c>
      <c r="B4005" s="122">
        <v>52.87</v>
      </c>
    </row>
    <row r="4006" spans="1:2" ht="13.5">
      <c r="A4006" s="124">
        <v>92375</v>
      </c>
      <c r="B4006" s="122">
        <v>68.010000000000005</v>
      </c>
    </row>
    <row r="4007" spans="1:2" ht="13.5">
      <c r="A4007" s="124">
        <v>92376</v>
      </c>
      <c r="B4007" s="122">
        <v>67.989999999999995</v>
      </c>
    </row>
    <row r="4008" spans="1:2" ht="13.5">
      <c r="A4008" s="124">
        <v>92377</v>
      </c>
      <c r="B4008" s="122">
        <v>90.92</v>
      </c>
    </row>
    <row r="4009" spans="1:2" ht="13.5">
      <c r="A4009" s="124">
        <v>92378</v>
      </c>
      <c r="B4009" s="122">
        <v>100.86</v>
      </c>
    </row>
    <row r="4010" spans="1:2" ht="13.5">
      <c r="A4010" s="124">
        <v>92379</v>
      </c>
      <c r="B4010" s="122">
        <v>128.41</v>
      </c>
    </row>
    <row r="4011" spans="1:2" ht="13.5">
      <c r="A4011" s="124">
        <v>92380</v>
      </c>
      <c r="B4011" s="122">
        <v>137.25</v>
      </c>
    </row>
    <row r="4012" spans="1:2" ht="13.5">
      <c r="A4012" s="124">
        <v>92381</v>
      </c>
      <c r="B4012" s="122">
        <v>55.92</v>
      </c>
    </row>
    <row r="4013" spans="1:2" ht="13.5">
      <c r="A4013" s="124">
        <v>92382</v>
      </c>
      <c r="B4013" s="122">
        <v>53.55</v>
      </c>
    </row>
    <row r="4014" spans="1:2" ht="13.5">
      <c r="A4014" s="124">
        <v>92383</v>
      </c>
      <c r="B4014" s="122">
        <v>70.23</v>
      </c>
    </row>
    <row r="4015" spans="1:2" ht="13.5">
      <c r="A4015" s="124">
        <v>92384</v>
      </c>
      <c r="B4015" s="122">
        <v>65.510000000000005</v>
      </c>
    </row>
    <row r="4016" spans="1:2" ht="13.5">
      <c r="A4016" s="124">
        <v>92385</v>
      </c>
      <c r="B4016" s="122">
        <v>80.45</v>
      </c>
    </row>
    <row r="4017" spans="1:2" ht="13.5">
      <c r="A4017" s="124">
        <v>92386</v>
      </c>
      <c r="B4017" s="122">
        <v>77.2</v>
      </c>
    </row>
    <row r="4018" spans="1:2" ht="13.5">
      <c r="A4018" s="124">
        <v>92387</v>
      </c>
      <c r="B4018" s="122">
        <v>101.16</v>
      </c>
    </row>
    <row r="4019" spans="1:2" ht="13.5">
      <c r="A4019" s="124">
        <v>92388</v>
      </c>
      <c r="B4019" s="122">
        <v>98.95</v>
      </c>
    </row>
    <row r="4020" spans="1:2" ht="13.5">
      <c r="A4020" s="124">
        <v>92389</v>
      </c>
      <c r="B4020" s="122">
        <v>155.55000000000001</v>
      </c>
    </row>
    <row r="4021" spans="1:2" ht="13.5">
      <c r="A4021" s="124">
        <v>92390</v>
      </c>
      <c r="B4021" s="122">
        <v>145.83000000000001</v>
      </c>
    </row>
    <row r="4022" spans="1:2" ht="13.5">
      <c r="A4022" s="124">
        <v>92635</v>
      </c>
      <c r="B4022" s="122">
        <v>207.88</v>
      </c>
    </row>
    <row r="4023" spans="1:2" ht="13.5">
      <c r="A4023" s="124">
        <v>92636</v>
      </c>
      <c r="B4023" s="122">
        <v>189.15</v>
      </c>
    </row>
    <row r="4024" spans="1:2" ht="13.5">
      <c r="A4024" s="124">
        <v>92637</v>
      </c>
      <c r="B4024" s="122">
        <v>72.28</v>
      </c>
    </row>
    <row r="4025" spans="1:2" ht="13.5">
      <c r="A4025" s="124">
        <v>92638</v>
      </c>
      <c r="B4025" s="122">
        <v>87.94</v>
      </c>
    </row>
    <row r="4026" spans="1:2" ht="13.5">
      <c r="A4026" s="124">
        <v>92639</v>
      </c>
      <c r="B4026" s="122">
        <v>101.65</v>
      </c>
    </row>
    <row r="4027" spans="1:2" ht="13.5">
      <c r="A4027" s="124">
        <v>92640</v>
      </c>
      <c r="B4027" s="122">
        <v>131.87</v>
      </c>
    </row>
    <row r="4028" spans="1:2" ht="13.5">
      <c r="A4028" s="124">
        <v>92642</v>
      </c>
      <c r="B4028" s="122">
        <v>199.25</v>
      </c>
    </row>
    <row r="4029" spans="1:2" ht="13.5">
      <c r="A4029" s="124">
        <v>92644</v>
      </c>
      <c r="B4029" s="122">
        <v>250.38</v>
      </c>
    </row>
    <row r="4030" spans="1:2" ht="13.5">
      <c r="A4030" s="124">
        <v>92657</v>
      </c>
      <c r="B4030" s="122">
        <v>27.09</v>
      </c>
    </row>
    <row r="4031" spans="1:2" ht="13.5">
      <c r="A4031" s="124">
        <v>92658</v>
      </c>
      <c r="B4031" s="122">
        <v>28.87</v>
      </c>
    </row>
    <row r="4032" spans="1:2" ht="13.5">
      <c r="A4032" s="124">
        <v>92659</v>
      </c>
      <c r="B4032" s="122">
        <v>33.35</v>
      </c>
    </row>
    <row r="4033" spans="1:2" ht="13.5">
      <c r="A4033" s="124">
        <v>92660</v>
      </c>
      <c r="B4033" s="122">
        <v>35.020000000000003</v>
      </c>
    </row>
    <row r="4034" spans="1:2" ht="13.5">
      <c r="A4034" s="124">
        <v>92661</v>
      </c>
      <c r="B4034" s="122">
        <v>39.799999999999997</v>
      </c>
    </row>
    <row r="4035" spans="1:2" ht="13.5">
      <c r="A4035" s="124">
        <v>92662</v>
      </c>
      <c r="B4035" s="122">
        <v>40.130000000000003</v>
      </c>
    </row>
    <row r="4036" spans="1:2" ht="13.5">
      <c r="A4036" s="124">
        <v>92663</v>
      </c>
      <c r="B4036" s="122">
        <v>53.34</v>
      </c>
    </row>
    <row r="4037" spans="1:2" ht="13.5">
      <c r="A4037" s="124">
        <v>92664</v>
      </c>
      <c r="B4037" s="122">
        <v>53.32</v>
      </c>
    </row>
    <row r="4038" spans="1:2" ht="13.5">
      <c r="A4038" s="124">
        <v>92665</v>
      </c>
      <c r="B4038" s="122">
        <v>73.349999999999994</v>
      </c>
    </row>
    <row r="4039" spans="1:2" ht="13.5">
      <c r="A4039" s="124">
        <v>92666</v>
      </c>
      <c r="B4039" s="122">
        <v>83.29</v>
      </c>
    </row>
    <row r="4040" spans="1:2" ht="13.5">
      <c r="A4040" s="124">
        <v>92667</v>
      </c>
      <c r="B4040" s="122">
        <v>107.98</v>
      </c>
    </row>
    <row r="4041" spans="1:2" ht="13.5">
      <c r="A4041" s="124">
        <v>92668</v>
      </c>
      <c r="B4041" s="122">
        <v>116.82</v>
      </c>
    </row>
    <row r="4042" spans="1:2" ht="13.5">
      <c r="A4042" s="124">
        <v>92669</v>
      </c>
      <c r="B4042" s="122">
        <v>41.15</v>
      </c>
    </row>
    <row r="4043" spans="1:2" ht="13.5">
      <c r="A4043" s="124">
        <v>92670</v>
      </c>
      <c r="B4043" s="122">
        <v>38.78</v>
      </c>
    </row>
    <row r="4044" spans="1:2" ht="13.5">
      <c r="A4044" s="124">
        <v>92671</v>
      </c>
      <c r="B4044" s="122">
        <v>53.49</v>
      </c>
    </row>
    <row r="4045" spans="1:2" ht="13.5">
      <c r="A4045" s="124">
        <v>92672</v>
      </c>
      <c r="B4045" s="122">
        <v>48.77</v>
      </c>
    </row>
    <row r="4046" spans="1:2" ht="13.5">
      <c r="A4046" s="124">
        <v>92673</v>
      </c>
      <c r="B4046" s="122">
        <v>61.37</v>
      </c>
    </row>
    <row r="4047" spans="1:2" ht="13.5">
      <c r="A4047" s="124">
        <v>92674</v>
      </c>
      <c r="B4047" s="122">
        <v>58.12</v>
      </c>
    </row>
    <row r="4048" spans="1:2" ht="13.5">
      <c r="A4048" s="124">
        <v>92675</v>
      </c>
      <c r="B4048" s="122">
        <v>79.22</v>
      </c>
    </row>
    <row r="4049" spans="1:2" ht="13.5">
      <c r="A4049" s="124">
        <v>92676</v>
      </c>
      <c r="B4049" s="122">
        <v>77.010000000000005</v>
      </c>
    </row>
    <row r="4050" spans="1:2" ht="13.5">
      <c r="A4050" s="124">
        <v>92677</v>
      </c>
      <c r="B4050" s="122">
        <v>129.24</v>
      </c>
    </row>
    <row r="4051" spans="1:2" ht="13.5">
      <c r="A4051" s="124">
        <v>92678</v>
      </c>
      <c r="B4051" s="122">
        <v>119.52</v>
      </c>
    </row>
    <row r="4052" spans="1:2" ht="13.5">
      <c r="A4052" s="124">
        <v>92679</v>
      </c>
      <c r="B4052" s="122">
        <v>177.24</v>
      </c>
    </row>
    <row r="4053" spans="1:2" ht="13.5">
      <c r="A4053" s="124">
        <v>92680</v>
      </c>
      <c r="B4053" s="122">
        <v>158.51</v>
      </c>
    </row>
    <row r="4054" spans="1:2" ht="13.5">
      <c r="A4054" s="124">
        <v>92681</v>
      </c>
      <c r="B4054" s="122">
        <v>52.57</v>
      </c>
    </row>
    <row r="4055" spans="1:2" ht="13.5">
      <c r="A4055" s="124">
        <v>92682</v>
      </c>
      <c r="B4055" s="122">
        <v>65.52</v>
      </c>
    </row>
    <row r="4056" spans="1:2" ht="13.5">
      <c r="A4056" s="124">
        <v>92683</v>
      </c>
      <c r="B4056" s="122">
        <v>76.22</v>
      </c>
    </row>
    <row r="4057" spans="1:2" ht="13.5">
      <c r="A4057" s="124">
        <v>92684</v>
      </c>
      <c r="B4057" s="122">
        <v>102.58</v>
      </c>
    </row>
    <row r="4058" spans="1:2" ht="13.5">
      <c r="A4058" s="124">
        <v>92685</v>
      </c>
      <c r="B4058" s="122">
        <v>164.2</v>
      </c>
    </row>
    <row r="4059" spans="1:2" ht="13.5">
      <c r="A4059" s="124">
        <v>92686</v>
      </c>
      <c r="B4059" s="122">
        <v>209.5</v>
      </c>
    </row>
    <row r="4060" spans="1:2" ht="13.5">
      <c r="A4060" s="124">
        <v>92692</v>
      </c>
      <c r="B4060" s="122">
        <v>14.63</v>
      </c>
    </row>
    <row r="4061" spans="1:2" ht="13.5">
      <c r="A4061" s="124">
        <v>92693</v>
      </c>
      <c r="B4061" s="122">
        <v>15.02</v>
      </c>
    </row>
    <row r="4062" spans="1:2" ht="13.5">
      <c r="A4062" s="124">
        <v>92694</v>
      </c>
      <c r="B4062" s="122">
        <v>23.25</v>
      </c>
    </row>
    <row r="4063" spans="1:2" ht="13.5">
      <c r="A4063" s="124">
        <v>92695</v>
      </c>
      <c r="B4063" s="122">
        <v>23.64</v>
      </c>
    </row>
    <row r="4064" spans="1:2" ht="13.5">
      <c r="A4064" s="124">
        <v>92696</v>
      </c>
      <c r="B4064" s="122">
        <v>36.51</v>
      </c>
    </row>
    <row r="4065" spans="1:2" ht="13.5">
      <c r="A4065" s="124">
        <v>92697</v>
      </c>
      <c r="B4065" s="122">
        <v>38.29</v>
      </c>
    </row>
    <row r="4066" spans="1:2" ht="13.5">
      <c r="A4066" s="124">
        <v>92698</v>
      </c>
      <c r="B4066" s="122">
        <v>21.63</v>
      </c>
    </row>
    <row r="4067" spans="1:2" ht="13.5">
      <c r="A4067" s="124">
        <v>92699</v>
      </c>
      <c r="B4067" s="122">
        <v>20.34</v>
      </c>
    </row>
    <row r="4068" spans="1:2" ht="13.5">
      <c r="A4068" s="124">
        <v>92700</v>
      </c>
      <c r="B4068" s="122">
        <v>35.33</v>
      </c>
    </row>
    <row r="4069" spans="1:2" ht="13.5">
      <c r="A4069" s="124">
        <v>92701</v>
      </c>
      <c r="B4069" s="122">
        <v>33.4</v>
      </c>
    </row>
    <row r="4070" spans="1:2" ht="13.5">
      <c r="A4070" s="124">
        <v>92702</v>
      </c>
      <c r="B4070" s="122">
        <v>55.34</v>
      </c>
    </row>
    <row r="4071" spans="1:2" ht="13.5">
      <c r="A4071" s="124">
        <v>92703</v>
      </c>
      <c r="B4071" s="122">
        <v>52.97</v>
      </c>
    </row>
    <row r="4072" spans="1:2" ht="13.5">
      <c r="A4072" s="124">
        <v>92704</v>
      </c>
      <c r="B4072" s="122">
        <v>27.38</v>
      </c>
    </row>
    <row r="4073" spans="1:2" ht="13.5">
      <c r="A4073" s="124">
        <v>92705</v>
      </c>
      <c r="B4073" s="122">
        <v>44.17</v>
      </c>
    </row>
    <row r="4074" spans="1:2" ht="13.5">
      <c r="A4074" s="124">
        <v>92706</v>
      </c>
      <c r="B4074" s="122">
        <v>71.5</v>
      </c>
    </row>
    <row r="4075" spans="1:2" ht="13.5">
      <c r="A4075" s="124">
        <v>92889</v>
      </c>
      <c r="B4075" s="122">
        <v>132.52000000000001</v>
      </c>
    </row>
    <row r="4076" spans="1:2" ht="13.5">
      <c r="A4076" s="124">
        <v>92890</v>
      </c>
      <c r="B4076" s="122">
        <v>200.03</v>
      </c>
    </row>
    <row r="4077" spans="1:2" ht="13.5">
      <c r="A4077" s="124">
        <v>92891</v>
      </c>
      <c r="B4077" s="122">
        <v>292.5</v>
      </c>
    </row>
    <row r="4078" spans="1:2" ht="13.5">
      <c r="A4078" s="124">
        <v>92892</v>
      </c>
      <c r="B4078" s="122">
        <v>57.9</v>
      </c>
    </row>
    <row r="4079" spans="1:2" ht="13.5">
      <c r="A4079" s="124">
        <v>92893</v>
      </c>
      <c r="B4079" s="122">
        <v>81.87</v>
      </c>
    </row>
    <row r="4080" spans="1:2" ht="13.5">
      <c r="A4080" s="124">
        <v>92894</v>
      </c>
      <c r="B4080" s="122">
        <v>97.64</v>
      </c>
    </row>
    <row r="4081" spans="1:2" ht="13.5">
      <c r="A4081" s="124">
        <v>92895</v>
      </c>
      <c r="B4081" s="122">
        <v>132.47</v>
      </c>
    </row>
    <row r="4082" spans="1:2" ht="13.5">
      <c r="A4082" s="124">
        <v>92896</v>
      </c>
      <c r="B4082" s="122">
        <v>201.79</v>
      </c>
    </row>
    <row r="4083" spans="1:2" ht="13.5">
      <c r="A4083" s="124">
        <v>92897</v>
      </c>
      <c r="B4083" s="122">
        <v>296.14</v>
      </c>
    </row>
    <row r="4084" spans="1:2" ht="13.5">
      <c r="A4084" s="124">
        <v>92898</v>
      </c>
      <c r="B4084" s="122">
        <v>48.07</v>
      </c>
    </row>
    <row r="4085" spans="1:2" ht="13.5">
      <c r="A4085" s="124">
        <v>92899</v>
      </c>
      <c r="B4085" s="122">
        <v>70.69</v>
      </c>
    </row>
    <row r="4086" spans="1:2" ht="13.5">
      <c r="A4086" s="124">
        <v>92900</v>
      </c>
      <c r="B4086" s="122">
        <v>84.9</v>
      </c>
    </row>
    <row r="4087" spans="1:2" ht="13.5">
      <c r="A4087" s="124">
        <v>92901</v>
      </c>
      <c r="B4087" s="122">
        <v>117.8</v>
      </c>
    </row>
    <row r="4088" spans="1:2" ht="13.5">
      <c r="A4088" s="124">
        <v>92902</v>
      </c>
      <c r="B4088" s="122">
        <v>184.22</v>
      </c>
    </row>
    <row r="4089" spans="1:2" ht="13.5">
      <c r="A4089" s="124">
        <v>92903</v>
      </c>
      <c r="B4089" s="122">
        <v>275.70999999999998</v>
      </c>
    </row>
    <row r="4090" spans="1:2" ht="13.5">
      <c r="A4090" s="124">
        <v>92904</v>
      </c>
      <c r="B4090" s="122">
        <v>32.64</v>
      </c>
    </row>
    <row r="4091" spans="1:2" ht="13.5">
      <c r="A4091" s="124">
        <v>92905</v>
      </c>
      <c r="B4091" s="122">
        <v>46.76</v>
      </c>
    </row>
    <row r="4092" spans="1:2" ht="13.5">
      <c r="A4092" s="124">
        <v>92906</v>
      </c>
      <c r="B4092" s="122">
        <v>57.49</v>
      </c>
    </row>
    <row r="4093" spans="1:2" ht="13.5">
      <c r="A4093" s="124">
        <v>92907</v>
      </c>
      <c r="B4093" s="122">
        <v>71.78</v>
      </c>
    </row>
    <row r="4094" spans="1:2" ht="13.5">
      <c r="A4094" s="124">
        <v>92908</v>
      </c>
      <c r="B4094" s="122">
        <v>71.78</v>
      </c>
    </row>
    <row r="4095" spans="1:2" ht="13.5">
      <c r="A4095" s="124">
        <v>92909</v>
      </c>
      <c r="B4095" s="122">
        <v>71.78</v>
      </c>
    </row>
    <row r="4096" spans="1:2" ht="13.5">
      <c r="A4096" s="124">
        <v>92910</v>
      </c>
      <c r="B4096" s="122">
        <v>103.29</v>
      </c>
    </row>
    <row r="4097" spans="1:2" ht="13.5">
      <c r="A4097" s="124">
        <v>92911</v>
      </c>
      <c r="B4097" s="122">
        <v>103.29</v>
      </c>
    </row>
    <row r="4098" spans="1:2" ht="13.5">
      <c r="A4098" s="124">
        <v>92912</v>
      </c>
      <c r="B4098" s="122">
        <v>137.91</v>
      </c>
    </row>
    <row r="4099" spans="1:2" ht="13.5">
      <c r="A4099" s="124">
        <v>92913</v>
      </c>
      <c r="B4099" s="122">
        <v>140.93</v>
      </c>
    </row>
    <row r="4100" spans="1:2" ht="13.5">
      <c r="A4100" s="124">
        <v>92914</v>
      </c>
      <c r="B4100" s="122">
        <v>140.93</v>
      </c>
    </row>
    <row r="4101" spans="1:2" ht="13.5">
      <c r="A4101" s="124">
        <v>92918</v>
      </c>
      <c r="B4101" s="122">
        <v>38.56</v>
      </c>
    </row>
    <row r="4102" spans="1:2" ht="13.5">
      <c r="A4102" s="124">
        <v>92920</v>
      </c>
      <c r="B4102" s="122">
        <v>38.799999999999997</v>
      </c>
    </row>
    <row r="4103" spans="1:2" ht="13.5">
      <c r="A4103" s="124">
        <v>92925</v>
      </c>
      <c r="B4103" s="122">
        <v>47.52</v>
      </c>
    </row>
    <row r="4104" spans="1:2" ht="13.5">
      <c r="A4104" s="124">
        <v>92926</v>
      </c>
      <c r="B4104" s="122">
        <v>47.51</v>
      </c>
    </row>
    <row r="4105" spans="1:2" ht="13.5">
      <c r="A4105" s="124">
        <v>92927</v>
      </c>
      <c r="B4105" s="122">
        <v>47.51</v>
      </c>
    </row>
    <row r="4106" spans="1:2" ht="13.5">
      <c r="A4106" s="124">
        <v>92928</v>
      </c>
      <c r="B4106" s="122">
        <v>54.24</v>
      </c>
    </row>
    <row r="4107" spans="1:2" ht="13.5">
      <c r="A4107" s="124">
        <v>92929</v>
      </c>
      <c r="B4107" s="122">
        <v>54.24</v>
      </c>
    </row>
    <row r="4108" spans="1:2" ht="13.5">
      <c r="A4108" s="124">
        <v>92930</v>
      </c>
      <c r="B4108" s="122">
        <v>54.24</v>
      </c>
    </row>
    <row r="4109" spans="1:2" ht="13.5">
      <c r="A4109" s="124">
        <v>92931</v>
      </c>
      <c r="B4109" s="122">
        <v>71.73</v>
      </c>
    </row>
    <row r="4110" spans="1:2" ht="13.5">
      <c r="A4110" s="124">
        <v>92932</v>
      </c>
      <c r="B4110" s="122">
        <v>71.73</v>
      </c>
    </row>
    <row r="4111" spans="1:2" ht="13.5">
      <c r="A4111" s="124">
        <v>92933</v>
      </c>
      <c r="B4111" s="122">
        <v>71.73</v>
      </c>
    </row>
    <row r="4112" spans="1:2" ht="13.5">
      <c r="A4112" s="124">
        <v>92934</v>
      </c>
      <c r="B4112" s="122">
        <v>105.05</v>
      </c>
    </row>
    <row r="4113" spans="1:2" ht="13.5">
      <c r="A4113" s="124">
        <v>92935</v>
      </c>
      <c r="B4113" s="122">
        <v>105.05</v>
      </c>
    </row>
    <row r="4114" spans="1:2" ht="13.5">
      <c r="A4114" s="124">
        <v>92936</v>
      </c>
      <c r="B4114" s="122">
        <v>144.57</v>
      </c>
    </row>
    <row r="4115" spans="1:2" ht="13.5">
      <c r="A4115" s="124">
        <v>92937</v>
      </c>
      <c r="B4115" s="122">
        <v>144.57</v>
      </c>
    </row>
    <row r="4116" spans="1:2" ht="13.5">
      <c r="A4116" s="124">
        <v>92938</v>
      </c>
      <c r="B4116" s="122">
        <v>28.73</v>
      </c>
    </row>
    <row r="4117" spans="1:2" ht="13.5">
      <c r="A4117" s="124">
        <v>92939</v>
      </c>
      <c r="B4117" s="122">
        <v>28.97</v>
      </c>
    </row>
    <row r="4118" spans="1:2" ht="13.5">
      <c r="A4118" s="124">
        <v>92940</v>
      </c>
      <c r="B4118" s="122">
        <v>36.340000000000003</v>
      </c>
    </row>
    <row r="4119" spans="1:2" ht="13.5">
      <c r="A4119" s="124">
        <v>92941</v>
      </c>
      <c r="B4119" s="122">
        <v>36.33</v>
      </c>
    </row>
    <row r="4120" spans="1:2" ht="13.5">
      <c r="A4120" s="124">
        <v>92942</v>
      </c>
      <c r="B4120" s="122">
        <v>36.33</v>
      </c>
    </row>
    <row r="4121" spans="1:2" ht="13.5">
      <c r="A4121" s="124">
        <v>92943</v>
      </c>
      <c r="B4121" s="122">
        <v>41.5</v>
      </c>
    </row>
    <row r="4122" spans="1:2" ht="13.5">
      <c r="A4122" s="124">
        <v>92944</v>
      </c>
      <c r="B4122" s="122">
        <v>41.5</v>
      </c>
    </row>
    <row r="4123" spans="1:2" ht="13.5">
      <c r="A4123" s="124">
        <v>92945</v>
      </c>
      <c r="B4123" s="122">
        <v>41.5</v>
      </c>
    </row>
    <row r="4124" spans="1:2" ht="13.5">
      <c r="A4124" s="124">
        <v>92946</v>
      </c>
      <c r="B4124" s="122">
        <v>57.06</v>
      </c>
    </row>
    <row r="4125" spans="1:2" ht="13.5">
      <c r="A4125" s="124">
        <v>92947</v>
      </c>
      <c r="B4125" s="122">
        <v>57.06</v>
      </c>
    </row>
    <row r="4126" spans="1:2" ht="13.5">
      <c r="A4126" s="124">
        <v>92948</v>
      </c>
      <c r="B4126" s="122">
        <v>57.06</v>
      </c>
    </row>
    <row r="4127" spans="1:2" ht="13.5">
      <c r="A4127" s="124">
        <v>92949</v>
      </c>
      <c r="B4127" s="122">
        <v>87.48</v>
      </c>
    </row>
    <row r="4128" spans="1:2" ht="13.5">
      <c r="A4128" s="124">
        <v>92950</v>
      </c>
      <c r="B4128" s="122">
        <v>87.48</v>
      </c>
    </row>
    <row r="4129" spans="1:2" ht="13.5">
      <c r="A4129" s="124">
        <v>92951</v>
      </c>
      <c r="B4129" s="122">
        <v>124.14</v>
      </c>
    </row>
    <row r="4130" spans="1:2" ht="13.5">
      <c r="A4130" s="124">
        <v>92952</v>
      </c>
      <c r="B4130" s="122">
        <v>124.14</v>
      </c>
    </row>
    <row r="4131" spans="1:2" ht="13.5">
      <c r="A4131" s="124">
        <v>92953</v>
      </c>
      <c r="B4131" s="122">
        <v>24.94</v>
      </c>
    </row>
    <row r="4132" spans="1:2" ht="13.5">
      <c r="A4132" s="124">
        <v>93050</v>
      </c>
      <c r="B4132" s="122">
        <v>11.93</v>
      </c>
    </row>
    <row r="4133" spans="1:2" ht="13.5">
      <c r="A4133" s="124">
        <v>93051</v>
      </c>
      <c r="B4133" s="122">
        <v>11.03</v>
      </c>
    </row>
    <row r="4134" spans="1:2" ht="13.5">
      <c r="A4134" s="124">
        <v>93052</v>
      </c>
      <c r="B4134" s="122">
        <v>519.67999999999995</v>
      </c>
    </row>
    <row r="4135" spans="1:2" ht="13.5">
      <c r="A4135" s="124">
        <v>93054</v>
      </c>
      <c r="B4135" s="122">
        <v>22.51</v>
      </c>
    </row>
    <row r="4136" spans="1:2" ht="13.5">
      <c r="A4136" s="124">
        <v>93055</v>
      </c>
      <c r="B4136" s="122">
        <v>45.55</v>
      </c>
    </row>
    <row r="4137" spans="1:2" ht="13.5">
      <c r="A4137" s="124">
        <v>93056</v>
      </c>
      <c r="B4137" s="122">
        <v>17.34</v>
      </c>
    </row>
    <row r="4138" spans="1:2" ht="13.5">
      <c r="A4138" s="124">
        <v>93057</v>
      </c>
      <c r="B4138" s="122">
        <v>15.19</v>
      </c>
    </row>
    <row r="4139" spans="1:2" ht="13.5">
      <c r="A4139" s="124">
        <v>93058</v>
      </c>
      <c r="B4139" s="122">
        <v>571.49</v>
      </c>
    </row>
    <row r="4140" spans="1:2" ht="13.5">
      <c r="A4140" s="124">
        <v>93059</v>
      </c>
      <c r="B4140" s="122">
        <v>30.84</v>
      </c>
    </row>
    <row r="4141" spans="1:2" ht="13.5">
      <c r="A4141" s="124">
        <v>93060</v>
      </c>
      <c r="B4141" s="122">
        <v>79.17</v>
      </c>
    </row>
    <row r="4142" spans="1:2" ht="13.5">
      <c r="A4142" s="124">
        <v>93061</v>
      </c>
      <c r="B4142" s="122">
        <v>32.19</v>
      </c>
    </row>
    <row r="4143" spans="1:2" ht="13.5">
      <c r="A4143" s="124">
        <v>93062</v>
      </c>
      <c r="B4143" s="122">
        <v>28.01</v>
      </c>
    </row>
    <row r="4144" spans="1:2" ht="13.5">
      <c r="A4144" s="124">
        <v>93063</v>
      </c>
      <c r="B4144" s="122">
        <v>654.59</v>
      </c>
    </row>
    <row r="4145" spans="1:2" ht="13.5">
      <c r="A4145" s="124">
        <v>93064</v>
      </c>
      <c r="B4145" s="122">
        <v>49.5</v>
      </c>
    </row>
    <row r="4146" spans="1:2" ht="13.5">
      <c r="A4146" s="124">
        <v>93065</v>
      </c>
      <c r="B4146" s="122">
        <v>46.41</v>
      </c>
    </row>
    <row r="4147" spans="1:2" ht="13.5">
      <c r="A4147" s="124">
        <v>93066</v>
      </c>
      <c r="B4147" s="122">
        <v>821.65</v>
      </c>
    </row>
    <row r="4148" spans="1:2" ht="13.5">
      <c r="A4148" s="124">
        <v>93067</v>
      </c>
      <c r="B4148" s="122">
        <v>73.260000000000005</v>
      </c>
    </row>
    <row r="4149" spans="1:2" ht="13.5">
      <c r="A4149" s="124">
        <v>93068</v>
      </c>
      <c r="B4149" s="122">
        <v>64.209999999999994</v>
      </c>
    </row>
    <row r="4150" spans="1:2" ht="13.5">
      <c r="A4150" s="124">
        <v>93069</v>
      </c>
      <c r="B4150" s="123">
        <v>1138.6400000000001</v>
      </c>
    </row>
    <row r="4151" spans="1:2" ht="13.5">
      <c r="A4151" s="124">
        <v>93070</v>
      </c>
      <c r="B4151" s="122">
        <v>183.87</v>
      </c>
    </row>
    <row r="4152" spans="1:2" ht="13.5">
      <c r="A4152" s="124">
        <v>93071</v>
      </c>
      <c r="B4152" s="122">
        <v>170.8</v>
      </c>
    </row>
    <row r="4153" spans="1:2" ht="13.5">
      <c r="A4153" s="124">
        <v>93072</v>
      </c>
      <c r="B4153" s="123">
        <v>1502.19</v>
      </c>
    </row>
    <row r="4154" spans="1:2" ht="13.5">
      <c r="A4154" s="124">
        <v>93073</v>
      </c>
      <c r="B4154" s="122">
        <v>83.37</v>
      </c>
    </row>
    <row r="4155" spans="1:2" ht="13.5">
      <c r="A4155" s="124">
        <v>93074</v>
      </c>
      <c r="B4155" s="122">
        <v>13.3</v>
      </c>
    </row>
    <row r="4156" spans="1:2" ht="13.5">
      <c r="A4156" s="124">
        <v>93075</v>
      </c>
      <c r="B4156" s="122">
        <v>21.92</v>
      </c>
    </row>
    <row r="4157" spans="1:2" ht="13.5">
      <c r="A4157" s="124">
        <v>93076</v>
      </c>
      <c r="B4157" s="122">
        <v>21.34</v>
      </c>
    </row>
    <row r="4158" spans="1:2" ht="13.5">
      <c r="A4158" s="124">
        <v>93077</v>
      </c>
      <c r="B4158" s="122">
        <v>31.03</v>
      </c>
    </row>
    <row r="4159" spans="1:2" ht="13.5">
      <c r="A4159" s="124">
        <v>93078</v>
      </c>
      <c r="B4159" s="122">
        <v>33.57</v>
      </c>
    </row>
    <row r="4160" spans="1:2" ht="13.5">
      <c r="A4160" s="124">
        <v>93079</v>
      </c>
      <c r="B4160" s="122">
        <v>29.72</v>
      </c>
    </row>
    <row r="4161" spans="1:2" ht="13.5">
      <c r="A4161" s="124">
        <v>93080</v>
      </c>
      <c r="B4161" s="122">
        <v>8.69</v>
      </c>
    </row>
    <row r="4162" spans="1:2" ht="13.5">
      <c r="A4162" s="124">
        <v>93081</v>
      </c>
      <c r="B4162" s="122">
        <v>19.63</v>
      </c>
    </row>
    <row r="4163" spans="1:2" ht="13.5">
      <c r="A4163" s="124">
        <v>93082</v>
      </c>
      <c r="B4163" s="122">
        <v>23.99</v>
      </c>
    </row>
    <row r="4164" spans="1:2" ht="13.5">
      <c r="A4164" s="124">
        <v>93083</v>
      </c>
      <c r="B4164" s="122">
        <v>449.41</v>
      </c>
    </row>
    <row r="4165" spans="1:2" ht="13.5">
      <c r="A4165" s="124">
        <v>93084</v>
      </c>
      <c r="B4165" s="122">
        <v>14.13</v>
      </c>
    </row>
    <row r="4166" spans="1:2" ht="13.5">
      <c r="A4166" s="124">
        <v>93085</v>
      </c>
      <c r="B4166" s="122">
        <v>13.23</v>
      </c>
    </row>
    <row r="4167" spans="1:2" ht="13.5">
      <c r="A4167" s="124">
        <v>93086</v>
      </c>
      <c r="B4167" s="122">
        <v>521.88</v>
      </c>
    </row>
    <row r="4168" spans="1:2" ht="13.5">
      <c r="A4168" s="124">
        <v>93087</v>
      </c>
      <c r="B4168" s="122">
        <v>21.33</v>
      </c>
    </row>
    <row r="4169" spans="1:2" ht="13.5">
      <c r="A4169" s="124">
        <v>93088</v>
      </c>
      <c r="B4169" s="122">
        <v>24.86</v>
      </c>
    </row>
    <row r="4170" spans="1:2" ht="13.5">
      <c r="A4170" s="124">
        <v>93089</v>
      </c>
      <c r="B4170" s="122">
        <v>47.75</v>
      </c>
    </row>
    <row r="4171" spans="1:2" ht="13.5">
      <c r="A4171" s="124">
        <v>93090</v>
      </c>
      <c r="B4171" s="122">
        <v>19.54</v>
      </c>
    </row>
    <row r="4172" spans="1:2" ht="13.5">
      <c r="A4172" s="124">
        <v>93091</v>
      </c>
      <c r="B4172" s="122">
        <v>17.39</v>
      </c>
    </row>
    <row r="4173" spans="1:2" ht="13.5">
      <c r="A4173" s="124">
        <v>93092</v>
      </c>
      <c r="B4173" s="122">
        <v>573.69000000000005</v>
      </c>
    </row>
    <row r="4174" spans="1:2" ht="13.5">
      <c r="A4174" s="124">
        <v>93093</v>
      </c>
      <c r="B4174" s="122">
        <v>33.04</v>
      </c>
    </row>
    <row r="4175" spans="1:2" ht="13.5">
      <c r="A4175" s="124">
        <v>93094</v>
      </c>
      <c r="B4175" s="122">
        <v>81.37</v>
      </c>
    </row>
    <row r="4176" spans="1:2" ht="13.5">
      <c r="A4176" s="124">
        <v>93095</v>
      </c>
      <c r="B4176" s="122">
        <v>61.63</v>
      </c>
    </row>
    <row r="4177" spans="1:2" ht="13.5">
      <c r="A4177" s="124">
        <v>93096</v>
      </c>
      <c r="B4177" s="122">
        <v>87.7</v>
      </c>
    </row>
    <row r="4178" spans="1:2" ht="13.5">
      <c r="A4178" s="124">
        <v>93097</v>
      </c>
      <c r="B4178" s="122">
        <v>13.58</v>
      </c>
    </row>
    <row r="4179" spans="1:2" ht="13.5">
      <c r="A4179" s="124">
        <v>93098</v>
      </c>
      <c r="B4179" s="122">
        <v>22.2</v>
      </c>
    </row>
    <row r="4180" spans="1:2" ht="13.5">
      <c r="A4180" s="124">
        <v>93099</v>
      </c>
      <c r="B4180" s="122">
        <v>24.33</v>
      </c>
    </row>
    <row r="4181" spans="1:2" ht="13.5">
      <c r="A4181" s="124">
        <v>93100</v>
      </c>
      <c r="B4181" s="122">
        <v>34.020000000000003</v>
      </c>
    </row>
    <row r="4182" spans="1:2" ht="13.5">
      <c r="A4182" s="124">
        <v>93101</v>
      </c>
      <c r="B4182" s="122">
        <v>36.56</v>
      </c>
    </row>
    <row r="4183" spans="1:2" ht="13.5">
      <c r="A4183" s="124">
        <v>93102</v>
      </c>
      <c r="B4183" s="122">
        <v>32.43</v>
      </c>
    </row>
    <row r="4184" spans="1:2" ht="13.5">
      <c r="A4184" s="124">
        <v>93103</v>
      </c>
      <c r="B4184" s="122">
        <v>8.91</v>
      </c>
    </row>
    <row r="4185" spans="1:2" ht="13.5">
      <c r="A4185" s="124">
        <v>93104</v>
      </c>
      <c r="B4185" s="122">
        <v>19.850000000000001</v>
      </c>
    </row>
    <row r="4186" spans="1:2" ht="13.5">
      <c r="A4186" s="124">
        <v>93105</v>
      </c>
      <c r="B4186" s="122">
        <v>24.21</v>
      </c>
    </row>
    <row r="4187" spans="1:2" ht="13.5">
      <c r="A4187" s="124">
        <v>93106</v>
      </c>
      <c r="B4187" s="122">
        <v>449.63</v>
      </c>
    </row>
    <row r="4188" spans="1:2" ht="13.5">
      <c r="A4188" s="124">
        <v>93107</v>
      </c>
      <c r="B4188" s="122">
        <v>16.09</v>
      </c>
    </row>
    <row r="4189" spans="1:2" ht="13.5">
      <c r="A4189" s="124">
        <v>93108</v>
      </c>
      <c r="B4189" s="122">
        <v>15.19</v>
      </c>
    </row>
    <row r="4190" spans="1:2" ht="13.5">
      <c r="A4190" s="124">
        <v>93109</v>
      </c>
      <c r="B4190" s="122">
        <v>523.84</v>
      </c>
    </row>
    <row r="4191" spans="1:2" ht="13.5">
      <c r="A4191" s="124">
        <v>93110</v>
      </c>
      <c r="B4191" s="122">
        <v>23.29</v>
      </c>
    </row>
    <row r="4192" spans="1:2" ht="13.5">
      <c r="A4192" s="124">
        <v>93111</v>
      </c>
      <c r="B4192" s="122">
        <v>26.67</v>
      </c>
    </row>
    <row r="4193" spans="1:2" ht="13.5">
      <c r="A4193" s="124">
        <v>93112</v>
      </c>
      <c r="B4193" s="122">
        <v>49.71</v>
      </c>
    </row>
    <row r="4194" spans="1:2" ht="13.5">
      <c r="A4194" s="124">
        <v>93113</v>
      </c>
      <c r="B4194" s="122">
        <v>23.09</v>
      </c>
    </row>
    <row r="4195" spans="1:2" ht="13.5">
      <c r="A4195" s="124">
        <v>93114</v>
      </c>
      <c r="B4195" s="122">
        <v>36.590000000000003</v>
      </c>
    </row>
    <row r="4196" spans="1:2" ht="13.5">
      <c r="A4196" s="124">
        <v>93115</v>
      </c>
      <c r="B4196" s="122">
        <v>84.92</v>
      </c>
    </row>
    <row r="4197" spans="1:2" ht="13.5">
      <c r="A4197" s="124">
        <v>93116</v>
      </c>
      <c r="B4197" s="122">
        <v>577.24</v>
      </c>
    </row>
    <row r="4198" spans="1:2" ht="13.5">
      <c r="A4198" s="124">
        <v>93117</v>
      </c>
      <c r="B4198" s="122">
        <v>61.95</v>
      </c>
    </row>
    <row r="4199" spans="1:2" ht="13.5">
      <c r="A4199" s="124">
        <v>93118</v>
      </c>
      <c r="B4199" s="122">
        <v>91.65</v>
      </c>
    </row>
    <row r="4200" spans="1:2" ht="13.5">
      <c r="A4200" s="124">
        <v>93119</v>
      </c>
      <c r="B4200" s="122">
        <v>18.09</v>
      </c>
    </row>
    <row r="4201" spans="1:2" ht="13.5">
      <c r="A4201" s="124">
        <v>93120</v>
      </c>
      <c r="B4201" s="122">
        <v>27.78</v>
      </c>
    </row>
    <row r="4202" spans="1:2" ht="13.5">
      <c r="A4202" s="124">
        <v>93121</v>
      </c>
      <c r="B4202" s="122">
        <v>30.32</v>
      </c>
    </row>
    <row r="4203" spans="1:2" ht="13.5">
      <c r="A4203" s="124">
        <v>93122</v>
      </c>
      <c r="B4203" s="122">
        <v>26.47</v>
      </c>
    </row>
    <row r="4204" spans="1:2" ht="13.5">
      <c r="A4204" s="124">
        <v>93123</v>
      </c>
      <c r="B4204" s="122">
        <v>57.94</v>
      </c>
    </row>
    <row r="4205" spans="1:2" ht="13.5">
      <c r="A4205" s="124">
        <v>93124</v>
      </c>
      <c r="B4205" s="122">
        <v>90.92</v>
      </c>
    </row>
    <row r="4206" spans="1:2" ht="13.5">
      <c r="A4206" s="124">
        <v>93125</v>
      </c>
      <c r="B4206" s="122">
        <v>132.18</v>
      </c>
    </row>
    <row r="4207" spans="1:2" ht="13.5">
      <c r="A4207" s="124">
        <v>93126</v>
      </c>
      <c r="B4207" s="122">
        <v>292.27999999999997</v>
      </c>
    </row>
    <row r="4208" spans="1:2" ht="13.5">
      <c r="A4208" s="124">
        <v>93133</v>
      </c>
      <c r="B4208" s="122">
        <v>20.94</v>
      </c>
    </row>
    <row r="4209" spans="1:2" ht="13.5">
      <c r="A4209" s="124">
        <v>94465</v>
      </c>
      <c r="B4209" s="122">
        <v>52.52</v>
      </c>
    </row>
    <row r="4210" spans="1:2" ht="13.5">
      <c r="A4210" s="124">
        <v>94466</v>
      </c>
      <c r="B4210" s="122">
        <v>52.54</v>
      </c>
    </row>
    <row r="4211" spans="1:2" ht="13.5">
      <c r="A4211" s="124">
        <v>94467</v>
      </c>
      <c r="B4211" s="122">
        <v>80.5</v>
      </c>
    </row>
    <row r="4212" spans="1:2" ht="13.5">
      <c r="A4212" s="124">
        <v>94468</v>
      </c>
      <c r="B4212" s="122">
        <v>70.56</v>
      </c>
    </row>
    <row r="4213" spans="1:2" ht="13.5">
      <c r="A4213" s="124">
        <v>94469</v>
      </c>
      <c r="B4213" s="122">
        <v>116.68</v>
      </c>
    </row>
    <row r="4214" spans="1:2" ht="13.5">
      <c r="A4214" s="124">
        <v>94470</v>
      </c>
      <c r="B4214" s="122">
        <v>107.84</v>
      </c>
    </row>
    <row r="4215" spans="1:2" ht="13.5">
      <c r="A4215" s="124">
        <v>94471</v>
      </c>
      <c r="B4215" s="122">
        <v>75.84</v>
      </c>
    </row>
    <row r="4216" spans="1:2" ht="13.5">
      <c r="A4216" s="124">
        <v>94472</v>
      </c>
      <c r="B4216" s="122">
        <v>78.05</v>
      </c>
    </row>
    <row r="4217" spans="1:2" ht="13.5">
      <c r="A4217" s="124">
        <v>94473</v>
      </c>
      <c r="B4217" s="122">
        <v>115.38</v>
      </c>
    </row>
    <row r="4218" spans="1:2" ht="13.5">
      <c r="A4218" s="124">
        <v>94474</v>
      </c>
      <c r="B4218" s="122">
        <v>125.1</v>
      </c>
    </row>
    <row r="4219" spans="1:2" ht="13.5">
      <c r="A4219" s="124">
        <v>94475</v>
      </c>
      <c r="B4219" s="122">
        <v>158.32</v>
      </c>
    </row>
    <row r="4220" spans="1:2" ht="13.5">
      <c r="A4220" s="124">
        <v>94476</v>
      </c>
      <c r="B4220" s="122">
        <v>177.05</v>
      </c>
    </row>
    <row r="4221" spans="1:2" ht="13.5">
      <c r="A4221" s="124">
        <v>94477</v>
      </c>
      <c r="B4221" s="122">
        <v>100.92</v>
      </c>
    </row>
    <row r="4222" spans="1:2" ht="13.5">
      <c r="A4222" s="124">
        <v>94478</v>
      </c>
      <c r="B4222" s="122">
        <v>158.54</v>
      </c>
    </row>
    <row r="4223" spans="1:2" ht="13.5">
      <c r="A4223" s="124">
        <v>94479</v>
      </c>
      <c r="B4223" s="122">
        <v>209.12</v>
      </c>
    </row>
    <row r="4224" spans="1:2" ht="13.5">
      <c r="A4224" s="124">
        <v>94606</v>
      </c>
      <c r="B4224" s="122">
        <v>81.349999999999994</v>
      </c>
    </row>
    <row r="4225" spans="1:2" ht="13.5">
      <c r="A4225" s="124">
        <v>94608</v>
      </c>
      <c r="B4225" s="122">
        <v>196.26</v>
      </c>
    </row>
    <row r="4226" spans="1:2" ht="13.5">
      <c r="A4226" s="124">
        <v>94610</v>
      </c>
      <c r="B4226" s="122">
        <v>290.51</v>
      </c>
    </row>
    <row r="4227" spans="1:2" ht="13.5">
      <c r="A4227" s="124">
        <v>94612</v>
      </c>
      <c r="B4227" s="122">
        <v>406.51</v>
      </c>
    </row>
    <row r="4228" spans="1:2" ht="13.5">
      <c r="A4228" s="124">
        <v>94614</v>
      </c>
      <c r="B4228" s="122">
        <v>137.1</v>
      </c>
    </row>
    <row r="4229" spans="1:2" ht="13.5">
      <c r="A4229" s="124">
        <v>94615</v>
      </c>
      <c r="B4229" s="122">
        <v>155.13999999999999</v>
      </c>
    </row>
    <row r="4230" spans="1:2" ht="13.5">
      <c r="A4230" s="124">
        <v>94616</v>
      </c>
      <c r="B4230" s="122">
        <v>374.17</v>
      </c>
    </row>
    <row r="4231" spans="1:2" ht="13.5">
      <c r="A4231" s="124">
        <v>94617</v>
      </c>
      <c r="B4231" s="122">
        <v>311.45999999999998</v>
      </c>
    </row>
    <row r="4232" spans="1:2" ht="13.5">
      <c r="A4232" s="124">
        <v>94618</v>
      </c>
      <c r="B4232" s="122">
        <v>367.85</v>
      </c>
    </row>
    <row r="4233" spans="1:2" ht="13.5">
      <c r="A4233" s="124">
        <v>94620</v>
      </c>
      <c r="B4233" s="122">
        <v>836.99</v>
      </c>
    </row>
    <row r="4234" spans="1:2" ht="13.5">
      <c r="A4234" s="124">
        <v>94622</v>
      </c>
      <c r="B4234" s="122">
        <v>200.07</v>
      </c>
    </row>
    <row r="4235" spans="1:2" ht="13.5">
      <c r="A4235" s="124">
        <v>94623</v>
      </c>
      <c r="B4235" s="122">
        <v>463.77</v>
      </c>
    </row>
    <row r="4236" spans="1:2" ht="13.5">
      <c r="A4236" s="124">
        <v>94624</v>
      </c>
      <c r="B4236" s="122">
        <v>703.55</v>
      </c>
    </row>
    <row r="4237" spans="1:2" ht="13.5">
      <c r="A4237" s="124">
        <v>94625</v>
      </c>
      <c r="B4237" s="123">
        <v>1458.12</v>
      </c>
    </row>
    <row r="4238" spans="1:2" ht="13.5">
      <c r="A4238" s="124">
        <v>94656</v>
      </c>
      <c r="B4238" s="122">
        <v>6.69</v>
      </c>
    </row>
    <row r="4239" spans="1:2" ht="13.5">
      <c r="A4239" s="124">
        <v>94657</v>
      </c>
      <c r="B4239" s="122">
        <v>6.58</v>
      </c>
    </row>
    <row r="4240" spans="1:2" ht="13.5">
      <c r="A4240" s="124">
        <v>94658</v>
      </c>
      <c r="B4240" s="122">
        <v>7.83</v>
      </c>
    </row>
    <row r="4241" spans="1:2" ht="13.5">
      <c r="A4241" s="124">
        <v>94659</v>
      </c>
      <c r="B4241" s="122">
        <v>7.95</v>
      </c>
    </row>
    <row r="4242" spans="1:2" ht="13.5">
      <c r="A4242" s="124">
        <v>94660</v>
      </c>
      <c r="B4242" s="122">
        <v>12.74</v>
      </c>
    </row>
    <row r="4243" spans="1:2" ht="13.5">
      <c r="A4243" s="124">
        <v>94661</v>
      </c>
      <c r="B4243" s="122">
        <v>13.29</v>
      </c>
    </row>
    <row r="4244" spans="1:2" ht="13.5">
      <c r="A4244" s="124">
        <v>94662</v>
      </c>
      <c r="B4244" s="122">
        <v>13.89</v>
      </c>
    </row>
    <row r="4245" spans="1:2" ht="13.5">
      <c r="A4245" s="124">
        <v>94663</v>
      </c>
      <c r="B4245" s="122">
        <v>14.11</v>
      </c>
    </row>
    <row r="4246" spans="1:2" ht="13.5">
      <c r="A4246" s="124">
        <v>94664</v>
      </c>
      <c r="B4246" s="122">
        <v>29.91</v>
      </c>
    </row>
    <row r="4247" spans="1:2" ht="13.5">
      <c r="A4247" s="124">
        <v>94665</v>
      </c>
      <c r="B4247" s="122">
        <v>29.89</v>
      </c>
    </row>
    <row r="4248" spans="1:2" ht="13.5">
      <c r="A4248" s="124">
        <v>94666</v>
      </c>
      <c r="B4248" s="122">
        <v>36.479999999999997</v>
      </c>
    </row>
    <row r="4249" spans="1:2" ht="13.5">
      <c r="A4249" s="124">
        <v>94667</v>
      </c>
      <c r="B4249" s="122">
        <v>40.58</v>
      </c>
    </row>
    <row r="4250" spans="1:2" ht="13.5">
      <c r="A4250" s="124">
        <v>94668</v>
      </c>
      <c r="B4250" s="122">
        <v>62.32</v>
      </c>
    </row>
    <row r="4251" spans="1:2" ht="13.5">
      <c r="A4251" s="124">
        <v>94669</v>
      </c>
      <c r="B4251" s="122">
        <v>85.3</v>
      </c>
    </row>
    <row r="4252" spans="1:2" ht="13.5">
      <c r="A4252" s="124">
        <v>94670</v>
      </c>
      <c r="B4252" s="122">
        <v>82.78</v>
      </c>
    </row>
    <row r="4253" spans="1:2" ht="13.5">
      <c r="A4253" s="124">
        <v>94671</v>
      </c>
      <c r="B4253" s="122">
        <v>121.09</v>
      </c>
    </row>
    <row r="4254" spans="1:2" ht="13.5">
      <c r="A4254" s="124">
        <v>94672</v>
      </c>
      <c r="B4254" s="122">
        <v>11.74</v>
      </c>
    </row>
    <row r="4255" spans="1:2" ht="13.5">
      <c r="A4255" s="124">
        <v>94673</v>
      </c>
      <c r="B4255" s="122">
        <v>11.43</v>
      </c>
    </row>
    <row r="4256" spans="1:2" ht="13.5">
      <c r="A4256" s="124">
        <v>94674</v>
      </c>
      <c r="B4256" s="122">
        <v>10.36</v>
      </c>
    </row>
    <row r="4257" spans="1:2" ht="13.5">
      <c r="A4257" s="124">
        <v>94675</v>
      </c>
      <c r="B4257" s="122">
        <v>16.149999999999999</v>
      </c>
    </row>
    <row r="4258" spans="1:2" ht="13.5">
      <c r="A4258" s="124">
        <v>94676</v>
      </c>
      <c r="B4258" s="122">
        <v>17.79</v>
      </c>
    </row>
    <row r="4259" spans="1:2" ht="13.5">
      <c r="A4259" s="124">
        <v>94677</v>
      </c>
      <c r="B4259" s="122">
        <v>26.5</v>
      </c>
    </row>
    <row r="4260" spans="1:2" ht="13.5">
      <c r="A4260" s="124">
        <v>94678</v>
      </c>
      <c r="B4260" s="122">
        <v>18.3</v>
      </c>
    </row>
    <row r="4261" spans="1:2" ht="13.5">
      <c r="A4261" s="124">
        <v>94679</v>
      </c>
      <c r="B4261" s="122">
        <v>29.78</v>
      </c>
    </row>
    <row r="4262" spans="1:2" ht="13.5">
      <c r="A4262" s="124">
        <v>94680</v>
      </c>
      <c r="B4262" s="122">
        <v>49.62</v>
      </c>
    </row>
    <row r="4263" spans="1:2" ht="13.5">
      <c r="A4263" s="124">
        <v>94681</v>
      </c>
      <c r="B4263" s="122">
        <v>65.34</v>
      </c>
    </row>
    <row r="4264" spans="1:2" ht="13.5">
      <c r="A4264" s="124">
        <v>94682</v>
      </c>
      <c r="B4264" s="122">
        <v>130.54</v>
      </c>
    </row>
    <row r="4265" spans="1:2" ht="13.5">
      <c r="A4265" s="124">
        <v>94683</v>
      </c>
      <c r="B4265" s="122">
        <v>84.37</v>
      </c>
    </row>
    <row r="4266" spans="1:2" ht="13.5">
      <c r="A4266" s="124">
        <v>94684</v>
      </c>
      <c r="B4266" s="122">
        <v>166.81</v>
      </c>
    </row>
    <row r="4267" spans="1:2" ht="13.5">
      <c r="A4267" s="124">
        <v>94685</v>
      </c>
      <c r="B4267" s="122">
        <v>128.38</v>
      </c>
    </row>
    <row r="4268" spans="1:2" ht="13.5">
      <c r="A4268" s="124">
        <v>94686</v>
      </c>
      <c r="B4268" s="122">
        <v>311.7</v>
      </c>
    </row>
    <row r="4269" spans="1:2" ht="13.5">
      <c r="A4269" s="124">
        <v>94687</v>
      </c>
      <c r="B4269" s="122">
        <v>253.76</v>
      </c>
    </row>
    <row r="4270" spans="1:2" ht="13.5">
      <c r="A4270" s="124">
        <v>94688</v>
      </c>
      <c r="B4270" s="122">
        <v>11.94</v>
      </c>
    </row>
    <row r="4271" spans="1:2" ht="13.5">
      <c r="A4271" s="124">
        <v>94689</v>
      </c>
      <c r="B4271" s="122">
        <v>16.100000000000001</v>
      </c>
    </row>
    <row r="4272" spans="1:2" ht="13.5">
      <c r="A4272" s="124">
        <v>94690</v>
      </c>
      <c r="B4272" s="122">
        <v>15.42</v>
      </c>
    </row>
    <row r="4273" spans="1:2" ht="13.5">
      <c r="A4273" s="124">
        <v>94691</v>
      </c>
      <c r="B4273" s="122">
        <v>17.84</v>
      </c>
    </row>
    <row r="4274" spans="1:2" ht="13.5">
      <c r="A4274" s="124">
        <v>94692</v>
      </c>
      <c r="B4274" s="122">
        <v>26.71</v>
      </c>
    </row>
    <row r="4275" spans="1:2" ht="13.5">
      <c r="A4275" s="124">
        <v>94693</v>
      </c>
      <c r="B4275" s="122">
        <v>27.93</v>
      </c>
    </row>
    <row r="4276" spans="1:2" ht="13.5">
      <c r="A4276" s="124">
        <v>94694</v>
      </c>
      <c r="B4276" s="122">
        <v>28</v>
      </c>
    </row>
    <row r="4277" spans="1:2" ht="13.5">
      <c r="A4277" s="124">
        <v>94695</v>
      </c>
      <c r="B4277" s="122">
        <v>37.380000000000003</v>
      </c>
    </row>
    <row r="4278" spans="1:2" ht="13.5">
      <c r="A4278" s="124">
        <v>94696</v>
      </c>
      <c r="B4278" s="122">
        <v>64.36</v>
      </c>
    </row>
    <row r="4279" spans="1:2" ht="13.5">
      <c r="A4279" s="124">
        <v>94697</v>
      </c>
      <c r="B4279" s="122">
        <v>100.69</v>
      </c>
    </row>
    <row r="4280" spans="1:2" ht="13.5">
      <c r="A4280" s="124">
        <v>94698</v>
      </c>
      <c r="B4280" s="122">
        <v>87.92</v>
      </c>
    </row>
    <row r="4281" spans="1:2" ht="13.5">
      <c r="A4281" s="124">
        <v>94699</v>
      </c>
      <c r="B4281" s="122">
        <v>169.31</v>
      </c>
    </row>
    <row r="4282" spans="1:2" ht="13.5">
      <c r="A4282" s="124">
        <v>94700</v>
      </c>
      <c r="B4282" s="122">
        <v>143.16</v>
      </c>
    </row>
    <row r="4283" spans="1:2" ht="13.5">
      <c r="A4283" s="124">
        <v>94701</v>
      </c>
      <c r="B4283" s="122">
        <v>252.24</v>
      </c>
    </row>
    <row r="4284" spans="1:2" ht="13.5">
      <c r="A4284" s="124">
        <v>94702</v>
      </c>
      <c r="B4284" s="122">
        <v>238.87</v>
      </c>
    </row>
    <row r="4285" spans="1:2" ht="13.5">
      <c r="A4285" s="124">
        <v>94703</v>
      </c>
      <c r="B4285" s="122">
        <v>22.19</v>
      </c>
    </row>
    <row r="4286" spans="1:2" ht="13.5">
      <c r="A4286" s="124">
        <v>94704</v>
      </c>
      <c r="B4286" s="122">
        <v>26.2</v>
      </c>
    </row>
    <row r="4287" spans="1:2" ht="13.5">
      <c r="A4287" s="124">
        <v>94705</v>
      </c>
      <c r="B4287" s="122">
        <v>32.28</v>
      </c>
    </row>
    <row r="4288" spans="1:2" ht="13.5">
      <c r="A4288" s="124">
        <v>94706</v>
      </c>
      <c r="B4288" s="122">
        <v>45.38</v>
      </c>
    </row>
    <row r="4289" spans="1:2" ht="13.5">
      <c r="A4289" s="124">
        <v>94707</v>
      </c>
      <c r="B4289" s="122">
        <v>56.65</v>
      </c>
    </row>
    <row r="4290" spans="1:2" ht="13.5">
      <c r="A4290" s="124">
        <v>94708</v>
      </c>
      <c r="B4290" s="122">
        <v>28.84</v>
      </c>
    </row>
    <row r="4291" spans="1:2" ht="13.5">
      <c r="A4291" s="124">
        <v>94709</v>
      </c>
      <c r="B4291" s="122">
        <v>36.840000000000003</v>
      </c>
    </row>
    <row r="4292" spans="1:2" ht="13.5">
      <c r="A4292" s="124">
        <v>94710</v>
      </c>
      <c r="B4292" s="122">
        <v>56.7</v>
      </c>
    </row>
    <row r="4293" spans="1:2" ht="13.5">
      <c r="A4293" s="124">
        <v>94711</v>
      </c>
      <c r="B4293" s="122">
        <v>66.61</v>
      </c>
    </row>
    <row r="4294" spans="1:2" ht="13.5">
      <c r="A4294" s="124">
        <v>94712</v>
      </c>
      <c r="B4294" s="122">
        <v>89.41</v>
      </c>
    </row>
    <row r="4295" spans="1:2" ht="13.5">
      <c r="A4295" s="124">
        <v>94713</v>
      </c>
      <c r="B4295" s="122">
        <v>234.1</v>
      </c>
    </row>
    <row r="4296" spans="1:2" ht="13.5">
      <c r="A4296" s="124">
        <v>94714</v>
      </c>
      <c r="B4296" s="122">
        <v>317.52999999999997</v>
      </c>
    </row>
    <row r="4297" spans="1:2" ht="13.5">
      <c r="A4297" s="124">
        <v>94715</v>
      </c>
      <c r="B4297" s="122">
        <v>438.51</v>
      </c>
    </row>
    <row r="4298" spans="1:2" ht="13.5">
      <c r="A4298" s="124">
        <v>94724</v>
      </c>
      <c r="B4298" s="122">
        <v>31.71</v>
      </c>
    </row>
    <row r="4299" spans="1:2" ht="13.5">
      <c r="A4299" s="124">
        <v>94725</v>
      </c>
      <c r="B4299" s="122">
        <v>7.48</v>
      </c>
    </row>
    <row r="4300" spans="1:2" ht="13.5">
      <c r="A4300" s="124">
        <v>94726</v>
      </c>
      <c r="B4300" s="122">
        <v>49.05</v>
      </c>
    </row>
    <row r="4301" spans="1:2" ht="13.5">
      <c r="A4301" s="124">
        <v>94727</v>
      </c>
      <c r="B4301" s="122">
        <v>10.69</v>
      </c>
    </row>
    <row r="4302" spans="1:2" ht="13.5">
      <c r="A4302" s="124">
        <v>94728</v>
      </c>
      <c r="B4302" s="122">
        <v>185.85</v>
      </c>
    </row>
    <row r="4303" spans="1:2" ht="13.5">
      <c r="A4303" s="124">
        <v>94729</v>
      </c>
      <c r="B4303" s="122">
        <v>18.89</v>
      </c>
    </row>
    <row r="4304" spans="1:2" ht="13.5">
      <c r="A4304" s="124">
        <v>94730</v>
      </c>
      <c r="B4304" s="122">
        <v>225.82</v>
      </c>
    </row>
    <row r="4305" spans="1:2" ht="13.5">
      <c r="A4305" s="124">
        <v>94731</v>
      </c>
      <c r="B4305" s="122">
        <v>23.76</v>
      </c>
    </row>
    <row r="4306" spans="1:2" ht="13.5">
      <c r="A4306" s="124">
        <v>94733</v>
      </c>
      <c r="B4306" s="122">
        <v>46.18</v>
      </c>
    </row>
    <row r="4307" spans="1:2" ht="13.5">
      <c r="A4307" s="124">
        <v>94737</v>
      </c>
      <c r="B4307" s="122">
        <v>194.06</v>
      </c>
    </row>
    <row r="4308" spans="1:2" ht="13.5">
      <c r="A4308" s="124">
        <v>94740</v>
      </c>
      <c r="B4308" s="122">
        <v>11.89</v>
      </c>
    </row>
    <row r="4309" spans="1:2" ht="13.5">
      <c r="A4309" s="124">
        <v>94741</v>
      </c>
      <c r="B4309" s="122">
        <v>14.82</v>
      </c>
    </row>
    <row r="4310" spans="1:2" ht="13.5">
      <c r="A4310" s="124">
        <v>94742</v>
      </c>
      <c r="B4310" s="122">
        <v>18.09</v>
      </c>
    </row>
    <row r="4311" spans="1:2" ht="13.5">
      <c r="A4311" s="124">
        <v>94743</v>
      </c>
      <c r="B4311" s="122">
        <v>19.940000000000001</v>
      </c>
    </row>
    <row r="4312" spans="1:2" ht="13.5">
      <c r="A4312" s="124">
        <v>94744</v>
      </c>
      <c r="B4312" s="122">
        <v>28.86</v>
      </c>
    </row>
    <row r="4313" spans="1:2" ht="13.5">
      <c r="A4313" s="124">
        <v>94746</v>
      </c>
      <c r="B4313" s="122">
        <v>41.2</v>
      </c>
    </row>
    <row r="4314" spans="1:2" ht="13.5">
      <c r="A4314" s="124">
        <v>94748</v>
      </c>
      <c r="B4314" s="122">
        <v>85.05</v>
      </c>
    </row>
    <row r="4315" spans="1:2" ht="13.5">
      <c r="A4315" s="124">
        <v>94750</v>
      </c>
      <c r="B4315" s="122">
        <v>201.76</v>
      </c>
    </row>
    <row r="4316" spans="1:2" ht="13.5">
      <c r="A4316" s="124">
        <v>94752</v>
      </c>
      <c r="B4316" s="122">
        <v>246.15</v>
      </c>
    </row>
    <row r="4317" spans="1:2" ht="13.5">
      <c r="A4317" s="124">
        <v>94756</v>
      </c>
      <c r="B4317" s="122">
        <v>15.01</v>
      </c>
    </row>
    <row r="4318" spans="1:2" ht="13.5">
      <c r="A4318" s="124">
        <v>94757</v>
      </c>
      <c r="B4318" s="122">
        <v>20.54</v>
      </c>
    </row>
    <row r="4319" spans="1:2" ht="13.5">
      <c r="A4319" s="124">
        <v>94758</v>
      </c>
      <c r="B4319" s="122">
        <v>52.6</v>
      </c>
    </row>
    <row r="4320" spans="1:2" ht="13.5">
      <c r="A4320" s="124">
        <v>94759</v>
      </c>
      <c r="B4320" s="122">
        <v>64.91</v>
      </c>
    </row>
    <row r="4321" spans="1:2" ht="13.5">
      <c r="A4321" s="124">
        <v>94760</v>
      </c>
      <c r="B4321" s="122">
        <v>106.67</v>
      </c>
    </row>
    <row r="4322" spans="1:2" ht="13.5">
      <c r="A4322" s="124">
        <v>94761</v>
      </c>
      <c r="B4322" s="122">
        <v>230.02</v>
      </c>
    </row>
    <row r="4323" spans="1:2" ht="13.5">
      <c r="A4323" s="124">
        <v>94762</v>
      </c>
      <c r="B4323" s="122">
        <v>294.49</v>
      </c>
    </row>
    <row r="4324" spans="1:2" ht="13.5">
      <c r="A4324" s="124">
        <v>94783</v>
      </c>
      <c r="B4324" s="122">
        <v>20.43</v>
      </c>
    </row>
    <row r="4325" spans="1:2" ht="13.5">
      <c r="A4325" s="124">
        <v>94785</v>
      </c>
      <c r="B4325" s="122">
        <v>37.409999999999997</v>
      </c>
    </row>
    <row r="4326" spans="1:2" ht="13.5">
      <c r="A4326" s="124">
        <v>94786</v>
      </c>
      <c r="B4326" s="122">
        <v>48.75</v>
      </c>
    </row>
    <row r="4327" spans="1:2" ht="13.5">
      <c r="A4327" s="124">
        <v>94787</v>
      </c>
      <c r="B4327" s="122">
        <v>63.61</v>
      </c>
    </row>
    <row r="4328" spans="1:2" ht="13.5">
      <c r="A4328" s="124">
        <v>94788</v>
      </c>
      <c r="B4328" s="122">
        <v>92.12</v>
      </c>
    </row>
    <row r="4329" spans="1:2" ht="13.5">
      <c r="A4329" s="124">
        <v>94789</v>
      </c>
      <c r="B4329" s="122">
        <v>290.02</v>
      </c>
    </row>
    <row r="4330" spans="1:2" ht="13.5">
      <c r="A4330" s="124">
        <v>94790</v>
      </c>
      <c r="B4330" s="122">
        <v>335.53</v>
      </c>
    </row>
    <row r="4331" spans="1:2" ht="13.5">
      <c r="A4331" s="124">
        <v>94791</v>
      </c>
      <c r="B4331" s="122">
        <v>470.2</v>
      </c>
    </row>
    <row r="4332" spans="1:2" ht="13.5">
      <c r="A4332" s="124">
        <v>94863</v>
      </c>
      <c r="B4332" s="122">
        <v>165.35</v>
      </c>
    </row>
    <row r="4333" spans="1:2" ht="13.5">
      <c r="A4333" s="124">
        <v>95141</v>
      </c>
      <c r="B4333" s="122">
        <v>34.94</v>
      </c>
    </row>
    <row r="4334" spans="1:2" ht="13.5">
      <c r="A4334" s="124">
        <v>95237</v>
      </c>
      <c r="B4334" s="122">
        <v>27.19</v>
      </c>
    </row>
    <row r="4335" spans="1:2" ht="13.5">
      <c r="A4335" s="124">
        <v>95693</v>
      </c>
      <c r="B4335" s="122">
        <v>53.48</v>
      </c>
    </row>
    <row r="4336" spans="1:2" ht="13.5">
      <c r="A4336" s="124">
        <v>95694</v>
      </c>
      <c r="B4336" s="122">
        <v>69.930000000000007</v>
      </c>
    </row>
    <row r="4337" spans="1:2" ht="13.5">
      <c r="A4337" s="124">
        <v>95695</v>
      </c>
      <c r="B4337" s="122">
        <v>67.849999999999994</v>
      </c>
    </row>
    <row r="4338" spans="1:2" ht="13.5">
      <c r="A4338" s="124">
        <v>95696</v>
      </c>
      <c r="B4338" s="122">
        <v>38.29</v>
      </c>
    </row>
    <row r="4339" spans="1:2" ht="13.5">
      <c r="A4339" s="124">
        <v>96637</v>
      </c>
      <c r="B4339" s="122">
        <v>15.42</v>
      </c>
    </row>
    <row r="4340" spans="1:2" ht="13.5">
      <c r="A4340" s="124">
        <v>96638</v>
      </c>
      <c r="B4340" s="122">
        <v>14.84</v>
      </c>
    </row>
    <row r="4341" spans="1:2" ht="13.5">
      <c r="A4341" s="124">
        <v>96639</v>
      </c>
      <c r="B4341" s="122">
        <v>10.76</v>
      </c>
    </row>
    <row r="4342" spans="1:2" ht="13.5">
      <c r="A4342" s="124">
        <v>96640</v>
      </c>
      <c r="B4342" s="122">
        <v>26.99</v>
      </c>
    </row>
    <row r="4343" spans="1:2" ht="13.5">
      <c r="A4343" s="124">
        <v>96641</v>
      </c>
      <c r="B4343" s="122">
        <v>21.2</v>
      </c>
    </row>
    <row r="4344" spans="1:2" ht="13.5">
      <c r="A4344" s="124">
        <v>96642</v>
      </c>
      <c r="B4344" s="122">
        <v>20.420000000000002</v>
      </c>
    </row>
    <row r="4345" spans="1:2" ht="13.5">
      <c r="A4345" s="124">
        <v>96643</v>
      </c>
      <c r="B4345" s="122">
        <v>54.4</v>
      </c>
    </row>
    <row r="4346" spans="1:2" ht="13.5">
      <c r="A4346" s="124">
        <v>96650</v>
      </c>
      <c r="B4346" s="122">
        <v>11.48</v>
      </c>
    </row>
    <row r="4347" spans="1:2" ht="13.5">
      <c r="A4347" s="124">
        <v>96651</v>
      </c>
      <c r="B4347" s="122">
        <v>10.9</v>
      </c>
    </row>
    <row r="4348" spans="1:2" ht="13.5">
      <c r="A4348" s="124">
        <v>96652</v>
      </c>
      <c r="B4348" s="122">
        <v>21.89</v>
      </c>
    </row>
    <row r="4349" spans="1:2" ht="13.5">
      <c r="A4349" s="124">
        <v>96653</v>
      </c>
      <c r="B4349" s="122">
        <v>21.83</v>
      </c>
    </row>
    <row r="4350" spans="1:2" ht="13.5">
      <c r="A4350" s="124">
        <v>96654</v>
      </c>
      <c r="B4350" s="122">
        <v>36.22</v>
      </c>
    </row>
    <row r="4351" spans="1:2" ht="13.5">
      <c r="A4351" s="124">
        <v>96655</v>
      </c>
      <c r="B4351" s="122">
        <v>35.58</v>
      </c>
    </row>
    <row r="4352" spans="1:2" ht="13.5">
      <c r="A4352" s="124">
        <v>96656</v>
      </c>
      <c r="B4352" s="122">
        <v>8.15</v>
      </c>
    </row>
    <row r="4353" spans="1:2" ht="13.5">
      <c r="A4353" s="124">
        <v>96657</v>
      </c>
      <c r="B4353" s="122">
        <v>24.38</v>
      </c>
    </row>
    <row r="4354" spans="1:2" ht="13.5">
      <c r="A4354" s="124">
        <v>96658</v>
      </c>
      <c r="B4354" s="122">
        <v>18.59</v>
      </c>
    </row>
    <row r="4355" spans="1:2" ht="13.5">
      <c r="A4355" s="124">
        <v>96659</v>
      </c>
      <c r="B4355" s="122">
        <v>14.8</v>
      </c>
    </row>
    <row r="4356" spans="1:2" ht="13.5">
      <c r="A4356" s="124">
        <v>96660</v>
      </c>
      <c r="B4356" s="122">
        <v>41.86</v>
      </c>
    </row>
    <row r="4357" spans="1:2" ht="13.5">
      <c r="A4357" s="124">
        <v>96661</v>
      </c>
      <c r="B4357" s="122">
        <v>32.950000000000003</v>
      </c>
    </row>
    <row r="4358" spans="1:2" ht="13.5">
      <c r="A4358" s="124">
        <v>96662</v>
      </c>
      <c r="B4358" s="122">
        <v>15.1</v>
      </c>
    </row>
    <row r="4359" spans="1:2" ht="13.5">
      <c r="A4359" s="124">
        <v>96663</v>
      </c>
      <c r="B4359" s="122">
        <v>26.74</v>
      </c>
    </row>
    <row r="4360" spans="1:2" ht="13.5">
      <c r="A4360" s="124">
        <v>96664</v>
      </c>
      <c r="B4360" s="122">
        <v>28.64</v>
      </c>
    </row>
    <row r="4361" spans="1:2" ht="13.5">
      <c r="A4361" s="124">
        <v>96665</v>
      </c>
      <c r="B4361" s="122">
        <v>15.12</v>
      </c>
    </row>
    <row r="4362" spans="1:2" ht="13.5">
      <c r="A4362" s="124">
        <v>96666</v>
      </c>
      <c r="B4362" s="122">
        <v>29.32</v>
      </c>
    </row>
    <row r="4363" spans="1:2" ht="13.5">
      <c r="A4363" s="124">
        <v>96667</v>
      </c>
      <c r="B4363" s="122">
        <v>50.95</v>
      </c>
    </row>
    <row r="4364" spans="1:2" ht="13.5">
      <c r="A4364" s="124">
        <v>96684</v>
      </c>
      <c r="B4364" s="122">
        <v>5.54</v>
      </c>
    </row>
    <row r="4365" spans="1:2" ht="13.5">
      <c r="A4365" s="124">
        <v>96685</v>
      </c>
      <c r="B4365" s="122">
        <v>4.96</v>
      </c>
    </row>
    <row r="4366" spans="1:2" ht="13.5">
      <c r="A4366" s="124">
        <v>96686</v>
      </c>
      <c r="B4366" s="122">
        <v>8.32</v>
      </c>
    </row>
    <row r="4367" spans="1:2" ht="13.5">
      <c r="A4367" s="124">
        <v>96687</v>
      </c>
      <c r="B4367" s="122">
        <v>8.26</v>
      </c>
    </row>
    <row r="4368" spans="1:2" ht="13.5">
      <c r="A4368" s="124">
        <v>96688</v>
      </c>
      <c r="B4368" s="122">
        <v>14.28</v>
      </c>
    </row>
    <row r="4369" spans="1:2" ht="13.5">
      <c r="A4369" s="124">
        <v>96689</v>
      </c>
      <c r="B4369" s="122">
        <v>13.64</v>
      </c>
    </row>
    <row r="4370" spans="1:2" ht="13.5">
      <c r="A4370" s="124">
        <v>96690</v>
      </c>
      <c r="B4370" s="122">
        <v>26.54</v>
      </c>
    </row>
    <row r="4371" spans="1:2" ht="13.5">
      <c r="A4371" s="124">
        <v>96691</v>
      </c>
      <c r="B4371" s="122">
        <v>27.41</v>
      </c>
    </row>
    <row r="4372" spans="1:2" ht="13.5">
      <c r="A4372" s="124">
        <v>96692</v>
      </c>
      <c r="B4372" s="122">
        <v>40.119999999999997</v>
      </c>
    </row>
    <row r="4373" spans="1:2" ht="13.5">
      <c r="A4373" s="124">
        <v>96693</v>
      </c>
      <c r="B4373" s="122">
        <v>37.99</v>
      </c>
    </row>
    <row r="4374" spans="1:2" ht="13.5">
      <c r="A4374" s="124">
        <v>96694</v>
      </c>
      <c r="B4374" s="122">
        <v>88.22</v>
      </c>
    </row>
    <row r="4375" spans="1:2" ht="13.5">
      <c r="A4375" s="124">
        <v>96695</v>
      </c>
      <c r="B4375" s="122">
        <v>85.71</v>
      </c>
    </row>
    <row r="4376" spans="1:2" ht="13.5">
      <c r="A4376" s="124">
        <v>96696</v>
      </c>
      <c r="B4376" s="122">
        <v>132.83000000000001</v>
      </c>
    </row>
    <row r="4377" spans="1:2" ht="13.5">
      <c r="A4377" s="124">
        <v>96697</v>
      </c>
      <c r="B4377" s="122">
        <v>198.73</v>
      </c>
    </row>
    <row r="4378" spans="1:2" ht="13.5">
      <c r="A4378" s="124">
        <v>96698</v>
      </c>
      <c r="B4378" s="122">
        <v>4.2</v>
      </c>
    </row>
    <row r="4379" spans="1:2" ht="13.5">
      <c r="A4379" s="124">
        <v>96699</v>
      </c>
      <c r="B4379" s="122">
        <v>20.43</v>
      </c>
    </row>
    <row r="4380" spans="1:2" ht="13.5">
      <c r="A4380" s="124">
        <v>96700</v>
      </c>
      <c r="B4380" s="122">
        <v>14.64</v>
      </c>
    </row>
    <row r="4381" spans="1:2" ht="13.5">
      <c r="A4381" s="124">
        <v>96701</v>
      </c>
      <c r="B4381" s="122">
        <v>5.75</v>
      </c>
    </row>
    <row r="4382" spans="1:2" ht="13.5">
      <c r="A4382" s="124">
        <v>96702</v>
      </c>
      <c r="B4382" s="122">
        <v>6.05</v>
      </c>
    </row>
    <row r="4383" spans="1:2" ht="13.5">
      <c r="A4383" s="124">
        <v>96703</v>
      </c>
      <c r="B4383" s="122">
        <v>12.07</v>
      </c>
    </row>
    <row r="4384" spans="1:2" ht="13.5">
      <c r="A4384" s="124">
        <v>96704</v>
      </c>
      <c r="B4384" s="122">
        <v>13.97</v>
      </c>
    </row>
    <row r="4385" spans="1:2" ht="13.5">
      <c r="A4385" s="124">
        <v>96705</v>
      </c>
      <c r="B4385" s="122">
        <v>18.18</v>
      </c>
    </row>
    <row r="4386" spans="1:2" ht="13.5">
      <c r="A4386" s="124">
        <v>96706</v>
      </c>
      <c r="B4386" s="122">
        <v>27.3</v>
      </c>
    </row>
    <row r="4387" spans="1:2" ht="13.5">
      <c r="A4387" s="124">
        <v>96707</v>
      </c>
      <c r="B4387" s="122">
        <v>56.69</v>
      </c>
    </row>
    <row r="4388" spans="1:2" ht="13.5">
      <c r="A4388" s="124">
        <v>96708</v>
      </c>
      <c r="B4388" s="122">
        <v>89.43</v>
      </c>
    </row>
    <row r="4389" spans="1:2" ht="13.5">
      <c r="A4389" s="124">
        <v>96709</v>
      </c>
      <c r="B4389" s="122">
        <v>141.26</v>
      </c>
    </row>
    <row r="4390" spans="1:2" ht="13.5">
      <c r="A4390" s="124">
        <v>96710</v>
      </c>
      <c r="B4390" s="122">
        <v>7.26</v>
      </c>
    </row>
    <row r="4391" spans="1:2" ht="13.5">
      <c r="A4391" s="124">
        <v>96711</v>
      </c>
      <c r="B4391" s="122">
        <v>11.27</v>
      </c>
    </row>
    <row r="4392" spans="1:2" ht="13.5">
      <c r="A4392" s="124">
        <v>96712</v>
      </c>
      <c r="B4392" s="122">
        <v>21.62</v>
      </c>
    </row>
    <row r="4393" spans="1:2" ht="13.5">
      <c r="A4393" s="124">
        <v>96713</v>
      </c>
      <c r="B4393" s="122">
        <v>30.01</v>
      </c>
    </row>
    <row r="4394" spans="1:2" ht="13.5">
      <c r="A4394" s="124">
        <v>96714</v>
      </c>
      <c r="B4394" s="122">
        <v>50.6</v>
      </c>
    </row>
    <row r="4395" spans="1:2" ht="13.5">
      <c r="A4395" s="124">
        <v>96715</v>
      </c>
      <c r="B4395" s="122">
        <v>94.98</v>
      </c>
    </row>
    <row r="4396" spans="1:2" ht="13.5">
      <c r="A4396" s="124">
        <v>96716</v>
      </c>
      <c r="B4396" s="122">
        <v>142.63999999999999</v>
      </c>
    </row>
    <row r="4397" spans="1:2" ht="13.5">
      <c r="A4397" s="124">
        <v>96717</v>
      </c>
      <c r="B4397" s="122">
        <v>224.57</v>
      </c>
    </row>
    <row r="4398" spans="1:2" ht="13.5">
      <c r="A4398" s="124">
        <v>96736</v>
      </c>
      <c r="B4398" s="122">
        <v>6.19</v>
      </c>
    </row>
    <row r="4399" spans="1:2" ht="13.5">
      <c r="A4399" s="124">
        <v>96737</v>
      </c>
      <c r="B4399" s="122">
        <v>7.07</v>
      </c>
    </row>
    <row r="4400" spans="1:2" ht="13.5">
      <c r="A4400" s="124">
        <v>96738</v>
      </c>
      <c r="B4400" s="122">
        <v>23.3</v>
      </c>
    </row>
    <row r="4401" spans="1:2" ht="13.5">
      <c r="A4401" s="124">
        <v>96739</v>
      </c>
      <c r="B4401" s="122">
        <v>9.1300000000000008</v>
      </c>
    </row>
    <row r="4402" spans="1:2" ht="13.5">
      <c r="A4402" s="124">
        <v>96740</v>
      </c>
      <c r="B4402" s="122">
        <v>36.19</v>
      </c>
    </row>
    <row r="4403" spans="1:2" ht="13.5">
      <c r="A4403" s="124">
        <v>96741</v>
      </c>
      <c r="B4403" s="122">
        <v>14.41</v>
      </c>
    </row>
    <row r="4404" spans="1:2" ht="13.5">
      <c r="A4404" s="124">
        <v>96742</v>
      </c>
      <c r="B4404" s="122">
        <v>21.87</v>
      </c>
    </row>
    <row r="4405" spans="1:2" ht="13.5">
      <c r="A4405" s="124">
        <v>96743</v>
      </c>
      <c r="B4405" s="122">
        <v>28.29</v>
      </c>
    </row>
    <row r="4406" spans="1:2" ht="13.5">
      <c r="A4406" s="124">
        <v>96744</v>
      </c>
      <c r="B4406" s="122">
        <v>60.34</v>
      </c>
    </row>
    <row r="4407" spans="1:2" ht="13.5">
      <c r="A4407" s="124">
        <v>96745</v>
      </c>
      <c r="B4407" s="122">
        <v>88.54</v>
      </c>
    </row>
    <row r="4408" spans="1:2" ht="13.5">
      <c r="A4408" s="124">
        <v>96746</v>
      </c>
      <c r="B4408" s="122">
        <v>141.19999999999999</v>
      </c>
    </row>
    <row r="4409" spans="1:2" ht="13.5">
      <c r="A4409" s="124">
        <v>96747</v>
      </c>
      <c r="B4409" s="122">
        <v>8.75</v>
      </c>
    </row>
    <row r="4410" spans="1:2" ht="13.5">
      <c r="A4410" s="124">
        <v>96748</v>
      </c>
      <c r="B4410" s="122">
        <v>9.86</v>
      </c>
    </row>
    <row r="4411" spans="1:2" ht="13.5">
      <c r="A4411" s="124">
        <v>96749</v>
      </c>
      <c r="B4411" s="122">
        <v>13.41</v>
      </c>
    </row>
    <row r="4412" spans="1:2" ht="13.5">
      <c r="A4412" s="124">
        <v>96750</v>
      </c>
      <c r="B4412" s="122">
        <v>17.760000000000002</v>
      </c>
    </row>
    <row r="4413" spans="1:2" ht="13.5">
      <c r="A4413" s="124">
        <v>96751</v>
      </c>
      <c r="B4413" s="122">
        <v>32.04</v>
      </c>
    </row>
    <row r="4414" spans="1:2" ht="13.5">
      <c r="A4414" s="124">
        <v>96752</v>
      </c>
      <c r="B4414" s="122">
        <v>41.58</v>
      </c>
    </row>
    <row r="4415" spans="1:2" ht="13.5">
      <c r="A4415" s="124">
        <v>96753</v>
      </c>
      <c r="B4415" s="122">
        <v>93.68</v>
      </c>
    </row>
    <row r="4416" spans="1:2" ht="13.5">
      <c r="A4416" s="124">
        <v>96754</v>
      </c>
      <c r="B4416" s="122">
        <v>131.47</v>
      </c>
    </row>
    <row r="4417" spans="1:2" ht="13.5">
      <c r="A4417" s="124">
        <v>96755</v>
      </c>
      <c r="B4417" s="122">
        <v>198.68</v>
      </c>
    </row>
    <row r="4418" spans="1:2" ht="13.5">
      <c r="A4418" s="124">
        <v>96756</v>
      </c>
      <c r="B4418" s="122">
        <v>15.88</v>
      </c>
    </row>
    <row r="4419" spans="1:2" ht="13.5">
      <c r="A4419" s="124">
        <v>96757</v>
      </c>
      <c r="B4419" s="122">
        <v>15.29</v>
      </c>
    </row>
    <row r="4420" spans="1:2" ht="13.5">
      <c r="A4420" s="124">
        <v>96758</v>
      </c>
      <c r="B4420" s="122">
        <v>18.04</v>
      </c>
    </row>
    <row r="4421" spans="1:2" ht="13.5">
      <c r="A4421" s="124">
        <v>96759</v>
      </c>
      <c r="B4421" s="122">
        <v>26.31</v>
      </c>
    </row>
    <row r="4422" spans="1:2" ht="13.5">
      <c r="A4422" s="124">
        <v>96760</v>
      </c>
      <c r="B4422" s="122">
        <v>37.35</v>
      </c>
    </row>
    <row r="4423" spans="1:2" ht="13.5">
      <c r="A4423" s="124">
        <v>96761</v>
      </c>
      <c r="B4423" s="122">
        <v>52.59</v>
      </c>
    </row>
    <row r="4424" spans="1:2" ht="13.5">
      <c r="A4424" s="124">
        <v>96762</v>
      </c>
      <c r="B4424" s="122">
        <v>102.21</v>
      </c>
    </row>
    <row r="4425" spans="1:2" ht="13.5">
      <c r="A4425" s="124">
        <v>96763</v>
      </c>
      <c r="B4425" s="122">
        <v>140.81</v>
      </c>
    </row>
    <row r="4426" spans="1:2" ht="13.5">
      <c r="A4426" s="124">
        <v>96764</v>
      </c>
      <c r="B4426" s="122">
        <v>224.46</v>
      </c>
    </row>
    <row r="4427" spans="1:2" ht="13.5">
      <c r="A4427" s="124">
        <v>96802</v>
      </c>
      <c r="B4427" s="122">
        <v>321.27999999999997</v>
      </c>
    </row>
    <row r="4428" spans="1:2" ht="13.5">
      <c r="A4428" s="124">
        <v>96803</v>
      </c>
      <c r="B4428" s="122">
        <v>164.8</v>
      </c>
    </row>
    <row r="4429" spans="1:2" ht="13.5">
      <c r="A4429" s="124">
        <v>96804</v>
      </c>
      <c r="B4429" s="122">
        <v>294.44</v>
      </c>
    </row>
    <row r="4430" spans="1:2" ht="13.5">
      <c r="A4430" s="124">
        <v>96805</v>
      </c>
      <c r="B4430" s="122">
        <v>331.39</v>
      </c>
    </row>
    <row r="4431" spans="1:2" ht="13.5">
      <c r="A4431" s="124">
        <v>96806</v>
      </c>
      <c r="B4431" s="122">
        <v>160.43</v>
      </c>
    </row>
    <row r="4432" spans="1:2" ht="13.5">
      <c r="A4432" s="124">
        <v>96807</v>
      </c>
      <c r="B4432" s="122">
        <v>267.17</v>
      </c>
    </row>
    <row r="4433" spans="1:2" ht="13.5">
      <c r="A4433" s="124">
        <v>96808</v>
      </c>
      <c r="B4433" s="122">
        <v>14.92</v>
      </c>
    </row>
    <row r="4434" spans="1:2" ht="13.5">
      <c r="A4434" s="124">
        <v>96809</v>
      </c>
      <c r="B4434" s="122">
        <v>17.100000000000001</v>
      </c>
    </row>
    <row r="4435" spans="1:2" ht="13.5">
      <c r="A4435" s="124">
        <v>96810</v>
      </c>
      <c r="B4435" s="122">
        <v>18.57</v>
      </c>
    </row>
    <row r="4436" spans="1:2" ht="13.5">
      <c r="A4436" s="124">
        <v>96811</v>
      </c>
      <c r="B4436" s="122">
        <v>19.95</v>
      </c>
    </row>
    <row r="4437" spans="1:2" ht="13.5">
      <c r="A4437" s="124">
        <v>96812</v>
      </c>
      <c r="B4437" s="122">
        <v>19.18</v>
      </c>
    </row>
    <row r="4438" spans="1:2" ht="13.5">
      <c r="A4438" s="124">
        <v>96813</v>
      </c>
      <c r="B4438" s="122">
        <v>22.09</v>
      </c>
    </row>
    <row r="4439" spans="1:2" ht="13.5">
      <c r="A4439" s="124">
        <v>96814</v>
      </c>
      <c r="B4439" s="122">
        <v>18.68</v>
      </c>
    </row>
    <row r="4440" spans="1:2" ht="13.5">
      <c r="A4440" s="124">
        <v>96815</v>
      </c>
      <c r="B4440" s="122">
        <v>31.5</v>
      </c>
    </row>
    <row r="4441" spans="1:2" ht="13.5">
      <c r="A4441" s="124">
        <v>96816</v>
      </c>
      <c r="B4441" s="122">
        <v>25.94</v>
      </c>
    </row>
    <row r="4442" spans="1:2" ht="13.5">
      <c r="A4442" s="124">
        <v>96817</v>
      </c>
      <c r="B4442" s="122">
        <v>29.48</v>
      </c>
    </row>
    <row r="4443" spans="1:2" ht="13.5">
      <c r="A4443" s="124">
        <v>96818</v>
      </c>
      <c r="B4443" s="122">
        <v>27.46</v>
      </c>
    </row>
    <row r="4444" spans="1:2" ht="13.5">
      <c r="A4444" s="124">
        <v>96819</v>
      </c>
      <c r="B4444" s="122">
        <v>27.46</v>
      </c>
    </row>
    <row r="4445" spans="1:2" ht="13.5">
      <c r="A4445" s="124">
        <v>96820</v>
      </c>
      <c r="B4445" s="122">
        <v>49.89</v>
      </c>
    </row>
    <row r="4446" spans="1:2" ht="13.5">
      <c r="A4446" s="124">
        <v>96821</v>
      </c>
      <c r="B4446" s="122">
        <v>42.52</v>
      </c>
    </row>
    <row r="4447" spans="1:2" ht="13.5">
      <c r="A4447" s="124">
        <v>96822</v>
      </c>
      <c r="B4447" s="122">
        <v>43.08</v>
      </c>
    </row>
    <row r="4448" spans="1:2" ht="13.5">
      <c r="A4448" s="124">
        <v>96823</v>
      </c>
      <c r="B4448" s="122">
        <v>17.77</v>
      </c>
    </row>
    <row r="4449" spans="1:2" ht="13.5">
      <c r="A4449" s="124">
        <v>96824</v>
      </c>
      <c r="B4449" s="122">
        <v>20.05</v>
      </c>
    </row>
    <row r="4450" spans="1:2" ht="13.5">
      <c r="A4450" s="124">
        <v>96825</v>
      </c>
      <c r="B4450" s="122">
        <v>27.13</v>
      </c>
    </row>
    <row r="4451" spans="1:2" ht="13.5">
      <c r="A4451" s="124">
        <v>96826</v>
      </c>
      <c r="B4451" s="122">
        <v>24.63</v>
      </c>
    </row>
    <row r="4452" spans="1:2" ht="13.5">
      <c r="A4452" s="124">
        <v>96827</v>
      </c>
      <c r="B4452" s="122">
        <v>25.55</v>
      </c>
    </row>
    <row r="4453" spans="1:2" ht="13.5">
      <c r="A4453" s="124">
        <v>96828</v>
      </c>
      <c r="B4453" s="122">
        <v>32.049999999999997</v>
      </c>
    </row>
    <row r="4454" spans="1:2" ht="13.5">
      <c r="A4454" s="124">
        <v>96829</v>
      </c>
      <c r="B4454" s="122">
        <v>24.59</v>
      </c>
    </row>
    <row r="4455" spans="1:2" ht="13.5">
      <c r="A4455" s="124">
        <v>96830</v>
      </c>
      <c r="B4455" s="122">
        <v>35.71</v>
      </c>
    </row>
    <row r="4456" spans="1:2" ht="13.5">
      <c r="A4456" s="124">
        <v>96831</v>
      </c>
      <c r="B4456" s="122">
        <v>29.14</v>
      </c>
    </row>
    <row r="4457" spans="1:2" ht="13.5">
      <c r="A4457" s="124">
        <v>96832</v>
      </c>
      <c r="B4457" s="122">
        <v>33.659999999999997</v>
      </c>
    </row>
    <row r="4458" spans="1:2" ht="13.5">
      <c r="A4458" s="124">
        <v>96833</v>
      </c>
      <c r="B4458" s="122">
        <v>31.53</v>
      </c>
    </row>
    <row r="4459" spans="1:2" ht="13.5">
      <c r="A4459" s="124">
        <v>96834</v>
      </c>
      <c r="B4459" s="122">
        <v>52.03</v>
      </c>
    </row>
    <row r="4460" spans="1:2" ht="13.5">
      <c r="A4460" s="124">
        <v>96835</v>
      </c>
      <c r="B4460" s="122">
        <v>45</v>
      </c>
    </row>
    <row r="4461" spans="1:2" ht="13.5">
      <c r="A4461" s="124">
        <v>96836</v>
      </c>
      <c r="B4461" s="122">
        <v>47.92</v>
      </c>
    </row>
    <row r="4462" spans="1:2" ht="13.5">
      <c r="A4462" s="124">
        <v>96837</v>
      </c>
      <c r="B4462" s="122">
        <v>26.06</v>
      </c>
    </row>
    <row r="4463" spans="1:2" ht="13.5">
      <c r="A4463" s="124">
        <v>96838</v>
      </c>
      <c r="B4463" s="122">
        <v>23.96</v>
      </c>
    </row>
    <row r="4464" spans="1:2" ht="13.5">
      <c r="A4464" s="124">
        <v>96839</v>
      </c>
      <c r="B4464" s="122">
        <v>23.59</v>
      </c>
    </row>
    <row r="4465" spans="1:2" ht="13.5">
      <c r="A4465" s="124">
        <v>96840</v>
      </c>
      <c r="B4465" s="122">
        <v>30.45</v>
      </c>
    </row>
    <row r="4466" spans="1:2" ht="13.5">
      <c r="A4466" s="124">
        <v>96841</v>
      </c>
      <c r="B4466" s="122">
        <v>26.68</v>
      </c>
    </row>
    <row r="4467" spans="1:2" ht="13.5">
      <c r="A4467" s="124">
        <v>96842</v>
      </c>
      <c r="B4467" s="122">
        <v>33.9</v>
      </c>
    </row>
    <row r="4468" spans="1:2" ht="13.5">
      <c r="A4468" s="124">
        <v>96843</v>
      </c>
      <c r="B4468" s="122">
        <v>32.61</v>
      </c>
    </row>
    <row r="4469" spans="1:2" ht="13.5">
      <c r="A4469" s="124">
        <v>96844</v>
      </c>
      <c r="B4469" s="122">
        <v>44.4</v>
      </c>
    </row>
    <row r="4470" spans="1:2" ht="13.5">
      <c r="A4470" s="124">
        <v>96845</v>
      </c>
      <c r="B4470" s="122">
        <v>47.58</v>
      </c>
    </row>
    <row r="4471" spans="1:2" ht="13.5">
      <c r="A4471" s="124">
        <v>96846</v>
      </c>
      <c r="B4471" s="122">
        <v>37.5</v>
      </c>
    </row>
    <row r="4472" spans="1:2" ht="13.5">
      <c r="A4472" s="124">
        <v>96847</v>
      </c>
      <c r="B4472" s="122">
        <v>41.2</v>
      </c>
    </row>
    <row r="4473" spans="1:2" ht="13.5">
      <c r="A4473" s="124">
        <v>96848</v>
      </c>
      <c r="B4473" s="122">
        <v>61.67</v>
      </c>
    </row>
    <row r="4474" spans="1:2" ht="13.5">
      <c r="A4474" s="124">
        <v>96849</v>
      </c>
      <c r="B4474" s="122">
        <v>22.42</v>
      </c>
    </row>
    <row r="4475" spans="1:2" ht="13.5">
      <c r="A4475" s="124">
        <v>96850</v>
      </c>
      <c r="B4475" s="122">
        <v>26.19</v>
      </c>
    </row>
    <row r="4476" spans="1:2" ht="13.5">
      <c r="A4476" s="124">
        <v>96851</v>
      </c>
      <c r="B4476" s="122">
        <v>34.630000000000003</v>
      </c>
    </row>
    <row r="4477" spans="1:2" ht="13.5">
      <c r="A4477" s="124">
        <v>96852</v>
      </c>
      <c r="B4477" s="122">
        <v>29.81</v>
      </c>
    </row>
    <row r="4478" spans="1:2" ht="13.5">
      <c r="A4478" s="124">
        <v>96853</v>
      </c>
      <c r="B4478" s="122">
        <v>33.49</v>
      </c>
    </row>
    <row r="4479" spans="1:2" ht="13.5">
      <c r="A4479" s="124">
        <v>96854</v>
      </c>
      <c r="B4479" s="122">
        <v>40.020000000000003</v>
      </c>
    </row>
    <row r="4480" spans="1:2" ht="13.5">
      <c r="A4480" s="124">
        <v>96855</v>
      </c>
      <c r="B4480" s="122">
        <v>36.99</v>
      </c>
    </row>
    <row r="4481" spans="1:2" ht="13.5">
      <c r="A4481" s="124">
        <v>96856</v>
      </c>
      <c r="B4481" s="122">
        <v>37.53</v>
      </c>
    </row>
    <row r="4482" spans="1:2" ht="13.5">
      <c r="A4482" s="124">
        <v>96857</v>
      </c>
      <c r="B4482" s="122">
        <v>59.62</v>
      </c>
    </row>
    <row r="4483" spans="1:2" ht="13.5">
      <c r="A4483" s="124">
        <v>96858</v>
      </c>
      <c r="B4483" s="122">
        <v>60.32</v>
      </c>
    </row>
    <row r="4484" spans="1:2" ht="13.5">
      <c r="A4484" s="124">
        <v>96859</v>
      </c>
      <c r="B4484" s="122">
        <v>74.67</v>
      </c>
    </row>
    <row r="4485" spans="1:2" ht="13.5">
      <c r="A4485" s="124">
        <v>96860</v>
      </c>
      <c r="B4485" s="122">
        <v>30.29</v>
      </c>
    </row>
    <row r="4486" spans="1:2" ht="13.5">
      <c r="A4486" s="124">
        <v>96861</v>
      </c>
      <c r="B4486" s="122">
        <v>32.67</v>
      </c>
    </row>
    <row r="4487" spans="1:2" ht="13.5">
      <c r="A4487" s="124">
        <v>96862</v>
      </c>
      <c r="B4487" s="122">
        <v>36.5</v>
      </c>
    </row>
    <row r="4488" spans="1:2" ht="13.5">
      <c r="A4488" s="124">
        <v>96863</v>
      </c>
      <c r="B4488" s="122">
        <v>36.1</v>
      </c>
    </row>
    <row r="4489" spans="1:2" ht="13.5">
      <c r="A4489" s="124">
        <v>96864</v>
      </c>
      <c r="B4489" s="122">
        <v>57.03</v>
      </c>
    </row>
    <row r="4490" spans="1:2" ht="13.5">
      <c r="A4490" s="124">
        <v>96865</v>
      </c>
      <c r="B4490" s="122">
        <v>55.87</v>
      </c>
    </row>
    <row r="4491" spans="1:2" ht="13.5">
      <c r="A4491" s="124">
        <v>96866</v>
      </c>
      <c r="B4491" s="122">
        <v>74.92</v>
      </c>
    </row>
    <row r="4492" spans="1:2" ht="13.5">
      <c r="A4492" s="124">
        <v>96867</v>
      </c>
      <c r="B4492" s="122">
        <v>86.97</v>
      </c>
    </row>
    <row r="4493" spans="1:2" ht="13.5">
      <c r="A4493" s="124">
        <v>96868</v>
      </c>
      <c r="B4493" s="122">
        <v>34.69</v>
      </c>
    </row>
    <row r="4494" spans="1:2" ht="13.5">
      <c r="A4494" s="124">
        <v>96869</v>
      </c>
      <c r="B4494" s="122">
        <v>41.44</v>
      </c>
    </row>
    <row r="4495" spans="1:2" ht="13.5">
      <c r="A4495" s="124">
        <v>96870</v>
      </c>
      <c r="B4495" s="122">
        <v>65.34</v>
      </c>
    </row>
    <row r="4496" spans="1:2" ht="13.5">
      <c r="A4496" s="124">
        <v>96871</v>
      </c>
      <c r="B4496" s="122">
        <v>94.62</v>
      </c>
    </row>
    <row r="4497" spans="1:2" ht="13.5">
      <c r="A4497" s="124">
        <v>96872</v>
      </c>
      <c r="B4497" s="122">
        <v>86.05</v>
      </c>
    </row>
    <row r="4498" spans="1:2" ht="13.5">
      <c r="A4498" s="124">
        <v>96873</v>
      </c>
      <c r="B4498" s="122">
        <v>99.33</v>
      </c>
    </row>
    <row r="4499" spans="1:2" ht="13.5">
      <c r="A4499" s="124">
        <v>96874</v>
      </c>
      <c r="B4499" s="122">
        <v>105.09</v>
      </c>
    </row>
    <row r="4500" spans="1:2" ht="13.5">
      <c r="A4500" s="124">
        <v>96875</v>
      </c>
      <c r="B4500" s="122">
        <v>126.46</v>
      </c>
    </row>
    <row r="4501" spans="1:2" ht="13.5">
      <c r="A4501" s="124">
        <v>96876</v>
      </c>
      <c r="B4501" s="122">
        <v>224.62</v>
      </c>
    </row>
    <row r="4502" spans="1:2" ht="13.5">
      <c r="A4502" s="124">
        <v>96877</v>
      </c>
      <c r="B4502" s="122">
        <v>240.13</v>
      </c>
    </row>
    <row r="4503" spans="1:2" ht="13.5">
      <c r="A4503" s="124">
        <v>96878</v>
      </c>
      <c r="B4503" s="122">
        <v>243.03</v>
      </c>
    </row>
    <row r="4504" spans="1:2" ht="13.5">
      <c r="A4504" s="124">
        <v>96879</v>
      </c>
      <c r="B4504" s="122">
        <v>244.18</v>
      </c>
    </row>
    <row r="4505" spans="1:2" ht="13.5">
      <c r="A4505" s="124">
        <v>96880</v>
      </c>
      <c r="B4505" s="122">
        <v>278.92</v>
      </c>
    </row>
    <row r="4506" spans="1:2" ht="13.5">
      <c r="A4506" s="124">
        <v>96881</v>
      </c>
      <c r="B4506" s="122">
        <v>294.66000000000003</v>
      </c>
    </row>
    <row r="4507" spans="1:2" ht="13.5">
      <c r="A4507" s="124">
        <v>97425</v>
      </c>
      <c r="B4507" s="122">
        <v>31.64</v>
      </c>
    </row>
    <row r="4508" spans="1:2" ht="13.5">
      <c r="A4508" s="124">
        <v>97426</v>
      </c>
      <c r="B4508" s="122">
        <v>38.15</v>
      </c>
    </row>
    <row r="4509" spans="1:2" ht="13.5">
      <c r="A4509" s="124">
        <v>97427</v>
      </c>
      <c r="B4509" s="122">
        <v>43.06</v>
      </c>
    </row>
    <row r="4510" spans="1:2" ht="13.5">
      <c r="A4510" s="124">
        <v>97428</v>
      </c>
      <c r="B4510" s="122">
        <v>54.47</v>
      </c>
    </row>
    <row r="4511" spans="1:2" ht="13.5">
      <c r="A4511" s="124">
        <v>97429</v>
      </c>
      <c r="B4511" s="122">
        <v>64.97</v>
      </c>
    </row>
    <row r="4512" spans="1:2" ht="13.5">
      <c r="A4512" s="124">
        <v>97430</v>
      </c>
      <c r="B4512" s="122">
        <v>43.54</v>
      </c>
    </row>
    <row r="4513" spans="1:2" ht="13.5">
      <c r="A4513" s="124">
        <v>97431</v>
      </c>
      <c r="B4513" s="122">
        <v>48.56</v>
      </c>
    </row>
    <row r="4514" spans="1:2" ht="13.5">
      <c r="A4514" s="124">
        <v>97432</v>
      </c>
      <c r="B4514" s="122">
        <v>54.77</v>
      </c>
    </row>
    <row r="4515" spans="1:2" ht="13.5">
      <c r="A4515" s="124">
        <v>97433</v>
      </c>
      <c r="B4515" s="122">
        <v>99.44</v>
      </c>
    </row>
    <row r="4516" spans="1:2" ht="13.5">
      <c r="A4516" s="124">
        <v>97434</v>
      </c>
      <c r="B4516" s="122">
        <v>101.32</v>
      </c>
    </row>
    <row r="4517" spans="1:2" ht="13.5">
      <c r="A4517" s="124">
        <v>97435</v>
      </c>
      <c r="B4517" s="122">
        <v>116.33</v>
      </c>
    </row>
    <row r="4518" spans="1:2" ht="13.5">
      <c r="A4518" s="124">
        <v>97436</v>
      </c>
      <c r="B4518" s="122">
        <v>119.92</v>
      </c>
    </row>
    <row r="4519" spans="1:2" ht="13.5">
      <c r="A4519" s="124">
        <v>97437</v>
      </c>
      <c r="B4519" s="122">
        <v>133.13</v>
      </c>
    </row>
    <row r="4520" spans="1:2" ht="13.5">
      <c r="A4520" s="124">
        <v>97438</v>
      </c>
      <c r="B4520" s="122">
        <v>136.97</v>
      </c>
    </row>
    <row r="4521" spans="1:2" ht="13.5">
      <c r="A4521" s="124">
        <v>97439</v>
      </c>
      <c r="B4521" s="122">
        <v>150.53</v>
      </c>
    </row>
    <row r="4522" spans="1:2" ht="13.5">
      <c r="A4522" s="124">
        <v>97440</v>
      </c>
      <c r="B4522" s="122">
        <v>180.44</v>
      </c>
    </row>
    <row r="4523" spans="1:2" ht="13.5">
      <c r="A4523" s="124">
        <v>97442</v>
      </c>
      <c r="B4523" s="122">
        <v>199.37</v>
      </c>
    </row>
    <row r="4524" spans="1:2" ht="13.5">
      <c r="A4524" s="124">
        <v>97443</v>
      </c>
      <c r="B4524" s="122">
        <v>109.51</v>
      </c>
    </row>
    <row r="4525" spans="1:2" ht="13.5">
      <c r="A4525" s="124">
        <v>97444</v>
      </c>
      <c r="B4525" s="122">
        <v>127.71</v>
      </c>
    </row>
    <row r="4526" spans="1:2" ht="13.5">
      <c r="A4526" s="124">
        <v>97446</v>
      </c>
      <c r="B4526" s="122">
        <v>216.73</v>
      </c>
    </row>
    <row r="4527" spans="1:2" ht="13.5">
      <c r="A4527" s="124">
        <v>97447</v>
      </c>
      <c r="B4527" s="122">
        <v>216.73</v>
      </c>
    </row>
    <row r="4528" spans="1:2" ht="13.5">
      <c r="A4528" s="124">
        <v>97449</v>
      </c>
      <c r="B4528" s="122">
        <v>231.08</v>
      </c>
    </row>
    <row r="4529" spans="1:2" ht="13.5">
      <c r="A4529" s="124">
        <v>97450</v>
      </c>
      <c r="B4529" s="122">
        <v>280.64</v>
      </c>
    </row>
    <row r="4530" spans="1:2" ht="13.5">
      <c r="A4530" s="124">
        <v>97452</v>
      </c>
      <c r="B4530" s="122">
        <v>179.16</v>
      </c>
    </row>
    <row r="4531" spans="1:2" ht="13.5">
      <c r="A4531" s="124">
        <v>97453</v>
      </c>
      <c r="B4531" s="122">
        <v>189.55</v>
      </c>
    </row>
    <row r="4532" spans="1:2" ht="13.5">
      <c r="A4532" s="124">
        <v>97454</v>
      </c>
      <c r="B4532" s="122">
        <v>298.86</v>
      </c>
    </row>
    <row r="4533" spans="1:2" ht="13.5">
      <c r="A4533" s="124">
        <v>97455</v>
      </c>
      <c r="B4533" s="122">
        <v>315.48</v>
      </c>
    </row>
    <row r="4534" spans="1:2" ht="13.5">
      <c r="A4534" s="124">
        <v>97456</v>
      </c>
      <c r="B4534" s="122">
        <v>663.68</v>
      </c>
    </row>
    <row r="4535" spans="1:2" ht="13.5">
      <c r="A4535" s="124">
        <v>97457</v>
      </c>
      <c r="B4535" s="122">
        <v>589.15</v>
      </c>
    </row>
    <row r="4536" spans="1:2" ht="13.5">
      <c r="A4536" s="124">
        <v>97458</v>
      </c>
      <c r="B4536" s="122">
        <v>280.64</v>
      </c>
    </row>
    <row r="4537" spans="1:2" ht="13.5">
      <c r="A4537" s="124">
        <v>97459</v>
      </c>
      <c r="B4537" s="122">
        <v>473.13</v>
      </c>
    </row>
    <row r="4538" spans="1:2" ht="13.5">
      <c r="A4538" s="124">
        <v>97460</v>
      </c>
      <c r="B4538" s="122">
        <v>720.49</v>
      </c>
    </row>
    <row r="4539" spans="1:2" ht="13.5">
      <c r="A4539" s="124">
        <v>97461</v>
      </c>
      <c r="B4539" s="122">
        <v>34.380000000000003</v>
      </c>
    </row>
    <row r="4540" spans="1:2" ht="13.5">
      <c r="A4540" s="124">
        <v>97462</v>
      </c>
      <c r="B4540" s="122">
        <v>29.05</v>
      </c>
    </row>
    <row r="4541" spans="1:2" ht="13.5">
      <c r="A4541" s="124">
        <v>97464</v>
      </c>
      <c r="B4541" s="122">
        <v>49.17</v>
      </c>
    </row>
    <row r="4542" spans="1:2" ht="13.5">
      <c r="A4542" s="124">
        <v>97465</v>
      </c>
      <c r="B4542" s="122">
        <v>58.16</v>
      </c>
    </row>
    <row r="4543" spans="1:2" ht="13.5">
      <c r="A4543" s="124">
        <v>97467</v>
      </c>
      <c r="B4543" s="122">
        <v>62.36</v>
      </c>
    </row>
    <row r="4544" spans="1:2" ht="13.5">
      <c r="A4544" s="124">
        <v>97468</v>
      </c>
      <c r="B4544" s="122">
        <v>73.87</v>
      </c>
    </row>
    <row r="4545" spans="1:2" ht="13.5">
      <c r="A4545" s="124">
        <v>97470</v>
      </c>
      <c r="B4545" s="122">
        <v>91.34</v>
      </c>
    </row>
    <row r="4546" spans="1:2" ht="13.5">
      <c r="A4546" s="124">
        <v>97471</v>
      </c>
      <c r="B4546" s="122">
        <v>109.54</v>
      </c>
    </row>
    <row r="4547" spans="1:2" ht="13.5">
      <c r="A4547" s="124">
        <v>97474</v>
      </c>
      <c r="B4547" s="122">
        <v>164.87</v>
      </c>
    </row>
    <row r="4548" spans="1:2" ht="13.5">
      <c r="A4548" s="124">
        <v>97475</v>
      </c>
      <c r="B4548" s="122">
        <v>201.66</v>
      </c>
    </row>
    <row r="4549" spans="1:2" ht="13.5">
      <c r="A4549" s="124">
        <v>97477</v>
      </c>
      <c r="B4549" s="122">
        <v>219.12</v>
      </c>
    </row>
    <row r="4550" spans="1:2" ht="13.5">
      <c r="A4550" s="124">
        <v>97478</v>
      </c>
      <c r="B4550" s="122">
        <v>268.68</v>
      </c>
    </row>
    <row r="4551" spans="1:2" ht="13.5">
      <c r="A4551" s="124">
        <v>97479</v>
      </c>
      <c r="B4551" s="122">
        <v>55.2</v>
      </c>
    </row>
    <row r="4552" spans="1:2" ht="13.5">
      <c r="A4552" s="124">
        <v>97480</v>
      </c>
      <c r="B4552" s="122">
        <v>55.2</v>
      </c>
    </row>
    <row r="4553" spans="1:2" ht="13.5">
      <c r="A4553" s="124">
        <v>97481</v>
      </c>
      <c r="B4553" s="122">
        <v>79.459999999999994</v>
      </c>
    </row>
    <row r="4554" spans="1:2" ht="13.5">
      <c r="A4554" s="124">
        <v>97482</v>
      </c>
      <c r="B4554" s="122">
        <v>79.459999999999994</v>
      </c>
    </row>
    <row r="4555" spans="1:2" ht="13.5">
      <c r="A4555" s="124">
        <v>97483</v>
      </c>
      <c r="B4555" s="122">
        <v>110.66</v>
      </c>
    </row>
    <row r="4556" spans="1:2" ht="13.5">
      <c r="A4556" s="124">
        <v>97484</v>
      </c>
      <c r="B4556" s="122">
        <v>110.66</v>
      </c>
    </row>
    <row r="4557" spans="1:2" ht="13.5">
      <c r="A4557" s="124">
        <v>97485</v>
      </c>
      <c r="B4557" s="122">
        <v>151.94999999999999</v>
      </c>
    </row>
    <row r="4558" spans="1:2" ht="13.5">
      <c r="A4558" s="124">
        <v>97486</v>
      </c>
      <c r="B4558" s="122">
        <v>162.34</v>
      </c>
    </row>
    <row r="4559" spans="1:2" ht="13.5">
      <c r="A4559" s="124">
        <v>97487</v>
      </c>
      <c r="B4559" s="122">
        <v>276.3</v>
      </c>
    </row>
    <row r="4560" spans="1:2" ht="13.5">
      <c r="A4560" s="124">
        <v>97488</v>
      </c>
      <c r="B4560" s="122">
        <v>292.92</v>
      </c>
    </row>
    <row r="4561" spans="1:2" ht="13.5">
      <c r="A4561" s="124">
        <v>97489</v>
      </c>
      <c r="B4561" s="122">
        <v>645.66999999999996</v>
      </c>
    </row>
    <row r="4562" spans="1:2" ht="13.5">
      <c r="A4562" s="124">
        <v>97490</v>
      </c>
      <c r="B4562" s="122">
        <v>571.14</v>
      </c>
    </row>
    <row r="4563" spans="1:2" ht="13.5">
      <c r="A4563" s="124">
        <v>97491</v>
      </c>
      <c r="B4563" s="122">
        <v>84.58</v>
      </c>
    </row>
    <row r="4564" spans="1:2" ht="13.5">
      <c r="A4564" s="124">
        <v>97492</v>
      </c>
      <c r="B4564" s="122">
        <v>123.32</v>
      </c>
    </row>
    <row r="4565" spans="1:2" ht="13.5">
      <c r="A4565" s="124">
        <v>97493</v>
      </c>
      <c r="B4565" s="122">
        <v>158.82</v>
      </c>
    </row>
    <row r="4566" spans="1:2" ht="13.5">
      <c r="A4566" s="124">
        <v>97494</v>
      </c>
      <c r="B4566" s="122">
        <v>244.31</v>
      </c>
    </row>
    <row r="4567" spans="1:2" ht="13.5">
      <c r="A4567" s="124">
        <v>97495</v>
      </c>
      <c r="B4567" s="122">
        <v>442.99</v>
      </c>
    </row>
    <row r="4568" spans="1:2" ht="13.5">
      <c r="A4568" s="124">
        <v>97496</v>
      </c>
      <c r="B4568" s="122">
        <v>696.55</v>
      </c>
    </row>
    <row r="4569" spans="1:2" ht="13.5">
      <c r="A4569" s="124">
        <v>97499</v>
      </c>
      <c r="B4569" s="122">
        <v>31.46</v>
      </c>
    </row>
    <row r="4570" spans="1:2" ht="13.5">
      <c r="A4570" s="124">
        <v>97500</v>
      </c>
      <c r="B4570" s="122">
        <v>26.13</v>
      </c>
    </row>
    <row r="4571" spans="1:2" ht="13.5">
      <c r="A4571" s="124">
        <v>97502</v>
      </c>
      <c r="B4571" s="122">
        <v>43.75</v>
      </c>
    </row>
    <row r="4572" spans="1:2" ht="13.5">
      <c r="A4572" s="124">
        <v>97503</v>
      </c>
      <c r="B4572" s="122">
        <v>53.01</v>
      </c>
    </row>
    <row r="4573" spans="1:2" ht="13.5">
      <c r="A4573" s="124">
        <v>97505</v>
      </c>
      <c r="B4573" s="122">
        <v>54.69</v>
      </c>
    </row>
    <row r="4574" spans="1:2" ht="13.5">
      <c r="A4574" s="124">
        <v>97506</v>
      </c>
      <c r="B4574" s="122">
        <v>66.2</v>
      </c>
    </row>
    <row r="4575" spans="1:2" ht="13.5">
      <c r="A4575" s="124">
        <v>97508</v>
      </c>
      <c r="B4575" s="122">
        <v>80.489999999999995</v>
      </c>
    </row>
    <row r="4576" spans="1:2" ht="13.5">
      <c r="A4576" s="124">
        <v>97509</v>
      </c>
      <c r="B4576" s="122">
        <v>98.69</v>
      </c>
    </row>
    <row r="4577" spans="1:2" ht="13.5">
      <c r="A4577" s="124">
        <v>97511</v>
      </c>
      <c r="B4577" s="122">
        <v>149.29</v>
      </c>
    </row>
    <row r="4578" spans="1:2" ht="13.5">
      <c r="A4578" s="124">
        <v>97512</v>
      </c>
      <c r="B4578" s="122">
        <v>186.08</v>
      </c>
    </row>
    <row r="4579" spans="1:2" ht="13.5">
      <c r="A4579" s="124">
        <v>97514</v>
      </c>
      <c r="B4579" s="122">
        <v>198.62</v>
      </c>
    </row>
    <row r="4580" spans="1:2" ht="13.5">
      <c r="A4580" s="124">
        <v>97515</v>
      </c>
      <c r="B4580" s="122">
        <v>248.18</v>
      </c>
    </row>
    <row r="4581" spans="1:2" ht="13.5">
      <c r="A4581" s="124">
        <v>97517</v>
      </c>
      <c r="B4581" s="122">
        <v>50.81</v>
      </c>
    </row>
    <row r="4582" spans="1:2" ht="13.5">
      <c r="A4582" s="124">
        <v>97518</v>
      </c>
      <c r="B4582" s="122">
        <v>50.81</v>
      </c>
    </row>
    <row r="4583" spans="1:2" ht="13.5">
      <c r="A4583" s="124">
        <v>97519</v>
      </c>
      <c r="B4583" s="122">
        <v>71.709999999999994</v>
      </c>
    </row>
    <row r="4584" spans="1:2" ht="13.5">
      <c r="A4584" s="124">
        <v>97520</v>
      </c>
      <c r="B4584" s="122">
        <v>71.709999999999994</v>
      </c>
    </row>
    <row r="4585" spans="1:2" ht="13.5">
      <c r="A4585" s="124">
        <v>97521</v>
      </c>
      <c r="B4585" s="122">
        <v>99.12</v>
      </c>
    </row>
    <row r="4586" spans="1:2" ht="13.5">
      <c r="A4586" s="124">
        <v>97522</v>
      </c>
      <c r="B4586" s="122">
        <v>99.12</v>
      </c>
    </row>
    <row r="4587" spans="1:2" ht="13.5">
      <c r="A4587" s="124">
        <v>97523</v>
      </c>
      <c r="B4587" s="122">
        <v>135.68</v>
      </c>
    </row>
    <row r="4588" spans="1:2" ht="13.5">
      <c r="A4588" s="124">
        <v>97524</v>
      </c>
      <c r="B4588" s="122">
        <v>146.07</v>
      </c>
    </row>
    <row r="4589" spans="1:2" ht="13.5">
      <c r="A4589" s="124">
        <v>97525</v>
      </c>
      <c r="B4589" s="122">
        <v>252.79</v>
      </c>
    </row>
    <row r="4590" spans="1:2" ht="13.5">
      <c r="A4590" s="124">
        <v>97526</v>
      </c>
      <c r="B4590" s="122">
        <v>269.41000000000003</v>
      </c>
    </row>
    <row r="4591" spans="1:2" ht="13.5">
      <c r="A4591" s="124">
        <v>97527</v>
      </c>
      <c r="B4591" s="122">
        <v>615.03</v>
      </c>
    </row>
    <row r="4592" spans="1:2" ht="13.5">
      <c r="A4592" s="124">
        <v>97528</v>
      </c>
      <c r="B4592" s="122">
        <v>540.5</v>
      </c>
    </row>
    <row r="4593" spans="1:2" ht="13.5">
      <c r="A4593" s="124">
        <v>97529</v>
      </c>
      <c r="B4593" s="122">
        <v>78.819999999999993</v>
      </c>
    </row>
    <row r="4594" spans="1:2" ht="13.5">
      <c r="A4594" s="124">
        <v>97530</v>
      </c>
      <c r="B4594" s="122">
        <v>113</v>
      </c>
    </row>
    <row r="4595" spans="1:2" ht="13.5">
      <c r="A4595" s="124">
        <v>97531</v>
      </c>
      <c r="B4595" s="122">
        <v>143.4</v>
      </c>
    </row>
    <row r="4596" spans="1:2" ht="13.5">
      <c r="A4596" s="124">
        <v>97532</v>
      </c>
      <c r="B4596" s="122">
        <v>222.6</v>
      </c>
    </row>
    <row r="4597" spans="1:2" ht="13.5">
      <c r="A4597" s="124">
        <v>97533</v>
      </c>
      <c r="B4597" s="122">
        <v>416.29</v>
      </c>
    </row>
    <row r="4598" spans="1:2" ht="13.5">
      <c r="A4598" s="124">
        <v>97534</v>
      </c>
      <c r="B4598" s="122">
        <v>655.65</v>
      </c>
    </row>
    <row r="4599" spans="1:2" ht="13.5">
      <c r="A4599" s="124">
        <v>97537</v>
      </c>
      <c r="B4599" s="122">
        <v>23.97</v>
      </c>
    </row>
    <row r="4600" spans="1:2" ht="13.5">
      <c r="A4600" s="124">
        <v>97540</v>
      </c>
      <c r="B4600" s="122">
        <v>32.82</v>
      </c>
    </row>
    <row r="4601" spans="1:2" ht="13.5">
      <c r="A4601" s="124">
        <v>97541</v>
      </c>
      <c r="B4601" s="122">
        <v>28.39</v>
      </c>
    </row>
    <row r="4602" spans="1:2" ht="13.5">
      <c r="A4602" s="124">
        <v>97543</v>
      </c>
      <c r="B4602" s="122">
        <v>54.28</v>
      </c>
    </row>
    <row r="4603" spans="1:2" ht="13.5">
      <c r="A4603" s="124">
        <v>97544</v>
      </c>
      <c r="B4603" s="122">
        <v>48.95</v>
      </c>
    </row>
    <row r="4604" spans="1:2" ht="13.5">
      <c r="A4604" s="124">
        <v>97546</v>
      </c>
      <c r="B4604" s="122">
        <v>33.72</v>
      </c>
    </row>
    <row r="4605" spans="1:2" ht="13.5">
      <c r="A4605" s="124">
        <v>97547</v>
      </c>
      <c r="B4605" s="122">
        <v>33.72</v>
      </c>
    </row>
    <row r="4606" spans="1:2" ht="13.5">
      <c r="A4606" s="124">
        <v>97548</v>
      </c>
      <c r="B4606" s="122">
        <v>50.53</v>
      </c>
    </row>
    <row r="4607" spans="1:2" ht="13.5">
      <c r="A4607" s="124">
        <v>97549</v>
      </c>
      <c r="B4607" s="122">
        <v>50.53</v>
      </c>
    </row>
    <row r="4608" spans="1:2" ht="13.5">
      <c r="A4608" s="124">
        <v>97550</v>
      </c>
      <c r="B4608" s="122">
        <v>85.08</v>
      </c>
    </row>
    <row r="4609" spans="1:2" ht="13.5">
      <c r="A4609" s="124">
        <v>97551</v>
      </c>
      <c r="B4609" s="122">
        <v>85.08</v>
      </c>
    </row>
    <row r="4610" spans="1:2" ht="13.5">
      <c r="A4610" s="124">
        <v>97552</v>
      </c>
      <c r="B4610" s="122">
        <v>48.8</v>
      </c>
    </row>
    <row r="4611" spans="1:2" ht="13.5">
      <c r="A4611" s="124">
        <v>97553</v>
      </c>
      <c r="B4611" s="122">
        <v>71.23</v>
      </c>
    </row>
    <row r="4612" spans="1:2" ht="13.5">
      <c r="A4612" s="124">
        <v>97554</v>
      </c>
      <c r="B4612" s="122">
        <v>124.54</v>
      </c>
    </row>
    <row r="4613" spans="1:2" ht="13.5">
      <c r="A4613" s="124">
        <v>98602</v>
      </c>
      <c r="B4613" s="122">
        <v>19.13</v>
      </c>
    </row>
    <row r="4614" spans="1:2" ht="13.5">
      <c r="A4614" s="124">
        <v>97895</v>
      </c>
      <c r="B4614" s="122">
        <v>123.03</v>
      </c>
    </row>
    <row r="4615" spans="1:2" ht="13.5">
      <c r="A4615" s="124">
        <v>97896</v>
      </c>
      <c r="B4615" s="122">
        <v>226.98</v>
      </c>
    </row>
    <row r="4616" spans="1:2" ht="13.5">
      <c r="A4616" s="124">
        <v>97897</v>
      </c>
      <c r="B4616" s="122">
        <v>296.89</v>
      </c>
    </row>
    <row r="4617" spans="1:2" ht="13.5">
      <c r="A4617" s="124">
        <v>97898</v>
      </c>
      <c r="B4617" s="122">
        <v>626.78</v>
      </c>
    </row>
    <row r="4618" spans="1:2" ht="13.5">
      <c r="A4618" s="124">
        <v>97900</v>
      </c>
      <c r="B4618" s="122">
        <v>218.54</v>
      </c>
    </row>
    <row r="4619" spans="1:2" ht="13.5">
      <c r="A4619" s="124">
        <v>97901</v>
      </c>
      <c r="B4619" s="122">
        <v>347.89</v>
      </c>
    </row>
    <row r="4620" spans="1:2" ht="13.5">
      <c r="A4620" s="124">
        <v>97902</v>
      </c>
      <c r="B4620" s="122">
        <v>689.27</v>
      </c>
    </row>
    <row r="4621" spans="1:2" ht="13.5">
      <c r="A4621" s="124">
        <v>97903</v>
      </c>
      <c r="B4621" s="122">
        <v>944.7</v>
      </c>
    </row>
    <row r="4622" spans="1:2" ht="13.5">
      <c r="A4622" s="124">
        <v>97904</v>
      </c>
      <c r="B4622" s="123">
        <v>1109.67</v>
      </c>
    </row>
    <row r="4623" spans="1:2" ht="13.5">
      <c r="A4623" s="124">
        <v>97905</v>
      </c>
      <c r="B4623" s="122">
        <v>253.71</v>
      </c>
    </row>
    <row r="4624" spans="1:2" ht="13.5">
      <c r="A4624" s="124">
        <v>97906</v>
      </c>
      <c r="B4624" s="122">
        <v>471.75</v>
      </c>
    </row>
    <row r="4625" spans="1:2" ht="13.5">
      <c r="A4625" s="124">
        <v>97907</v>
      </c>
      <c r="B4625" s="122">
        <v>667.11</v>
      </c>
    </row>
    <row r="4626" spans="1:2" ht="13.5">
      <c r="A4626" s="124">
        <v>97908</v>
      </c>
      <c r="B4626" s="122">
        <v>781.21</v>
      </c>
    </row>
    <row r="4627" spans="1:2" ht="13.5">
      <c r="A4627" s="124">
        <v>98102</v>
      </c>
      <c r="B4627" s="122">
        <v>118.08</v>
      </c>
    </row>
    <row r="4628" spans="1:2" ht="13.5">
      <c r="A4628" s="124">
        <v>98104</v>
      </c>
      <c r="B4628" s="122">
        <v>471.69</v>
      </c>
    </row>
    <row r="4629" spans="1:2" ht="13.5">
      <c r="A4629" s="124">
        <v>98105</v>
      </c>
      <c r="B4629" s="122">
        <v>810.18</v>
      </c>
    </row>
    <row r="4630" spans="1:2" ht="13.5">
      <c r="A4630" s="124">
        <v>98106</v>
      </c>
      <c r="B4630" s="123">
        <v>1343.95</v>
      </c>
    </row>
    <row r="4631" spans="1:2" ht="13.5">
      <c r="A4631" s="124">
        <v>98107</v>
      </c>
      <c r="B4631" s="122">
        <v>302.39</v>
      </c>
    </row>
    <row r="4632" spans="1:2" ht="13.5">
      <c r="A4632" s="124">
        <v>98108</v>
      </c>
      <c r="B4632" s="122">
        <v>537.29999999999995</v>
      </c>
    </row>
    <row r="4633" spans="1:2" ht="13.5">
      <c r="A4633" s="124">
        <v>99250</v>
      </c>
      <c r="B4633" s="122">
        <v>214.89</v>
      </c>
    </row>
    <row r="4634" spans="1:2" ht="13.5">
      <c r="A4634" s="124">
        <v>99251</v>
      </c>
      <c r="B4634" s="122">
        <v>341.64</v>
      </c>
    </row>
    <row r="4635" spans="1:2" ht="13.5">
      <c r="A4635" s="124">
        <v>99253</v>
      </c>
      <c r="B4635" s="122">
        <v>675.23</v>
      </c>
    </row>
    <row r="4636" spans="1:2" ht="13.5">
      <c r="A4636" s="124">
        <v>99255</v>
      </c>
      <c r="B4636" s="122">
        <v>925.45</v>
      </c>
    </row>
    <row r="4637" spans="1:2" ht="13.5">
      <c r="A4637" s="124">
        <v>99257</v>
      </c>
      <c r="B4637" s="123">
        <v>1084.77</v>
      </c>
    </row>
    <row r="4638" spans="1:2" ht="13.5">
      <c r="A4638" s="124">
        <v>99258</v>
      </c>
      <c r="B4638" s="122">
        <v>248.54</v>
      </c>
    </row>
    <row r="4639" spans="1:2" ht="13.5">
      <c r="A4639" s="124">
        <v>99260</v>
      </c>
      <c r="B4639" s="122">
        <v>462.91</v>
      </c>
    </row>
    <row r="4640" spans="1:2" ht="13.5">
      <c r="A4640" s="124">
        <v>99262</v>
      </c>
      <c r="B4640" s="122">
        <v>654.48</v>
      </c>
    </row>
    <row r="4641" spans="1:2" ht="13.5">
      <c r="A4641" s="124">
        <v>99264</v>
      </c>
      <c r="B4641" s="122">
        <v>764.15</v>
      </c>
    </row>
    <row r="4642" spans="1:2" ht="13.5">
      <c r="A4642" s="124">
        <v>102587</v>
      </c>
      <c r="B4642" s="122">
        <v>3.63</v>
      </c>
    </row>
    <row r="4643" spans="1:2" ht="13.5">
      <c r="A4643" s="124">
        <v>102588</v>
      </c>
      <c r="B4643" s="122">
        <v>5.25</v>
      </c>
    </row>
    <row r="4644" spans="1:2" ht="13.5">
      <c r="A4644" s="124">
        <v>102589</v>
      </c>
      <c r="B4644" s="122">
        <v>4.04</v>
      </c>
    </row>
    <row r="4645" spans="1:2" ht="13.5">
      <c r="A4645" s="124">
        <v>102590</v>
      </c>
      <c r="B4645" s="122">
        <v>5.66</v>
      </c>
    </row>
    <row r="4646" spans="1:2" ht="13.5">
      <c r="A4646" s="124">
        <v>102591</v>
      </c>
      <c r="B4646" s="122">
        <v>4.45</v>
      </c>
    </row>
    <row r="4647" spans="1:2" ht="13.5">
      <c r="A4647" s="124">
        <v>102592</v>
      </c>
      <c r="B4647" s="122">
        <v>6.07</v>
      </c>
    </row>
    <row r="4648" spans="1:2" ht="13.5">
      <c r="A4648" s="124">
        <v>102593</v>
      </c>
      <c r="B4648" s="122">
        <v>5.0199999999999996</v>
      </c>
    </row>
    <row r="4649" spans="1:2" ht="13.5">
      <c r="A4649" s="124">
        <v>102594</v>
      </c>
      <c r="B4649" s="122">
        <v>6.65</v>
      </c>
    </row>
    <row r="4650" spans="1:2" ht="13.5">
      <c r="A4650" s="124">
        <v>102595</v>
      </c>
      <c r="B4650" s="122">
        <v>5.68</v>
      </c>
    </row>
    <row r="4651" spans="1:2" ht="13.5">
      <c r="A4651" s="124">
        <v>102596</v>
      </c>
      <c r="B4651" s="122">
        <v>7.31</v>
      </c>
    </row>
    <row r="4652" spans="1:2" ht="13.5">
      <c r="A4652" s="124">
        <v>102597</v>
      </c>
      <c r="B4652" s="122">
        <v>6.49</v>
      </c>
    </row>
    <row r="4653" spans="1:2" ht="13.5">
      <c r="A4653" s="124">
        <v>102598</v>
      </c>
      <c r="B4653" s="122">
        <v>8.1199999999999992</v>
      </c>
    </row>
    <row r="4654" spans="1:2" ht="13.5">
      <c r="A4654" s="124">
        <v>102599</v>
      </c>
      <c r="B4654" s="122">
        <v>7.31</v>
      </c>
    </row>
    <row r="4655" spans="1:2" ht="13.5">
      <c r="A4655" s="124">
        <v>102600</v>
      </c>
      <c r="B4655" s="122">
        <v>8.94</v>
      </c>
    </row>
    <row r="4656" spans="1:2" ht="13.5">
      <c r="A4656" s="124">
        <v>102601</v>
      </c>
      <c r="B4656" s="122">
        <v>8.5500000000000007</v>
      </c>
    </row>
    <row r="4657" spans="1:2" ht="13.5">
      <c r="A4657" s="124">
        <v>102602</v>
      </c>
      <c r="B4657" s="122">
        <v>10.17</v>
      </c>
    </row>
    <row r="4658" spans="1:2" ht="13.5">
      <c r="A4658" s="124">
        <v>102603</v>
      </c>
      <c r="B4658" s="122">
        <v>10.59</v>
      </c>
    </row>
    <row r="4659" spans="1:2" ht="13.5">
      <c r="A4659" s="124">
        <v>102604</v>
      </c>
      <c r="B4659" s="122">
        <v>12.22</v>
      </c>
    </row>
    <row r="4660" spans="1:2" ht="13.5">
      <c r="A4660" s="124">
        <v>102605</v>
      </c>
      <c r="B4660" s="122">
        <v>265.49</v>
      </c>
    </row>
    <row r="4661" spans="1:2" ht="13.5">
      <c r="A4661" s="124">
        <v>102606</v>
      </c>
      <c r="B4661" s="122">
        <v>452.66</v>
      </c>
    </row>
    <row r="4662" spans="1:2" ht="13.5">
      <c r="A4662" s="124">
        <v>102607</v>
      </c>
      <c r="B4662" s="122">
        <v>460.74</v>
      </c>
    </row>
    <row r="4663" spans="1:2" ht="13.5">
      <c r="A4663" s="124">
        <v>102608</v>
      </c>
      <c r="B4663" s="122">
        <v>930.26</v>
      </c>
    </row>
    <row r="4664" spans="1:2" ht="13.5">
      <c r="A4664" s="124">
        <v>102609</v>
      </c>
      <c r="B4664" s="123">
        <v>1047.17</v>
      </c>
    </row>
    <row r="4665" spans="1:2" ht="13.5">
      <c r="A4665" s="124">
        <v>102611</v>
      </c>
      <c r="B4665" s="122">
        <v>382.8</v>
      </c>
    </row>
    <row r="4666" spans="1:2" ht="13.5">
      <c r="A4666" s="124">
        <v>102613</v>
      </c>
      <c r="B4666" s="122">
        <v>525.87</v>
      </c>
    </row>
    <row r="4667" spans="1:2" ht="13.5">
      <c r="A4667" s="124">
        <v>102614</v>
      </c>
      <c r="B4667" s="122">
        <v>850.53</v>
      </c>
    </row>
    <row r="4668" spans="1:2" ht="13.5">
      <c r="A4668" s="124">
        <v>102615</v>
      </c>
      <c r="B4668" s="123">
        <v>1096.01</v>
      </c>
    </row>
    <row r="4669" spans="1:2" ht="13.5">
      <c r="A4669" s="124">
        <v>102617</v>
      </c>
      <c r="B4669" s="123">
        <v>2934.32</v>
      </c>
    </row>
    <row r="4670" spans="1:2" ht="13.5">
      <c r="A4670" s="124">
        <v>102619</v>
      </c>
      <c r="B4670" s="123">
        <v>5524.17</v>
      </c>
    </row>
    <row r="4671" spans="1:2" ht="13.5">
      <c r="A4671" s="124">
        <v>102622</v>
      </c>
      <c r="B4671" s="122">
        <v>634.4</v>
      </c>
    </row>
    <row r="4672" spans="1:2" ht="13.5">
      <c r="A4672" s="124">
        <v>102623</v>
      </c>
      <c r="B4672" s="122">
        <v>885.98</v>
      </c>
    </row>
    <row r="4673" spans="1:2" ht="13.5">
      <c r="A4673" s="124">
        <v>89482</v>
      </c>
      <c r="B4673" s="122">
        <v>36.86</v>
      </c>
    </row>
    <row r="4674" spans="1:2" ht="13.5">
      <c r="A4674" s="124">
        <v>89491</v>
      </c>
      <c r="B4674" s="122">
        <v>89.53</v>
      </c>
    </row>
    <row r="4675" spans="1:2" ht="13.5">
      <c r="A4675" s="124">
        <v>89495</v>
      </c>
      <c r="B4675" s="122">
        <v>15.35</v>
      </c>
    </row>
    <row r="4676" spans="1:2" ht="13.5">
      <c r="A4676" s="124">
        <v>89707</v>
      </c>
      <c r="B4676" s="122">
        <v>43.08</v>
      </c>
    </row>
    <row r="4677" spans="1:2" ht="13.5">
      <c r="A4677" s="124">
        <v>89708</v>
      </c>
      <c r="B4677" s="122">
        <v>98.06</v>
      </c>
    </row>
    <row r="4678" spans="1:2" ht="13.5">
      <c r="A4678" s="124">
        <v>89709</v>
      </c>
      <c r="B4678" s="122">
        <v>17.170000000000002</v>
      </c>
    </row>
    <row r="4679" spans="1:2" ht="13.5">
      <c r="A4679" s="124">
        <v>89710</v>
      </c>
      <c r="B4679" s="122">
        <v>14.44</v>
      </c>
    </row>
    <row r="4680" spans="1:2" ht="13.5">
      <c r="A4680" s="124">
        <v>86872</v>
      </c>
      <c r="B4680" s="122">
        <v>741.05</v>
      </c>
    </row>
    <row r="4681" spans="1:2" ht="13.5">
      <c r="A4681" s="124">
        <v>86874</v>
      </c>
      <c r="B4681" s="122">
        <v>517.41</v>
      </c>
    </row>
    <row r="4682" spans="1:2" ht="13.5">
      <c r="A4682" s="124">
        <v>86875</v>
      </c>
      <c r="B4682" s="122">
        <v>618.74</v>
      </c>
    </row>
    <row r="4683" spans="1:2" ht="13.5">
      <c r="A4683" s="124">
        <v>86876</v>
      </c>
      <c r="B4683" s="122">
        <v>352.01</v>
      </c>
    </row>
    <row r="4684" spans="1:2" ht="13.5">
      <c r="A4684" s="124">
        <v>86877</v>
      </c>
      <c r="B4684" s="122">
        <v>54.83</v>
      </c>
    </row>
    <row r="4685" spans="1:2" ht="13.5">
      <c r="A4685" s="124">
        <v>86878</v>
      </c>
      <c r="B4685" s="122">
        <v>58.96</v>
      </c>
    </row>
    <row r="4686" spans="1:2" ht="13.5">
      <c r="A4686" s="124">
        <v>86879</v>
      </c>
      <c r="B4686" s="122">
        <v>8.76</v>
      </c>
    </row>
    <row r="4687" spans="1:2" ht="13.5">
      <c r="A4687" s="124">
        <v>86880</v>
      </c>
      <c r="B4687" s="122">
        <v>25.06</v>
      </c>
    </row>
    <row r="4688" spans="1:2" ht="13.5">
      <c r="A4688" s="124">
        <v>86881</v>
      </c>
      <c r="B4688" s="122">
        <v>163.59</v>
      </c>
    </row>
    <row r="4689" spans="1:2" ht="13.5">
      <c r="A4689" s="124">
        <v>86882</v>
      </c>
      <c r="B4689" s="122">
        <v>25.69</v>
      </c>
    </row>
    <row r="4690" spans="1:2" ht="13.5">
      <c r="A4690" s="124">
        <v>86883</v>
      </c>
      <c r="B4690" s="122">
        <v>14.66</v>
      </c>
    </row>
    <row r="4691" spans="1:2" ht="13.5">
      <c r="A4691" s="124">
        <v>86884</v>
      </c>
      <c r="B4691" s="122">
        <v>10.82</v>
      </c>
    </row>
    <row r="4692" spans="1:2" ht="13.5">
      <c r="A4692" s="124">
        <v>86885</v>
      </c>
      <c r="B4692" s="122">
        <v>12.36</v>
      </c>
    </row>
    <row r="4693" spans="1:2" ht="13.5">
      <c r="A4693" s="124">
        <v>86886</v>
      </c>
      <c r="B4693" s="122">
        <v>40.86</v>
      </c>
    </row>
    <row r="4694" spans="1:2" ht="13.5">
      <c r="A4694" s="124">
        <v>86887</v>
      </c>
      <c r="B4694" s="122">
        <v>44.18</v>
      </c>
    </row>
    <row r="4695" spans="1:2" ht="13.5">
      <c r="A4695" s="124">
        <v>86888</v>
      </c>
      <c r="B4695" s="122">
        <v>499.74</v>
      </c>
    </row>
    <row r="4696" spans="1:2" ht="13.5">
      <c r="A4696" s="124">
        <v>86889</v>
      </c>
      <c r="B4696" s="122">
        <v>753.51</v>
      </c>
    </row>
    <row r="4697" spans="1:2" ht="13.5">
      <c r="A4697" s="124">
        <v>86893</v>
      </c>
      <c r="B4697" s="122">
        <v>493.5</v>
      </c>
    </row>
    <row r="4698" spans="1:2" ht="13.5">
      <c r="A4698" s="124">
        <v>86894</v>
      </c>
      <c r="B4698" s="122">
        <v>353.7</v>
      </c>
    </row>
    <row r="4699" spans="1:2" ht="13.5">
      <c r="A4699" s="124">
        <v>86895</v>
      </c>
      <c r="B4699" s="122">
        <v>367.84</v>
      </c>
    </row>
    <row r="4700" spans="1:2" ht="13.5">
      <c r="A4700" s="124">
        <v>86899</v>
      </c>
      <c r="B4700" s="122">
        <v>270.3</v>
      </c>
    </row>
    <row r="4701" spans="1:2" ht="13.5">
      <c r="A4701" s="124">
        <v>86900</v>
      </c>
      <c r="B4701" s="122">
        <v>203.2</v>
      </c>
    </row>
    <row r="4702" spans="1:2" ht="13.5">
      <c r="A4702" s="124">
        <v>86901</v>
      </c>
      <c r="B4702" s="122">
        <v>151.6</v>
      </c>
    </row>
    <row r="4703" spans="1:2" ht="13.5">
      <c r="A4703" s="124">
        <v>86902</v>
      </c>
      <c r="B4703" s="122">
        <v>324.27</v>
      </c>
    </row>
    <row r="4704" spans="1:2" ht="13.5">
      <c r="A4704" s="124">
        <v>86903</v>
      </c>
      <c r="B4704" s="122">
        <v>367.38</v>
      </c>
    </row>
    <row r="4705" spans="1:2" ht="13.5">
      <c r="A4705" s="124">
        <v>86904</v>
      </c>
      <c r="B4705" s="122">
        <v>151.88</v>
      </c>
    </row>
    <row r="4706" spans="1:2" ht="13.5">
      <c r="A4706" s="124">
        <v>86905</v>
      </c>
      <c r="B4706" s="122">
        <v>253.24</v>
      </c>
    </row>
    <row r="4707" spans="1:2" ht="13.5">
      <c r="A4707" s="124">
        <v>86906</v>
      </c>
      <c r="B4707" s="122">
        <v>47.04</v>
      </c>
    </row>
    <row r="4708" spans="1:2" ht="13.5">
      <c r="A4708" s="124">
        <v>86908</v>
      </c>
      <c r="B4708" s="122">
        <v>297.64999999999998</v>
      </c>
    </row>
    <row r="4709" spans="1:2" ht="13.5">
      <c r="A4709" s="124">
        <v>86909</v>
      </c>
      <c r="B4709" s="122">
        <v>81.66</v>
      </c>
    </row>
    <row r="4710" spans="1:2" ht="13.5">
      <c r="A4710" s="124">
        <v>86910</v>
      </c>
      <c r="B4710" s="122">
        <v>79.59</v>
      </c>
    </row>
    <row r="4711" spans="1:2" ht="13.5">
      <c r="A4711" s="124">
        <v>86911</v>
      </c>
      <c r="B4711" s="122">
        <v>55.11</v>
      </c>
    </row>
    <row r="4712" spans="1:2" ht="13.5">
      <c r="A4712" s="124">
        <v>86913</v>
      </c>
      <c r="B4712" s="122">
        <v>35.89</v>
      </c>
    </row>
    <row r="4713" spans="1:2" ht="13.5">
      <c r="A4713" s="124">
        <v>86914</v>
      </c>
      <c r="B4713" s="122">
        <v>62.26</v>
      </c>
    </row>
    <row r="4714" spans="1:2" ht="13.5">
      <c r="A4714" s="124">
        <v>86915</v>
      </c>
      <c r="B4714" s="122">
        <v>88.52</v>
      </c>
    </row>
    <row r="4715" spans="1:2" ht="13.5">
      <c r="A4715" s="124">
        <v>86916</v>
      </c>
      <c r="B4715" s="122">
        <v>35.340000000000003</v>
      </c>
    </row>
    <row r="4716" spans="1:2" ht="13.5">
      <c r="A4716" s="124">
        <v>86919</v>
      </c>
      <c r="B4716" s="122">
        <v>872.8</v>
      </c>
    </row>
    <row r="4717" spans="1:2" ht="13.5">
      <c r="A4717" s="124">
        <v>86920</v>
      </c>
      <c r="B4717" s="122">
        <v>800.36</v>
      </c>
    </row>
    <row r="4718" spans="1:2" ht="13.5">
      <c r="A4718" s="124">
        <v>86921</v>
      </c>
      <c r="B4718" s="122">
        <v>799.81</v>
      </c>
    </row>
    <row r="4719" spans="1:2" ht="13.5">
      <c r="A4719" s="124">
        <v>86922</v>
      </c>
      <c r="B4719" s="122">
        <v>798.09</v>
      </c>
    </row>
    <row r="4720" spans="1:2" ht="13.5">
      <c r="A4720" s="124">
        <v>86923</v>
      </c>
      <c r="B4720" s="122">
        <v>587.75</v>
      </c>
    </row>
    <row r="4721" spans="1:2" ht="13.5">
      <c r="A4721" s="124">
        <v>86924</v>
      </c>
      <c r="B4721" s="122">
        <v>587.20000000000005</v>
      </c>
    </row>
    <row r="4722" spans="1:2" ht="13.5">
      <c r="A4722" s="124">
        <v>86925</v>
      </c>
      <c r="B4722" s="122">
        <v>678.05</v>
      </c>
    </row>
    <row r="4723" spans="1:2" ht="13.5">
      <c r="A4723" s="124">
        <v>86926</v>
      </c>
      <c r="B4723" s="122">
        <v>677.5</v>
      </c>
    </row>
    <row r="4724" spans="1:2" ht="13.5">
      <c r="A4724" s="124">
        <v>86927</v>
      </c>
      <c r="B4724" s="122">
        <v>422.35</v>
      </c>
    </row>
    <row r="4725" spans="1:2" ht="13.5">
      <c r="A4725" s="124">
        <v>86928</v>
      </c>
      <c r="B4725" s="122">
        <v>421.8</v>
      </c>
    </row>
    <row r="4726" spans="1:2" ht="13.5">
      <c r="A4726" s="124">
        <v>86929</v>
      </c>
      <c r="B4726" s="122">
        <v>411.32</v>
      </c>
    </row>
    <row r="4727" spans="1:2" ht="13.5">
      <c r="A4727" s="124">
        <v>86930</v>
      </c>
      <c r="B4727" s="122">
        <v>410.77</v>
      </c>
    </row>
    <row r="4728" spans="1:2" ht="13.5">
      <c r="A4728" s="124">
        <v>86931</v>
      </c>
      <c r="B4728" s="122">
        <v>512.1</v>
      </c>
    </row>
    <row r="4729" spans="1:2" ht="13.5">
      <c r="A4729" s="124">
        <v>86932</v>
      </c>
      <c r="B4729" s="122">
        <v>543.91999999999996</v>
      </c>
    </row>
    <row r="4730" spans="1:2" ht="13.5">
      <c r="A4730" s="124">
        <v>86933</v>
      </c>
      <c r="B4730" s="122">
        <v>459.56</v>
      </c>
    </row>
    <row r="4731" spans="1:2" ht="13.5">
      <c r="A4731" s="124">
        <v>86934</v>
      </c>
      <c r="B4731" s="122">
        <v>448.53</v>
      </c>
    </row>
    <row r="4732" spans="1:2" ht="13.5">
      <c r="A4732" s="124">
        <v>86935</v>
      </c>
      <c r="B4732" s="122">
        <v>276.82</v>
      </c>
    </row>
    <row r="4733" spans="1:2" ht="13.5">
      <c r="A4733" s="124">
        <v>86936</v>
      </c>
      <c r="B4733" s="122">
        <v>425.75</v>
      </c>
    </row>
    <row r="4734" spans="1:2" ht="13.5">
      <c r="A4734" s="124">
        <v>86937</v>
      </c>
      <c r="B4734" s="122">
        <v>221.09</v>
      </c>
    </row>
    <row r="4735" spans="1:2" ht="13.5">
      <c r="A4735" s="124">
        <v>86938</v>
      </c>
      <c r="B4735" s="122">
        <v>370.02</v>
      </c>
    </row>
    <row r="4736" spans="1:2" ht="13.5">
      <c r="A4736" s="124">
        <v>86939</v>
      </c>
      <c r="B4736" s="122">
        <v>405.55</v>
      </c>
    </row>
    <row r="4737" spans="1:2" ht="13.5">
      <c r="A4737" s="124">
        <v>86940</v>
      </c>
      <c r="B4737" s="122">
        <v>927.4</v>
      </c>
    </row>
    <row r="4738" spans="1:2" ht="13.5">
      <c r="A4738" s="124">
        <v>86941</v>
      </c>
      <c r="B4738" s="122">
        <v>718.5</v>
      </c>
    </row>
    <row r="4739" spans="1:2" ht="13.5">
      <c r="A4739" s="124">
        <v>86942</v>
      </c>
      <c r="B4739" s="122">
        <v>244.19</v>
      </c>
    </row>
    <row r="4740" spans="1:2" ht="13.5">
      <c r="A4740" s="124">
        <v>86943</v>
      </c>
      <c r="B4740" s="122">
        <v>233.16</v>
      </c>
    </row>
    <row r="4741" spans="1:2" ht="13.5">
      <c r="A4741" s="124">
        <v>86947</v>
      </c>
      <c r="B4741" s="122">
        <v>981.92</v>
      </c>
    </row>
    <row r="4742" spans="1:2" ht="13.5">
      <c r="A4742" s="124">
        <v>93396</v>
      </c>
      <c r="B4742" s="122">
        <v>646.79</v>
      </c>
    </row>
    <row r="4743" spans="1:2" ht="13.5">
      <c r="A4743" s="124">
        <v>93441</v>
      </c>
      <c r="B4743" s="123">
        <v>1096.26</v>
      </c>
    </row>
    <row r="4744" spans="1:2" ht="13.5">
      <c r="A4744" s="124">
        <v>93442</v>
      </c>
      <c r="B4744" s="123">
        <v>1011.73</v>
      </c>
    </row>
    <row r="4745" spans="1:2" ht="13.5">
      <c r="A4745" s="124">
        <v>95469</v>
      </c>
      <c r="B4745" s="122">
        <v>304.72000000000003</v>
      </c>
    </row>
    <row r="4746" spans="1:2" ht="13.5">
      <c r="A4746" s="124">
        <v>95470</v>
      </c>
      <c r="B4746" s="122">
        <v>312.64</v>
      </c>
    </row>
    <row r="4747" spans="1:2" ht="13.5">
      <c r="A4747" s="124">
        <v>95471</v>
      </c>
      <c r="B4747" s="122">
        <v>784.76</v>
      </c>
    </row>
    <row r="4748" spans="1:2" ht="13.5">
      <c r="A4748" s="124">
        <v>95472</v>
      </c>
      <c r="B4748" s="122">
        <v>792.68</v>
      </c>
    </row>
    <row r="4749" spans="1:2" ht="13.5">
      <c r="A4749" s="124">
        <v>95542</v>
      </c>
      <c r="B4749" s="122">
        <v>42.94</v>
      </c>
    </row>
    <row r="4750" spans="1:2" ht="13.5">
      <c r="A4750" s="124">
        <v>95543</v>
      </c>
      <c r="B4750" s="122">
        <v>72</v>
      </c>
    </row>
    <row r="4751" spans="1:2" ht="13.5">
      <c r="A4751" s="124">
        <v>95544</v>
      </c>
      <c r="B4751" s="122">
        <v>52.63</v>
      </c>
    </row>
    <row r="4752" spans="1:2" ht="13.5">
      <c r="A4752" s="124">
        <v>95545</v>
      </c>
      <c r="B4752" s="122">
        <v>51.6</v>
      </c>
    </row>
    <row r="4753" spans="1:2" ht="13.5">
      <c r="A4753" s="124">
        <v>95546</v>
      </c>
      <c r="B4753" s="122">
        <v>175.06</v>
      </c>
    </row>
    <row r="4754" spans="1:2" ht="13.5">
      <c r="A4754" s="124">
        <v>95547</v>
      </c>
      <c r="B4754" s="122">
        <v>57.5</v>
      </c>
    </row>
    <row r="4755" spans="1:2" ht="13.5">
      <c r="A4755" s="124">
        <v>100848</v>
      </c>
      <c r="B4755" s="122">
        <v>563.01</v>
      </c>
    </row>
    <row r="4756" spans="1:2" ht="13.5">
      <c r="A4756" s="124">
        <v>100849</v>
      </c>
      <c r="B4756" s="122">
        <v>38.53</v>
      </c>
    </row>
    <row r="4757" spans="1:2" ht="13.5">
      <c r="A4757" s="124">
        <v>100851</v>
      </c>
      <c r="B4757" s="122">
        <v>75.64</v>
      </c>
    </row>
    <row r="4758" spans="1:2" ht="13.5">
      <c r="A4758" s="124">
        <v>100852</v>
      </c>
      <c r="B4758" s="122">
        <v>222.63</v>
      </c>
    </row>
    <row r="4759" spans="1:2" ht="13.5">
      <c r="A4759" s="124">
        <v>100853</v>
      </c>
      <c r="B4759" s="122">
        <v>216.41</v>
      </c>
    </row>
    <row r="4760" spans="1:2" ht="13.5">
      <c r="A4760" s="124">
        <v>100854</v>
      </c>
      <c r="B4760" s="123">
        <v>1097.6199999999999</v>
      </c>
    </row>
    <row r="4761" spans="1:2" ht="13.5">
      <c r="A4761" s="124">
        <v>100855</v>
      </c>
      <c r="B4761" s="122">
        <v>51.6</v>
      </c>
    </row>
    <row r="4762" spans="1:2" ht="13.5">
      <c r="A4762" s="124">
        <v>100856</v>
      </c>
      <c r="B4762" s="122">
        <v>24.65</v>
      </c>
    </row>
    <row r="4763" spans="1:2" ht="13.5">
      <c r="A4763" s="124">
        <v>100857</v>
      </c>
      <c r="B4763" s="122">
        <v>324.31</v>
      </c>
    </row>
    <row r="4764" spans="1:2" ht="13.5">
      <c r="A4764" s="124">
        <v>100858</v>
      </c>
      <c r="B4764" s="122">
        <v>665.15</v>
      </c>
    </row>
    <row r="4765" spans="1:2" ht="13.5">
      <c r="A4765" s="124">
        <v>100859</v>
      </c>
      <c r="B4765" s="123">
        <v>1035.8399999999999</v>
      </c>
    </row>
    <row r="4766" spans="1:2" ht="13.5">
      <c r="A4766" s="124">
        <v>100860</v>
      </c>
      <c r="B4766" s="122">
        <v>85.86</v>
      </c>
    </row>
    <row r="4767" spans="1:2" ht="13.5">
      <c r="A4767" s="124">
        <v>100861</v>
      </c>
      <c r="B4767" s="122">
        <v>41.02</v>
      </c>
    </row>
    <row r="4768" spans="1:2" ht="13.5">
      <c r="A4768" s="124">
        <v>100862</v>
      </c>
      <c r="B4768" s="122">
        <v>45.43</v>
      </c>
    </row>
    <row r="4769" spans="1:2" ht="13.5">
      <c r="A4769" s="124">
        <v>100863</v>
      </c>
      <c r="B4769" s="122">
        <v>526.80999999999995</v>
      </c>
    </row>
    <row r="4770" spans="1:2" ht="13.5">
      <c r="A4770" s="124">
        <v>100864</v>
      </c>
      <c r="B4770" s="122">
        <v>571.80999999999995</v>
      </c>
    </row>
    <row r="4771" spans="1:2" ht="13.5">
      <c r="A4771" s="124">
        <v>100865</v>
      </c>
      <c r="B4771" s="122">
        <v>477.13</v>
      </c>
    </row>
    <row r="4772" spans="1:2" ht="13.5">
      <c r="A4772" s="124">
        <v>100866</v>
      </c>
      <c r="B4772" s="122">
        <v>282.2</v>
      </c>
    </row>
    <row r="4773" spans="1:2" ht="13.5">
      <c r="A4773" s="124">
        <v>100867</v>
      </c>
      <c r="B4773" s="122">
        <v>297.04000000000002</v>
      </c>
    </row>
    <row r="4774" spans="1:2" ht="13.5">
      <c r="A4774" s="124">
        <v>100868</v>
      </c>
      <c r="B4774" s="122">
        <v>306.92</v>
      </c>
    </row>
    <row r="4775" spans="1:2" ht="13.5">
      <c r="A4775" s="124">
        <v>100869</v>
      </c>
      <c r="B4775" s="122">
        <v>314.49</v>
      </c>
    </row>
    <row r="4776" spans="1:2" ht="13.5">
      <c r="A4776" s="124">
        <v>100870</v>
      </c>
      <c r="B4776" s="122">
        <v>248.57</v>
      </c>
    </row>
    <row r="4777" spans="1:2" ht="13.5">
      <c r="A4777" s="124">
        <v>100871</v>
      </c>
      <c r="B4777" s="122">
        <v>263.32</v>
      </c>
    </row>
    <row r="4778" spans="1:2" ht="13.5">
      <c r="A4778" s="124">
        <v>100872</v>
      </c>
      <c r="B4778" s="122">
        <v>272.74</v>
      </c>
    </row>
    <row r="4779" spans="1:2" ht="13.5">
      <c r="A4779" s="124">
        <v>100873</v>
      </c>
      <c r="B4779" s="122">
        <v>278.62</v>
      </c>
    </row>
    <row r="4780" spans="1:2" ht="13.5">
      <c r="A4780" s="124">
        <v>100874</v>
      </c>
      <c r="B4780" s="122">
        <v>282.2</v>
      </c>
    </row>
    <row r="4781" spans="1:2" ht="13.5">
      <c r="A4781" s="124">
        <v>100875</v>
      </c>
      <c r="B4781" s="122">
        <v>885.48</v>
      </c>
    </row>
    <row r="4782" spans="1:2" ht="13.5">
      <c r="A4782" s="124">
        <v>100878</v>
      </c>
      <c r="B4782" s="122">
        <v>671.89</v>
      </c>
    </row>
    <row r="4783" spans="1:2" ht="13.5">
      <c r="A4783" s="124">
        <v>98052</v>
      </c>
      <c r="B4783" s="123">
        <v>1678.54</v>
      </c>
    </row>
    <row r="4784" spans="1:2" ht="13.5">
      <c r="A4784" s="124">
        <v>98053</v>
      </c>
      <c r="B4784" s="123">
        <v>2289.1</v>
      </c>
    </row>
    <row r="4785" spans="1:2" ht="13.5">
      <c r="A4785" s="124">
        <v>98054</v>
      </c>
      <c r="B4785" s="123">
        <v>3575.9</v>
      </c>
    </row>
    <row r="4786" spans="1:2" ht="13.5">
      <c r="A4786" s="124">
        <v>98055</v>
      </c>
      <c r="B4786" s="123">
        <v>4843.57</v>
      </c>
    </row>
    <row r="4787" spans="1:2" ht="13.5">
      <c r="A4787" s="124">
        <v>98056</v>
      </c>
      <c r="B4787" s="123">
        <v>5608.21</v>
      </c>
    </row>
    <row r="4788" spans="1:2" ht="13.5">
      <c r="A4788" s="124">
        <v>98057</v>
      </c>
      <c r="B4788" s="123">
        <v>6638.23</v>
      </c>
    </row>
    <row r="4789" spans="1:2" ht="13.5">
      <c r="A4789" s="124">
        <v>98058</v>
      </c>
      <c r="B4789" s="123">
        <v>1491.93</v>
      </c>
    </row>
    <row r="4790" spans="1:2" ht="13.5">
      <c r="A4790" s="124">
        <v>98059</v>
      </c>
      <c r="B4790" s="123">
        <v>3104.37</v>
      </c>
    </row>
    <row r="4791" spans="1:2" ht="13.5">
      <c r="A4791" s="124">
        <v>98060</v>
      </c>
      <c r="B4791" s="123">
        <v>4342.4399999999996</v>
      </c>
    </row>
    <row r="4792" spans="1:2" ht="13.5">
      <c r="A4792" s="124">
        <v>98061</v>
      </c>
      <c r="B4792" s="123">
        <v>6005.14</v>
      </c>
    </row>
    <row r="4793" spans="1:2" ht="13.5">
      <c r="A4793" s="124">
        <v>98062</v>
      </c>
      <c r="B4793" s="123">
        <v>2286.65</v>
      </c>
    </row>
    <row r="4794" spans="1:2" ht="13.5">
      <c r="A4794" s="124">
        <v>98063</v>
      </c>
      <c r="B4794" s="123">
        <v>3473.52</v>
      </c>
    </row>
    <row r="4795" spans="1:2" ht="13.5">
      <c r="A4795" s="124">
        <v>98064</v>
      </c>
      <c r="B4795" s="123">
        <v>3967.81</v>
      </c>
    </row>
    <row r="4796" spans="1:2" ht="13.5">
      <c r="A4796" s="124">
        <v>98065</v>
      </c>
      <c r="B4796" s="123">
        <v>5474.66</v>
      </c>
    </row>
    <row r="4797" spans="1:2" ht="13.5">
      <c r="A4797" s="124">
        <v>98066</v>
      </c>
      <c r="B4797" s="123">
        <v>6085.79</v>
      </c>
    </row>
    <row r="4798" spans="1:2" ht="13.5">
      <c r="A4798" s="124">
        <v>98067</v>
      </c>
      <c r="B4798" s="123">
        <v>8137.41</v>
      </c>
    </row>
    <row r="4799" spans="1:2" ht="13.5">
      <c r="A4799" s="124">
        <v>98068</v>
      </c>
      <c r="B4799" s="123">
        <v>11502.03</v>
      </c>
    </row>
    <row r="4800" spans="1:2" ht="13.5">
      <c r="A4800" s="124">
        <v>98069</v>
      </c>
      <c r="B4800" s="123">
        <v>15350.01</v>
      </c>
    </row>
    <row r="4801" spans="1:2" ht="13.5">
      <c r="A4801" s="124">
        <v>98070</v>
      </c>
      <c r="B4801" s="123">
        <v>17643.98</v>
      </c>
    </row>
    <row r="4802" spans="1:2" ht="13.5">
      <c r="A4802" s="124">
        <v>98071</v>
      </c>
      <c r="B4802" s="123">
        <v>19485.21</v>
      </c>
    </row>
    <row r="4803" spans="1:2" ht="13.5">
      <c r="A4803" s="124">
        <v>98072</v>
      </c>
      <c r="B4803" s="123">
        <v>5022.43</v>
      </c>
    </row>
    <row r="4804" spans="1:2" ht="13.5">
      <c r="A4804" s="124">
        <v>98073</v>
      </c>
      <c r="B4804" s="123">
        <v>7742.66</v>
      </c>
    </row>
    <row r="4805" spans="1:2" ht="13.5">
      <c r="A4805" s="124">
        <v>98074</v>
      </c>
      <c r="B4805" s="123">
        <v>11868.41</v>
      </c>
    </row>
    <row r="4806" spans="1:2" ht="13.5">
      <c r="A4806" s="124">
        <v>98075</v>
      </c>
      <c r="B4806" s="123">
        <v>15352.37</v>
      </c>
    </row>
    <row r="4807" spans="1:2" ht="13.5">
      <c r="A4807" s="124">
        <v>98076</v>
      </c>
      <c r="B4807" s="123">
        <v>17595.64</v>
      </c>
    </row>
    <row r="4808" spans="1:2" ht="13.5">
      <c r="A4808" s="124">
        <v>98077</v>
      </c>
      <c r="B4808" s="123">
        <v>20659.060000000001</v>
      </c>
    </row>
    <row r="4809" spans="1:2" ht="13.5">
      <c r="A4809" s="124">
        <v>98078</v>
      </c>
      <c r="B4809" s="123">
        <v>5502.88</v>
      </c>
    </row>
    <row r="4810" spans="1:2" ht="13.5">
      <c r="A4810" s="124">
        <v>98079</v>
      </c>
      <c r="B4810" s="123">
        <v>9572.59</v>
      </c>
    </row>
    <row r="4811" spans="1:2" ht="13.5">
      <c r="A4811" s="124">
        <v>98080</v>
      </c>
      <c r="B4811" s="123">
        <v>12198.12</v>
      </c>
    </row>
    <row r="4812" spans="1:2" ht="13.5">
      <c r="A4812" s="124">
        <v>98081</v>
      </c>
      <c r="B4812" s="123">
        <v>17984.740000000002</v>
      </c>
    </row>
    <row r="4813" spans="1:2" ht="13.5">
      <c r="A4813" s="124">
        <v>98082</v>
      </c>
      <c r="B4813" s="123">
        <v>4137.32</v>
      </c>
    </row>
    <row r="4814" spans="1:2" ht="13.5">
      <c r="A4814" s="124">
        <v>98083</v>
      </c>
      <c r="B4814" s="123">
        <v>5463.21</v>
      </c>
    </row>
    <row r="4815" spans="1:2" ht="13.5">
      <c r="A4815" s="124">
        <v>98084</v>
      </c>
      <c r="B4815" s="123">
        <v>7668.42</v>
      </c>
    </row>
    <row r="4816" spans="1:2" ht="13.5">
      <c r="A4816" s="124">
        <v>98085</v>
      </c>
      <c r="B4816" s="123">
        <v>10399.76</v>
      </c>
    </row>
    <row r="4817" spans="1:2" ht="13.5">
      <c r="A4817" s="124">
        <v>98086</v>
      </c>
      <c r="B4817" s="123">
        <v>11747.41</v>
      </c>
    </row>
    <row r="4818" spans="1:2" ht="13.5">
      <c r="A4818" s="124">
        <v>98087</v>
      </c>
      <c r="B4818" s="123">
        <v>12552.4</v>
      </c>
    </row>
    <row r="4819" spans="1:2" ht="13.5">
      <c r="A4819" s="124">
        <v>98088</v>
      </c>
      <c r="B4819" s="123">
        <v>3524.71</v>
      </c>
    </row>
    <row r="4820" spans="1:2" ht="13.5">
      <c r="A4820" s="124">
        <v>98089</v>
      </c>
      <c r="B4820" s="123">
        <v>5552.09</v>
      </c>
    </row>
    <row r="4821" spans="1:2" ht="13.5">
      <c r="A4821" s="124">
        <v>98090</v>
      </c>
      <c r="B4821" s="123">
        <v>8690.83</v>
      </c>
    </row>
    <row r="4822" spans="1:2" ht="13.5">
      <c r="A4822" s="124">
        <v>98091</v>
      </c>
      <c r="B4822" s="123">
        <v>11199.3</v>
      </c>
    </row>
    <row r="4823" spans="1:2" ht="13.5">
      <c r="A4823" s="124">
        <v>98092</v>
      </c>
      <c r="B4823" s="123">
        <v>13148.09</v>
      </c>
    </row>
    <row r="4824" spans="1:2" ht="13.5">
      <c r="A4824" s="124">
        <v>98093</v>
      </c>
      <c r="B4824" s="123">
        <v>15508.17</v>
      </c>
    </row>
    <row r="4825" spans="1:2" ht="13.5">
      <c r="A4825" s="124">
        <v>98094</v>
      </c>
      <c r="B4825" s="123">
        <v>2877.26</v>
      </c>
    </row>
    <row r="4826" spans="1:2" ht="13.5">
      <c r="A4826" s="124">
        <v>98099</v>
      </c>
      <c r="B4826" s="123">
        <v>4906.12</v>
      </c>
    </row>
    <row r="4827" spans="1:2" ht="13.5">
      <c r="A4827" s="124">
        <v>98100</v>
      </c>
      <c r="B4827" s="123">
        <v>6397.81</v>
      </c>
    </row>
    <row r="4828" spans="1:2" ht="13.5">
      <c r="A4828" s="124">
        <v>98101</v>
      </c>
      <c r="B4828" s="123">
        <v>9442.57</v>
      </c>
    </row>
    <row r="4829" spans="1:2" ht="13.5">
      <c r="A4829" s="124">
        <v>98109</v>
      </c>
      <c r="B4829" s="122">
        <v>873.07</v>
      </c>
    </row>
    <row r="4830" spans="1:2" ht="13.5">
      <c r="A4830" s="124">
        <v>98110</v>
      </c>
      <c r="B4830" s="122">
        <v>422.12</v>
      </c>
    </row>
    <row r="4831" spans="1:2" ht="13.5">
      <c r="A4831" s="124">
        <v>98111</v>
      </c>
      <c r="B4831" s="122">
        <v>58.17</v>
      </c>
    </row>
    <row r="4832" spans="1:2" ht="13.5">
      <c r="A4832" s="124">
        <v>98112</v>
      </c>
      <c r="B4832" s="122">
        <v>134.5</v>
      </c>
    </row>
    <row r="4833" spans="1:2" ht="13.5">
      <c r="A4833" s="124">
        <v>98114</v>
      </c>
      <c r="B4833" s="122">
        <v>624.86</v>
      </c>
    </row>
    <row r="4834" spans="1:2" ht="13.5">
      <c r="A4834" s="124">
        <v>98115</v>
      </c>
      <c r="B4834" s="122">
        <v>127.62</v>
      </c>
    </row>
    <row r="4835" spans="1:2" ht="13.5">
      <c r="A4835" s="124">
        <v>89957</v>
      </c>
      <c r="B4835" s="122">
        <v>155.02000000000001</v>
      </c>
    </row>
    <row r="4836" spans="1:2" ht="13.5">
      <c r="A4836" s="124">
        <v>89959</v>
      </c>
      <c r="B4836" s="122">
        <v>249.17</v>
      </c>
    </row>
    <row r="4837" spans="1:2" ht="13.5">
      <c r="A4837" s="124">
        <v>89349</v>
      </c>
      <c r="B4837" s="122">
        <v>17.04</v>
      </c>
    </row>
    <row r="4838" spans="1:2" ht="13.5">
      <c r="A4838" s="124">
        <v>89351</v>
      </c>
      <c r="B4838" s="122">
        <v>21.63</v>
      </c>
    </row>
    <row r="4839" spans="1:2" ht="13.5">
      <c r="A4839" s="124">
        <v>89352</v>
      </c>
      <c r="B4839" s="122">
        <v>22.46</v>
      </c>
    </row>
    <row r="4840" spans="1:2" ht="13.5">
      <c r="A4840" s="124">
        <v>89353</v>
      </c>
      <c r="B4840" s="122">
        <v>25.51</v>
      </c>
    </row>
    <row r="4841" spans="1:2" ht="13.5">
      <c r="A4841" s="124">
        <v>89354</v>
      </c>
      <c r="B4841" s="122">
        <v>344.14</v>
      </c>
    </row>
    <row r="4842" spans="1:2" ht="13.5">
      <c r="A4842" s="124">
        <v>89969</v>
      </c>
      <c r="B4842" s="122">
        <v>32.89</v>
      </c>
    </row>
    <row r="4843" spans="1:2" ht="13.5">
      <c r="A4843" s="124">
        <v>89970</v>
      </c>
      <c r="B4843" s="122">
        <v>37.11</v>
      </c>
    </row>
    <row r="4844" spans="1:2" ht="13.5">
      <c r="A4844" s="124">
        <v>89971</v>
      </c>
      <c r="B4844" s="122">
        <v>34.799999999999997</v>
      </c>
    </row>
    <row r="4845" spans="1:2" ht="13.5">
      <c r="A4845" s="124">
        <v>89972</v>
      </c>
      <c r="B4845" s="122">
        <v>40.090000000000003</v>
      </c>
    </row>
    <row r="4846" spans="1:2" ht="13.5">
      <c r="A4846" s="124">
        <v>89973</v>
      </c>
      <c r="B4846" s="122">
        <v>576.49</v>
      </c>
    </row>
    <row r="4847" spans="1:2" ht="13.5">
      <c r="A4847" s="124">
        <v>89974</v>
      </c>
      <c r="B4847" s="122">
        <v>294.77999999999997</v>
      </c>
    </row>
    <row r="4848" spans="1:2" ht="13.5">
      <c r="A4848" s="124">
        <v>89984</v>
      </c>
      <c r="B4848" s="122">
        <v>53.33</v>
      </c>
    </row>
    <row r="4849" spans="1:2" ht="13.5">
      <c r="A4849" s="124">
        <v>89985</v>
      </c>
      <c r="B4849" s="122">
        <v>56.81</v>
      </c>
    </row>
    <row r="4850" spans="1:2" ht="13.5">
      <c r="A4850" s="124">
        <v>89986</v>
      </c>
      <c r="B4850" s="122">
        <v>52.09</v>
      </c>
    </row>
    <row r="4851" spans="1:2" ht="13.5">
      <c r="A4851" s="124">
        <v>89987</v>
      </c>
      <c r="B4851" s="122">
        <v>59.54</v>
      </c>
    </row>
    <row r="4852" spans="1:2" ht="13.5">
      <c r="A4852" s="124">
        <v>90371</v>
      </c>
      <c r="B4852" s="122">
        <v>32.479999999999997</v>
      </c>
    </row>
    <row r="4853" spans="1:2" ht="13.5">
      <c r="A4853" s="124">
        <v>94489</v>
      </c>
      <c r="B4853" s="122">
        <v>32.549999999999997</v>
      </c>
    </row>
    <row r="4854" spans="1:2" ht="13.5">
      <c r="A4854" s="124">
        <v>94490</v>
      </c>
      <c r="B4854" s="122">
        <v>48.4</v>
      </c>
    </row>
    <row r="4855" spans="1:2" ht="13.5">
      <c r="A4855" s="124">
        <v>94491</v>
      </c>
      <c r="B4855" s="122">
        <v>65.81</v>
      </c>
    </row>
    <row r="4856" spans="1:2" ht="13.5">
      <c r="A4856" s="124">
        <v>94492</v>
      </c>
      <c r="B4856" s="122">
        <v>67.69</v>
      </c>
    </row>
    <row r="4857" spans="1:2" ht="13.5">
      <c r="A4857" s="124">
        <v>94493</v>
      </c>
      <c r="B4857" s="122">
        <v>123.76</v>
      </c>
    </row>
    <row r="4858" spans="1:2" ht="13.5">
      <c r="A4858" s="124">
        <v>94495</v>
      </c>
      <c r="B4858" s="122">
        <v>38.880000000000003</v>
      </c>
    </row>
    <row r="4859" spans="1:2" ht="13.5">
      <c r="A4859" s="124">
        <v>94496</v>
      </c>
      <c r="B4859" s="122">
        <v>52.97</v>
      </c>
    </row>
    <row r="4860" spans="1:2" ht="13.5">
      <c r="A4860" s="124">
        <v>94497</v>
      </c>
      <c r="B4860" s="122">
        <v>67.27</v>
      </c>
    </row>
    <row r="4861" spans="1:2" ht="13.5">
      <c r="A4861" s="124">
        <v>94498</v>
      </c>
      <c r="B4861" s="122">
        <v>92.28</v>
      </c>
    </row>
    <row r="4862" spans="1:2" ht="13.5">
      <c r="A4862" s="124">
        <v>94499</v>
      </c>
      <c r="B4862" s="122">
        <v>178.1</v>
      </c>
    </row>
    <row r="4863" spans="1:2" ht="13.5">
      <c r="A4863" s="124">
        <v>94500</v>
      </c>
      <c r="B4863" s="122">
        <v>216.6</v>
      </c>
    </row>
    <row r="4864" spans="1:2" ht="13.5">
      <c r="A4864" s="124">
        <v>94501</v>
      </c>
      <c r="B4864" s="122">
        <v>426.79</v>
      </c>
    </row>
    <row r="4865" spans="1:2" ht="13.5">
      <c r="A4865" s="124">
        <v>94792</v>
      </c>
      <c r="B4865" s="122">
        <v>72.290000000000006</v>
      </c>
    </row>
    <row r="4866" spans="1:2" ht="13.5">
      <c r="A4866" s="124">
        <v>94793</v>
      </c>
      <c r="B4866" s="122">
        <v>98.04</v>
      </c>
    </row>
    <row r="4867" spans="1:2" ht="13.5">
      <c r="A4867" s="124">
        <v>94794</v>
      </c>
      <c r="B4867" s="122">
        <v>105</v>
      </c>
    </row>
    <row r="4868" spans="1:2" ht="13.5">
      <c r="A4868" s="124">
        <v>94795</v>
      </c>
      <c r="B4868" s="122">
        <v>45.53</v>
      </c>
    </row>
    <row r="4869" spans="1:2" ht="13.5">
      <c r="A4869" s="124">
        <v>94796</v>
      </c>
      <c r="B4869" s="122">
        <v>52.1</v>
      </c>
    </row>
    <row r="4870" spans="1:2" ht="13.5">
      <c r="A4870" s="124">
        <v>94797</v>
      </c>
      <c r="B4870" s="122">
        <v>108.2</v>
      </c>
    </row>
    <row r="4871" spans="1:2" ht="13.5">
      <c r="A4871" s="124">
        <v>94798</v>
      </c>
      <c r="B4871" s="122">
        <v>179.69</v>
      </c>
    </row>
    <row r="4872" spans="1:2" ht="13.5">
      <c r="A4872" s="124">
        <v>94799</v>
      </c>
      <c r="B4872" s="122">
        <v>220.53</v>
      </c>
    </row>
    <row r="4873" spans="1:2" ht="13.5">
      <c r="A4873" s="124">
        <v>94800</v>
      </c>
      <c r="B4873" s="122">
        <v>283.14999999999998</v>
      </c>
    </row>
    <row r="4874" spans="1:2" ht="13.5">
      <c r="A4874" s="124">
        <v>95248</v>
      </c>
      <c r="B4874" s="122">
        <v>31.75</v>
      </c>
    </row>
    <row r="4875" spans="1:2" ht="13.5">
      <c r="A4875" s="124">
        <v>95249</v>
      </c>
      <c r="B4875" s="122">
        <v>38.08</v>
      </c>
    </row>
    <row r="4876" spans="1:2" ht="13.5">
      <c r="A4876" s="124">
        <v>95250</v>
      </c>
      <c r="B4876" s="122">
        <v>51.37</v>
      </c>
    </row>
    <row r="4877" spans="1:2" ht="13.5">
      <c r="A4877" s="124">
        <v>95251</v>
      </c>
      <c r="B4877" s="122">
        <v>75.55</v>
      </c>
    </row>
    <row r="4878" spans="1:2" ht="13.5">
      <c r="A4878" s="124">
        <v>95252</v>
      </c>
      <c r="B4878" s="122">
        <v>15.44</v>
      </c>
    </row>
    <row r="4879" spans="1:2" ht="13.5">
      <c r="A4879" s="124">
        <v>95253</v>
      </c>
      <c r="B4879" s="122">
        <v>138.43</v>
      </c>
    </row>
    <row r="4880" spans="1:2" ht="13.5">
      <c r="A4880" s="124">
        <v>99619</v>
      </c>
      <c r="B4880" s="122">
        <v>62.62</v>
      </c>
    </row>
    <row r="4881" spans="1:2" ht="13.5">
      <c r="A4881" s="124">
        <v>99620</v>
      </c>
      <c r="B4881" s="122">
        <v>85.01</v>
      </c>
    </row>
    <row r="4882" spans="1:2" ht="13.5">
      <c r="A4882" s="124">
        <v>99621</v>
      </c>
      <c r="B4882" s="122">
        <v>126.19</v>
      </c>
    </row>
    <row r="4883" spans="1:2" ht="13.5">
      <c r="A4883" s="124">
        <v>99622</v>
      </c>
      <c r="B4883" s="122">
        <v>142.97</v>
      </c>
    </row>
    <row r="4884" spans="1:2" ht="13.5">
      <c r="A4884" s="124">
        <v>99623</v>
      </c>
      <c r="B4884" s="122">
        <v>198.77</v>
      </c>
    </row>
    <row r="4885" spans="1:2" ht="13.5">
      <c r="A4885" s="124">
        <v>99624</v>
      </c>
      <c r="B4885" s="122">
        <v>282.55</v>
      </c>
    </row>
    <row r="4886" spans="1:2" ht="13.5">
      <c r="A4886" s="124">
        <v>99625</v>
      </c>
      <c r="B4886" s="122">
        <v>387.14</v>
      </c>
    </row>
    <row r="4887" spans="1:2" ht="13.5">
      <c r="A4887" s="124">
        <v>99626</v>
      </c>
      <c r="B4887" s="122">
        <v>591.97</v>
      </c>
    </row>
    <row r="4888" spans="1:2" ht="13.5">
      <c r="A4888" s="124">
        <v>99627</v>
      </c>
      <c r="B4888" s="122">
        <v>37.93</v>
      </c>
    </row>
    <row r="4889" spans="1:2" ht="13.5">
      <c r="A4889" s="124">
        <v>99628</v>
      </c>
      <c r="B4889" s="122">
        <v>42.25</v>
      </c>
    </row>
    <row r="4890" spans="1:2" ht="13.5">
      <c r="A4890" s="124">
        <v>99629</v>
      </c>
      <c r="B4890" s="122">
        <v>47.63</v>
      </c>
    </row>
    <row r="4891" spans="1:2" ht="13.5">
      <c r="A4891" s="124">
        <v>99630</v>
      </c>
      <c r="B4891" s="122">
        <v>70.36</v>
      </c>
    </row>
    <row r="4892" spans="1:2" ht="13.5">
      <c r="A4892" s="124">
        <v>99631</v>
      </c>
      <c r="B4892" s="122">
        <v>82.63</v>
      </c>
    </row>
    <row r="4893" spans="1:2" ht="13.5">
      <c r="A4893" s="124">
        <v>99632</v>
      </c>
      <c r="B4893" s="122">
        <v>118.09</v>
      </c>
    </row>
    <row r="4894" spans="1:2" ht="13.5">
      <c r="A4894" s="124">
        <v>99633</v>
      </c>
      <c r="B4894" s="122">
        <v>249.11</v>
      </c>
    </row>
    <row r="4895" spans="1:2" ht="13.5">
      <c r="A4895" s="124">
        <v>99634</v>
      </c>
      <c r="B4895" s="122">
        <v>418.29</v>
      </c>
    </row>
    <row r="4896" spans="1:2" ht="13.5">
      <c r="A4896" s="124">
        <v>99635</v>
      </c>
      <c r="B4896" s="122">
        <v>295.16000000000003</v>
      </c>
    </row>
    <row r="4897" spans="1:2" ht="13.5">
      <c r="A4897" s="124">
        <v>103008</v>
      </c>
      <c r="B4897" s="122">
        <v>50.67</v>
      </c>
    </row>
    <row r="4898" spans="1:2" ht="13.5">
      <c r="A4898" s="124">
        <v>103009</v>
      </c>
      <c r="B4898" s="122">
        <v>184.43</v>
      </c>
    </row>
    <row r="4899" spans="1:2" ht="13.5">
      <c r="A4899" s="124">
        <v>103010</v>
      </c>
      <c r="B4899" s="122">
        <v>38.43</v>
      </c>
    </row>
    <row r="4900" spans="1:2" ht="13.5">
      <c r="A4900" s="124">
        <v>103011</v>
      </c>
      <c r="B4900" s="122">
        <v>43.19</v>
      </c>
    </row>
    <row r="4901" spans="1:2" ht="13.5">
      <c r="A4901" s="124">
        <v>103012</v>
      </c>
      <c r="B4901" s="122">
        <v>67.680000000000007</v>
      </c>
    </row>
    <row r="4902" spans="1:2" ht="13.5">
      <c r="A4902" s="124">
        <v>103013</v>
      </c>
      <c r="B4902" s="122">
        <v>73.45</v>
      </c>
    </row>
    <row r="4903" spans="1:2" ht="13.5">
      <c r="A4903" s="124">
        <v>103014</v>
      </c>
      <c r="B4903" s="122">
        <v>109.72</v>
      </c>
    </row>
    <row r="4904" spans="1:2" ht="13.5">
      <c r="A4904" s="124">
        <v>103015</v>
      </c>
      <c r="B4904" s="122">
        <v>192.02</v>
      </c>
    </row>
    <row r="4905" spans="1:2" ht="13.5">
      <c r="A4905" s="124">
        <v>103016</v>
      </c>
      <c r="B4905" s="122">
        <v>261.8</v>
      </c>
    </row>
    <row r="4906" spans="1:2" ht="13.5">
      <c r="A4906" s="124">
        <v>103017</v>
      </c>
      <c r="B4906" s="122">
        <v>453.38</v>
      </c>
    </row>
    <row r="4907" spans="1:2" ht="13.5">
      <c r="A4907" s="124">
        <v>103018</v>
      </c>
      <c r="B4907" s="122">
        <v>241.9</v>
      </c>
    </row>
    <row r="4908" spans="1:2" ht="13.5">
      <c r="A4908" s="124">
        <v>103019</v>
      </c>
      <c r="B4908" s="122">
        <v>189.06</v>
      </c>
    </row>
    <row r="4909" spans="1:2" ht="13.5">
      <c r="A4909" s="124">
        <v>103029</v>
      </c>
      <c r="B4909" s="122">
        <v>28.75</v>
      </c>
    </row>
    <row r="4910" spans="1:2" ht="13.5">
      <c r="A4910" s="124">
        <v>103036</v>
      </c>
      <c r="B4910" s="122">
        <v>26.05</v>
      </c>
    </row>
    <row r="4911" spans="1:2" ht="13.5">
      <c r="A4911" s="124">
        <v>103037</v>
      </c>
      <c r="B4911" s="122">
        <v>51.29</v>
      </c>
    </row>
    <row r="4912" spans="1:2" ht="13.5">
      <c r="A4912" s="124">
        <v>103038</v>
      </c>
      <c r="B4912" s="122">
        <v>68.680000000000007</v>
      </c>
    </row>
    <row r="4913" spans="1:2" ht="13.5">
      <c r="A4913" s="124">
        <v>103039</v>
      </c>
      <c r="B4913" s="122">
        <v>74.790000000000006</v>
      </c>
    </row>
    <row r="4914" spans="1:2" ht="13.5">
      <c r="A4914" s="124">
        <v>103040</v>
      </c>
      <c r="B4914" s="122">
        <v>111.13</v>
      </c>
    </row>
    <row r="4915" spans="1:2" ht="13.5">
      <c r="A4915" s="124">
        <v>103041</v>
      </c>
      <c r="B4915" s="122">
        <v>21.72</v>
      </c>
    </row>
    <row r="4916" spans="1:2" ht="13.5">
      <c r="A4916" s="124">
        <v>103042</v>
      </c>
      <c r="B4916" s="122">
        <v>26.88</v>
      </c>
    </row>
    <row r="4917" spans="1:2" ht="13.5">
      <c r="A4917" s="124">
        <v>103043</v>
      </c>
      <c r="B4917" s="122">
        <v>25.07</v>
      </c>
    </row>
    <row r="4918" spans="1:2" ht="13.5">
      <c r="A4918" s="124">
        <v>103044</v>
      </c>
      <c r="B4918" s="122">
        <v>33.85</v>
      </c>
    </row>
    <row r="4919" spans="1:2" ht="13.5">
      <c r="A4919" s="124">
        <v>103045</v>
      </c>
      <c r="B4919" s="122">
        <v>10.72</v>
      </c>
    </row>
    <row r="4920" spans="1:2" ht="13.5">
      <c r="A4920" s="124">
        <v>103046</v>
      </c>
      <c r="B4920" s="122">
        <v>25.47</v>
      </c>
    </row>
    <row r="4921" spans="1:2" ht="13.5">
      <c r="A4921" s="124">
        <v>103047</v>
      </c>
      <c r="B4921" s="122">
        <v>26.45</v>
      </c>
    </row>
    <row r="4922" spans="1:2" ht="13.5">
      <c r="A4922" s="124">
        <v>103048</v>
      </c>
      <c r="B4922" s="122">
        <v>19.809999999999999</v>
      </c>
    </row>
    <row r="4923" spans="1:2" ht="13.5">
      <c r="A4923" s="124">
        <v>103049</v>
      </c>
      <c r="B4923" s="122">
        <v>21.48</v>
      </c>
    </row>
    <row r="4924" spans="1:2" ht="13.5">
      <c r="A4924" s="124">
        <v>103050</v>
      </c>
      <c r="B4924" s="122">
        <v>26.34</v>
      </c>
    </row>
    <row r="4925" spans="1:2" ht="13.5">
      <c r="A4925" s="124">
        <v>103051</v>
      </c>
      <c r="B4925" s="122">
        <v>32.06</v>
      </c>
    </row>
    <row r="4926" spans="1:2" ht="13.5">
      <c r="A4926" s="124">
        <v>103052</v>
      </c>
      <c r="B4926" s="122">
        <v>43.55</v>
      </c>
    </row>
    <row r="4927" spans="1:2" ht="13.5">
      <c r="A4927" s="124">
        <v>95634</v>
      </c>
      <c r="B4927" s="122">
        <v>179.5</v>
      </c>
    </row>
    <row r="4928" spans="1:2" ht="13.5">
      <c r="A4928" s="124">
        <v>95635</v>
      </c>
      <c r="B4928" s="122">
        <v>193.73</v>
      </c>
    </row>
    <row r="4929" spans="1:2" ht="13.5">
      <c r="A4929" s="124">
        <v>95636</v>
      </c>
      <c r="B4929" s="122">
        <v>362.86</v>
      </c>
    </row>
    <row r="4930" spans="1:2" ht="13.5">
      <c r="A4930" s="124">
        <v>95637</v>
      </c>
      <c r="B4930" s="122">
        <v>566.51</v>
      </c>
    </row>
    <row r="4931" spans="1:2" ht="13.5">
      <c r="A4931" s="124">
        <v>95638</v>
      </c>
      <c r="B4931" s="122">
        <v>684.7</v>
      </c>
    </row>
    <row r="4932" spans="1:2" ht="13.5">
      <c r="A4932" s="124">
        <v>95639</v>
      </c>
      <c r="B4932" s="122">
        <v>867.33</v>
      </c>
    </row>
    <row r="4933" spans="1:2" ht="13.5">
      <c r="A4933" s="124">
        <v>95641</v>
      </c>
      <c r="B4933" s="122">
        <v>290.22000000000003</v>
      </c>
    </row>
    <row r="4934" spans="1:2" ht="13.5">
      <c r="A4934" s="124">
        <v>95642</v>
      </c>
      <c r="B4934" s="122">
        <v>428.35</v>
      </c>
    </row>
    <row r="4935" spans="1:2" ht="13.5">
      <c r="A4935" s="124">
        <v>95643</v>
      </c>
      <c r="B4935" s="122">
        <v>559.37</v>
      </c>
    </row>
    <row r="4936" spans="1:2" ht="13.5">
      <c r="A4936" s="124">
        <v>95644</v>
      </c>
      <c r="B4936" s="122">
        <v>210.51</v>
      </c>
    </row>
    <row r="4937" spans="1:2" ht="13.5">
      <c r="A4937" s="124">
        <v>95645</v>
      </c>
      <c r="B4937" s="122">
        <v>381.67</v>
      </c>
    </row>
    <row r="4938" spans="1:2" ht="13.5">
      <c r="A4938" s="124">
        <v>95646</v>
      </c>
      <c r="B4938" s="122">
        <v>568.30999999999995</v>
      </c>
    </row>
    <row r="4939" spans="1:2" ht="13.5">
      <c r="A4939" s="124">
        <v>95647</v>
      </c>
      <c r="B4939" s="122">
        <v>743.75</v>
      </c>
    </row>
    <row r="4940" spans="1:2" ht="13.5">
      <c r="A4940" s="124">
        <v>95673</v>
      </c>
      <c r="B4940" s="122">
        <v>204.53</v>
      </c>
    </row>
    <row r="4941" spans="1:2" ht="13.5">
      <c r="A4941" s="124">
        <v>95674</v>
      </c>
      <c r="B4941" s="122">
        <v>217.81</v>
      </c>
    </row>
    <row r="4942" spans="1:2" ht="13.5">
      <c r="A4942" s="124">
        <v>95675</v>
      </c>
      <c r="B4942" s="122">
        <v>266.75</v>
      </c>
    </row>
    <row r="4943" spans="1:2" ht="13.5">
      <c r="A4943" s="124">
        <v>95676</v>
      </c>
      <c r="B4943" s="122">
        <v>87.64</v>
      </c>
    </row>
    <row r="4944" spans="1:2" ht="13.5">
      <c r="A4944" s="124">
        <v>97741</v>
      </c>
      <c r="B4944" s="122">
        <v>164.22</v>
      </c>
    </row>
    <row r="4945" spans="1:2" ht="13.5">
      <c r="A4945" s="124">
        <v>90436</v>
      </c>
      <c r="B4945" s="122">
        <v>16.22</v>
      </c>
    </row>
    <row r="4946" spans="1:2" ht="13.5">
      <c r="A4946" s="124">
        <v>90437</v>
      </c>
      <c r="B4946" s="122">
        <v>39.42</v>
      </c>
    </row>
    <row r="4947" spans="1:2" ht="13.5">
      <c r="A4947" s="124">
        <v>90438</v>
      </c>
      <c r="B4947" s="122">
        <v>56.5</v>
      </c>
    </row>
    <row r="4948" spans="1:2" ht="13.5">
      <c r="A4948" s="124">
        <v>90439</v>
      </c>
      <c r="B4948" s="122">
        <v>77.52</v>
      </c>
    </row>
    <row r="4949" spans="1:2" ht="13.5">
      <c r="A4949" s="124">
        <v>90440</v>
      </c>
      <c r="B4949" s="122">
        <v>124.16</v>
      </c>
    </row>
    <row r="4950" spans="1:2" ht="13.5">
      <c r="A4950" s="124">
        <v>90441</v>
      </c>
      <c r="B4950" s="122">
        <v>158.58000000000001</v>
      </c>
    </row>
    <row r="4951" spans="1:2" ht="13.5">
      <c r="A4951" s="124">
        <v>90443</v>
      </c>
      <c r="B4951" s="122">
        <v>14.74</v>
      </c>
    </row>
    <row r="4952" spans="1:2" ht="13.5">
      <c r="A4952" s="124">
        <v>90444</v>
      </c>
      <c r="B4952" s="122">
        <v>33.26</v>
      </c>
    </row>
    <row r="4953" spans="1:2" ht="13.5">
      <c r="A4953" s="124">
        <v>90445</v>
      </c>
      <c r="B4953" s="122">
        <v>35.51</v>
      </c>
    </row>
    <row r="4954" spans="1:2" ht="13.5">
      <c r="A4954" s="124">
        <v>90446</v>
      </c>
      <c r="B4954" s="122">
        <v>38.58</v>
      </c>
    </row>
    <row r="4955" spans="1:2" ht="13.5">
      <c r="A4955" s="124">
        <v>90447</v>
      </c>
      <c r="B4955" s="122">
        <v>7.28</v>
      </c>
    </row>
    <row r="4956" spans="1:2" ht="13.5">
      <c r="A4956" s="124">
        <v>90451</v>
      </c>
      <c r="B4956" s="122">
        <v>4.5999999999999996</v>
      </c>
    </row>
    <row r="4957" spans="1:2" ht="13.5">
      <c r="A4957" s="124">
        <v>90452</v>
      </c>
      <c r="B4957" s="122">
        <v>15.3</v>
      </c>
    </row>
    <row r="4958" spans="1:2" ht="13.5">
      <c r="A4958" s="124">
        <v>90453</v>
      </c>
      <c r="B4958" s="122">
        <v>3.05</v>
      </c>
    </row>
    <row r="4959" spans="1:2" ht="13.5">
      <c r="A4959" s="124">
        <v>90454</v>
      </c>
      <c r="B4959" s="122">
        <v>5.4</v>
      </c>
    </row>
    <row r="4960" spans="1:2" ht="13.5">
      <c r="A4960" s="124">
        <v>90455</v>
      </c>
      <c r="B4960" s="122">
        <v>7.16</v>
      </c>
    </row>
    <row r="4961" spans="1:2" ht="13.5">
      <c r="A4961" s="124">
        <v>90456</v>
      </c>
      <c r="B4961" s="122">
        <v>4.74</v>
      </c>
    </row>
    <row r="4962" spans="1:2" ht="13.5">
      <c r="A4962" s="124">
        <v>90457</v>
      </c>
      <c r="B4962" s="122">
        <v>10.79</v>
      </c>
    </row>
    <row r="4963" spans="1:2" ht="13.5">
      <c r="A4963" s="124">
        <v>90458</v>
      </c>
      <c r="B4963" s="122">
        <v>30.63</v>
      </c>
    </row>
    <row r="4964" spans="1:2" ht="13.5">
      <c r="A4964" s="124">
        <v>90459</v>
      </c>
      <c r="B4964" s="122">
        <v>43.2</v>
      </c>
    </row>
    <row r="4965" spans="1:2" ht="13.5">
      <c r="A4965" s="124">
        <v>90460</v>
      </c>
      <c r="B4965" s="122">
        <v>10.68</v>
      </c>
    </row>
    <row r="4966" spans="1:2" ht="13.5">
      <c r="A4966" s="124">
        <v>90461</v>
      </c>
      <c r="B4966" s="122">
        <v>7.05</v>
      </c>
    </row>
    <row r="4967" spans="1:2" ht="13.5">
      <c r="A4967" s="124">
        <v>90462</v>
      </c>
      <c r="B4967" s="122">
        <v>1.5</v>
      </c>
    </row>
    <row r="4968" spans="1:2" ht="13.5">
      <c r="A4968" s="124">
        <v>90463</v>
      </c>
      <c r="B4968" s="122">
        <v>1.33</v>
      </c>
    </row>
    <row r="4969" spans="1:2" ht="13.5">
      <c r="A4969" s="124">
        <v>90466</v>
      </c>
      <c r="B4969" s="122">
        <v>14.39</v>
      </c>
    </row>
    <row r="4970" spans="1:2" ht="13.5">
      <c r="A4970" s="124">
        <v>90467</v>
      </c>
      <c r="B4970" s="122">
        <v>22.74</v>
      </c>
    </row>
    <row r="4971" spans="1:2" ht="13.5">
      <c r="A4971" s="124">
        <v>90468</v>
      </c>
      <c r="B4971" s="122">
        <v>6.13</v>
      </c>
    </row>
    <row r="4972" spans="1:2" ht="13.5">
      <c r="A4972" s="124">
        <v>90469</v>
      </c>
      <c r="B4972" s="122">
        <v>9.8000000000000007</v>
      </c>
    </row>
    <row r="4973" spans="1:2" ht="13.5">
      <c r="A4973" s="124">
        <v>90470</v>
      </c>
      <c r="B4973" s="122">
        <v>13.35</v>
      </c>
    </row>
    <row r="4974" spans="1:2" ht="13.5">
      <c r="A4974" s="124">
        <v>91166</v>
      </c>
      <c r="B4974" s="122">
        <v>3.69</v>
      </c>
    </row>
    <row r="4975" spans="1:2" ht="13.5">
      <c r="A4975" s="124">
        <v>91167</v>
      </c>
      <c r="B4975" s="122">
        <v>10.93</v>
      </c>
    </row>
    <row r="4976" spans="1:2" ht="13.5">
      <c r="A4976" s="124">
        <v>91168</v>
      </c>
      <c r="B4976" s="122">
        <v>8.1999999999999993</v>
      </c>
    </row>
    <row r="4977" spans="1:2" ht="13.5">
      <c r="A4977" s="124">
        <v>91169</v>
      </c>
      <c r="B4977" s="122">
        <v>9.74</v>
      </c>
    </row>
    <row r="4978" spans="1:2" ht="13.5">
      <c r="A4978" s="124">
        <v>91170</v>
      </c>
      <c r="B4978" s="122">
        <v>2.81</v>
      </c>
    </row>
    <row r="4979" spans="1:2" ht="13.5">
      <c r="A4979" s="124">
        <v>91171</v>
      </c>
      <c r="B4979" s="122">
        <v>3.49</v>
      </c>
    </row>
    <row r="4980" spans="1:2" ht="13.5">
      <c r="A4980" s="124">
        <v>91172</v>
      </c>
      <c r="B4980" s="122">
        <v>5.15</v>
      </c>
    </row>
    <row r="4981" spans="1:2" ht="13.5">
      <c r="A4981" s="124">
        <v>91173</v>
      </c>
      <c r="B4981" s="122">
        <v>1.42</v>
      </c>
    </row>
    <row r="4982" spans="1:2" ht="13.5">
      <c r="A4982" s="124">
        <v>91174</v>
      </c>
      <c r="B4982" s="122">
        <v>2.77</v>
      </c>
    </row>
    <row r="4983" spans="1:2" ht="13.5">
      <c r="A4983" s="124">
        <v>91175</v>
      </c>
      <c r="B4983" s="122">
        <v>4.53</v>
      </c>
    </row>
    <row r="4984" spans="1:2" ht="13.5">
      <c r="A4984" s="124">
        <v>91176</v>
      </c>
      <c r="B4984" s="122">
        <v>27.5</v>
      </c>
    </row>
    <row r="4985" spans="1:2" ht="13.5">
      <c r="A4985" s="124">
        <v>91177</v>
      </c>
      <c r="B4985" s="122">
        <v>13.7</v>
      </c>
    </row>
    <row r="4986" spans="1:2" ht="13.5">
      <c r="A4986" s="124">
        <v>91178</v>
      </c>
      <c r="B4986" s="122">
        <v>14.42</v>
      </c>
    </row>
    <row r="4987" spans="1:2" ht="13.5">
      <c r="A4987" s="124">
        <v>91179</v>
      </c>
      <c r="B4987" s="122">
        <v>7.06</v>
      </c>
    </row>
    <row r="4988" spans="1:2" ht="13.5">
      <c r="A4988" s="124">
        <v>91180</v>
      </c>
      <c r="B4988" s="122">
        <v>6.19</v>
      </c>
    </row>
    <row r="4989" spans="1:2" ht="13.5">
      <c r="A4989" s="124">
        <v>91181</v>
      </c>
      <c r="B4989" s="122">
        <v>7.2</v>
      </c>
    </row>
    <row r="4990" spans="1:2" ht="13.5">
      <c r="A4990" s="124">
        <v>91182</v>
      </c>
      <c r="B4990" s="122">
        <v>31.38</v>
      </c>
    </row>
    <row r="4991" spans="1:2" ht="13.5">
      <c r="A4991" s="124">
        <v>91183</v>
      </c>
      <c r="B4991" s="122">
        <v>15.4</v>
      </c>
    </row>
    <row r="4992" spans="1:2" ht="13.5">
      <c r="A4992" s="124">
        <v>91184</v>
      </c>
      <c r="B4992" s="122">
        <v>14.33</v>
      </c>
    </row>
    <row r="4993" spans="1:2" ht="13.5">
      <c r="A4993" s="124">
        <v>91185</v>
      </c>
      <c r="B4993" s="122">
        <v>8.0399999999999991</v>
      </c>
    </row>
    <row r="4994" spans="1:2" ht="13.5">
      <c r="A4994" s="124">
        <v>91186</v>
      </c>
      <c r="B4994" s="122">
        <v>6.57</v>
      </c>
    </row>
    <row r="4995" spans="1:2" ht="13.5">
      <c r="A4995" s="124">
        <v>91187</v>
      </c>
      <c r="B4995" s="122">
        <v>7.56</v>
      </c>
    </row>
    <row r="4996" spans="1:2" ht="13.5">
      <c r="A4996" s="124">
        <v>91188</v>
      </c>
      <c r="B4996" s="122">
        <v>7.6</v>
      </c>
    </row>
    <row r="4997" spans="1:2" ht="13.5">
      <c r="A4997" s="124">
        <v>91189</v>
      </c>
      <c r="B4997" s="122">
        <v>48.66</v>
      </c>
    </row>
    <row r="4998" spans="1:2" ht="13.5">
      <c r="A4998" s="124">
        <v>91190</v>
      </c>
      <c r="B4998" s="122">
        <v>5.59</v>
      </c>
    </row>
    <row r="4999" spans="1:2" ht="13.5">
      <c r="A4999" s="124">
        <v>91191</v>
      </c>
      <c r="B4999" s="122">
        <v>5.94</v>
      </c>
    </row>
    <row r="5000" spans="1:2" ht="13.5">
      <c r="A5000" s="124">
        <v>91192</v>
      </c>
      <c r="B5000" s="122">
        <v>6.59</v>
      </c>
    </row>
    <row r="5001" spans="1:2" ht="13.5">
      <c r="A5001" s="124">
        <v>91222</v>
      </c>
      <c r="B5001" s="122">
        <v>15.88</v>
      </c>
    </row>
    <row r="5002" spans="1:2" ht="13.5">
      <c r="A5002" s="124">
        <v>94480</v>
      </c>
      <c r="B5002" s="123">
        <v>2416.46</v>
      </c>
    </row>
    <row r="5003" spans="1:2" ht="13.5">
      <c r="A5003" s="124">
        <v>94481</v>
      </c>
      <c r="B5003" s="123">
        <v>1758.82</v>
      </c>
    </row>
    <row r="5004" spans="1:2" ht="13.5">
      <c r="A5004" s="124">
        <v>94482</v>
      </c>
      <c r="B5004" s="123">
        <v>1408.8</v>
      </c>
    </row>
    <row r="5005" spans="1:2" ht="13.5">
      <c r="A5005" s="124">
        <v>94483</v>
      </c>
      <c r="B5005" s="123">
        <v>1199.53</v>
      </c>
    </row>
    <row r="5006" spans="1:2" ht="13.5">
      <c r="A5006" s="124">
        <v>95541</v>
      </c>
      <c r="B5006" s="122">
        <v>5.26</v>
      </c>
    </row>
    <row r="5007" spans="1:2" ht="13.5">
      <c r="A5007" s="124">
        <v>96559</v>
      </c>
      <c r="B5007" s="122">
        <v>29.69</v>
      </c>
    </row>
    <row r="5008" spans="1:2" ht="13.5">
      <c r="A5008" s="124">
        <v>96560</v>
      </c>
      <c r="B5008" s="122">
        <v>20.32</v>
      </c>
    </row>
    <row r="5009" spans="1:2" ht="13.5">
      <c r="A5009" s="124">
        <v>96561</v>
      </c>
      <c r="B5009" s="122">
        <v>14.8</v>
      </c>
    </row>
    <row r="5010" spans="1:2" ht="13.5">
      <c r="A5010" s="124">
        <v>96562</v>
      </c>
      <c r="B5010" s="122">
        <v>18.98</v>
      </c>
    </row>
    <row r="5011" spans="1:2" ht="13.5">
      <c r="A5011" s="124">
        <v>96563</v>
      </c>
      <c r="B5011" s="122">
        <v>23.75</v>
      </c>
    </row>
    <row r="5012" spans="1:2" ht="13.5">
      <c r="A5012" s="124">
        <v>101802</v>
      </c>
      <c r="B5012" s="123">
        <v>1557.05</v>
      </c>
    </row>
    <row r="5013" spans="1:2" ht="13.5">
      <c r="A5013" s="124">
        <v>101803</v>
      </c>
      <c r="B5013" s="122">
        <v>979.65</v>
      </c>
    </row>
    <row r="5014" spans="1:2" ht="13.5">
      <c r="A5014" s="124">
        <v>101804</v>
      </c>
      <c r="B5014" s="123">
        <v>1221.25</v>
      </c>
    </row>
    <row r="5015" spans="1:2" ht="13.5">
      <c r="A5015" s="124">
        <v>101805</v>
      </c>
      <c r="B5015" s="123">
        <v>1559.55</v>
      </c>
    </row>
    <row r="5016" spans="1:2" ht="13.5">
      <c r="A5016" s="124">
        <v>102111</v>
      </c>
      <c r="B5016" s="122">
        <v>850.82</v>
      </c>
    </row>
    <row r="5017" spans="1:2" ht="13.5">
      <c r="A5017" s="124">
        <v>102112</v>
      </c>
      <c r="B5017" s="122">
        <v>145.6</v>
      </c>
    </row>
    <row r="5018" spans="1:2" ht="13.5">
      <c r="A5018" s="124">
        <v>102113</v>
      </c>
      <c r="B5018" s="123">
        <v>1338.13</v>
      </c>
    </row>
    <row r="5019" spans="1:2" ht="13.5">
      <c r="A5019" s="124">
        <v>102114</v>
      </c>
      <c r="B5019" s="122">
        <v>149.36000000000001</v>
      </c>
    </row>
    <row r="5020" spans="1:2" ht="13.5">
      <c r="A5020" s="124">
        <v>102115</v>
      </c>
      <c r="B5020" s="123">
        <v>2325.19</v>
      </c>
    </row>
    <row r="5021" spans="1:2" ht="13.5">
      <c r="A5021" s="124">
        <v>102116</v>
      </c>
      <c r="B5021" s="123">
        <v>1428.26</v>
      </c>
    </row>
    <row r="5022" spans="1:2" ht="13.5">
      <c r="A5022" s="124">
        <v>102117</v>
      </c>
      <c r="B5022" s="122">
        <v>153.9</v>
      </c>
    </row>
    <row r="5023" spans="1:2" ht="13.5">
      <c r="A5023" s="124">
        <v>102118</v>
      </c>
      <c r="B5023" s="123">
        <v>1935.95</v>
      </c>
    </row>
    <row r="5024" spans="1:2" ht="13.5">
      <c r="A5024" s="124">
        <v>102119</v>
      </c>
      <c r="B5024" s="122">
        <v>157.82</v>
      </c>
    </row>
    <row r="5025" spans="1:2" ht="13.5">
      <c r="A5025" s="124">
        <v>102121</v>
      </c>
      <c r="B5025" s="122">
        <v>198.76</v>
      </c>
    </row>
    <row r="5026" spans="1:2" ht="13.5">
      <c r="A5026" s="124">
        <v>102122</v>
      </c>
      <c r="B5026" s="123">
        <v>6481.66</v>
      </c>
    </row>
    <row r="5027" spans="1:2" ht="13.5">
      <c r="A5027" s="124">
        <v>102123</v>
      </c>
      <c r="B5027" s="122">
        <v>210.43</v>
      </c>
    </row>
    <row r="5028" spans="1:2" ht="13.5">
      <c r="A5028" s="124">
        <v>102136</v>
      </c>
      <c r="B5028" s="122">
        <v>75.64</v>
      </c>
    </row>
    <row r="5029" spans="1:2" ht="13.5">
      <c r="A5029" s="124">
        <v>102137</v>
      </c>
      <c r="B5029" s="122">
        <v>78.099999999999994</v>
      </c>
    </row>
    <row r="5030" spans="1:2" ht="13.5">
      <c r="A5030" s="124">
        <v>102138</v>
      </c>
      <c r="B5030" s="122">
        <v>229.42</v>
      </c>
    </row>
    <row r="5031" spans="1:2" ht="13.5">
      <c r="A5031" s="124">
        <v>93350</v>
      </c>
      <c r="B5031" s="123">
        <v>1256.3699999999999</v>
      </c>
    </row>
    <row r="5032" spans="1:2" ht="13.5">
      <c r="A5032" s="124">
        <v>93351</v>
      </c>
      <c r="B5032" s="123">
        <v>1025.98</v>
      </c>
    </row>
    <row r="5033" spans="1:2" ht="13.5">
      <c r="A5033" s="124">
        <v>93352</v>
      </c>
      <c r="B5033" s="122">
        <v>797.45</v>
      </c>
    </row>
    <row r="5034" spans="1:2" ht="13.5">
      <c r="A5034" s="124">
        <v>93353</v>
      </c>
      <c r="B5034" s="122">
        <v>573.84</v>
      </c>
    </row>
    <row r="5035" spans="1:2" ht="13.5">
      <c r="A5035" s="124">
        <v>93354</v>
      </c>
      <c r="B5035" s="122">
        <v>831.99</v>
      </c>
    </row>
    <row r="5036" spans="1:2" ht="13.5">
      <c r="A5036" s="124">
        <v>93355</v>
      </c>
      <c r="B5036" s="122">
        <v>691.48</v>
      </c>
    </row>
    <row r="5037" spans="1:2" ht="13.5">
      <c r="A5037" s="124">
        <v>93356</v>
      </c>
      <c r="B5037" s="122">
        <v>550.30999999999995</v>
      </c>
    </row>
    <row r="5038" spans="1:2" ht="13.5">
      <c r="A5038" s="124">
        <v>93357</v>
      </c>
      <c r="B5038" s="122">
        <v>411.57</v>
      </c>
    </row>
    <row r="5039" spans="1:2" ht="13.5">
      <c r="A5039" s="124">
        <v>96520</v>
      </c>
      <c r="B5039" s="122">
        <v>101.82</v>
      </c>
    </row>
    <row r="5040" spans="1:2" ht="13.5">
      <c r="A5040" s="124">
        <v>96521</v>
      </c>
      <c r="B5040" s="122">
        <v>41.2</v>
      </c>
    </row>
    <row r="5041" spans="1:2" ht="13.5">
      <c r="A5041" s="124">
        <v>96522</v>
      </c>
      <c r="B5041" s="122">
        <v>167.85</v>
      </c>
    </row>
    <row r="5042" spans="1:2" ht="13.5">
      <c r="A5042" s="124">
        <v>96523</v>
      </c>
      <c r="B5042" s="122">
        <v>107.12</v>
      </c>
    </row>
    <row r="5043" spans="1:2" ht="13.5">
      <c r="A5043" s="124">
        <v>96524</v>
      </c>
      <c r="B5043" s="122">
        <v>193.66</v>
      </c>
    </row>
    <row r="5044" spans="1:2" ht="13.5">
      <c r="A5044" s="124">
        <v>96525</v>
      </c>
      <c r="B5044" s="122">
        <v>37.869999999999997</v>
      </c>
    </row>
    <row r="5045" spans="1:2" ht="13.5">
      <c r="A5045" s="124">
        <v>96526</v>
      </c>
      <c r="B5045" s="122">
        <v>338.94</v>
      </c>
    </row>
    <row r="5046" spans="1:2" ht="13.5">
      <c r="A5046" s="124">
        <v>96527</v>
      </c>
      <c r="B5046" s="122">
        <v>140.62</v>
      </c>
    </row>
    <row r="5047" spans="1:2" ht="13.5">
      <c r="A5047" s="124">
        <v>96528</v>
      </c>
      <c r="B5047" s="122">
        <v>202.69</v>
      </c>
    </row>
    <row r="5048" spans="1:2" ht="13.5">
      <c r="A5048" s="124">
        <v>101114</v>
      </c>
      <c r="B5048" s="122">
        <v>3.84</v>
      </c>
    </row>
    <row r="5049" spans="1:2" ht="13.5">
      <c r="A5049" s="124">
        <v>101115</v>
      </c>
      <c r="B5049" s="122">
        <v>3.14</v>
      </c>
    </row>
    <row r="5050" spans="1:2" ht="13.5">
      <c r="A5050" s="124">
        <v>101116</v>
      </c>
      <c r="B5050" s="122">
        <v>1.95</v>
      </c>
    </row>
    <row r="5051" spans="1:2" ht="13.5">
      <c r="A5051" s="124">
        <v>101117</v>
      </c>
      <c r="B5051" s="122">
        <v>2.57</v>
      </c>
    </row>
    <row r="5052" spans="1:2" ht="13.5">
      <c r="A5052" s="124">
        <v>101118</v>
      </c>
      <c r="B5052" s="122">
        <v>3.27</v>
      </c>
    </row>
    <row r="5053" spans="1:2" ht="13.5">
      <c r="A5053" s="124">
        <v>101119</v>
      </c>
      <c r="B5053" s="122">
        <v>7.34</v>
      </c>
    </row>
    <row r="5054" spans="1:2" ht="13.5">
      <c r="A5054" s="124">
        <v>101120</v>
      </c>
      <c r="B5054" s="122">
        <v>6.02</v>
      </c>
    </row>
    <row r="5055" spans="1:2" ht="13.5">
      <c r="A5055" s="124">
        <v>101121</v>
      </c>
      <c r="B5055" s="122">
        <v>3.75</v>
      </c>
    </row>
    <row r="5056" spans="1:2" ht="13.5">
      <c r="A5056" s="124">
        <v>101122</v>
      </c>
      <c r="B5056" s="122">
        <v>4.9000000000000004</v>
      </c>
    </row>
    <row r="5057" spans="1:2" ht="13.5">
      <c r="A5057" s="124">
        <v>101123</v>
      </c>
      <c r="B5057" s="122">
        <v>6.27</v>
      </c>
    </row>
    <row r="5058" spans="1:2" ht="13.5">
      <c r="A5058" s="124">
        <v>101124</v>
      </c>
      <c r="B5058" s="122">
        <v>12.27</v>
      </c>
    </row>
    <row r="5059" spans="1:2" ht="13.5">
      <c r="A5059" s="124">
        <v>101125</v>
      </c>
      <c r="B5059" s="122">
        <v>11.57</v>
      </c>
    </row>
    <row r="5060" spans="1:2" ht="13.5">
      <c r="A5060" s="124">
        <v>101126</v>
      </c>
      <c r="B5060" s="122">
        <v>10.38</v>
      </c>
    </row>
    <row r="5061" spans="1:2" ht="13.5">
      <c r="A5061" s="124">
        <v>101127</v>
      </c>
      <c r="B5061" s="122">
        <v>11</v>
      </c>
    </row>
    <row r="5062" spans="1:2" ht="13.5">
      <c r="A5062" s="124">
        <v>101128</v>
      </c>
      <c r="B5062" s="122">
        <v>11.7</v>
      </c>
    </row>
    <row r="5063" spans="1:2" ht="13.5">
      <c r="A5063" s="124">
        <v>101129</v>
      </c>
      <c r="B5063" s="122">
        <v>16.11</v>
      </c>
    </row>
    <row r="5064" spans="1:2" ht="13.5">
      <c r="A5064" s="124">
        <v>101130</v>
      </c>
      <c r="B5064" s="122">
        <v>14.79</v>
      </c>
    </row>
    <row r="5065" spans="1:2" ht="13.5">
      <c r="A5065" s="124">
        <v>101131</v>
      </c>
      <c r="B5065" s="122">
        <v>12.52</v>
      </c>
    </row>
    <row r="5066" spans="1:2" ht="13.5">
      <c r="A5066" s="124">
        <v>101132</v>
      </c>
      <c r="B5066" s="122">
        <v>13.67</v>
      </c>
    </row>
    <row r="5067" spans="1:2" ht="13.5">
      <c r="A5067" s="124">
        <v>101133</v>
      </c>
      <c r="B5067" s="122">
        <v>15.04</v>
      </c>
    </row>
    <row r="5068" spans="1:2" ht="13.5">
      <c r="A5068" s="124">
        <v>101134</v>
      </c>
      <c r="B5068" s="122">
        <v>12.76</v>
      </c>
    </row>
    <row r="5069" spans="1:2" ht="13.5">
      <c r="A5069" s="124">
        <v>101135</v>
      </c>
      <c r="B5069" s="122">
        <v>12.06</v>
      </c>
    </row>
    <row r="5070" spans="1:2" ht="13.5">
      <c r="A5070" s="124">
        <v>101136</v>
      </c>
      <c r="B5070" s="122">
        <v>10.87</v>
      </c>
    </row>
    <row r="5071" spans="1:2" ht="13.5">
      <c r="A5071" s="124">
        <v>101137</v>
      </c>
      <c r="B5071" s="122">
        <v>11.49</v>
      </c>
    </row>
    <row r="5072" spans="1:2" ht="13.5">
      <c r="A5072" s="124">
        <v>101138</v>
      </c>
      <c r="B5072" s="122">
        <v>12.19</v>
      </c>
    </row>
    <row r="5073" spans="1:2" ht="13.5">
      <c r="A5073" s="124">
        <v>101139</v>
      </c>
      <c r="B5073" s="122">
        <v>16.62</v>
      </c>
    </row>
    <row r="5074" spans="1:2" ht="13.5">
      <c r="A5074" s="124">
        <v>101140</v>
      </c>
      <c r="B5074" s="122">
        <v>15.3</v>
      </c>
    </row>
    <row r="5075" spans="1:2" ht="13.5">
      <c r="A5075" s="124">
        <v>101141</v>
      </c>
      <c r="B5075" s="122">
        <v>13.03</v>
      </c>
    </row>
    <row r="5076" spans="1:2" ht="13.5">
      <c r="A5076" s="124">
        <v>101142</v>
      </c>
      <c r="B5076" s="122">
        <v>14.18</v>
      </c>
    </row>
    <row r="5077" spans="1:2" ht="13.5">
      <c r="A5077" s="124">
        <v>101143</v>
      </c>
      <c r="B5077" s="122">
        <v>15.55</v>
      </c>
    </row>
    <row r="5078" spans="1:2" ht="13.5">
      <c r="A5078" s="124">
        <v>101144</v>
      </c>
      <c r="B5078" s="122">
        <v>12.74</v>
      </c>
    </row>
    <row r="5079" spans="1:2" ht="13.5">
      <c r="A5079" s="124">
        <v>101145</v>
      </c>
      <c r="B5079" s="122">
        <v>12.04</v>
      </c>
    </row>
    <row r="5080" spans="1:2" ht="13.5">
      <c r="A5080" s="124">
        <v>101146</v>
      </c>
      <c r="B5080" s="122">
        <v>10.85</v>
      </c>
    </row>
    <row r="5081" spans="1:2" ht="13.5">
      <c r="A5081" s="124">
        <v>101147</v>
      </c>
      <c r="B5081" s="122">
        <v>11.47</v>
      </c>
    </row>
    <row r="5082" spans="1:2" ht="13.5">
      <c r="A5082" s="124">
        <v>101148</v>
      </c>
      <c r="B5082" s="122">
        <v>12.17</v>
      </c>
    </row>
    <row r="5083" spans="1:2" ht="13.5">
      <c r="A5083" s="124">
        <v>101149</v>
      </c>
      <c r="B5083" s="122">
        <v>16.600000000000001</v>
      </c>
    </row>
    <row r="5084" spans="1:2" ht="13.5">
      <c r="A5084" s="124">
        <v>101150</v>
      </c>
      <c r="B5084" s="122">
        <v>15.28</v>
      </c>
    </row>
    <row r="5085" spans="1:2" ht="13.5">
      <c r="A5085" s="124">
        <v>101151</v>
      </c>
      <c r="B5085" s="122">
        <v>13.01</v>
      </c>
    </row>
    <row r="5086" spans="1:2" ht="13.5">
      <c r="A5086" s="124">
        <v>101152</v>
      </c>
      <c r="B5086" s="122">
        <v>14.16</v>
      </c>
    </row>
    <row r="5087" spans="1:2" ht="13.5">
      <c r="A5087" s="124">
        <v>101153</v>
      </c>
      <c r="B5087" s="122">
        <v>15.53</v>
      </c>
    </row>
    <row r="5088" spans="1:2" ht="13.5">
      <c r="A5088" s="124">
        <v>101206</v>
      </c>
      <c r="B5088" s="122">
        <v>9.57</v>
      </c>
    </row>
    <row r="5089" spans="1:2" ht="13.5">
      <c r="A5089" s="124">
        <v>101207</v>
      </c>
      <c r="B5089" s="122">
        <v>8.27</v>
      </c>
    </row>
    <row r="5090" spans="1:2" ht="13.5">
      <c r="A5090" s="124">
        <v>101208</v>
      </c>
      <c r="B5090" s="122">
        <v>8.06</v>
      </c>
    </row>
    <row r="5091" spans="1:2" ht="13.5">
      <c r="A5091" s="124">
        <v>101209</v>
      </c>
      <c r="B5091" s="122">
        <v>7.44</v>
      </c>
    </row>
    <row r="5092" spans="1:2" ht="13.5">
      <c r="A5092" s="124">
        <v>101210</v>
      </c>
      <c r="B5092" s="122">
        <v>13.34</v>
      </c>
    </row>
    <row r="5093" spans="1:2" ht="13.5">
      <c r="A5093" s="124">
        <v>101211</v>
      </c>
      <c r="B5093" s="122">
        <v>14.31</v>
      </c>
    </row>
    <row r="5094" spans="1:2" ht="13.5">
      <c r="A5094" s="124">
        <v>101212</v>
      </c>
      <c r="B5094" s="122">
        <v>16.66</v>
      </c>
    </row>
    <row r="5095" spans="1:2" ht="13.5">
      <c r="A5095" s="124">
        <v>101213</v>
      </c>
      <c r="B5095" s="122">
        <v>18.579999999999998</v>
      </c>
    </row>
    <row r="5096" spans="1:2" ht="13.5">
      <c r="A5096" s="124">
        <v>101214</v>
      </c>
      <c r="B5096" s="122">
        <v>22.45</v>
      </c>
    </row>
    <row r="5097" spans="1:2" ht="13.5">
      <c r="A5097" s="124">
        <v>101215</v>
      </c>
      <c r="B5097" s="122">
        <v>12.7</v>
      </c>
    </row>
    <row r="5098" spans="1:2" ht="13.5">
      <c r="A5098" s="124">
        <v>101216</v>
      </c>
      <c r="B5098" s="122">
        <v>13.34</v>
      </c>
    </row>
    <row r="5099" spans="1:2" ht="13.5">
      <c r="A5099" s="124">
        <v>101217</v>
      </c>
      <c r="B5099" s="122">
        <v>15.48</v>
      </c>
    </row>
    <row r="5100" spans="1:2" ht="13.5">
      <c r="A5100" s="124">
        <v>101218</v>
      </c>
      <c r="B5100" s="122">
        <v>16.399999999999999</v>
      </c>
    </row>
    <row r="5101" spans="1:2" ht="13.5">
      <c r="A5101" s="124">
        <v>101219</v>
      </c>
      <c r="B5101" s="122">
        <v>19.850000000000001</v>
      </c>
    </row>
    <row r="5102" spans="1:2" ht="13.5">
      <c r="A5102" s="124">
        <v>101220</v>
      </c>
      <c r="B5102" s="122">
        <v>12.52</v>
      </c>
    </row>
    <row r="5103" spans="1:2" ht="13.5">
      <c r="A5103" s="124">
        <v>101221</v>
      </c>
      <c r="B5103" s="122">
        <v>13.24</v>
      </c>
    </row>
    <row r="5104" spans="1:2" ht="13.5">
      <c r="A5104" s="124">
        <v>101222</v>
      </c>
      <c r="B5104" s="122">
        <v>15.37</v>
      </c>
    </row>
    <row r="5105" spans="1:2" ht="13.5">
      <c r="A5105" s="124">
        <v>101223</v>
      </c>
      <c r="B5105" s="122">
        <v>17.079999999999998</v>
      </c>
    </row>
    <row r="5106" spans="1:2" ht="13.5">
      <c r="A5106" s="124">
        <v>101224</v>
      </c>
      <c r="B5106" s="122">
        <v>21.39</v>
      </c>
    </row>
    <row r="5107" spans="1:2" ht="13.5">
      <c r="A5107" s="124">
        <v>101225</v>
      </c>
      <c r="B5107" s="122">
        <v>11.42</v>
      </c>
    </row>
    <row r="5108" spans="1:2" ht="13.5">
      <c r="A5108" s="124">
        <v>101226</v>
      </c>
      <c r="B5108" s="122">
        <v>12.04</v>
      </c>
    </row>
    <row r="5109" spans="1:2" ht="13.5">
      <c r="A5109" s="124">
        <v>101227</v>
      </c>
      <c r="B5109" s="122">
        <v>13.94</v>
      </c>
    </row>
    <row r="5110" spans="1:2" ht="13.5">
      <c r="A5110" s="124">
        <v>101228</v>
      </c>
      <c r="B5110" s="122">
        <v>14.89</v>
      </c>
    </row>
    <row r="5111" spans="1:2" ht="13.5">
      <c r="A5111" s="124">
        <v>101229</v>
      </c>
      <c r="B5111" s="122">
        <v>18.73</v>
      </c>
    </row>
    <row r="5112" spans="1:2" ht="13.5">
      <c r="A5112" s="124">
        <v>101230</v>
      </c>
      <c r="B5112" s="122">
        <v>8.44</v>
      </c>
    </row>
    <row r="5113" spans="1:2" ht="13.5">
      <c r="A5113" s="124">
        <v>101231</v>
      </c>
      <c r="B5113" s="122">
        <v>7.96</v>
      </c>
    </row>
    <row r="5114" spans="1:2" ht="13.5">
      <c r="A5114" s="124">
        <v>101232</v>
      </c>
      <c r="B5114" s="122">
        <v>7.2</v>
      </c>
    </row>
    <row r="5115" spans="1:2" ht="13.5">
      <c r="A5115" s="124">
        <v>101233</v>
      </c>
      <c r="B5115" s="122">
        <v>6.6</v>
      </c>
    </row>
    <row r="5116" spans="1:2" ht="13.5">
      <c r="A5116" s="124">
        <v>101234</v>
      </c>
      <c r="B5116" s="122">
        <v>13.03</v>
      </c>
    </row>
    <row r="5117" spans="1:2" ht="13.5">
      <c r="A5117" s="124">
        <v>101235</v>
      </c>
      <c r="B5117" s="122">
        <v>13.73</v>
      </c>
    </row>
    <row r="5118" spans="1:2" ht="13.5">
      <c r="A5118" s="124">
        <v>101236</v>
      </c>
      <c r="B5118" s="122">
        <v>15.97</v>
      </c>
    </row>
    <row r="5119" spans="1:2" ht="13.5">
      <c r="A5119" s="124">
        <v>101237</v>
      </c>
      <c r="B5119" s="122">
        <v>17.03</v>
      </c>
    </row>
    <row r="5120" spans="1:2" ht="13.5">
      <c r="A5120" s="124">
        <v>101238</v>
      </c>
      <c r="B5120" s="122">
        <v>21.49</v>
      </c>
    </row>
    <row r="5121" spans="1:2" ht="13.5">
      <c r="A5121" s="124">
        <v>101239</v>
      </c>
      <c r="B5121" s="122">
        <v>11.41</v>
      </c>
    </row>
    <row r="5122" spans="1:2" ht="13.5">
      <c r="A5122" s="124">
        <v>101240</v>
      </c>
      <c r="B5122" s="122">
        <v>12.04</v>
      </c>
    </row>
    <row r="5123" spans="1:2" ht="13.5">
      <c r="A5123" s="124">
        <v>101241</v>
      </c>
      <c r="B5123" s="122">
        <v>14.04</v>
      </c>
    </row>
    <row r="5124" spans="1:2" ht="13.5">
      <c r="A5124" s="124">
        <v>101242</v>
      </c>
      <c r="B5124" s="122">
        <v>15.65</v>
      </c>
    </row>
    <row r="5125" spans="1:2" ht="13.5">
      <c r="A5125" s="124">
        <v>101243</v>
      </c>
      <c r="B5125" s="122">
        <v>18.98</v>
      </c>
    </row>
    <row r="5126" spans="1:2" ht="13.5">
      <c r="A5126" s="124">
        <v>101244</v>
      </c>
      <c r="B5126" s="122">
        <v>12.01</v>
      </c>
    </row>
    <row r="5127" spans="1:2" ht="13.5">
      <c r="A5127" s="124">
        <v>101245</v>
      </c>
      <c r="B5127" s="122">
        <v>12.72</v>
      </c>
    </row>
    <row r="5128" spans="1:2" ht="13.5">
      <c r="A5128" s="124">
        <v>101246</v>
      </c>
      <c r="B5128" s="122">
        <v>14.77</v>
      </c>
    </row>
    <row r="5129" spans="1:2" ht="13.5">
      <c r="A5129" s="124">
        <v>101247</v>
      </c>
      <c r="B5129" s="122">
        <v>16.38</v>
      </c>
    </row>
    <row r="5130" spans="1:2" ht="13.5">
      <c r="A5130" s="124">
        <v>101248</v>
      </c>
      <c r="B5130" s="122">
        <v>20.49</v>
      </c>
    </row>
    <row r="5131" spans="1:2" ht="13.5">
      <c r="A5131" s="124">
        <v>101249</v>
      </c>
      <c r="B5131" s="122">
        <v>10.4</v>
      </c>
    </row>
    <row r="5132" spans="1:2" ht="13.5">
      <c r="A5132" s="124">
        <v>101250</v>
      </c>
      <c r="B5132" s="122">
        <v>11.53</v>
      </c>
    </row>
    <row r="5133" spans="1:2" ht="13.5">
      <c r="A5133" s="124">
        <v>101251</v>
      </c>
      <c r="B5133" s="122">
        <v>13.16</v>
      </c>
    </row>
    <row r="5134" spans="1:2" ht="13.5">
      <c r="A5134" s="124">
        <v>101252</v>
      </c>
      <c r="B5134" s="122">
        <v>14.25</v>
      </c>
    </row>
    <row r="5135" spans="1:2" ht="13.5">
      <c r="A5135" s="124">
        <v>101253</v>
      </c>
      <c r="B5135" s="122">
        <v>17.920000000000002</v>
      </c>
    </row>
    <row r="5136" spans="1:2" ht="13.5">
      <c r="A5136" s="124">
        <v>101254</v>
      </c>
      <c r="B5136" s="122">
        <v>9.7200000000000006</v>
      </c>
    </row>
    <row r="5137" spans="1:2" ht="13.5">
      <c r="A5137" s="124">
        <v>101255</v>
      </c>
      <c r="B5137" s="122">
        <v>8.56</v>
      </c>
    </row>
    <row r="5138" spans="1:2" ht="13.5">
      <c r="A5138" s="124">
        <v>101256</v>
      </c>
      <c r="B5138" s="122">
        <v>14.88</v>
      </c>
    </row>
    <row r="5139" spans="1:2" ht="13.5">
      <c r="A5139" s="124">
        <v>101257</v>
      </c>
      <c r="B5139" s="122">
        <v>15.69</v>
      </c>
    </row>
    <row r="5140" spans="1:2" ht="13.5">
      <c r="A5140" s="124">
        <v>101258</v>
      </c>
      <c r="B5140" s="122">
        <v>18.149999999999999</v>
      </c>
    </row>
    <row r="5141" spans="1:2" ht="13.5">
      <c r="A5141" s="124">
        <v>101259</v>
      </c>
      <c r="B5141" s="122">
        <v>20.14</v>
      </c>
    </row>
    <row r="5142" spans="1:2" ht="13.5">
      <c r="A5142" s="124">
        <v>101260</v>
      </c>
      <c r="B5142" s="122">
        <v>25.12</v>
      </c>
    </row>
    <row r="5143" spans="1:2" ht="13.5">
      <c r="A5143" s="124">
        <v>101261</v>
      </c>
      <c r="B5143" s="122">
        <v>14.04</v>
      </c>
    </row>
    <row r="5144" spans="1:2" ht="13.5">
      <c r="A5144" s="124">
        <v>101262</v>
      </c>
      <c r="B5144" s="122">
        <v>14.82</v>
      </c>
    </row>
    <row r="5145" spans="1:2" ht="13.5">
      <c r="A5145" s="124">
        <v>101263</v>
      </c>
      <c r="B5145" s="122">
        <v>17.13</v>
      </c>
    </row>
    <row r="5146" spans="1:2" ht="13.5">
      <c r="A5146" s="124">
        <v>101264</v>
      </c>
      <c r="B5146" s="122">
        <v>18.96</v>
      </c>
    </row>
    <row r="5147" spans="1:2" ht="13.5">
      <c r="A5147" s="124">
        <v>101265</v>
      </c>
      <c r="B5147" s="122">
        <v>23.59</v>
      </c>
    </row>
    <row r="5148" spans="1:2" ht="13.5">
      <c r="A5148" s="124">
        <v>101266</v>
      </c>
      <c r="B5148" s="122">
        <v>8.6300000000000008</v>
      </c>
    </row>
    <row r="5149" spans="1:2" ht="13.5">
      <c r="A5149" s="124">
        <v>101267</v>
      </c>
      <c r="B5149" s="122">
        <v>8.26</v>
      </c>
    </row>
    <row r="5150" spans="1:2" ht="13.5">
      <c r="A5150" s="124">
        <v>101268</v>
      </c>
      <c r="B5150" s="122">
        <v>13.51</v>
      </c>
    </row>
    <row r="5151" spans="1:2" ht="13.5">
      <c r="A5151" s="124">
        <v>101269</v>
      </c>
      <c r="B5151" s="122">
        <v>15.01</v>
      </c>
    </row>
    <row r="5152" spans="1:2" ht="13.5">
      <c r="A5152" s="124">
        <v>101270</v>
      </c>
      <c r="B5152" s="122">
        <v>17.37</v>
      </c>
    </row>
    <row r="5153" spans="1:2" ht="13.5">
      <c r="A5153" s="124">
        <v>101271</v>
      </c>
      <c r="B5153" s="122">
        <v>19.23</v>
      </c>
    </row>
    <row r="5154" spans="1:2" ht="13.5">
      <c r="A5154" s="124">
        <v>101272</v>
      </c>
      <c r="B5154" s="122">
        <v>23.96</v>
      </c>
    </row>
    <row r="5155" spans="1:2" ht="13.5">
      <c r="A5155" s="124">
        <v>101273</v>
      </c>
      <c r="B5155" s="122">
        <v>12.88</v>
      </c>
    </row>
    <row r="5156" spans="1:2" ht="13.5">
      <c r="A5156" s="124">
        <v>101274</v>
      </c>
      <c r="B5156" s="122">
        <v>14.22</v>
      </c>
    </row>
    <row r="5157" spans="1:2" ht="13.5">
      <c r="A5157" s="124">
        <v>101275</v>
      </c>
      <c r="B5157" s="122">
        <v>16.45</v>
      </c>
    </row>
    <row r="5158" spans="1:2" ht="13.5">
      <c r="A5158" s="124">
        <v>101276</v>
      </c>
      <c r="B5158" s="122">
        <v>18.170000000000002</v>
      </c>
    </row>
    <row r="5159" spans="1:2" ht="13.5">
      <c r="A5159" s="124">
        <v>101277</v>
      </c>
      <c r="B5159" s="122">
        <v>23.17</v>
      </c>
    </row>
    <row r="5160" spans="1:2" ht="13.5">
      <c r="A5160" s="124">
        <v>102354</v>
      </c>
      <c r="B5160" s="122">
        <v>149.69</v>
      </c>
    </row>
    <row r="5161" spans="1:2" ht="13.5">
      <c r="A5161" s="124">
        <v>102355</v>
      </c>
      <c r="B5161" s="122">
        <v>180.4</v>
      </c>
    </row>
    <row r="5162" spans="1:2" ht="13.5">
      <c r="A5162" s="124">
        <v>102360</v>
      </c>
      <c r="B5162" s="122">
        <v>19.77</v>
      </c>
    </row>
    <row r="5163" spans="1:2" ht="13.5">
      <c r="A5163" s="124">
        <v>102361</v>
      </c>
      <c r="B5163" s="122">
        <v>32.909999999999997</v>
      </c>
    </row>
    <row r="5164" spans="1:2" ht="13.5">
      <c r="A5164" s="124">
        <v>90082</v>
      </c>
      <c r="B5164" s="122">
        <v>9.43</v>
      </c>
    </row>
    <row r="5165" spans="1:2" ht="13.5">
      <c r="A5165" s="124">
        <v>90084</v>
      </c>
      <c r="B5165" s="122">
        <v>9.1300000000000008</v>
      </c>
    </row>
    <row r="5166" spans="1:2" ht="13.5">
      <c r="A5166" s="124">
        <v>90086</v>
      </c>
      <c r="B5166" s="122">
        <v>8.6300000000000008</v>
      </c>
    </row>
    <row r="5167" spans="1:2" ht="13.5">
      <c r="A5167" s="124">
        <v>90087</v>
      </c>
      <c r="B5167" s="122">
        <v>7.77</v>
      </c>
    </row>
    <row r="5168" spans="1:2" ht="13.5">
      <c r="A5168" s="124">
        <v>90090</v>
      </c>
      <c r="B5168" s="122">
        <v>7.59</v>
      </c>
    </row>
    <row r="5169" spans="1:2" ht="13.5">
      <c r="A5169" s="124">
        <v>90091</v>
      </c>
      <c r="B5169" s="122">
        <v>5.09</v>
      </c>
    </row>
    <row r="5170" spans="1:2" ht="13.5">
      <c r="A5170" s="124">
        <v>90092</v>
      </c>
      <c r="B5170" s="122">
        <v>5.03</v>
      </c>
    </row>
    <row r="5171" spans="1:2" ht="13.5">
      <c r="A5171" s="124">
        <v>90094</v>
      </c>
      <c r="B5171" s="122">
        <v>4.7699999999999996</v>
      </c>
    </row>
    <row r="5172" spans="1:2" ht="13.5">
      <c r="A5172" s="124">
        <v>90095</v>
      </c>
      <c r="B5172" s="122">
        <v>4.2699999999999996</v>
      </c>
    </row>
    <row r="5173" spans="1:2" ht="13.5">
      <c r="A5173" s="124">
        <v>90098</v>
      </c>
      <c r="B5173" s="122">
        <v>4.2</v>
      </c>
    </row>
    <row r="5174" spans="1:2" ht="13.5">
      <c r="A5174" s="124">
        <v>90099</v>
      </c>
      <c r="B5174" s="122">
        <v>14.4</v>
      </c>
    </row>
    <row r="5175" spans="1:2" ht="13.5">
      <c r="A5175" s="124">
        <v>90100</v>
      </c>
      <c r="B5175" s="122">
        <v>12.22</v>
      </c>
    </row>
    <row r="5176" spans="1:2" ht="13.5">
      <c r="A5176" s="124">
        <v>90101</v>
      </c>
      <c r="B5176" s="122">
        <v>12.08</v>
      </c>
    </row>
    <row r="5177" spans="1:2" ht="13.5">
      <c r="A5177" s="124">
        <v>90102</v>
      </c>
      <c r="B5177" s="122">
        <v>10.99</v>
      </c>
    </row>
    <row r="5178" spans="1:2" ht="13.5">
      <c r="A5178" s="124">
        <v>90105</v>
      </c>
      <c r="B5178" s="122">
        <v>7.93</v>
      </c>
    </row>
    <row r="5179" spans="1:2" ht="13.5">
      <c r="A5179" s="124">
        <v>90106</v>
      </c>
      <c r="B5179" s="122">
        <v>6.75</v>
      </c>
    </row>
    <row r="5180" spans="1:2" ht="13.5">
      <c r="A5180" s="124">
        <v>90107</v>
      </c>
      <c r="B5180" s="122">
        <v>6.66</v>
      </c>
    </row>
    <row r="5181" spans="1:2" ht="13.5">
      <c r="A5181" s="124">
        <v>90108</v>
      </c>
      <c r="B5181" s="122">
        <v>6.07</v>
      </c>
    </row>
    <row r="5182" spans="1:2" ht="13.5">
      <c r="A5182" s="124">
        <v>93358</v>
      </c>
      <c r="B5182" s="122">
        <v>92.64</v>
      </c>
    </row>
    <row r="5183" spans="1:2" ht="13.5">
      <c r="A5183" s="124">
        <v>102276</v>
      </c>
      <c r="B5183" s="122">
        <v>10.61</v>
      </c>
    </row>
    <row r="5184" spans="1:2" ht="13.5">
      <c r="A5184" s="124">
        <v>102277</v>
      </c>
      <c r="B5184" s="122">
        <v>8.3800000000000008</v>
      </c>
    </row>
    <row r="5185" spans="1:2" ht="13.5">
      <c r="A5185" s="124">
        <v>102278</v>
      </c>
      <c r="B5185" s="122">
        <v>8.09</v>
      </c>
    </row>
    <row r="5186" spans="1:2" ht="13.5">
      <c r="A5186" s="124">
        <v>102279</v>
      </c>
      <c r="B5186" s="122">
        <v>5.85</v>
      </c>
    </row>
    <row r="5187" spans="1:2" ht="13.5">
      <c r="A5187" s="124">
        <v>102280</v>
      </c>
      <c r="B5187" s="122">
        <v>4.62</v>
      </c>
    </row>
    <row r="5188" spans="1:2" ht="13.5">
      <c r="A5188" s="124">
        <v>102281</v>
      </c>
      <c r="B5188" s="122">
        <v>4.46</v>
      </c>
    </row>
    <row r="5189" spans="1:2" ht="13.5">
      <c r="A5189" s="124">
        <v>102282</v>
      </c>
      <c r="B5189" s="122">
        <v>11.77</v>
      </c>
    </row>
    <row r="5190" spans="1:2" ht="13.5">
      <c r="A5190" s="124">
        <v>102283</v>
      </c>
      <c r="B5190" s="122">
        <v>10.46</v>
      </c>
    </row>
    <row r="5191" spans="1:2" ht="13.5">
      <c r="A5191" s="124">
        <v>102284</v>
      </c>
      <c r="B5191" s="122">
        <v>10.14</v>
      </c>
    </row>
    <row r="5192" spans="1:2" ht="13.5">
      <c r="A5192" s="124">
        <v>102285</v>
      </c>
      <c r="B5192" s="122">
        <v>9.57</v>
      </c>
    </row>
    <row r="5193" spans="1:2" ht="13.5">
      <c r="A5193" s="124">
        <v>102286</v>
      </c>
      <c r="B5193" s="122">
        <v>9.31</v>
      </c>
    </row>
    <row r="5194" spans="1:2" ht="13.5">
      <c r="A5194" s="124">
        <v>102287</v>
      </c>
      <c r="B5194" s="122">
        <v>9</v>
      </c>
    </row>
    <row r="5195" spans="1:2" ht="13.5">
      <c r="A5195" s="124">
        <v>102288</v>
      </c>
      <c r="B5195" s="122">
        <v>8.64</v>
      </c>
    </row>
    <row r="5196" spans="1:2" ht="13.5">
      <c r="A5196" s="124">
        <v>102289</v>
      </c>
      <c r="B5196" s="122">
        <v>8.4499999999999993</v>
      </c>
    </row>
    <row r="5197" spans="1:2" ht="13.5">
      <c r="A5197" s="124">
        <v>102290</v>
      </c>
      <c r="B5197" s="122">
        <v>6.49</v>
      </c>
    </row>
    <row r="5198" spans="1:2" ht="13.5">
      <c r="A5198" s="124">
        <v>102291</v>
      </c>
      <c r="B5198" s="122">
        <v>5.77</v>
      </c>
    </row>
    <row r="5199" spans="1:2" ht="13.5">
      <c r="A5199" s="124">
        <v>102292</v>
      </c>
      <c r="B5199" s="122">
        <v>5.59</v>
      </c>
    </row>
    <row r="5200" spans="1:2" ht="13.5">
      <c r="A5200" s="124">
        <v>102293</v>
      </c>
      <c r="B5200" s="122">
        <v>5.29</v>
      </c>
    </row>
    <row r="5201" spans="1:2" ht="13.5">
      <c r="A5201" s="124">
        <v>102294</v>
      </c>
      <c r="B5201" s="122">
        <v>5.14</v>
      </c>
    </row>
    <row r="5202" spans="1:2" ht="13.5">
      <c r="A5202" s="124">
        <v>102295</v>
      </c>
      <c r="B5202" s="122">
        <v>4.96</v>
      </c>
    </row>
    <row r="5203" spans="1:2" ht="13.5">
      <c r="A5203" s="124">
        <v>102296</v>
      </c>
      <c r="B5203" s="122">
        <v>4.76</v>
      </c>
    </row>
    <row r="5204" spans="1:2" ht="13.5">
      <c r="A5204" s="124">
        <v>102297</v>
      </c>
      <c r="B5204" s="122">
        <v>4.6500000000000004</v>
      </c>
    </row>
    <row r="5205" spans="1:2" ht="13.5">
      <c r="A5205" s="124">
        <v>102298</v>
      </c>
      <c r="B5205" s="122">
        <v>15.99</v>
      </c>
    </row>
    <row r="5206" spans="1:2" ht="13.5">
      <c r="A5206" s="124">
        <v>102299</v>
      </c>
      <c r="B5206" s="122">
        <v>13.59</v>
      </c>
    </row>
    <row r="5207" spans="1:2" ht="13.5">
      <c r="A5207" s="124">
        <v>102300</v>
      </c>
      <c r="B5207" s="122">
        <v>13.42</v>
      </c>
    </row>
    <row r="5208" spans="1:2" ht="13.5">
      <c r="A5208" s="124">
        <v>102301</v>
      </c>
      <c r="B5208" s="122">
        <v>12.2</v>
      </c>
    </row>
    <row r="5209" spans="1:2" ht="13.5">
      <c r="A5209" s="124">
        <v>102302</v>
      </c>
      <c r="B5209" s="122">
        <v>8.82</v>
      </c>
    </row>
    <row r="5210" spans="1:2" ht="13.5">
      <c r="A5210" s="124">
        <v>102303</v>
      </c>
      <c r="B5210" s="122">
        <v>7.49</v>
      </c>
    </row>
    <row r="5211" spans="1:2" ht="13.5">
      <c r="A5211" s="124">
        <v>102304</v>
      </c>
      <c r="B5211" s="122">
        <v>7.4</v>
      </c>
    </row>
    <row r="5212" spans="1:2" ht="13.5">
      <c r="A5212" s="124">
        <v>102305</v>
      </c>
      <c r="B5212" s="122">
        <v>6.74</v>
      </c>
    </row>
    <row r="5213" spans="1:2" ht="13.5">
      <c r="A5213" s="124">
        <v>102306</v>
      </c>
      <c r="B5213" s="122">
        <v>13.27</v>
      </c>
    </row>
    <row r="5214" spans="1:2" ht="13.5">
      <c r="A5214" s="124">
        <v>102307</v>
      </c>
      <c r="B5214" s="122">
        <v>11.77</v>
      </c>
    </row>
    <row r="5215" spans="1:2" ht="13.5">
      <c r="A5215" s="124">
        <v>102308</v>
      </c>
      <c r="B5215" s="122">
        <v>11.41</v>
      </c>
    </row>
    <row r="5216" spans="1:2" ht="13.5">
      <c r="A5216" s="124">
        <v>102309</v>
      </c>
      <c r="B5216" s="122">
        <v>10.81</v>
      </c>
    </row>
    <row r="5217" spans="1:2" ht="13.5">
      <c r="A5217" s="124">
        <v>102310</v>
      </c>
      <c r="B5217" s="122">
        <v>10.47</v>
      </c>
    </row>
    <row r="5218" spans="1:2" ht="13.5">
      <c r="A5218" s="124">
        <v>102311</v>
      </c>
      <c r="B5218" s="122">
        <v>10.11</v>
      </c>
    </row>
    <row r="5219" spans="1:2" ht="13.5">
      <c r="A5219" s="124">
        <v>102312</v>
      </c>
      <c r="B5219" s="122">
        <v>9.7200000000000006</v>
      </c>
    </row>
    <row r="5220" spans="1:2" ht="13.5">
      <c r="A5220" s="124">
        <v>102313</v>
      </c>
      <c r="B5220" s="122">
        <v>9.5</v>
      </c>
    </row>
    <row r="5221" spans="1:2" ht="13.5">
      <c r="A5221" s="124">
        <v>102314</v>
      </c>
      <c r="B5221" s="122">
        <v>7.32</v>
      </c>
    </row>
    <row r="5222" spans="1:2" ht="13.5">
      <c r="A5222" s="124">
        <v>102315</v>
      </c>
      <c r="B5222" s="122">
        <v>6.49</v>
      </c>
    </row>
    <row r="5223" spans="1:2" ht="13.5">
      <c r="A5223" s="124">
        <v>102316</v>
      </c>
      <c r="B5223" s="122">
        <v>6.29</v>
      </c>
    </row>
    <row r="5224" spans="1:2" ht="13.5">
      <c r="A5224" s="124">
        <v>102317</v>
      </c>
      <c r="B5224" s="122">
        <v>5.95</v>
      </c>
    </row>
    <row r="5225" spans="1:2" ht="13.5">
      <c r="A5225" s="124">
        <v>102318</v>
      </c>
      <c r="B5225" s="122">
        <v>5.78</v>
      </c>
    </row>
    <row r="5226" spans="1:2" ht="13.5">
      <c r="A5226" s="124">
        <v>102319</v>
      </c>
      <c r="B5226" s="122">
        <v>5.57</v>
      </c>
    </row>
    <row r="5227" spans="1:2" ht="13.5">
      <c r="A5227" s="124">
        <v>102320</v>
      </c>
      <c r="B5227" s="122">
        <v>5.35</v>
      </c>
    </row>
    <row r="5228" spans="1:2" ht="13.5">
      <c r="A5228" s="124">
        <v>102321</v>
      </c>
      <c r="B5228" s="122">
        <v>5.25</v>
      </c>
    </row>
    <row r="5229" spans="1:2" ht="13.5">
      <c r="A5229" s="124">
        <v>102322</v>
      </c>
      <c r="B5229" s="122">
        <v>18</v>
      </c>
    </row>
    <row r="5230" spans="1:2" ht="13.5">
      <c r="A5230" s="124">
        <v>102323</v>
      </c>
      <c r="B5230" s="122">
        <v>15.29</v>
      </c>
    </row>
    <row r="5231" spans="1:2" ht="13.5">
      <c r="A5231" s="124">
        <v>102324</v>
      </c>
      <c r="B5231" s="122">
        <v>15.1</v>
      </c>
    </row>
    <row r="5232" spans="1:2" ht="13.5">
      <c r="A5232" s="124">
        <v>102325</v>
      </c>
      <c r="B5232" s="122">
        <v>13.75</v>
      </c>
    </row>
    <row r="5233" spans="1:2" ht="13.5">
      <c r="A5233" s="124">
        <v>102326</v>
      </c>
      <c r="B5233" s="122">
        <v>9.93</v>
      </c>
    </row>
    <row r="5234" spans="1:2" ht="13.5">
      <c r="A5234" s="124">
        <v>102327</v>
      </c>
      <c r="B5234" s="122">
        <v>8.44</v>
      </c>
    </row>
    <row r="5235" spans="1:2" ht="13.5">
      <c r="A5235" s="124">
        <v>102328</v>
      </c>
      <c r="B5235" s="122">
        <v>8.32</v>
      </c>
    </row>
    <row r="5236" spans="1:2" ht="13.5">
      <c r="A5236" s="124">
        <v>102329</v>
      </c>
      <c r="B5236" s="122">
        <v>7.59</v>
      </c>
    </row>
    <row r="5237" spans="1:2" ht="13.5">
      <c r="A5237" s="124">
        <v>94304</v>
      </c>
      <c r="B5237" s="122">
        <v>31.99</v>
      </c>
    </row>
    <row r="5238" spans="1:2" ht="13.5">
      <c r="A5238" s="124">
        <v>94305</v>
      </c>
      <c r="B5238" s="122">
        <v>27.86</v>
      </c>
    </row>
    <row r="5239" spans="1:2" ht="13.5">
      <c r="A5239" s="124">
        <v>94306</v>
      </c>
      <c r="B5239" s="122">
        <v>22.61</v>
      </c>
    </row>
    <row r="5240" spans="1:2" ht="13.5">
      <c r="A5240" s="124">
        <v>94307</v>
      </c>
      <c r="B5240" s="122">
        <v>23.77</v>
      </c>
    </row>
    <row r="5241" spans="1:2" ht="13.5">
      <c r="A5241" s="124">
        <v>94308</v>
      </c>
      <c r="B5241" s="122">
        <v>20.74</v>
      </c>
    </row>
    <row r="5242" spans="1:2" ht="13.5">
      <c r="A5242" s="124">
        <v>94309</v>
      </c>
      <c r="B5242" s="122">
        <v>22.06</v>
      </c>
    </row>
    <row r="5243" spans="1:2" ht="13.5">
      <c r="A5243" s="124">
        <v>94310</v>
      </c>
      <c r="B5243" s="122">
        <v>19.829999999999998</v>
      </c>
    </row>
    <row r="5244" spans="1:2" ht="13.5">
      <c r="A5244" s="124">
        <v>94315</v>
      </c>
      <c r="B5244" s="122">
        <v>43.68</v>
      </c>
    </row>
    <row r="5245" spans="1:2" ht="13.5">
      <c r="A5245" s="124">
        <v>94316</v>
      </c>
      <c r="B5245" s="122">
        <v>33.200000000000003</v>
      </c>
    </row>
    <row r="5246" spans="1:2" ht="13.5">
      <c r="A5246" s="124">
        <v>94317</v>
      </c>
      <c r="B5246" s="122">
        <v>28.54</v>
      </c>
    </row>
    <row r="5247" spans="1:2" ht="13.5">
      <c r="A5247" s="124">
        <v>94318</v>
      </c>
      <c r="B5247" s="122">
        <v>22.54</v>
      </c>
    </row>
    <row r="5248" spans="1:2" ht="13.5">
      <c r="A5248" s="124">
        <v>94319</v>
      </c>
      <c r="B5248" s="122">
        <v>49.72</v>
      </c>
    </row>
    <row r="5249" spans="1:2" ht="13.5">
      <c r="A5249" s="124">
        <v>94327</v>
      </c>
      <c r="B5249" s="122">
        <v>90.24</v>
      </c>
    </row>
    <row r="5250" spans="1:2" ht="13.5">
      <c r="A5250" s="124">
        <v>94328</v>
      </c>
      <c r="B5250" s="122">
        <v>86.11</v>
      </c>
    </row>
    <row r="5251" spans="1:2" ht="13.5">
      <c r="A5251" s="124">
        <v>94329</v>
      </c>
      <c r="B5251" s="122">
        <v>80.86</v>
      </c>
    </row>
    <row r="5252" spans="1:2" ht="13.5">
      <c r="A5252" s="124">
        <v>94330</v>
      </c>
      <c r="B5252" s="122">
        <v>82.02</v>
      </c>
    </row>
    <row r="5253" spans="1:2" ht="13.5">
      <c r="A5253" s="124">
        <v>94331</v>
      </c>
      <c r="B5253" s="122">
        <v>78.989999999999995</v>
      </c>
    </row>
    <row r="5254" spans="1:2" ht="13.5">
      <c r="A5254" s="124">
        <v>94332</v>
      </c>
      <c r="B5254" s="122">
        <v>80.31</v>
      </c>
    </row>
    <row r="5255" spans="1:2" ht="13.5">
      <c r="A5255" s="124">
        <v>94333</v>
      </c>
      <c r="B5255" s="122">
        <v>78.08</v>
      </c>
    </row>
    <row r="5256" spans="1:2" ht="13.5">
      <c r="A5256" s="124">
        <v>94338</v>
      </c>
      <c r="B5256" s="122">
        <v>101.93</v>
      </c>
    </row>
    <row r="5257" spans="1:2" ht="13.5">
      <c r="A5257" s="124">
        <v>94339</v>
      </c>
      <c r="B5257" s="122">
        <v>91.45</v>
      </c>
    </row>
    <row r="5258" spans="1:2" ht="13.5">
      <c r="A5258" s="124">
        <v>94340</v>
      </c>
      <c r="B5258" s="122">
        <v>86.79</v>
      </c>
    </row>
    <row r="5259" spans="1:2" ht="13.5">
      <c r="A5259" s="124">
        <v>94341</v>
      </c>
      <c r="B5259" s="122">
        <v>80.790000000000006</v>
      </c>
    </row>
    <row r="5260" spans="1:2" ht="13.5">
      <c r="A5260" s="124">
        <v>94342</v>
      </c>
      <c r="B5260" s="122">
        <v>107.97</v>
      </c>
    </row>
    <row r="5261" spans="1:2" ht="13.5">
      <c r="A5261" s="124">
        <v>96385</v>
      </c>
      <c r="B5261" s="122">
        <v>9.85</v>
      </c>
    </row>
    <row r="5262" spans="1:2" ht="13.5">
      <c r="A5262" s="124">
        <v>96386</v>
      </c>
      <c r="B5262" s="122">
        <v>6.84</v>
      </c>
    </row>
    <row r="5263" spans="1:2" ht="13.5">
      <c r="A5263" s="124">
        <v>93360</v>
      </c>
      <c r="B5263" s="122">
        <v>21.14</v>
      </c>
    </row>
    <row r="5264" spans="1:2" ht="13.5">
      <c r="A5264" s="124">
        <v>93361</v>
      </c>
      <c r="B5264" s="122">
        <v>17.100000000000001</v>
      </c>
    </row>
    <row r="5265" spans="1:2" ht="13.5">
      <c r="A5265" s="124">
        <v>93362</v>
      </c>
      <c r="B5265" s="122">
        <v>11.78</v>
      </c>
    </row>
    <row r="5266" spans="1:2" ht="13.5">
      <c r="A5266" s="124">
        <v>93363</v>
      </c>
      <c r="B5266" s="122">
        <v>12.93</v>
      </c>
    </row>
    <row r="5267" spans="1:2" ht="13.5">
      <c r="A5267" s="124">
        <v>93364</v>
      </c>
      <c r="B5267" s="122">
        <v>9.9</v>
      </c>
    </row>
    <row r="5268" spans="1:2" ht="13.5">
      <c r="A5268" s="124">
        <v>93365</v>
      </c>
      <c r="B5268" s="122">
        <v>11.15</v>
      </c>
    </row>
    <row r="5269" spans="1:2" ht="13.5">
      <c r="A5269" s="124">
        <v>93366</v>
      </c>
      <c r="B5269" s="122">
        <v>9.01</v>
      </c>
    </row>
    <row r="5270" spans="1:2" ht="13.5">
      <c r="A5270" s="124">
        <v>93367</v>
      </c>
      <c r="B5270" s="122">
        <v>19.91</v>
      </c>
    </row>
    <row r="5271" spans="1:2" ht="13.5">
      <c r="A5271" s="124">
        <v>93368</v>
      </c>
      <c r="B5271" s="122">
        <v>15.8</v>
      </c>
    </row>
    <row r="5272" spans="1:2" ht="13.5">
      <c r="A5272" s="124">
        <v>93369</v>
      </c>
      <c r="B5272" s="122">
        <v>10.55</v>
      </c>
    </row>
    <row r="5273" spans="1:2" ht="13.5">
      <c r="A5273" s="124">
        <v>93370</v>
      </c>
      <c r="B5273" s="122">
        <v>11.71</v>
      </c>
    </row>
    <row r="5274" spans="1:2" ht="13.5">
      <c r="A5274" s="124">
        <v>93371</v>
      </c>
      <c r="B5274" s="122">
        <v>8.68</v>
      </c>
    </row>
    <row r="5275" spans="1:2" ht="13.5">
      <c r="A5275" s="124">
        <v>93372</v>
      </c>
      <c r="B5275" s="122">
        <v>10</v>
      </c>
    </row>
    <row r="5276" spans="1:2" ht="13.5">
      <c r="A5276" s="124">
        <v>93373</v>
      </c>
      <c r="B5276" s="122">
        <v>7.79</v>
      </c>
    </row>
    <row r="5277" spans="1:2" ht="13.5">
      <c r="A5277" s="124">
        <v>93374</v>
      </c>
      <c r="B5277" s="122">
        <v>27.91</v>
      </c>
    </row>
    <row r="5278" spans="1:2" ht="13.5">
      <c r="A5278" s="124">
        <v>93375</v>
      </c>
      <c r="B5278" s="122">
        <v>21.48</v>
      </c>
    </row>
    <row r="5279" spans="1:2" ht="13.5">
      <c r="A5279" s="124">
        <v>93376</v>
      </c>
      <c r="B5279" s="122">
        <v>17.36</v>
      </c>
    </row>
    <row r="5280" spans="1:2" ht="13.5">
      <c r="A5280" s="124">
        <v>93377</v>
      </c>
      <c r="B5280" s="122">
        <v>11.13</v>
      </c>
    </row>
    <row r="5281" spans="1:2" ht="13.5">
      <c r="A5281" s="124">
        <v>93378</v>
      </c>
      <c r="B5281" s="122">
        <v>26.39</v>
      </c>
    </row>
    <row r="5282" spans="1:2" ht="13.5">
      <c r="A5282" s="124">
        <v>93379</v>
      </c>
      <c r="B5282" s="122">
        <v>20.32</v>
      </c>
    </row>
    <row r="5283" spans="1:2" ht="13.5">
      <c r="A5283" s="124">
        <v>93380</v>
      </c>
      <c r="B5283" s="122">
        <v>16.46</v>
      </c>
    </row>
    <row r="5284" spans="1:2" ht="13.5">
      <c r="A5284" s="124">
        <v>93381</v>
      </c>
      <c r="B5284" s="122">
        <v>10.48</v>
      </c>
    </row>
    <row r="5285" spans="1:2" ht="13.5">
      <c r="A5285" s="124">
        <v>93382</v>
      </c>
      <c r="B5285" s="122">
        <v>37.659999999999997</v>
      </c>
    </row>
    <row r="5286" spans="1:2" ht="13.5">
      <c r="A5286" s="124">
        <v>96995</v>
      </c>
      <c r="B5286" s="122">
        <v>56.17</v>
      </c>
    </row>
    <row r="5287" spans="1:2" ht="13.5">
      <c r="A5287" s="124">
        <v>97916</v>
      </c>
      <c r="B5287" s="122">
        <v>1.9</v>
      </c>
    </row>
    <row r="5288" spans="1:2" ht="13.5">
      <c r="A5288" s="124">
        <v>97917</v>
      </c>
      <c r="B5288" s="122">
        <v>1.64</v>
      </c>
    </row>
    <row r="5289" spans="1:2" ht="13.5">
      <c r="A5289" s="124">
        <v>97918</v>
      </c>
      <c r="B5289" s="122">
        <v>1.51</v>
      </c>
    </row>
    <row r="5290" spans="1:2" ht="13.5">
      <c r="A5290" s="124">
        <v>97919</v>
      </c>
      <c r="B5290" s="122">
        <v>0.59</v>
      </c>
    </row>
    <row r="5291" spans="1:2" ht="13.5">
      <c r="A5291" s="124">
        <v>101616</v>
      </c>
      <c r="B5291" s="122">
        <v>6.9</v>
      </c>
    </row>
    <row r="5292" spans="1:2" ht="13.5">
      <c r="A5292" s="124">
        <v>101617</v>
      </c>
      <c r="B5292" s="122">
        <v>3.39</v>
      </c>
    </row>
    <row r="5293" spans="1:2" ht="13.5">
      <c r="A5293" s="124">
        <v>101618</v>
      </c>
      <c r="B5293" s="122">
        <v>214.01</v>
      </c>
    </row>
    <row r="5294" spans="1:2" ht="13.5">
      <c r="A5294" s="124">
        <v>101619</v>
      </c>
      <c r="B5294" s="122">
        <v>256.14</v>
      </c>
    </row>
    <row r="5295" spans="1:2" ht="13.5">
      <c r="A5295" s="124">
        <v>101620</v>
      </c>
      <c r="B5295" s="122">
        <v>186.01</v>
      </c>
    </row>
    <row r="5296" spans="1:2" ht="13.5">
      <c r="A5296" s="124">
        <v>101621</v>
      </c>
      <c r="B5296" s="122">
        <v>228.15</v>
      </c>
    </row>
    <row r="5297" spans="1:2" ht="13.5">
      <c r="A5297" s="124">
        <v>101622</v>
      </c>
      <c r="B5297" s="122">
        <v>173.72</v>
      </c>
    </row>
    <row r="5298" spans="1:2" ht="13.5">
      <c r="A5298" s="124">
        <v>101623</v>
      </c>
      <c r="B5298" s="122">
        <v>206.47</v>
      </c>
    </row>
    <row r="5299" spans="1:2" ht="13.5">
      <c r="A5299" s="124">
        <v>101624</v>
      </c>
      <c r="B5299" s="122">
        <v>160.78</v>
      </c>
    </row>
    <row r="5300" spans="1:2" ht="13.5">
      <c r="A5300" s="124">
        <v>101625</v>
      </c>
      <c r="B5300" s="122">
        <v>133.72</v>
      </c>
    </row>
    <row r="5301" spans="1:2" ht="13.5">
      <c r="A5301" s="124">
        <v>95606</v>
      </c>
      <c r="B5301" s="122">
        <v>1.77</v>
      </c>
    </row>
    <row r="5302" spans="1:2" ht="13.5">
      <c r="A5302" s="124">
        <v>87471</v>
      </c>
      <c r="B5302" s="122">
        <v>67.290000000000006</v>
      </c>
    </row>
    <row r="5303" spans="1:2" ht="13.5">
      <c r="A5303" s="124">
        <v>87472</v>
      </c>
      <c r="B5303" s="122">
        <v>68.66</v>
      </c>
    </row>
    <row r="5304" spans="1:2" ht="13.5">
      <c r="A5304" s="124">
        <v>87473</v>
      </c>
      <c r="B5304" s="122">
        <v>90.46</v>
      </c>
    </row>
    <row r="5305" spans="1:2" ht="13.5">
      <c r="A5305" s="124">
        <v>87474</v>
      </c>
      <c r="B5305" s="122">
        <v>92.01</v>
      </c>
    </row>
    <row r="5306" spans="1:2" ht="13.5">
      <c r="A5306" s="124">
        <v>87475</v>
      </c>
      <c r="B5306" s="122">
        <v>110.51</v>
      </c>
    </row>
    <row r="5307" spans="1:2" ht="13.5">
      <c r="A5307" s="124">
        <v>87476</v>
      </c>
      <c r="B5307" s="122">
        <v>112.33</v>
      </c>
    </row>
    <row r="5308" spans="1:2" ht="13.5">
      <c r="A5308" s="124">
        <v>87477</v>
      </c>
      <c r="B5308" s="122">
        <v>61.22</v>
      </c>
    </row>
    <row r="5309" spans="1:2" ht="13.5">
      <c r="A5309" s="124">
        <v>87478</v>
      </c>
      <c r="B5309" s="122">
        <v>62.59</v>
      </c>
    </row>
    <row r="5310" spans="1:2" ht="13.5">
      <c r="A5310" s="124">
        <v>87479</v>
      </c>
      <c r="B5310" s="122">
        <v>83.43</v>
      </c>
    </row>
    <row r="5311" spans="1:2" ht="13.5">
      <c r="A5311" s="124">
        <v>87480</v>
      </c>
      <c r="B5311" s="122">
        <v>84.98</v>
      </c>
    </row>
    <row r="5312" spans="1:2" ht="13.5">
      <c r="A5312" s="124">
        <v>87481</v>
      </c>
      <c r="B5312" s="122">
        <v>102.14</v>
      </c>
    </row>
    <row r="5313" spans="1:2" ht="13.5">
      <c r="A5313" s="124">
        <v>87482</v>
      </c>
      <c r="B5313" s="122">
        <v>103.96</v>
      </c>
    </row>
    <row r="5314" spans="1:2" ht="13.5">
      <c r="A5314" s="124">
        <v>87483</v>
      </c>
      <c r="B5314" s="122">
        <v>76.28</v>
      </c>
    </row>
    <row r="5315" spans="1:2" ht="13.5">
      <c r="A5315" s="124">
        <v>87484</v>
      </c>
      <c r="B5315" s="122">
        <v>77.650000000000006</v>
      </c>
    </row>
    <row r="5316" spans="1:2" ht="13.5">
      <c r="A5316" s="124">
        <v>87485</v>
      </c>
      <c r="B5316" s="122">
        <v>99.61</v>
      </c>
    </row>
    <row r="5317" spans="1:2" ht="13.5">
      <c r="A5317" s="124">
        <v>87487</v>
      </c>
      <c r="B5317" s="122">
        <v>119.44</v>
      </c>
    </row>
    <row r="5318" spans="1:2" ht="13.5">
      <c r="A5318" s="124">
        <v>87488</v>
      </c>
      <c r="B5318" s="122">
        <v>121.26</v>
      </c>
    </row>
    <row r="5319" spans="1:2" ht="13.5">
      <c r="A5319" s="124">
        <v>87489</v>
      </c>
      <c r="B5319" s="122">
        <v>66.44</v>
      </c>
    </row>
    <row r="5320" spans="1:2" ht="13.5">
      <c r="A5320" s="124">
        <v>87490</v>
      </c>
      <c r="B5320" s="122">
        <v>67.81</v>
      </c>
    </row>
    <row r="5321" spans="1:2" ht="13.5">
      <c r="A5321" s="124">
        <v>87491</v>
      </c>
      <c r="B5321" s="122">
        <v>88.83</v>
      </c>
    </row>
    <row r="5322" spans="1:2" ht="13.5">
      <c r="A5322" s="124">
        <v>87492</v>
      </c>
      <c r="B5322" s="122">
        <v>90.38</v>
      </c>
    </row>
    <row r="5323" spans="1:2" ht="13.5">
      <c r="A5323" s="124">
        <v>87493</v>
      </c>
      <c r="B5323" s="122">
        <v>107.75</v>
      </c>
    </row>
    <row r="5324" spans="1:2" ht="13.5">
      <c r="A5324" s="124">
        <v>87494</v>
      </c>
      <c r="B5324" s="122">
        <v>109.57</v>
      </c>
    </row>
    <row r="5325" spans="1:2" ht="13.5">
      <c r="A5325" s="124">
        <v>87495</v>
      </c>
      <c r="B5325" s="122">
        <v>106.21</v>
      </c>
    </row>
    <row r="5326" spans="1:2" ht="13.5">
      <c r="A5326" s="124">
        <v>87496</v>
      </c>
      <c r="B5326" s="122">
        <v>107.49</v>
      </c>
    </row>
    <row r="5327" spans="1:2" ht="13.5">
      <c r="A5327" s="124">
        <v>87497</v>
      </c>
      <c r="B5327" s="122">
        <v>106.94</v>
      </c>
    </row>
    <row r="5328" spans="1:2" ht="13.5">
      <c r="A5328" s="124">
        <v>87498</v>
      </c>
      <c r="B5328" s="122">
        <v>108.58</v>
      </c>
    </row>
    <row r="5329" spans="1:2" ht="13.5">
      <c r="A5329" s="124">
        <v>87499</v>
      </c>
      <c r="B5329" s="122">
        <v>123.32</v>
      </c>
    </row>
    <row r="5330" spans="1:2" ht="13.5">
      <c r="A5330" s="124">
        <v>87500</v>
      </c>
      <c r="B5330" s="122">
        <v>124.71</v>
      </c>
    </row>
    <row r="5331" spans="1:2" ht="13.5">
      <c r="A5331" s="124">
        <v>87501</v>
      </c>
      <c r="B5331" s="122">
        <v>191.7</v>
      </c>
    </row>
    <row r="5332" spans="1:2" ht="13.5">
      <c r="A5332" s="124">
        <v>87502</v>
      </c>
      <c r="B5332" s="122">
        <v>193.47</v>
      </c>
    </row>
    <row r="5333" spans="1:2" ht="13.5">
      <c r="A5333" s="124">
        <v>87503</v>
      </c>
      <c r="B5333" s="122">
        <v>91.38</v>
      </c>
    </row>
    <row r="5334" spans="1:2" ht="13.5">
      <c r="A5334" s="124">
        <v>87504</v>
      </c>
      <c r="B5334" s="122">
        <v>92.66</v>
      </c>
    </row>
    <row r="5335" spans="1:2" ht="13.5">
      <c r="A5335" s="124">
        <v>87505</v>
      </c>
      <c r="B5335" s="122">
        <v>91.95</v>
      </c>
    </row>
    <row r="5336" spans="1:2" ht="13.5">
      <c r="A5336" s="124">
        <v>87506</v>
      </c>
      <c r="B5336" s="122">
        <v>93.59</v>
      </c>
    </row>
    <row r="5337" spans="1:2" ht="13.5">
      <c r="A5337" s="124">
        <v>87507</v>
      </c>
      <c r="B5337" s="122">
        <v>103.66</v>
      </c>
    </row>
    <row r="5338" spans="1:2" ht="13.5">
      <c r="A5338" s="124">
        <v>87508</v>
      </c>
      <c r="B5338" s="122">
        <v>105.05</v>
      </c>
    </row>
    <row r="5339" spans="1:2" ht="13.5">
      <c r="A5339" s="124">
        <v>87509</v>
      </c>
      <c r="B5339" s="122">
        <v>159.68</v>
      </c>
    </row>
    <row r="5340" spans="1:2" ht="13.5">
      <c r="A5340" s="124">
        <v>87510</v>
      </c>
      <c r="B5340" s="122">
        <v>161.44999999999999</v>
      </c>
    </row>
    <row r="5341" spans="1:2" ht="13.5">
      <c r="A5341" s="124">
        <v>87511</v>
      </c>
      <c r="B5341" s="122">
        <v>118.68</v>
      </c>
    </row>
    <row r="5342" spans="1:2" ht="13.5">
      <c r="A5342" s="124">
        <v>87512</v>
      </c>
      <c r="B5342" s="122">
        <v>119.96</v>
      </c>
    </row>
    <row r="5343" spans="1:2" ht="13.5">
      <c r="A5343" s="124">
        <v>87513</v>
      </c>
      <c r="B5343" s="122">
        <v>119.96</v>
      </c>
    </row>
    <row r="5344" spans="1:2" ht="13.5">
      <c r="A5344" s="124">
        <v>87514</v>
      </c>
      <c r="B5344" s="122">
        <v>121.6</v>
      </c>
    </row>
    <row r="5345" spans="1:2" ht="13.5">
      <c r="A5345" s="124">
        <v>87515</v>
      </c>
      <c r="B5345" s="122">
        <v>140.72</v>
      </c>
    </row>
    <row r="5346" spans="1:2" ht="13.5">
      <c r="A5346" s="124">
        <v>87516</v>
      </c>
      <c r="B5346" s="122">
        <v>142.11000000000001</v>
      </c>
    </row>
    <row r="5347" spans="1:2" ht="13.5">
      <c r="A5347" s="124">
        <v>87517</v>
      </c>
      <c r="B5347" s="122">
        <v>218.78</v>
      </c>
    </row>
    <row r="5348" spans="1:2" ht="13.5">
      <c r="A5348" s="124">
        <v>87518</v>
      </c>
      <c r="B5348" s="122">
        <v>220.55</v>
      </c>
    </row>
    <row r="5349" spans="1:2" ht="13.5">
      <c r="A5349" s="124">
        <v>87519</v>
      </c>
      <c r="B5349" s="122">
        <v>99.26</v>
      </c>
    </row>
    <row r="5350" spans="1:2" ht="13.5">
      <c r="A5350" s="124">
        <v>87520</v>
      </c>
      <c r="B5350" s="122">
        <v>100.54</v>
      </c>
    </row>
    <row r="5351" spans="1:2" ht="13.5">
      <c r="A5351" s="124">
        <v>87521</v>
      </c>
      <c r="B5351" s="122">
        <v>99.96</v>
      </c>
    </row>
    <row r="5352" spans="1:2" ht="13.5">
      <c r="A5352" s="124">
        <v>87522</v>
      </c>
      <c r="B5352" s="122">
        <v>101.6</v>
      </c>
    </row>
    <row r="5353" spans="1:2" ht="13.5">
      <c r="A5353" s="124">
        <v>87523</v>
      </c>
      <c r="B5353" s="122">
        <v>114.33</v>
      </c>
    </row>
    <row r="5354" spans="1:2" ht="13.5">
      <c r="A5354" s="124">
        <v>87524</v>
      </c>
      <c r="B5354" s="122">
        <v>115.72</v>
      </c>
    </row>
    <row r="5355" spans="1:2" ht="13.5">
      <c r="A5355" s="124">
        <v>87525</v>
      </c>
      <c r="B5355" s="122">
        <v>176.21</v>
      </c>
    </row>
    <row r="5356" spans="1:2" ht="13.5">
      <c r="A5356" s="124">
        <v>87526</v>
      </c>
      <c r="B5356" s="122">
        <v>177.98</v>
      </c>
    </row>
    <row r="5357" spans="1:2" ht="13.5">
      <c r="A5357" s="124">
        <v>89043</v>
      </c>
      <c r="B5357" s="122">
        <v>101.17</v>
      </c>
    </row>
    <row r="5358" spans="1:2" ht="13.5">
      <c r="A5358" s="124">
        <v>89168</v>
      </c>
      <c r="B5358" s="122">
        <v>104.06</v>
      </c>
    </row>
    <row r="5359" spans="1:2" ht="13.5">
      <c r="A5359" s="124">
        <v>89977</v>
      </c>
      <c r="B5359" s="122">
        <v>186.97</v>
      </c>
    </row>
    <row r="5360" spans="1:2" ht="13.5">
      <c r="A5360" s="124">
        <v>90112</v>
      </c>
      <c r="B5360" s="122">
        <v>101.16</v>
      </c>
    </row>
    <row r="5361" spans="1:2" ht="13.5">
      <c r="A5361" s="124">
        <v>101159</v>
      </c>
      <c r="B5361" s="122">
        <v>157.28</v>
      </c>
    </row>
    <row r="5362" spans="1:2" ht="13.5">
      <c r="A5362" s="124">
        <v>89282</v>
      </c>
      <c r="B5362" s="122">
        <v>87.44</v>
      </c>
    </row>
    <row r="5363" spans="1:2" ht="13.5">
      <c r="A5363" s="124">
        <v>89283</v>
      </c>
      <c r="B5363" s="122">
        <v>88.96</v>
      </c>
    </row>
    <row r="5364" spans="1:2" ht="13.5">
      <c r="A5364" s="124">
        <v>89284</v>
      </c>
      <c r="B5364" s="122">
        <v>79.8</v>
      </c>
    </row>
    <row r="5365" spans="1:2" ht="13.5">
      <c r="A5365" s="124">
        <v>89285</v>
      </c>
      <c r="B5365" s="122">
        <v>81.319999999999993</v>
      </c>
    </row>
    <row r="5366" spans="1:2" ht="13.5">
      <c r="A5366" s="124">
        <v>89286</v>
      </c>
      <c r="B5366" s="122">
        <v>93.49</v>
      </c>
    </row>
    <row r="5367" spans="1:2" ht="13.5">
      <c r="A5367" s="124">
        <v>89287</v>
      </c>
      <c r="B5367" s="122">
        <v>95.01</v>
      </c>
    </row>
    <row r="5368" spans="1:2" ht="13.5">
      <c r="A5368" s="124">
        <v>89288</v>
      </c>
      <c r="B5368" s="122">
        <v>83.13</v>
      </c>
    </row>
    <row r="5369" spans="1:2" ht="13.5">
      <c r="A5369" s="124">
        <v>89289</v>
      </c>
      <c r="B5369" s="122">
        <v>84.65</v>
      </c>
    </row>
    <row r="5370" spans="1:2" ht="13.5">
      <c r="A5370" s="124">
        <v>89290</v>
      </c>
      <c r="B5370" s="122">
        <v>100.03</v>
      </c>
    </row>
    <row r="5371" spans="1:2" ht="13.5">
      <c r="A5371" s="124">
        <v>89291</v>
      </c>
      <c r="B5371" s="122">
        <v>101.72</v>
      </c>
    </row>
    <row r="5372" spans="1:2" ht="13.5">
      <c r="A5372" s="124">
        <v>89292</v>
      </c>
      <c r="B5372" s="122">
        <v>92.34</v>
      </c>
    </row>
    <row r="5373" spans="1:2" ht="13.5">
      <c r="A5373" s="124">
        <v>89293</v>
      </c>
      <c r="B5373" s="122">
        <v>94.03</v>
      </c>
    </row>
    <row r="5374" spans="1:2" ht="13.5">
      <c r="A5374" s="124">
        <v>89294</v>
      </c>
      <c r="B5374" s="122">
        <v>108.74</v>
      </c>
    </row>
    <row r="5375" spans="1:2" ht="13.5">
      <c r="A5375" s="124">
        <v>89295</v>
      </c>
      <c r="B5375" s="122">
        <v>110.43</v>
      </c>
    </row>
    <row r="5376" spans="1:2" ht="13.5">
      <c r="A5376" s="124">
        <v>89296</v>
      </c>
      <c r="B5376" s="122">
        <v>97.02</v>
      </c>
    </row>
    <row r="5377" spans="1:2" ht="13.5">
      <c r="A5377" s="124">
        <v>89297</v>
      </c>
      <c r="B5377" s="122">
        <v>98.71</v>
      </c>
    </row>
    <row r="5378" spans="1:2" ht="13.5">
      <c r="A5378" s="124">
        <v>89298</v>
      </c>
      <c r="B5378" s="122">
        <v>101.98</v>
      </c>
    </row>
    <row r="5379" spans="1:2" ht="13.5">
      <c r="A5379" s="124">
        <v>89299</v>
      </c>
      <c r="B5379" s="122">
        <v>104.13</v>
      </c>
    </row>
    <row r="5380" spans="1:2" ht="13.5">
      <c r="A5380" s="124">
        <v>89300</v>
      </c>
      <c r="B5380" s="122">
        <v>94.34</v>
      </c>
    </row>
    <row r="5381" spans="1:2" ht="13.5">
      <c r="A5381" s="124">
        <v>89301</v>
      </c>
      <c r="B5381" s="122">
        <v>96.49</v>
      </c>
    </row>
    <row r="5382" spans="1:2" ht="13.5">
      <c r="A5382" s="124">
        <v>89302</v>
      </c>
      <c r="B5382" s="122">
        <v>112.44</v>
      </c>
    </row>
    <row r="5383" spans="1:2" ht="13.5">
      <c r="A5383" s="124">
        <v>89303</v>
      </c>
      <c r="B5383" s="122">
        <v>114.59</v>
      </c>
    </row>
    <row r="5384" spans="1:2" ht="13.5">
      <c r="A5384" s="124">
        <v>89304</v>
      </c>
      <c r="B5384" s="122">
        <v>100.41</v>
      </c>
    </row>
    <row r="5385" spans="1:2" ht="13.5">
      <c r="A5385" s="124">
        <v>89305</v>
      </c>
      <c r="B5385" s="122">
        <v>102.56</v>
      </c>
    </row>
    <row r="5386" spans="1:2" ht="13.5">
      <c r="A5386" s="124">
        <v>89306</v>
      </c>
      <c r="B5386" s="122">
        <v>114.85</v>
      </c>
    </row>
    <row r="5387" spans="1:2" ht="13.5">
      <c r="A5387" s="124">
        <v>89307</v>
      </c>
      <c r="B5387" s="122">
        <v>117.25</v>
      </c>
    </row>
    <row r="5388" spans="1:2" ht="13.5">
      <c r="A5388" s="124">
        <v>89308</v>
      </c>
      <c r="B5388" s="122">
        <v>107.16</v>
      </c>
    </row>
    <row r="5389" spans="1:2" ht="13.5">
      <c r="A5389" s="124">
        <v>89309</v>
      </c>
      <c r="B5389" s="122">
        <v>109.56</v>
      </c>
    </row>
    <row r="5390" spans="1:2" ht="13.5">
      <c r="A5390" s="124">
        <v>89310</v>
      </c>
      <c r="B5390" s="122">
        <v>131.15</v>
      </c>
    </row>
    <row r="5391" spans="1:2" ht="13.5">
      <c r="A5391" s="124">
        <v>89311</v>
      </c>
      <c r="B5391" s="122">
        <v>133.55000000000001</v>
      </c>
    </row>
    <row r="5392" spans="1:2" ht="13.5">
      <c r="A5392" s="124">
        <v>89312</v>
      </c>
      <c r="B5392" s="122">
        <v>114.58</v>
      </c>
    </row>
    <row r="5393" spans="1:2" ht="13.5">
      <c r="A5393" s="124">
        <v>89313</v>
      </c>
      <c r="B5393" s="122">
        <v>116.98</v>
      </c>
    </row>
    <row r="5394" spans="1:2" ht="13.5">
      <c r="A5394" s="124">
        <v>101162</v>
      </c>
      <c r="B5394" s="122">
        <v>176.04</v>
      </c>
    </row>
    <row r="5395" spans="1:2" ht="13.5">
      <c r="A5395" s="124">
        <v>87447</v>
      </c>
      <c r="B5395" s="122">
        <v>67.36</v>
      </c>
    </row>
    <row r="5396" spans="1:2" ht="13.5">
      <c r="A5396" s="124">
        <v>87448</v>
      </c>
      <c r="B5396" s="122">
        <v>68.03</v>
      </c>
    </row>
    <row r="5397" spans="1:2" ht="13.5">
      <c r="A5397" s="124">
        <v>87449</v>
      </c>
      <c r="B5397" s="122">
        <v>88.78</v>
      </c>
    </row>
    <row r="5398" spans="1:2" ht="13.5">
      <c r="A5398" s="124">
        <v>87450</v>
      </c>
      <c r="B5398" s="122">
        <v>90.14</v>
      </c>
    </row>
    <row r="5399" spans="1:2" ht="13.5">
      <c r="A5399" s="124">
        <v>87451</v>
      </c>
      <c r="B5399" s="122">
        <v>108.51</v>
      </c>
    </row>
    <row r="5400" spans="1:2" ht="13.5">
      <c r="A5400" s="124">
        <v>87452</v>
      </c>
      <c r="B5400" s="122">
        <v>109.03</v>
      </c>
    </row>
    <row r="5401" spans="1:2" ht="13.5">
      <c r="A5401" s="124">
        <v>87453</v>
      </c>
      <c r="B5401" s="122">
        <v>61.69</v>
      </c>
    </row>
    <row r="5402" spans="1:2" ht="13.5">
      <c r="A5402" s="124">
        <v>87454</v>
      </c>
      <c r="B5402" s="122">
        <v>62.85</v>
      </c>
    </row>
    <row r="5403" spans="1:2" ht="13.5">
      <c r="A5403" s="124">
        <v>87455</v>
      </c>
      <c r="B5403" s="122">
        <v>81.739999999999995</v>
      </c>
    </row>
    <row r="5404" spans="1:2" ht="13.5">
      <c r="A5404" s="124">
        <v>87456</v>
      </c>
      <c r="B5404" s="122">
        <v>83.52</v>
      </c>
    </row>
    <row r="5405" spans="1:2" ht="13.5">
      <c r="A5405" s="124">
        <v>87457</v>
      </c>
      <c r="B5405" s="122">
        <v>98.87</v>
      </c>
    </row>
    <row r="5406" spans="1:2" ht="13.5">
      <c r="A5406" s="124">
        <v>87458</v>
      </c>
      <c r="B5406" s="122">
        <v>100.56</v>
      </c>
    </row>
    <row r="5407" spans="1:2" ht="13.5">
      <c r="A5407" s="124">
        <v>87459</v>
      </c>
      <c r="B5407" s="122">
        <v>75.91</v>
      </c>
    </row>
    <row r="5408" spans="1:2" ht="13.5">
      <c r="A5408" s="124">
        <v>87460</v>
      </c>
      <c r="B5408" s="122">
        <v>77.069999999999993</v>
      </c>
    </row>
    <row r="5409" spans="1:2" ht="13.5">
      <c r="A5409" s="124">
        <v>87461</v>
      </c>
      <c r="B5409" s="122">
        <v>97.39</v>
      </c>
    </row>
    <row r="5410" spans="1:2" ht="13.5">
      <c r="A5410" s="124">
        <v>87462</v>
      </c>
      <c r="B5410" s="122">
        <v>98.75</v>
      </c>
    </row>
    <row r="5411" spans="1:2" ht="13.5">
      <c r="A5411" s="124">
        <v>87463</v>
      </c>
      <c r="B5411" s="122">
        <v>116.01</v>
      </c>
    </row>
    <row r="5412" spans="1:2" ht="13.5">
      <c r="A5412" s="124">
        <v>87464</v>
      </c>
      <c r="B5412" s="122">
        <v>117.7</v>
      </c>
    </row>
    <row r="5413" spans="1:2" ht="13.5">
      <c r="A5413" s="124">
        <v>87465</v>
      </c>
      <c r="B5413" s="122">
        <v>66.489999999999995</v>
      </c>
    </row>
    <row r="5414" spans="1:2" ht="13.5">
      <c r="A5414" s="124">
        <v>87466</v>
      </c>
      <c r="B5414" s="122">
        <v>67.650000000000006</v>
      </c>
    </row>
    <row r="5415" spans="1:2" ht="13.5">
      <c r="A5415" s="124">
        <v>87467</v>
      </c>
      <c r="B5415" s="122">
        <v>87.03</v>
      </c>
    </row>
    <row r="5416" spans="1:2" ht="13.5">
      <c r="A5416" s="124">
        <v>87468</v>
      </c>
      <c r="B5416" s="122">
        <v>88.39</v>
      </c>
    </row>
    <row r="5417" spans="1:2" ht="13.5">
      <c r="A5417" s="124">
        <v>87469</v>
      </c>
      <c r="B5417" s="122">
        <v>104.32</v>
      </c>
    </row>
    <row r="5418" spans="1:2" ht="13.5">
      <c r="A5418" s="124">
        <v>87470</v>
      </c>
      <c r="B5418" s="122">
        <v>106.01</v>
      </c>
    </row>
    <row r="5419" spans="1:2" ht="13.5">
      <c r="A5419" s="124">
        <v>89044</v>
      </c>
      <c r="B5419" s="122">
        <v>66.819999999999993</v>
      </c>
    </row>
    <row r="5420" spans="1:2" ht="13.5">
      <c r="A5420" s="124">
        <v>89169</v>
      </c>
      <c r="B5420" s="122">
        <v>68.03</v>
      </c>
    </row>
    <row r="5421" spans="1:2" ht="13.5">
      <c r="A5421" s="124">
        <v>89978</v>
      </c>
      <c r="B5421" s="122">
        <v>88.91</v>
      </c>
    </row>
    <row r="5422" spans="1:2" ht="13.5">
      <c r="A5422" s="124">
        <v>89453</v>
      </c>
      <c r="B5422" s="122">
        <v>75.63</v>
      </c>
    </row>
    <row r="5423" spans="1:2" ht="13.5">
      <c r="A5423" s="124">
        <v>89454</v>
      </c>
      <c r="B5423" s="122">
        <v>71.239999999999995</v>
      </c>
    </row>
    <row r="5424" spans="1:2" ht="13.5">
      <c r="A5424" s="124">
        <v>89455</v>
      </c>
      <c r="B5424" s="122">
        <v>93.02</v>
      </c>
    </row>
    <row r="5425" spans="1:2" ht="13.5">
      <c r="A5425" s="124">
        <v>89456</v>
      </c>
      <c r="B5425" s="122">
        <v>88.01</v>
      </c>
    </row>
    <row r="5426" spans="1:2" ht="13.5">
      <c r="A5426" s="124">
        <v>89457</v>
      </c>
      <c r="B5426" s="122">
        <v>80.64</v>
      </c>
    </row>
    <row r="5427" spans="1:2" ht="13.5">
      <c r="A5427" s="124">
        <v>89458</v>
      </c>
      <c r="B5427" s="122">
        <v>74.12</v>
      </c>
    </row>
    <row r="5428" spans="1:2" ht="13.5">
      <c r="A5428" s="124">
        <v>89459</v>
      </c>
      <c r="B5428" s="122">
        <v>98.56</v>
      </c>
    </row>
    <row r="5429" spans="1:2" ht="13.5">
      <c r="A5429" s="124">
        <v>89460</v>
      </c>
      <c r="B5429" s="122">
        <v>91.39</v>
      </c>
    </row>
    <row r="5430" spans="1:2" ht="13.5">
      <c r="A5430" s="124">
        <v>89462</v>
      </c>
      <c r="B5430" s="122">
        <v>90.28</v>
      </c>
    </row>
    <row r="5431" spans="1:2" ht="13.5">
      <c r="A5431" s="124">
        <v>89463</v>
      </c>
      <c r="B5431" s="122">
        <v>85.84</v>
      </c>
    </row>
    <row r="5432" spans="1:2" ht="13.5">
      <c r="A5432" s="124">
        <v>89464</v>
      </c>
      <c r="B5432" s="122">
        <v>107.85</v>
      </c>
    </row>
    <row r="5433" spans="1:2" ht="13.5">
      <c r="A5433" s="124">
        <v>89465</v>
      </c>
      <c r="B5433" s="122">
        <v>103</v>
      </c>
    </row>
    <row r="5434" spans="1:2" ht="13.5">
      <c r="A5434" s="124">
        <v>89466</v>
      </c>
      <c r="B5434" s="122">
        <v>97.14</v>
      </c>
    </row>
    <row r="5435" spans="1:2" ht="13.5">
      <c r="A5435" s="124">
        <v>89467</v>
      </c>
      <c r="B5435" s="122">
        <v>89.82</v>
      </c>
    </row>
    <row r="5436" spans="1:2" ht="13.5">
      <c r="A5436" s="124">
        <v>89468</v>
      </c>
      <c r="B5436" s="122">
        <v>115.11</v>
      </c>
    </row>
    <row r="5437" spans="1:2" ht="13.5">
      <c r="A5437" s="124">
        <v>89469</v>
      </c>
      <c r="B5437" s="122">
        <v>107.39</v>
      </c>
    </row>
    <row r="5438" spans="1:2" ht="13.5">
      <c r="A5438" s="124">
        <v>89470</v>
      </c>
      <c r="B5438" s="122">
        <v>92.44</v>
      </c>
    </row>
    <row r="5439" spans="1:2" ht="13.5">
      <c r="A5439" s="124">
        <v>89471</v>
      </c>
      <c r="B5439" s="122">
        <v>88.05</v>
      </c>
    </row>
    <row r="5440" spans="1:2" ht="13.5">
      <c r="A5440" s="124">
        <v>89472</v>
      </c>
      <c r="B5440" s="122">
        <v>109.6</v>
      </c>
    </row>
    <row r="5441" spans="1:2" ht="13.5">
      <c r="A5441" s="124">
        <v>89473</v>
      </c>
      <c r="B5441" s="122">
        <v>104.88</v>
      </c>
    </row>
    <row r="5442" spans="1:2" ht="13.5">
      <c r="A5442" s="124">
        <v>89474</v>
      </c>
      <c r="B5442" s="122">
        <v>102.33</v>
      </c>
    </row>
    <row r="5443" spans="1:2" ht="13.5">
      <c r="A5443" s="124">
        <v>89475</v>
      </c>
      <c r="B5443" s="122">
        <v>93.62</v>
      </c>
    </row>
    <row r="5444" spans="1:2" ht="13.5">
      <c r="A5444" s="124">
        <v>89476</v>
      </c>
      <c r="B5444" s="122">
        <v>120.3</v>
      </c>
    </row>
    <row r="5445" spans="1:2" ht="13.5">
      <c r="A5445" s="124">
        <v>89477</v>
      </c>
      <c r="B5445" s="122">
        <v>111.23</v>
      </c>
    </row>
    <row r="5446" spans="1:2" ht="13.5">
      <c r="A5446" s="124">
        <v>89478</v>
      </c>
      <c r="B5446" s="122">
        <v>107.38</v>
      </c>
    </row>
    <row r="5447" spans="1:2" ht="13.5">
      <c r="A5447" s="124">
        <v>89479</v>
      </c>
      <c r="B5447" s="122">
        <v>102.93</v>
      </c>
    </row>
    <row r="5448" spans="1:2" ht="13.5">
      <c r="A5448" s="124">
        <v>89480</v>
      </c>
      <c r="B5448" s="122">
        <v>124.7</v>
      </c>
    </row>
    <row r="5449" spans="1:2" ht="13.5">
      <c r="A5449" s="124">
        <v>89483</v>
      </c>
      <c r="B5449" s="122">
        <v>120.15</v>
      </c>
    </row>
    <row r="5450" spans="1:2" ht="13.5">
      <c r="A5450" s="124">
        <v>89484</v>
      </c>
      <c r="B5450" s="122">
        <v>119.09</v>
      </c>
    </row>
    <row r="5451" spans="1:2" ht="13.5">
      <c r="A5451" s="124">
        <v>89486</v>
      </c>
      <c r="B5451" s="122">
        <v>109.89</v>
      </c>
    </row>
    <row r="5452" spans="1:2" ht="13.5">
      <c r="A5452" s="124">
        <v>89487</v>
      </c>
      <c r="B5452" s="122">
        <v>137.13</v>
      </c>
    </row>
    <row r="5453" spans="1:2" ht="13.5">
      <c r="A5453" s="124">
        <v>89488</v>
      </c>
      <c r="B5453" s="122">
        <v>127.5</v>
      </c>
    </row>
    <row r="5454" spans="1:2" ht="13.5">
      <c r="A5454" s="124">
        <v>91815</v>
      </c>
      <c r="B5454" s="122">
        <v>75.27</v>
      </c>
    </row>
    <row r="5455" spans="1:2" ht="13.5">
      <c r="A5455" s="124">
        <v>91816</v>
      </c>
      <c r="B5455" s="122">
        <v>90.53</v>
      </c>
    </row>
    <row r="5456" spans="1:2" ht="13.5">
      <c r="A5456" s="124">
        <v>101161</v>
      </c>
      <c r="B5456" s="122">
        <v>193.04</v>
      </c>
    </row>
    <row r="5457" spans="1:2" ht="13.5">
      <c r="A5457" s="124">
        <v>101163</v>
      </c>
      <c r="B5457" s="122">
        <v>680.94</v>
      </c>
    </row>
    <row r="5458" spans="1:2" ht="13.5">
      <c r="A5458" s="124">
        <v>101164</v>
      </c>
      <c r="B5458" s="122">
        <v>690.17</v>
      </c>
    </row>
    <row r="5459" spans="1:2" ht="13.5">
      <c r="A5459" s="124">
        <v>96358</v>
      </c>
      <c r="B5459" s="122">
        <v>84.33</v>
      </c>
    </row>
    <row r="5460" spans="1:2" ht="13.5">
      <c r="A5460" s="124">
        <v>96359</v>
      </c>
      <c r="B5460" s="122">
        <v>97.81</v>
      </c>
    </row>
    <row r="5461" spans="1:2" ht="13.5">
      <c r="A5461" s="124">
        <v>96360</v>
      </c>
      <c r="B5461" s="122">
        <v>118.16</v>
      </c>
    </row>
    <row r="5462" spans="1:2" ht="13.5">
      <c r="A5462" s="124">
        <v>96361</v>
      </c>
      <c r="B5462" s="122">
        <v>144.36000000000001</v>
      </c>
    </row>
    <row r="5463" spans="1:2" ht="13.5">
      <c r="A5463" s="124">
        <v>96362</v>
      </c>
      <c r="B5463" s="122">
        <v>105.52</v>
      </c>
    </row>
    <row r="5464" spans="1:2" ht="13.5">
      <c r="A5464" s="124">
        <v>96363</v>
      </c>
      <c r="B5464" s="122">
        <v>119.51</v>
      </c>
    </row>
    <row r="5465" spans="1:2" ht="13.5">
      <c r="A5465" s="124">
        <v>96364</v>
      </c>
      <c r="B5465" s="122">
        <v>139.36000000000001</v>
      </c>
    </row>
    <row r="5466" spans="1:2" ht="13.5">
      <c r="A5466" s="124">
        <v>96365</v>
      </c>
      <c r="B5466" s="122">
        <v>166.05</v>
      </c>
    </row>
    <row r="5467" spans="1:2" ht="13.5">
      <c r="A5467" s="124">
        <v>96366</v>
      </c>
      <c r="B5467" s="122">
        <v>126.71</v>
      </c>
    </row>
    <row r="5468" spans="1:2" ht="13.5">
      <c r="A5468" s="124">
        <v>96367</v>
      </c>
      <c r="B5468" s="122">
        <v>141.19999999999999</v>
      </c>
    </row>
    <row r="5469" spans="1:2" ht="13.5">
      <c r="A5469" s="124">
        <v>96368</v>
      </c>
      <c r="B5469" s="122">
        <v>160.55000000000001</v>
      </c>
    </row>
    <row r="5470" spans="1:2" ht="13.5">
      <c r="A5470" s="124">
        <v>96369</v>
      </c>
      <c r="B5470" s="122">
        <v>187.74</v>
      </c>
    </row>
    <row r="5471" spans="1:2" ht="13.5">
      <c r="A5471" s="124">
        <v>96370</v>
      </c>
      <c r="B5471" s="122">
        <v>59.85</v>
      </c>
    </row>
    <row r="5472" spans="1:2" ht="13.5">
      <c r="A5472" s="124">
        <v>96371</v>
      </c>
      <c r="B5472" s="122">
        <v>73.06</v>
      </c>
    </row>
    <row r="5473" spans="1:2" ht="13.5">
      <c r="A5473" s="124">
        <v>96373</v>
      </c>
      <c r="B5473" s="122">
        <v>13.1</v>
      </c>
    </row>
    <row r="5474" spans="1:2" ht="13.5">
      <c r="A5474" s="124">
        <v>96374</v>
      </c>
      <c r="B5474" s="122">
        <v>29.52</v>
      </c>
    </row>
    <row r="5475" spans="1:2" ht="13.5">
      <c r="A5475" s="124">
        <v>102235</v>
      </c>
      <c r="B5475" s="122">
        <v>419.92</v>
      </c>
    </row>
    <row r="5476" spans="1:2" ht="13.5">
      <c r="A5476" s="124">
        <v>102253</v>
      </c>
      <c r="B5476" s="122">
        <v>830.23</v>
      </c>
    </row>
    <row r="5477" spans="1:2" ht="13.5">
      <c r="A5477" s="124">
        <v>102254</v>
      </c>
      <c r="B5477" s="122">
        <v>587.35</v>
      </c>
    </row>
    <row r="5478" spans="1:2" ht="13.5">
      <c r="A5478" s="124">
        <v>102255</v>
      </c>
      <c r="B5478" s="122">
        <v>872.58</v>
      </c>
    </row>
    <row r="5479" spans="1:2" ht="13.5">
      <c r="A5479" s="124">
        <v>102256</v>
      </c>
      <c r="B5479" s="122">
        <v>736.59</v>
      </c>
    </row>
    <row r="5480" spans="1:2" ht="13.5">
      <c r="A5480" s="124">
        <v>102257</v>
      </c>
      <c r="B5480" s="122">
        <v>289.68</v>
      </c>
    </row>
    <row r="5481" spans="1:2" ht="13.5">
      <c r="A5481" s="124">
        <v>102258</v>
      </c>
      <c r="B5481" s="122">
        <v>349.29</v>
      </c>
    </row>
    <row r="5482" spans="1:2" ht="13.5">
      <c r="A5482" s="124">
        <v>101154</v>
      </c>
      <c r="B5482" s="122">
        <v>123.08</v>
      </c>
    </row>
    <row r="5483" spans="1:2" ht="13.5">
      <c r="A5483" s="124">
        <v>101155</v>
      </c>
      <c r="B5483" s="122">
        <v>173.05</v>
      </c>
    </row>
    <row r="5484" spans="1:2" ht="13.5">
      <c r="A5484" s="124">
        <v>101156</v>
      </c>
      <c r="B5484" s="122">
        <v>254.06</v>
      </c>
    </row>
    <row r="5485" spans="1:2" ht="13.5">
      <c r="A5485" s="124">
        <v>101810</v>
      </c>
      <c r="B5485" s="123">
        <v>1485.7</v>
      </c>
    </row>
    <row r="5486" spans="1:2" ht="13.5">
      <c r="A5486" s="124">
        <v>101811</v>
      </c>
      <c r="B5486" s="123">
        <v>1259.78</v>
      </c>
    </row>
    <row r="5487" spans="1:2" ht="13.5">
      <c r="A5487" s="124">
        <v>101812</v>
      </c>
      <c r="B5487" s="123">
        <v>1574.03</v>
      </c>
    </row>
    <row r="5488" spans="1:2" ht="13.5">
      <c r="A5488" s="124">
        <v>101813</v>
      </c>
      <c r="B5488" s="123">
        <v>1348.11</v>
      </c>
    </row>
    <row r="5489" spans="1:2" ht="13.5">
      <c r="A5489" s="124">
        <v>101814</v>
      </c>
      <c r="B5489" s="122">
        <v>44.4</v>
      </c>
    </row>
    <row r="5490" spans="1:2" ht="13.5">
      <c r="A5490" s="124">
        <v>101815</v>
      </c>
      <c r="B5490" s="122">
        <v>78.95</v>
      </c>
    </row>
    <row r="5491" spans="1:2" ht="13.5">
      <c r="A5491" s="124">
        <v>101816</v>
      </c>
      <c r="B5491" s="122">
        <v>66.45</v>
      </c>
    </row>
    <row r="5492" spans="1:2" ht="13.5">
      <c r="A5492" s="124">
        <v>101817</v>
      </c>
      <c r="B5492" s="122">
        <v>49.98</v>
      </c>
    </row>
    <row r="5493" spans="1:2" ht="13.5">
      <c r="A5493" s="124">
        <v>101818</v>
      </c>
      <c r="B5493" s="122">
        <v>67.58</v>
      </c>
    </row>
    <row r="5494" spans="1:2" ht="13.5">
      <c r="A5494" s="124">
        <v>101819</v>
      </c>
      <c r="B5494" s="122">
        <v>62.77</v>
      </c>
    </row>
    <row r="5495" spans="1:2" ht="13.5">
      <c r="A5495" s="124">
        <v>101820</v>
      </c>
      <c r="B5495" s="122">
        <v>43.17</v>
      </c>
    </row>
    <row r="5496" spans="1:2" ht="13.5">
      <c r="A5496" s="124">
        <v>101822</v>
      </c>
      <c r="B5496" s="122">
        <v>136.86000000000001</v>
      </c>
    </row>
    <row r="5497" spans="1:2" ht="13.5">
      <c r="A5497" s="124">
        <v>101823</v>
      </c>
      <c r="B5497" s="122">
        <v>165.76</v>
      </c>
    </row>
    <row r="5498" spans="1:2" ht="13.5">
      <c r="A5498" s="124">
        <v>101824</v>
      </c>
      <c r="B5498" s="122">
        <v>192.67</v>
      </c>
    </row>
    <row r="5499" spans="1:2" ht="13.5">
      <c r="A5499" s="124">
        <v>101825</v>
      </c>
      <c r="B5499" s="122">
        <v>218.85</v>
      </c>
    </row>
    <row r="5500" spans="1:2" ht="13.5">
      <c r="A5500" s="124">
        <v>101826</v>
      </c>
      <c r="B5500" s="122">
        <v>244.69</v>
      </c>
    </row>
    <row r="5501" spans="1:2" ht="13.5">
      <c r="A5501" s="124">
        <v>101827</v>
      </c>
      <c r="B5501" s="122">
        <v>194.31</v>
      </c>
    </row>
    <row r="5502" spans="1:2" ht="13.5">
      <c r="A5502" s="124">
        <v>101828</v>
      </c>
      <c r="B5502" s="122">
        <v>184.74</v>
      </c>
    </row>
    <row r="5503" spans="1:2" ht="13.5">
      <c r="A5503" s="124">
        <v>101829</v>
      </c>
      <c r="B5503" s="122">
        <v>247.83</v>
      </c>
    </row>
    <row r="5504" spans="1:2" ht="13.5">
      <c r="A5504" s="124">
        <v>101830</v>
      </c>
      <c r="B5504" s="122">
        <v>272.86</v>
      </c>
    </row>
    <row r="5505" spans="1:2" ht="13.5">
      <c r="A5505" s="124">
        <v>101831</v>
      </c>
      <c r="B5505" s="122">
        <v>297.55</v>
      </c>
    </row>
    <row r="5506" spans="1:2" ht="13.5">
      <c r="A5506" s="124">
        <v>101832</v>
      </c>
      <c r="B5506" s="122">
        <v>238.63</v>
      </c>
    </row>
    <row r="5507" spans="1:2" ht="13.5">
      <c r="A5507" s="124">
        <v>101833</v>
      </c>
      <c r="B5507" s="122">
        <v>263.85000000000002</v>
      </c>
    </row>
    <row r="5508" spans="1:2" ht="13.5">
      <c r="A5508" s="124">
        <v>101834</v>
      </c>
      <c r="B5508" s="122">
        <v>288.74</v>
      </c>
    </row>
    <row r="5509" spans="1:2" ht="13.5">
      <c r="A5509" s="124">
        <v>101835</v>
      </c>
      <c r="B5509" s="122">
        <v>248.76</v>
      </c>
    </row>
    <row r="5510" spans="1:2" ht="13.5">
      <c r="A5510" s="124">
        <v>101836</v>
      </c>
      <c r="B5510" s="122">
        <v>23.59</v>
      </c>
    </row>
    <row r="5511" spans="1:2" ht="13.5">
      <c r="A5511" s="124">
        <v>101837</v>
      </c>
      <c r="B5511" s="122">
        <v>52.49</v>
      </c>
    </row>
    <row r="5512" spans="1:2" ht="13.5">
      <c r="A5512" s="124">
        <v>101838</v>
      </c>
      <c r="B5512" s="122">
        <v>79.400000000000006</v>
      </c>
    </row>
    <row r="5513" spans="1:2" ht="13.5">
      <c r="A5513" s="124">
        <v>101839</v>
      </c>
      <c r="B5513" s="122">
        <v>105.57</v>
      </c>
    </row>
    <row r="5514" spans="1:2" ht="13.5">
      <c r="A5514" s="124">
        <v>101840</v>
      </c>
      <c r="B5514" s="122">
        <v>175.6</v>
      </c>
    </row>
    <row r="5515" spans="1:2" ht="13.5">
      <c r="A5515" s="124">
        <v>101841</v>
      </c>
      <c r="B5515" s="122">
        <v>81.040000000000006</v>
      </c>
    </row>
    <row r="5516" spans="1:2" ht="13.5">
      <c r="A5516" s="124">
        <v>101842</v>
      </c>
      <c r="B5516" s="122">
        <v>71.47</v>
      </c>
    </row>
    <row r="5517" spans="1:2" ht="13.5">
      <c r="A5517" s="124">
        <v>101843</v>
      </c>
      <c r="B5517" s="122">
        <v>134.56</v>
      </c>
    </row>
    <row r="5518" spans="1:2" ht="13.5">
      <c r="A5518" s="124">
        <v>101844</v>
      </c>
      <c r="B5518" s="122">
        <v>159.59</v>
      </c>
    </row>
    <row r="5519" spans="1:2" ht="13.5">
      <c r="A5519" s="124">
        <v>101845</v>
      </c>
      <c r="B5519" s="122">
        <v>184.28</v>
      </c>
    </row>
    <row r="5520" spans="1:2" ht="13.5">
      <c r="A5520" s="124">
        <v>101846</v>
      </c>
      <c r="B5520" s="122">
        <v>125.36</v>
      </c>
    </row>
    <row r="5521" spans="1:2" ht="13.5">
      <c r="A5521" s="124">
        <v>101847</v>
      </c>
      <c r="B5521" s="122">
        <v>150.58000000000001</v>
      </c>
    </row>
    <row r="5522" spans="1:2" ht="13.5">
      <c r="A5522" s="124">
        <v>101848</v>
      </c>
      <c r="B5522" s="122">
        <v>175.47</v>
      </c>
    </row>
    <row r="5523" spans="1:2" ht="13.5">
      <c r="A5523" s="124">
        <v>101849</v>
      </c>
      <c r="B5523" s="122">
        <v>135.49</v>
      </c>
    </row>
    <row r="5524" spans="1:2" ht="13.5">
      <c r="A5524" s="124">
        <v>101850</v>
      </c>
      <c r="B5524" s="122">
        <v>59.04</v>
      </c>
    </row>
    <row r="5525" spans="1:2" ht="13.5">
      <c r="A5525" s="124">
        <v>101851</v>
      </c>
      <c r="B5525" s="122">
        <v>120.36</v>
      </c>
    </row>
    <row r="5526" spans="1:2" ht="13.5">
      <c r="A5526" s="124">
        <v>101852</v>
      </c>
      <c r="B5526" s="122">
        <v>72.22</v>
      </c>
    </row>
    <row r="5527" spans="1:2" ht="13.5">
      <c r="A5527" s="124">
        <v>101853</v>
      </c>
      <c r="B5527" s="122">
        <v>51.58</v>
      </c>
    </row>
    <row r="5528" spans="1:2" ht="13.5">
      <c r="A5528" s="124">
        <v>101854</v>
      </c>
      <c r="B5528" s="122">
        <v>122.32</v>
      </c>
    </row>
    <row r="5529" spans="1:2" ht="13.5">
      <c r="A5529" s="124">
        <v>101855</v>
      </c>
      <c r="B5529" s="122">
        <v>73.930000000000007</v>
      </c>
    </row>
    <row r="5530" spans="1:2" ht="13.5">
      <c r="A5530" s="124">
        <v>101856</v>
      </c>
      <c r="B5530" s="122">
        <v>26.63</v>
      </c>
    </row>
    <row r="5531" spans="1:2" ht="13.5">
      <c r="A5531" s="124">
        <v>101857</v>
      </c>
      <c r="B5531" s="122">
        <v>34.06</v>
      </c>
    </row>
    <row r="5532" spans="1:2" ht="13.5">
      <c r="A5532" s="124">
        <v>101858</v>
      </c>
      <c r="B5532" s="122">
        <v>27.26</v>
      </c>
    </row>
    <row r="5533" spans="1:2" ht="13.5">
      <c r="A5533" s="124">
        <v>101859</v>
      </c>
      <c r="B5533" s="122">
        <v>30.45</v>
      </c>
    </row>
    <row r="5534" spans="1:2" ht="13.5">
      <c r="A5534" s="124">
        <v>101860</v>
      </c>
      <c r="B5534" s="122">
        <v>35.47</v>
      </c>
    </row>
    <row r="5535" spans="1:2" ht="13.5">
      <c r="A5535" s="124">
        <v>101861</v>
      </c>
      <c r="B5535" s="122">
        <v>32.979999999999997</v>
      </c>
    </row>
    <row r="5536" spans="1:2" ht="13.5">
      <c r="A5536" s="124">
        <v>101862</v>
      </c>
      <c r="B5536" s="122">
        <v>36.24</v>
      </c>
    </row>
    <row r="5537" spans="1:2" ht="13.5">
      <c r="A5537" s="124">
        <v>101863</v>
      </c>
      <c r="B5537" s="122">
        <v>27.7</v>
      </c>
    </row>
    <row r="5538" spans="1:2" ht="13.5">
      <c r="A5538" s="124">
        <v>101864</v>
      </c>
      <c r="B5538" s="122">
        <v>32.729999999999997</v>
      </c>
    </row>
    <row r="5539" spans="1:2" ht="13.5">
      <c r="A5539" s="124">
        <v>101865</v>
      </c>
      <c r="B5539" s="122">
        <v>37.729999999999997</v>
      </c>
    </row>
    <row r="5540" spans="1:2" ht="13.5">
      <c r="A5540" s="124">
        <v>101866</v>
      </c>
      <c r="B5540" s="122">
        <v>33.22</v>
      </c>
    </row>
    <row r="5541" spans="1:2" ht="13.5">
      <c r="A5541" s="124">
        <v>101867</v>
      </c>
      <c r="B5541" s="122">
        <v>38.25</v>
      </c>
    </row>
    <row r="5542" spans="1:2" ht="13.5">
      <c r="A5542" s="124">
        <v>101868</v>
      </c>
      <c r="B5542" s="122">
        <v>29.72</v>
      </c>
    </row>
    <row r="5543" spans="1:2" ht="13.5">
      <c r="A5543" s="124">
        <v>101869</v>
      </c>
      <c r="B5543" s="122">
        <v>34.74</v>
      </c>
    </row>
    <row r="5544" spans="1:2" ht="13.5">
      <c r="A5544" s="124">
        <v>101870</v>
      </c>
      <c r="B5544" s="122">
        <v>39.76</v>
      </c>
    </row>
    <row r="5545" spans="1:2" ht="13.5">
      <c r="A5545" s="124">
        <v>102096</v>
      </c>
      <c r="B5545" s="123">
        <v>1472.39</v>
      </c>
    </row>
    <row r="5546" spans="1:2" ht="13.5">
      <c r="A5546" s="124">
        <v>102098</v>
      </c>
      <c r="B5546" s="123">
        <v>1560.72</v>
      </c>
    </row>
    <row r="5547" spans="1:2" ht="13.5">
      <c r="A5547" s="124">
        <v>102101</v>
      </c>
      <c r="B5547" s="122">
        <v>3.92</v>
      </c>
    </row>
    <row r="5548" spans="1:2" ht="13.5">
      <c r="A5548" s="124">
        <v>102988</v>
      </c>
      <c r="B5548" s="122">
        <v>58.23</v>
      </c>
    </row>
    <row r="5549" spans="1:2" ht="13.5">
      <c r="A5549" s="124">
        <v>100576</v>
      </c>
      <c r="B5549" s="122">
        <v>2.13</v>
      </c>
    </row>
    <row r="5550" spans="1:2" ht="13.5">
      <c r="A5550" s="124">
        <v>100577</v>
      </c>
      <c r="B5550" s="122">
        <v>0.96</v>
      </c>
    </row>
    <row r="5551" spans="1:2" ht="13.5">
      <c r="A5551" s="124">
        <v>96388</v>
      </c>
      <c r="B5551" s="122">
        <v>9.76</v>
      </c>
    </row>
    <row r="5552" spans="1:2" ht="13.5">
      <c r="A5552" s="124">
        <v>96389</v>
      </c>
      <c r="B5552" s="122">
        <v>43.41</v>
      </c>
    </row>
    <row r="5553" spans="1:2" ht="13.5">
      <c r="A5553" s="124">
        <v>96390</v>
      </c>
      <c r="B5553" s="122">
        <v>68.790000000000006</v>
      </c>
    </row>
    <row r="5554" spans="1:2" ht="13.5">
      <c r="A5554" s="124">
        <v>96391</v>
      </c>
      <c r="B5554" s="122">
        <v>95.8</v>
      </c>
    </row>
    <row r="5555" spans="1:2" ht="13.5">
      <c r="A5555" s="124">
        <v>96392</v>
      </c>
      <c r="B5555" s="122">
        <v>121.64</v>
      </c>
    </row>
    <row r="5556" spans="1:2" ht="13.5">
      <c r="A5556" s="124">
        <v>96396</v>
      </c>
      <c r="B5556" s="122">
        <v>122.82</v>
      </c>
    </row>
    <row r="5557" spans="1:2" ht="13.5">
      <c r="A5557" s="124">
        <v>96397</v>
      </c>
      <c r="B5557" s="122">
        <v>174.85</v>
      </c>
    </row>
    <row r="5558" spans="1:2" ht="13.5">
      <c r="A5558" s="124">
        <v>96398</v>
      </c>
      <c r="B5558" s="122">
        <v>243.46</v>
      </c>
    </row>
    <row r="5559" spans="1:2" ht="13.5">
      <c r="A5559" s="124">
        <v>96399</v>
      </c>
      <c r="B5559" s="122">
        <v>85.01</v>
      </c>
    </row>
    <row r="5560" spans="1:2" ht="13.5">
      <c r="A5560" s="124">
        <v>96400</v>
      </c>
      <c r="B5560" s="122">
        <v>110.19</v>
      </c>
    </row>
    <row r="5561" spans="1:2" ht="13.5">
      <c r="A5561" s="124">
        <v>96402</v>
      </c>
      <c r="B5561" s="122">
        <v>2.54</v>
      </c>
    </row>
    <row r="5562" spans="1:2" ht="13.5">
      <c r="A5562" s="124">
        <v>100564</v>
      </c>
      <c r="B5562" s="122">
        <v>77.48</v>
      </c>
    </row>
    <row r="5563" spans="1:2" ht="13.5">
      <c r="A5563" s="124">
        <v>100565</v>
      </c>
      <c r="B5563" s="122">
        <v>67.94</v>
      </c>
    </row>
    <row r="5564" spans="1:2" ht="13.5">
      <c r="A5564" s="124">
        <v>100566</v>
      </c>
      <c r="B5564" s="122">
        <v>130.99</v>
      </c>
    </row>
    <row r="5565" spans="1:2" ht="13.5">
      <c r="A5565" s="124">
        <v>100567</v>
      </c>
      <c r="B5565" s="122">
        <v>156.06</v>
      </c>
    </row>
    <row r="5566" spans="1:2" ht="13.5">
      <c r="A5566" s="124">
        <v>100568</v>
      </c>
      <c r="B5566" s="122">
        <v>180.71</v>
      </c>
    </row>
    <row r="5567" spans="1:2" ht="13.5">
      <c r="A5567" s="124">
        <v>100569</v>
      </c>
      <c r="B5567" s="122">
        <v>121.8</v>
      </c>
    </row>
    <row r="5568" spans="1:2" ht="13.5">
      <c r="A5568" s="124">
        <v>100570</v>
      </c>
      <c r="B5568" s="122">
        <v>148.91</v>
      </c>
    </row>
    <row r="5569" spans="1:2" ht="13.5">
      <c r="A5569" s="124">
        <v>100571</v>
      </c>
      <c r="B5569" s="122">
        <v>171.94</v>
      </c>
    </row>
    <row r="5570" spans="1:2" ht="13.5">
      <c r="A5570" s="124">
        <v>100572</v>
      </c>
      <c r="B5570" s="122">
        <v>82.68</v>
      </c>
    </row>
    <row r="5571" spans="1:2" ht="13.5">
      <c r="A5571" s="124">
        <v>100573</v>
      </c>
      <c r="B5571" s="122">
        <v>73.14</v>
      </c>
    </row>
    <row r="5572" spans="1:2" ht="13.5">
      <c r="A5572" s="124">
        <v>100574</v>
      </c>
      <c r="B5572" s="122">
        <v>1.28</v>
      </c>
    </row>
    <row r="5573" spans="1:2" ht="13.5">
      <c r="A5573" s="124">
        <v>100575</v>
      </c>
      <c r="B5573" s="122">
        <v>0.1</v>
      </c>
    </row>
    <row r="5574" spans="1:2" ht="13.5">
      <c r="A5574" s="124">
        <v>101767</v>
      </c>
      <c r="B5574" s="122">
        <v>25.22</v>
      </c>
    </row>
    <row r="5575" spans="1:2" ht="13.5">
      <c r="A5575" s="124">
        <v>101768</v>
      </c>
      <c r="B5575" s="122">
        <v>36.549999999999997</v>
      </c>
    </row>
    <row r="5576" spans="1:2" ht="13.5">
      <c r="A5576" s="124">
        <v>92391</v>
      </c>
      <c r="B5576" s="122">
        <v>56.67</v>
      </c>
    </row>
    <row r="5577" spans="1:2" ht="13.5">
      <c r="A5577" s="124">
        <v>92392</v>
      </c>
      <c r="B5577" s="122">
        <v>116.29</v>
      </c>
    </row>
    <row r="5578" spans="1:2" ht="13.5">
      <c r="A5578" s="124">
        <v>92393</v>
      </c>
      <c r="B5578" s="122">
        <v>56.92</v>
      </c>
    </row>
    <row r="5579" spans="1:2" ht="13.5">
      <c r="A5579" s="124">
        <v>92394</v>
      </c>
      <c r="B5579" s="122">
        <v>71.92</v>
      </c>
    </row>
    <row r="5580" spans="1:2" ht="13.5">
      <c r="A5580" s="124">
        <v>92395</v>
      </c>
      <c r="B5580" s="122">
        <v>88.44</v>
      </c>
    </row>
    <row r="5581" spans="1:2" ht="13.5">
      <c r="A5581" s="124">
        <v>92396</v>
      </c>
      <c r="B5581" s="122">
        <v>73.42</v>
      </c>
    </row>
    <row r="5582" spans="1:2" ht="13.5">
      <c r="A5582" s="124">
        <v>92397</v>
      </c>
      <c r="B5582" s="122">
        <v>57.54</v>
      </c>
    </row>
    <row r="5583" spans="1:2" ht="13.5">
      <c r="A5583" s="124">
        <v>92398</v>
      </c>
      <c r="B5583" s="122">
        <v>74.45</v>
      </c>
    </row>
    <row r="5584" spans="1:2" ht="13.5">
      <c r="A5584" s="124">
        <v>92399</v>
      </c>
      <c r="B5584" s="122">
        <v>76.180000000000007</v>
      </c>
    </row>
    <row r="5585" spans="1:2" ht="13.5">
      <c r="A5585" s="124">
        <v>92400</v>
      </c>
      <c r="B5585" s="122">
        <v>89.7</v>
      </c>
    </row>
    <row r="5586" spans="1:2" ht="13.5">
      <c r="A5586" s="124">
        <v>92401</v>
      </c>
      <c r="B5586" s="122">
        <v>91.52</v>
      </c>
    </row>
    <row r="5587" spans="1:2" ht="13.5">
      <c r="A5587" s="124">
        <v>92402</v>
      </c>
      <c r="B5587" s="122">
        <v>75.67</v>
      </c>
    </row>
    <row r="5588" spans="1:2" ht="13.5">
      <c r="A5588" s="124">
        <v>92403</v>
      </c>
      <c r="B5588" s="122">
        <v>59.65</v>
      </c>
    </row>
    <row r="5589" spans="1:2" ht="13.5">
      <c r="A5589" s="124">
        <v>92404</v>
      </c>
      <c r="B5589" s="122">
        <v>76.56</v>
      </c>
    </row>
    <row r="5590" spans="1:2" ht="13.5">
      <c r="A5590" s="124">
        <v>92405</v>
      </c>
      <c r="B5590" s="122">
        <v>78.25</v>
      </c>
    </row>
    <row r="5591" spans="1:2" ht="13.5">
      <c r="A5591" s="124">
        <v>92406</v>
      </c>
      <c r="B5591" s="122">
        <v>91.84</v>
      </c>
    </row>
    <row r="5592" spans="1:2" ht="13.5">
      <c r="A5592" s="124">
        <v>92407</v>
      </c>
      <c r="B5592" s="122">
        <v>93.62</v>
      </c>
    </row>
    <row r="5593" spans="1:2" ht="13.5">
      <c r="A5593" s="124">
        <v>93679</v>
      </c>
      <c r="B5593" s="122">
        <v>80.790000000000006</v>
      </c>
    </row>
    <row r="5594" spans="1:2" ht="13.5">
      <c r="A5594" s="124">
        <v>93680</v>
      </c>
      <c r="B5594" s="122">
        <v>64.58</v>
      </c>
    </row>
    <row r="5595" spans="1:2" ht="13.5">
      <c r="A5595" s="124">
        <v>93681</v>
      </c>
      <c r="B5595" s="122">
        <v>80.09</v>
      </c>
    </row>
    <row r="5596" spans="1:2" ht="13.5">
      <c r="A5596" s="124">
        <v>93682</v>
      </c>
      <c r="B5596" s="122">
        <v>81.87</v>
      </c>
    </row>
    <row r="5597" spans="1:2" ht="13.5">
      <c r="A5597" s="124">
        <v>97104</v>
      </c>
      <c r="B5597" s="122">
        <v>99.1</v>
      </c>
    </row>
    <row r="5598" spans="1:2" ht="13.5">
      <c r="A5598" s="124">
        <v>97105</v>
      </c>
      <c r="B5598" s="122">
        <v>116.97</v>
      </c>
    </row>
    <row r="5599" spans="1:2" ht="13.5">
      <c r="A5599" s="124">
        <v>97106</v>
      </c>
      <c r="B5599" s="122">
        <v>126.54</v>
      </c>
    </row>
    <row r="5600" spans="1:2" ht="13.5">
      <c r="A5600" s="124">
        <v>97107</v>
      </c>
      <c r="B5600" s="122">
        <v>136.07</v>
      </c>
    </row>
    <row r="5601" spans="1:2" ht="13.5">
      <c r="A5601" s="124">
        <v>97108</v>
      </c>
      <c r="B5601" s="122">
        <v>162.16999999999999</v>
      </c>
    </row>
    <row r="5602" spans="1:2" ht="13.5">
      <c r="A5602" s="124">
        <v>97109</v>
      </c>
      <c r="B5602" s="122">
        <v>171.65</v>
      </c>
    </row>
    <row r="5603" spans="1:2" ht="13.5">
      <c r="A5603" s="124">
        <v>97110</v>
      </c>
      <c r="B5603" s="122">
        <v>164.91</v>
      </c>
    </row>
    <row r="5604" spans="1:2" ht="13.5">
      <c r="A5604" s="124">
        <v>97111</v>
      </c>
      <c r="B5604" s="122">
        <v>188.15</v>
      </c>
    </row>
    <row r="5605" spans="1:2" ht="13.5">
      <c r="A5605" s="124">
        <v>97112</v>
      </c>
      <c r="B5605" s="122">
        <v>197.01</v>
      </c>
    </row>
    <row r="5606" spans="1:2" ht="13.5">
      <c r="A5606" s="124">
        <v>97113</v>
      </c>
      <c r="B5606" s="122">
        <v>1.97</v>
      </c>
    </row>
    <row r="5607" spans="1:2" ht="13.5">
      <c r="A5607" s="124">
        <v>97114</v>
      </c>
      <c r="B5607" s="122">
        <v>0.55000000000000004</v>
      </c>
    </row>
    <row r="5608" spans="1:2" ht="13.5">
      <c r="A5608" s="124">
        <v>97115</v>
      </c>
      <c r="B5608" s="122">
        <v>44.79</v>
      </c>
    </row>
    <row r="5609" spans="1:2" ht="13.5">
      <c r="A5609" s="124">
        <v>97116</v>
      </c>
      <c r="B5609" s="122">
        <v>24.21</v>
      </c>
    </row>
    <row r="5610" spans="1:2" ht="13.5">
      <c r="A5610" s="124">
        <v>97117</v>
      </c>
      <c r="B5610" s="122">
        <v>23.79</v>
      </c>
    </row>
    <row r="5611" spans="1:2" ht="13.5">
      <c r="A5611" s="124">
        <v>97118</v>
      </c>
      <c r="B5611" s="122">
        <v>21.1</v>
      </c>
    </row>
    <row r="5612" spans="1:2" ht="13.5">
      <c r="A5612" s="124">
        <v>97119</v>
      </c>
      <c r="B5612" s="122">
        <v>20.329999999999998</v>
      </c>
    </row>
    <row r="5613" spans="1:2" ht="13.5">
      <c r="A5613" s="124">
        <v>97120</v>
      </c>
      <c r="B5613" s="122">
        <v>15.17</v>
      </c>
    </row>
    <row r="5614" spans="1:2" ht="13.5">
      <c r="A5614" s="124">
        <v>97802</v>
      </c>
      <c r="B5614" s="122">
        <v>6.41</v>
      </c>
    </row>
    <row r="5615" spans="1:2" ht="13.5">
      <c r="A5615" s="124">
        <v>97803</v>
      </c>
      <c r="B5615" s="122">
        <v>9.77</v>
      </c>
    </row>
    <row r="5616" spans="1:2" ht="13.5">
      <c r="A5616" s="124">
        <v>97805</v>
      </c>
      <c r="B5616" s="122">
        <v>16.05</v>
      </c>
    </row>
    <row r="5617" spans="1:2" ht="13.5">
      <c r="A5617" s="124">
        <v>97806</v>
      </c>
      <c r="B5617" s="122">
        <v>19.37</v>
      </c>
    </row>
    <row r="5618" spans="1:2" ht="13.5">
      <c r="A5618" s="124">
        <v>97807</v>
      </c>
      <c r="B5618" s="122">
        <v>22</v>
      </c>
    </row>
    <row r="5619" spans="1:2" ht="13.5">
      <c r="A5619" s="124">
        <v>97809</v>
      </c>
      <c r="B5619" s="122">
        <v>17.940000000000001</v>
      </c>
    </row>
    <row r="5620" spans="1:2" ht="13.5">
      <c r="A5620" s="124">
        <v>97810</v>
      </c>
      <c r="B5620" s="122">
        <v>19.489999999999998</v>
      </c>
    </row>
    <row r="5621" spans="1:2" ht="13.5">
      <c r="A5621" s="124">
        <v>97811</v>
      </c>
      <c r="B5621" s="122">
        <v>22.24</v>
      </c>
    </row>
    <row r="5622" spans="1:2" ht="13.5">
      <c r="A5622" s="124">
        <v>101167</v>
      </c>
      <c r="B5622" s="122">
        <v>119.84</v>
      </c>
    </row>
    <row r="5623" spans="1:2" ht="13.5">
      <c r="A5623" s="124">
        <v>101168</v>
      </c>
      <c r="B5623" s="122">
        <v>160.32</v>
      </c>
    </row>
    <row r="5624" spans="1:2" ht="13.5">
      <c r="A5624" s="124">
        <v>101169</v>
      </c>
      <c r="B5624" s="122">
        <v>133.04</v>
      </c>
    </row>
    <row r="5625" spans="1:2" ht="13.5">
      <c r="A5625" s="124">
        <v>101170</v>
      </c>
      <c r="B5625" s="122">
        <v>36.729999999999997</v>
      </c>
    </row>
    <row r="5626" spans="1:2" ht="13.5">
      <c r="A5626" s="124">
        <v>101171</v>
      </c>
      <c r="B5626" s="122">
        <v>89.92</v>
      </c>
    </row>
    <row r="5627" spans="1:2" ht="13.5">
      <c r="A5627" s="124">
        <v>101172</v>
      </c>
      <c r="B5627" s="122">
        <v>59.18</v>
      </c>
    </row>
    <row r="5628" spans="1:2" ht="13.5">
      <c r="A5628" s="124">
        <v>95995</v>
      </c>
      <c r="B5628" s="123">
        <v>1181.82</v>
      </c>
    </row>
    <row r="5629" spans="1:2" ht="13.5">
      <c r="A5629" s="124">
        <v>95996</v>
      </c>
      <c r="B5629" s="123">
        <v>1117.6400000000001</v>
      </c>
    </row>
    <row r="5630" spans="1:2" ht="13.5">
      <c r="A5630" s="124">
        <v>96001</v>
      </c>
      <c r="B5630" s="122">
        <v>7.08</v>
      </c>
    </row>
    <row r="5631" spans="1:2" ht="13.5">
      <c r="A5631" s="124">
        <v>96393</v>
      </c>
      <c r="B5631" s="122">
        <v>111.9</v>
      </c>
    </row>
    <row r="5632" spans="1:2" ht="13.5">
      <c r="A5632" s="124">
        <v>96394</v>
      </c>
      <c r="B5632" s="122">
        <v>162.41999999999999</v>
      </c>
    </row>
    <row r="5633" spans="1:2" ht="13.5">
      <c r="A5633" s="124">
        <v>96395</v>
      </c>
      <c r="B5633" s="122">
        <v>232.54</v>
      </c>
    </row>
    <row r="5634" spans="1:2" ht="13.5">
      <c r="A5634" s="124">
        <v>100624</v>
      </c>
      <c r="B5634" s="122">
        <v>926.52</v>
      </c>
    </row>
    <row r="5635" spans="1:2" ht="13.5">
      <c r="A5635" s="124">
        <v>100625</v>
      </c>
      <c r="B5635" s="122">
        <v>882.93</v>
      </c>
    </row>
    <row r="5636" spans="1:2" ht="13.5">
      <c r="A5636" s="124">
        <v>101020</v>
      </c>
      <c r="B5636" s="122">
        <v>435.32</v>
      </c>
    </row>
    <row r="5637" spans="1:2" ht="13.5">
      <c r="A5637" s="124">
        <v>101021</v>
      </c>
      <c r="B5637" s="122">
        <v>472.04</v>
      </c>
    </row>
    <row r="5638" spans="1:2" ht="13.5">
      <c r="A5638" s="124">
        <v>101022</v>
      </c>
      <c r="B5638" s="122">
        <v>387.48</v>
      </c>
    </row>
    <row r="5639" spans="1:2" ht="13.5">
      <c r="A5639" s="124">
        <v>101023</v>
      </c>
      <c r="B5639" s="122">
        <v>424.21</v>
      </c>
    </row>
    <row r="5640" spans="1:2" ht="13.5">
      <c r="A5640" s="124">
        <v>101024</v>
      </c>
      <c r="B5640" s="122">
        <v>393.14</v>
      </c>
    </row>
    <row r="5641" spans="1:2" ht="13.5">
      <c r="A5641" s="124">
        <v>101025</v>
      </c>
      <c r="B5641" s="122">
        <v>429.86</v>
      </c>
    </row>
    <row r="5642" spans="1:2" ht="13.5">
      <c r="A5642" s="124">
        <v>101026</v>
      </c>
      <c r="B5642" s="122">
        <v>340.22</v>
      </c>
    </row>
    <row r="5643" spans="1:2" ht="13.5">
      <c r="A5643" s="124">
        <v>101027</v>
      </c>
      <c r="B5643" s="122">
        <v>350.39</v>
      </c>
    </row>
    <row r="5644" spans="1:2" ht="13.5">
      <c r="A5644" s="124">
        <v>88411</v>
      </c>
      <c r="B5644" s="122">
        <v>3.19</v>
      </c>
    </row>
    <row r="5645" spans="1:2" ht="13.5">
      <c r="A5645" s="124">
        <v>88412</v>
      </c>
      <c r="B5645" s="122">
        <v>2.37</v>
      </c>
    </row>
    <row r="5646" spans="1:2" ht="13.5">
      <c r="A5646" s="124">
        <v>88413</v>
      </c>
      <c r="B5646" s="122">
        <v>4.83</v>
      </c>
    </row>
    <row r="5647" spans="1:2" ht="13.5">
      <c r="A5647" s="124">
        <v>88414</v>
      </c>
      <c r="B5647" s="122">
        <v>5.36</v>
      </c>
    </row>
    <row r="5648" spans="1:2" ht="13.5">
      <c r="A5648" s="124">
        <v>88415</v>
      </c>
      <c r="B5648" s="122">
        <v>3.45</v>
      </c>
    </row>
    <row r="5649" spans="1:2" ht="13.5">
      <c r="A5649" s="124">
        <v>88416</v>
      </c>
      <c r="B5649" s="122">
        <v>20.440000000000001</v>
      </c>
    </row>
    <row r="5650" spans="1:2" ht="13.5">
      <c r="A5650" s="124">
        <v>88417</v>
      </c>
      <c r="B5650" s="122">
        <v>17.55</v>
      </c>
    </row>
    <row r="5651" spans="1:2" ht="13.5">
      <c r="A5651" s="124">
        <v>88420</v>
      </c>
      <c r="B5651" s="122">
        <v>26.31</v>
      </c>
    </row>
    <row r="5652" spans="1:2" ht="13.5">
      <c r="A5652" s="124">
        <v>88421</v>
      </c>
      <c r="B5652" s="122">
        <v>28.16</v>
      </c>
    </row>
    <row r="5653" spans="1:2" ht="13.5">
      <c r="A5653" s="124">
        <v>88423</v>
      </c>
      <c r="B5653" s="122">
        <v>21.36</v>
      </c>
    </row>
    <row r="5654" spans="1:2" ht="13.5">
      <c r="A5654" s="124">
        <v>88424</v>
      </c>
      <c r="B5654" s="122">
        <v>24.44</v>
      </c>
    </row>
    <row r="5655" spans="1:2" ht="13.5">
      <c r="A5655" s="124">
        <v>88426</v>
      </c>
      <c r="B5655" s="122">
        <v>19.420000000000002</v>
      </c>
    </row>
    <row r="5656" spans="1:2" ht="13.5">
      <c r="A5656" s="124">
        <v>88428</v>
      </c>
      <c r="B5656" s="122">
        <v>34.520000000000003</v>
      </c>
    </row>
    <row r="5657" spans="1:2" ht="13.5">
      <c r="A5657" s="124">
        <v>88429</v>
      </c>
      <c r="B5657" s="122">
        <v>37.75</v>
      </c>
    </row>
    <row r="5658" spans="1:2" ht="13.5">
      <c r="A5658" s="124">
        <v>88431</v>
      </c>
      <c r="B5658" s="122">
        <v>26.01</v>
      </c>
    </row>
    <row r="5659" spans="1:2" ht="13.5">
      <c r="A5659" s="124">
        <v>88432</v>
      </c>
      <c r="B5659" s="122">
        <v>19.7</v>
      </c>
    </row>
    <row r="5660" spans="1:2" ht="13.5">
      <c r="A5660" s="124">
        <v>88484</v>
      </c>
      <c r="B5660" s="122">
        <v>3.48</v>
      </c>
    </row>
    <row r="5661" spans="1:2" ht="13.5">
      <c r="A5661" s="124">
        <v>88485</v>
      </c>
      <c r="B5661" s="122">
        <v>2.99</v>
      </c>
    </row>
    <row r="5662" spans="1:2" ht="13.5">
      <c r="A5662" s="124">
        <v>88488</v>
      </c>
      <c r="B5662" s="122">
        <v>17.84</v>
      </c>
    </row>
    <row r="5663" spans="1:2" ht="13.5">
      <c r="A5663" s="124">
        <v>88489</v>
      </c>
      <c r="B5663" s="122">
        <v>15.61</v>
      </c>
    </row>
    <row r="5664" spans="1:2" ht="13.5">
      <c r="A5664" s="124">
        <v>88494</v>
      </c>
      <c r="B5664" s="122">
        <v>22.73</v>
      </c>
    </row>
    <row r="5665" spans="1:2" ht="13.5">
      <c r="A5665" s="124">
        <v>88495</v>
      </c>
      <c r="B5665" s="122">
        <v>12.1</v>
      </c>
    </row>
    <row r="5666" spans="1:2" ht="13.5">
      <c r="A5666" s="124">
        <v>88496</v>
      </c>
      <c r="B5666" s="122">
        <v>30.79</v>
      </c>
    </row>
    <row r="5667" spans="1:2" ht="13.5">
      <c r="A5667" s="124">
        <v>88497</v>
      </c>
      <c r="B5667" s="122">
        <v>16.579999999999998</v>
      </c>
    </row>
    <row r="5668" spans="1:2" ht="13.5">
      <c r="A5668" s="124">
        <v>95305</v>
      </c>
      <c r="B5668" s="122">
        <v>16.16</v>
      </c>
    </row>
    <row r="5669" spans="1:2" ht="13.5">
      <c r="A5669" s="124">
        <v>95306</v>
      </c>
      <c r="B5669" s="122">
        <v>18.98</v>
      </c>
    </row>
    <row r="5670" spans="1:2" ht="13.5">
      <c r="A5670" s="124">
        <v>95622</v>
      </c>
      <c r="B5670" s="122">
        <v>16.309999999999999</v>
      </c>
    </row>
    <row r="5671" spans="1:2" ht="13.5">
      <c r="A5671" s="124">
        <v>95623</v>
      </c>
      <c r="B5671" s="122">
        <v>12.35</v>
      </c>
    </row>
    <row r="5672" spans="1:2" ht="13.5">
      <c r="A5672" s="124">
        <v>95624</v>
      </c>
      <c r="B5672" s="122">
        <v>24.37</v>
      </c>
    </row>
    <row r="5673" spans="1:2" ht="13.5">
      <c r="A5673" s="124">
        <v>95625</v>
      </c>
      <c r="B5673" s="122">
        <v>26.92</v>
      </c>
    </row>
    <row r="5674" spans="1:2" ht="13.5">
      <c r="A5674" s="124">
        <v>95626</v>
      </c>
      <c r="B5674" s="122">
        <v>17.600000000000001</v>
      </c>
    </row>
    <row r="5675" spans="1:2" ht="13.5">
      <c r="A5675" s="124">
        <v>96126</v>
      </c>
      <c r="B5675" s="122">
        <v>19.899999999999999</v>
      </c>
    </row>
    <row r="5676" spans="1:2" ht="13.5">
      <c r="A5676" s="124">
        <v>96127</v>
      </c>
      <c r="B5676" s="122">
        <v>14.94</v>
      </c>
    </row>
    <row r="5677" spans="1:2" ht="13.5">
      <c r="A5677" s="124">
        <v>96128</v>
      </c>
      <c r="B5677" s="122">
        <v>29.93</v>
      </c>
    </row>
    <row r="5678" spans="1:2" ht="13.5">
      <c r="A5678" s="124">
        <v>96129</v>
      </c>
      <c r="B5678" s="122">
        <v>33.119999999999997</v>
      </c>
    </row>
    <row r="5679" spans="1:2" ht="13.5">
      <c r="A5679" s="124">
        <v>96130</v>
      </c>
      <c r="B5679" s="122">
        <v>21.45</v>
      </c>
    </row>
    <row r="5680" spans="1:2" ht="13.5">
      <c r="A5680" s="124">
        <v>96131</v>
      </c>
      <c r="B5680" s="122">
        <v>27.38</v>
      </c>
    </row>
    <row r="5681" spans="1:2" ht="13.5">
      <c r="A5681" s="124">
        <v>96132</v>
      </c>
      <c r="B5681" s="122">
        <v>20.79</v>
      </c>
    </row>
    <row r="5682" spans="1:2" ht="13.5">
      <c r="A5682" s="124">
        <v>96133</v>
      </c>
      <c r="B5682" s="122">
        <v>40.72</v>
      </c>
    </row>
    <row r="5683" spans="1:2" ht="13.5">
      <c r="A5683" s="124">
        <v>96134</v>
      </c>
      <c r="B5683" s="122">
        <v>44.97</v>
      </c>
    </row>
    <row r="5684" spans="1:2" ht="13.5">
      <c r="A5684" s="124">
        <v>96135</v>
      </c>
      <c r="B5684" s="122">
        <v>29.49</v>
      </c>
    </row>
    <row r="5685" spans="1:2" ht="13.5">
      <c r="A5685" s="124">
        <v>102193</v>
      </c>
      <c r="B5685" s="122">
        <v>1.96</v>
      </c>
    </row>
    <row r="5686" spans="1:2" ht="13.5">
      <c r="A5686" s="124">
        <v>102194</v>
      </c>
      <c r="B5686" s="122">
        <v>8.4</v>
      </c>
    </row>
    <row r="5687" spans="1:2" ht="13.5">
      <c r="A5687" s="124">
        <v>102197</v>
      </c>
      <c r="B5687" s="122">
        <v>21.13</v>
      </c>
    </row>
    <row r="5688" spans="1:2" ht="13.5">
      <c r="A5688" s="124">
        <v>102200</v>
      </c>
      <c r="B5688" s="122">
        <v>18.600000000000001</v>
      </c>
    </row>
    <row r="5689" spans="1:2" ht="13.5">
      <c r="A5689" s="124">
        <v>102202</v>
      </c>
      <c r="B5689" s="122">
        <v>41.73</v>
      </c>
    </row>
    <row r="5690" spans="1:2" ht="13.5">
      <c r="A5690" s="124">
        <v>102203</v>
      </c>
      <c r="B5690" s="122">
        <v>9.8699999999999992</v>
      </c>
    </row>
    <row r="5691" spans="1:2" ht="13.5">
      <c r="A5691" s="124">
        <v>102204</v>
      </c>
      <c r="B5691" s="122">
        <v>9.9600000000000009</v>
      </c>
    </row>
    <row r="5692" spans="1:2" ht="13.5">
      <c r="A5692" s="124">
        <v>102205</v>
      </c>
      <c r="B5692" s="122">
        <v>9.2100000000000009</v>
      </c>
    </row>
    <row r="5693" spans="1:2" ht="13.5">
      <c r="A5693" s="124">
        <v>102207</v>
      </c>
      <c r="B5693" s="122">
        <v>8.43</v>
      </c>
    </row>
    <row r="5694" spans="1:2" ht="13.5">
      <c r="A5694" s="124">
        <v>102208</v>
      </c>
      <c r="B5694" s="122">
        <v>8.11</v>
      </c>
    </row>
    <row r="5695" spans="1:2" ht="13.5">
      <c r="A5695" s="124">
        <v>102209</v>
      </c>
      <c r="B5695" s="122">
        <v>8.33</v>
      </c>
    </row>
    <row r="5696" spans="1:2" ht="13.5">
      <c r="A5696" s="124">
        <v>102210</v>
      </c>
      <c r="B5696" s="122">
        <v>7.99</v>
      </c>
    </row>
    <row r="5697" spans="1:2" ht="13.5">
      <c r="A5697" s="124">
        <v>102213</v>
      </c>
      <c r="B5697" s="122">
        <v>19.75</v>
      </c>
    </row>
    <row r="5698" spans="1:2" ht="13.5">
      <c r="A5698" s="124">
        <v>102214</v>
      </c>
      <c r="B5698" s="122">
        <v>19.940000000000001</v>
      </c>
    </row>
    <row r="5699" spans="1:2" ht="13.5">
      <c r="A5699" s="124">
        <v>102215</v>
      </c>
      <c r="B5699" s="122">
        <v>18.43</v>
      </c>
    </row>
    <row r="5700" spans="1:2" ht="13.5">
      <c r="A5700" s="124">
        <v>102217</v>
      </c>
      <c r="B5700" s="122">
        <v>16.88</v>
      </c>
    </row>
    <row r="5701" spans="1:2" ht="13.5">
      <c r="A5701" s="124">
        <v>102218</v>
      </c>
      <c r="B5701" s="122">
        <v>16.23</v>
      </c>
    </row>
    <row r="5702" spans="1:2" ht="13.5">
      <c r="A5702" s="124">
        <v>102219</v>
      </c>
      <c r="B5702" s="122">
        <v>16.68</v>
      </c>
    </row>
    <row r="5703" spans="1:2" ht="13.5">
      <c r="A5703" s="124">
        <v>102220</v>
      </c>
      <c r="B5703" s="122">
        <v>16.010000000000002</v>
      </c>
    </row>
    <row r="5704" spans="1:2" ht="13.5">
      <c r="A5704" s="124">
        <v>102223</v>
      </c>
      <c r="B5704" s="122">
        <v>29.63</v>
      </c>
    </row>
    <row r="5705" spans="1:2" ht="13.5">
      <c r="A5705" s="124">
        <v>102224</v>
      </c>
      <c r="B5705" s="122">
        <v>29.92</v>
      </c>
    </row>
    <row r="5706" spans="1:2" ht="13.5">
      <c r="A5706" s="124">
        <v>102225</v>
      </c>
      <c r="B5706" s="122">
        <v>27.65</v>
      </c>
    </row>
    <row r="5707" spans="1:2" ht="13.5">
      <c r="A5707" s="124">
        <v>102227</v>
      </c>
      <c r="B5707" s="122">
        <v>25.33</v>
      </c>
    </row>
    <row r="5708" spans="1:2" ht="13.5">
      <c r="A5708" s="124">
        <v>102228</v>
      </c>
      <c r="B5708" s="122">
        <v>24.36</v>
      </c>
    </row>
    <row r="5709" spans="1:2" ht="13.5">
      <c r="A5709" s="124">
        <v>102229</v>
      </c>
      <c r="B5709" s="122">
        <v>25.02</v>
      </c>
    </row>
    <row r="5710" spans="1:2" ht="13.5">
      <c r="A5710" s="124">
        <v>102230</v>
      </c>
      <c r="B5710" s="122">
        <v>24.02</v>
      </c>
    </row>
    <row r="5711" spans="1:2" ht="13.5">
      <c r="A5711" s="124">
        <v>102233</v>
      </c>
      <c r="B5711" s="122">
        <v>11.14</v>
      </c>
    </row>
    <row r="5712" spans="1:2" ht="13.5">
      <c r="A5712" s="124">
        <v>102234</v>
      </c>
      <c r="B5712" s="122">
        <v>22.28</v>
      </c>
    </row>
    <row r="5713" spans="1:2" ht="13.5">
      <c r="A5713" s="124">
        <v>100716</v>
      </c>
      <c r="B5713" s="122">
        <v>26.13</v>
      </c>
    </row>
    <row r="5714" spans="1:2" ht="13.5">
      <c r="A5714" s="124">
        <v>100717</v>
      </c>
      <c r="B5714" s="122">
        <v>10.14</v>
      </c>
    </row>
    <row r="5715" spans="1:2" ht="13.5">
      <c r="A5715" s="124">
        <v>100718</v>
      </c>
      <c r="B5715" s="122">
        <v>1.4</v>
      </c>
    </row>
    <row r="5716" spans="1:2" ht="13.5">
      <c r="A5716" s="124">
        <v>100719</v>
      </c>
      <c r="B5716" s="122">
        <v>9.5</v>
      </c>
    </row>
    <row r="5717" spans="1:2" ht="13.5">
      <c r="A5717" s="124">
        <v>100720</v>
      </c>
      <c r="B5717" s="122">
        <v>10.52</v>
      </c>
    </row>
    <row r="5718" spans="1:2" ht="13.5">
      <c r="A5718" s="124">
        <v>100721</v>
      </c>
      <c r="B5718" s="122">
        <v>24.4</v>
      </c>
    </row>
    <row r="5719" spans="1:2" ht="13.5">
      <c r="A5719" s="124">
        <v>100722</v>
      </c>
      <c r="B5719" s="122">
        <v>24.92</v>
      </c>
    </row>
    <row r="5720" spans="1:2" ht="13.5">
      <c r="A5720" s="124">
        <v>100723</v>
      </c>
      <c r="B5720" s="122">
        <v>10.17</v>
      </c>
    </row>
    <row r="5721" spans="1:2" ht="13.5">
      <c r="A5721" s="124">
        <v>100724</v>
      </c>
      <c r="B5721" s="122">
        <v>13.28</v>
      </c>
    </row>
    <row r="5722" spans="1:2" ht="13.5">
      <c r="A5722" s="124">
        <v>100725</v>
      </c>
      <c r="B5722" s="122">
        <v>24.61</v>
      </c>
    </row>
    <row r="5723" spans="1:2" ht="13.5">
      <c r="A5723" s="124">
        <v>100726</v>
      </c>
      <c r="B5723" s="122">
        <v>27.59</v>
      </c>
    </row>
    <row r="5724" spans="1:2" ht="13.5">
      <c r="A5724" s="124">
        <v>100727</v>
      </c>
      <c r="B5724" s="122">
        <v>23.2</v>
      </c>
    </row>
    <row r="5725" spans="1:2" ht="13.5">
      <c r="A5725" s="124">
        <v>100728</v>
      </c>
      <c r="B5725" s="122">
        <v>22.1</v>
      </c>
    </row>
    <row r="5726" spans="1:2" ht="13.5">
      <c r="A5726" s="124">
        <v>100729</v>
      </c>
      <c r="B5726" s="122">
        <v>17.440000000000001</v>
      </c>
    </row>
    <row r="5727" spans="1:2" ht="13.5">
      <c r="A5727" s="124">
        <v>100730</v>
      </c>
      <c r="B5727" s="122">
        <v>21.65</v>
      </c>
    </row>
    <row r="5728" spans="1:2" ht="13.5">
      <c r="A5728" s="124">
        <v>100733</v>
      </c>
      <c r="B5728" s="122">
        <v>12.76</v>
      </c>
    </row>
    <row r="5729" spans="1:2" ht="13.5">
      <c r="A5729" s="124">
        <v>100734</v>
      </c>
      <c r="B5729" s="122">
        <v>16.55</v>
      </c>
    </row>
    <row r="5730" spans="1:2" ht="13.5">
      <c r="A5730" s="124">
        <v>100735</v>
      </c>
      <c r="B5730" s="122">
        <v>11.36</v>
      </c>
    </row>
    <row r="5731" spans="1:2" ht="13.5">
      <c r="A5731" s="124">
        <v>100736</v>
      </c>
      <c r="B5731" s="122">
        <v>15.39</v>
      </c>
    </row>
    <row r="5732" spans="1:2" ht="13.5">
      <c r="A5732" s="124">
        <v>100739</v>
      </c>
      <c r="B5732" s="122">
        <v>9.35</v>
      </c>
    </row>
    <row r="5733" spans="1:2" ht="13.5">
      <c r="A5733" s="124">
        <v>100740</v>
      </c>
      <c r="B5733" s="122">
        <v>11.01</v>
      </c>
    </row>
    <row r="5734" spans="1:2" ht="13.5">
      <c r="A5734" s="124">
        <v>100741</v>
      </c>
      <c r="B5734" s="122">
        <v>24.07</v>
      </c>
    </row>
    <row r="5735" spans="1:2" ht="13.5">
      <c r="A5735" s="124">
        <v>100742</v>
      </c>
      <c r="B5735" s="122">
        <v>25.38</v>
      </c>
    </row>
    <row r="5736" spans="1:2" ht="13.5">
      <c r="A5736" s="124">
        <v>100743</v>
      </c>
      <c r="B5736" s="122">
        <v>9.14</v>
      </c>
    </row>
    <row r="5737" spans="1:2" ht="13.5">
      <c r="A5737" s="124">
        <v>100744</v>
      </c>
      <c r="B5737" s="122">
        <v>10.87</v>
      </c>
    </row>
    <row r="5738" spans="1:2" ht="13.5">
      <c r="A5738" s="124">
        <v>100745</v>
      </c>
      <c r="B5738" s="122">
        <v>23.85</v>
      </c>
    </row>
    <row r="5739" spans="1:2" ht="13.5">
      <c r="A5739" s="124">
        <v>100746</v>
      </c>
      <c r="B5739" s="122">
        <v>25.24</v>
      </c>
    </row>
    <row r="5740" spans="1:2" ht="13.5">
      <c r="A5740" s="124">
        <v>100747</v>
      </c>
      <c r="B5740" s="122">
        <v>9.2200000000000006</v>
      </c>
    </row>
    <row r="5741" spans="1:2" ht="13.5">
      <c r="A5741" s="124">
        <v>100748</v>
      </c>
      <c r="B5741" s="122">
        <v>10.93</v>
      </c>
    </row>
    <row r="5742" spans="1:2" ht="13.5">
      <c r="A5742" s="124">
        <v>100749</v>
      </c>
      <c r="B5742" s="122">
        <v>23.94</v>
      </c>
    </row>
    <row r="5743" spans="1:2" ht="13.5">
      <c r="A5743" s="124">
        <v>100750</v>
      </c>
      <c r="B5743" s="122">
        <v>25.29</v>
      </c>
    </row>
    <row r="5744" spans="1:2" ht="13.5">
      <c r="A5744" s="124">
        <v>100751</v>
      </c>
      <c r="B5744" s="122">
        <v>34.880000000000003</v>
      </c>
    </row>
    <row r="5745" spans="1:2" ht="13.5">
      <c r="A5745" s="124">
        <v>100752</v>
      </c>
      <c r="B5745" s="122">
        <v>43.3</v>
      </c>
    </row>
    <row r="5746" spans="1:2" ht="13.5">
      <c r="A5746" s="124">
        <v>100753</v>
      </c>
      <c r="B5746" s="122">
        <v>22.73</v>
      </c>
    </row>
    <row r="5747" spans="1:2" ht="13.5">
      <c r="A5747" s="124">
        <v>100754</v>
      </c>
      <c r="B5747" s="122">
        <v>30.79</v>
      </c>
    </row>
    <row r="5748" spans="1:2" ht="13.5">
      <c r="A5748" s="124">
        <v>100757</v>
      </c>
      <c r="B5748" s="122">
        <v>48.15</v>
      </c>
    </row>
    <row r="5749" spans="1:2" ht="13.5">
      <c r="A5749" s="124">
        <v>100758</v>
      </c>
      <c r="B5749" s="122">
        <v>50.77</v>
      </c>
    </row>
    <row r="5750" spans="1:2" ht="13.5">
      <c r="A5750" s="124">
        <v>100759</v>
      </c>
      <c r="B5750" s="122">
        <v>47.7</v>
      </c>
    </row>
    <row r="5751" spans="1:2" ht="13.5">
      <c r="A5751" s="124">
        <v>100760</v>
      </c>
      <c r="B5751" s="122">
        <v>50.49</v>
      </c>
    </row>
    <row r="5752" spans="1:2" ht="13.5">
      <c r="A5752" s="124">
        <v>100761</v>
      </c>
      <c r="B5752" s="122">
        <v>47.89</v>
      </c>
    </row>
    <row r="5753" spans="1:2" ht="13.5">
      <c r="A5753" s="124">
        <v>100762</v>
      </c>
      <c r="B5753" s="122">
        <v>50.61</v>
      </c>
    </row>
    <row r="5754" spans="1:2" ht="13.5">
      <c r="A5754" s="124">
        <v>102488</v>
      </c>
      <c r="B5754" s="122">
        <v>3.87</v>
      </c>
    </row>
    <row r="5755" spans="1:2" ht="13.5">
      <c r="A5755" s="124">
        <v>102489</v>
      </c>
      <c r="B5755" s="122">
        <v>25.71</v>
      </c>
    </row>
    <row r="5756" spans="1:2" ht="13.5">
      <c r="A5756" s="124">
        <v>102491</v>
      </c>
      <c r="B5756" s="122">
        <v>19.809999999999999</v>
      </c>
    </row>
    <row r="5757" spans="1:2" ht="13.5">
      <c r="A5757" s="124">
        <v>102492</v>
      </c>
      <c r="B5757" s="122">
        <v>23.44</v>
      </c>
    </row>
    <row r="5758" spans="1:2" ht="13.5">
      <c r="A5758" s="124">
        <v>102494</v>
      </c>
      <c r="B5758" s="122">
        <v>55.79</v>
      </c>
    </row>
    <row r="5759" spans="1:2" ht="13.5">
      <c r="A5759" s="124">
        <v>102496</v>
      </c>
      <c r="B5759" s="122">
        <v>12.28</v>
      </c>
    </row>
    <row r="5760" spans="1:2" ht="13.5">
      <c r="A5760" s="124">
        <v>102497</v>
      </c>
      <c r="B5760" s="122">
        <v>4.6900000000000004</v>
      </c>
    </row>
    <row r="5761" spans="1:2" ht="13.5">
      <c r="A5761" s="124">
        <v>102498</v>
      </c>
      <c r="B5761" s="122">
        <v>1.65</v>
      </c>
    </row>
    <row r="5762" spans="1:2" ht="13.5">
      <c r="A5762" s="124">
        <v>102499</v>
      </c>
      <c r="B5762" s="122">
        <v>2.72</v>
      </c>
    </row>
    <row r="5763" spans="1:2" ht="13.5">
      <c r="A5763" s="124">
        <v>102500</v>
      </c>
      <c r="B5763" s="122">
        <v>4.3499999999999996</v>
      </c>
    </row>
    <row r="5764" spans="1:2" ht="13.5">
      <c r="A5764" s="124">
        <v>102501</v>
      </c>
      <c r="B5764" s="122">
        <v>24.71</v>
      </c>
    </row>
    <row r="5765" spans="1:2" ht="13.5">
      <c r="A5765" s="124">
        <v>102504</v>
      </c>
      <c r="B5765" s="122">
        <v>10.32</v>
      </c>
    </row>
    <row r="5766" spans="1:2" ht="13.5">
      <c r="A5766" s="124">
        <v>102505</v>
      </c>
      <c r="B5766" s="122">
        <v>10.77</v>
      </c>
    </row>
    <row r="5767" spans="1:2" ht="13.5">
      <c r="A5767" s="124">
        <v>102506</v>
      </c>
      <c r="B5767" s="122">
        <v>11.14</v>
      </c>
    </row>
    <row r="5768" spans="1:2" ht="13.5">
      <c r="A5768" s="124">
        <v>102507</v>
      </c>
      <c r="B5768" s="122">
        <v>5.99</v>
      </c>
    </row>
    <row r="5769" spans="1:2" ht="13.5">
      <c r="A5769" s="124">
        <v>102508</v>
      </c>
      <c r="B5769" s="122">
        <v>41.46</v>
      </c>
    </row>
    <row r="5770" spans="1:2" ht="13.5">
      <c r="A5770" s="124">
        <v>102509</v>
      </c>
      <c r="B5770" s="122">
        <v>24.37</v>
      </c>
    </row>
    <row r="5771" spans="1:2" ht="13.5">
      <c r="A5771" s="124">
        <v>102512</v>
      </c>
      <c r="B5771" s="122">
        <v>4.58</v>
      </c>
    </row>
    <row r="5772" spans="1:2" ht="13.5">
      <c r="A5772" s="124">
        <v>102513</v>
      </c>
      <c r="B5772" s="122">
        <v>47.67</v>
      </c>
    </row>
    <row r="5773" spans="1:2" ht="13.5">
      <c r="A5773" s="124">
        <v>102520</v>
      </c>
      <c r="B5773" s="122">
        <v>83.42</v>
      </c>
    </row>
    <row r="5774" spans="1:2" ht="13.5">
      <c r="A5774" s="124">
        <v>101749</v>
      </c>
      <c r="B5774" s="122">
        <v>48.82</v>
      </c>
    </row>
    <row r="5775" spans="1:2" ht="13.5">
      <c r="A5775" s="124">
        <v>101750</v>
      </c>
      <c r="B5775" s="122">
        <v>46.18</v>
      </c>
    </row>
    <row r="5776" spans="1:2" ht="13.5">
      <c r="A5776" s="124">
        <v>101729</v>
      </c>
      <c r="B5776" s="122">
        <v>179.48</v>
      </c>
    </row>
    <row r="5777" spans="1:2" ht="13.5">
      <c r="A5777" s="124">
        <v>101746</v>
      </c>
      <c r="B5777" s="122">
        <v>272.19</v>
      </c>
    </row>
    <row r="5778" spans="1:2" ht="13.5">
      <c r="A5778" s="124">
        <v>101751</v>
      </c>
      <c r="B5778" s="122">
        <v>187.47</v>
      </c>
    </row>
    <row r="5779" spans="1:2" ht="13.5">
      <c r="A5779" s="124">
        <v>87246</v>
      </c>
      <c r="B5779" s="122">
        <v>64.430000000000007</v>
      </c>
    </row>
    <row r="5780" spans="1:2" ht="13.5">
      <c r="A5780" s="124">
        <v>87247</v>
      </c>
      <c r="B5780" s="122">
        <v>55.75</v>
      </c>
    </row>
    <row r="5781" spans="1:2" ht="13.5">
      <c r="A5781" s="124">
        <v>87248</v>
      </c>
      <c r="B5781" s="122">
        <v>48.58</v>
      </c>
    </row>
    <row r="5782" spans="1:2" ht="13.5">
      <c r="A5782" s="124">
        <v>87249</v>
      </c>
      <c r="B5782" s="122">
        <v>72.510000000000005</v>
      </c>
    </row>
    <row r="5783" spans="1:2" ht="13.5">
      <c r="A5783" s="124">
        <v>87250</v>
      </c>
      <c r="B5783" s="122">
        <v>58.78</v>
      </c>
    </row>
    <row r="5784" spans="1:2" ht="13.5">
      <c r="A5784" s="124">
        <v>87251</v>
      </c>
      <c r="B5784" s="122">
        <v>49.8</v>
      </c>
    </row>
    <row r="5785" spans="1:2" ht="13.5">
      <c r="A5785" s="124">
        <v>87255</v>
      </c>
      <c r="B5785" s="122">
        <v>115.71</v>
      </c>
    </row>
    <row r="5786" spans="1:2" ht="13.5">
      <c r="A5786" s="124">
        <v>87256</v>
      </c>
      <c r="B5786" s="122">
        <v>99.41</v>
      </c>
    </row>
    <row r="5787" spans="1:2" ht="13.5">
      <c r="A5787" s="124">
        <v>87257</v>
      </c>
      <c r="B5787" s="122">
        <v>88.9</v>
      </c>
    </row>
    <row r="5788" spans="1:2" ht="13.5">
      <c r="A5788" s="124">
        <v>87258</v>
      </c>
      <c r="B5788" s="122">
        <v>149.72</v>
      </c>
    </row>
    <row r="5789" spans="1:2" ht="13.5">
      <c r="A5789" s="124">
        <v>87259</v>
      </c>
      <c r="B5789" s="122">
        <v>134.27000000000001</v>
      </c>
    </row>
    <row r="5790" spans="1:2" ht="13.5">
      <c r="A5790" s="124">
        <v>87260</v>
      </c>
      <c r="B5790" s="122">
        <v>125.05</v>
      </c>
    </row>
    <row r="5791" spans="1:2" ht="13.5">
      <c r="A5791" s="124">
        <v>87261</v>
      </c>
      <c r="B5791" s="122">
        <v>172.85</v>
      </c>
    </row>
    <row r="5792" spans="1:2" ht="13.5">
      <c r="A5792" s="124">
        <v>87262</v>
      </c>
      <c r="B5792" s="122">
        <v>155.04</v>
      </c>
    </row>
    <row r="5793" spans="1:2" ht="13.5">
      <c r="A5793" s="124">
        <v>87263</v>
      </c>
      <c r="B5793" s="122">
        <v>144.16999999999999</v>
      </c>
    </row>
    <row r="5794" spans="1:2" ht="13.5">
      <c r="A5794" s="124">
        <v>89046</v>
      </c>
      <c r="B5794" s="122">
        <v>55.33</v>
      </c>
    </row>
    <row r="5795" spans="1:2" ht="13.5">
      <c r="A5795" s="124">
        <v>89171</v>
      </c>
      <c r="B5795" s="122">
        <v>51.85</v>
      </c>
    </row>
    <row r="5796" spans="1:2" ht="13.5">
      <c r="A5796" s="124">
        <v>93389</v>
      </c>
      <c r="B5796" s="122">
        <v>58.55</v>
      </c>
    </row>
    <row r="5797" spans="1:2" ht="13.5">
      <c r="A5797" s="124">
        <v>93390</v>
      </c>
      <c r="B5797" s="122">
        <v>49.98</v>
      </c>
    </row>
    <row r="5798" spans="1:2" ht="13.5">
      <c r="A5798" s="124">
        <v>93391</v>
      </c>
      <c r="B5798" s="122">
        <v>42.81</v>
      </c>
    </row>
    <row r="5799" spans="1:2" ht="13.5">
      <c r="A5799" s="124">
        <v>98671</v>
      </c>
      <c r="B5799" s="122">
        <v>413.64</v>
      </c>
    </row>
    <row r="5800" spans="1:2" ht="13.5">
      <c r="A5800" s="124">
        <v>98672</v>
      </c>
      <c r="B5800" s="122">
        <v>397.67</v>
      </c>
    </row>
    <row r="5801" spans="1:2" ht="13.5">
      <c r="A5801" s="124">
        <v>98678</v>
      </c>
      <c r="B5801" s="122">
        <v>323.3</v>
      </c>
    </row>
    <row r="5802" spans="1:2" ht="13.5">
      <c r="A5802" s="124">
        <v>98679</v>
      </c>
      <c r="B5802" s="122">
        <v>33.97</v>
      </c>
    </row>
    <row r="5803" spans="1:2" ht="13.5">
      <c r="A5803" s="124">
        <v>98680</v>
      </c>
      <c r="B5803" s="122">
        <v>42.14</v>
      </c>
    </row>
    <row r="5804" spans="1:2" ht="13.5">
      <c r="A5804" s="124">
        <v>98681</v>
      </c>
      <c r="B5804" s="122">
        <v>31.33</v>
      </c>
    </row>
    <row r="5805" spans="1:2" ht="13.5">
      <c r="A5805" s="124">
        <v>98682</v>
      </c>
      <c r="B5805" s="122">
        <v>39.51</v>
      </c>
    </row>
    <row r="5806" spans="1:2" ht="13.5">
      <c r="A5806" s="124">
        <v>98685</v>
      </c>
      <c r="B5806" s="122">
        <v>75.64</v>
      </c>
    </row>
    <row r="5807" spans="1:2" ht="13.5">
      <c r="A5807" s="124">
        <v>98686</v>
      </c>
      <c r="B5807" s="122">
        <v>44.39</v>
      </c>
    </row>
    <row r="5808" spans="1:2" ht="13.5">
      <c r="A5808" s="124">
        <v>98688</v>
      </c>
      <c r="B5808" s="122">
        <v>50.83</v>
      </c>
    </row>
    <row r="5809" spans="1:2" ht="13.5">
      <c r="A5809" s="124">
        <v>98689</v>
      </c>
      <c r="B5809" s="122">
        <v>107.92</v>
      </c>
    </row>
    <row r="5810" spans="1:2" ht="13.5">
      <c r="A5810" s="124">
        <v>101090</v>
      </c>
      <c r="B5810" s="122">
        <v>167.26</v>
      </c>
    </row>
    <row r="5811" spans="1:2" ht="13.5">
      <c r="A5811" s="124">
        <v>101091</v>
      </c>
      <c r="B5811" s="122">
        <v>129.96</v>
      </c>
    </row>
    <row r="5812" spans="1:2" ht="13.5">
      <c r="A5812" s="124">
        <v>101725</v>
      </c>
      <c r="B5812" s="122">
        <v>279.48</v>
      </c>
    </row>
    <row r="5813" spans="1:2" ht="13.5">
      <c r="A5813" s="124">
        <v>101726</v>
      </c>
      <c r="B5813" s="122">
        <v>175.82</v>
      </c>
    </row>
    <row r="5814" spans="1:2" ht="13.5">
      <c r="A5814" s="124">
        <v>101731</v>
      </c>
      <c r="B5814" s="122">
        <v>244.54</v>
      </c>
    </row>
    <row r="5815" spans="1:2" ht="13.5">
      <c r="A5815" s="124">
        <v>101732</v>
      </c>
      <c r="B5815" s="122">
        <v>83.27</v>
      </c>
    </row>
    <row r="5816" spans="1:2" ht="13.5">
      <c r="A5816" s="124">
        <v>101094</v>
      </c>
      <c r="B5816" s="122">
        <v>158.08000000000001</v>
      </c>
    </row>
    <row r="5817" spans="1:2" ht="13.5">
      <c r="A5817" s="124">
        <v>101727</v>
      </c>
      <c r="B5817" s="122">
        <v>184.35</v>
      </c>
    </row>
    <row r="5818" spans="1:2" ht="13.5">
      <c r="A5818" s="124">
        <v>101733</v>
      </c>
      <c r="B5818" s="122">
        <v>254.19</v>
      </c>
    </row>
    <row r="5819" spans="1:2" ht="13.5">
      <c r="A5819" s="124">
        <v>101734</v>
      </c>
      <c r="B5819" s="122">
        <v>383.36</v>
      </c>
    </row>
    <row r="5820" spans="1:2" ht="13.5">
      <c r="A5820" s="124">
        <v>101735</v>
      </c>
      <c r="B5820" s="122">
        <v>392.73</v>
      </c>
    </row>
    <row r="5821" spans="1:2" ht="13.5">
      <c r="A5821" s="124">
        <v>101736</v>
      </c>
      <c r="B5821" s="122">
        <v>100.51</v>
      </c>
    </row>
    <row r="5822" spans="1:2" ht="13.5">
      <c r="A5822" s="124">
        <v>101737</v>
      </c>
      <c r="B5822" s="122">
        <v>119.05</v>
      </c>
    </row>
    <row r="5823" spans="1:2" ht="13.5">
      <c r="A5823" s="124">
        <v>101748</v>
      </c>
      <c r="B5823" s="122">
        <v>3.88</v>
      </c>
    </row>
    <row r="5824" spans="1:2" ht="13.5">
      <c r="A5824" s="124">
        <v>101092</v>
      </c>
      <c r="B5824" s="122">
        <v>424.56</v>
      </c>
    </row>
    <row r="5825" spans="1:2" ht="13.5">
      <c r="A5825" s="124">
        <v>101093</v>
      </c>
      <c r="B5825" s="122">
        <v>408.59</v>
      </c>
    </row>
    <row r="5826" spans="1:2" ht="13.5">
      <c r="A5826" s="124">
        <v>98695</v>
      </c>
      <c r="B5826" s="122">
        <v>74.650000000000006</v>
      </c>
    </row>
    <row r="5827" spans="1:2" ht="13.5">
      <c r="A5827" s="124">
        <v>98697</v>
      </c>
      <c r="B5827" s="122">
        <v>48.66</v>
      </c>
    </row>
    <row r="5828" spans="1:2" ht="13.5">
      <c r="A5828" s="124">
        <v>101738</v>
      </c>
      <c r="B5828" s="122">
        <v>30.95</v>
      </c>
    </row>
    <row r="5829" spans="1:2" ht="13.5">
      <c r="A5829" s="124">
        <v>101739</v>
      </c>
      <c r="B5829" s="122">
        <v>34.33</v>
      </c>
    </row>
    <row r="5830" spans="1:2" ht="13.5">
      <c r="A5830" s="124">
        <v>88648</v>
      </c>
      <c r="B5830" s="122">
        <v>7.49</v>
      </c>
    </row>
    <row r="5831" spans="1:2" ht="13.5">
      <c r="A5831" s="124">
        <v>88649</v>
      </c>
      <c r="B5831" s="122">
        <v>8.4700000000000006</v>
      </c>
    </row>
    <row r="5832" spans="1:2" ht="13.5">
      <c r="A5832" s="124">
        <v>88650</v>
      </c>
      <c r="B5832" s="122">
        <v>16.260000000000002</v>
      </c>
    </row>
    <row r="5833" spans="1:2" ht="13.5">
      <c r="A5833" s="124">
        <v>96467</v>
      </c>
      <c r="B5833" s="122">
        <v>6.82</v>
      </c>
    </row>
    <row r="5834" spans="1:2" ht="13.5">
      <c r="A5834" s="124">
        <v>101740</v>
      </c>
      <c r="B5834" s="122">
        <v>46.51</v>
      </c>
    </row>
    <row r="5835" spans="1:2" ht="13.5">
      <c r="A5835" s="124">
        <v>101741</v>
      </c>
      <c r="B5835" s="122">
        <v>25.05</v>
      </c>
    </row>
    <row r="5836" spans="1:2" ht="13.5">
      <c r="A5836" s="124">
        <v>94990</v>
      </c>
      <c r="B5836" s="122">
        <v>727.07</v>
      </c>
    </row>
    <row r="5837" spans="1:2" ht="13.5">
      <c r="A5837" s="124">
        <v>94991</v>
      </c>
      <c r="B5837" s="122">
        <v>524.42999999999995</v>
      </c>
    </row>
    <row r="5838" spans="1:2" ht="13.5">
      <c r="A5838" s="124">
        <v>94992</v>
      </c>
      <c r="B5838" s="122">
        <v>95.52</v>
      </c>
    </row>
    <row r="5839" spans="1:2" ht="13.5">
      <c r="A5839" s="124">
        <v>94993</v>
      </c>
      <c r="B5839" s="122">
        <v>83.36</v>
      </c>
    </row>
    <row r="5840" spans="1:2" ht="13.5">
      <c r="A5840" s="124">
        <v>94994</v>
      </c>
      <c r="B5840" s="122">
        <v>112.06</v>
      </c>
    </row>
    <row r="5841" spans="1:2" ht="13.5">
      <c r="A5841" s="124">
        <v>94995</v>
      </c>
      <c r="B5841" s="122">
        <v>95.86</v>
      </c>
    </row>
    <row r="5842" spans="1:2" ht="13.5">
      <c r="A5842" s="124">
        <v>94996</v>
      </c>
      <c r="B5842" s="122">
        <v>126.91</v>
      </c>
    </row>
    <row r="5843" spans="1:2" ht="13.5">
      <c r="A5843" s="124">
        <v>94997</v>
      </c>
      <c r="B5843" s="122">
        <v>106.65</v>
      </c>
    </row>
    <row r="5844" spans="1:2" ht="13.5">
      <c r="A5844" s="124">
        <v>94998</v>
      </c>
      <c r="B5844" s="122">
        <v>142.75</v>
      </c>
    </row>
    <row r="5845" spans="1:2" ht="13.5">
      <c r="A5845" s="124">
        <v>94999</v>
      </c>
      <c r="B5845" s="122">
        <v>118.44</v>
      </c>
    </row>
    <row r="5846" spans="1:2" ht="13.5">
      <c r="A5846" s="124">
        <v>101747</v>
      </c>
      <c r="B5846" s="122">
        <v>56.89</v>
      </c>
    </row>
    <row r="5847" spans="1:2" ht="13.5">
      <c r="A5847" s="124">
        <v>101743</v>
      </c>
      <c r="B5847" s="122">
        <v>156.81</v>
      </c>
    </row>
    <row r="5848" spans="1:2" ht="13.5">
      <c r="A5848" s="124">
        <v>101744</v>
      </c>
      <c r="B5848" s="122">
        <v>125</v>
      </c>
    </row>
    <row r="5849" spans="1:2" ht="13.5">
      <c r="A5849" s="124">
        <v>101745</v>
      </c>
      <c r="B5849" s="122">
        <v>153.57</v>
      </c>
    </row>
    <row r="5850" spans="1:2" ht="13.5">
      <c r="A5850" s="124">
        <v>87620</v>
      </c>
      <c r="B5850" s="122">
        <v>27.69</v>
      </c>
    </row>
    <row r="5851" spans="1:2" ht="13.5">
      <c r="A5851" s="124">
        <v>87622</v>
      </c>
      <c r="B5851" s="122">
        <v>31.47</v>
      </c>
    </row>
    <row r="5852" spans="1:2" ht="13.5">
      <c r="A5852" s="124">
        <v>87623</v>
      </c>
      <c r="B5852" s="122">
        <v>58.66</v>
      </c>
    </row>
    <row r="5853" spans="1:2" ht="13.5">
      <c r="A5853" s="124">
        <v>87624</v>
      </c>
      <c r="B5853" s="122">
        <v>65.59</v>
      </c>
    </row>
    <row r="5854" spans="1:2" ht="13.5">
      <c r="A5854" s="124">
        <v>87630</v>
      </c>
      <c r="B5854" s="122">
        <v>35.090000000000003</v>
      </c>
    </row>
    <row r="5855" spans="1:2" ht="13.5">
      <c r="A5855" s="124">
        <v>87632</v>
      </c>
      <c r="B5855" s="122">
        <v>40.35</v>
      </c>
    </row>
    <row r="5856" spans="1:2" ht="13.5">
      <c r="A5856" s="124">
        <v>87633</v>
      </c>
      <c r="B5856" s="122">
        <v>78.150000000000006</v>
      </c>
    </row>
    <row r="5857" spans="1:2" ht="13.5">
      <c r="A5857" s="124">
        <v>87634</v>
      </c>
      <c r="B5857" s="122">
        <v>87.78</v>
      </c>
    </row>
    <row r="5858" spans="1:2" ht="13.5">
      <c r="A5858" s="124">
        <v>87640</v>
      </c>
      <c r="B5858" s="122">
        <v>41.14</v>
      </c>
    </row>
    <row r="5859" spans="1:2" ht="13.5">
      <c r="A5859" s="124">
        <v>87642</v>
      </c>
      <c r="B5859" s="122">
        <v>47.61</v>
      </c>
    </row>
    <row r="5860" spans="1:2" ht="13.5">
      <c r="A5860" s="124">
        <v>87643</v>
      </c>
      <c r="B5860" s="122">
        <v>94.09</v>
      </c>
    </row>
    <row r="5861" spans="1:2" ht="13.5">
      <c r="A5861" s="124">
        <v>87644</v>
      </c>
      <c r="B5861" s="122">
        <v>105.94</v>
      </c>
    </row>
    <row r="5862" spans="1:2" ht="13.5">
      <c r="A5862" s="124">
        <v>87680</v>
      </c>
      <c r="B5862" s="122">
        <v>37</v>
      </c>
    </row>
    <row r="5863" spans="1:2" ht="13.5">
      <c r="A5863" s="124">
        <v>87682</v>
      </c>
      <c r="B5863" s="122">
        <v>43.47</v>
      </c>
    </row>
    <row r="5864" spans="1:2" ht="13.5">
      <c r="A5864" s="124">
        <v>87683</v>
      </c>
      <c r="B5864" s="122">
        <v>89.95</v>
      </c>
    </row>
    <row r="5865" spans="1:2" ht="13.5">
      <c r="A5865" s="124">
        <v>87684</v>
      </c>
      <c r="B5865" s="122">
        <v>101.8</v>
      </c>
    </row>
    <row r="5866" spans="1:2" ht="13.5">
      <c r="A5866" s="124">
        <v>87690</v>
      </c>
      <c r="B5866" s="122">
        <v>42.39</v>
      </c>
    </row>
    <row r="5867" spans="1:2" ht="13.5">
      <c r="A5867" s="124">
        <v>87692</v>
      </c>
      <c r="B5867" s="122">
        <v>49.8</v>
      </c>
    </row>
    <row r="5868" spans="1:2" ht="13.5">
      <c r="A5868" s="124">
        <v>87693</v>
      </c>
      <c r="B5868" s="122">
        <v>103.04</v>
      </c>
    </row>
    <row r="5869" spans="1:2" ht="13.5">
      <c r="A5869" s="124">
        <v>87694</v>
      </c>
      <c r="B5869" s="122">
        <v>116.61</v>
      </c>
    </row>
    <row r="5870" spans="1:2" ht="13.5">
      <c r="A5870" s="124">
        <v>87700</v>
      </c>
      <c r="B5870" s="122">
        <v>45.69</v>
      </c>
    </row>
    <row r="5871" spans="1:2" ht="13.5">
      <c r="A5871" s="124">
        <v>87702</v>
      </c>
      <c r="B5871" s="122">
        <v>53.76</v>
      </c>
    </row>
    <row r="5872" spans="1:2" ht="13.5">
      <c r="A5872" s="124">
        <v>87703</v>
      </c>
      <c r="B5872" s="122">
        <v>111.73</v>
      </c>
    </row>
    <row r="5873" spans="1:2" ht="13.5">
      <c r="A5873" s="124">
        <v>87704</v>
      </c>
      <c r="B5873" s="122">
        <v>126.51</v>
      </c>
    </row>
    <row r="5874" spans="1:2" ht="13.5">
      <c r="A5874" s="124">
        <v>87735</v>
      </c>
      <c r="B5874" s="122">
        <v>40.82</v>
      </c>
    </row>
    <row r="5875" spans="1:2" ht="13.5">
      <c r="A5875" s="124">
        <v>87737</v>
      </c>
      <c r="B5875" s="122">
        <v>44.6</v>
      </c>
    </row>
    <row r="5876" spans="1:2" ht="13.5">
      <c r="A5876" s="124">
        <v>87738</v>
      </c>
      <c r="B5876" s="122">
        <v>71.790000000000006</v>
      </c>
    </row>
    <row r="5877" spans="1:2" ht="13.5">
      <c r="A5877" s="124">
        <v>87739</v>
      </c>
      <c r="B5877" s="122">
        <v>78.72</v>
      </c>
    </row>
    <row r="5878" spans="1:2" ht="13.5">
      <c r="A5878" s="124">
        <v>87745</v>
      </c>
      <c r="B5878" s="122">
        <v>48.22</v>
      </c>
    </row>
    <row r="5879" spans="1:2" ht="13.5">
      <c r="A5879" s="124">
        <v>87747</v>
      </c>
      <c r="B5879" s="122">
        <v>53.48</v>
      </c>
    </row>
    <row r="5880" spans="1:2" ht="13.5">
      <c r="A5880" s="124">
        <v>87748</v>
      </c>
      <c r="B5880" s="122">
        <v>91.28</v>
      </c>
    </row>
    <row r="5881" spans="1:2" ht="13.5">
      <c r="A5881" s="124">
        <v>87749</v>
      </c>
      <c r="B5881" s="122">
        <v>100.91</v>
      </c>
    </row>
    <row r="5882" spans="1:2" ht="13.5">
      <c r="A5882" s="124">
        <v>87755</v>
      </c>
      <c r="B5882" s="122">
        <v>46.51</v>
      </c>
    </row>
    <row r="5883" spans="1:2" ht="13.5">
      <c r="A5883" s="124">
        <v>87757</v>
      </c>
      <c r="B5883" s="122">
        <v>51.77</v>
      </c>
    </row>
    <row r="5884" spans="1:2" ht="13.5">
      <c r="A5884" s="124">
        <v>87758</v>
      </c>
      <c r="B5884" s="122">
        <v>89.57</v>
      </c>
    </row>
    <row r="5885" spans="1:2" ht="13.5">
      <c r="A5885" s="124">
        <v>87759</v>
      </c>
      <c r="B5885" s="122">
        <v>99.2</v>
      </c>
    </row>
    <row r="5886" spans="1:2" ht="13.5">
      <c r="A5886" s="124">
        <v>87765</v>
      </c>
      <c r="B5886" s="122">
        <v>52.63</v>
      </c>
    </row>
    <row r="5887" spans="1:2" ht="13.5">
      <c r="A5887" s="124">
        <v>87767</v>
      </c>
      <c r="B5887" s="122">
        <v>59.1</v>
      </c>
    </row>
    <row r="5888" spans="1:2" ht="13.5">
      <c r="A5888" s="124">
        <v>87768</v>
      </c>
      <c r="B5888" s="122">
        <v>105.58</v>
      </c>
    </row>
    <row r="5889" spans="1:2" ht="13.5">
      <c r="A5889" s="124">
        <v>87769</v>
      </c>
      <c r="B5889" s="122">
        <v>117.43</v>
      </c>
    </row>
    <row r="5890" spans="1:2" ht="13.5">
      <c r="A5890" s="124">
        <v>88470</v>
      </c>
      <c r="B5890" s="122">
        <v>17.53</v>
      </c>
    </row>
    <row r="5891" spans="1:2" ht="13.5">
      <c r="A5891" s="124">
        <v>88471</v>
      </c>
      <c r="B5891" s="122">
        <v>22.13</v>
      </c>
    </row>
    <row r="5892" spans="1:2" ht="13.5">
      <c r="A5892" s="124">
        <v>88472</v>
      </c>
      <c r="B5892" s="122">
        <v>25.78</v>
      </c>
    </row>
    <row r="5893" spans="1:2" ht="13.5">
      <c r="A5893" s="124">
        <v>88476</v>
      </c>
      <c r="B5893" s="122">
        <v>15.2</v>
      </c>
    </row>
    <row r="5894" spans="1:2" ht="13.5">
      <c r="A5894" s="124">
        <v>88477</v>
      </c>
      <c r="B5894" s="122">
        <v>21.11</v>
      </c>
    </row>
    <row r="5895" spans="1:2" ht="13.5">
      <c r="A5895" s="124">
        <v>88478</v>
      </c>
      <c r="B5895" s="122">
        <v>25.96</v>
      </c>
    </row>
    <row r="5896" spans="1:2" ht="13.5">
      <c r="A5896" s="124">
        <v>90930</v>
      </c>
      <c r="B5896" s="122">
        <v>76.25</v>
      </c>
    </row>
    <row r="5897" spans="1:2" ht="13.5">
      <c r="A5897" s="124">
        <v>90932</v>
      </c>
      <c r="B5897" s="122">
        <v>83.66</v>
      </c>
    </row>
    <row r="5898" spans="1:2" ht="13.5">
      <c r="A5898" s="124">
        <v>90933</v>
      </c>
      <c r="B5898" s="122">
        <v>136.9</v>
      </c>
    </row>
    <row r="5899" spans="1:2" ht="13.5">
      <c r="A5899" s="124">
        <v>90934</v>
      </c>
      <c r="B5899" s="122">
        <v>150.47</v>
      </c>
    </row>
    <row r="5900" spans="1:2" ht="13.5">
      <c r="A5900" s="124">
        <v>90940</v>
      </c>
      <c r="B5900" s="122">
        <v>80.959999999999994</v>
      </c>
    </row>
    <row r="5901" spans="1:2" ht="13.5">
      <c r="A5901" s="124">
        <v>90942</v>
      </c>
      <c r="B5901" s="122">
        <v>89.03</v>
      </c>
    </row>
    <row r="5902" spans="1:2" ht="13.5">
      <c r="A5902" s="124">
        <v>90943</v>
      </c>
      <c r="B5902" s="122">
        <v>147</v>
      </c>
    </row>
    <row r="5903" spans="1:2" ht="13.5">
      <c r="A5903" s="124">
        <v>90944</v>
      </c>
      <c r="B5903" s="122">
        <v>161.78</v>
      </c>
    </row>
    <row r="5904" spans="1:2" ht="13.5">
      <c r="A5904" s="124">
        <v>90950</v>
      </c>
      <c r="B5904" s="122">
        <v>89.58</v>
      </c>
    </row>
    <row r="5905" spans="1:2" ht="13.5">
      <c r="A5905" s="124">
        <v>90952</v>
      </c>
      <c r="B5905" s="122">
        <v>98.86</v>
      </c>
    </row>
    <row r="5906" spans="1:2" ht="13.5">
      <c r="A5906" s="124">
        <v>90953</v>
      </c>
      <c r="B5906" s="122">
        <v>165.52</v>
      </c>
    </row>
    <row r="5907" spans="1:2" ht="13.5">
      <c r="A5907" s="124">
        <v>90954</v>
      </c>
      <c r="B5907" s="122">
        <v>182.51</v>
      </c>
    </row>
    <row r="5908" spans="1:2" ht="13.5">
      <c r="A5908" s="124">
        <v>94438</v>
      </c>
      <c r="B5908" s="122">
        <v>39.549999999999997</v>
      </c>
    </row>
    <row r="5909" spans="1:2" ht="13.5">
      <c r="A5909" s="124">
        <v>94439</v>
      </c>
      <c r="B5909" s="122">
        <v>44.41</v>
      </c>
    </row>
    <row r="5910" spans="1:2" ht="13.5">
      <c r="A5910" s="124">
        <v>94779</v>
      </c>
      <c r="B5910" s="122">
        <v>37.840000000000003</v>
      </c>
    </row>
    <row r="5911" spans="1:2" ht="13.5">
      <c r="A5911" s="124">
        <v>94782</v>
      </c>
      <c r="B5911" s="122">
        <v>43.22</v>
      </c>
    </row>
    <row r="5912" spans="1:2" ht="13.5">
      <c r="A5912" s="124">
        <v>102803</v>
      </c>
      <c r="B5912" s="122">
        <v>2.4500000000000002</v>
      </c>
    </row>
    <row r="5913" spans="1:2" ht="13.5">
      <c r="A5913" s="124">
        <v>101742</v>
      </c>
      <c r="B5913" s="122">
        <v>59.24</v>
      </c>
    </row>
    <row r="5914" spans="1:2" ht="13.5">
      <c r="A5914" s="124">
        <v>87871</v>
      </c>
      <c r="B5914" s="122">
        <v>13.39</v>
      </c>
    </row>
    <row r="5915" spans="1:2" ht="13.5">
      <c r="A5915" s="124">
        <v>87872</v>
      </c>
      <c r="B5915" s="122">
        <v>12.58</v>
      </c>
    </row>
    <row r="5916" spans="1:2" ht="13.5">
      <c r="A5916" s="124">
        <v>87873</v>
      </c>
      <c r="B5916" s="122">
        <v>5.92</v>
      </c>
    </row>
    <row r="5917" spans="1:2" ht="13.5">
      <c r="A5917" s="124">
        <v>87874</v>
      </c>
      <c r="B5917" s="122">
        <v>5.75</v>
      </c>
    </row>
    <row r="5918" spans="1:2" ht="13.5">
      <c r="A5918" s="124">
        <v>87876</v>
      </c>
      <c r="B5918" s="122">
        <v>7.66</v>
      </c>
    </row>
    <row r="5919" spans="1:2" ht="13.5">
      <c r="A5919" s="124">
        <v>87877</v>
      </c>
      <c r="B5919" s="122">
        <v>7.27</v>
      </c>
    </row>
    <row r="5920" spans="1:2" ht="13.5">
      <c r="A5920" s="124">
        <v>87878</v>
      </c>
      <c r="B5920" s="122">
        <v>4.6900000000000004</v>
      </c>
    </row>
    <row r="5921" spans="1:2" ht="13.5">
      <c r="A5921" s="124">
        <v>87879</v>
      </c>
      <c r="B5921" s="122">
        <v>4.1100000000000003</v>
      </c>
    </row>
    <row r="5922" spans="1:2" ht="13.5">
      <c r="A5922" s="124">
        <v>87881</v>
      </c>
      <c r="B5922" s="122">
        <v>5.79</v>
      </c>
    </row>
    <row r="5923" spans="1:2" ht="13.5">
      <c r="A5923" s="124">
        <v>87882</v>
      </c>
      <c r="B5923" s="122">
        <v>5.62</v>
      </c>
    </row>
    <row r="5924" spans="1:2" ht="13.5">
      <c r="A5924" s="124">
        <v>87884</v>
      </c>
      <c r="B5924" s="122">
        <v>7.53</v>
      </c>
    </row>
    <row r="5925" spans="1:2" ht="13.5">
      <c r="A5925" s="124">
        <v>87885</v>
      </c>
      <c r="B5925" s="122">
        <v>7.14</v>
      </c>
    </row>
    <row r="5926" spans="1:2" ht="13.5">
      <c r="A5926" s="124">
        <v>87886</v>
      </c>
      <c r="B5926" s="122">
        <v>21.23</v>
      </c>
    </row>
    <row r="5927" spans="1:2" ht="13.5">
      <c r="A5927" s="124">
        <v>87887</v>
      </c>
      <c r="B5927" s="122">
        <v>20.420000000000002</v>
      </c>
    </row>
    <row r="5928" spans="1:2" ht="13.5">
      <c r="A5928" s="124">
        <v>87888</v>
      </c>
      <c r="B5928" s="122">
        <v>7.6</v>
      </c>
    </row>
    <row r="5929" spans="1:2" ht="13.5">
      <c r="A5929" s="124">
        <v>87889</v>
      </c>
      <c r="B5929" s="122">
        <v>7.43</v>
      </c>
    </row>
    <row r="5930" spans="1:2" ht="13.5">
      <c r="A5930" s="124">
        <v>87891</v>
      </c>
      <c r="B5930" s="122">
        <v>9.34</v>
      </c>
    </row>
    <row r="5931" spans="1:2" ht="13.5">
      <c r="A5931" s="124">
        <v>87892</v>
      </c>
      <c r="B5931" s="122">
        <v>8.9499999999999993</v>
      </c>
    </row>
    <row r="5932" spans="1:2" ht="13.5">
      <c r="A5932" s="124">
        <v>87893</v>
      </c>
      <c r="B5932" s="122">
        <v>7.6</v>
      </c>
    </row>
    <row r="5933" spans="1:2" ht="13.5">
      <c r="A5933" s="124">
        <v>87894</v>
      </c>
      <c r="B5933" s="122">
        <v>7.02</v>
      </c>
    </row>
    <row r="5934" spans="1:2" ht="13.5">
      <c r="A5934" s="124">
        <v>87896</v>
      </c>
      <c r="B5934" s="122">
        <v>6.76</v>
      </c>
    </row>
    <row r="5935" spans="1:2" ht="13.5">
      <c r="A5935" s="124">
        <v>87897</v>
      </c>
      <c r="B5935" s="122">
        <v>6.18</v>
      </c>
    </row>
    <row r="5936" spans="1:2" ht="13.5">
      <c r="A5936" s="124">
        <v>87899</v>
      </c>
      <c r="B5936" s="122">
        <v>9.07</v>
      </c>
    </row>
    <row r="5937" spans="1:2" ht="13.5">
      <c r="A5937" s="124">
        <v>87900</v>
      </c>
      <c r="B5937" s="122">
        <v>8.9</v>
      </c>
    </row>
    <row r="5938" spans="1:2" ht="13.5">
      <c r="A5938" s="124">
        <v>87902</v>
      </c>
      <c r="B5938" s="122">
        <v>10.81</v>
      </c>
    </row>
    <row r="5939" spans="1:2" ht="13.5">
      <c r="A5939" s="124">
        <v>87903</v>
      </c>
      <c r="B5939" s="122">
        <v>10.42</v>
      </c>
    </row>
    <row r="5940" spans="1:2" ht="13.5">
      <c r="A5940" s="124">
        <v>87904</v>
      </c>
      <c r="B5940" s="122">
        <v>10.050000000000001</v>
      </c>
    </row>
    <row r="5941" spans="1:2" ht="13.5">
      <c r="A5941" s="124">
        <v>87905</v>
      </c>
      <c r="B5941" s="122">
        <v>9.4700000000000006</v>
      </c>
    </row>
    <row r="5942" spans="1:2" ht="13.5">
      <c r="A5942" s="124">
        <v>87907</v>
      </c>
      <c r="B5942" s="122">
        <v>8.84</v>
      </c>
    </row>
    <row r="5943" spans="1:2" ht="13.5">
      <c r="A5943" s="124">
        <v>87908</v>
      </c>
      <c r="B5943" s="122">
        <v>8.26</v>
      </c>
    </row>
    <row r="5944" spans="1:2" ht="13.5">
      <c r="A5944" s="124">
        <v>87910</v>
      </c>
      <c r="B5944" s="122">
        <v>20.99</v>
      </c>
    </row>
    <row r="5945" spans="1:2" ht="13.5">
      <c r="A5945" s="124">
        <v>87911</v>
      </c>
      <c r="B5945" s="122">
        <v>20.18</v>
      </c>
    </row>
    <row r="5946" spans="1:2" ht="13.5">
      <c r="A5946" s="124">
        <v>87411</v>
      </c>
      <c r="B5946" s="122">
        <v>14.29</v>
      </c>
    </row>
    <row r="5947" spans="1:2" ht="13.5">
      <c r="A5947" s="124">
        <v>87412</v>
      </c>
      <c r="B5947" s="122">
        <v>22.31</v>
      </c>
    </row>
    <row r="5948" spans="1:2" ht="13.5">
      <c r="A5948" s="124">
        <v>87413</v>
      </c>
      <c r="B5948" s="122">
        <v>26.88</v>
      </c>
    </row>
    <row r="5949" spans="1:2" ht="13.5">
      <c r="A5949" s="124">
        <v>87414</v>
      </c>
      <c r="B5949" s="122">
        <v>19.91</v>
      </c>
    </row>
    <row r="5950" spans="1:2" ht="13.5">
      <c r="A5950" s="124">
        <v>87415</v>
      </c>
      <c r="B5950" s="122">
        <v>27.71</v>
      </c>
    </row>
    <row r="5951" spans="1:2" ht="13.5">
      <c r="A5951" s="124">
        <v>87416</v>
      </c>
      <c r="B5951" s="122">
        <v>32.58</v>
      </c>
    </row>
    <row r="5952" spans="1:2" ht="13.5">
      <c r="A5952" s="124">
        <v>87417</v>
      </c>
      <c r="B5952" s="122">
        <v>15.41</v>
      </c>
    </row>
    <row r="5953" spans="1:2" ht="13.5">
      <c r="A5953" s="124">
        <v>87418</v>
      </c>
      <c r="B5953" s="122">
        <v>16.010000000000002</v>
      </c>
    </row>
    <row r="5954" spans="1:2" ht="13.5">
      <c r="A5954" s="124">
        <v>87419</v>
      </c>
      <c r="B5954" s="122">
        <v>17.739999999999998</v>
      </c>
    </row>
    <row r="5955" spans="1:2" ht="13.5">
      <c r="A5955" s="124">
        <v>87420</v>
      </c>
      <c r="B5955" s="122">
        <v>21.93</v>
      </c>
    </row>
    <row r="5956" spans="1:2" ht="13.5">
      <c r="A5956" s="124">
        <v>87421</v>
      </c>
      <c r="B5956" s="122">
        <v>22.53</v>
      </c>
    </row>
    <row r="5957" spans="1:2" ht="13.5">
      <c r="A5957" s="124">
        <v>87422</v>
      </c>
      <c r="B5957" s="122">
        <v>24.26</v>
      </c>
    </row>
    <row r="5958" spans="1:2" ht="13.5">
      <c r="A5958" s="124">
        <v>87423</v>
      </c>
      <c r="B5958" s="122">
        <v>31.68</v>
      </c>
    </row>
    <row r="5959" spans="1:2" ht="13.5">
      <c r="A5959" s="124">
        <v>87424</v>
      </c>
      <c r="B5959" s="122">
        <v>32.58</v>
      </c>
    </row>
    <row r="5960" spans="1:2" ht="13.5">
      <c r="A5960" s="124">
        <v>87425</v>
      </c>
      <c r="B5960" s="122">
        <v>34</v>
      </c>
    </row>
    <row r="5961" spans="1:2" ht="13.5">
      <c r="A5961" s="124">
        <v>87426</v>
      </c>
      <c r="B5961" s="122">
        <v>36.17</v>
      </c>
    </row>
    <row r="5962" spans="1:2" ht="13.5">
      <c r="A5962" s="124">
        <v>87427</v>
      </c>
      <c r="B5962" s="122">
        <v>37.06</v>
      </c>
    </row>
    <row r="5963" spans="1:2" ht="13.5">
      <c r="A5963" s="124">
        <v>87428</v>
      </c>
      <c r="B5963" s="122">
        <v>38.5</v>
      </c>
    </row>
    <row r="5964" spans="1:2" ht="13.5">
      <c r="A5964" s="124">
        <v>87429</v>
      </c>
      <c r="B5964" s="122">
        <v>19.84</v>
      </c>
    </row>
    <row r="5965" spans="1:2" ht="13.5">
      <c r="A5965" s="124">
        <v>87430</v>
      </c>
      <c r="B5965" s="122">
        <v>20.440000000000001</v>
      </c>
    </row>
    <row r="5966" spans="1:2" ht="13.5">
      <c r="A5966" s="124">
        <v>87431</v>
      </c>
      <c r="B5966" s="122">
        <v>20.73</v>
      </c>
    </row>
    <row r="5967" spans="1:2" ht="13.5">
      <c r="A5967" s="124">
        <v>87432</v>
      </c>
      <c r="B5967" s="122">
        <v>27.75</v>
      </c>
    </row>
    <row r="5968" spans="1:2" ht="13.5">
      <c r="A5968" s="124">
        <v>87433</v>
      </c>
      <c r="B5968" s="122">
        <v>28.94</v>
      </c>
    </row>
    <row r="5969" spans="1:2" ht="13.5">
      <c r="A5969" s="124">
        <v>87434</v>
      </c>
      <c r="B5969" s="122">
        <v>29.77</v>
      </c>
    </row>
    <row r="5970" spans="1:2" ht="13.5">
      <c r="A5970" s="124">
        <v>87435</v>
      </c>
      <c r="B5970" s="122">
        <v>31.5</v>
      </c>
    </row>
    <row r="5971" spans="1:2" ht="13.5">
      <c r="A5971" s="124">
        <v>87436</v>
      </c>
      <c r="B5971" s="122">
        <v>33.520000000000003</v>
      </c>
    </row>
    <row r="5972" spans="1:2" ht="13.5">
      <c r="A5972" s="124">
        <v>87437</v>
      </c>
      <c r="B5972" s="122">
        <v>34.950000000000003</v>
      </c>
    </row>
    <row r="5973" spans="1:2" ht="13.5">
      <c r="A5973" s="124">
        <v>87438</v>
      </c>
      <c r="B5973" s="122">
        <v>38.49</v>
      </c>
    </row>
    <row r="5974" spans="1:2" ht="13.5">
      <c r="A5974" s="124">
        <v>87439</v>
      </c>
      <c r="B5974" s="122">
        <v>41.04</v>
      </c>
    </row>
    <row r="5975" spans="1:2" ht="13.5">
      <c r="A5975" s="124">
        <v>87440</v>
      </c>
      <c r="B5975" s="122">
        <v>42.23</v>
      </c>
    </row>
    <row r="5976" spans="1:2" ht="13.5">
      <c r="A5976" s="124">
        <v>87527</v>
      </c>
      <c r="B5976" s="122">
        <v>40.15</v>
      </c>
    </row>
    <row r="5977" spans="1:2" ht="13.5">
      <c r="A5977" s="124">
        <v>87528</v>
      </c>
      <c r="B5977" s="122">
        <v>45.09</v>
      </c>
    </row>
    <row r="5978" spans="1:2" ht="13.5">
      <c r="A5978" s="124">
        <v>87529</v>
      </c>
      <c r="B5978" s="122">
        <v>35.92</v>
      </c>
    </row>
    <row r="5979" spans="1:2" ht="13.5">
      <c r="A5979" s="124">
        <v>87530</v>
      </c>
      <c r="B5979" s="122">
        <v>40.86</v>
      </c>
    </row>
    <row r="5980" spans="1:2" ht="13.5">
      <c r="A5980" s="124">
        <v>87531</v>
      </c>
      <c r="B5980" s="122">
        <v>34.42</v>
      </c>
    </row>
    <row r="5981" spans="1:2" ht="13.5">
      <c r="A5981" s="124">
        <v>87532</v>
      </c>
      <c r="B5981" s="122">
        <v>39.36</v>
      </c>
    </row>
    <row r="5982" spans="1:2" ht="13.5">
      <c r="A5982" s="124">
        <v>87535</v>
      </c>
      <c r="B5982" s="122">
        <v>30.18</v>
      </c>
    </row>
    <row r="5983" spans="1:2" ht="13.5">
      <c r="A5983" s="124">
        <v>87536</v>
      </c>
      <c r="B5983" s="122">
        <v>35.119999999999997</v>
      </c>
    </row>
    <row r="5984" spans="1:2" ht="13.5">
      <c r="A5984" s="124">
        <v>87537</v>
      </c>
      <c r="B5984" s="122">
        <v>67.78</v>
      </c>
    </row>
    <row r="5985" spans="1:2" ht="13.5">
      <c r="A5985" s="124">
        <v>87538</v>
      </c>
      <c r="B5985" s="122">
        <v>64.17</v>
      </c>
    </row>
    <row r="5986" spans="1:2" ht="13.5">
      <c r="A5986" s="124">
        <v>87539</v>
      </c>
      <c r="B5986" s="122">
        <v>62.87</v>
      </c>
    </row>
    <row r="5987" spans="1:2" ht="13.5">
      <c r="A5987" s="124">
        <v>87541</v>
      </c>
      <c r="B5987" s="122">
        <v>59.24</v>
      </c>
    </row>
    <row r="5988" spans="1:2" ht="13.5">
      <c r="A5988" s="124">
        <v>87543</v>
      </c>
      <c r="B5988" s="122">
        <v>21.61</v>
      </c>
    </row>
    <row r="5989" spans="1:2" ht="13.5">
      <c r="A5989" s="124">
        <v>87545</v>
      </c>
      <c r="B5989" s="122">
        <v>27.79</v>
      </c>
    </row>
    <row r="5990" spans="1:2" ht="13.5">
      <c r="A5990" s="124">
        <v>87546</v>
      </c>
      <c r="B5990" s="122">
        <v>30.59</v>
      </c>
    </row>
    <row r="5991" spans="1:2" ht="13.5">
      <c r="A5991" s="124">
        <v>87547</v>
      </c>
      <c r="B5991" s="122">
        <v>23.57</v>
      </c>
    </row>
    <row r="5992" spans="1:2" ht="13.5">
      <c r="A5992" s="124">
        <v>87548</v>
      </c>
      <c r="B5992" s="122">
        <v>26.37</v>
      </c>
    </row>
    <row r="5993" spans="1:2" ht="13.5">
      <c r="A5993" s="124">
        <v>87549</v>
      </c>
      <c r="B5993" s="122">
        <v>22.04</v>
      </c>
    </row>
    <row r="5994" spans="1:2" ht="13.5">
      <c r="A5994" s="124">
        <v>87550</v>
      </c>
      <c r="B5994" s="122">
        <v>24.84</v>
      </c>
    </row>
    <row r="5995" spans="1:2" ht="13.5">
      <c r="A5995" s="124">
        <v>87553</v>
      </c>
      <c r="B5995" s="122">
        <v>17.82</v>
      </c>
    </row>
    <row r="5996" spans="1:2" ht="13.5">
      <c r="A5996" s="124">
        <v>87554</v>
      </c>
      <c r="B5996" s="122">
        <v>20.62</v>
      </c>
    </row>
    <row r="5997" spans="1:2" ht="13.5">
      <c r="A5997" s="124">
        <v>87555</v>
      </c>
      <c r="B5997" s="122">
        <v>42.14</v>
      </c>
    </row>
    <row r="5998" spans="1:2" ht="13.5">
      <c r="A5998" s="124">
        <v>87556</v>
      </c>
      <c r="B5998" s="122">
        <v>38.54</v>
      </c>
    </row>
    <row r="5999" spans="1:2" ht="13.5">
      <c r="A5999" s="124">
        <v>87557</v>
      </c>
      <c r="B5999" s="122">
        <v>37.22</v>
      </c>
    </row>
    <row r="6000" spans="1:2" ht="13.5">
      <c r="A6000" s="124">
        <v>87559</v>
      </c>
      <c r="B6000" s="122">
        <v>33.6</v>
      </c>
    </row>
    <row r="6001" spans="1:2" ht="13.5">
      <c r="A6001" s="124">
        <v>87561</v>
      </c>
      <c r="B6001" s="122">
        <v>37.54</v>
      </c>
    </row>
    <row r="6002" spans="1:2" ht="13.5">
      <c r="A6002" s="124">
        <v>87775</v>
      </c>
      <c r="B6002" s="122">
        <v>60.18</v>
      </c>
    </row>
    <row r="6003" spans="1:2" ht="13.5">
      <c r="A6003" s="124">
        <v>87777</v>
      </c>
      <c r="B6003" s="122">
        <v>64.3</v>
      </c>
    </row>
    <row r="6004" spans="1:2" ht="13.5">
      <c r="A6004" s="124">
        <v>87778</v>
      </c>
      <c r="B6004" s="122">
        <v>80.150000000000006</v>
      </c>
    </row>
    <row r="6005" spans="1:2" ht="13.5">
      <c r="A6005" s="124">
        <v>87779</v>
      </c>
      <c r="B6005" s="122">
        <v>69.53</v>
      </c>
    </row>
    <row r="6006" spans="1:2" ht="13.5">
      <c r="A6006" s="124">
        <v>87781</v>
      </c>
      <c r="B6006" s="122">
        <v>75.06</v>
      </c>
    </row>
    <row r="6007" spans="1:2" ht="13.5">
      <c r="A6007" s="124">
        <v>87783</v>
      </c>
      <c r="B6007" s="122">
        <v>98.66</v>
      </c>
    </row>
    <row r="6008" spans="1:2" ht="13.5">
      <c r="A6008" s="124">
        <v>87784</v>
      </c>
      <c r="B6008" s="122">
        <v>78.88</v>
      </c>
    </row>
    <row r="6009" spans="1:2" ht="13.5">
      <c r="A6009" s="124">
        <v>87786</v>
      </c>
      <c r="B6009" s="122">
        <v>85.81</v>
      </c>
    </row>
    <row r="6010" spans="1:2" ht="13.5">
      <c r="A6010" s="124">
        <v>87787</v>
      </c>
      <c r="B6010" s="122">
        <v>117.18</v>
      </c>
    </row>
    <row r="6011" spans="1:2" ht="13.5">
      <c r="A6011" s="124">
        <v>87788</v>
      </c>
      <c r="B6011" s="122">
        <v>102.21</v>
      </c>
    </row>
    <row r="6012" spans="1:2" ht="13.5">
      <c r="A6012" s="124">
        <v>87790</v>
      </c>
      <c r="B6012" s="122">
        <v>109.84</v>
      </c>
    </row>
    <row r="6013" spans="1:2" ht="13.5">
      <c r="A6013" s="124">
        <v>87791</v>
      </c>
      <c r="B6013" s="122">
        <v>140.25</v>
      </c>
    </row>
    <row r="6014" spans="1:2" ht="13.5">
      <c r="A6014" s="124">
        <v>87792</v>
      </c>
      <c r="B6014" s="122">
        <v>39.409999999999997</v>
      </c>
    </row>
    <row r="6015" spans="1:2" ht="13.5">
      <c r="A6015" s="124">
        <v>87794</v>
      </c>
      <c r="B6015" s="122">
        <v>43.26</v>
      </c>
    </row>
    <row r="6016" spans="1:2" ht="13.5">
      <c r="A6016" s="124">
        <v>87795</v>
      </c>
      <c r="B6016" s="122">
        <v>57.57</v>
      </c>
    </row>
    <row r="6017" spans="1:2" ht="13.5">
      <c r="A6017" s="124">
        <v>87797</v>
      </c>
      <c r="B6017" s="122">
        <v>48.43</v>
      </c>
    </row>
    <row r="6018" spans="1:2" ht="13.5">
      <c r="A6018" s="124">
        <v>87799</v>
      </c>
      <c r="B6018" s="122">
        <v>53.6</v>
      </c>
    </row>
    <row r="6019" spans="1:2" ht="13.5">
      <c r="A6019" s="124">
        <v>87800</v>
      </c>
      <c r="B6019" s="122">
        <v>75.16</v>
      </c>
    </row>
    <row r="6020" spans="1:2" ht="13.5">
      <c r="A6020" s="124">
        <v>87801</v>
      </c>
      <c r="B6020" s="122">
        <v>57.44</v>
      </c>
    </row>
    <row r="6021" spans="1:2" ht="13.5">
      <c r="A6021" s="124">
        <v>87803</v>
      </c>
      <c r="B6021" s="122">
        <v>63.91</v>
      </c>
    </row>
    <row r="6022" spans="1:2" ht="13.5">
      <c r="A6022" s="124">
        <v>87804</v>
      </c>
      <c r="B6022" s="122">
        <v>92.75</v>
      </c>
    </row>
    <row r="6023" spans="1:2" ht="13.5">
      <c r="A6023" s="124">
        <v>87805</v>
      </c>
      <c r="B6023" s="122">
        <v>66.22</v>
      </c>
    </row>
    <row r="6024" spans="1:2" ht="13.5">
      <c r="A6024" s="124">
        <v>87807</v>
      </c>
      <c r="B6024" s="122">
        <v>73.349999999999994</v>
      </c>
    </row>
    <row r="6025" spans="1:2" ht="13.5">
      <c r="A6025" s="124">
        <v>87808</v>
      </c>
      <c r="B6025" s="122">
        <v>101.01</v>
      </c>
    </row>
    <row r="6026" spans="1:2" ht="13.5">
      <c r="A6026" s="124">
        <v>87809</v>
      </c>
      <c r="B6026" s="122">
        <v>96.63</v>
      </c>
    </row>
    <row r="6027" spans="1:2" ht="13.5">
      <c r="A6027" s="124">
        <v>87811</v>
      </c>
      <c r="B6027" s="122">
        <v>100.48</v>
      </c>
    </row>
    <row r="6028" spans="1:2" ht="13.5">
      <c r="A6028" s="124">
        <v>87812</v>
      </c>
      <c r="B6028" s="122">
        <v>114.26</v>
      </c>
    </row>
    <row r="6029" spans="1:2" ht="13.5">
      <c r="A6029" s="124">
        <v>87813</v>
      </c>
      <c r="B6029" s="122">
        <v>105.64</v>
      </c>
    </row>
    <row r="6030" spans="1:2" ht="13.5">
      <c r="A6030" s="124">
        <v>87815</v>
      </c>
      <c r="B6030" s="122">
        <v>110.81</v>
      </c>
    </row>
    <row r="6031" spans="1:2" ht="13.5">
      <c r="A6031" s="124">
        <v>87816</v>
      </c>
      <c r="B6031" s="122">
        <v>131.85</v>
      </c>
    </row>
    <row r="6032" spans="1:2" ht="13.5">
      <c r="A6032" s="124">
        <v>87817</v>
      </c>
      <c r="B6032" s="122">
        <v>114.13</v>
      </c>
    </row>
    <row r="6033" spans="1:2" ht="13.5">
      <c r="A6033" s="124">
        <v>87819</v>
      </c>
      <c r="B6033" s="122">
        <v>120.6</v>
      </c>
    </row>
    <row r="6034" spans="1:2" ht="13.5">
      <c r="A6034" s="124">
        <v>87820</v>
      </c>
      <c r="B6034" s="122">
        <v>149.41999999999999</v>
      </c>
    </row>
    <row r="6035" spans="1:2" ht="13.5">
      <c r="A6035" s="124">
        <v>87821</v>
      </c>
      <c r="B6035" s="122">
        <v>166.14</v>
      </c>
    </row>
    <row r="6036" spans="1:2" ht="13.5">
      <c r="A6036" s="124">
        <v>87823</v>
      </c>
      <c r="B6036" s="122">
        <v>173.27</v>
      </c>
    </row>
    <row r="6037" spans="1:2" ht="13.5">
      <c r="A6037" s="124">
        <v>87824</v>
      </c>
      <c r="B6037" s="122">
        <v>200.39</v>
      </c>
    </row>
    <row r="6038" spans="1:2" ht="13.5">
      <c r="A6038" s="124">
        <v>87825</v>
      </c>
      <c r="B6038" s="122">
        <v>75.2</v>
      </c>
    </row>
    <row r="6039" spans="1:2" ht="13.5">
      <c r="A6039" s="124">
        <v>87827</v>
      </c>
      <c r="B6039" s="122">
        <v>79.92</v>
      </c>
    </row>
    <row r="6040" spans="1:2" ht="13.5">
      <c r="A6040" s="124">
        <v>87828</v>
      </c>
      <c r="B6040" s="122">
        <v>99.03</v>
      </c>
    </row>
    <row r="6041" spans="1:2" ht="13.5">
      <c r="A6041" s="124">
        <v>87829</v>
      </c>
      <c r="B6041" s="122">
        <v>85.27</v>
      </c>
    </row>
    <row r="6042" spans="1:2" ht="13.5">
      <c r="A6042" s="124">
        <v>87831</v>
      </c>
      <c r="B6042" s="122">
        <v>91.59</v>
      </c>
    </row>
    <row r="6043" spans="1:2" ht="13.5">
      <c r="A6043" s="124">
        <v>87832</v>
      </c>
      <c r="B6043" s="122">
        <v>119.53</v>
      </c>
    </row>
    <row r="6044" spans="1:2" ht="13.5">
      <c r="A6044" s="124">
        <v>87834</v>
      </c>
      <c r="B6044" s="122">
        <v>152.44</v>
      </c>
    </row>
    <row r="6045" spans="1:2" ht="13.5">
      <c r="A6045" s="124">
        <v>87835</v>
      </c>
      <c r="B6045" s="122">
        <v>106.57</v>
      </c>
    </row>
    <row r="6046" spans="1:2" ht="13.5">
      <c r="A6046" s="124">
        <v>87836</v>
      </c>
      <c r="B6046" s="122">
        <v>144</v>
      </c>
    </row>
    <row r="6047" spans="1:2" ht="13.5">
      <c r="A6047" s="124">
        <v>87837</v>
      </c>
      <c r="B6047" s="122">
        <v>98.91</v>
      </c>
    </row>
    <row r="6048" spans="1:2" ht="13.5">
      <c r="A6048" s="124">
        <v>87838</v>
      </c>
      <c r="B6048" s="122">
        <v>160.22999999999999</v>
      </c>
    </row>
    <row r="6049" spans="1:2" ht="13.5">
      <c r="A6049" s="124">
        <v>87839</v>
      </c>
      <c r="B6049" s="122">
        <v>112.88</v>
      </c>
    </row>
    <row r="6050" spans="1:2" ht="13.5">
      <c r="A6050" s="124">
        <v>87840</v>
      </c>
      <c r="B6050" s="122">
        <v>149.63999999999999</v>
      </c>
    </row>
    <row r="6051" spans="1:2" ht="13.5">
      <c r="A6051" s="124">
        <v>87841</v>
      </c>
      <c r="B6051" s="122">
        <v>103.06</v>
      </c>
    </row>
    <row r="6052" spans="1:2" ht="13.5">
      <c r="A6052" s="124">
        <v>87842</v>
      </c>
      <c r="B6052" s="122">
        <v>166.95</v>
      </c>
    </row>
    <row r="6053" spans="1:2" ht="13.5">
      <c r="A6053" s="124">
        <v>87843</v>
      </c>
      <c r="B6053" s="122">
        <v>125.87</v>
      </c>
    </row>
    <row r="6054" spans="1:2" ht="13.5">
      <c r="A6054" s="124">
        <v>87844</v>
      </c>
      <c r="B6054" s="122">
        <v>150.66</v>
      </c>
    </row>
    <row r="6055" spans="1:2" ht="13.5">
      <c r="A6055" s="124">
        <v>87845</v>
      </c>
      <c r="B6055" s="122">
        <v>110.4</v>
      </c>
    </row>
    <row r="6056" spans="1:2" ht="13.5">
      <c r="A6056" s="124">
        <v>87846</v>
      </c>
      <c r="B6056" s="122">
        <v>166.52</v>
      </c>
    </row>
    <row r="6057" spans="1:2" ht="13.5">
      <c r="A6057" s="124">
        <v>87847</v>
      </c>
      <c r="B6057" s="122">
        <v>120.65</v>
      </c>
    </row>
    <row r="6058" spans="1:2" ht="13.5">
      <c r="A6058" s="124">
        <v>87848</v>
      </c>
      <c r="B6058" s="122">
        <v>156.44999999999999</v>
      </c>
    </row>
    <row r="6059" spans="1:2" ht="13.5">
      <c r="A6059" s="124">
        <v>87849</v>
      </c>
      <c r="B6059" s="122">
        <v>111.36</v>
      </c>
    </row>
    <row r="6060" spans="1:2" ht="13.5">
      <c r="A6060" s="124">
        <v>87850</v>
      </c>
      <c r="B6060" s="122">
        <v>174.35</v>
      </c>
    </row>
    <row r="6061" spans="1:2" ht="13.5">
      <c r="A6061" s="124">
        <v>87851</v>
      </c>
      <c r="B6061" s="122">
        <v>127</v>
      </c>
    </row>
    <row r="6062" spans="1:2" ht="13.5">
      <c r="A6062" s="124">
        <v>87852</v>
      </c>
      <c r="B6062" s="122">
        <v>162.07</v>
      </c>
    </row>
    <row r="6063" spans="1:2" ht="13.5">
      <c r="A6063" s="124">
        <v>87853</v>
      </c>
      <c r="B6063" s="122">
        <v>115.47</v>
      </c>
    </row>
    <row r="6064" spans="1:2" ht="13.5">
      <c r="A6064" s="124">
        <v>87854</v>
      </c>
      <c r="B6064" s="122">
        <v>181.03</v>
      </c>
    </row>
    <row r="6065" spans="1:2" ht="13.5">
      <c r="A6065" s="124">
        <v>87855</v>
      </c>
      <c r="B6065" s="122">
        <v>139.99</v>
      </c>
    </row>
    <row r="6066" spans="1:2" ht="13.5">
      <c r="A6066" s="124">
        <v>87856</v>
      </c>
      <c r="B6066" s="122">
        <v>163.12</v>
      </c>
    </row>
    <row r="6067" spans="1:2" ht="13.5">
      <c r="A6067" s="124">
        <v>87857</v>
      </c>
      <c r="B6067" s="122">
        <v>122.82</v>
      </c>
    </row>
    <row r="6068" spans="1:2" ht="13.5">
      <c r="A6068" s="124">
        <v>87858</v>
      </c>
      <c r="B6068" s="122">
        <v>119.04</v>
      </c>
    </row>
    <row r="6069" spans="1:2" ht="13.5">
      <c r="A6069" s="124">
        <v>87859</v>
      </c>
      <c r="B6069" s="122">
        <v>140.1</v>
      </c>
    </row>
    <row r="6070" spans="1:2" ht="13.5">
      <c r="A6070" s="124">
        <v>89048</v>
      </c>
      <c r="B6070" s="122">
        <v>36.82</v>
      </c>
    </row>
    <row r="6071" spans="1:2" ht="13.5">
      <c r="A6071" s="124">
        <v>89049</v>
      </c>
      <c r="B6071" s="122">
        <v>21.62</v>
      </c>
    </row>
    <row r="6072" spans="1:2" ht="13.5">
      <c r="A6072" s="124">
        <v>89173</v>
      </c>
      <c r="B6072" s="122">
        <v>36.159999999999997</v>
      </c>
    </row>
    <row r="6073" spans="1:2" ht="13.5">
      <c r="A6073" s="124">
        <v>90406</v>
      </c>
      <c r="B6073" s="122">
        <v>48.26</v>
      </c>
    </row>
    <row r="6074" spans="1:2" ht="13.5">
      <c r="A6074" s="124">
        <v>90407</v>
      </c>
      <c r="B6074" s="122">
        <v>53.2</v>
      </c>
    </row>
    <row r="6075" spans="1:2" ht="13.5">
      <c r="A6075" s="124">
        <v>90408</v>
      </c>
      <c r="B6075" s="122">
        <v>35.56</v>
      </c>
    </row>
    <row r="6076" spans="1:2" ht="13.5">
      <c r="A6076" s="124">
        <v>90409</v>
      </c>
      <c r="B6076" s="122">
        <v>38.36</v>
      </c>
    </row>
    <row r="6077" spans="1:2" ht="13.5">
      <c r="A6077" s="124">
        <v>87242</v>
      </c>
      <c r="B6077" s="122">
        <v>239.43</v>
      </c>
    </row>
    <row r="6078" spans="1:2" ht="13.5">
      <c r="A6078" s="124">
        <v>87243</v>
      </c>
      <c r="B6078" s="122">
        <v>217.83</v>
      </c>
    </row>
    <row r="6079" spans="1:2" ht="13.5">
      <c r="A6079" s="124">
        <v>87244</v>
      </c>
      <c r="B6079" s="122">
        <v>233.1</v>
      </c>
    </row>
    <row r="6080" spans="1:2" ht="13.5">
      <c r="A6080" s="124">
        <v>87245</v>
      </c>
      <c r="B6080" s="122">
        <v>281.60000000000002</v>
      </c>
    </row>
    <row r="6081" spans="1:2" ht="13.5">
      <c r="A6081" s="124">
        <v>87264</v>
      </c>
      <c r="B6081" s="122">
        <v>74.599999999999994</v>
      </c>
    </row>
    <row r="6082" spans="1:2" ht="13.5">
      <c r="A6082" s="124">
        <v>87265</v>
      </c>
      <c r="B6082" s="122">
        <v>64.88</v>
      </c>
    </row>
    <row r="6083" spans="1:2" ht="13.5">
      <c r="A6083" s="124">
        <v>87266</v>
      </c>
      <c r="B6083" s="122">
        <v>78.069999999999993</v>
      </c>
    </row>
    <row r="6084" spans="1:2" ht="13.5">
      <c r="A6084" s="124">
        <v>87267</v>
      </c>
      <c r="B6084" s="122">
        <v>73.739999999999995</v>
      </c>
    </row>
    <row r="6085" spans="1:2" ht="13.5">
      <c r="A6085" s="124">
        <v>87268</v>
      </c>
      <c r="B6085" s="122">
        <v>80.709999999999994</v>
      </c>
    </row>
    <row r="6086" spans="1:2" ht="13.5">
      <c r="A6086" s="124">
        <v>87269</v>
      </c>
      <c r="B6086" s="122">
        <v>70.12</v>
      </c>
    </row>
    <row r="6087" spans="1:2" ht="13.5">
      <c r="A6087" s="124">
        <v>87270</v>
      </c>
      <c r="B6087" s="122">
        <v>83.62</v>
      </c>
    </row>
    <row r="6088" spans="1:2" ht="13.5">
      <c r="A6088" s="124">
        <v>87271</v>
      </c>
      <c r="B6088" s="122">
        <v>78.62</v>
      </c>
    </row>
    <row r="6089" spans="1:2" ht="13.5">
      <c r="A6089" s="124">
        <v>87272</v>
      </c>
      <c r="B6089" s="122">
        <v>86.02</v>
      </c>
    </row>
    <row r="6090" spans="1:2" ht="13.5">
      <c r="A6090" s="124">
        <v>87273</v>
      </c>
      <c r="B6090" s="122">
        <v>73.05</v>
      </c>
    </row>
    <row r="6091" spans="1:2" ht="13.5">
      <c r="A6091" s="124">
        <v>87274</v>
      </c>
      <c r="B6091" s="122">
        <v>88.07</v>
      </c>
    </row>
    <row r="6092" spans="1:2" ht="13.5">
      <c r="A6092" s="124">
        <v>87275</v>
      </c>
      <c r="B6092" s="122">
        <v>83.65</v>
      </c>
    </row>
    <row r="6093" spans="1:2" ht="13.5">
      <c r="A6093" s="124">
        <v>88786</v>
      </c>
      <c r="B6093" s="122">
        <v>336.48</v>
      </c>
    </row>
    <row r="6094" spans="1:2" ht="13.5">
      <c r="A6094" s="124">
        <v>88787</v>
      </c>
      <c r="B6094" s="122">
        <v>309.29000000000002</v>
      </c>
    </row>
    <row r="6095" spans="1:2" ht="13.5">
      <c r="A6095" s="124">
        <v>88788</v>
      </c>
      <c r="B6095" s="122">
        <v>324.56</v>
      </c>
    </row>
    <row r="6096" spans="1:2" ht="13.5">
      <c r="A6096" s="124">
        <v>88789</v>
      </c>
      <c r="B6096" s="122">
        <v>392.22</v>
      </c>
    </row>
    <row r="6097" spans="1:2" ht="13.5">
      <c r="A6097" s="124">
        <v>89045</v>
      </c>
      <c r="B6097" s="122">
        <v>74.36</v>
      </c>
    </row>
    <row r="6098" spans="1:2" ht="13.5">
      <c r="A6098" s="124">
        <v>89170</v>
      </c>
      <c r="B6098" s="122">
        <v>71.91</v>
      </c>
    </row>
    <row r="6099" spans="1:2" ht="13.5">
      <c r="A6099" s="124">
        <v>93392</v>
      </c>
      <c r="B6099" s="122">
        <v>64.27</v>
      </c>
    </row>
    <row r="6100" spans="1:2" ht="13.5">
      <c r="A6100" s="124">
        <v>93393</v>
      </c>
      <c r="B6100" s="122">
        <v>54.64</v>
      </c>
    </row>
    <row r="6101" spans="1:2" ht="13.5">
      <c r="A6101" s="124">
        <v>93394</v>
      </c>
      <c r="B6101" s="122">
        <v>67.739999999999995</v>
      </c>
    </row>
    <row r="6102" spans="1:2" ht="13.5">
      <c r="A6102" s="124">
        <v>93395</v>
      </c>
      <c r="B6102" s="122">
        <v>63.41</v>
      </c>
    </row>
    <row r="6103" spans="1:2" ht="13.5">
      <c r="A6103" s="124">
        <v>99194</v>
      </c>
      <c r="B6103" s="122">
        <v>70.2</v>
      </c>
    </row>
    <row r="6104" spans="1:2" ht="13.5">
      <c r="A6104" s="124">
        <v>99195</v>
      </c>
      <c r="B6104" s="122">
        <v>60.57</v>
      </c>
    </row>
    <row r="6105" spans="1:2" ht="13.5">
      <c r="A6105" s="124">
        <v>99196</v>
      </c>
      <c r="B6105" s="122">
        <v>73.67</v>
      </c>
    </row>
    <row r="6106" spans="1:2" ht="13.5">
      <c r="A6106" s="124">
        <v>99198</v>
      </c>
      <c r="B6106" s="122">
        <v>69.34</v>
      </c>
    </row>
    <row r="6107" spans="1:2" ht="13.5">
      <c r="A6107" s="124">
        <v>101965</v>
      </c>
      <c r="B6107" s="122">
        <v>103.9</v>
      </c>
    </row>
    <row r="6108" spans="1:2" ht="13.5">
      <c r="A6108" s="124">
        <v>101966</v>
      </c>
      <c r="B6108" s="122">
        <v>121.94</v>
      </c>
    </row>
    <row r="6109" spans="1:2" ht="13.5">
      <c r="A6109" s="124">
        <v>101979</v>
      </c>
      <c r="B6109" s="122">
        <v>34.15</v>
      </c>
    </row>
    <row r="6110" spans="1:2" ht="13.5">
      <c r="A6110" s="124">
        <v>96112</v>
      </c>
      <c r="B6110" s="122">
        <v>146.30000000000001</v>
      </c>
    </row>
    <row r="6111" spans="1:2" ht="13.5">
      <c r="A6111" s="124">
        <v>96117</v>
      </c>
      <c r="B6111" s="122">
        <v>179.96</v>
      </c>
    </row>
    <row r="6112" spans="1:2" ht="13.5">
      <c r="A6112" s="124">
        <v>96122</v>
      </c>
      <c r="B6112" s="122">
        <v>43.26</v>
      </c>
    </row>
    <row r="6113" spans="1:2" ht="13.5">
      <c r="A6113" s="124">
        <v>96109</v>
      </c>
      <c r="B6113" s="122">
        <v>44.95</v>
      </c>
    </row>
    <row r="6114" spans="1:2" ht="13.5">
      <c r="A6114" s="124">
        <v>96110</v>
      </c>
      <c r="B6114" s="122">
        <v>68.12</v>
      </c>
    </row>
    <row r="6115" spans="1:2" ht="13.5">
      <c r="A6115" s="124">
        <v>96113</v>
      </c>
      <c r="B6115" s="122">
        <v>38.479999999999997</v>
      </c>
    </row>
    <row r="6116" spans="1:2" ht="13.5">
      <c r="A6116" s="124">
        <v>96114</v>
      </c>
      <c r="B6116" s="122">
        <v>70.08</v>
      </c>
    </row>
    <row r="6117" spans="1:2" ht="13.5">
      <c r="A6117" s="124">
        <v>96120</v>
      </c>
      <c r="B6117" s="122">
        <v>2.85</v>
      </c>
    </row>
    <row r="6118" spans="1:2" ht="13.5">
      <c r="A6118" s="124">
        <v>96123</v>
      </c>
      <c r="B6118" s="122">
        <v>35.549999999999997</v>
      </c>
    </row>
    <row r="6119" spans="1:2" ht="13.5">
      <c r="A6119" s="124">
        <v>99054</v>
      </c>
      <c r="B6119" s="122">
        <v>56.91</v>
      </c>
    </row>
    <row r="6120" spans="1:2" ht="13.5">
      <c r="A6120" s="124">
        <v>96111</v>
      </c>
      <c r="B6120" s="122">
        <v>61.58</v>
      </c>
    </row>
    <row r="6121" spans="1:2" ht="13.5">
      <c r="A6121" s="124">
        <v>96116</v>
      </c>
      <c r="B6121" s="122">
        <v>67.28</v>
      </c>
    </row>
    <row r="6122" spans="1:2" ht="13.5">
      <c r="A6122" s="124">
        <v>96121</v>
      </c>
      <c r="B6122" s="122">
        <v>12.28</v>
      </c>
    </row>
    <row r="6123" spans="1:2" ht="13.5">
      <c r="A6123" s="124">
        <v>96485</v>
      </c>
      <c r="B6123" s="122">
        <v>69.31</v>
      </c>
    </row>
    <row r="6124" spans="1:2" ht="13.5">
      <c r="A6124" s="124">
        <v>96486</v>
      </c>
      <c r="B6124" s="122">
        <v>75.48</v>
      </c>
    </row>
    <row r="6125" spans="1:2" ht="13.5">
      <c r="A6125" s="124">
        <v>91514</v>
      </c>
      <c r="B6125" s="122">
        <v>7.79</v>
      </c>
    </row>
    <row r="6126" spans="1:2" ht="13.5">
      <c r="A6126" s="124">
        <v>91515</v>
      </c>
      <c r="B6126" s="122">
        <v>10.32</v>
      </c>
    </row>
    <row r="6127" spans="1:2" ht="13.5">
      <c r="A6127" s="124">
        <v>91516</v>
      </c>
      <c r="B6127" s="122">
        <v>15.1</v>
      </c>
    </row>
    <row r="6128" spans="1:2" ht="13.5">
      <c r="A6128" s="124">
        <v>91517</v>
      </c>
      <c r="B6128" s="122">
        <v>16.829999999999998</v>
      </c>
    </row>
    <row r="6129" spans="1:2" ht="13.5">
      <c r="A6129" s="124">
        <v>91519</v>
      </c>
      <c r="B6129" s="122">
        <v>19.32</v>
      </c>
    </row>
    <row r="6130" spans="1:2" ht="13.5">
      <c r="A6130" s="124">
        <v>91520</v>
      </c>
      <c r="B6130" s="122">
        <v>2.78</v>
      </c>
    </row>
    <row r="6131" spans="1:2" ht="13.5">
      <c r="A6131" s="124">
        <v>91522</v>
      </c>
      <c r="B6131" s="122">
        <v>3.36</v>
      </c>
    </row>
    <row r="6132" spans="1:2" ht="13.5">
      <c r="A6132" s="124">
        <v>91525</v>
      </c>
      <c r="B6132" s="122">
        <v>5.99</v>
      </c>
    </row>
    <row r="6133" spans="1:2" ht="13.5">
      <c r="A6133" s="124">
        <v>87280</v>
      </c>
      <c r="B6133" s="122">
        <v>370.88</v>
      </c>
    </row>
    <row r="6134" spans="1:2" ht="13.5">
      <c r="A6134" s="124">
        <v>87281</v>
      </c>
      <c r="B6134" s="122">
        <v>358.61</v>
      </c>
    </row>
    <row r="6135" spans="1:2" ht="13.5">
      <c r="A6135" s="124">
        <v>87283</v>
      </c>
      <c r="B6135" s="122">
        <v>379.43</v>
      </c>
    </row>
    <row r="6136" spans="1:2" ht="13.5">
      <c r="A6136" s="124">
        <v>87284</v>
      </c>
      <c r="B6136" s="122">
        <v>366.26</v>
      </c>
    </row>
    <row r="6137" spans="1:2" ht="13.5">
      <c r="A6137" s="124">
        <v>87286</v>
      </c>
      <c r="B6137" s="122">
        <v>483.9</v>
      </c>
    </row>
    <row r="6138" spans="1:2" ht="13.5">
      <c r="A6138" s="124">
        <v>87287</v>
      </c>
      <c r="B6138" s="122">
        <v>455.87</v>
      </c>
    </row>
    <row r="6139" spans="1:2" ht="13.5">
      <c r="A6139" s="124">
        <v>87289</v>
      </c>
      <c r="B6139" s="122">
        <v>466.41</v>
      </c>
    </row>
    <row r="6140" spans="1:2" ht="13.5">
      <c r="A6140" s="124">
        <v>87290</v>
      </c>
      <c r="B6140" s="122">
        <v>450.59</v>
      </c>
    </row>
    <row r="6141" spans="1:2" ht="13.5">
      <c r="A6141" s="124">
        <v>87292</v>
      </c>
      <c r="B6141" s="122">
        <v>474.54</v>
      </c>
    </row>
    <row r="6142" spans="1:2" ht="13.5">
      <c r="A6142" s="124">
        <v>87294</v>
      </c>
      <c r="B6142" s="122">
        <v>450.9</v>
      </c>
    </row>
    <row r="6143" spans="1:2" ht="13.5">
      <c r="A6143" s="124">
        <v>87295</v>
      </c>
      <c r="B6143" s="122">
        <v>473.67</v>
      </c>
    </row>
    <row r="6144" spans="1:2" ht="13.5">
      <c r="A6144" s="124">
        <v>87296</v>
      </c>
      <c r="B6144" s="122">
        <v>434.65</v>
      </c>
    </row>
    <row r="6145" spans="1:2" ht="13.5">
      <c r="A6145" s="124">
        <v>87298</v>
      </c>
      <c r="B6145" s="122">
        <v>553.51</v>
      </c>
    </row>
    <row r="6146" spans="1:2" ht="13.5">
      <c r="A6146" s="124">
        <v>87299</v>
      </c>
      <c r="B6146" s="122">
        <v>366.39</v>
      </c>
    </row>
    <row r="6147" spans="1:2" ht="13.5">
      <c r="A6147" s="124">
        <v>87301</v>
      </c>
      <c r="B6147" s="122">
        <v>503.28</v>
      </c>
    </row>
    <row r="6148" spans="1:2" ht="13.5">
      <c r="A6148" s="124">
        <v>87302</v>
      </c>
      <c r="B6148" s="122">
        <v>487.12</v>
      </c>
    </row>
    <row r="6149" spans="1:2" ht="13.5">
      <c r="A6149" s="124">
        <v>87304</v>
      </c>
      <c r="B6149" s="122">
        <v>452.34</v>
      </c>
    </row>
    <row r="6150" spans="1:2" ht="13.5">
      <c r="A6150" s="124">
        <v>87305</v>
      </c>
      <c r="B6150" s="122">
        <v>451.02</v>
      </c>
    </row>
    <row r="6151" spans="1:2" ht="13.5">
      <c r="A6151" s="124">
        <v>87307</v>
      </c>
      <c r="B6151" s="122">
        <v>435.2</v>
      </c>
    </row>
    <row r="6152" spans="1:2" ht="13.5">
      <c r="A6152" s="124">
        <v>87308</v>
      </c>
      <c r="B6152" s="122">
        <v>419.91</v>
      </c>
    </row>
    <row r="6153" spans="1:2" ht="13.5">
      <c r="A6153" s="124">
        <v>87310</v>
      </c>
      <c r="B6153" s="122">
        <v>371.02</v>
      </c>
    </row>
    <row r="6154" spans="1:2" ht="13.5">
      <c r="A6154" s="124">
        <v>87311</v>
      </c>
      <c r="B6154" s="122">
        <v>355.73</v>
      </c>
    </row>
    <row r="6155" spans="1:2" ht="13.5">
      <c r="A6155" s="124">
        <v>87313</v>
      </c>
      <c r="B6155" s="122">
        <v>444.87</v>
      </c>
    </row>
    <row r="6156" spans="1:2" ht="13.5">
      <c r="A6156" s="124">
        <v>87314</v>
      </c>
      <c r="B6156" s="122">
        <v>430.99</v>
      </c>
    </row>
    <row r="6157" spans="1:2" ht="13.5">
      <c r="A6157" s="124">
        <v>87316</v>
      </c>
      <c r="B6157" s="122">
        <v>409.05</v>
      </c>
    </row>
    <row r="6158" spans="1:2" ht="13.5">
      <c r="A6158" s="124">
        <v>87317</v>
      </c>
      <c r="B6158" s="122">
        <v>386.6</v>
      </c>
    </row>
    <row r="6159" spans="1:2" ht="13.5">
      <c r="A6159" s="124">
        <v>87319</v>
      </c>
      <c r="B6159" s="123">
        <v>2918.12</v>
      </c>
    </row>
    <row r="6160" spans="1:2" ht="13.5">
      <c r="A6160" s="124">
        <v>87320</v>
      </c>
      <c r="B6160" s="123">
        <v>2915.68</v>
      </c>
    </row>
    <row r="6161" spans="1:2" ht="13.5">
      <c r="A6161" s="124">
        <v>87322</v>
      </c>
      <c r="B6161" s="123">
        <v>3008.27</v>
      </c>
    </row>
    <row r="6162" spans="1:2" ht="13.5">
      <c r="A6162" s="124">
        <v>87323</v>
      </c>
      <c r="B6162" s="123">
        <v>2997.34</v>
      </c>
    </row>
    <row r="6163" spans="1:2" ht="13.5">
      <c r="A6163" s="124">
        <v>87325</v>
      </c>
      <c r="B6163" s="123">
        <v>2943.51</v>
      </c>
    </row>
    <row r="6164" spans="1:2" ht="13.5">
      <c r="A6164" s="124">
        <v>87326</v>
      </c>
      <c r="B6164" s="123">
        <v>2937.87</v>
      </c>
    </row>
    <row r="6165" spans="1:2" ht="13.5">
      <c r="A6165" s="124">
        <v>87327</v>
      </c>
      <c r="B6165" s="122">
        <v>399.93</v>
      </c>
    </row>
    <row r="6166" spans="1:2" ht="13.5">
      <c r="A6166" s="124">
        <v>87328</v>
      </c>
      <c r="B6166" s="122">
        <v>327.17</v>
      </c>
    </row>
    <row r="6167" spans="1:2" ht="13.5">
      <c r="A6167" s="124">
        <v>87329</v>
      </c>
      <c r="B6167" s="122">
        <v>431.54</v>
      </c>
    </row>
    <row r="6168" spans="1:2" ht="13.5">
      <c r="A6168" s="124">
        <v>87330</v>
      </c>
      <c r="B6168" s="122">
        <v>349.44</v>
      </c>
    </row>
    <row r="6169" spans="1:2" ht="13.5">
      <c r="A6169" s="124">
        <v>87331</v>
      </c>
      <c r="B6169" s="122">
        <v>512.15</v>
      </c>
    </row>
    <row r="6170" spans="1:2" ht="13.5">
      <c r="A6170" s="124">
        <v>87332</v>
      </c>
      <c r="B6170" s="122">
        <v>436.04</v>
      </c>
    </row>
    <row r="6171" spans="1:2" ht="13.5">
      <c r="A6171" s="124">
        <v>87333</v>
      </c>
      <c r="B6171" s="122">
        <v>475.77</v>
      </c>
    </row>
    <row r="6172" spans="1:2" ht="13.5">
      <c r="A6172" s="124">
        <v>87334</v>
      </c>
      <c r="B6172" s="122">
        <v>428.88</v>
      </c>
    </row>
    <row r="6173" spans="1:2" ht="13.5">
      <c r="A6173" s="124">
        <v>87335</v>
      </c>
      <c r="B6173" s="122">
        <v>466.17</v>
      </c>
    </row>
    <row r="6174" spans="1:2" ht="13.5">
      <c r="A6174" s="124">
        <v>87336</v>
      </c>
      <c r="B6174" s="122">
        <v>442.67</v>
      </c>
    </row>
    <row r="6175" spans="1:2" ht="13.5">
      <c r="A6175" s="124">
        <v>87337</v>
      </c>
      <c r="B6175" s="122">
        <v>459.83</v>
      </c>
    </row>
    <row r="6176" spans="1:2" ht="13.5">
      <c r="A6176" s="124">
        <v>87338</v>
      </c>
      <c r="B6176" s="122">
        <v>438.18</v>
      </c>
    </row>
    <row r="6177" spans="1:2" ht="13.5">
      <c r="A6177" s="124">
        <v>87339</v>
      </c>
      <c r="B6177" s="122">
        <v>706.48</v>
      </c>
    </row>
    <row r="6178" spans="1:2" ht="13.5">
      <c r="A6178" s="124">
        <v>87340</v>
      </c>
      <c r="B6178" s="122">
        <v>556.44000000000005</v>
      </c>
    </row>
    <row r="6179" spans="1:2" ht="13.5">
      <c r="A6179" s="124">
        <v>87341</v>
      </c>
      <c r="B6179" s="122">
        <v>517.03</v>
      </c>
    </row>
    <row r="6180" spans="1:2" ht="13.5">
      <c r="A6180" s="124">
        <v>87342</v>
      </c>
      <c r="B6180" s="122">
        <v>593.41999999999996</v>
      </c>
    </row>
    <row r="6181" spans="1:2" ht="13.5">
      <c r="A6181" s="124">
        <v>87343</v>
      </c>
      <c r="B6181" s="122">
        <v>508.46</v>
      </c>
    </row>
    <row r="6182" spans="1:2" ht="13.5">
      <c r="A6182" s="124">
        <v>87344</v>
      </c>
      <c r="B6182" s="122">
        <v>459.04</v>
      </c>
    </row>
    <row r="6183" spans="1:2" ht="13.5">
      <c r="A6183" s="124">
        <v>87345</v>
      </c>
      <c r="B6183" s="122">
        <v>529.23</v>
      </c>
    </row>
    <row r="6184" spans="1:2" ht="13.5">
      <c r="A6184" s="124">
        <v>87346</v>
      </c>
      <c r="B6184" s="122">
        <v>458.85</v>
      </c>
    </row>
    <row r="6185" spans="1:2" ht="13.5">
      <c r="A6185" s="124">
        <v>87347</v>
      </c>
      <c r="B6185" s="122">
        <v>419.54</v>
      </c>
    </row>
    <row r="6186" spans="1:2" ht="13.5">
      <c r="A6186" s="124">
        <v>87348</v>
      </c>
      <c r="B6186" s="122">
        <v>480.73</v>
      </c>
    </row>
    <row r="6187" spans="1:2" ht="13.5">
      <c r="A6187" s="124">
        <v>87349</v>
      </c>
      <c r="B6187" s="122">
        <v>386.25</v>
      </c>
    </row>
    <row r="6188" spans="1:2" ht="13.5">
      <c r="A6188" s="124">
        <v>87350</v>
      </c>
      <c r="B6188" s="122">
        <v>428.06</v>
      </c>
    </row>
    <row r="6189" spans="1:2" ht="13.5">
      <c r="A6189" s="124">
        <v>87351</v>
      </c>
      <c r="B6189" s="122">
        <v>340.35</v>
      </c>
    </row>
    <row r="6190" spans="1:2" ht="13.5">
      <c r="A6190" s="124">
        <v>87352</v>
      </c>
      <c r="B6190" s="122">
        <v>545.41</v>
      </c>
    </row>
    <row r="6191" spans="1:2" ht="13.5">
      <c r="A6191" s="124">
        <v>87353</v>
      </c>
      <c r="B6191" s="122">
        <v>453.46</v>
      </c>
    </row>
    <row r="6192" spans="1:2" ht="13.5">
      <c r="A6192" s="124">
        <v>87354</v>
      </c>
      <c r="B6192" s="122">
        <v>409.46</v>
      </c>
    </row>
    <row r="6193" spans="1:2" ht="13.5">
      <c r="A6193" s="124">
        <v>87355</v>
      </c>
      <c r="B6193" s="122">
        <v>458.02</v>
      </c>
    </row>
    <row r="6194" spans="1:2" ht="13.5">
      <c r="A6194" s="124">
        <v>87356</v>
      </c>
      <c r="B6194" s="122">
        <v>395.09</v>
      </c>
    </row>
    <row r="6195" spans="1:2" ht="13.5">
      <c r="A6195" s="124">
        <v>87357</v>
      </c>
      <c r="B6195" s="122">
        <v>363.22</v>
      </c>
    </row>
    <row r="6196" spans="1:2" ht="13.5">
      <c r="A6196" s="124">
        <v>87358</v>
      </c>
      <c r="B6196" s="123">
        <v>2896.03</v>
      </c>
    </row>
    <row r="6197" spans="1:2" ht="13.5">
      <c r="A6197" s="124">
        <v>87359</v>
      </c>
      <c r="B6197" s="123">
        <v>2856.11</v>
      </c>
    </row>
    <row r="6198" spans="1:2" ht="13.5">
      <c r="A6198" s="124">
        <v>87360</v>
      </c>
      <c r="B6198" s="123">
        <v>2994.52</v>
      </c>
    </row>
    <row r="6199" spans="1:2" ht="13.5">
      <c r="A6199" s="124">
        <v>87361</v>
      </c>
      <c r="B6199" s="123">
        <v>2934.92</v>
      </c>
    </row>
    <row r="6200" spans="1:2" ht="13.5">
      <c r="A6200" s="124">
        <v>87362</v>
      </c>
      <c r="B6200" s="123">
        <v>2923.39</v>
      </c>
    </row>
    <row r="6201" spans="1:2" ht="13.5">
      <c r="A6201" s="124">
        <v>87363</v>
      </c>
      <c r="B6201" s="123">
        <v>2930.28</v>
      </c>
    </row>
    <row r="6202" spans="1:2" ht="13.5">
      <c r="A6202" s="124">
        <v>87364</v>
      </c>
      <c r="B6202" s="123">
        <v>2882.94</v>
      </c>
    </row>
    <row r="6203" spans="1:2" ht="13.5">
      <c r="A6203" s="124">
        <v>87365</v>
      </c>
      <c r="B6203" s="122">
        <v>490.77</v>
      </c>
    </row>
    <row r="6204" spans="1:2" ht="13.5">
      <c r="A6204" s="124">
        <v>87366</v>
      </c>
      <c r="B6204" s="122">
        <v>517.29</v>
      </c>
    </row>
    <row r="6205" spans="1:2" ht="13.5">
      <c r="A6205" s="124">
        <v>87367</v>
      </c>
      <c r="B6205" s="122">
        <v>603.76</v>
      </c>
    </row>
    <row r="6206" spans="1:2" ht="13.5">
      <c r="A6206" s="124">
        <v>87368</v>
      </c>
      <c r="B6206" s="122">
        <v>593.13</v>
      </c>
    </row>
    <row r="6207" spans="1:2" ht="13.5">
      <c r="A6207" s="124">
        <v>87369</v>
      </c>
      <c r="B6207" s="122">
        <v>605.86</v>
      </c>
    </row>
    <row r="6208" spans="1:2" ht="13.5">
      <c r="A6208" s="124">
        <v>87370</v>
      </c>
      <c r="B6208" s="122">
        <v>585.85</v>
      </c>
    </row>
    <row r="6209" spans="1:2" ht="13.5">
      <c r="A6209" s="124">
        <v>87371</v>
      </c>
      <c r="B6209" s="122">
        <v>574.72</v>
      </c>
    </row>
    <row r="6210" spans="1:2" ht="13.5">
      <c r="A6210" s="124">
        <v>87372</v>
      </c>
      <c r="B6210" s="122">
        <v>698.49</v>
      </c>
    </row>
    <row r="6211" spans="1:2" ht="13.5">
      <c r="A6211" s="124">
        <v>87373</v>
      </c>
      <c r="B6211" s="122">
        <v>625.32000000000005</v>
      </c>
    </row>
    <row r="6212" spans="1:2" ht="13.5">
      <c r="A6212" s="124">
        <v>87374</v>
      </c>
      <c r="B6212" s="122">
        <v>587.20000000000005</v>
      </c>
    </row>
    <row r="6213" spans="1:2" ht="13.5">
      <c r="A6213" s="124">
        <v>87375</v>
      </c>
      <c r="B6213" s="122">
        <v>563.74</v>
      </c>
    </row>
    <row r="6214" spans="1:2" ht="13.5">
      <c r="A6214" s="124">
        <v>87376</v>
      </c>
      <c r="B6214" s="122">
        <v>503.41</v>
      </c>
    </row>
    <row r="6215" spans="1:2" ht="13.5">
      <c r="A6215" s="124">
        <v>87377</v>
      </c>
      <c r="B6215" s="122">
        <v>582.15</v>
      </c>
    </row>
    <row r="6216" spans="1:2" ht="13.5">
      <c r="A6216" s="124">
        <v>87378</v>
      </c>
      <c r="B6216" s="122">
        <v>529.64</v>
      </c>
    </row>
    <row r="6217" spans="1:2" ht="13.5">
      <c r="A6217" s="124">
        <v>87379</v>
      </c>
      <c r="B6217" s="123">
        <v>3031.64</v>
      </c>
    </row>
    <row r="6218" spans="1:2" ht="13.5">
      <c r="A6218" s="124">
        <v>87380</v>
      </c>
      <c r="B6218" s="123">
        <v>3108.77</v>
      </c>
    </row>
    <row r="6219" spans="1:2" ht="13.5">
      <c r="A6219" s="124">
        <v>87381</v>
      </c>
      <c r="B6219" s="123">
        <v>3057.06</v>
      </c>
    </row>
    <row r="6220" spans="1:2" ht="13.5">
      <c r="A6220" s="124">
        <v>87382</v>
      </c>
      <c r="B6220" s="123">
        <v>1302.49</v>
      </c>
    </row>
    <row r="6221" spans="1:2" ht="13.5">
      <c r="A6221" s="124">
        <v>87383</v>
      </c>
      <c r="B6221" s="123">
        <v>1288.6199999999999</v>
      </c>
    </row>
    <row r="6222" spans="1:2" ht="13.5">
      <c r="A6222" s="124">
        <v>87384</v>
      </c>
      <c r="B6222" s="123">
        <v>1271.68</v>
      </c>
    </row>
    <row r="6223" spans="1:2" ht="13.5">
      <c r="A6223" s="124">
        <v>87385</v>
      </c>
      <c r="B6223" s="123">
        <v>1523.72</v>
      </c>
    </row>
    <row r="6224" spans="1:2" ht="13.5">
      <c r="A6224" s="124">
        <v>87386</v>
      </c>
      <c r="B6224" s="123">
        <v>1502.42</v>
      </c>
    </row>
    <row r="6225" spans="1:2" ht="13.5">
      <c r="A6225" s="124">
        <v>87387</v>
      </c>
      <c r="B6225" s="123">
        <v>1486.04</v>
      </c>
    </row>
    <row r="6226" spans="1:2" ht="13.5">
      <c r="A6226" s="124">
        <v>87388</v>
      </c>
      <c r="B6226" s="123">
        <v>3548.74</v>
      </c>
    </row>
    <row r="6227" spans="1:2" ht="13.5">
      <c r="A6227" s="124">
        <v>87389</v>
      </c>
      <c r="B6227" s="123">
        <v>3550.12</v>
      </c>
    </row>
    <row r="6228" spans="1:2" ht="13.5">
      <c r="A6228" s="124">
        <v>87390</v>
      </c>
      <c r="B6228" s="123">
        <v>3556.72</v>
      </c>
    </row>
    <row r="6229" spans="1:2" ht="13.5">
      <c r="A6229" s="124">
        <v>87391</v>
      </c>
      <c r="B6229" s="123">
        <v>3936.4</v>
      </c>
    </row>
    <row r="6230" spans="1:2" ht="13.5">
      <c r="A6230" s="124">
        <v>87393</v>
      </c>
      <c r="B6230" s="123">
        <v>3957.68</v>
      </c>
    </row>
    <row r="6231" spans="1:2" ht="13.5">
      <c r="A6231" s="124">
        <v>87394</v>
      </c>
      <c r="B6231" s="123">
        <v>3978.79</v>
      </c>
    </row>
    <row r="6232" spans="1:2" ht="13.5">
      <c r="A6232" s="124">
        <v>87395</v>
      </c>
      <c r="B6232" s="123">
        <v>2509.27</v>
      </c>
    </row>
    <row r="6233" spans="1:2" ht="13.5">
      <c r="A6233" s="124">
        <v>87396</v>
      </c>
      <c r="B6233" s="123">
        <v>2511.38</v>
      </c>
    </row>
    <row r="6234" spans="1:2" ht="13.5">
      <c r="A6234" s="124">
        <v>87397</v>
      </c>
      <c r="B6234" s="123">
        <v>2514.19</v>
      </c>
    </row>
    <row r="6235" spans="1:2" ht="13.5">
      <c r="A6235" s="124">
        <v>87398</v>
      </c>
      <c r="B6235" s="123">
        <v>1504.45</v>
      </c>
    </row>
    <row r="6236" spans="1:2" ht="13.5">
      <c r="A6236" s="124">
        <v>87399</v>
      </c>
      <c r="B6236" s="123">
        <v>1725.97</v>
      </c>
    </row>
    <row r="6237" spans="1:2" ht="13.5">
      <c r="A6237" s="124">
        <v>87401</v>
      </c>
      <c r="B6237" s="123">
        <v>4219.91</v>
      </c>
    </row>
    <row r="6238" spans="1:2" ht="13.5">
      <c r="A6238" s="124">
        <v>87402</v>
      </c>
      <c r="B6238" s="123">
        <v>2763.56</v>
      </c>
    </row>
    <row r="6239" spans="1:2" ht="13.5">
      <c r="A6239" s="124">
        <v>87404</v>
      </c>
      <c r="B6239" s="123">
        <v>3714.95</v>
      </c>
    </row>
    <row r="6240" spans="1:2" ht="13.5">
      <c r="A6240" s="124">
        <v>87405</v>
      </c>
      <c r="B6240" s="123">
        <v>3704.37</v>
      </c>
    </row>
    <row r="6241" spans="1:2" ht="13.5">
      <c r="A6241" s="124">
        <v>87407</v>
      </c>
      <c r="B6241" s="123">
        <v>1331.33</v>
      </c>
    </row>
    <row r="6242" spans="1:2" ht="13.5">
      <c r="A6242" s="124">
        <v>87408</v>
      </c>
      <c r="B6242" s="123">
        <v>1309.71</v>
      </c>
    </row>
    <row r="6243" spans="1:2" ht="13.5">
      <c r="A6243" s="124">
        <v>87410</v>
      </c>
      <c r="B6243" s="122">
        <v>864.2</v>
      </c>
    </row>
    <row r="6244" spans="1:2" ht="13.5">
      <c r="A6244" s="124">
        <v>88626</v>
      </c>
      <c r="B6244" s="122">
        <v>454.99</v>
      </c>
    </row>
    <row r="6245" spans="1:2" ht="13.5">
      <c r="A6245" s="124">
        <v>88627</v>
      </c>
      <c r="B6245" s="122">
        <v>554.9</v>
      </c>
    </row>
    <row r="6246" spans="1:2" ht="13.5">
      <c r="A6246" s="124">
        <v>88628</v>
      </c>
      <c r="B6246" s="122">
        <v>458.32</v>
      </c>
    </row>
    <row r="6247" spans="1:2" ht="13.5">
      <c r="A6247" s="124">
        <v>88629</v>
      </c>
      <c r="B6247" s="122">
        <v>565.37</v>
      </c>
    </row>
    <row r="6248" spans="1:2" ht="13.5">
      <c r="A6248" s="124">
        <v>88630</v>
      </c>
      <c r="B6248" s="122">
        <v>390.68</v>
      </c>
    </row>
    <row r="6249" spans="1:2" ht="13.5">
      <c r="A6249" s="124">
        <v>88631</v>
      </c>
      <c r="B6249" s="122">
        <v>508.37</v>
      </c>
    </row>
    <row r="6250" spans="1:2" ht="13.5">
      <c r="A6250" s="124">
        <v>88715</v>
      </c>
      <c r="B6250" s="122">
        <v>446.54</v>
      </c>
    </row>
    <row r="6251" spans="1:2" ht="13.5">
      <c r="A6251" s="124">
        <v>95563</v>
      </c>
      <c r="B6251" s="122">
        <v>697.72</v>
      </c>
    </row>
    <row r="6252" spans="1:2" ht="13.5">
      <c r="A6252" s="124">
        <v>100464</v>
      </c>
      <c r="B6252" s="122">
        <v>489.45</v>
      </c>
    </row>
    <row r="6253" spans="1:2" ht="13.5">
      <c r="A6253" s="124">
        <v>100465</v>
      </c>
      <c r="B6253" s="122">
        <v>442.33</v>
      </c>
    </row>
    <row r="6254" spans="1:2" ht="13.5">
      <c r="A6254" s="124">
        <v>100466</v>
      </c>
      <c r="B6254" s="122">
        <v>417.31</v>
      </c>
    </row>
    <row r="6255" spans="1:2" ht="13.5">
      <c r="A6255" s="124">
        <v>100468</v>
      </c>
      <c r="B6255" s="122">
        <v>584.79999999999995</v>
      </c>
    </row>
    <row r="6256" spans="1:2" ht="13.5">
      <c r="A6256" s="124">
        <v>100469</v>
      </c>
      <c r="B6256" s="122">
        <v>449.81</v>
      </c>
    </row>
    <row r="6257" spans="1:2" ht="13.5">
      <c r="A6257" s="124">
        <v>100470</v>
      </c>
      <c r="B6257" s="122">
        <v>402.48</v>
      </c>
    </row>
    <row r="6258" spans="1:2" ht="13.5">
      <c r="A6258" s="124">
        <v>100472</v>
      </c>
      <c r="B6258" s="122">
        <v>466.84</v>
      </c>
    </row>
    <row r="6259" spans="1:2" ht="13.5">
      <c r="A6259" s="124">
        <v>100473</v>
      </c>
      <c r="B6259" s="122">
        <v>407.71</v>
      </c>
    </row>
    <row r="6260" spans="1:2" ht="13.5">
      <c r="A6260" s="124">
        <v>100474</v>
      </c>
      <c r="B6260" s="122">
        <v>379.59</v>
      </c>
    </row>
    <row r="6261" spans="1:2" ht="13.5">
      <c r="A6261" s="124">
        <v>100475</v>
      </c>
      <c r="B6261" s="122">
        <v>579.79999999999995</v>
      </c>
    </row>
    <row r="6262" spans="1:2" ht="13.5">
      <c r="A6262" s="124">
        <v>100477</v>
      </c>
      <c r="B6262" s="122">
        <v>661.22</v>
      </c>
    </row>
    <row r="6263" spans="1:2" ht="13.5">
      <c r="A6263" s="124">
        <v>100478</v>
      </c>
      <c r="B6263" s="122">
        <v>568.52</v>
      </c>
    </row>
    <row r="6264" spans="1:2" ht="13.5">
      <c r="A6264" s="124">
        <v>100479</v>
      </c>
      <c r="B6264" s="122">
        <v>546.76</v>
      </c>
    </row>
    <row r="6265" spans="1:2" ht="13.5">
      <c r="A6265" s="124">
        <v>100480</v>
      </c>
      <c r="B6265" s="122">
        <v>684.96</v>
      </c>
    </row>
    <row r="6266" spans="1:2" ht="13.5">
      <c r="A6266" s="124">
        <v>100481</v>
      </c>
      <c r="B6266" s="122">
        <v>499.87</v>
      </c>
    </row>
    <row r="6267" spans="1:2" ht="13.5">
      <c r="A6267" s="124">
        <v>100483</v>
      </c>
      <c r="B6267" s="122">
        <v>560.78</v>
      </c>
    </row>
    <row r="6268" spans="1:2" ht="13.5">
      <c r="A6268" s="124">
        <v>100484</v>
      </c>
      <c r="B6268" s="122">
        <v>502.52</v>
      </c>
    </row>
    <row r="6269" spans="1:2" ht="13.5">
      <c r="A6269" s="124">
        <v>100485</v>
      </c>
      <c r="B6269" s="122">
        <v>475.91</v>
      </c>
    </row>
    <row r="6270" spans="1:2" ht="13.5">
      <c r="A6270" s="124">
        <v>100486</v>
      </c>
      <c r="B6270" s="122">
        <v>608.66999999999996</v>
      </c>
    </row>
    <row r="6271" spans="1:2" ht="13.5">
      <c r="A6271" s="124">
        <v>100487</v>
      </c>
      <c r="B6271" s="122">
        <v>417.9</v>
      </c>
    </row>
    <row r="6272" spans="1:2" ht="13.5">
      <c r="A6272" s="124">
        <v>100488</v>
      </c>
      <c r="B6272" s="122">
        <v>440.43</v>
      </c>
    </row>
    <row r="6273" spans="1:2" ht="13.5">
      <c r="A6273" s="124">
        <v>100489</v>
      </c>
      <c r="B6273" s="122">
        <v>452.88</v>
      </c>
    </row>
    <row r="6274" spans="1:2" ht="13.5">
      <c r="A6274" s="124">
        <v>100490</v>
      </c>
      <c r="B6274" s="122">
        <v>398.08</v>
      </c>
    </row>
    <row r="6275" spans="1:2" ht="13.5">
      <c r="A6275" s="124">
        <v>100491</v>
      </c>
      <c r="B6275" s="122">
        <v>575.28</v>
      </c>
    </row>
    <row r="6276" spans="1:2" ht="13.5">
      <c r="A6276" s="124">
        <v>100492</v>
      </c>
      <c r="B6276" s="122">
        <v>495.76</v>
      </c>
    </row>
    <row r="6277" spans="1:2" ht="13.5">
      <c r="A6277" s="124">
        <v>92121</v>
      </c>
      <c r="B6277" s="122">
        <v>32.97</v>
      </c>
    </row>
    <row r="6278" spans="1:2" ht="13.5">
      <c r="A6278" s="124">
        <v>92122</v>
      </c>
      <c r="B6278" s="122">
        <v>56.16</v>
      </c>
    </row>
    <row r="6279" spans="1:2" ht="13.5">
      <c r="A6279" s="124">
        <v>92123</v>
      </c>
      <c r="B6279" s="122">
        <v>52.96</v>
      </c>
    </row>
    <row r="6280" spans="1:2" ht="13.5">
      <c r="A6280" s="124">
        <v>100195</v>
      </c>
      <c r="B6280" s="122">
        <v>0.85</v>
      </c>
    </row>
    <row r="6281" spans="1:2" ht="13.5">
      <c r="A6281" s="124">
        <v>100196</v>
      </c>
      <c r="B6281" s="122">
        <v>1.43</v>
      </c>
    </row>
    <row r="6282" spans="1:2" ht="13.5">
      <c r="A6282" s="124">
        <v>100197</v>
      </c>
      <c r="B6282" s="122">
        <v>2.14</v>
      </c>
    </row>
    <row r="6283" spans="1:2" ht="13.5">
      <c r="A6283" s="124">
        <v>100198</v>
      </c>
      <c r="B6283" s="122">
        <v>0.28999999999999998</v>
      </c>
    </row>
    <row r="6284" spans="1:2" ht="13.5">
      <c r="A6284" s="124">
        <v>100199</v>
      </c>
      <c r="B6284" s="122">
        <v>0.36</v>
      </c>
    </row>
    <row r="6285" spans="1:2" ht="13.5">
      <c r="A6285" s="124">
        <v>100200</v>
      </c>
      <c r="B6285" s="122">
        <v>0.44</v>
      </c>
    </row>
    <row r="6286" spans="1:2" ht="13.5">
      <c r="A6286" s="124">
        <v>100201</v>
      </c>
      <c r="B6286" s="122">
        <v>0.87</v>
      </c>
    </row>
    <row r="6287" spans="1:2" ht="13.5">
      <c r="A6287" s="124">
        <v>100202</v>
      </c>
      <c r="B6287" s="122">
        <v>1.02</v>
      </c>
    </row>
    <row r="6288" spans="1:2" ht="13.5">
      <c r="A6288" s="124">
        <v>100203</v>
      </c>
      <c r="B6288" s="122">
        <v>1.2</v>
      </c>
    </row>
    <row r="6289" spans="1:2" ht="13.5">
      <c r="A6289" s="124">
        <v>100204</v>
      </c>
      <c r="B6289" s="122">
        <v>0.1</v>
      </c>
    </row>
    <row r="6290" spans="1:2" ht="13.5">
      <c r="A6290" s="124">
        <v>100205</v>
      </c>
      <c r="B6290" s="123">
        <v>1599.73</v>
      </c>
    </row>
    <row r="6291" spans="1:2" ht="13.5">
      <c r="A6291" s="124">
        <v>100206</v>
      </c>
      <c r="B6291" s="123">
        <v>1156.33</v>
      </c>
    </row>
    <row r="6292" spans="1:2" ht="13.5">
      <c r="A6292" s="124">
        <v>100207</v>
      </c>
      <c r="B6292" s="122">
        <v>427.46</v>
      </c>
    </row>
    <row r="6293" spans="1:2" ht="13.5">
      <c r="A6293" s="124">
        <v>100208</v>
      </c>
      <c r="B6293" s="122">
        <v>21.16</v>
      </c>
    </row>
    <row r="6294" spans="1:2" ht="13.5">
      <c r="A6294" s="124">
        <v>100209</v>
      </c>
      <c r="B6294" s="122">
        <v>10.58</v>
      </c>
    </row>
    <row r="6295" spans="1:2" ht="13.5">
      <c r="A6295" s="124">
        <v>100210</v>
      </c>
      <c r="B6295" s="122">
        <v>19.489999999999998</v>
      </c>
    </row>
    <row r="6296" spans="1:2" ht="13.5">
      <c r="A6296" s="124">
        <v>100211</v>
      </c>
      <c r="B6296" s="122">
        <v>7.52</v>
      </c>
    </row>
    <row r="6297" spans="1:2" ht="13.5">
      <c r="A6297" s="124">
        <v>100212</v>
      </c>
      <c r="B6297" s="122">
        <v>8.3000000000000007</v>
      </c>
    </row>
    <row r="6298" spans="1:2" ht="13.5">
      <c r="A6298" s="124">
        <v>100213</v>
      </c>
      <c r="B6298" s="122">
        <v>2.98</v>
      </c>
    </row>
    <row r="6299" spans="1:2" ht="13.5">
      <c r="A6299" s="124">
        <v>100214</v>
      </c>
      <c r="B6299" s="122">
        <v>4.58</v>
      </c>
    </row>
    <row r="6300" spans="1:2" ht="13.5">
      <c r="A6300" s="124">
        <v>100215</v>
      </c>
      <c r="B6300" s="122">
        <v>3.92</v>
      </c>
    </row>
    <row r="6301" spans="1:2" ht="13.5">
      <c r="A6301" s="124">
        <v>100216</v>
      </c>
      <c r="B6301" s="122">
        <v>1.05</v>
      </c>
    </row>
    <row r="6302" spans="1:2" ht="13.5">
      <c r="A6302" s="124">
        <v>100217</v>
      </c>
      <c r="B6302" s="122">
        <v>2.93</v>
      </c>
    </row>
    <row r="6303" spans="1:2" ht="13.5">
      <c r="A6303" s="124">
        <v>100218</v>
      </c>
      <c r="B6303" s="122">
        <v>2</v>
      </c>
    </row>
    <row r="6304" spans="1:2" ht="13.5">
      <c r="A6304" s="124">
        <v>100219</v>
      </c>
      <c r="B6304" s="122">
        <v>0.44</v>
      </c>
    </row>
    <row r="6305" spans="1:2" ht="13.5">
      <c r="A6305" s="124">
        <v>100220</v>
      </c>
      <c r="B6305" s="122">
        <v>30.4</v>
      </c>
    </row>
    <row r="6306" spans="1:2" ht="13.5">
      <c r="A6306" s="124">
        <v>100221</v>
      </c>
      <c r="B6306" s="122">
        <v>34.46</v>
      </c>
    </row>
    <row r="6307" spans="1:2" ht="13.5">
      <c r="A6307" s="124">
        <v>100222</v>
      </c>
      <c r="B6307" s="122">
        <v>13.05</v>
      </c>
    </row>
    <row r="6308" spans="1:2" ht="13.5">
      <c r="A6308" s="124">
        <v>100223</v>
      </c>
      <c r="B6308" s="122">
        <v>6.11</v>
      </c>
    </row>
    <row r="6309" spans="1:2" ht="13.5">
      <c r="A6309" s="124">
        <v>100224</v>
      </c>
      <c r="B6309" s="122">
        <v>2.93</v>
      </c>
    </row>
    <row r="6310" spans="1:2" ht="13.5">
      <c r="A6310" s="124">
        <v>100225</v>
      </c>
      <c r="B6310" s="122">
        <v>2.38</v>
      </c>
    </row>
    <row r="6311" spans="1:2" ht="13.5">
      <c r="A6311" s="124">
        <v>100226</v>
      </c>
      <c r="B6311" s="122">
        <v>0.75</v>
      </c>
    </row>
    <row r="6312" spans="1:2" ht="13.5">
      <c r="A6312" s="124">
        <v>100227</v>
      </c>
      <c r="B6312" s="122">
        <v>1.1100000000000001</v>
      </c>
    </row>
    <row r="6313" spans="1:2" ht="13.5">
      <c r="A6313" s="124">
        <v>100228</v>
      </c>
      <c r="B6313" s="122">
        <v>0.28999999999999998</v>
      </c>
    </row>
    <row r="6314" spans="1:2" ht="13.5">
      <c r="A6314" s="124">
        <v>100229</v>
      </c>
      <c r="B6314" s="122">
        <v>0.01</v>
      </c>
    </row>
    <row r="6315" spans="1:2" ht="13.5">
      <c r="A6315" s="124">
        <v>100230</v>
      </c>
      <c r="B6315" s="122">
        <v>0.02</v>
      </c>
    </row>
    <row r="6316" spans="1:2" ht="13.5">
      <c r="A6316" s="124">
        <v>100231</v>
      </c>
      <c r="B6316" s="122">
        <v>0.04</v>
      </c>
    </row>
    <row r="6317" spans="1:2" ht="13.5">
      <c r="A6317" s="124">
        <v>100232</v>
      </c>
      <c r="B6317" s="122">
        <v>0.4</v>
      </c>
    </row>
    <row r="6318" spans="1:2" ht="13.5">
      <c r="A6318" s="124">
        <v>100233</v>
      </c>
      <c r="B6318" s="122">
        <v>0.2</v>
      </c>
    </row>
    <row r="6319" spans="1:2" ht="13.5">
      <c r="A6319" s="124">
        <v>100234</v>
      </c>
      <c r="B6319" s="122">
        <v>0.6</v>
      </c>
    </row>
    <row r="6320" spans="1:2" ht="13.5">
      <c r="A6320" s="124">
        <v>100235</v>
      </c>
      <c r="B6320" s="122">
        <v>0.04</v>
      </c>
    </row>
    <row r="6321" spans="1:2" ht="13.5">
      <c r="A6321" s="124">
        <v>100236</v>
      </c>
      <c r="B6321" s="122">
        <v>3.03</v>
      </c>
    </row>
    <row r="6322" spans="1:2" ht="13.5">
      <c r="A6322" s="124">
        <v>100237</v>
      </c>
      <c r="B6322" s="122">
        <v>3.63</v>
      </c>
    </row>
    <row r="6323" spans="1:2" ht="13.5">
      <c r="A6323" s="124">
        <v>100238</v>
      </c>
      <c r="B6323" s="122">
        <v>5.81</v>
      </c>
    </row>
    <row r="6324" spans="1:2" ht="13.5">
      <c r="A6324" s="124">
        <v>100239</v>
      </c>
      <c r="B6324" s="122">
        <v>7.27</v>
      </c>
    </row>
    <row r="6325" spans="1:2" ht="13.5">
      <c r="A6325" s="124">
        <v>100240</v>
      </c>
      <c r="B6325" s="122">
        <v>4.3600000000000003</v>
      </c>
    </row>
    <row r="6326" spans="1:2" ht="13.5">
      <c r="A6326" s="124">
        <v>100241</v>
      </c>
      <c r="B6326" s="122">
        <v>7.27</v>
      </c>
    </row>
    <row r="6327" spans="1:2" ht="13.5">
      <c r="A6327" s="124">
        <v>100242</v>
      </c>
      <c r="B6327" s="122">
        <v>21.49</v>
      </c>
    </row>
    <row r="6328" spans="1:2" ht="13.5">
      <c r="A6328" s="124">
        <v>100243</v>
      </c>
      <c r="B6328" s="122">
        <v>3.49</v>
      </c>
    </row>
    <row r="6329" spans="1:2" ht="13.5">
      <c r="A6329" s="124">
        <v>100244</v>
      </c>
      <c r="B6329" s="122">
        <v>4.3600000000000003</v>
      </c>
    </row>
    <row r="6330" spans="1:2" ht="13.5">
      <c r="A6330" s="124">
        <v>100245</v>
      </c>
      <c r="B6330" s="122">
        <v>8.7200000000000006</v>
      </c>
    </row>
    <row r="6331" spans="1:2" ht="13.5">
      <c r="A6331" s="124">
        <v>100246</v>
      </c>
      <c r="B6331" s="122">
        <v>2.9</v>
      </c>
    </row>
    <row r="6332" spans="1:2" ht="13.5">
      <c r="A6332" s="124">
        <v>100247</v>
      </c>
      <c r="B6332" s="122">
        <v>3.63</v>
      </c>
    </row>
    <row r="6333" spans="1:2" ht="13.5">
      <c r="A6333" s="124">
        <v>100248</v>
      </c>
      <c r="B6333" s="122">
        <v>14.32</v>
      </c>
    </row>
    <row r="6334" spans="1:2" ht="13.5">
      <c r="A6334" s="124">
        <v>100249</v>
      </c>
      <c r="B6334" s="122">
        <v>2.9</v>
      </c>
    </row>
    <row r="6335" spans="1:2" ht="13.5">
      <c r="A6335" s="124">
        <v>100250</v>
      </c>
      <c r="B6335" s="122">
        <v>4.84</v>
      </c>
    </row>
    <row r="6336" spans="1:2" ht="13.5">
      <c r="A6336" s="124">
        <v>100251</v>
      </c>
      <c r="B6336" s="122">
        <v>14.32</v>
      </c>
    </row>
    <row r="6337" spans="1:2" ht="13.5">
      <c r="A6337" s="124">
        <v>100252</v>
      </c>
      <c r="B6337" s="122">
        <v>21.49</v>
      </c>
    </row>
    <row r="6338" spans="1:2" ht="13.5">
      <c r="A6338" s="124">
        <v>100253</v>
      </c>
      <c r="B6338" s="122">
        <v>28.65</v>
      </c>
    </row>
    <row r="6339" spans="1:2" ht="13.5">
      <c r="A6339" s="124">
        <v>100254</v>
      </c>
      <c r="B6339" s="122">
        <v>42.98</v>
      </c>
    </row>
    <row r="6340" spans="1:2" ht="13.5">
      <c r="A6340" s="124">
        <v>100255</v>
      </c>
      <c r="B6340" s="122">
        <v>14.54</v>
      </c>
    </row>
    <row r="6341" spans="1:2" ht="13.5">
      <c r="A6341" s="124">
        <v>100256</v>
      </c>
      <c r="B6341" s="122">
        <v>9.69</v>
      </c>
    </row>
    <row r="6342" spans="1:2" ht="13.5">
      <c r="A6342" s="124">
        <v>100257</v>
      </c>
      <c r="B6342" s="122">
        <v>5.81</v>
      </c>
    </row>
    <row r="6343" spans="1:2" ht="13.5">
      <c r="A6343" s="124">
        <v>100258</v>
      </c>
      <c r="B6343" s="122">
        <v>14.54</v>
      </c>
    </row>
    <row r="6344" spans="1:2" ht="13.5">
      <c r="A6344" s="124">
        <v>100259</v>
      </c>
      <c r="B6344" s="122">
        <v>28.65</v>
      </c>
    </row>
    <row r="6345" spans="1:2" ht="13.5">
      <c r="A6345" s="124">
        <v>100260</v>
      </c>
      <c r="B6345" s="122">
        <v>9.44</v>
      </c>
    </row>
    <row r="6346" spans="1:2" ht="13.5">
      <c r="A6346" s="124">
        <v>100261</v>
      </c>
      <c r="B6346" s="122">
        <v>5.93</v>
      </c>
    </row>
    <row r="6347" spans="1:2" ht="13.5">
      <c r="A6347" s="124">
        <v>100262</v>
      </c>
      <c r="B6347" s="122">
        <v>3.68</v>
      </c>
    </row>
    <row r="6348" spans="1:2" ht="13.5">
      <c r="A6348" s="124">
        <v>100263</v>
      </c>
      <c r="B6348" s="122">
        <v>2.35</v>
      </c>
    </row>
    <row r="6349" spans="1:2" ht="13.5">
      <c r="A6349" s="124">
        <v>100264</v>
      </c>
      <c r="B6349" s="122">
        <v>42.91</v>
      </c>
    </row>
    <row r="6350" spans="1:2" ht="13.5">
      <c r="A6350" s="124">
        <v>100265</v>
      </c>
      <c r="B6350" s="122">
        <v>0.9</v>
      </c>
    </row>
    <row r="6351" spans="1:2" ht="13.5">
      <c r="A6351" s="124">
        <v>100266</v>
      </c>
      <c r="B6351" s="122">
        <v>91.21</v>
      </c>
    </row>
    <row r="6352" spans="1:2" ht="13.5">
      <c r="A6352" s="124">
        <v>100267</v>
      </c>
      <c r="B6352" s="122">
        <v>1.8</v>
      </c>
    </row>
    <row r="6353" spans="1:2" ht="13.5">
      <c r="A6353" s="124">
        <v>100268</v>
      </c>
      <c r="B6353" s="122">
        <v>91.21</v>
      </c>
    </row>
    <row r="6354" spans="1:2" ht="13.5">
      <c r="A6354" s="124">
        <v>100269</v>
      </c>
      <c r="B6354" s="122">
        <v>1.8</v>
      </c>
    </row>
    <row r="6355" spans="1:2" ht="13.5">
      <c r="A6355" s="124">
        <v>100270</v>
      </c>
      <c r="B6355" s="122">
        <v>68.37</v>
      </c>
    </row>
    <row r="6356" spans="1:2" ht="13.5">
      <c r="A6356" s="124">
        <v>100271</v>
      </c>
      <c r="B6356" s="122">
        <v>68.400000000000006</v>
      </c>
    </row>
    <row r="6357" spans="1:2" ht="13.5">
      <c r="A6357" s="124">
        <v>100272</v>
      </c>
      <c r="B6357" s="122">
        <v>1.35</v>
      </c>
    </row>
    <row r="6358" spans="1:2" ht="13.5">
      <c r="A6358" s="124">
        <v>100273</v>
      </c>
      <c r="B6358" s="122">
        <v>3.56</v>
      </c>
    </row>
    <row r="6359" spans="1:2" ht="13.5">
      <c r="A6359" s="124">
        <v>100274</v>
      </c>
      <c r="B6359" s="122">
        <v>30.42</v>
      </c>
    </row>
    <row r="6360" spans="1:2" ht="13.5">
      <c r="A6360" s="124">
        <v>100275</v>
      </c>
      <c r="B6360" s="122">
        <v>19.66</v>
      </c>
    </row>
    <row r="6361" spans="1:2" ht="13.5">
      <c r="A6361" s="124">
        <v>100276</v>
      </c>
      <c r="B6361" s="122">
        <v>35.89</v>
      </c>
    </row>
    <row r="6362" spans="1:2" ht="13.5">
      <c r="A6362" s="124">
        <v>100277</v>
      </c>
      <c r="B6362" s="122">
        <v>1.87</v>
      </c>
    </row>
    <row r="6363" spans="1:2" ht="13.5">
      <c r="A6363" s="124">
        <v>100278</v>
      </c>
      <c r="B6363" s="122">
        <v>43.64</v>
      </c>
    </row>
    <row r="6364" spans="1:2" ht="13.5">
      <c r="A6364" s="124">
        <v>100279</v>
      </c>
      <c r="B6364" s="122">
        <v>0.84</v>
      </c>
    </row>
    <row r="6365" spans="1:2" ht="13.5">
      <c r="A6365" s="124">
        <v>100280</v>
      </c>
      <c r="B6365" s="122">
        <v>20.04</v>
      </c>
    </row>
    <row r="6366" spans="1:2" ht="13.5">
      <c r="A6366" s="124">
        <v>100281</v>
      </c>
      <c r="B6366" s="122">
        <v>3.6</v>
      </c>
    </row>
    <row r="6367" spans="1:2" ht="13.5">
      <c r="A6367" s="124">
        <v>100282</v>
      </c>
      <c r="B6367" s="122">
        <v>170.88</v>
      </c>
    </row>
    <row r="6368" spans="1:2" ht="13.5">
      <c r="A6368" s="124">
        <v>100283</v>
      </c>
      <c r="B6368" s="122">
        <v>27.6</v>
      </c>
    </row>
    <row r="6369" spans="1:2" ht="13.5">
      <c r="A6369" s="124">
        <v>100284</v>
      </c>
      <c r="B6369" s="122">
        <v>10.52</v>
      </c>
    </row>
    <row r="6370" spans="1:2" ht="13.5">
      <c r="A6370" s="124">
        <v>100285</v>
      </c>
      <c r="B6370" s="122">
        <v>45.91</v>
      </c>
    </row>
    <row r="6371" spans="1:2" ht="13.5">
      <c r="A6371" s="124">
        <v>100286</v>
      </c>
      <c r="B6371" s="122">
        <v>14.96</v>
      </c>
    </row>
    <row r="6372" spans="1:2" ht="13.5">
      <c r="A6372" s="124">
        <v>100287</v>
      </c>
      <c r="B6372" s="122">
        <v>14.32</v>
      </c>
    </row>
    <row r="6373" spans="1:2" ht="13.5">
      <c r="A6373" s="124">
        <v>99802</v>
      </c>
      <c r="B6373" s="122">
        <v>0.57999999999999996</v>
      </c>
    </row>
    <row r="6374" spans="1:2" ht="13.5">
      <c r="A6374" s="124">
        <v>99803</v>
      </c>
      <c r="B6374" s="122">
        <v>2.27</v>
      </c>
    </row>
    <row r="6375" spans="1:2" ht="13.5">
      <c r="A6375" s="124">
        <v>99804</v>
      </c>
      <c r="B6375" s="122">
        <v>5.84</v>
      </c>
    </row>
    <row r="6376" spans="1:2" ht="13.5">
      <c r="A6376" s="124">
        <v>99805</v>
      </c>
      <c r="B6376" s="122">
        <v>11.97</v>
      </c>
    </row>
    <row r="6377" spans="1:2" ht="13.5">
      <c r="A6377" s="124">
        <v>99806</v>
      </c>
      <c r="B6377" s="122">
        <v>0.93</v>
      </c>
    </row>
    <row r="6378" spans="1:2" ht="13.5">
      <c r="A6378" s="124">
        <v>99807</v>
      </c>
      <c r="B6378" s="122">
        <v>1.74</v>
      </c>
    </row>
    <row r="6379" spans="1:2" ht="13.5">
      <c r="A6379" s="124">
        <v>99808</v>
      </c>
      <c r="B6379" s="122">
        <v>4.01</v>
      </c>
    </row>
    <row r="6380" spans="1:2" ht="13.5">
      <c r="A6380" s="124">
        <v>99809</v>
      </c>
      <c r="B6380" s="122">
        <v>6.46</v>
      </c>
    </row>
    <row r="6381" spans="1:2" ht="13.5">
      <c r="A6381" s="124">
        <v>99810</v>
      </c>
      <c r="B6381" s="122">
        <v>8</v>
      </c>
    </row>
    <row r="6382" spans="1:2" ht="13.5">
      <c r="A6382" s="124">
        <v>99811</v>
      </c>
      <c r="B6382" s="122">
        <v>3.86</v>
      </c>
    </row>
    <row r="6383" spans="1:2" ht="13.5">
      <c r="A6383" s="124">
        <v>99812</v>
      </c>
      <c r="B6383" s="122">
        <v>1.24</v>
      </c>
    </row>
    <row r="6384" spans="1:2" ht="13.5">
      <c r="A6384" s="124">
        <v>99813</v>
      </c>
      <c r="B6384" s="122">
        <v>1.02</v>
      </c>
    </row>
    <row r="6385" spans="1:2" ht="13.5">
      <c r="A6385" s="124">
        <v>99814</v>
      </c>
      <c r="B6385" s="122">
        <v>2.1</v>
      </c>
    </row>
    <row r="6386" spans="1:2" ht="13.5">
      <c r="A6386" s="124">
        <v>99815</v>
      </c>
      <c r="B6386" s="122">
        <v>8.23</v>
      </c>
    </row>
    <row r="6387" spans="1:2" ht="13.5">
      <c r="A6387" s="124">
        <v>99816</v>
      </c>
      <c r="B6387" s="122">
        <v>8.81</v>
      </c>
    </row>
    <row r="6388" spans="1:2" ht="13.5">
      <c r="A6388" s="124">
        <v>99817</v>
      </c>
      <c r="B6388" s="122">
        <v>4.74</v>
      </c>
    </row>
    <row r="6389" spans="1:2" ht="13.5">
      <c r="A6389" s="124">
        <v>99818</v>
      </c>
      <c r="B6389" s="122">
        <v>4.74</v>
      </c>
    </row>
    <row r="6390" spans="1:2" ht="13.5">
      <c r="A6390" s="124">
        <v>99819</v>
      </c>
      <c r="B6390" s="122">
        <v>18.309999999999999</v>
      </c>
    </row>
    <row r="6391" spans="1:2" ht="13.5">
      <c r="A6391" s="124">
        <v>99820</v>
      </c>
      <c r="B6391" s="122">
        <v>1.86</v>
      </c>
    </row>
    <row r="6392" spans="1:2" ht="13.5">
      <c r="A6392" s="124">
        <v>99821</v>
      </c>
      <c r="B6392" s="122">
        <v>2.84</v>
      </c>
    </row>
    <row r="6393" spans="1:2" ht="13.5">
      <c r="A6393" s="124">
        <v>99822</v>
      </c>
      <c r="B6393" s="122">
        <v>1.1000000000000001</v>
      </c>
    </row>
    <row r="6394" spans="1:2" ht="13.5">
      <c r="A6394" s="124">
        <v>99823</v>
      </c>
      <c r="B6394" s="122">
        <v>2.2400000000000002</v>
      </c>
    </row>
    <row r="6395" spans="1:2" ht="13.5">
      <c r="A6395" s="124">
        <v>99824</v>
      </c>
      <c r="B6395" s="122">
        <v>2.5099999999999998</v>
      </c>
    </row>
    <row r="6396" spans="1:2" ht="13.5">
      <c r="A6396" s="124">
        <v>99825</v>
      </c>
      <c r="B6396" s="122">
        <v>3.4</v>
      </c>
    </row>
    <row r="6397" spans="1:2" ht="13.5">
      <c r="A6397" s="124">
        <v>99826</v>
      </c>
      <c r="B6397" s="122">
        <v>1.68</v>
      </c>
    </row>
    <row r="6398" spans="1:2" ht="13.5">
      <c r="A6398" s="124">
        <v>97010</v>
      </c>
      <c r="B6398" s="122">
        <v>66.569999999999993</v>
      </c>
    </row>
    <row r="6399" spans="1:2" ht="13.5">
      <c r="A6399" s="124">
        <v>97011</v>
      </c>
      <c r="B6399" s="122">
        <v>51.67</v>
      </c>
    </row>
    <row r="6400" spans="1:2" ht="13.5">
      <c r="A6400" s="124">
        <v>97012</v>
      </c>
      <c r="B6400" s="122">
        <v>44.22</v>
      </c>
    </row>
    <row r="6401" spans="1:2" ht="13.5">
      <c r="A6401" s="124">
        <v>97013</v>
      </c>
      <c r="B6401" s="122">
        <v>73.58</v>
      </c>
    </row>
    <row r="6402" spans="1:2" ht="13.5">
      <c r="A6402" s="124">
        <v>97014</v>
      </c>
      <c r="B6402" s="122">
        <v>56.65</v>
      </c>
    </row>
    <row r="6403" spans="1:2" ht="13.5">
      <c r="A6403" s="124">
        <v>97015</v>
      </c>
      <c r="B6403" s="122">
        <v>48.06</v>
      </c>
    </row>
    <row r="6404" spans="1:2" ht="13.5">
      <c r="A6404" s="124">
        <v>97016</v>
      </c>
      <c r="B6404" s="122">
        <v>58.33</v>
      </c>
    </row>
    <row r="6405" spans="1:2" ht="13.5">
      <c r="A6405" s="124">
        <v>97017</v>
      </c>
      <c r="B6405" s="122">
        <v>44.12</v>
      </c>
    </row>
    <row r="6406" spans="1:2" ht="13.5">
      <c r="A6406" s="124">
        <v>97018</v>
      </c>
      <c r="B6406" s="122">
        <v>36.75</v>
      </c>
    </row>
    <row r="6407" spans="1:2" ht="13.5">
      <c r="A6407" s="124">
        <v>97031</v>
      </c>
      <c r="B6407" s="122">
        <v>88.72</v>
      </c>
    </row>
    <row r="6408" spans="1:2" ht="13.5">
      <c r="A6408" s="124">
        <v>97032</v>
      </c>
      <c r="B6408" s="122">
        <v>55.93</v>
      </c>
    </row>
    <row r="6409" spans="1:2" ht="13.5">
      <c r="A6409" s="124">
        <v>97033</v>
      </c>
      <c r="B6409" s="122">
        <v>99.24</v>
      </c>
    </row>
    <row r="6410" spans="1:2" ht="13.5">
      <c r="A6410" s="124">
        <v>97034</v>
      </c>
      <c r="B6410" s="122">
        <v>60.11</v>
      </c>
    </row>
    <row r="6411" spans="1:2" ht="13.5">
      <c r="A6411" s="124">
        <v>97039</v>
      </c>
      <c r="B6411" s="122">
        <v>42.8</v>
      </c>
    </row>
    <row r="6412" spans="1:2" ht="13.5">
      <c r="A6412" s="124">
        <v>97040</v>
      </c>
      <c r="B6412" s="122">
        <v>16.52</v>
      </c>
    </row>
    <row r="6413" spans="1:2" ht="13.5">
      <c r="A6413" s="124">
        <v>97041</v>
      </c>
      <c r="B6413" s="122">
        <v>256.33</v>
      </c>
    </row>
    <row r="6414" spans="1:2" ht="13.5">
      <c r="A6414" s="124">
        <v>97046</v>
      </c>
      <c r="B6414" s="122">
        <v>0.51</v>
      </c>
    </row>
    <row r="6415" spans="1:2" ht="13.5">
      <c r="A6415" s="124">
        <v>97047</v>
      </c>
      <c r="B6415" s="122">
        <v>0.19</v>
      </c>
    </row>
    <row r="6416" spans="1:2" ht="13.5">
      <c r="A6416" s="124">
        <v>97048</v>
      </c>
      <c r="B6416" s="122">
        <v>0.14000000000000001</v>
      </c>
    </row>
    <row r="6417" spans="1:2" ht="13.5">
      <c r="A6417" s="124">
        <v>97054</v>
      </c>
      <c r="B6417" s="122">
        <v>29.19</v>
      </c>
    </row>
    <row r="6418" spans="1:2" ht="13.5">
      <c r="A6418" s="124">
        <v>97062</v>
      </c>
      <c r="B6418" s="122">
        <v>6.9</v>
      </c>
    </row>
    <row r="6419" spans="1:2" ht="13.5">
      <c r="A6419" s="124">
        <v>97063</v>
      </c>
      <c r="B6419" s="122">
        <v>12.8</v>
      </c>
    </row>
    <row r="6420" spans="1:2" ht="13.5">
      <c r="A6420" s="124">
        <v>97064</v>
      </c>
      <c r="B6420" s="122">
        <v>23.4</v>
      </c>
    </row>
    <row r="6421" spans="1:2" ht="13.5">
      <c r="A6421" s="124">
        <v>97065</v>
      </c>
      <c r="B6421" s="122">
        <v>7.94</v>
      </c>
    </row>
    <row r="6422" spans="1:2" ht="13.5">
      <c r="A6422" s="124">
        <v>97066</v>
      </c>
      <c r="B6422" s="122">
        <v>69.48</v>
      </c>
    </row>
    <row r="6423" spans="1:2" ht="13.5">
      <c r="A6423" s="124">
        <v>97067</v>
      </c>
      <c r="B6423" s="122">
        <v>728.51</v>
      </c>
    </row>
    <row r="6424" spans="1:2" ht="13.5">
      <c r="A6424" s="124">
        <v>97621</v>
      </c>
      <c r="B6424" s="122">
        <v>125.52</v>
      </c>
    </row>
    <row r="6425" spans="1:2" ht="13.5">
      <c r="A6425" s="124">
        <v>97622</v>
      </c>
      <c r="B6425" s="122">
        <v>61.18</v>
      </c>
    </row>
    <row r="6426" spans="1:2" ht="13.5">
      <c r="A6426" s="124">
        <v>97623</v>
      </c>
      <c r="B6426" s="122">
        <v>187.41</v>
      </c>
    </row>
    <row r="6427" spans="1:2" ht="13.5">
      <c r="A6427" s="124">
        <v>97624</v>
      </c>
      <c r="B6427" s="122">
        <v>115.02</v>
      </c>
    </row>
    <row r="6428" spans="1:2" ht="13.5">
      <c r="A6428" s="124">
        <v>97625</v>
      </c>
      <c r="B6428" s="122">
        <v>49.96</v>
      </c>
    </row>
    <row r="6429" spans="1:2" ht="13.5">
      <c r="A6429" s="124">
        <v>97626</v>
      </c>
      <c r="B6429" s="122">
        <v>650.17999999999995</v>
      </c>
    </row>
    <row r="6430" spans="1:2" ht="13.5">
      <c r="A6430" s="124">
        <v>97627</v>
      </c>
      <c r="B6430" s="122">
        <v>335.55</v>
      </c>
    </row>
    <row r="6431" spans="1:2" ht="13.5">
      <c r="A6431" s="124">
        <v>97628</v>
      </c>
      <c r="B6431" s="122">
        <v>302.35000000000002</v>
      </c>
    </row>
    <row r="6432" spans="1:2" ht="13.5">
      <c r="A6432" s="124">
        <v>97629</v>
      </c>
      <c r="B6432" s="122">
        <v>151.56</v>
      </c>
    </row>
    <row r="6433" spans="1:2" ht="13.5">
      <c r="A6433" s="124">
        <v>97631</v>
      </c>
      <c r="B6433" s="122">
        <v>3.58</v>
      </c>
    </row>
    <row r="6434" spans="1:2" ht="13.5">
      <c r="A6434" s="124">
        <v>97632</v>
      </c>
      <c r="B6434" s="122">
        <v>2.85</v>
      </c>
    </row>
    <row r="6435" spans="1:2" ht="13.5">
      <c r="A6435" s="124">
        <v>97633</v>
      </c>
      <c r="B6435" s="122">
        <v>24.91</v>
      </c>
    </row>
    <row r="6436" spans="1:2" ht="13.5">
      <c r="A6436" s="124">
        <v>97634</v>
      </c>
      <c r="B6436" s="122">
        <v>14.29</v>
      </c>
    </row>
    <row r="6437" spans="1:2" ht="13.5">
      <c r="A6437" s="124">
        <v>97635</v>
      </c>
      <c r="B6437" s="122">
        <v>17.38</v>
      </c>
    </row>
    <row r="6438" spans="1:2" ht="13.5">
      <c r="A6438" s="124">
        <v>97636</v>
      </c>
      <c r="B6438" s="122">
        <v>17.899999999999999</v>
      </c>
    </row>
    <row r="6439" spans="1:2" ht="13.5">
      <c r="A6439" s="124">
        <v>97637</v>
      </c>
      <c r="B6439" s="122">
        <v>3.11</v>
      </c>
    </row>
    <row r="6440" spans="1:2" ht="13.5">
      <c r="A6440" s="124">
        <v>97638</v>
      </c>
      <c r="B6440" s="122">
        <v>9.08</v>
      </c>
    </row>
    <row r="6441" spans="1:2" ht="13.5">
      <c r="A6441" s="124">
        <v>97639</v>
      </c>
      <c r="B6441" s="122">
        <v>21.6</v>
      </c>
    </row>
    <row r="6442" spans="1:2" ht="13.5">
      <c r="A6442" s="124">
        <v>97640</v>
      </c>
      <c r="B6442" s="122">
        <v>1.97</v>
      </c>
    </row>
    <row r="6443" spans="1:2" ht="13.5">
      <c r="A6443" s="124">
        <v>97641</v>
      </c>
      <c r="B6443" s="122">
        <v>5.4</v>
      </c>
    </row>
    <row r="6444" spans="1:2" ht="13.5">
      <c r="A6444" s="124">
        <v>97642</v>
      </c>
      <c r="B6444" s="122">
        <v>3.52</v>
      </c>
    </row>
    <row r="6445" spans="1:2" ht="13.5">
      <c r="A6445" s="124">
        <v>97643</v>
      </c>
      <c r="B6445" s="122">
        <v>26.51</v>
      </c>
    </row>
    <row r="6446" spans="1:2" ht="13.5">
      <c r="A6446" s="124">
        <v>97644</v>
      </c>
      <c r="B6446" s="122">
        <v>9.9700000000000006</v>
      </c>
    </row>
    <row r="6447" spans="1:2" ht="13.5">
      <c r="A6447" s="124">
        <v>97645</v>
      </c>
      <c r="B6447" s="122">
        <v>34.369999999999997</v>
      </c>
    </row>
    <row r="6448" spans="1:2" ht="13.5">
      <c r="A6448" s="124">
        <v>97647</v>
      </c>
      <c r="B6448" s="122">
        <v>3.6</v>
      </c>
    </row>
    <row r="6449" spans="1:2" ht="13.5">
      <c r="A6449" s="124">
        <v>97648</v>
      </c>
      <c r="B6449" s="122">
        <v>2.06</v>
      </c>
    </row>
    <row r="6450" spans="1:2" ht="13.5">
      <c r="A6450" s="124">
        <v>97649</v>
      </c>
      <c r="B6450" s="122">
        <v>4.5</v>
      </c>
    </row>
    <row r="6451" spans="1:2" ht="13.5">
      <c r="A6451" s="124">
        <v>97650</v>
      </c>
      <c r="B6451" s="122">
        <v>7.74</v>
      </c>
    </row>
    <row r="6452" spans="1:2" ht="13.5">
      <c r="A6452" s="124">
        <v>97651</v>
      </c>
      <c r="B6452" s="122">
        <v>85.74</v>
      </c>
    </row>
    <row r="6453" spans="1:2" ht="13.5">
      <c r="A6453" s="124">
        <v>97652</v>
      </c>
      <c r="B6453" s="122">
        <v>194.38</v>
      </c>
    </row>
    <row r="6454" spans="1:2" ht="13.5">
      <c r="A6454" s="124">
        <v>97653</v>
      </c>
      <c r="B6454" s="122">
        <v>129.02000000000001</v>
      </c>
    </row>
    <row r="6455" spans="1:2" ht="13.5">
      <c r="A6455" s="124">
        <v>97654</v>
      </c>
      <c r="B6455" s="122">
        <v>158.77000000000001</v>
      </c>
    </row>
    <row r="6456" spans="1:2" ht="13.5">
      <c r="A6456" s="124">
        <v>97655</v>
      </c>
      <c r="B6456" s="122">
        <v>20.010000000000002</v>
      </c>
    </row>
    <row r="6457" spans="1:2" ht="13.5">
      <c r="A6457" s="124">
        <v>97656</v>
      </c>
      <c r="B6457" s="122">
        <v>205.7</v>
      </c>
    </row>
    <row r="6458" spans="1:2" ht="13.5">
      <c r="A6458" s="124">
        <v>97657</v>
      </c>
      <c r="B6458" s="122">
        <v>407.73</v>
      </c>
    </row>
    <row r="6459" spans="1:2" ht="13.5">
      <c r="A6459" s="124">
        <v>97658</v>
      </c>
      <c r="B6459" s="122">
        <v>178.78</v>
      </c>
    </row>
    <row r="6460" spans="1:2" ht="13.5">
      <c r="A6460" s="124">
        <v>97659</v>
      </c>
      <c r="B6460" s="122">
        <v>238.21</v>
      </c>
    </row>
    <row r="6461" spans="1:2" ht="13.5">
      <c r="A6461" s="124">
        <v>97660</v>
      </c>
      <c r="B6461" s="122">
        <v>0.71</v>
      </c>
    </row>
    <row r="6462" spans="1:2" ht="13.5">
      <c r="A6462" s="124">
        <v>97661</v>
      </c>
      <c r="B6462" s="122">
        <v>0.72</v>
      </c>
    </row>
    <row r="6463" spans="1:2" ht="13.5">
      <c r="A6463" s="124">
        <v>97662</v>
      </c>
      <c r="B6463" s="122">
        <v>0.52</v>
      </c>
    </row>
    <row r="6464" spans="1:2" ht="13.5">
      <c r="A6464" s="124">
        <v>97663</v>
      </c>
      <c r="B6464" s="122">
        <v>13.21</v>
      </c>
    </row>
    <row r="6465" spans="1:2" ht="13.5">
      <c r="A6465" s="124">
        <v>97664</v>
      </c>
      <c r="B6465" s="122">
        <v>1.64</v>
      </c>
    </row>
    <row r="6466" spans="1:2" ht="13.5">
      <c r="A6466" s="124">
        <v>97665</v>
      </c>
      <c r="B6466" s="122">
        <v>1.39</v>
      </c>
    </row>
    <row r="6467" spans="1:2" ht="13.5">
      <c r="A6467" s="124">
        <v>97666</v>
      </c>
      <c r="B6467" s="122">
        <v>9.6300000000000008</v>
      </c>
    </row>
    <row r="6468" spans="1:2" ht="13.5">
      <c r="A6468" s="124">
        <v>95967</v>
      </c>
      <c r="B6468" s="122">
        <v>153.07</v>
      </c>
    </row>
    <row r="6469" spans="1:2" ht="13.5">
      <c r="A6469" s="124">
        <v>99058</v>
      </c>
      <c r="B6469" s="122">
        <v>7.92</v>
      </c>
    </row>
    <row r="6470" spans="1:2" ht="13.5">
      <c r="A6470" s="124">
        <v>99059</v>
      </c>
      <c r="B6470" s="122">
        <v>58.22</v>
      </c>
    </row>
    <row r="6471" spans="1:2" ht="13.5">
      <c r="A6471" s="124">
        <v>99060</v>
      </c>
      <c r="B6471" s="122">
        <v>159.09</v>
      </c>
    </row>
    <row r="6472" spans="1:2" ht="13.5">
      <c r="A6472" s="124">
        <v>99061</v>
      </c>
      <c r="B6472" s="122">
        <v>106.66</v>
      </c>
    </row>
    <row r="6473" spans="1:2" ht="13.5">
      <c r="A6473" s="124">
        <v>99062</v>
      </c>
      <c r="B6473" s="122">
        <v>2.76</v>
      </c>
    </row>
    <row r="6474" spans="1:2" ht="13.5">
      <c r="A6474" s="124">
        <v>99063</v>
      </c>
      <c r="B6474" s="122">
        <v>5.33</v>
      </c>
    </row>
    <row r="6475" spans="1:2" ht="13.5">
      <c r="A6475" s="124">
        <v>99064</v>
      </c>
      <c r="B6475" s="122">
        <v>0.39</v>
      </c>
    </row>
    <row r="6476" spans="1:2" ht="13.5">
      <c r="A6476" s="124">
        <v>93588</v>
      </c>
      <c r="B6476" s="122">
        <v>2.31</v>
      </c>
    </row>
    <row r="6477" spans="1:2" ht="13.5">
      <c r="A6477" s="124">
        <v>93589</v>
      </c>
      <c r="B6477" s="122">
        <v>1.98</v>
      </c>
    </row>
    <row r="6478" spans="1:2" ht="13.5">
      <c r="A6478" s="124">
        <v>93590</v>
      </c>
      <c r="B6478" s="122">
        <v>0.72</v>
      </c>
    </row>
    <row r="6479" spans="1:2" ht="13.5">
      <c r="A6479" s="124">
        <v>93591</v>
      </c>
      <c r="B6479" s="122">
        <v>2.0299999999999998</v>
      </c>
    </row>
    <row r="6480" spans="1:2" ht="13.5">
      <c r="A6480" s="124">
        <v>93592</v>
      </c>
      <c r="B6480" s="122">
        <v>1.75</v>
      </c>
    </row>
    <row r="6481" spans="1:2" ht="13.5">
      <c r="A6481" s="124">
        <v>93593</v>
      </c>
      <c r="B6481" s="122">
        <v>0.65</v>
      </c>
    </row>
    <row r="6482" spans="1:2" ht="13.5">
      <c r="A6482" s="124">
        <v>93594</v>
      </c>
      <c r="B6482" s="122">
        <v>1.54</v>
      </c>
    </row>
    <row r="6483" spans="1:2" ht="13.5">
      <c r="A6483" s="124">
        <v>93595</v>
      </c>
      <c r="B6483" s="122">
        <v>1.34</v>
      </c>
    </row>
    <row r="6484" spans="1:2" ht="13.5">
      <c r="A6484" s="124">
        <v>93596</v>
      </c>
      <c r="B6484" s="122">
        <v>0.48</v>
      </c>
    </row>
    <row r="6485" spans="1:2" ht="13.5">
      <c r="A6485" s="124">
        <v>93597</v>
      </c>
      <c r="B6485" s="122">
        <v>1.35</v>
      </c>
    </row>
    <row r="6486" spans="1:2" ht="13.5">
      <c r="A6486" s="124">
        <v>93598</v>
      </c>
      <c r="B6486" s="122">
        <v>1.1599999999999999</v>
      </c>
    </row>
    <row r="6487" spans="1:2" ht="13.5">
      <c r="A6487" s="124">
        <v>93599</v>
      </c>
      <c r="B6487" s="122">
        <v>0.43</v>
      </c>
    </row>
    <row r="6488" spans="1:2" ht="13.5">
      <c r="A6488" s="124">
        <v>95425</v>
      </c>
      <c r="B6488" s="122">
        <v>1.72</v>
      </c>
    </row>
    <row r="6489" spans="1:2" ht="13.5">
      <c r="A6489" s="124">
        <v>95426</v>
      </c>
      <c r="B6489" s="122">
        <v>1.48</v>
      </c>
    </row>
    <row r="6490" spans="1:2" ht="13.5">
      <c r="A6490" s="124">
        <v>95427</v>
      </c>
      <c r="B6490" s="122">
        <v>0.55000000000000004</v>
      </c>
    </row>
    <row r="6491" spans="1:2" ht="13.5">
      <c r="A6491" s="124">
        <v>95428</v>
      </c>
      <c r="B6491" s="122">
        <v>1.1499999999999999</v>
      </c>
    </row>
    <row r="6492" spans="1:2" ht="13.5">
      <c r="A6492" s="124">
        <v>95429</v>
      </c>
      <c r="B6492" s="122">
        <v>1</v>
      </c>
    </row>
    <row r="6493" spans="1:2" ht="13.5">
      <c r="A6493" s="124">
        <v>95430</v>
      </c>
      <c r="B6493" s="122">
        <v>0.35</v>
      </c>
    </row>
    <row r="6494" spans="1:2" ht="13.5">
      <c r="A6494" s="124">
        <v>95875</v>
      </c>
      <c r="B6494" s="122">
        <v>1.82</v>
      </c>
    </row>
    <row r="6495" spans="1:2" ht="13.5">
      <c r="A6495" s="124">
        <v>95876</v>
      </c>
      <c r="B6495" s="122">
        <v>1.6</v>
      </c>
    </row>
    <row r="6496" spans="1:2" ht="13.5">
      <c r="A6496" s="124">
        <v>95877</v>
      </c>
      <c r="B6496" s="122">
        <v>1.36</v>
      </c>
    </row>
    <row r="6497" spans="1:2" ht="13.5">
      <c r="A6497" s="124">
        <v>95878</v>
      </c>
      <c r="B6497" s="122">
        <v>1.23</v>
      </c>
    </row>
    <row r="6498" spans="1:2" ht="13.5">
      <c r="A6498" s="124">
        <v>95879</v>
      </c>
      <c r="B6498" s="122">
        <v>1.08</v>
      </c>
    </row>
    <row r="6499" spans="1:2" ht="13.5">
      <c r="A6499" s="124">
        <v>95880</v>
      </c>
      <c r="B6499" s="122">
        <v>0.91</v>
      </c>
    </row>
    <row r="6500" spans="1:2" ht="13.5">
      <c r="A6500" s="124">
        <v>97912</v>
      </c>
      <c r="B6500" s="122">
        <v>2.85</v>
      </c>
    </row>
    <row r="6501" spans="1:2" ht="13.5">
      <c r="A6501" s="124">
        <v>97913</v>
      </c>
      <c r="B6501" s="122">
        <v>2.4700000000000002</v>
      </c>
    </row>
    <row r="6502" spans="1:2" ht="13.5">
      <c r="A6502" s="124">
        <v>97914</v>
      </c>
      <c r="B6502" s="122">
        <v>2.27</v>
      </c>
    </row>
    <row r="6503" spans="1:2" ht="13.5">
      <c r="A6503" s="124">
        <v>97915</v>
      </c>
      <c r="B6503" s="122">
        <v>0.9</v>
      </c>
    </row>
    <row r="6504" spans="1:2" ht="13.5">
      <c r="A6504" s="124">
        <v>100937</v>
      </c>
      <c r="B6504" s="122">
        <v>6.81</v>
      </c>
    </row>
    <row r="6505" spans="1:2" ht="13.5">
      <c r="A6505" s="124">
        <v>100938</v>
      </c>
      <c r="B6505" s="122">
        <v>5.52</v>
      </c>
    </row>
    <row r="6506" spans="1:2" ht="13.5">
      <c r="A6506" s="124">
        <v>100939</v>
      </c>
      <c r="B6506" s="122">
        <v>4.8600000000000003</v>
      </c>
    </row>
    <row r="6507" spans="1:2" ht="13.5">
      <c r="A6507" s="124">
        <v>100940</v>
      </c>
      <c r="B6507" s="122">
        <v>4.13</v>
      </c>
    </row>
    <row r="6508" spans="1:2" ht="13.5">
      <c r="A6508" s="124">
        <v>100941</v>
      </c>
      <c r="B6508" s="122">
        <v>4.54</v>
      </c>
    </row>
    <row r="6509" spans="1:2" ht="13.5">
      <c r="A6509" s="124">
        <v>100942</v>
      </c>
      <c r="B6509" s="122">
        <v>3.68</v>
      </c>
    </row>
    <row r="6510" spans="1:2" ht="13.5">
      <c r="A6510" s="124">
        <v>100943</v>
      </c>
      <c r="B6510" s="122">
        <v>3.22</v>
      </c>
    </row>
    <row r="6511" spans="1:2" ht="13.5">
      <c r="A6511" s="124">
        <v>100944</v>
      </c>
      <c r="B6511" s="122">
        <v>2.75</v>
      </c>
    </row>
    <row r="6512" spans="1:2" ht="13.5">
      <c r="A6512" s="124">
        <v>100945</v>
      </c>
      <c r="B6512" s="122">
        <v>2.0099999999999998</v>
      </c>
    </row>
    <row r="6513" spans="1:2" ht="13.5">
      <c r="A6513" s="124">
        <v>100946</v>
      </c>
      <c r="B6513" s="122">
        <v>1.73</v>
      </c>
    </row>
    <row r="6514" spans="1:2" ht="13.5">
      <c r="A6514" s="124">
        <v>100947</v>
      </c>
      <c r="B6514" s="122">
        <v>1.6</v>
      </c>
    </row>
    <row r="6515" spans="1:2" ht="13.5">
      <c r="A6515" s="124">
        <v>100948</v>
      </c>
      <c r="B6515" s="122">
        <v>0.63</v>
      </c>
    </row>
    <row r="6516" spans="1:2" ht="13.5">
      <c r="A6516" s="124">
        <v>100949</v>
      </c>
      <c r="B6516" s="122">
        <v>4.79</v>
      </c>
    </row>
    <row r="6517" spans="1:2" ht="13.5">
      <c r="A6517" s="124">
        <v>100950</v>
      </c>
      <c r="B6517" s="122">
        <v>2.4300000000000002</v>
      </c>
    </row>
    <row r="6518" spans="1:2" ht="13.5">
      <c r="A6518" s="124">
        <v>100951</v>
      </c>
      <c r="B6518" s="122">
        <v>2.09</v>
      </c>
    </row>
    <row r="6519" spans="1:2" ht="13.5">
      <c r="A6519" s="124">
        <v>100952</v>
      </c>
      <c r="B6519" s="122">
        <v>1.93</v>
      </c>
    </row>
    <row r="6520" spans="1:2" ht="13.5">
      <c r="A6520" s="124">
        <v>100953</v>
      </c>
      <c r="B6520" s="122">
        <v>0.76</v>
      </c>
    </row>
    <row r="6521" spans="1:2" ht="13.5">
      <c r="A6521" s="124">
        <v>100954</v>
      </c>
      <c r="B6521" s="122">
        <v>5.79</v>
      </c>
    </row>
    <row r="6522" spans="1:2" ht="13.5">
      <c r="A6522" s="124">
        <v>100955</v>
      </c>
      <c r="B6522" s="122">
        <v>3.79</v>
      </c>
    </row>
    <row r="6523" spans="1:2" ht="13.5">
      <c r="A6523" s="124">
        <v>100956</v>
      </c>
      <c r="B6523" s="122">
        <v>3.3</v>
      </c>
    </row>
    <row r="6524" spans="1:2" ht="13.5">
      <c r="A6524" s="124">
        <v>100957</v>
      </c>
      <c r="B6524" s="122">
        <v>3.01</v>
      </c>
    </row>
    <row r="6525" spans="1:2" ht="13.5">
      <c r="A6525" s="124">
        <v>100958</v>
      </c>
      <c r="B6525" s="122">
        <v>1.21</v>
      </c>
    </row>
    <row r="6526" spans="1:2" ht="13.5">
      <c r="A6526" s="124">
        <v>100959</v>
      </c>
      <c r="B6526" s="122">
        <v>9.06</v>
      </c>
    </row>
    <row r="6527" spans="1:2" ht="13.5">
      <c r="A6527" s="124">
        <v>100960</v>
      </c>
      <c r="B6527" s="122">
        <v>2.7</v>
      </c>
    </row>
    <row r="6528" spans="1:2" ht="13.5">
      <c r="A6528" s="124">
        <v>100961</v>
      </c>
      <c r="B6528" s="122">
        <v>2.34</v>
      </c>
    </row>
    <row r="6529" spans="1:2" ht="13.5">
      <c r="A6529" s="124">
        <v>100962</v>
      </c>
      <c r="B6529" s="122">
        <v>2.14</v>
      </c>
    </row>
    <row r="6530" spans="1:2" ht="13.5">
      <c r="A6530" s="124">
        <v>100963</v>
      </c>
      <c r="B6530" s="122">
        <v>0.84</v>
      </c>
    </row>
    <row r="6531" spans="1:2" ht="13.5">
      <c r="A6531" s="124">
        <v>100964</v>
      </c>
      <c r="B6531" s="122">
        <v>6.51</v>
      </c>
    </row>
    <row r="6532" spans="1:2" ht="13.5">
      <c r="A6532" s="124">
        <v>100973</v>
      </c>
      <c r="B6532" s="122">
        <v>7.2</v>
      </c>
    </row>
    <row r="6533" spans="1:2" ht="13.5">
      <c r="A6533" s="124">
        <v>100974</v>
      </c>
      <c r="B6533" s="122">
        <v>6.75</v>
      </c>
    </row>
    <row r="6534" spans="1:2" ht="13.5">
      <c r="A6534" s="124">
        <v>100975</v>
      </c>
      <c r="B6534" s="122">
        <v>6.78</v>
      </c>
    </row>
    <row r="6535" spans="1:2" ht="13.5">
      <c r="A6535" s="124">
        <v>100965</v>
      </c>
      <c r="B6535" s="122">
        <v>1.39</v>
      </c>
    </row>
    <row r="6536" spans="1:2" ht="13.5">
      <c r="A6536" s="124">
        <v>100966</v>
      </c>
      <c r="B6536" s="122">
        <v>1.19</v>
      </c>
    </row>
    <row r="6537" spans="1:2" ht="13.5">
      <c r="A6537" s="124">
        <v>100969</v>
      </c>
      <c r="B6537" s="122">
        <v>1.85</v>
      </c>
    </row>
    <row r="6538" spans="1:2" ht="13.5">
      <c r="A6538" s="124">
        <v>100970</v>
      </c>
      <c r="B6538" s="122">
        <v>1.57</v>
      </c>
    </row>
    <row r="6539" spans="1:2" ht="13.5">
      <c r="A6539" s="124">
        <v>102330</v>
      </c>
      <c r="B6539" s="122">
        <v>1.1100000000000001</v>
      </c>
    </row>
    <row r="6540" spans="1:2" ht="13.5">
      <c r="A6540" s="124">
        <v>102331</v>
      </c>
      <c r="B6540" s="122">
        <v>0.43</v>
      </c>
    </row>
    <row r="6541" spans="1:2" ht="13.5">
      <c r="A6541" s="124">
        <v>102332</v>
      </c>
      <c r="B6541" s="122">
        <v>1.46</v>
      </c>
    </row>
    <row r="6542" spans="1:2" ht="13.5">
      <c r="A6542" s="124">
        <v>102333</v>
      </c>
      <c r="B6542" s="122">
        <v>0.57999999999999996</v>
      </c>
    </row>
    <row r="6543" spans="1:2" ht="13.5">
      <c r="A6543" s="124">
        <v>101019</v>
      </c>
      <c r="B6543" s="122">
        <v>468.66</v>
      </c>
    </row>
    <row r="6544" spans="1:2" ht="13.5">
      <c r="A6544" s="124">
        <v>101479</v>
      </c>
      <c r="B6544" s="122">
        <v>136.54</v>
      </c>
    </row>
    <row r="6545" spans="1:2" ht="13.5">
      <c r="A6545" s="124">
        <v>102568</v>
      </c>
      <c r="B6545" s="122">
        <v>232.62</v>
      </c>
    </row>
    <row r="6546" spans="1:2" ht="13.5">
      <c r="A6546" s="124">
        <v>100976</v>
      </c>
      <c r="B6546" s="122">
        <v>6.62</v>
      </c>
    </row>
    <row r="6547" spans="1:2" ht="13.5">
      <c r="A6547" s="124">
        <v>100977</v>
      </c>
      <c r="B6547" s="122">
        <v>5.93</v>
      </c>
    </row>
    <row r="6548" spans="1:2" ht="13.5">
      <c r="A6548" s="124">
        <v>100978</v>
      </c>
      <c r="B6548" s="122">
        <v>5.21</v>
      </c>
    </row>
    <row r="6549" spans="1:2" ht="13.5">
      <c r="A6549" s="124">
        <v>100979</v>
      </c>
      <c r="B6549" s="122">
        <v>5</v>
      </c>
    </row>
    <row r="6550" spans="1:2" ht="13.5">
      <c r="A6550" s="124">
        <v>100980</v>
      </c>
      <c r="B6550" s="122">
        <v>4.71</v>
      </c>
    </row>
    <row r="6551" spans="1:2" ht="13.5">
      <c r="A6551" s="124">
        <v>100981</v>
      </c>
      <c r="B6551" s="122">
        <v>7.24</v>
      </c>
    </row>
    <row r="6552" spans="1:2" ht="13.5">
      <c r="A6552" s="124">
        <v>100982</v>
      </c>
      <c r="B6552" s="122">
        <v>6.77</v>
      </c>
    </row>
    <row r="6553" spans="1:2" ht="13.5">
      <c r="A6553" s="124">
        <v>100983</v>
      </c>
      <c r="B6553" s="122">
        <v>6.79</v>
      </c>
    </row>
    <row r="6554" spans="1:2" ht="13.5">
      <c r="A6554" s="124">
        <v>100984</v>
      </c>
      <c r="B6554" s="122">
        <v>6.62</v>
      </c>
    </row>
    <row r="6555" spans="1:2" ht="13.5">
      <c r="A6555" s="124">
        <v>100985</v>
      </c>
      <c r="B6555" s="122">
        <v>5.74</v>
      </c>
    </row>
    <row r="6556" spans="1:2" ht="13.5">
      <c r="A6556" s="124">
        <v>100986</v>
      </c>
      <c r="B6556" s="122">
        <v>6.67</v>
      </c>
    </row>
    <row r="6557" spans="1:2" ht="13.5">
      <c r="A6557" s="124">
        <v>100987</v>
      </c>
      <c r="B6557" s="122">
        <v>7.7</v>
      </c>
    </row>
    <row r="6558" spans="1:2" ht="13.5">
      <c r="A6558" s="124">
        <v>100988</v>
      </c>
      <c r="B6558" s="122">
        <v>8.11</v>
      </c>
    </row>
    <row r="6559" spans="1:2" ht="13.5">
      <c r="A6559" s="124">
        <v>100989</v>
      </c>
      <c r="B6559" s="122">
        <v>4.79</v>
      </c>
    </row>
    <row r="6560" spans="1:2" ht="13.5">
      <c r="A6560" s="124">
        <v>100990</v>
      </c>
      <c r="B6560" s="122">
        <v>4.51</v>
      </c>
    </row>
    <row r="6561" spans="1:2" ht="13.5">
      <c r="A6561" s="124">
        <v>100991</v>
      </c>
      <c r="B6561" s="122">
        <v>4.54</v>
      </c>
    </row>
    <row r="6562" spans="1:2" ht="13.5">
      <c r="A6562" s="124">
        <v>100992</v>
      </c>
      <c r="B6562" s="122">
        <v>4.42</v>
      </c>
    </row>
    <row r="6563" spans="1:2" ht="13.5">
      <c r="A6563" s="124">
        <v>100993</v>
      </c>
      <c r="B6563" s="122">
        <v>3.94</v>
      </c>
    </row>
    <row r="6564" spans="1:2" ht="13.5">
      <c r="A6564" s="124">
        <v>100994</v>
      </c>
      <c r="B6564" s="122">
        <v>3.45</v>
      </c>
    </row>
    <row r="6565" spans="1:2" ht="13.5">
      <c r="A6565" s="124">
        <v>100995</v>
      </c>
      <c r="B6565" s="122">
        <v>3.34</v>
      </c>
    </row>
    <row r="6566" spans="1:2" ht="13.5">
      <c r="A6566" s="124">
        <v>100996</v>
      </c>
      <c r="B6566" s="122">
        <v>3.13</v>
      </c>
    </row>
    <row r="6567" spans="1:2" ht="13.5">
      <c r="A6567" s="124">
        <v>100997</v>
      </c>
      <c r="B6567" s="122">
        <v>4.83</v>
      </c>
    </row>
    <row r="6568" spans="1:2" ht="13.5">
      <c r="A6568" s="124">
        <v>100998</v>
      </c>
      <c r="B6568" s="122">
        <v>4.53</v>
      </c>
    </row>
    <row r="6569" spans="1:2" ht="13.5">
      <c r="A6569" s="124">
        <v>100999</v>
      </c>
      <c r="B6569" s="122">
        <v>4.55</v>
      </c>
    </row>
    <row r="6570" spans="1:2" ht="13.5">
      <c r="A6570" s="124">
        <v>101000</v>
      </c>
      <c r="B6570" s="122">
        <v>4.42</v>
      </c>
    </row>
    <row r="6571" spans="1:2" ht="13.5">
      <c r="A6571" s="124">
        <v>101001</v>
      </c>
      <c r="B6571" s="122">
        <v>3.83</v>
      </c>
    </row>
    <row r="6572" spans="1:2" ht="13.5">
      <c r="A6572" s="124">
        <v>101002</v>
      </c>
      <c r="B6572" s="122">
        <v>4.4400000000000004</v>
      </c>
    </row>
    <row r="6573" spans="1:2" ht="13.5">
      <c r="A6573" s="124">
        <v>101003</v>
      </c>
      <c r="B6573" s="122">
        <v>5.13</v>
      </c>
    </row>
    <row r="6574" spans="1:2" ht="13.5">
      <c r="A6574" s="124">
        <v>101004</v>
      </c>
      <c r="B6574" s="122">
        <v>5.4</v>
      </c>
    </row>
    <row r="6575" spans="1:2" ht="13.5">
      <c r="A6575" s="124">
        <v>101005</v>
      </c>
      <c r="B6575" s="122">
        <v>14.45</v>
      </c>
    </row>
    <row r="6576" spans="1:2" ht="13.5">
      <c r="A6576" s="124">
        <v>101006</v>
      </c>
      <c r="B6576" s="122">
        <v>15.44</v>
      </c>
    </row>
    <row r="6577" spans="1:2" ht="13.5">
      <c r="A6577" s="124">
        <v>101007</v>
      </c>
      <c r="B6577" s="122">
        <v>4.1900000000000004</v>
      </c>
    </row>
    <row r="6578" spans="1:2" ht="13.5">
      <c r="A6578" s="124">
        <v>101008</v>
      </c>
      <c r="B6578" s="122">
        <v>4.08</v>
      </c>
    </row>
    <row r="6579" spans="1:2" ht="13.5">
      <c r="A6579" s="124">
        <v>101009</v>
      </c>
      <c r="B6579" s="122">
        <v>29.35</v>
      </c>
    </row>
    <row r="6580" spans="1:2" ht="13.5">
      <c r="A6580" s="124">
        <v>101010</v>
      </c>
      <c r="B6580" s="122">
        <v>18.48</v>
      </c>
    </row>
    <row r="6581" spans="1:2" ht="13.5">
      <c r="A6581" s="124">
        <v>101013</v>
      </c>
      <c r="B6581" s="122">
        <v>33.86</v>
      </c>
    </row>
    <row r="6582" spans="1:2" ht="13.5">
      <c r="A6582" s="124">
        <v>101014</v>
      </c>
      <c r="B6582" s="122">
        <v>31.02</v>
      </c>
    </row>
    <row r="6583" spans="1:2" ht="13.5">
      <c r="A6583" s="124">
        <v>101015</v>
      </c>
      <c r="B6583" s="122">
        <v>25.49</v>
      </c>
    </row>
    <row r="6584" spans="1:2" ht="13.5">
      <c r="A6584" s="124">
        <v>101016</v>
      </c>
      <c r="B6584" s="122">
        <v>29.5</v>
      </c>
    </row>
    <row r="6585" spans="1:2" ht="13.5">
      <c r="A6585" s="124">
        <v>101017</v>
      </c>
      <c r="B6585" s="122">
        <v>22.37</v>
      </c>
    </row>
    <row r="6586" spans="1:2" ht="13.5">
      <c r="A6586" s="124">
        <v>101018</v>
      </c>
      <c r="B6586" s="122">
        <v>18.37</v>
      </c>
    </row>
    <row r="6587" spans="1:2" ht="13.5">
      <c r="A6587" s="124">
        <v>101463</v>
      </c>
      <c r="B6587" s="122">
        <v>33.96</v>
      </c>
    </row>
    <row r="6588" spans="1:2" ht="13.5">
      <c r="A6588" s="124">
        <v>101464</v>
      </c>
      <c r="B6588" s="122">
        <v>26.09</v>
      </c>
    </row>
    <row r="6589" spans="1:2" ht="13.5">
      <c r="A6589" s="124">
        <v>101465</v>
      </c>
      <c r="B6589" s="122">
        <v>19.940000000000001</v>
      </c>
    </row>
    <row r="6590" spans="1:2" ht="13.5">
      <c r="A6590" s="124">
        <v>101466</v>
      </c>
      <c r="B6590" s="122">
        <v>16.22</v>
      </c>
    </row>
    <row r="6591" spans="1:2" ht="13.5">
      <c r="A6591" s="124">
        <v>101467</v>
      </c>
      <c r="B6591" s="122">
        <v>13.58</v>
      </c>
    </row>
    <row r="6592" spans="1:2" ht="13.5">
      <c r="A6592" s="124">
        <v>101468</v>
      </c>
      <c r="B6592" s="122">
        <v>12.41</v>
      </c>
    </row>
    <row r="6593" spans="1:2" ht="13.5">
      <c r="A6593" s="124">
        <v>101469</v>
      </c>
      <c r="B6593" s="122">
        <v>27.79</v>
      </c>
    </row>
    <row r="6594" spans="1:2" ht="13.5">
      <c r="A6594" s="124">
        <v>101470</v>
      </c>
      <c r="B6594" s="122">
        <v>22.07</v>
      </c>
    </row>
    <row r="6595" spans="1:2" ht="13.5">
      <c r="A6595" s="124">
        <v>101471</v>
      </c>
      <c r="B6595" s="122">
        <v>18.920000000000002</v>
      </c>
    </row>
    <row r="6596" spans="1:2" ht="13.5">
      <c r="A6596" s="124">
        <v>101472</v>
      </c>
      <c r="B6596" s="122">
        <v>14.73</v>
      </c>
    </row>
    <row r="6597" spans="1:2" ht="13.5">
      <c r="A6597" s="124">
        <v>101473</v>
      </c>
      <c r="B6597" s="122">
        <v>21.21</v>
      </c>
    </row>
    <row r="6598" spans="1:2" ht="13.5">
      <c r="A6598" s="124">
        <v>101474</v>
      </c>
      <c r="B6598" s="122">
        <v>15.16</v>
      </c>
    </row>
    <row r="6599" spans="1:2" ht="13.5">
      <c r="A6599" s="124">
        <v>101475</v>
      </c>
      <c r="B6599" s="122">
        <v>13.45</v>
      </c>
    </row>
    <row r="6600" spans="1:2" ht="13.5">
      <c r="A6600" s="124">
        <v>101476</v>
      </c>
      <c r="B6600" s="122">
        <v>12</v>
      </c>
    </row>
    <row r="6601" spans="1:2" ht="13.5">
      <c r="A6601" s="124">
        <v>101477</v>
      </c>
      <c r="B6601" s="122">
        <v>9.83</v>
      </c>
    </row>
    <row r="6602" spans="1:2" ht="13.5">
      <c r="A6602" s="124">
        <v>101478</v>
      </c>
      <c r="B6602" s="122">
        <v>8.36</v>
      </c>
    </row>
    <row r="6603" spans="1:2" ht="13.5">
      <c r="A6603" s="124">
        <v>101480</v>
      </c>
      <c r="B6603" s="122">
        <v>49.71</v>
      </c>
    </row>
    <row r="6604" spans="1:2" ht="13.5">
      <c r="A6604" s="124">
        <v>101481</v>
      </c>
      <c r="B6604" s="122">
        <v>35.9</v>
      </c>
    </row>
    <row r="6605" spans="1:2" ht="13.5">
      <c r="A6605" s="124">
        <v>101482</v>
      </c>
      <c r="B6605" s="122">
        <v>26.84</v>
      </c>
    </row>
    <row r="6606" spans="1:2" ht="13.5">
      <c r="A6606" s="124">
        <v>101483</v>
      </c>
      <c r="B6606" s="122">
        <v>27.85</v>
      </c>
    </row>
    <row r="6607" spans="1:2" ht="13.5">
      <c r="A6607" s="124">
        <v>101484</v>
      </c>
      <c r="B6607" s="122">
        <v>144.33000000000001</v>
      </c>
    </row>
    <row r="6608" spans="1:2" ht="13.5">
      <c r="A6608" s="124">
        <v>101485</v>
      </c>
      <c r="B6608" s="122">
        <v>110.79</v>
      </c>
    </row>
    <row r="6609" spans="1:2" ht="13.5">
      <c r="A6609" s="124">
        <v>101486</v>
      </c>
      <c r="B6609" s="122">
        <v>99.8</v>
      </c>
    </row>
    <row r="6610" spans="1:2" ht="13.5">
      <c r="A6610" s="124">
        <v>101487</v>
      </c>
      <c r="B6610" s="122">
        <v>73.069999999999993</v>
      </c>
    </row>
    <row r="6611" spans="1:2" ht="13.5">
      <c r="A6611" s="124">
        <v>101488</v>
      </c>
      <c r="B6611" s="122">
        <v>63.23</v>
      </c>
    </row>
    <row r="6612" spans="1:2" ht="13.5">
      <c r="A6612" s="124">
        <v>101188</v>
      </c>
      <c r="B6612" s="122">
        <v>6.39</v>
      </c>
    </row>
    <row r="6613" spans="1:2" ht="13.5">
      <c r="A6613" s="124">
        <v>101189</v>
      </c>
      <c r="B6613" s="122">
        <v>73.349999999999994</v>
      </c>
    </row>
    <row r="6614" spans="1:2" ht="13.5">
      <c r="A6614" s="124">
        <v>101190</v>
      </c>
      <c r="B6614" s="122">
        <v>72.7</v>
      </c>
    </row>
    <row r="6615" spans="1:2" ht="13.5">
      <c r="A6615" s="124">
        <v>101191</v>
      </c>
      <c r="B6615" s="122">
        <v>73.02</v>
      </c>
    </row>
    <row r="6616" spans="1:2" ht="13.5">
      <c r="A6616" s="124">
        <v>101192</v>
      </c>
      <c r="B6616" s="122">
        <v>72.33</v>
      </c>
    </row>
    <row r="6617" spans="1:2" ht="13.5">
      <c r="A6617" s="124">
        <v>101193</v>
      </c>
      <c r="B6617" s="122">
        <v>66.11</v>
      </c>
    </row>
    <row r="6618" spans="1:2" ht="13.5">
      <c r="A6618" s="124">
        <v>101194</v>
      </c>
      <c r="B6618" s="122">
        <v>66.430000000000007</v>
      </c>
    </row>
    <row r="6619" spans="1:2" ht="13.5">
      <c r="A6619" s="124">
        <v>101197</v>
      </c>
      <c r="B6619" s="122">
        <v>126.04</v>
      </c>
    </row>
    <row r="6620" spans="1:2" ht="13.5">
      <c r="A6620" s="124">
        <v>101198</v>
      </c>
      <c r="B6620" s="122">
        <v>98.26</v>
      </c>
    </row>
    <row r="6621" spans="1:2" ht="13.5">
      <c r="A6621" s="124">
        <v>101199</v>
      </c>
      <c r="B6621" s="122">
        <v>99.06</v>
      </c>
    </row>
    <row r="6622" spans="1:2" ht="13.5">
      <c r="A6622" s="124">
        <v>101200</v>
      </c>
      <c r="B6622" s="122">
        <v>57.57</v>
      </c>
    </row>
    <row r="6623" spans="1:2" ht="13.5">
      <c r="A6623" s="124">
        <v>101201</v>
      </c>
      <c r="B6623" s="122">
        <v>70.989999999999995</v>
      </c>
    </row>
    <row r="6624" spans="1:2" ht="13.5">
      <c r="A6624" s="124">
        <v>101202</v>
      </c>
      <c r="B6624" s="122">
        <v>41.85</v>
      </c>
    </row>
    <row r="6625" spans="1:2" ht="13.5">
      <c r="A6625" s="124">
        <v>101203</v>
      </c>
      <c r="B6625" s="122">
        <v>41.04</v>
      </c>
    </row>
    <row r="6626" spans="1:2" ht="13.5">
      <c r="A6626" s="124">
        <v>101204</v>
      </c>
      <c r="B6626" s="122">
        <v>41.36</v>
      </c>
    </row>
    <row r="6627" spans="1:2" ht="13.5">
      <c r="A6627" s="124">
        <v>101205</v>
      </c>
      <c r="B6627" s="122">
        <v>41.85</v>
      </c>
    </row>
    <row r="6628" spans="1:2" ht="13.5">
      <c r="A6628" s="124">
        <v>102362</v>
      </c>
      <c r="B6628" s="122">
        <v>204.82</v>
      </c>
    </row>
    <row r="6629" spans="1:2" ht="13.5">
      <c r="A6629" s="124">
        <v>102363</v>
      </c>
      <c r="B6629" s="122">
        <v>220.34</v>
      </c>
    </row>
    <row r="6630" spans="1:2" ht="13.5">
      <c r="A6630" s="124">
        <v>102364</v>
      </c>
      <c r="B6630" s="122">
        <v>248.58</v>
      </c>
    </row>
    <row r="6631" spans="1:2" ht="13.5">
      <c r="A6631" s="124">
        <v>98509</v>
      </c>
      <c r="B6631" s="122">
        <v>16.11</v>
      </c>
    </row>
    <row r="6632" spans="1:2" ht="13.5">
      <c r="A6632" s="124">
        <v>98510</v>
      </c>
      <c r="B6632" s="122">
        <v>37.81</v>
      </c>
    </row>
    <row r="6633" spans="1:2" ht="13.5">
      <c r="A6633" s="124">
        <v>98511</v>
      </c>
      <c r="B6633" s="122">
        <v>63.75</v>
      </c>
    </row>
    <row r="6634" spans="1:2" ht="13.5">
      <c r="A6634" s="124">
        <v>98516</v>
      </c>
      <c r="B6634" s="122">
        <v>264.56</v>
      </c>
    </row>
    <row r="6635" spans="1:2" ht="13.5">
      <c r="A6635" s="124">
        <v>98519</v>
      </c>
      <c r="B6635" s="122">
        <v>2.3199999999999998</v>
      </c>
    </row>
    <row r="6636" spans="1:2" ht="13.5">
      <c r="A6636" s="124">
        <v>98520</v>
      </c>
      <c r="B6636" s="122">
        <v>3.92</v>
      </c>
    </row>
    <row r="6637" spans="1:2" ht="13.5">
      <c r="A6637" s="124">
        <v>98521</v>
      </c>
      <c r="B6637" s="122">
        <v>0.41</v>
      </c>
    </row>
    <row r="6638" spans="1:2" ht="13.5">
      <c r="A6638" s="124">
        <v>98522</v>
      </c>
      <c r="B6638" s="122">
        <v>181.94</v>
      </c>
    </row>
    <row r="6639" spans="1:2" ht="13.5">
      <c r="A6639" s="124">
        <v>98524</v>
      </c>
      <c r="B6639" s="122">
        <v>3.75</v>
      </c>
    </row>
    <row r="6640" spans="1:2" ht="13.5">
      <c r="A6640" s="124">
        <v>98503</v>
      </c>
      <c r="B6640" s="122">
        <v>16.329999999999998</v>
      </c>
    </row>
    <row r="6641" spans="1:2" ht="13.5">
      <c r="A6641" s="124">
        <v>98504</v>
      </c>
      <c r="B6641" s="122">
        <v>12.21</v>
      </c>
    </row>
    <row r="6642" spans="1:2" ht="13.5">
      <c r="A6642" s="124">
        <v>98505</v>
      </c>
      <c r="B6642" s="122">
        <v>24.71</v>
      </c>
    </row>
    <row r="6643" spans="1:2" ht="13.5">
      <c r="A6643" s="124">
        <v>98525</v>
      </c>
      <c r="B6643" s="122">
        <v>0.39</v>
      </c>
    </row>
    <row r="6644" spans="1:2" ht="13.5">
      <c r="A6644" s="124">
        <v>98526</v>
      </c>
      <c r="B6644" s="122">
        <v>83.35</v>
      </c>
    </row>
    <row r="6645" spans="1:2" ht="13.5">
      <c r="A6645" s="124">
        <v>98527</v>
      </c>
      <c r="B6645" s="122">
        <v>179.45</v>
      </c>
    </row>
    <row r="6646" spans="1:2" ht="13.5">
      <c r="A6646" s="124">
        <v>98528</v>
      </c>
      <c r="B6646" s="122">
        <v>262.42</v>
      </c>
    </row>
    <row r="6647" spans="1:2" ht="13.5">
      <c r="A6647" s="124">
        <v>98529</v>
      </c>
      <c r="B6647" s="122">
        <v>80.87</v>
      </c>
    </row>
    <row r="6648" spans="1:2" ht="13.5">
      <c r="A6648" s="124">
        <v>98530</v>
      </c>
      <c r="B6648" s="122">
        <v>144.07</v>
      </c>
    </row>
    <row r="6649" spans="1:2" ht="13.5">
      <c r="A6649" s="124">
        <v>98531</v>
      </c>
      <c r="B6649" s="122">
        <v>295.23</v>
      </c>
    </row>
    <row r="6650" spans="1:2" ht="13.5">
      <c r="A6650" s="124">
        <v>98532</v>
      </c>
      <c r="B6650" s="122">
        <v>95.51</v>
      </c>
    </row>
    <row r="6651" spans="1:2" ht="13.5">
      <c r="A6651" s="124">
        <v>98533</v>
      </c>
      <c r="B6651" s="122">
        <v>263.79000000000002</v>
      </c>
    </row>
    <row r="6652" spans="1:2" ht="13.5">
      <c r="A6652" s="124">
        <v>98534</v>
      </c>
      <c r="B6652" s="122">
        <v>673.18</v>
      </c>
    </row>
    <row r="6653" spans="1:2" ht="13.5">
      <c r="A6653" s="124">
        <v>98535</v>
      </c>
      <c r="B6653" s="123">
        <v>1069.94</v>
      </c>
    </row>
    <row r="6654" spans="1:2" ht="13.5">
      <c r="A6654" s="124">
        <v>88238</v>
      </c>
      <c r="B6654" s="122">
        <v>22.91</v>
      </c>
    </row>
    <row r="6655" spans="1:2" ht="13.5">
      <c r="A6655" s="124">
        <v>88239</v>
      </c>
      <c r="B6655" s="122">
        <v>24.91</v>
      </c>
    </row>
    <row r="6656" spans="1:2" ht="13.5">
      <c r="A6656" s="124">
        <v>88240</v>
      </c>
      <c r="B6656" s="122">
        <v>23.88</v>
      </c>
    </row>
    <row r="6657" spans="1:2" ht="13.5">
      <c r="A6657" s="124">
        <v>88241</v>
      </c>
      <c r="B6657" s="122">
        <v>23.46</v>
      </c>
    </row>
    <row r="6658" spans="1:2" ht="13.5">
      <c r="A6658" s="124">
        <v>88242</v>
      </c>
      <c r="B6658" s="122">
        <v>23.54</v>
      </c>
    </row>
    <row r="6659" spans="1:2" ht="13.5">
      <c r="A6659" s="124">
        <v>88243</v>
      </c>
      <c r="B6659" s="122">
        <v>28.18</v>
      </c>
    </row>
    <row r="6660" spans="1:2" ht="13.5">
      <c r="A6660" s="124">
        <v>88245</v>
      </c>
      <c r="B6660" s="122">
        <v>29.8</v>
      </c>
    </row>
    <row r="6661" spans="1:2" ht="13.5">
      <c r="A6661" s="124">
        <v>88246</v>
      </c>
      <c r="B6661" s="122">
        <v>31.72</v>
      </c>
    </row>
    <row r="6662" spans="1:2" ht="13.5">
      <c r="A6662" s="124">
        <v>88247</v>
      </c>
      <c r="B6662" s="122">
        <v>23.24</v>
      </c>
    </row>
    <row r="6663" spans="1:2" ht="13.5">
      <c r="A6663" s="124">
        <v>88248</v>
      </c>
      <c r="B6663" s="122">
        <v>22.69</v>
      </c>
    </row>
    <row r="6664" spans="1:2" ht="13.5">
      <c r="A6664" s="124">
        <v>88249</v>
      </c>
      <c r="B6664" s="122">
        <v>29.08</v>
      </c>
    </row>
    <row r="6665" spans="1:2" ht="13.5">
      <c r="A6665" s="124">
        <v>88250</v>
      </c>
      <c r="B6665" s="122">
        <v>24.71</v>
      </c>
    </row>
    <row r="6666" spans="1:2" ht="13.5">
      <c r="A6666" s="124">
        <v>88251</v>
      </c>
      <c r="B6666" s="122">
        <v>24.05</v>
      </c>
    </row>
    <row r="6667" spans="1:2" ht="13.5">
      <c r="A6667" s="124">
        <v>88252</v>
      </c>
      <c r="B6667" s="122">
        <v>24.55</v>
      </c>
    </row>
    <row r="6668" spans="1:2" ht="13.5">
      <c r="A6668" s="124">
        <v>88253</v>
      </c>
      <c r="B6668" s="122">
        <v>10.119999999999999</v>
      </c>
    </row>
    <row r="6669" spans="1:2" ht="13.5">
      <c r="A6669" s="124">
        <v>88255</v>
      </c>
      <c r="B6669" s="122">
        <v>35.61</v>
      </c>
    </row>
    <row r="6670" spans="1:2" ht="13.5">
      <c r="A6670" s="124">
        <v>88256</v>
      </c>
      <c r="B6670" s="122">
        <v>31.58</v>
      </c>
    </row>
    <row r="6671" spans="1:2" ht="13.5">
      <c r="A6671" s="124">
        <v>88257</v>
      </c>
      <c r="B6671" s="122">
        <v>30.02</v>
      </c>
    </row>
    <row r="6672" spans="1:2" ht="13.5">
      <c r="A6672" s="124">
        <v>88258</v>
      </c>
      <c r="B6672" s="122">
        <v>17.18</v>
      </c>
    </row>
    <row r="6673" spans="1:2" ht="13.5">
      <c r="A6673" s="124">
        <v>88260</v>
      </c>
      <c r="B6673" s="122">
        <v>29.8</v>
      </c>
    </row>
    <row r="6674" spans="1:2" ht="13.5">
      <c r="A6674" s="124">
        <v>88261</v>
      </c>
      <c r="B6674" s="122">
        <v>31.48</v>
      </c>
    </row>
    <row r="6675" spans="1:2" ht="13.5">
      <c r="A6675" s="124">
        <v>88262</v>
      </c>
      <c r="B6675" s="122">
        <v>29.7</v>
      </c>
    </row>
    <row r="6676" spans="1:2" ht="13.5">
      <c r="A6676" s="124">
        <v>88263</v>
      </c>
      <c r="B6676" s="122">
        <v>21.93</v>
      </c>
    </row>
    <row r="6677" spans="1:2" ht="13.5">
      <c r="A6677" s="124">
        <v>88264</v>
      </c>
      <c r="B6677" s="122">
        <v>30.08</v>
      </c>
    </row>
    <row r="6678" spans="1:2" ht="13.5">
      <c r="A6678" s="124">
        <v>88265</v>
      </c>
      <c r="B6678" s="122">
        <v>26.94</v>
      </c>
    </row>
    <row r="6679" spans="1:2" ht="13.5">
      <c r="A6679" s="124">
        <v>88266</v>
      </c>
      <c r="B6679" s="122">
        <v>33.17</v>
      </c>
    </row>
    <row r="6680" spans="1:2" ht="13.5">
      <c r="A6680" s="124">
        <v>88267</v>
      </c>
      <c r="B6680" s="122">
        <v>29.32</v>
      </c>
    </row>
    <row r="6681" spans="1:2" ht="13.5">
      <c r="A6681" s="124">
        <v>88269</v>
      </c>
      <c r="B6681" s="122">
        <v>29.8</v>
      </c>
    </row>
    <row r="6682" spans="1:2" ht="13.5">
      <c r="A6682" s="124">
        <v>88270</v>
      </c>
      <c r="B6682" s="122">
        <v>29.96</v>
      </c>
    </row>
    <row r="6683" spans="1:2" ht="13.5">
      <c r="A6683" s="124">
        <v>88272</v>
      </c>
      <c r="B6683" s="122">
        <v>32.93</v>
      </c>
    </row>
    <row r="6684" spans="1:2" ht="13.5">
      <c r="A6684" s="124">
        <v>88273</v>
      </c>
      <c r="B6684" s="122">
        <v>30.25</v>
      </c>
    </row>
    <row r="6685" spans="1:2" ht="13.5">
      <c r="A6685" s="124">
        <v>88274</v>
      </c>
      <c r="B6685" s="122">
        <v>26.33</v>
      </c>
    </row>
    <row r="6686" spans="1:2" ht="13.5">
      <c r="A6686" s="124">
        <v>88275</v>
      </c>
      <c r="B6686" s="122">
        <v>38.53</v>
      </c>
    </row>
    <row r="6687" spans="1:2" ht="13.5">
      <c r="A6687" s="124">
        <v>88277</v>
      </c>
      <c r="B6687" s="122">
        <v>28.85</v>
      </c>
    </row>
    <row r="6688" spans="1:2" ht="13.5">
      <c r="A6688" s="124">
        <v>88278</v>
      </c>
      <c r="B6688" s="122">
        <v>30.63</v>
      </c>
    </row>
    <row r="6689" spans="1:2" ht="13.5">
      <c r="A6689" s="124">
        <v>88279</v>
      </c>
      <c r="B6689" s="122">
        <v>36.619999999999997</v>
      </c>
    </row>
    <row r="6690" spans="1:2" ht="13.5">
      <c r="A6690" s="124">
        <v>88281</v>
      </c>
      <c r="B6690" s="122">
        <v>28.28</v>
      </c>
    </row>
    <row r="6691" spans="1:2" ht="13.5">
      <c r="A6691" s="124">
        <v>88282</v>
      </c>
      <c r="B6691" s="122">
        <v>29.61</v>
      </c>
    </row>
    <row r="6692" spans="1:2" ht="13.5">
      <c r="A6692" s="124">
        <v>88283</v>
      </c>
      <c r="B6692" s="122">
        <v>37.479999999999997</v>
      </c>
    </row>
    <row r="6693" spans="1:2" ht="13.5">
      <c r="A6693" s="124">
        <v>88284</v>
      </c>
      <c r="B6693" s="122">
        <v>22.27</v>
      </c>
    </row>
    <row r="6694" spans="1:2" ht="13.5">
      <c r="A6694" s="124">
        <v>88285</v>
      </c>
      <c r="B6694" s="122">
        <v>32.54</v>
      </c>
    </row>
    <row r="6695" spans="1:2" ht="13.5">
      <c r="A6695" s="124">
        <v>88286</v>
      </c>
      <c r="B6695" s="122">
        <v>23.11</v>
      </c>
    </row>
    <row r="6696" spans="1:2" ht="13.5">
      <c r="A6696" s="124">
        <v>88288</v>
      </c>
      <c r="B6696" s="122">
        <v>12.43</v>
      </c>
    </row>
    <row r="6697" spans="1:2" ht="13.5">
      <c r="A6697" s="124">
        <v>88291</v>
      </c>
      <c r="B6697" s="122">
        <v>27.35</v>
      </c>
    </row>
    <row r="6698" spans="1:2" ht="13.5">
      <c r="A6698" s="124">
        <v>88292</v>
      </c>
      <c r="B6698" s="122">
        <v>28.55</v>
      </c>
    </row>
    <row r="6699" spans="1:2" ht="13.5">
      <c r="A6699" s="124">
        <v>88293</v>
      </c>
      <c r="B6699" s="122">
        <v>32.229999999999997</v>
      </c>
    </row>
    <row r="6700" spans="1:2" ht="13.5">
      <c r="A6700" s="124">
        <v>88294</v>
      </c>
      <c r="B6700" s="122">
        <v>34.81</v>
      </c>
    </row>
    <row r="6701" spans="1:2" ht="13.5">
      <c r="A6701" s="124">
        <v>88295</v>
      </c>
      <c r="B6701" s="122">
        <v>33.74</v>
      </c>
    </row>
    <row r="6702" spans="1:2" ht="13.5">
      <c r="A6702" s="124">
        <v>88296</v>
      </c>
      <c r="B6702" s="122">
        <v>33.74</v>
      </c>
    </row>
    <row r="6703" spans="1:2" ht="13.5">
      <c r="A6703" s="124">
        <v>88297</v>
      </c>
      <c r="B6703" s="122">
        <v>34.39</v>
      </c>
    </row>
    <row r="6704" spans="1:2" ht="13.5">
      <c r="A6704" s="124">
        <v>88298</v>
      </c>
      <c r="B6704" s="122">
        <v>30.58</v>
      </c>
    </row>
    <row r="6705" spans="1:2" ht="13.5">
      <c r="A6705" s="124">
        <v>88299</v>
      </c>
      <c r="B6705" s="122">
        <v>32.69</v>
      </c>
    </row>
    <row r="6706" spans="1:2" ht="13.5">
      <c r="A6706" s="124">
        <v>88300</v>
      </c>
      <c r="B6706" s="122">
        <v>38.71</v>
      </c>
    </row>
    <row r="6707" spans="1:2" ht="13.5">
      <c r="A6707" s="124">
        <v>88301</v>
      </c>
      <c r="B6707" s="122">
        <v>33.590000000000003</v>
      </c>
    </row>
    <row r="6708" spans="1:2" ht="13.5">
      <c r="A6708" s="124">
        <v>88302</v>
      </c>
      <c r="B6708" s="122">
        <v>33.549999999999997</v>
      </c>
    </row>
    <row r="6709" spans="1:2" ht="13.5">
      <c r="A6709" s="124">
        <v>88303</v>
      </c>
      <c r="B6709" s="122">
        <v>31.47</v>
      </c>
    </row>
    <row r="6710" spans="1:2" ht="13.5">
      <c r="A6710" s="124">
        <v>88304</v>
      </c>
      <c r="B6710" s="122">
        <v>29.68</v>
      </c>
    </row>
    <row r="6711" spans="1:2" ht="13.5">
      <c r="A6711" s="124">
        <v>88306</v>
      </c>
      <c r="B6711" s="122">
        <v>31.79</v>
      </c>
    </row>
    <row r="6712" spans="1:2" ht="13.5">
      <c r="A6712" s="124">
        <v>88307</v>
      </c>
      <c r="B6712" s="122">
        <v>33.32</v>
      </c>
    </row>
    <row r="6713" spans="1:2" ht="13.5">
      <c r="A6713" s="124">
        <v>88308</v>
      </c>
      <c r="B6713" s="122">
        <v>29.33</v>
      </c>
    </row>
    <row r="6714" spans="1:2" ht="13.5">
      <c r="A6714" s="124">
        <v>88309</v>
      </c>
      <c r="B6714" s="122">
        <v>29.96</v>
      </c>
    </row>
    <row r="6715" spans="1:2" ht="13.5">
      <c r="A6715" s="124">
        <v>88310</v>
      </c>
      <c r="B6715" s="122">
        <v>30.79</v>
      </c>
    </row>
    <row r="6716" spans="1:2" ht="13.5">
      <c r="A6716" s="124">
        <v>88311</v>
      </c>
      <c r="B6716" s="122">
        <v>33.18</v>
      </c>
    </row>
    <row r="6717" spans="1:2" ht="13.5">
      <c r="A6717" s="124">
        <v>88312</v>
      </c>
      <c r="B6717" s="122">
        <v>32.5</v>
      </c>
    </row>
    <row r="6718" spans="1:2" ht="13.5">
      <c r="A6718" s="124">
        <v>88313</v>
      </c>
      <c r="B6718" s="122">
        <v>25.54</v>
      </c>
    </row>
    <row r="6719" spans="1:2" ht="13.5">
      <c r="A6719" s="124">
        <v>88314</v>
      </c>
      <c r="B6719" s="122">
        <v>24.62</v>
      </c>
    </row>
    <row r="6720" spans="1:2" ht="13.5">
      <c r="A6720" s="124">
        <v>88315</v>
      </c>
      <c r="B6720" s="122">
        <v>29.8</v>
      </c>
    </row>
    <row r="6721" spans="1:2" ht="13.5">
      <c r="A6721" s="124">
        <v>88316</v>
      </c>
      <c r="B6721" s="122">
        <v>23.42</v>
      </c>
    </row>
    <row r="6722" spans="1:2" ht="13.5">
      <c r="A6722" s="124">
        <v>88317</v>
      </c>
      <c r="B6722" s="122">
        <v>34.1</v>
      </c>
    </row>
    <row r="6723" spans="1:2" ht="13.5">
      <c r="A6723" s="124">
        <v>88318</v>
      </c>
      <c r="B6723" s="122">
        <v>36.75</v>
      </c>
    </row>
    <row r="6724" spans="1:2" ht="13.5">
      <c r="A6724" s="124">
        <v>88320</v>
      </c>
      <c r="B6724" s="122">
        <v>34.85</v>
      </c>
    </row>
    <row r="6725" spans="1:2" ht="13.5">
      <c r="A6725" s="124">
        <v>88321</v>
      </c>
      <c r="B6725" s="122">
        <v>43.64</v>
      </c>
    </row>
    <row r="6726" spans="1:2" ht="13.5">
      <c r="A6726" s="124">
        <v>88322</v>
      </c>
      <c r="B6726" s="122">
        <v>30.94</v>
      </c>
    </row>
    <row r="6727" spans="1:2" ht="13.5">
      <c r="A6727" s="124">
        <v>88323</v>
      </c>
      <c r="B6727" s="122">
        <v>27.01</v>
      </c>
    </row>
    <row r="6728" spans="1:2" ht="13.5">
      <c r="A6728" s="124">
        <v>88324</v>
      </c>
      <c r="B6728" s="122">
        <v>33.24</v>
      </c>
    </row>
    <row r="6729" spans="1:2" ht="13.5">
      <c r="A6729" s="124">
        <v>88325</v>
      </c>
      <c r="B6729" s="122">
        <v>28.69</v>
      </c>
    </row>
    <row r="6730" spans="1:2" ht="13.5">
      <c r="A6730" s="124">
        <v>88326</v>
      </c>
      <c r="B6730" s="122">
        <v>30.19</v>
      </c>
    </row>
    <row r="6731" spans="1:2" ht="13.5">
      <c r="A6731" s="124">
        <v>88377</v>
      </c>
      <c r="B6731" s="122">
        <v>26.6</v>
      </c>
    </row>
    <row r="6732" spans="1:2" ht="13.5">
      <c r="A6732" s="124">
        <v>88441</v>
      </c>
      <c r="B6732" s="122">
        <v>28.95</v>
      </c>
    </row>
    <row r="6733" spans="1:2" ht="13.5">
      <c r="A6733" s="124">
        <v>88597</v>
      </c>
      <c r="B6733" s="122">
        <v>29.96</v>
      </c>
    </row>
    <row r="6734" spans="1:2" ht="13.5">
      <c r="A6734" s="124">
        <v>90766</v>
      </c>
      <c r="B6734" s="122">
        <v>27.86</v>
      </c>
    </row>
    <row r="6735" spans="1:2" ht="13.5">
      <c r="A6735" s="124">
        <v>90767</v>
      </c>
      <c r="B6735" s="122">
        <v>35.47</v>
      </c>
    </row>
    <row r="6736" spans="1:2" ht="13.5">
      <c r="A6736" s="124">
        <v>90768</v>
      </c>
      <c r="B6736" s="122">
        <v>73.62</v>
      </c>
    </row>
    <row r="6737" spans="1:2" ht="13.5">
      <c r="A6737" s="124">
        <v>90769</v>
      </c>
      <c r="B6737" s="122">
        <v>104.08</v>
      </c>
    </row>
    <row r="6738" spans="1:2" ht="13.5">
      <c r="A6738" s="124">
        <v>90770</v>
      </c>
      <c r="B6738" s="122">
        <v>137.22999999999999</v>
      </c>
    </row>
    <row r="6739" spans="1:2" ht="13.5">
      <c r="A6739" s="124">
        <v>90771</v>
      </c>
      <c r="B6739" s="122">
        <v>25.71</v>
      </c>
    </row>
    <row r="6740" spans="1:2" ht="13.5">
      <c r="A6740" s="124">
        <v>90772</v>
      </c>
      <c r="B6740" s="122">
        <v>21.99</v>
      </c>
    </row>
    <row r="6741" spans="1:2" ht="13.5">
      <c r="A6741" s="124">
        <v>90773</v>
      </c>
      <c r="B6741" s="122">
        <v>28.84</v>
      </c>
    </row>
    <row r="6742" spans="1:2" ht="13.5">
      <c r="A6742" s="124">
        <v>90775</v>
      </c>
      <c r="B6742" s="122">
        <v>35.24</v>
      </c>
    </row>
    <row r="6743" spans="1:2" ht="13.5">
      <c r="A6743" s="124">
        <v>90776</v>
      </c>
      <c r="B6743" s="122">
        <v>39.5</v>
      </c>
    </row>
    <row r="6744" spans="1:2" ht="13.5">
      <c r="A6744" s="124">
        <v>90777</v>
      </c>
      <c r="B6744" s="122">
        <v>99.93</v>
      </c>
    </row>
    <row r="6745" spans="1:2" ht="13.5">
      <c r="A6745" s="124">
        <v>90778</v>
      </c>
      <c r="B6745" s="122">
        <v>113.57</v>
      </c>
    </row>
    <row r="6746" spans="1:2" ht="13.5">
      <c r="A6746" s="124">
        <v>90779</v>
      </c>
      <c r="B6746" s="122">
        <v>154.83000000000001</v>
      </c>
    </row>
    <row r="6747" spans="1:2" ht="13.5">
      <c r="A6747" s="124">
        <v>90780</v>
      </c>
      <c r="B6747" s="122">
        <v>59.1</v>
      </c>
    </row>
    <row r="6748" spans="1:2" ht="13.5">
      <c r="A6748" s="124">
        <v>90781</v>
      </c>
      <c r="B6748" s="122">
        <v>23.06</v>
      </c>
    </row>
    <row r="6749" spans="1:2" ht="13.5">
      <c r="A6749" s="124">
        <v>91677</v>
      </c>
      <c r="B6749" s="122">
        <v>102.27</v>
      </c>
    </row>
    <row r="6750" spans="1:2" ht="13.5">
      <c r="A6750" s="124">
        <v>91678</v>
      </c>
      <c r="B6750" s="122">
        <v>95.99</v>
      </c>
    </row>
    <row r="6751" spans="1:2" ht="13.5">
      <c r="A6751" s="124">
        <v>93558</v>
      </c>
      <c r="B6751" s="123">
        <v>5282.56</v>
      </c>
    </row>
    <row r="6752" spans="1:2" ht="13.5">
      <c r="A6752" s="124">
        <v>93559</v>
      </c>
      <c r="B6752" s="123">
        <v>5279.77</v>
      </c>
    </row>
    <row r="6753" spans="1:2" ht="13.5">
      <c r="A6753" s="124">
        <v>93560</v>
      </c>
      <c r="B6753" s="123">
        <v>5086.28</v>
      </c>
    </row>
    <row r="6754" spans="1:2" ht="13.5">
      <c r="A6754" s="124">
        <v>93561</v>
      </c>
      <c r="B6754" s="123">
        <v>6208.97</v>
      </c>
    </row>
    <row r="6755" spans="1:2" ht="13.5">
      <c r="A6755" s="124">
        <v>93562</v>
      </c>
      <c r="B6755" s="123">
        <v>4534.46</v>
      </c>
    </row>
    <row r="6756" spans="1:2" ht="13.5">
      <c r="A6756" s="124">
        <v>93563</v>
      </c>
      <c r="B6756" s="123">
        <v>4911.79</v>
      </c>
    </row>
    <row r="6757" spans="1:2" ht="13.5">
      <c r="A6757" s="124">
        <v>93564</v>
      </c>
      <c r="B6757" s="123">
        <v>6236.15</v>
      </c>
    </row>
    <row r="6758" spans="1:2" ht="13.5">
      <c r="A6758" s="124">
        <v>93565</v>
      </c>
      <c r="B6758" s="123">
        <v>17541.740000000002</v>
      </c>
    </row>
    <row r="6759" spans="1:2" ht="13.5">
      <c r="A6759" s="124">
        <v>93566</v>
      </c>
      <c r="B6759" s="123">
        <v>3881.58</v>
      </c>
    </row>
    <row r="6760" spans="1:2" ht="13.5">
      <c r="A6760" s="124">
        <v>93567</v>
      </c>
      <c r="B6760" s="123">
        <v>19935.759999999998</v>
      </c>
    </row>
    <row r="6761" spans="1:2" ht="13.5">
      <c r="A6761" s="124">
        <v>93568</v>
      </c>
      <c r="B6761" s="123">
        <v>27171.03</v>
      </c>
    </row>
    <row r="6762" spans="1:2" ht="13.5">
      <c r="A6762" s="124">
        <v>93569</v>
      </c>
      <c r="B6762" s="123">
        <v>12943.44</v>
      </c>
    </row>
    <row r="6763" spans="1:2" ht="13.5">
      <c r="A6763" s="124">
        <v>93570</v>
      </c>
      <c r="B6763" s="123">
        <v>18292.73</v>
      </c>
    </row>
    <row r="6764" spans="1:2" ht="13.5">
      <c r="A6764" s="124">
        <v>93571</v>
      </c>
      <c r="B6764" s="123">
        <v>24113.87</v>
      </c>
    </row>
    <row r="6765" spans="1:2" ht="13.5">
      <c r="A6765" s="124">
        <v>93572</v>
      </c>
      <c r="B6765" s="123">
        <v>6943.89</v>
      </c>
    </row>
    <row r="6766" spans="1:2" ht="13.5">
      <c r="A6766" s="124">
        <v>94295</v>
      </c>
      <c r="B6766" s="123">
        <v>10380.09</v>
      </c>
    </row>
    <row r="6767" spans="1:2" ht="13.5">
      <c r="A6767" s="124">
        <v>94296</v>
      </c>
      <c r="B6767" s="123">
        <v>4066.4</v>
      </c>
    </row>
    <row r="6768" spans="1:2" ht="13.5">
      <c r="A6768" s="124">
        <v>95308</v>
      </c>
      <c r="B6768" s="122">
        <v>0.12</v>
      </c>
    </row>
    <row r="6769" spans="1:2" ht="13.5">
      <c r="A6769" s="124">
        <v>95309</v>
      </c>
      <c r="B6769" s="122">
        <v>0.18</v>
      </c>
    </row>
    <row r="6770" spans="1:2" ht="13.5">
      <c r="A6770" s="124">
        <v>95310</v>
      </c>
      <c r="B6770" s="122">
        <v>0.14000000000000001</v>
      </c>
    </row>
    <row r="6771" spans="1:2" ht="13.5">
      <c r="A6771" s="124">
        <v>95311</v>
      </c>
      <c r="B6771" s="122">
        <v>0.13</v>
      </c>
    </row>
    <row r="6772" spans="1:2" ht="13.5">
      <c r="A6772" s="124">
        <v>95312</v>
      </c>
      <c r="B6772" s="122">
        <v>0.17</v>
      </c>
    </row>
    <row r="6773" spans="1:2" ht="13.5">
      <c r="A6773" s="124">
        <v>95313</v>
      </c>
      <c r="B6773" s="122">
        <v>0.17</v>
      </c>
    </row>
    <row r="6774" spans="1:2" ht="13.5">
      <c r="A6774" s="124">
        <v>95314</v>
      </c>
      <c r="B6774" s="122">
        <v>0.18</v>
      </c>
    </row>
    <row r="6775" spans="1:2" ht="13.5">
      <c r="A6775" s="124">
        <v>95315</v>
      </c>
      <c r="B6775" s="122">
        <v>0.26</v>
      </c>
    </row>
    <row r="6776" spans="1:2" ht="13.5">
      <c r="A6776" s="124">
        <v>95316</v>
      </c>
      <c r="B6776" s="122">
        <v>0.41</v>
      </c>
    </row>
    <row r="6777" spans="1:2" ht="13.5">
      <c r="A6777" s="124">
        <v>95317</v>
      </c>
      <c r="B6777" s="122">
        <v>0.2</v>
      </c>
    </row>
    <row r="6778" spans="1:2" ht="13.5">
      <c r="A6778" s="124">
        <v>95318</v>
      </c>
      <c r="B6778" s="122">
        <v>0.16</v>
      </c>
    </row>
    <row r="6779" spans="1:2" ht="13.5">
      <c r="A6779" s="124">
        <v>95319</v>
      </c>
      <c r="B6779" s="122">
        <v>0.15</v>
      </c>
    </row>
    <row r="6780" spans="1:2" ht="13.5">
      <c r="A6780" s="124">
        <v>95320</v>
      </c>
      <c r="B6780" s="122">
        <v>0.13</v>
      </c>
    </row>
    <row r="6781" spans="1:2" ht="13.5">
      <c r="A6781" s="124">
        <v>95321</v>
      </c>
      <c r="B6781" s="122">
        <v>0.14000000000000001</v>
      </c>
    </row>
    <row r="6782" spans="1:2" ht="13.5">
      <c r="A6782" s="124">
        <v>95322</v>
      </c>
      <c r="B6782" s="122">
        <v>0.05</v>
      </c>
    </row>
    <row r="6783" spans="1:2" ht="13.5">
      <c r="A6783" s="124">
        <v>95323</v>
      </c>
      <c r="B6783" s="122">
        <v>0.2</v>
      </c>
    </row>
    <row r="6784" spans="1:2" ht="13.5">
      <c r="A6784" s="124">
        <v>95324</v>
      </c>
      <c r="B6784" s="122">
        <v>0.25</v>
      </c>
    </row>
    <row r="6785" spans="1:2" ht="13.5">
      <c r="A6785" s="124">
        <v>95325</v>
      </c>
      <c r="B6785" s="122">
        <v>0.3</v>
      </c>
    </row>
    <row r="6786" spans="1:2" ht="13.5">
      <c r="A6786" s="124">
        <v>95326</v>
      </c>
      <c r="B6786" s="122">
        <v>0.05</v>
      </c>
    </row>
    <row r="6787" spans="1:2" ht="13.5">
      <c r="A6787" s="124">
        <v>95328</v>
      </c>
      <c r="B6787" s="122">
        <v>0.18</v>
      </c>
    </row>
    <row r="6788" spans="1:2" ht="13.5">
      <c r="A6788" s="124">
        <v>95329</v>
      </c>
      <c r="B6788" s="122">
        <v>0.25</v>
      </c>
    </row>
    <row r="6789" spans="1:2" ht="13.5">
      <c r="A6789" s="124">
        <v>95330</v>
      </c>
      <c r="B6789" s="122">
        <v>0.18</v>
      </c>
    </row>
    <row r="6790" spans="1:2" ht="13.5">
      <c r="A6790" s="124">
        <v>95331</v>
      </c>
      <c r="B6790" s="122">
        <v>0.12</v>
      </c>
    </row>
    <row r="6791" spans="1:2" ht="13.5">
      <c r="A6791" s="124">
        <v>95332</v>
      </c>
      <c r="B6791" s="122">
        <v>0.59</v>
      </c>
    </row>
    <row r="6792" spans="1:2" ht="13.5">
      <c r="A6792" s="124">
        <v>95333</v>
      </c>
      <c r="B6792" s="122">
        <v>0.51</v>
      </c>
    </row>
    <row r="6793" spans="1:2" ht="13.5">
      <c r="A6793" s="124">
        <v>95334</v>
      </c>
      <c r="B6793" s="122">
        <v>0.56000000000000005</v>
      </c>
    </row>
    <row r="6794" spans="1:2" ht="13.5">
      <c r="A6794" s="124">
        <v>95335</v>
      </c>
      <c r="B6794" s="122">
        <v>0.28000000000000003</v>
      </c>
    </row>
    <row r="6795" spans="1:2" ht="13.5">
      <c r="A6795" s="124">
        <v>95337</v>
      </c>
      <c r="B6795" s="122">
        <v>0.18</v>
      </c>
    </row>
    <row r="6796" spans="1:2" ht="13.5">
      <c r="A6796" s="124">
        <v>95338</v>
      </c>
      <c r="B6796" s="122">
        <v>0.34</v>
      </c>
    </row>
    <row r="6797" spans="1:2" ht="13.5">
      <c r="A6797" s="124">
        <v>95339</v>
      </c>
      <c r="B6797" s="122">
        <v>0.31</v>
      </c>
    </row>
    <row r="6798" spans="1:2" ht="13.5">
      <c r="A6798" s="124">
        <v>95340</v>
      </c>
      <c r="B6798" s="122">
        <v>0.24</v>
      </c>
    </row>
    <row r="6799" spans="1:2" ht="13.5">
      <c r="A6799" s="124">
        <v>95341</v>
      </c>
      <c r="B6799" s="122">
        <v>0.2</v>
      </c>
    </row>
    <row r="6800" spans="1:2" ht="13.5">
      <c r="A6800" s="124">
        <v>95342</v>
      </c>
      <c r="B6800" s="122">
        <v>0.18</v>
      </c>
    </row>
    <row r="6801" spans="1:2" ht="13.5">
      <c r="A6801" s="124">
        <v>95343</v>
      </c>
      <c r="B6801" s="122">
        <v>0.23</v>
      </c>
    </row>
    <row r="6802" spans="1:2" ht="13.5">
      <c r="A6802" s="124">
        <v>95344</v>
      </c>
      <c r="B6802" s="122">
        <v>0.19</v>
      </c>
    </row>
    <row r="6803" spans="1:2" ht="13.5">
      <c r="A6803" s="124">
        <v>95345</v>
      </c>
      <c r="B6803" s="122">
        <v>0.63</v>
      </c>
    </row>
    <row r="6804" spans="1:2" ht="13.5">
      <c r="A6804" s="124">
        <v>95346</v>
      </c>
      <c r="B6804" s="122">
        <v>7.0000000000000007E-2</v>
      </c>
    </row>
    <row r="6805" spans="1:2" ht="13.5">
      <c r="A6805" s="124">
        <v>95347</v>
      </c>
      <c r="B6805" s="122">
        <v>0.08</v>
      </c>
    </row>
    <row r="6806" spans="1:2" ht="13.5">
      <c r="A6806" s="124">
        <v>95348</v>
      </c>
      <c r="B6806" s="122">
        <v>0.11</v>
      </c>
    </row>
    <row r="6807" spans="1:2" ht="13.5">
      <c r="A6807" s="124">
        <v>95349</v>
      </c>
      <c r="B6807" s="122">
        <v>0.05</v>
      </c>
    </row>
    <row r="6808" spans="1:2" ht="13.5">
      <c r="A6808" s="124">
        <v>95350</v>
      </c>
      <c r="B6808" s="122">
        <v>0.09</v>
      </c>
    </row>
    <row r="6809" spans="1:2" ht="13.5">
      <c r="A6809" s="124">
        <v>95351</v>
      </c>
      <c r="B6809" s="122">
        <v>0.19</v>
      </c>
    </row>
    <row r="6810" spans="1:2" ht="13.5">
      <c r="A6810" s="124">
        <v>95352</v>
      </c>
      <c r="B6810" s="122">
        <v>0.06</v>
      </c>
    </row>
    <row r="6811" spans="1:2" ht="13.5">
      <c r="A6811" s="124">
        <v>95354</v>
      </c>
      <c r="B6811" s="122">
        <v>0.12</v>
      </c>
    </row>
    <row r="6812" spans="1:2" ht="13.5">
      <c r="A6812" s="124">
        <v>95355</v>
      </c>
      <c r="B6812" s="122">
        <v>0.13</v>
      </c>
    </row>
    <row r="6813" spans="1:2" ht="13.5">
      <c r="A6813" s="124">
        <v>95356</v>
      </c>
      <c r="B6813" s="122">
        <v>0.15</v>
      </c>
    </row>
    <row r="6814" spans="1:2" ht="13.5">
      <c r="A6814" s="124">
        <v>95357</v>
      </c>
      <c r="B6814" s="122">
        <v>0.23</v>
      </c>
    </row>
    <row r="6815" spans="1:2" ht="13.5">
      <c r="A6815" s="124">
        <v>95358</v>
      </c>
      <c r="B6815" s="122">
        <v>0.31</v>
      </c>
    </row>
    <row r="6816" spans="1:2" ht="13.5">
      <c r="A6816" s="124">
        <v>95359</v>
      </c>
      <c r="B6816" s="122">
        <v>0.31</v>
      </c>
    </row>
    <row r="6817" spans="1:2" ht="13.5">
      <c r="A6817" s="124">
        <v>95360</v>
      </c>
      <c r="B6817" s="122">
        <v>0.22</v>
      </c>
    </row>
    <row r="6818" spans="1:2" ht="13.5">
      <c r="A6818" s="124">
        <v>95361</v>
      </c>
      <c r="B6818" s="122">
        <v>0.14000000000000001</v>
      </c>
    </row>
    <row r="6819" spans="1:2" ht="13.5">
      <c r="A6819" s="124">
        <v>95362</v>
      </c>
      <c r="B6819" s="122">
        <v>0.15</v>
      </c>
    </row>
    <row r="6820" spans="1:2" ht="13.5">
      <c r="A6820" s="124">
        <v>95363</v>
      </c>
      <c r="B6820" s="122">
        <v>0.19</v>
      </c>
    </row>
    <row r="6821" spans="1:2" ht="13.5">
      <c r="A6821" s="124">
        <v>95364</v>
      </c>
      <c r="B6821" s="122">
        <v>0.16</v>
      </c>
    </row>
    <row r="6822" spans="1:2" ht="13.5">
      <c r="A6822" s="124">
        <v>95365</v>
      </c>
      <c r="B6822" s="122">
        <v>0.16</v>
      </c>
    </row>
    <row r="6823" spans="1:2" ht="13.5">
      <c r="A6823" s="124">
        <v>95366</v>
      </c>
      <c r="B6823" s="122">
        <v>0.14000000000000001</v>
      </c>
    </row>
    <row r="6824" spans="1:2" ht="13.5">
      <c r="A6824" s="124">
        <v>95367</v>
      </c>
      <c r="B6824" s="122">
        <v>0.13</v>
      </c>
    </row>
    <row r="6825" spans="1:2" ht="13.5">
      <c r="A6825" s="124">
        <v>95368</v>
      </c>
      <c r="B6825" s="122">
        <v>0.2</v>
      </c>
    </row>
    <row r="6826" spans="1:2" ht="13.5">
      <c r="A6826" s="124">
        <v>95369</v>
      </c>
      <c r="B6826" s="122">
        <v>0.15</v>
      </c>
    </row>
    <row r="6827" spans="1:2" ht="13.5">
      <c r="A6827" s="124">
        <v>95370</v>
      </c>
      <c r="B6827" s="122">
        <v>0.23</v>
      </c>
    </row>
    <row r="6828" spans="1:2" ht="13.5">
      <c r="A6828" s="124">
        <v>95371</v>
      </c>
      <c r="B6828" s="122">
        <v>0.34</v>
      </c>
    </row>
    <row r="6829" spans="1:2" ht="13.5">
      <c r="A6829" s="124">
        <v>95372</v>
      </c>
      <c r="B6829" s="122">
        <v>0.23</v>
      </c>
    </row>
    <row r="6830" spans="1:2" ht="13.5">
      <c r="A6830" s="124">
        <v>95373</v>
      </c>
      <c r="B6830" s="122">
        <v>0.26</v>
      </c>
    </row>
    <row r="6831" spans="1:2" ht="13.5">
      <c r="A6831" s="124">
        <v>95374</v>
      </c>
      <c r="B6831" s="122">
        <v>0.25</v>
      </c>
    </row>
    <row r="6832" spans="1:2" ht="13.5">
      <c r="A6832" s="124">
        <v>95375</v>
      </c>
      <c r="B6832" s="122">
        <v>0.28000000000000003</v>
      </c>
    </row>
    <row r="6833" spans="1:2" ht="13.5">
      <c r="A6833" s="124">
        <v>95376</v>
      </c>
      <c r="B6833" s="122">
        <v>0.06</v>
      </c>
    </row>
    <row r="6834" spans="1:2" ht="13.5">
      <c r="A6834" s="124">
        <v>95377</v>
      </c>
      <c r="B6834" s="122">
        <v>0.18</v>
      </c>
    </row>
    <row r="6835" spans="1:2" ht="13.5">
      <c r="A6835" s="124">
        <v>95378</v>
      </c>
      <c r="B6835" s="122">
        <v>0.24</v>
      </c>
    </row>
    <row r="6836" spans="1:2" ht="13.5">
      <c r="A6836" s="124">
        <v>95379</v>
      </c>
      <c r="B6836" s="122">
        <v>0.21</v>
      </c>
    </row>
    <row r="6837" spans="1:2" ht="13.5">
      <c r="A6837" s="124">
        <v>95380</v>
      </c>
      <c r="B6837" s="122">
        <v>0.23</v>
      </c>
    </row>
    <row r="6838" spans="1:2" ht="13.5">
      <c r="A6838" s="124">
        <v>95382</v>
      </c>
      <c r="B6838" s="122">
        <v>0.22</v>
      </c>
    </row>
    <row r="6839" spans="1:2" ht="13.5">
      <c r="A6839" s="124">
        <v>95383</v>
      </c>
      <c r="B6839" s="122">
        <v>0.24</v>
      </c>
    </row>
    <row r="6840" spans="1:2" ht="13.5">
      <c r="A6840" s="124">
        <v>95384</v>
      </c>
      <c r="B6840" s="122">
        <v>0.24</v>
      </c>
    </row>
    <row r="6841" spans="1:2" ht="13.5">
      <c r="A6841" s="124">
        <v>95385</v>
      </c>
      <c r="B6841" s="122">
        <v>0.16</v>
      </c>
    </row>
    <row r="6842" spans="1:2" ht="13.5">
      <c r="A6842" s="124">
        <v>95386</v>
      </c>
      <c r="B6842" s="122">
        <v>0.22</v>
      </c>
    </row>
    <row r="6843" spans="1:2" ht="13.5">
      <c r="A6843" s="124">
        <v>95387</v>
      </c>
      <c r="B6843" s="122">
        <v>0.22</v>
      </c>
    </row>
    <row r="6844" spans="1:2" ht="13.5">
      <c r="A6844" s="124">
        <v>95388</v>
      </c>
      <c r="B6844" s="122">
        <v>0.08</v>
      </c>
    </row>
    <row r="6845" spans="1:2" ht="13.5">
      <c r="A6845" s="124">
        <v>95389</v>
      </c>
      <c r="B6845" s="122">
        <v>0.11</v>
      </c>
    </row>
    <row r="6846" spans="1:2" ht="13.5">
      <c r="A6846" s="124">
        <v>95390</v>
      </c>
      <c r="B6846" s="122">
        <v>7.0000000000000007E-2</v>
      </c>
    </row>
    <row r="6847" spans="1:2" ht="13.5">
      <c r="A6847" s="124">
        <v>95391</v>
      </c>
      <c r="B6847" s="122">
        <v>0.1</v>
      </c>
    </row>
    <row r="6848" spans="1:2" ht="13.5">
      <c r="A6848" s="124">
        <v>95392</v>
      </c>
      <c r="B6848" s="122">
        <v>0.09</v>
      </c>
    </row>
    <row r="6849" spans="1:2" ht="13.5">
      <c r="A6849" s="124">
        <v>95393</v>
      </c>
      <c r="B6849" s="122">
        <v>0.5</v>
      </c>
    </row>
    <row r="6850" spans="1:2" ht="13.5">
      <c r="A6850" s="124">
        <v>95394</v>
      </c>
      <c r="B6850" s="122">
        <v>0.42</v>
      </c>
    </row>
    <row r="6851" spans="1:2" ht="13.5">
      <c r="A6851" s="124">
        <v>95395</v>
      </c>
      <c r="B6851" s="122">
        <v>0.6</v>
      </c>
    </row>
    <row r="6852" spans="1:2" ht="13.5">
      <c r="A6852" s="124">
        <v>95396</v>
      </c>
      <c r="B6852" s="122">
        <v>0.79</v>
      </c>
    </row>
    <row r="6853" spans="1:2" ht="13.5">
      <c r="A6853" s="124">
        <v>95397</v>
      </c>
      <c r="B6853" s="122">
        <v>0.08</v>
      </c>
    </row>
    <row r="6854" spans="1:2" ht="13.5">
      <c r="A6854" s="124">
        <v>95398</v>
      </c>
      <c r="B6854" s="122">
        <v>7.0000000000000007E-2</v>
      </c>
    </row>
    <row r="6855" spans="1:2" ht="13.5">
      <c r="A6855" s="124">
        <v>95399</v>
      </c>
      <c r="B6855" s="122">
        <v>0.09</v>
      </c>
    </row>
    <row r="6856" spans="1:2" ht="13.5">
      <c r="A6856" s="124">
        <v>95400</v>
      </c>
      <c r="B6856" s="122">
        <v>0.12</v>
      </c>
    </row>
    <row r="6857" spans="1:2" ht="13.5">
      <c r="A6857" s="124">
        <v>95401</v>
      </c>
      <c r="B6857" s="122">
        <v>0.56000000000000005</v>
      </c>
    </row>
    <row r="6858" spans="1:2" ht="13.5">
      <c r="A6858" s="124">
        <v>95402</v>
      </c>
      <c r="B6858" s="122">
        <v>1.02</v>
      </c>
    </row>
    <row r="6859" spans="1:2" ht="13.5">
      <c r="A6859" s="124">
        <v>95403</v>
      </c>
      <c r="B6859" s="122">
        <v>1.1599999999999999</v>
      </c>
    </row>
    <row r="6860" spans="1:2" ht="13.5">
      <c r="A6860" s="124">
        <v>95404</v>
      </c>
      <c r="B6860" s="122">
        <v>1.59</v>
      </c>
    </row>
    <row r="6861" spans="1:2" ht="13.5">
      <c r="A6861" s="124">
        <v>95405</v>
      </c>
      <c r="B6861" s="122">
        <v>0.85</v>
      </c>
    </row>
    <row r="6862" spans="1:2" ht="13.5">
      <c r="A6862" s="124">
        <v>95406</v>
      </c>
      <c r="B6862" s="122">
        <v>0.12</v>
      </c>
    </row>
    <row r="6863" spans="1:2" ht="13.5">
      <c r="A6863" s="124">
        <v>95407</v>
      </c>
      <c r="B6863" s="122">
        <v>2.39</v>
      </c>
    </row>
    <row r="6864" spans="1:2" ht="13.5">
      <c r="A6864" s="124">
        <v>95408</v>
      </c>
      <c r="B6864" s="122">
        <v>11.5</v>
      </c>
    </row>
    <row r="6865" spans="1:2" ht="13.5">
      <c r="A6865" s="124">
        <v>95409</v>
      </c>
      <c r="B6865" s="122">
        <v>14.11</v>
      </c>
    </row>
    <row r="6866" spans="1:2" ht="13.5">
      <c r="A6866" s="124">
        <v>95410</v>
      </c>
      <c r="B6866" s="122">
        <v>13.57</v>
      </c>
    </row>
    <row r="6867" spans="1:2" ht="13.5">
      <c r="A6867" s="124">
        <v>95411</v>
      </c>
      <c r="B6867" s="122">
        <v>16.71</v>
      </c>
    </row>
    <row r="6868" spans="1:2" ht="13.5">
      <c r="A6868" s="124">
        <v>95412</v>
      </c>
      <c r="B6868" s="122">
        <v>12.03</v>
      </c>
    </row>
    <row r="6869" spans="1:2" ht="13.5">
      <c r="A6869" s="124">
        <v>95413</v>
      </c>
      <c r="B6869" s="122">
        <v>13.06</v>
      </c>
    </row>
    <row r="6870" spans="1:2" ht="13.5">
      <c r="A6870" s="124">
        <v>95414</v>
      </c>
      <c r="B6870" s="122">
        <v>68.849999999999994</v>
      </c>
    </row>
    <row r="6871" spans="1:2" ht="13.5">
      <c r="A6871" s="124">
        <v>95415</v>
      </c>
      <c r="B6871" s="122">
        <v>139.18</v>
      </c>
    </row>
    <row r="6872" spans="1:2" ht="13.5">
      <c r="A6872" s="124">
        <v>95416</v>
      </c>
      <c r="B6872" s="122">
        <v>10.19</v>
      </c>
    </row>
    <row r="6873" spans="1:2" ht="13.5">
      <c r="A6873" s="124">
        <v>95417</v>
      </c>
      <c r="B6873" s="122">
        <v>158.41</v>
      </c>
    </row>
    <row r="6874" spans="1:2" ht="13.5">
      <c r="A6874" s="124">
        <v>95418</v>
      </c>
      <c r="B6874" s="122">
        <v>216.55</v>
      </c>
    </row>
    <row r="6875" spans="1:2" ht="13.5">
      <c r="A6875" s="124">
        <v>95419</v>
      </c>
      <c r="B6875" s="122">
        <v>58.26</v>
      </c>
    </row>
    <row r="6876" spans="1:2" ht="13.5">
      <c r="A6876" s="124">
        <v>95420</v>
      </c>
      <c r="B6876" s="122">
        <v>82.75</v>
      </c>
    </row>
    <row r="6877" spans="1:2" ht="13.5">
      <c r="A6877" s="124">
        <v>95421</v>
      </c>
      <c r="B6877" s="122">
        <v>109.41</v>
      </c>
    </row>
    <row r="6878" spans="1:2" ht="13.5">
      <c r="A6878" s="124">
        <v>95422</v>
      </c>
      <c r="B6878" s="122">
        <v>76.099999999999994</v>
      </c>
    </row>
    <row r="6879" spans="1:2" ht="13.5">
      <c r="A6879" s="124">
        <v>95423</v>
      </c>
      <c r="B6879" s="122">
        <v>115.5</v>
      </c>
    </row>
    <row r="6880" spans="1:2" ht="13.5">
      <c r="A6880" s="124">
        <v>95424</v>
      </c>
      <c r="B6880" s="122">
        <v>17.59</v>
      </c>
    </row>
    <row r="6881" spans="1:2" ht="13.5">
      <c r="A6881" s="124">
        <v>100288</v>
      </c>
      <c r="B6881" s="122">
        <v>0.06</v>
      </c>
    </row>
    <row r="6882" spans="1:2" ht="13.5">
      <c r="A6882" s="124">
        <v>100289</v>
      </c>
      <c r="B6882" s="122">
        <v>23.91</v>
      </c>
    </row>
    <row r="6883" spans="1:2" ht="13.5">
      <c r="A6883" s="124">
        <v>100290</v>
      </c>
      <c r="B6883" s="122">
        <v>7.0000000000000007E-2</v>
      </c>
    </row>
    <row r="6884" spans="1:2" ht="13.5">
      <c r="A6884" s="124">
        <v>100291</v>
      </c>
      <c r="B6884" s="122">
        <v>0.16</v>
      </c>
    </row>
    <row r="6885" spans="1:2" ht="13.5">
      <c r="A6885" s="124">
        <v>100292</v>
      </c>
      <c r="B6885" s="122">
        <v>0.51</v>
      </c>
    </row>
    <row r="6886" spans="1:2" ht="13.5">
      <c r="A6886" s="124">
        <v>100293</v>
      </c>
      <c r="B6886" s="122">
        <v>0.17</v>
      </c>
    </row>
    <row r="6887" spans="1:2" ht="13.5">
      <c r="A6887" s="124">
        <v>100294</v>
      </c>
      <c r="B6887" s="122">
        <v>0.28999999999999998</v>
      </c>
    </row>
    <row r="6888" spans="1:2" ht="13.5">
      <c r="A6888" s="124">
        <v>100295</v>
      </c>
      <c r="B6888" s="122">
        <v>0.41</v>
      </c>
    </row>
    <row r="6889" spans="1:2" ht="13.5">
      <c r="A6889" s="124">
        <v>100296</v>
      </c>
      <c r="B6889" s="122">
        <v>0.81</v>
      </c>
    </row>
    <row r="6890" spans="1:2" ht="13.5">
      <c r="A6890" s="124">
        <v>100297</v>
      </c>
      <c r="B6890" s="122">
        <v>0.91</v>
      </c>
    </row>
    <row r="6891" spans="1:2" ht="13.5">
      <c r="A6891" s="124">
        <v>100298</v>
      </c>
      <c r="B6891" s="122">
        <v>0.41</v>
      </c>
    </row>
    <row r="6892" spans="1:2" ht="13.5">
      <c r="A6892" s="124">
        <v>100299</v>
      </c>
      <c r="B6892" s="122">
        <v>0.51</v>
      </c>
    </row>
    <row r="6893" spans="1:2" ht="13.5">
      <c r="A6893" s="124">
        <v>100300</v>
      </c>
      <c r="B6893" s="122">
        <v>21.62</v>
      </c>
    </row>
    <row r="6894" spans="1:2" ht="13.5">
      <c r="A6894" s="124">
        <v>100301</v>
      </c>
      <c r="B6894" s="122">
        <v>24.47</v>
      </c>
    </row>
    <row r="6895" spans="1:2" ht="13.5">
      <c r="A6895" s="124">
        <v>100302</v>
      </c>
      <c r="B6895" s="122">
        <v>144.94999999999999</v>
      </c>
    </row>
    <row r="6896" spans="1:2" ht="13.5">
      <c r="A6896" s="124">
        <v>100303</v>
      </c>
      <c r="B6896" s="122">
        <v>23.65</v>
      </c>
    </row>
    <row r="6897" spans="1:2" ht="13.5">
      <c r="A6897" s="124">
        <v>100304</v>
      </c>
      <c r="B6897" s="122">
        <v>82.94</v>
      </c>
    </row>
    <row r="6898" spans="1:2" ht="13.5">
      <c r="A6898" s="124">
        <v>100305</v>
      </c>
      <c r="B6898" s="122">
        <v>101.12</v>
      </c>
    </row>
    <row r="6899" spans="1:2" ht="13.5">
      <c r="A6899" s="124">
        <v>100306</v>
      </c>
      <c r="B6899" s="122">
        <v>113.95</v>
      </c>
    </row>
    <row r="6900" spans="1:2" ht="13.5">
      <c r="A6900" s="124">
        <v>100307</v>
      </c>
      <c r="B6900" s="122">
        <v>26.45</v>
      </c>
    </row>
    <row r="6901" spans="1:2" ht="13.5">
      <c r="A6901" s="124">
        <v>100308</v>
      </c>
      <c r="B6901" s="122">
        <v>28.7</v>
      </c>
    </row>
    <row r="6902" spans="1:2" ht="13.5">
      <c r="A6902" s="124">
        <v>100309</v>
      </c>
      <c r="B6902" s="122">
        <v>41.85</v>
      </c>
    </row>
    <row r="6903" spans="1:2" ht="13.5">
      <c r="A6903" s="124">
        <v>100310</v>
      </c>
      <c r="B6903" s="122">
        <v>10.01</v>
      </c>
    </row>
    <row r="6904" spans="1:2" ht="13.5">
      <c r="A6904" s="124">
        <v>100311</v>
      </c>
      <c r="B6904" s="122">
        <v>70.52</v>
      </c>
    </row>
    <row r="6905" spans="1:2" ht="13.5">
      <c r="A6905" s="124">
        <v>100312</v>
      </c>
      <c r="B6905" s="122">
        <v>103.16</v>
      </c>
    </row>
    <row r="6906" spans="1:2" ht="13.5">
      <c r="A6906" s="124">
        <v>100313</v>
      </c>
      <c r="B6906" s="122">
        <v>109.83</v>
      </c>
    </row>
    <row r="6907" spans="1:2" ht="13.5">
      <c r="A6907" s="124">
        <v>100314</v>
      </c>
      <c r="B6907" s="122">
        <v>123.91</v>
      </c>
    </row>
    <row r="6908" spans="1:2" ht="13.5">
      <c r="A6908" s="124">
        <v>100315</v>
      </c>
      <c r="B6908" s="122">
        <v>69.11</v>
      </c>
    </row>
    <row r="6909" spans="1:2" ht="13.5">
      <c r="A6909" s="124">
        <v>100316</v>
      </c>
      <c r="B6909" s="123">
        <v>3817.77</v>
      </c>
    </row>
    <row r="6910" spans="1:2" ht="13.5">
      <c r="A6910" s="124">
        <v>100317</v>
      </c>
      <c r="B6910" s="123">
        <v>25478.76</v>
      </c>
    </row>
    <row r="6911" spans="1:2" ht="13.5">
      <c r="A6911" s="124">
        <v>100318</v>
      </c>
      <c r="B6911" s="123">
        <v>14651.44</v>
      </c>
    </row>
    <row r="6912" spans="1:2" ht="13.5">
      <c r="A6912" s="124">
        <v>100319</v>
      </c>
      <c r="B6912" s="123">
        <v>17763.060000000001</v>
      </c>
    </row>
    <row r="6913" spans="1:2" ht="13.5">
      <c r="A6913" s="124">
        <v>100320</v>
      </c>
      <c r="B6913" s="123">
        <v>20012.080000000002</v>
      </c>
    </row>
    <row r="6914" spans="1:2" ht="13.5">
      <c r="A6914" s="124">
        <v>100321</v>
      </c>
      <c r="B6914" s="123">
        <v>7353.04</v>
      </c>
    </row>
    <row r="6915" spans="1:2" ht="13.5">
      <c r="A6915" s="124">
        <v>100533</v>
      </c>
      <c r="B6915" s="122">
        <v>22.19</v>
      </c>
    </row>
    <row r="6916" spans="1:2" ht="13.5">
      <c r="A6916" s="124">
        <v>100534</v>
      </c>
      <c r="B6916" s="123">
        <v>3916.18</v>
      </c>
    </row>
    <row r="6917" spans="1:2" ht="13.5">
      <c r="A6917" s="124">
        <v>100535</v>
      </c>
      <c r="B6917" s="122">
        <v>0.26</v>
      </c>
    </row>
    <row r="6918" spans="1:2" ht="13.5">
      <c r="A6918" s="124">
        <v>100536</v>
      </c>
      <c r="B6918" s="122">
        <v>35.75</v>
      </c>
    </row>
    <row r="6919" spans="1:2" ht="13.5">
      <c r="A6919" s="124">
        <v>101284</v>
      </c>
      <c r="B6919" s="122">
        <v>1.25</v>
      </c>
    </row>
    <row r="6920" spans="1:2" ht="13.5">
      <c r="A6920" s="124">
        <v>101285</v>
      </c>
      <c r="B6920" s="122">
        <v>0.34</v>
      </c>
    </row>
    <row r="6921" spans="1:2" ht="13.5">
      <c r="A6921" s="124">
        <v>101286</v>
      </c>
      <c r="B6921" s="122">
        <v>17.43</v>
      </c>
    </row>
    <row r="6922" spans="1:2" ht="13.5">
      <c r="A6922" s="124">
        <v>101287</v>
      </c>
      <c r="B6922" s="122">
        <v>56.58</v>
      </c>
    </row>
    <row r="6923" spans="1:2" ht="13.5">
      <c r="A6923" s="124">
        <v>101288</v>
      </c>
      <c r="B6923" s="122">
        <v>19.46</v>
      </c>
    </row>
    <row r="6924" spans="1:2" ht="13.5">
      <c r="A6924" s="124">
        <v>101289</v>
      </c>
      <c r="B6924" s="122">
        <v>18.03</v>
      </c>
    </row>
    <row r="6925" spans="1:2" ht="13.5">
      <c r="A6925" s="124">
        <v>101290</v>
      </c>
      <c r="B6925" s="122">
        <v>23.05</v>
      </c>
    </row>
    <row r="6926" spans="1:2" ht="13.5">
      <c r="A6926" s="124">
        <v>101291</v>
      </c>
      <c r="B6926" s="122">
        <v>18.690000000000001</v>
      </c>
    </row>
    <row r="6927" spans="1:2" ht="13.5">
      <c r="A6927" s="124">
        <v>101292</v>
      </c>
      <c r="B6927" s="122">
        <v>23.33</v>
      </c>
    </row>
    <row r="6928" spans="1:2" ht="13.5">
      <c r="A6928" s="124">
        <v>101293</v>
      </c>
      <c r="B6928" s="122">
        <v>24.98</v>
      </c>
    </row>
    <row r="6929" spans="1:2" ht="13.5">
      <c r="A6929" s="124">
        <v>101294</v>
      </c>
      <c r="B6929" s="122">
        <v>36.04</v>
      </c>
    </row>
    <row r="6930" spans="1:2" ht="13.5">
      <c r="A6930" s="124">
        <v>101295</v>
      </c>
      <c r="B6930" s="122">
        <v>23.41</v>
      </c>
    </row>
    <row r="6931" spans="1:2" ht="13.5">
      <c r="A6931" s="124">
        <v>101296</v>
      </c>
      <c r="B6931" s="122">
        <v>27.39</v>
      </c>
    </row>
    <row r="6932" spans="1:2" ht="13.5">
      <c r="A6932" s="124">
        <v>101297</v>
      </c>
      <c r="B6932" s="122">
        <v>22.41</v>
      </c>
    </row>
    <row r="6933" spans="1:2" ht="13.5">
      <c r="A6933" s="124">
        <v>101298</v>
      </c>
      <c r="B6933" s="122">
        <v>20.399999999999999</v>
      </c>
    </row>
    <row r="6934" spans="1:2" ht="13.5">
      <c r="A6934" s="124">
        <v>101299</v>
      </c>
      <c r="B6934" s="122">
        <v>23.24</v>
      </c>
    </row>
    <row r="6935" spans="1:2" ht="13.5">
      <c r="A6935" s="124">
        <v>101300</v>
      </c>
      <c r="B6935" s="122">
        <v>19.350000000000001</v>
      </c>
    </row>
    <row r="6936" spans="1:2" ht="13.5">
      <c r="A6936" s="124">
        <v>101301</v>
      </c>
      <c r="B6936" s="122">
        <v>7.18</v>
      </c>
    </row>
    <row r="6937" spans="1:2" ht="13.5">
      <c r="A6937" s="124">
        <v>101302</v>
      </c>
      <c r="B6937" s="122">
        <v>27.69</v>
      </c>
    </row>
    <row r="6938" spans="1:2" ht="13.5">
      <c r="A6938" s="124">
        <v>101303</v>
      </c>
      <c r="B6938" s="122">
        <v>56.46</v>
      </c>
    </row>
    <row r="6939" spans="1:2" ht="13.5">
      <c r="A6939" s="124">
        <v>101304</v>
      </c>
      <c r="B6939" s="122">
        <v>34.57</v>
      </c>
    </row>
    <row r="6940" spans="1:2" ht="13.5">
      <c r="A6940" s="124">
        <v>101305</v>
      </c>
      <c r="B6940" s="122">
        <v>40.619999999999997</v>
      </c>
    </row>
    <row r="6941" spans="1:2" ht="13.5">
      <c r="A6941" s="124">
        <v>101307</v>
      </c>
      <c r="B6941" s="122">
        <v>24.98</v>
      </c>
    </row>
    <row r="6942" spans="1:2" ht="13.5">
      <c r="A6942" s="124">
        <v>101308</v>
      </c>
      <c r="B6942" s="122">
        <v>26.9</v>
      </c>
    </row>
    <row r="6943" spans="1:2" ht="13.5">
      <c r="A6943" s="124">
        <v>101309</v>
      </c>
      <c r="B6943" s="122">
        <v>25.31</v>
      </c>
    </row>
    <row r="6944" spans="1:2" ht="13.5">
      <c r="A6944" s="124">
        <v>101310</v>
      </c>
      <c r="B6944" s="122">
        <v>34.57</v>
      </c>
    </row>
    <row r="6945" spans="1:2" ht="13.5">
      <c r="A6945" s="124">
        <v>101311</v>
      </c>
      <c r="B6945" s="122">
        <v>24.98</v>
      </c>
    </row>
    <row r="6946" spans="1:2" ht="13.5">
      <c r="A6946" s="124">
        <v>101312</v>
      </c>
      <c r="B6946" s="122">
        <v>17.350000000000001</v>
      </c>
    </row>
    <row r="6947" spans="1:2" ht="13.5">
      <c r="A6947" s="124">
        <v>101313</v>
      </c>
      <c r="B6947" s="122">
        <v>80.44</v>
      </c>
    </row>
    <row r="6948" spans="1:2" ht="13.5">
      <c r="A6948" s="124">
        <v>101314</v>
      </c>
      <c r="B6948" s="122">
        <v>69.5</v>
      </c>
    </row>
    <row r="6949" spans="1:2" ht="13.5">
      <c r="A6949" s="124">
        <v>101315</v>
      </c>
      <c r="B6949" s="122">
        <v>75.930000000000007</v>
      </c>
    </row>
    <row r="6950" spans="1:2" ht="13.5">
      <c r="A6950" s="124">
        <v>101316</v>
      </c>
      <c r="B6950" s="122">
        <v>38.64</v>
      </c>
    </row>
    <row r="6951" spans="1:2" ht="13.5">
      <c r="A6951" s="124">
        <v>101317</v>
      </c>
      <c r="B6951" s="122">
        <v>169.8</v>
      </c>
    </row>
    <row r="6952" spans="1:2" ht="13.5">
      <c r="A6952" s="124">
        <v>101318</v>
      </c>
      <c r="B6952" s="122">
        <v>324.56</v>
      </c>
    </row>
    <row r="6953" spans="1:2" ht="13.5">
      <c r="A6953" s="124">
        <v>101319</v>
      </c>
      <c r="B6953" s="122">
        <v>46.52</v>
      </c>
    </row>
    <row r="6954" spans="1:2" ht="13.5">
      <c r="A6954" s="124">
        <v>101320</v>
      </c>
      <c r="B6954" s="122">
        <v>23.4</v>
      </c>
    </row>
    <row r="6955" spans="1:2" ht="13.5">
      <c r="A6955" s="124">
        <v>101322</v>
      </c>
      <c r="B6955" s="122">
        <v>24.98</v>
      </c>
    </row>
    <row r="6956" spans="1:2" ht="13.5">
      <c r="A6956" s="124">
        <v>101323</v>
      </c>
      <c r="B6956" s="122">
        <v>46</v>
      </c>
    </row>
    <row r="6957" spans="1:2" ht="13.5">
      <c r="A6957" s="124">
        <v>101324</v>
      </c>
      <c r="B6957" s="122">
        <v>10.85</v>
      </c>
    </row>
    <row r="6958" spans="1:2" ht="13.5">
      <c r="A6958" s="124">
        <v>101325</v>
      </c>
      <c r="B6958" s="122">
        <v>31.97</v>
      </c>
    </row>
    <row r="6959" spans="1:2" ht="13.5">
      <c r="A6959" s="124">
        <v>101326</v>
      </c>
      <c r="B6959" s="122">
        <v>10.74</v>
      </c>
    </row>
    <row r="6960" spans="1:2" ht="13.5">
      <c r="A6960" s="124">
        <v>101327</v>
      </c>
      <c r="B6960" s="122">
        <v>7.83</v>
      </c>
    </row>
    <row r="6961" spans="1:2" ht="13.5">
      <c r="A6961" s="124">
        <v>101328</v>
      </c>
      <c r="B6961" s="122">
        <v>15.36</v>
      </c>
    </row>
    <row r="6962" spans="1:2" ht="13.5">
      <c r="A6962" s="124">
        <v>101329</v>
      </c>
      <c r="B6962" s="122">
        <v>42.93</v>
      </c>
    </row>
    <row r="6963" spans="1:2" ht="13.5">
      <c r="A6963" s="124">
        <v>101330</v>
      </c>
      <c r="B6963" s="122">
        <v>32.83</v>
      </c>
    </row>
    <row r="6964" spans="1:2" ht="13.5">
      <c r="A6964" s="124">
        <v>101331</v>
      </c>
      <c r="B6964" s="122">
        <v>26.18</v>
      </c>
    </row>
    <row r="6965" spans="1:2" ht="13.5">
      <c r="A6965" s="124">
        <v>101332</v>
      </c>
      <c r="B6965" s="122">
        <v>7.9</v>
      </c>
    </row>
    <row r="6966" spans="1:2" ht="13.5">
      <c r="A6966" s="124">
        <v>101333</v>
      </c>
      <c r="B6966" s="122">
        <v>26.03</v>
      </c>
    </row>
    <row r="6967" spans="1:2" ht="13.5">
      <c r="A6967" s="124">
        <v>101334</v>
      </c>
      <c r="B6967" s="122">
        <v>56.4</v>
      </c>
    </row>
    <row r="6968" spans="1:2" ht="13.5">
      <c r="A6968" s="124">
        <v>101335</v>
      </c>
      <c r="B6968" s="122">
        <v>12.94</v>
      </c>
    </row>
    <row r="6969" spans="1:2" ht="13.5">
      <c r="A6969" s="124">
        <v>101336</v>
      </c>
      <c r="B6969" s="122">
        <v>26.5</v>
      </c>
    </row>
    <row r="6970" spans="1:2" ht="13.5">
      <c r="A6970" s="124">
        <v>101337</v>
      </c>
      <c r="B6970" s="122">
        <v>9.0500000000000007</v>
      </c>
    </row>
    <row r="6971" spans="1:2" ht="13.5">
      <c r="A6971" s="124">
        <v>101338</v>
      </c>
      <c r="B6971" s="122">
        <v>21.83</v>
      </c>
    </row>
    <row r="6972" spans="1:2" ht="13.5">
      <c r="A6972" s="124">
        <v>101339</v>
      </c>
      <c r="B6972" s="122">
        <v>17.04</v>
      </c>
    </row>
    <row r="6973" spans="1:2" ht="13.5">
      <c r="A6973" s="124">
        <v>101340</v>
      </c>
      <c r="B6973" s="122">
        <v>16.440000000000001</v>
      </c>
    </row>
    <row r="6974" spans="1:2" ht="13.5">
      <c r="A6974" s="124">
        <v>101341</v>
      </c>
      <c r="B6974" s="122">
        <v>18.010000000000002</v>
      </c>
    </row>
    <row r="6975" spans="1:2" ht="13.5">
      <c r="A6975" s="124">
        <v>101342</v>
      </c>
      <c r="B6975" s="122">
        <v>20.97</v>
      </c>
    </row>
    <row r="6976" spans="1:2" ht="13.5">
      <c r="A6976" s="124">
        <v>101343</v>
      </c>
      <c r="B6976" s="122">
        <v>31.46</v>
      </c>
    </row>
    <row r="6977" spans="1:2" ht="13.5">
      <c r="A6977" s="124">
        <v>101344</v>
      </c>
      <c r="B6977" s="122">
        <v>43.15</v>
      </c>
    </row>
    <row r="6978" spans="1:2" ht="13.5">
      <c r="A6978" s="124">
        <v>101345</v>
      </c>
      <c r="B6978" s="122">
        <v>43.15</v>
      </c>
    </row>
    <row r="6979" spans="1:2" ht="13.5">
      <c r="A6979" s="124">
        <v>101346</v>
      </c>
      <c r="B6979" s="122">
        <v>28.17</v>
      </c>
    </row>
    <row r="6980" spans="1:2" ht="13.5">
      <c r="A6980" s="124">
        <v>101347</v>
      </c>
      <c r="B6980" s="122">
        <v>31.02</v>
      </c>
    </row>
    <row r="6981" spans="1:2" ht="13.5">
      <c r="A6981" s="124">
        <v>101348</v>
      </c>
      <c r="B6981" s="122">
        <v>19.64</v>
      </c>
    </row>
    <row r="6982" spans="1:2" ht="13.5">
      <c r="A6982" s="124">
        <v>101349</v>
      </c>
      <c r="B6982" s="122">
        <v>21.33</v>
      </c>
    </row>
    <row r="6983" spans="1:2" ht="13.5">
      <c r="A6983" s="124">
        <v>101350</v>
      </c>
      <c r="B6983" s="122">
        <v>26.17</v>
      </c>
    </row>
    <row r="6984" spans="1:2" ht="13.5">
      <c r="A6984" s="124">
        <v>101351</v>
      </c>
      <c r="B6984" s="122">
        <v>22.05</v>
      </c>
    </row>
    <row r="6985" spans="1:2" ht="13.5">
      <c r="A6985" s="124">
        <v>101352</v>
      </c>
      <c r="B6985" s="122">
        <v>22.02</v>
      </c>
    </row>
    <row r="6986" spans="1:2" ht="13.5">
      <c r="A6986" s="124">
        <v>101353</v>
      </c>
      <c r="B6986" s="122">
        <v>20.350000000000001</v>
      </c>
    </row>
    <row r="6987" spans="1:2" ht="13.5">
      <c r="A6987" s="124">
        <v>101354</v>
      </c>
      <c r="B6987" s="122">
        <v>29.75</v>
      </c>
    </row>
    <row r="6988" spans="1:2" ht="13.5">
      <c r="A6988" s="124">
        <v>101355</v>
      </c>
      <c r="B6988" s="122">
        <v>18.91</v>
      </c>
    </row>
    <row r="6989" spans="1:2" ht="13.5">
      <c r="A6989" s="124">
        <v>101356</v>
      </c>
      <c r="B6989" s="122">
        <v>31.41</v>
      </c>
    </row>
    <row r="6990" spans="1:2" ht="13.5">
      <c r="A6990" s="124">
        <v>101357</v>
      </c>
      <c r="B6990" s="122">
        <v>46</v>
      </c>
    </row>
    <row r="6991" spans="1:2" ht="13.5">
      <c r="A6991" s="124">
        <v>101358</v>
      </c>
      <c r="B6991" s="122">
        <v>31.94</v>
      </c>
    </row>
    <row r="6992" spans="1:2" ht="13.5">
      <c r="A6992" s="124">
        <v>101359</v>
      </c>
      <c r="B6992" s="122">
        <v>35.33</v>
      </c>
    </row>
    <row r="6993" spans="1:2" ht="13.5">
      <c r="A6993" s="124">
        <v>101360</v>
      </c>
      <c r="B6993" s="122">
        <v>34.35</v>
      </c>
    </row>
    <row r="6994" spans="1:2" ht="13.5">
      <c r="A6994" s="124">
        <v>101361</v>
      </c>
      <c r="B6994" s="122">
        <v>38.97</v>
      </c>
    </row>
    <row r="6995" spans="1:2" ht="13.5">
      <c r="A6995" s="124">
        <v>101362</v>
      </c>
      <c r="B6995" s="122">
        <v>9.06</v>
      </c>
    </row>
    <row r="6996" spans="1:2" ht="13.5">
      <c r="A6996" s="124">
        <v>101363</v>
      </c>
      <c r="B6996" s="122">
        <v>24.98</v>
      </c>
    </row>
    <row r="6997" spans="1:2" ht="13.5">
      <c r="A6997" s="124">
        <v>101364</v>
      </c>
      <c r="B6997" s="122">
        <v>33.1</v>
      </c>
    </row>
    <row r="6998" spans="1:2" ht="13.5">
      <c r="A6998" s="124">
        <v>101365</v>
      </c>
      <c r="B6998" s="122">
        <v>28.99</v>
      </c>
    </row>
    <row r="6999" spans="1:2" ht="13.5">
      <c r="A6999" s="124">
        <v>101366</v>
      </c>
      <c r="B6999" s="122">
        <v>31.9</v>
      </c>
    </row>
    <row r="7000" spans="1:2" ht="13.5">
      <c r="A7000" s="124">
        <v>101367</v>
      </c>
      <c r="B7000" s="122">
        <v>30.66</v>
      </c>
    </row>
    <row r="7001" spans="1:2" ht="13.5">
      <c r="A7001" s="124">
        <v>101368</v>
      </c>
      <c r="B7001" s="122">
        <v>34.1</v>
      </c>
    </row>
    <row r="7002" spans="1:2" ht="13.5">
      <c r="A7002" s="124">
        <v>101369</v>
      </c>
      <c r="B7002" s="122">
        <v>32.619999999999997</v>
      </c>
    </row>
    <row r="7003" spans="1:2" ht="13.5">
      <c r="A7003" s="124">
        <v>101370</v>
      </c>
      <c r="B7003" s="122">
        <v>22.05</v>
      </c>
    </row>
    <row r="7004" spans="1:2" ht="13.5">
      <c r="A7004" s="124">
        <v>101371</v>
      </c>
      <c r="B7004" s="122">
        <v>30.5</v>
      </c>
    </row>
    <row r="7005" spans="1:2" ht="13.5">
      <c r="A7005" s="124">
        <v>101372</v>
      </c>
      <c r="B7005" s="122">
        <v>8.33</v>
      </c>
    </row>
    <row r="7006" spans="1:2" ht="13.5">
      <c r="A7006" s="124">
        <v>101373</v>
      </c>
      <c r="B7006" s="122">
        <v>155.72</v>
      </c>
    </row>
    <row r="7007" spans="1:2" ht="13.5">
      <c r="A7007" s="124">
        <v>101374</v>
      </c>
      <c r="B7007" s="123">
        <v>4115.5</v>
      </c>
    </row>
    <row r="7008" spans="1:2" ht="13.5">
      <c r="A7008" s="124">
        <v>101375</v>
      </c>
      <c r="B7008" s="123">
        <v>4162.47</v>
      </c>
    </row>
    <row r="7009" spans="1:2" ht="13.5">
      <c r="A7009" s="124">
        <v>101376</v>
      </c>
      <c r="B7009" s="123">
        <v>4271.6099999999997</v>
      </c>
    </row>
    <row r="7010" spans="1:2" ht="13.5">
      <c r="A7010" s="124">
        <v>101377</v>
      </c>
      <c r="B7010" s="123">
        <v>4212.29</v>
      </c>
    </row>
    <row r="7011" spans="1:2" ht="13.5">
      <c r="A7011" s="124">
        <v>101378</v>
      </c>
      <c r="B7011" s="123">
        <v>4402.5</v>
      </c>
    </row>
    <row r="7012" spans="1:2" ht="13.5">
      <c r="A7012" s="124">
        <v>101379</v>
      </c>
      <c r="B7012" s="123">
        <v>4317.62</v>
      </c>
    </row>
    <row r="7013" spans="1:2" ht="13.5">
      <c r="A7013" s="124">
        <v>101380</v>
      </c>
      <c r="B7013" s="123">
        <v>5037.95</v>
      </c>
    </row>
    <row r="7014" spans="1:2" ht="13.5">
      <c r="A7014" s="124">
        <v>101381</v>
      </c>
      <c r="B7014" s="123">
        <v>5322.53</v>
      </c>
    </row>
    <row r="7015" spans="1:2" ht="13.5">
      <c r="A7015" s="124">
        <v>101382</v>
      </c>
      <c r="B7015" s="123">
        <v>5648.18</v>
      </c>
    </row>
    <row r="7016" spans="1:2" ht="13.5">
      <c r="A7016" s="124">
        <v>101383</v>
      </c>
      <c r="B7016" s="123">
        <v>4245.97</v>
      </c>
    </row>
    <row r="7017" spans="1:2" ht="13.5">
      <c r="A7017" s="124">
        <v>101384</v>
      </c>
      <c r="B7017" s="123">
        <v>4070.51</v>
      </c>
    </row>
    <row r="7018" spans="1:2" ht="13.5">
      <c r="A7018" s="124">
        <v>101385</v>
      </c>
      <c r="B7018" s="123">
        <v>5125.97</v>
      </c>
    </row>
    <row r="7019" spans="1:2" ht="13.5">
      <c r="A7019" s="124">
        <v>101386</v>
      </c>
      <c r="B7019" s="123">
        <v>4420.99</v>
      </c>
    </row>
    <row r="7020" spans="1:2" ht="13.5">
      <c r="A7020" s="124">
        <v>101387</v>
      </c>
      <c r="B7020" s="123">
        <v>4224.75</v>
      </c>
    </row>
    <row r="7021" spans="1:2" ht="13.5">
      <c r="A7021" s="124">
        <v>101388</v>
      </c>
      <c r="B7021" s="123">
        <v>4402.53</v>
      </c>
    </row>
    <row r="7022" spans="1:2" ht="13.5">
      <c r="A7022" s="124">
        <v>101389</v>
      </c>
      <c r="B7022" s="123">
        <v>1793.33</v>
      </c>
    </row>
    <row r="7023" spans="1:2" ht="13.5">
      <c r="A7023" s="124">
        <v>101390</v>
      </c>
      <c r="B7023" s="123">
        <v>6268.82</v>
      </c>
    </row>
    <row r="7024" spans="1:2" ht="13.5">
      <c r="A7024" s="124">
        <v>101391</v>
      </c>
      <c r="B7024" s="123">
        <v>5633.99</v>
      </c>
    </row>
    <row r="7025" spans="1:2" ht="13.5">
      <c r="A7025" s="124">
        <v>101392</v>
      </c>
      <c r="B7025" s="123">
        <v>5347.75</v>
      </c>
    </row>
    <row r="7026" spans="1:2" ht="13.5">
      <c r="A7026" s="124">
        <v>101394</v>
      </c>
      <c r="B7026" s="123">
        <v>5322.53</v>
      </c>
    </row>
    <row r="7027" spans="1:2" ht="13.5">
      <c r="A7027" s="124">
        <v>101395</v>
      </c>
      <c r="B7027" s="123">
        <v>4461.3900000000003</v>
      </c>
    </row>
    <row r="7028" spans="1:2" ht="13.5">
      <c r="A7028" s="124">
        <v>101396</v>
      </c>
      <c r="B7028" s="123">
        <v>5613.91</v>
      </c>
    </row>
    <row r="7029" spans="1:2" ht="13.5">
      <c r="A7029" s="124">
        <v>101397</v>
      </c>
      <c r="B7029" s="123">
        <v>5302.45</v>
      </c>
    </row>
    <row r="7030" spans="1:2" ht="13.5">
      <c r="A7030" s="124">
        <v>101398</v>
      </c>
      <c r="B7030" s="123">
        <v>3934.05</v>
      </c>
    </row>
    <row r="7031" spans="1:2" ht="13.5">
      <c r="A7031" s="124">
        <v>101399</v>
      </c>
      <c r="B7031" s="123">
        <v>5355.72</v>
      </c>
    </row>
    <row r="7032" spans="1:2" ht="13.5">
      <c r="A7032" s="124">
        <v>101400</v>
      </c>
      <c r="B7032" s="123">
        <v>4808.8100000000004</v>
      </c>
    </row>
    <row r="7033" spans="1:2" ht="13.5">
      <c r="A7033" s="124">
        <v>101401</v>
      </c>
      <c r="B7033" s="123">
        <v>5901.29</v>
      </c>
    </row>
    <row r="7034" spans="1:2" ht="13.5">
      <c r="A7034" s="124">
        <v>101402</v>
      </c>
      <c r="B7034" s="123">
        <v>5229.32</v>
      </c>
    </row>
    <row r="7035" spans="1:2" ht="13.5">
      <c r="A7035" s="124">
        <v>101403</v>
      </c>
      <c r="B7035" s="123">
        <v>27343.3</v>
      </c>
    </row>
    <row r="7036" spans="1:2" ht="13.5">
      <c r="A7036" s="124">
        <v>101404</v>
      </c>
      <c r="B7036" s="123">
        <v>17900.689999999999</v>
      </c>
    </row>
    <row r="7037" spans="1:2" ht="13.5">
      <c r="A7037" s="124">
        <v>101405</v>
      </c>
      <c r="B7037" s="123">
        <v>16880.66</v>
      </c>
    </row>
    <row r="7038" spans="1:2" ht="13.5">
      <c r="A7038" s="124">
        <v>101407</v>
      </c>
      <c r="B7038" s="123">
        <v>5322.53</v>
      </c>
    </row>
    <row r="7039" spans="1:2" ht="13.5">
      <c r="A7039" s="124">
        <v>101408</v>
      </c>
      <c r="B7039" s="123">
        <v>5343.55</v>
      </c>
    </row>
    <row r="7040" spans="1:2" ht="13.5">
      <c r="A7040" s="124">
        <v>101409</v>
      </c>
      <c r="B7040" s="123">
        <v>5141.83</v>
      </c>
    </row>
    <row r="7041" spans="1:2" ht="13.5">
      <c r="A7041" s="124">
        <v>101410</v>
      </c>
      <c r="B7041" s="123">
        <v>5180.99</v>
      </c>
    </row>
    <row r="7042" spans="1:2" ht="13.5">
      <c r="A7042" s="124">
        <v>101411</v>
      </c>
      <c r="B7042" s="123">
        <v>3037.46</v>
      </c>
    </row>
    <row r="7043" spans="1:2" ht="13.5">
      <c r="A7043" s="124">
        <v>101412</v>
      </c>
      <c r="B7043" s="123">
        <v>5878.44</v>
      </c>
    </row>
    <row r="7044" spans="1:2" ht="13.5">
      <c r="A7044" s="124">
        <v>101413</v>
      </c>
      <c r="B7044" s="123">
        <v>5398.12</v>
      </c>
    </row>
    <row r="7045" spans="1:2" ht="13.5">
      <c r="A7045" s="124">
        <v>101414</v>
      </c>
      <c r="B7045" s="123">
        <v>4714.07</v>
      </c>
    </row>
    <row r="7046" spans="1:2" ht="13.5">
      <c r="A7046" s="124">
        <v>101415</v>
      </c>
      <c r="B7046" s="123">
        <v>6848.92</v>
      </c>
    </row>
    <row r="7047" spans="1:2" ht="13.5">
      <c r="A7047" s="124">
        <v>101416</v>
      </c>
      <c r="B7047" s="123">
        <v>5123.5200000000004</v>
      </c>
    </row>
    <row r="7048" spans="1:2" ht="13.5">
      <c r="A7048" s="124">
        <v>101417</v>
      </c>
      <c r="B7048" s="123">
        <v>4729.63</v>
      </c>
    </row>
    <row r="7049" spans="1:2" ht="13.5">
      <c r="A7049" s="124">
        <v>101418</v>
      </c>
      <c r="B7049" s="123">
        <v>5459.03</v>
      </c>
    </row>
    <row r="7050" spans="1:2" ht="13.5">
      <c r="A7050" s="124">
        <v>101419</v>
      </c>
      <c r="B7050" s="123">
        <v>6442.97</v>
      </c>
    </row>
    <row r="7051" spans="1:2" ht="13.5">
      <c r="A7051" s="124">
        <v>101420</v>
      </c>
      <c r="B7051" s="123">
        <v>5048.74</v>
      </c>
    </row>
    <row r="7052" spans="1:2" ht="13.5">
      <c r="A7052" s="124">
        <v>101421</v>
      </c>
      <c r="B7052" s="123">
        <v>6664.67</v>
      </c>
    </row>
    <row r="7053" spans="1:2" ht="13.5">
      <c r="A7053" s="124">
        <v>101422</v>
      </c>
      <c r="B7053" s="123">
        <v>3995.09</v>
      </c>
    </row>
    <row r="7054" spans="1:2" ht="13.5">
      <c r="A7054" s="124">
        <v>101423</v>
      </c>
      <c r="B7054" s="123">
        <v>5800.06</v>
      </c>
    </row>
    <row r="7055" spans="1:2" ht="13.5">
      <c r="A7055" s="124">
        <v>101424</v>
      </c>
      <c r="B7055" s="123">
        <v>4134.12</v>
      </c>
    </row>
    <row r="7056" spans="1:2" ht="13.5">
      <c r="A7056" s="124">
        <v>101425</v>
      </c>
      <c r="B7056" s="123">
        <v>2201.06</v>
      </c>
    </row>
    <row r="7057" spans="1:2" ht="13.5">
      <c r="A7057" s="124">
        <v>101426</v>
      </c>
      <c r="B7057" s="123">
        <v>5931.7</v>
      </c>
    </row>
    <row r="7058" spans="1:2" ht="13.5">
      <c r="A7058" s="124">
        <v>101427</v>
      </c>
      <c r="B7058" s="123">
        <v>4883.95</v>
      </c>
    </row>
    <row r="7059" spans="1:2" ht="13.5">
      <c r="A7059" s="124">
        <v>101428</v>
      </c>
      <c r="B7059" s="123">
        <v>4753.8100000000004</v>
      </c>
    </row>
    <row r="7060" spans="1:2" ht="13.5">
      <c r="A7060" s="124">
        <v>101429</v>
      </c>
      <c r="B7060" s="123">
        <v>5095.7700000000004</v>
      </c>
    </row>
    <row r="7061" spans="1:2" ht="13.5">
      <c r="A7061" s="124">
        <v>101430</v>
      </c>
      <c r="B7061" s="123">
        <v>5742.8</v>
      </c>
    </row>
    <row r="7062" spans="1:2" ht="13.5">
      <c r="A7062" s="124">
        <v>101431</v>
      </c>
      <c r="B7062" s="123">
        <v>6188.54</v>
      </c>
    </row>
    <row r="7063" spans="1:2" ht="13.5">
      <c r="A7063" s="124">
        <v>101432</v>
      </c>
      <c r="B7063" s="123">
        <v>6000.28</v>
      </c>
    </row>
    <row r="7064" spans="1:2" ht="13.5">
      <c r="A7064" s="124">
        <v>101433</v>
      </c>
      <c r="B7064" s="123">
        <v>6000.28</v>
      </c>
    </row>
    <row r="7065" spans="1:2" ht="13.5">
      <c r="A7065" s="124">
        <v>101434</v>
      </c>
      <c r="B7065" s="123">
        <v>5661.92</v>
      </c>
    </row>
    <row r="7066" spans="1:2" ht="13.5">
      <c r="A7066" s="124">
        <v>101435</v>
      </c>
      <c r="B7066" s="123">
        <v>6118.14</v>
      </c>
    </row>
    <row r="7067" spans="1:2" ht="13.5">
      <c r="A7067" s="124">
        <v>101436</v>
      </c>
      <c r="B7067" s="123">
        <v>5451.77</v>
      </c>
    </row>
    <row r="7068" spans="1:2" ht="13.5">
      <c r="A7068" s="124">
        <v>101437</v>
      </c>
      <c r="B7068" s="123">
        <v>5820.88</v>
      </c>
    </row>
    <row r="7069" spans="1:2" ht="13.5">
      <c r="A7069" s="124">
        <v>101438</v>
      </c>
      <c r="B7069" s="123">
        <v>6877.55</v>
      </c>
    </row>
    <row r="7070" spans="1:2" ht="13.5">
      <c r="A7070" s="124">
        <v>101439</v>
      </c>
      <c r="B7070" s="123">
        <v>5979.18</v>
      </c>
    </row>
    <row r="7071" spans="1:2" ht="13.5">
      <c r="A7071" s="124">
        <v>101440</v>
      </c>
      <c r="B7071" s="123">
        <v>5971.84</v>
      </c>
    </row>
    <row r="7072" spans="1:2" ht="13.5">
      <c r="A7072" s="124">
        <v>101441</v>
      </c>
      <c r="B7072" s="123">
        <v>5608.42</v>
      </c>
    </row>
    <row r="7073" spans="1:2" ht="13.5">
      <c r="A7073" s="124">
        <v>101442</v>
      </c>
      <c r="B7073" s="123">
        <v>5914.56</v>
      </c>
    </row>
    <row r="7074" spans="1:2" ht="13.5">
      <c r="A7074" s="124">
        <v>101443</v>
      </c>
      <c r="B7074" s="123">
        <v>5292.55</v>
      </c>
    </row>
    <row r="7075" spans="1:2" ht="13.5">
      <c r="A7075" s="124">
        <v>101444</v>
      </c>
      <c r="B7075" s="123">
        <v>5240.71</v>
      </c>
    </row>
    <row r="7076" spans="1:2" ht="13.5">
      <c r="A7076" s="124">
        <v>101445</v>
      </c>
      <c r="B7076" s="123">
        <v>5343.55</v>
      </c>
    </row>
    <row r="7077" spans="1:2" ht="13.5">
      <c r="A7077" s="124">
        <v>101446</v>
      </c>
      <c r="B7077" s="123">
        <v>5508.33</v>
      </c>
    </row>
    <row r="7078" spans="1:2" ht="13.5">
      <c r="A7078" s="124">
        <v>101447</v>
      </c>
      <c r="B7078" s="123">
        <v>5930.66</v>
      </c>
    </row>
    <row r="7079" spans="1:2" ht="13.5">
      <c r="A7079" s="124">
        <v>101448</v>
      </c>
      <c r="B7079" s="123">
        <v>5808.87</v>
      </c>
    </row>
    <row r="7080" spans="1:2" ht="13.5">
      <c r="A7080" s="124">
        <v>101449</v>
      </c>
      <c r="B7080" s="123">
        <v>4561.13</v>
      </c>
    </row>
    <row r="7081" spans="1:2" ht="13.5">
      <c r="A7081" s="124">
        <v>101450</v>
      </c>
      <c r="B7081" s="123">
        <v>4409.6499999999996</v>
      </c>
    </row>
    <row r="7082" spans="1:2" ht="13.5">
      <c r="A7082" s="124">
        <v>101451</v>
      </c>
      <c r="B7082" s="123">
        <v>5322.53</v>
      </c>
    </row>
    <row r="7083" spans="1:2" ht="13.5">
      <c r="A7083" s="124">
        <v>101452</v>
      </c>
      <c r="B7083" s="123">
        <v>4197.71</v>
      </c>
    </row>
    <row r="7084" spans="1:2" ht="13.5">
      <c r="A7084" s="124">
        <v>101453</v>
      </c>
      <c r="B7084" s="123">
        <v>6085.97</v>
      </c>
    </row>
    <row r="7085" spans="1:2" ht="13.5">
      <c r="A7085" s="124">
        <v>101454</v>
      </c>
      <c r="B7085" s="123">
        <v>6551.25</v>
      </c>
    </row>
    <row r="7086" spans="1:2" ht="13.5">
      <c r="A7086" s="124">
        <v>101455</v>
      </c>
      <c r="B7086" s="123">
        <v>6209.02</v>
      </c>
    </row>
    <row r="7087" spans="1:2" ht="13.5">
      <c r="A7087" s="124">
        <v>101456</v>
      </c>
      <c r="B7087" s="123">
        <v>7679.86</v>
      </c>
    </row>
    <row r="7088" spans="1:2" ht="13.5">
      <c r="A7088" s="124">
        <v>101457</v>
      </c>
      <c r="B7088" s="123">
        <v>6373.64</v>
      </c>
    </row>
    <row r="7089" spans="1:2" ht="13.5">
      <c r="A7089" s="124">
        <v>101458</v>
      </c>
      <c r="B7089" s="123">
        <v>4833.41</v>
      </c>
    </row>
    <row r="7090" spans="1:2" ht="13.5">
      <c r="A7090" s="124">
        <v>101459</v>
      </c>
      <c r="B7090" s="123">
        <v>5127.93</v>
      </c>
    </row>
    <row r="7091" spans="1:2" ht="13.5">
      <c r="A7091" s="124">
        <v>101460</v>
      </c>
      <c r="B7091" s="123">
        <v>4294.3500000000004</v>
      </c>
    </row>
  </sheetData>
  <pageMargins left="0.78740157499999996" right="0.78740157499999996" top="0.984251969" bottom="0.984251969" header="0.5" footer="0.5"/>
  <pageSetup orientation="portrait" horizontalDpi="300" verticalDpi="30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91"/>
  <sheetViews>
    <sheetView workbookViewId="0">
      <selection sqref="A1:A1048576"/>
    </sheetView>
  </sheetViews>
  <sheetFormatPr defaultRowHeight="12.75"/>
  <cols>
    <col min="1" max="1" width="24.5703125" style="121" customWidth="1"/>
    <col min="2" max="2" width="21.140625" style="121" customWidth="1"/>
    <col min="3" max="16384" width="9.140625" style="121"/>
  </cols>
  <sheetData>
    <row r="1" spans="1:2" ht="13.5">
      <c r="A1" s="124">
        <v>97141</v>
      </c>
      <c r="B1" s="122">
        <v>8.2899999999999991</v>
      </c>
    </row>
    <row r="2" spans="1:2" ht="13.5">
      <c r="A2" s="124">
        <v>97142</v>
      </c>
      <c r="B2" s="122">
        <v>9.27</v>
      </c>
    </row>
    <row r="3" spans="1:2" ht="13.5">
      <c r="A3" s="124">
        <v>97143</v>
      </c>
      <c r="B3" s="122">
        <v>11.7</v>
      </c>
    </row>
    <row r="4" spans="1:2" ht="13.5">
      <c r="A4" s="124">
        <v>97144</v>
      </c>
      <c r="B4" s="122">
        <v>14.13</v>
      </c>
    </row>
    <row r="5" spans="1:2" ht="13.5">
      <c r="A5" s="124">
        <v>97145</v>
      </c>
      <c r="B5" s="122">
        <v>16.59</v>
      </c>
    </row>
    <row r="6" spans="1:2" ht="13.5">
      <c r="A6" s="124">
        <v>97146</v>
      </c>
      <c r="B6" s="122">
        <v>19.04</v>
      </c>
    </row>
    <row r="7" spans="1:2" ht="13.5">
      <c r="A7" s="124">
        <v>97147</v>
      </c>
      <c r="B7" s="122">
        <v>21.49</v>
      </c>
    </row>
    <row r="8" spans="1:2" ht="13.5">
      <c r="A8" s="124">
        <v>97148</v>
      </c>
      <c r="B8" s="122">
        <v>23.94</v>
      </c>
    </row>
    <row r="9" spans="1:2" ht="13.5">
      <c r="A9" s="124">
        <v>97149</v>
      </c>
      <c r="B9" s="122">
        <v>26.4</v>
      </c>
    </row>
    <row r="10" spans="1:2" ht="13.5">
      <c r="A10" s="124">
        <v>97150</v>
      </c>
      <c r="B10" s="122">
        <v>31.7</v>
      </c>
    </row>
    <row r="11" spans="1:2" ht="13.5">
      <c r="A11" s="124">
        <v>97151</v>
      </c>
      <c r="B11" s="122">
        <v>37.049999999999997</v>
      </c>
    </row>
    <row r="12" spans="1:2" ht="13.5">
      <c r="A12" s="124">
        <v>97152</v>
      </c>
      <c r="B12" s="122">
        <v>42.15</v>
      </c>
    </row>
    <row r="13" spans="1:2" ht="13.5">
      <c r="A13" s="124">
        <v>97153</v>
      </c>
      <c r="B13" s="122">
        <v>47.41</v>
      </c>
    </row>
    <row r="14" spans="1:2" ht="13.5">
      <c r="A14" s="124">
        <v>97154</v>
      </c>
      <c r="B14" s="122">
        <v>52.67</v>
      </c>
    </row>
    <row r="15" spans="1:2" ht="13.5">
      <c r="A15" s="124">
        <v>97155</v>
      </c>
      <c r="B15" s="122">
        <v>57.98</v>
      </c>
    </row>
    <row r="16" spans="1:2" ht="13.5">
      <c r="A16" s="124">
        <v>97156</v>
      </c>
      <c r="B16" s="122">
        <v>68.94</v>
      </c>
    </row>
    <row r="17" spans="1:2" ht="13.5">
      <c r="A17" s="124">
        <v>97157</v>
      </c>
      <c r="B17" s="122">
        <v>4.99</v>
      </c>
    </row>
    <row r="18" spans="1:2" ht="13.5">
      <c r="A18" s="124">
        <v>97158</v>
      </c>
      <c r="B18" s="122">
        <v>5.6</v>
      </c>
    </row>
    <row r="19" spans="1:2" ht="13.5">
      <c r="A19" s="124">
        <v>97159</v>
      </c>
      <c r="B19" s="122">
        <v>7.06</v>
      </c>
    </row>
    <row r="20" spans="1:2" ht="13.5">
      <c r="A20" s="124">
        <v>97160</v>
      </c>
      <c r="B20" s="122">
        <v>8.5399999999999991</v>
      </c>
    </row>
    <row r="21" spans="1:2" ht="13.5">
      <c r="A21" s="124">
        <v>97161</v>
      </c>
      <c r="B21" s="122">
        <v>10.050000000000001</v>
      </c>
    </row>
    <row r="22" spans="1:2" ht="13.5">
      <c r="A22" s="124">
        <v>97162</v>
      </c>
      <c r="B22" s="122">
        <v>11.55</v>
      </c>
    </row>
    <row r="23" spans="1:2" ht="13.5">
      <c r="A23" s="124">
        <v>97163</v>
      </c>
      <c r="B23" s="122">
        <v>13.04</v>
      </c>
    </row>
    <row r="24" spans="1:2" ht="13.5">
      <c r="A24" s="124">
        <v>97164</v>
      </c>
      <c r="B24" s="122">
        <v>14.55</v>
      </c>
    </row>
    <row r="25" spans="1:2" ht="13.5">
      <c r="A25" s="124">
        <v>97165</v>
      </c>
      <c r="B25" s="122">
        <v>16.059999999999999</v>
      </c>
    </row>
    <row r="26" spans="1:2" ht="13.5">
      <c r="A26" s="124">
        <v>97166</v>
      </c>
      <c r="B26" s="122">
        <v>19.3</v>
      </c>
    </row>
    <row r="27" spans="1:2" ht="13.5">
      <c r="A27" s="124">
        <v>97167</v>
      </c>
      <c r="B27" s="122">
        <v>22.59</v>
      </c>
    </row>
    <row r="28" spans="1:2" ht="13.5">
      <c r="A28" s="124">
        <v>97168</v>
      </c>
      <c r="B28" s="122">
        <v>25.63</v>
      </c>
    </row>
    <row r="29" spans="1:2" ht="13.5">
      <c r="A29" s="124">
        <v>97169</v>
      </c>
      <c r="B29" s="122">
        <v>28.82</v>
      </c>
    </row>
    <row r="30" spans="1:2" ht="13.5">
      <c r="A30" s="124">
        <v>97170</v>
      </c>
      <c r="B30" s="122">
        <v>32.03</v>
      </c>
    </row>
    <row r="31" spans="1:2" ht="13.5">
      <c r="A31" s="124">
        <v>97171</v>
      </c>
      <c r="B31" s="122">
        <v>35.28</v>
      </c>
    </row>
    <row r="32" spans="1:2" ht="13.5">
      <c r="A32" s="124">
        <v>97172</v>
      </c>
      <c r="B32" s="122">
        <v>42.12</v>
      </c>
    </row>
    <row r="33" spans="1:2" ht="13.5">
      <c r="A33" s="124">
        <v>97173</v>
      </c>
      <c r="B33" s="122">
        <v>36.25</v>
      </c>
    </row>
    <row r="34" spans="1:2" ht="13.5">
      <c r="A34" s="124">
        <v>97174</v>
      </c>
      <c r="B34" s="122">
        <v>41.94</v>
      </c>
    </row>
    <row r="35" spans="1:2" ht="13.5">
      <c r="A35" s="124">
        <v>97175</v>
      </c>
      <c r="B35" s="122">
        <v>47.61</v>
      </c>
    </row>
    <row r="36" spans="1:2" ht="13.5">
      <c r="A36" s="124">
        <v>97176</v>
      </c>
      <c r="B36" s="122">
        <v>53.28</v>
      </c>
    </row>
    <row r="37" spans="1:2" ht="13.5">
      <c r="A37" s="124">
        <v>97177</v>
      </c>
      <c r="B37" s="122">
        <v>64.63</v>
      </c>
    </row>
    <row r="38" spans="1:2" ht="13.5">
      <c r="A38" s="124">
        <v>97178</v>
      </c>
      <c r="B38" s="122">
        <v>75.97</v>
      </c>
    </row>
    <row r="39" spans="1:2" ht="13.5">
      <c r="A39" s="124">
        <v>97179</v>
      </c>
      <c r="B39" s="122">
        <v>87.32</v>
      </c>
    </row>
    <row r="40" spans="1:2" ht="13.5">
      <c r="A40" s="124">
        <v>97180</v>
      </c>
      <c r="B40" s="122">
        <v>98.67</v>
      </c>
    </row>
    <row r="41" spans="1:2" ht="13.5">
      <c r="A41" s="124">
        <v>97181</v>
      </c>
      <c r="B41" s="122">
        <v>113.29</v>
      </c>
    </row>
    <row r="42" spans="1:2" ht="13.5">
      <c r="A42" s="124">
        <v>97182</v>
      </c>
      <c r="B42" s="122">
        <v>124.99</v>
      </c>
    </row>
    <row r="43" spans="1:2" ht="13.5">
      <c r="A43" s="124">
        <v>97183</v>
      </c>
      <c r="B43" s="122">
        <v>29.95</v>
      </c>
    </row>
    <row r="44" spans="1:2" ht="13.5">
      <c r="A44" s="124">
        <v>97184</v>
      </c>
      <c r="B44" s="122">
        <v>34.74</v>
      </c>
    </row>
    <row r="45" spans="1:2" ht="13.5">
      <c r="A45" s="124">
        <v>97185</v>
      </c>
      <c r="B45" s="122">
        <v>39.5</v>
      </c>
    </row>
    <row r="46" spans="1:2" ht="13.5">
      <c r="A46" s="124">
        <v>97186</v>
      </c>
      <c r="B46" s="122">
        <v>44.27</v>
      </c>
    </row>
    <row r="47" spans="1:2" ht="13.5">
      <c r="A47" s="124">
        <v>97187</v>
      </c>
      <c r="B47" s="122">
        <v>53.82</v>
      </c>
    </row>
    <row r="48" spans="1:2" ht="13.5">
      <c r="A48" s="124">
        <v>97188</v>
      </c>
      <c r="B48" s="122">
        <v>63.36</v>
      </c>
    </row>
    <row r="49" spans="1:2" ht="13.5">
      <c r="A49" s="124">
        <v>97189</v>
      </c>
      <c r="B49" s="122">
        <v>72.900000000000006</v>
      </c>
    </row>
    <row r="50" spans="1:2" ht="13.5">
      <c r="A50" s="124">
        <v>97190</v>
      </c>
      <c r="B50" s="122">
        <v>82.43</v>
      </c>
    </row>
    <row r="51" spans="1:2" ht="13.5">
      <c r="A51" s="124">
        <v>97191</v>
      </c>
      <c r="B51" s="122">
        <v>94.44</v>
      </c>
    </row>
    <row r="52" spans="1:2" ht="13.5">
      <c r="A52" s="124">
        <v>97192</v>
      </c>
      <c r="B52" s="122">
        <v>104.24</v>
      </c>
    </row>
    <row r="53" spans="1:2" ht="13.5">
      <c r="A53" s="124">
        <v>90694</v>
      </c>
      <c r="B53" s="122">
        <v>42.64</v>
      </c>
    </row>
    <row r="54" spans="1:2" ht="13.5">
      <c r="A54" s="124">
        <v>90695</v>
      </c>
      <c r="B54" s="122">
        <v>88.14</v>
      </c>
    </row>
    <row r="55" spans="1:2" ht="13.5">
      <c r="A55" s="124">
        <v>90696</v>
      </c>
      <c r="B55" s="122">
        <v>130.66999999999999</v>
      </c>
    </row>
    <row r="56" spans="1:2" ht="13.5">
      <c r="A56" s="124">
        <v>90697</v>
      </c>
      <c r="B56" s="122">
        <v>219.74</v>
      </c>
    </row>
    <row r="57" spans="1:2" ht="13.5">
      <c r="A57" s="124">
        <v>90698</v>
      </c>
      <c r="B57" s="122">
        <v>351.84</v>
      </c>
    </row>
    <row r="58" spans="1:2" ht="13.5">
      <c r="A58" s="124">
        <v>90699</v>
      </c>
      <c r="B58" s="122">
        <v>434.87</v>
      </c>
    </row>
    <row r="59" spans="1:2" ht="13.5">
      <c r="A59" s="124">
        <v>90700</v>
      </c>
      <c r="B59" s="122">
        <v>562.54</v>
      </c>
    </row>
    <row r="60" spans="1:2" ht="13.5">
      <c r="A60" s="124">
        <v>90701</v>
      </c>
      <c r="B60" s="122">
        <v>71.650000000000006</v>
      </c>
    </row>
    <row r="61" spans="1:2" ht="13.5">
      <c r="A61" s="124">
        <v>90702</v>
      </c>
      <c r="B61" s="122">
        <v>113.9</v>
      </c>
    </row>
    <row r="62" spans="1:2" ht="13.5">
      <c r="A62" s="124">
        <v>90703</v>
      </c>
      <c r="B62" s="122">
        <v>185.92</v>
      </c>
    </row>
    <row r="63" spans="1:2" ht="13.5">
      <c r="A63" s="124">
        <v>90704</v>
      </c>
      <c r="B63" s="122">
        <v>256.95</v>
      </c>
    </row>
    <row r="64" spans="1:2" ht="13.5">
      <c r="A64" s="124">
        <v>90705</v>
      </c>
      <c r="B64" s="122">
        <v>360.93</v>
      </c>
    </row>
    <row r="65" spans="1:2" ht="13.5">
      <c r="A65" s="124">
        <v>90706</v>
      </c>
      <c r="B65" s="122">
        <v>420.18</v>
      </c>
    </row>
    <row r="66" spans="1:2" ht="13.5">
      <c r="A66" s="124">
        <v>90708</v>
      </c>
      <c r="B66" s="123">
        <v>1192.17</v>
      </c>
    </row>
    <row r="67" spans="1:2" ht="13.5">
      <c r="A67" s="124">
        <v>90724</v>
      </c>
      <c r="B67" s="122">
        <v>26.04</v>
      </c>
    </row>
    <row r="68" spans="1:2" ht="13.5">
      <c r="A68" s="124">
        <v>90725</v>
      </c>
      <c r="B68" s="122">
        <v>31.99</v>
      </c>
    </row>
    <row r="69" spans="1:2" ht="13.5">
      <c r="A69" s="124">
        <v>90726</v>
      </c>
      <c r="B69" s="122">
        <v>38.01</v>
      </c>
    </row>
    <row r="70" spans="1:2" ht="13.5">
      <c r="A70" s="124">
        <v>90727</v>
      </c>
      <c r="B70" s="122">
        <v>43.96</v>
      </c>
    </row>
    <row r="71" spans="1:2" ht="13.5">
      <c r="A71" s="124">
        <v>90728</v>
      </c>
      <c r="B71" s="122">
        <v>49.92</v>
      </c>
    </row>
    <row r="72" spans="1:2" ht="13.5">
      <c r="A72" s="124">
        <v>90729</v>
      </c>
      <c r="B72" s="122">
        <v>55.87</v>
      </c>
    </row>
    <row r="73" spans="1:2" ht="13.5">
      <c r="A73" s="124">
        <v>90730</v>
      </c>
      <c r="B73" s="122">
        <v>61.83</v>
      </c>
    </row>
    <row r="74" spans="1:2" ht="13.5">
      <c r="A74" s="124">
        <v>90731</v>
      </c>
      <c r="B74" s="122">
        <v>67.790000000000006</v>
      </c>
    </row>
    <row r="75" spans="1:2" ht="13.5">
      <c r="A75" s="124">
        <v>90732</v>
      </c>
      <c r="B75" s="122">
        <v>85.66</v>
      </c>
    </row>
    <row r="76" spans="1:2" ht="13.5">
      <c r="A76" s="124">
        <v>90733</v>
      </c>
      <c r="B76" s="122">
        <v>3.71</v>
      </c>
    </row>
    <row r="77" spans="1:2" ht="13.5">
      <c r="A77" s="124">
        <v>90734</v>
      </c>
      <c r="B77" s="122">
        <v>4.3899999999999997</v>
      </c>
    </row>
    <row r="78" spans="1:2" ht="13.5">
      <c r="A78" s="124">
        <v>90735</v>
      </c>
      <c r="B78" s="122">
        <v>5.07</v>
      </c>
    </row>
    <row r="79" spans="1:2" ht="13.5">
      <c r="A79" s="124">
        <v>90736</v>
      </c>
      <c r="B79" s="122">
        <v>5.76</v>
      </c>
    </row>
    <row r="80" spans="1:2" ht="13.5">
      <c r="A80" s="124">
        <v>90737</v>
      </c>
      <c r="B80" s="122">
        <v>6.44</v>
      </c>
    </row>
    <row r="81" spans="1:2" ht="13.5">
      <c r="A81" s="124">
        <v>90738</v>
      </c>
      <c r="B81" s="122">
        <v>7.12</v>
      </c>
    </row>
    <row r="82" spans="1:2" ht="13.5">
      <c r="A82" s="124">
        <v>90739</v>
      </c>
      <c r="B82" s="122">
        <v>8.6199999999999992</v>
      </c>
    </row>
    <row r="83" spans="1:2" ht="13.5">
      <c r="A83" s="124">
        <v>90740</v>
      </c>
      <c r="B83" s="122">
        <v>4.88</v>
      </c>
    </row>
    <row r="84" spans="1:2" ht="13.5">
      <c r="A84" s="124">
        <v>90741</v>
      </c>
      <c r="B84" s="122">
        <v>5.57</v>
      </c>
    </row>
    <row r="85" spans="1:2" ht="13.5">
      <c r="A85" s="124">
        <v>90742</v>
      </c>
      <c r="B85" s="122">
        <v>6.25</v>
      </c>
    </row>
    <row r="86" spans="1:2" ht="13.5">
      <c r="A86" s="124">
        <v>90743</v>
      </c>
      <c r="B86" s="122">
        <v>6.94</v>
      </c>
    </row>
    <row r="87" spans="1:2" ht="13.5">
      <c r="A87" s="124">
        <v>90744</v>
      </c>
      <c r="B87" s="122">
        <v>7.63</v>
      </c>
    </row>
    <row r="88" spans="1:2" ht="13.5">
      <c r="A88" s="124">
        <v>90745</v>
      </c>
      <c r="B88" s="122">
        <v>9.6300000000000008</v>
      </c>
    </row>
    <row r="89" spans="1:2" ht="13.5">
      <c r="A89" s="124">
        <v>90746</v>
      </c>
      <c r="B89" s="122">
        <v>4</v>
      </c>
    </row>
    <row r="90" spans="1:2" ht="13.5">
      <c r="A90" s="124">
        <v>90747</v>
      </c>
      <c r="B90" s="122">
        <v>14.99</v>
      </c>
    </row>
    <row r="91" spans="1:2" ht="13.5">
      <c r="A91" s="124">
        <v>94869</v>
      </c>
      <c r="B91" s="122">
        <v>243.01</v>
      </c>
    </row>
    <row r="92" spans="1:2" ht="13.5">
      <c r="A92" s="124">
        <v>94870</v>
      </c>
      <c r="B92" s="122">
        <v>1.92</v>
      </c>
    </row>
    <row r="93" spans="1:2" ht="13.5">
      <c r="A93" s="124">
        <v>94871</v>
      </c>
      <c r="B93" s="122">
        <v>287.89</v>
      </c>
    </row>
    <row r="94" spans="1:2" ht="13.5">
      <c r="A94" s="124">
        <v>94872</v>
      </c>
      <c r="B94" s="122">
        <v>2.75</v>
      </c>
    </row>
    <row r="95" spans="1:2" ht="13.5">
      <c r="A95" s="124">
        <v>94875</v>
      </c>
      <c r="B95" s="123">
        <v>1684.1</v>
      </c>
    </row>
    <row r="96" spans="1:2" ht="13.5">
      <c r="A96" s="124">
        <v>94876</v>
      </c>
      <c r="B96" s="122">
        <v>25.3</v>
      </c>
    </row>
    <row r="97" spans="1:2" ht="13.5">
      <c r="A97" s="124">
        <v>94878</v>
      </c>
      <c r="B97" s="122">
        <v>29.25</v>
      </c>
    </row>
    <row r="98" spans="1:2" ht="13.5">
      <c r="A98" s="124">
        <v>94879</v>
      </c>
      <c r="B98" s="123">
        <v>2242.64</v>
      </c>
    </row>
    <row r="99" spans="1:2" ht="13.5">
      <c r="A99" s="124">
        <v>94880</v>
      </c>
      <c r="B99" s="122">
        <v>37.83</v>
      </c>
    </row>
    <row r="100" spans="1:2" ht="13.5">
      <c r="A100" s="124">
        <v>94881</v>
      </c>
      <c r="B100" s="123">
        <v>3504.34</v>
      </c>
    </row>
    <row r="101" spans="1:2" ht="13.5">
      <c r="A101" s="124">
        <v>94882</v>
      </c>
      <c r="B101" s="122">
        <v>43.91</v>
      </c>
    </row>
    <row r="102" spans="1:2" ht="13.5">
      <c r="A102" s="124">
        <v>94884</v>
      </c>
      <c r="B102" s="122">
        <v>56.23</v>
      </c>
    </row>
    <row r="103" spans="1:2" ht="13.5">
      <c r="A103" s="124">
        <v>97121</v>
      </c>
      <c r="B103" s="122">
        <v>2.19</v>
      </c>
    </row>
    <row r="104" spans="1:2" ht="13.5">
      <c r="A104" s="124">
        <v>97122</v>
      </c>
      <c r="B104" s="122">
        <v>3.03</v>
      </c>
    </row>
    <row r="105" spans="1:2" ht="13.5">
      <c r="A105" s="124">
        <v>97123</v>
      </c>
      <c r="B105" s="122">
        <v>3.86</v>
      </c>
    </row>
    <row r="106" spans="1:2" ht="13.5">
      <c r="A106" s="124">
        <v>97124</v>
      </c>
      <c r="B106" s="122">
        <v>0.96</v>
      </c>
    </row>
    <row r="107" spans="1:2" ht="13.5">
      <c r="A107" s="124">
        <v>97125</v>
      </c>
      <c r="B107" s="122">
        <v>1.35</v>
      </c>
    </row>
    <row r="108" spans="1:2" ht="13.5">
      <c r="A108" s="124">
        <v>97126</v>
      </c>
      <c r="B108" s="122">
        <v>1.73</v>
      </c>
    </row>
    <row r="109" spans="1:2" ht="13.5">
      <c r="A109" s="124">
        <v>102264</v>
      </c>
      <c r="B109" s="122">
        <v>20.28</v>
      </c>
    </row>
    <row r="110" spans="1:2" ht="13.5">
      <c r="A110" s="124">
        <v>102265</v>
      </c>
      <c r="B110" s="122">
        <v>109.49</v>
      </c>
    </row>
    <row r="111" spans="1:2" ht="13.5">
      <c r="A111" s="124">
        <v>102266</v>
      </c>
      <c r="B111" s="122">
        <v>121.4</v>
      </c>
    </row>
    <row r="112" spans="1:2" ht="13.5">
      <c r="A112" s="124">
        <v>102267</v>
      </c>
      <c r="B112" s="122">
        <v>139.32</v>
      </c>
    </row>
    <row r="113" spans="1:2" ht="13.5">
      <c r="A113" s="124">
        <v>102268</v>
      </c>
      <c r="B113" s="122">
        <v>157.19</v>
      </c>
    </row>
    <row r="114" spans="1:2" ht="13.5">
      <c r="A114" s="124">
        <v>102269</v>
      </c>
      <c r="B114" s="122">
        <v>192.93</v>
      </c>
    </row>
    <row r="115" spans="1:2" ht="13.5">
      <c r="A115" s="124">
        <v>92833</v>
      </c>
      <c r="B115" s="122">
        <v>173.36</v>
      </c>
    </row>
    <row r="116" spans="1:2" ht="13.5">
      <c r="A116" s="124">
        <v>92834</v>
      </c>
      <c r="B116" s="122">
        <v>8.32</v>
      </c>
    </row>
    <row r="117" spans="1:2" ht="13.5">
      <c r="A117" s="124">
        <v>92835</v>
      </c>
      <c r="B117" s="122">
        <v>186.11</v>
      </c>
    </row>
    <row r="118" spans="1:2" ht="13.5">
      <c r="A118" s="124">
        <v>92836</v>
      </c>
      <c r="B118" s="122">
        <v>10.62</v>
      </c>
    </row>
    <row r="119" spans="1:2" ht="13.5">
      <c r="A119" s="124">
        <v>92837</v>
      </c>
      <c r="B119" s="122">
        <v>310.33999999999997</v>
      </c>
    </row>
    <row r="120" spans="1:2" ht="13.5">
      <c r="A120" s="124">
        <v>92838</v>
      </c>
      <c r="B120" s="122">
        <v>12.77</v>
      </c>
    </row>
    <row r="121" spans="1:2" ht="13.5">
      <c r="A121" s="124">
        <v>92839</v>
      </c>
      <c r="B121" s="122">
        <v>380.24</v>
      </c>
    </row>
    <row r="122" spans="1:2" ht="13.5">
      <c r="A122" s="124">
        <v>92840</v>
      </c>
      <c r="B122" s="122">
        <v>15.11</v>
      </c>
    </row>
    <row r="123" spans="1:2" ht="13.5">
      <c r="A123" s="124">
        <v>92841</v>
      </c>
      <c r="B123" s="122">
        <v>476.15</v>
      </c>
    </row>
    <row r="124" spans="1:2" ht="13.5">
      <c r="A124" s="124">
        <v>92842</v>
      </c>
      <c r="B124" s="122">
        <v>17.27</v>
      </c>
    </row>
    <row r="125" spans="1:2" ht="13.5">
      <c r="A125" s="124">
        <v>92843</v>
      </c>
      <c r="B125" s="122">
        <v>506.37</v>
      </c>
    </row>
    <row r="126" spans="1:2" ht="13.5">
      <c r="A126" s="124">
        <v>92844</v>
      </c>
      <c r="B126" s="122">
        <v>19.62</v>
      </c>
    </row>
    <row r="127" spans="1:2" ht="13.5">
      <c r="A127" s="124">
        <v>92845</v>
      </c>
      <c r="B127" s="122">
        <v>704.6</v>
      </c>
    </row>
    <row r="128" spans="1:2" ht="13.5">
      <c r="A128" s="124">
        <v>92846</v>
      </c>
      <c r="B128" s="122">
        <v>21.76</v>
      </c>
    </row>
    <row r="129" spans="1:2" ht="13.5">
      <c r="A129" s="124">
        <v>92847</v>
      </c>
      <c r="B129" s="122">
        <v>736.25</v>
      </c>
    </row>
    <row r="130" spans="1:2" ht="13.5">
      <c r="A130" s="124">
        <v>92848</v>
      </c>
      <c r="B130" s="122">
        <v>24.14</v>
      </c>
    </row>
    <row r="131" spans="1:2" ht="13.5">
      <c r="A131" s="124">
        <v>92849</v>
      </c>
      <c r="B131" s="122">
        <v>180.65</v>
      </c>
    </row>
    <row r="132" spans="1:2" ht="13.5">
      <c r="A132" s="124">
        <v>92850</v>
      </c>
      <c r="B132" s="122">
        <v>15.74</v>
      </c>
    </row>
    <row r="133" spans="1:2" ht="13.5">
      <c r="A133" s="124">
        <v>92851</v>
      </c>
      <c r="B133" s="122">
        <v>195.22</v>
      </c>
    </row>
    <row r="134" spans="1:2" ht="13.5">
      <c r="A134" s="124">
        <v>92852</v>
      </c>
      <c r="B134" s="122">
        <v>19.899999999999999</v>
      </c>
    </row>
    <row r="135" spans="1:2" ht="13.5">
      <c r="A135" s="124">
        <v>92853</v>
      </c>
      <c r="B135" s="122">
        <v>321.58</v>
      </c>
    </row>
    <row r="136" spans="1:2" ht="13.5">
      <c r="A136" s="124">
        <v>92854</v>
      </c>
      <c r="B136" s="122">
        <v>24.23</v>
      </c>
    </row>
    <row r="137" spans="1:2" ht="13.5">
      <c r="A137" s="124">
        <v>92855</v>
      </c>
      <c r="B137" s="122">
        <v>393.43</v>
      </c>
    </row>
    <row r="138" spans="1:2" ht="13.5">
      <c r="A138" s="124">
        <v>92856</v>
      </c>
      <c r="B138" s="122">
        <v>28.55</v>
      </c>
    </row>
    <row r="139" spans="1:2" ht="13.5">
      <c r="A139" s="124">
        <v>92857</v>
      </c>
      <c r="B139" s="122">
        <v>491.28</v>
      </c>
    </row>
    <row r="140" spans="1:2" ht="13.5">
      <c r="A140" s="124">
        <v>92858</v>
      </c>
      <c r="B140" s="122">
        <v>32.68</v>
      </c>
    </row>
    <row r="141" spans="1:2" ht="13.5">
      <c r="A141" s="124">
        <v>92859</v>
      </c>
      <c r="B141" s="122">
        <v>523.85</v>
      </c>
    </row>
    <row r="142" spans="1:2" ht="13.5">
      <c r="A142" s="124">
        <v>92860</v>
      </c>
      <c r="B142" s="122">
        <v>37.1</v>
      </c>
    </row>
    <row r="143" spans="1:2" ht="13.5">
      <c r="A143" s="124">
        <v>92861</v>
      </c>
      <c r="B143" s="122">
        <v>724.24</v>
      </c>
    </row>
    <row r="144" spans="1:2" ht="13.5">
      <c r="A144" s="124">
        <v>92862</v>
      </c>
      <c r="B144" s="122">
        <v>41.4</v>
      </c>
    </row>
    <row r="145" spans="1:2" ht="13.5">
      <c r="A145" s="124">
        <v>92863</v>
      </c>
      <c r="B145" s="122">
        <v>757.44</v>
      </c>
    </row>
    <row r="146" spans="1:2" ht="13.5">
      <c r="A146" s="124">
        <v>92864</v>
      </c>
      <c r="B146" s="122">
        <v>45.72</v>
      </c>
    </row>
    <row r="147" spans="1:2" ht="13.5">
      <c r="A147" s="124">
        <v>92210</v>
      </c>
      <c r="B147" s="122">
        <v>127.36</v>
      </c>
    </row>
    <row r="148" spans="1:2" ht="13.5">
      <c r="A148" s="124">
        <v>92211</v>
      </c>
      <c r="B148" s="122">
        <v>153.24</v>
      </c>
    </row>
    <row r="149" spans="1:2" ht="13.5">
      <c r="A149" s="124">
        <v>92212</v>
      </c>
      <c r="B149" s="122">
        <v>223.05</v>
      </c>
    </row>
    <row r="150" spans="1:2" ht="13.5">
      <c r="A150" s="124">
        <v>92213</v>
      </c>
      <c r="B150" s="122">
        <v>289.74</v>
      </c>
    </row>
    <row r="151" spans="1:2" ht="13.5">
      <c r="A151" s="124">
        <v>92214</v>
      </c>
      <c r="B151" s="122">
        <v>348.63</v>
      </c>
    </row>
    <row r="152" spans="1:2" ht="13.5">
      <c r="A152" s="124">
        <v>92215</v>
      </c>
      <c r="B152" s="122">
        <v>400.01</v>
      </c>
    </row>
    <row r="153" spans="1:2" ht="13.5">
      <c r="A153" s="124">
        <v>92216</v>
      </c>
      <c r="B153" s="122">
        <v>421.05</v>
      </c>
    </row>
    <row r="154" spans="1:2" ht="13.5">
      <c r="A154" s="124">
        <v>92219</v>
      </c>
      <c r="B154" s="122">
        <v>136.63</v>
      </c>
    </row>
    <row r="155" spans="1:2" ht="13.5">
      <c r="A155" s="124">
        <v>92220</v>
      </c>
      <c r="B155" s="122">
        <v>164.7</v>
      </c>
    </row>
    <row r="156" spans="1:2" ht="13.5">
      <c r="A156" s="124">
        <v>92221</v>
      </c>
      <c r="B156" s="122">
        <v>236.47</v>
      </c>
    </row>
    <row r="157" spans="1:2" ht="13.5">
      <c r="A157" s="124">
        <v>92222</v>
      </c>
      <c r="B157" s="122">
        <v>305.32</v>
      </c>
    </row>
    <row r="158" spans="1:2" ht="13.5">
      <c r="A158" s="124">
        <v>92223</v>
      </c>
      <c r="B158" s="122">
        <v>366.11</v>
      </c>
    </row>
    <row r="159" spans="1:2" ht="13.5">
      <c r="A159" s="124">
        <v>92224</v>
      </c>
      <c r="B159" s="122">
        <v>419.41</v>
      </c>
    </row>
    <row r="160" spans="1:2" ht="13.5">
      <c r="A160" s="124">
        <v>92226</v>
      </c>
      <c r="B160" s="122">
        <v>442.73</v>
      </c>
    </row>
    <row r="161" spans="1:2" ht="13.5">
      <c r="A161" s="124">
        <v>92808</v>
      </c>
      <c r="B161" s="122">
        <v>37.479999999999997</v>
      </c>
    </row>
    <row r="162" spans="1:2" ht="13.5">
      <c r="A162" s="124">
        <v>92809</v>
      </c>
      <c r="B162" s="122">
        <v>48.05</v>
      </c>
    </row>
    <row r="163" spans="1:2" ht="13.5">
      <c r="A163" s="124">
        <v>92810</v>
      </c>
      <c r="B163" s="122">
        <v>58.46</v>
      </c>
    </row>
    <row r="164" spans="1:2" ht="13.5">
      <c r="A164" s="124">
        <v>92811</v>
      </c>
      <c r="B164" s="122">
        <v>69.58</v>
      </c>
    </row>
    <row r="165" spans="1:2" ht="13.5">
      <c r="A165" s="124">
        <v>92812</v>
      </c>
      <c r="B165" s="122">
        <v>80.56</v>
      </c>
    </row>
    <row r="166" spans="1:2" ht="13.5">
      <c r="A166" s="124">
        <v>92813</v>
      </c>
      <c r="B166" s="122">
        <v>93.29</v>
      </c>
    </row>
    <row r="167" spans="1:2" ht="13.5">
      <c r="A167" s="124">
        <v>92814</v>
      </c>
      <c r="B167" s="122">
        <v>106.62</v>
      </c>
    </row>
    <row r="168" spans="1:2" ht="13.5">
      <c r="A168" s="124">
        <v>92815</v>
      </c>
      <c r="B168" s="122">
        <v>121.86</v>
      </c>
    </row>
    <row r="169" spans="1:2" ht="13.5">
      <c r="A169" s="124">
        <v>92816</v>
      </c>
      <c r="B169" s="122">
        <v>599.35</v>
      </c>
    </row>
    <row r="170" spans="1:2" ht="13.5">
      <c r="A170" s="124">
        <v>92817</v>
      </c>
      <c r="B170" s="122">
        <v>152.49</v>
      </c>
    </row>
    <row r="171" spans="1:2" ht="13.5">
      <c r="A171" s="124">
        <v>92818</v>
      </c>
      <c r="B171" s="122">
        <v>852.65</v>
      </c>
    </row>
    <row r="172" spans="1:2" ht="13.5">
      <c r="A172" s="124">
        <v>92819</v>
      </c>
      <c r="B172" s="122">
        <v>205.25</v>
      </c>
    </row>
    <row r="173" spans="1:2" ht="13.5">
      <c r="A173" s="124">
        <v>92820</v>
      </c>
      <c r="B173" s="122">
        <v>44.73</v>
      </c>
    </row>
    <row r="174" spans="1:2" ht="13.5">
      <c r="A174" s="124">
        <v>92821</v>
      </c>
      <c r="B174" s="122">
        <v>57.32</v>
      </c>
    </row>
    <row r="175" spans="1:2" ht="13.5">
      <c r="A175" s="124">
        <v>92822</v>
      </c>
      <c r="B175" s="122">
        <v>69.92</v>
      </c>
    </row>
    <row r="176" spans="1:2" ht="13.5">
      <c r="A176" s="124">
        <v>92824</v>
      </c>
      <c r="B176" s="122">
        <v>83</v>
      </c>
    </row>
    <row r="177" spans="1:2" ht="13.5">
      <c r="A177" s="124">
        <v>92825</v>
      </c>
      <c r="B177" s="122">
        <v>96.14</v>
      </c>
    </row>
    <row r="178" spans="1:2" ht="13.5">
      <c r="A178" s="124">
        <v>92826</v>
      </c>
      <c r="B178" s="122">
        <v>110.77</v>
      </c>
    </row>
    <row r="179" spans="1:2" ht="13.5">
      <c r="A179" s="124">
        <v>92827</v>
      </c>
      <c r="B179" s="122">
        <v>126.02</v>
      </c>
    </row>
    <row r="180" spans="1:2" ht="13.5">
      <c r="A180" s="124">
        <v>92828</v>
      </c>
      <c r="B180" s="122">
        <v>143.54</v>
      </c>
    </row>
    <row r="181" spans="1:2" ht="13.5">
      <c r="A181" s="124">
        <v>92829</v>
      </c>
      <c r="B181" s="122">
        <v>624.92999999999995</v>
      </c>
    </row>
    <row r="182" spans="1:2" ht="13.5">
      <c r="A182" s="124">
        <v>92830</v>
      </c>
      <c r="B182" s="122">
        <v>178.07</v>
      </c>
    </row>
    <row r="183" spans="1:2" ht="13.5">
      <c r="A183" s="124">
        <v>92831</v>
      </c>
      <c r="B183" s="122">
        <v>884.12</v>
      </c>
    </row>
    <row r="184" spans="1:2" ht="13.5">
      <c r="A184" s="124">
        <v>92832</v>
      </c>
      <c r="B184" s="122">
        <v>236.72</v>
      </c>
    </row>
    <row r="185" spans="1:2" ht="13.5">
      <c r="A185" s="124">
        <v>95565</v>
      </c>
      <c r="B185" s="122">
        <v>107.08</v>
      </c>
    </row>
    <row r="186" spans="1:2" ht="13.5">
      <c r="A186" s="124">
        <v>95566</v>
      </c>
      <c r="B186" s="122">
        <v>114.2</v>
      </c>
    </row>
    <row r="187" spans="1:2" ht="13.5">
      <c r="A187" s="124">
        <v>95567</v>
      </c>
      <c r="B187" s="122">
        <v>81.61</v>
      </c>
    </row>
    <row r="188" spans="1:2" ht="13.5">
      <c r="A188" s="124">
        <v>95568</v>
      </c>
      <c r="B188" s="122">
        <v>100.13</v>
      </c>
    </row>
    <row r="189" spans="1:2" ht="13.5">
      <c r="A189" s="124">
        <v>95569</v>
      </c>
      <c r="B189" s="122">
        <v>136.21</v>
      </c>
    </row>
    <row r="190" spans="1:2" ht="13.5">
      <c r="A190" s="124">
        <v>95570</v>
      </c>
      <c r="B190" s="122">
        <v>88.73</v>
      </c>
    </row>
    <row r="191" spans="1:2" ht="13.5">
      <c r="A191" s="124">
        <v>95571</v>
      </c>
      <c r="B191" s="122">
        <v>109.24</v>
      </c>
    </row>
    <row r="192" spans="1:2" ht="13.5">
      <c r="A192" s="124">
        <v>95572</v>
      </c>
      <c r="B192" s="122">
        <v>147.46</v>
      </c>
    </row>
    <row r="193" spans="1:2" ht="13.5">
      <c r="A193" s="124">
        <v>97127</v>
      </c>
      <c r="B193" s="122">
        <v>5.53</v>
      </c>
    </row>
    <row r="194" spans="1:2" ht="13.5">
      <c r="A194" s="124">
        <v>97128</v>
      </c>
      <c r="B194" s="122">
        <v>10.41</v>
      </c>
    </row>
    <row r="195" spans="1:2" ht="13.5">
      <c r="A195" s="124">
        <v>97129</v>
      </c>
      <c r="B195" s="122">
        <v>12.81</v>
      </c>
    </row>
    <row r="196" spans="1:2" ht="13.5">
      <c r="A196" s="124">
        <v>97130</v>
      </c>
      <c r="B196" s="122">
        <v>15.2</v>
      </c>
    </row>
    <row r="197" spans="1:2" ht="13.5">
      <c r="A197" s="124">
        <v>97131</v>
      </c>
      <c r="B197" s="122">
        <v>17.59</v>
      </c>
    </row>
    <row r="198" spans="1:2" ht="13.5">
      <c r="A198" s="124">
        <v>97132</v>
      </c>
      <c r="B198" s="122">
        <v>19.96</v>
      </c>
    </row>
    <row r="199" spans="1:2" ht="13.5">
      <c r="A199" s="124">
        <v>97133</v>
      </c>
      <c r="B199" s="122">
        <v>24.75</v>
      </c>
    </row>
    <row r="200" spans="1:2" ht="13.5">
      <c r="A200" s="124">
        <v>97134</v>
      </c>
      <c r="B200" s="122">
        <v>2.4900000000000002</v>
      </c>
    </row>
    <row r="201" spans="1:2" ht="13.5">
      <c r="A201" s="124">
        <v>97135</v>
      </c>
      <c r="B201" s="122">
        <v>5.15</v>
      </c>
    </row>
    <row r="202" spans="1:2" ht="13.5">
      <c r="A202" s="124">
        <v>97136</v>
      </c>
      <c r="B202" s="122">
        <v>6.34</v>
      </c>
    </row>
    <row r="203" spans="1:2" ht="13.5">
      <c r="A203" s="124">
        <v>97137</v>
      </c>
      <c r="B203" s="122">
        <v>7.54</v>
      </c>
    </row>
    <row r="204" spans="1:2" ht="13.5">
      <c r="A204" s="124">
        <v>97138</v>
      </c>
      <c r="B204" s="122">
        <v>8.7100000000000009</v>
      </c>
    </row>
    <row r="205" spans="1:2" ht="13.5">
      <c r="A205" s="124">
        <v>97139</v>
      </c>
      <c r="B205" s="122">
        <v>9.9</v>
      </c>
    </row>
    <row r="206" spans="1:2" ht="13.5">
      <c r="A206" s="124">
        <v>97140</v>
      </c>
      <c r="B206" s="122">
        <v>12.26</v>
      </c>
    </row>
    <row r="207" spans="1:2" ht="13.5">
      <c r="A207" s="124">
        <v>103089</v>
      </c>
      <c r="B207" s="122">
        <v>8.66</v>
      </c>
    </row>
    <row r="208" spans="1:2" ht="13.5">
      <c r="A208" s="124">
        <v>103090</v>
      </c>
      <c r="B208" s="122">
        <v>10.4</v>
      </c>
    </row>
    <row r="209" spans="1:2" ht="13.5">
      <c r="A209" s="124">
        <v>103091</v>
      </c>
      <c r="B209" s="122">
        <v>14.72</v>
      </c>
    </row>
    <row r="210" spans="1:2" ht="13.5">
      <c r="A210" s="124">
        <v>103092</v>
      </c>
      <c r="B210" s="122">
        <v>19.05</v>
      </c>
    </row>
    <row r="211" spans="1:2" ht="13.5">
      <c r="A211" s="124">
        <v>103093</v>
      </c>
      <c r="B211" s="122">
        <v>29.14</v>
      </c>
    </row>
    <row r="212" spans="1:2" ht="13.5">
      <c r="A212" s="124">
        <v>103094</v>
      </c>
      <c r="B212" s="122">
        <v>33.479999999999997</v>
      </c>
    </row>
    <row r="213" spans="1:2" ht="13.5">
      <c r="A213" s="124">
        <v>103095</v>
      </c>
      <c r="B213" s="122">
        <v>43.57</v>
      </c>
    </row>
    <row r="214" spans="1:2" ht="13.5">
      <c r="A214" s="124">
        <v>103096</v>
      </c>
      <c r="B214" s="122">
        <v>47.92</v>
      </c>
    </row>
    <row r="215" spans="1:2" ht="13.5">
      <c r="A215" s="124">
        <v>103097</v>
      </c>
      <c r="B215" s="122">
        <v>57.99</v>
      </c>
    </row>
    <row r="216" spans="1:2" ht="13.5">
      <c r="A216" s="124">
        <v>103098</v>
      </c>
      <c r="B216" s="122">
        <v>62.33</v>
      </c>
    </row>
    <row r="217" spans="1:2" ht="13.5">
      <c r="A217" s="124">
        <v>103099</v>
      </c>
      <c r="B217" s="122">
        <v>71</v>
      </c>
    </row>
    <row r="218" spans="1:2" ht="13.5">
      <c r="A218" s="124">
        <v>103100</v>
      </c>
      <c r="B218" s="122">
        <v>75.849999999999994</v>
      </c>
    </row>
    <row r="219" spans="1:2" ht="13.5">
      <c r="A219" s="124">
        <v>103101</v>
      </c>
      <c r="B219" s="122">
        <v>83.62</v>
      </c>
    </row>
    <row r="220" spans="1:2" ht="13.5">
      <c r="A220" s="124">
        <v>103102</v>
      </c>
      <c r="B220" s="122">
        <v>96.29</v>
      </c>
    </row>
    <row r="221" spans="1:2" ht="13.5">
      <c r="A221" s="124">
        <v>103103</v>
      </c>
      <c r="B221" s="122">
        <v>104.04</v>
      </c>
    </row>
    <row r="222" spans="1:2" ht="13.5">
      <c r="A222" s="124">
        <v>103104</v>
      </c>
      <c r="B222" s="122">
        <v>124.49</v>
      </c>
    </row>
    <row r="223" spans="1:2" ht="13.5">
      <c r="A223" s="124">
        <v>103105</v>
      </c>
      <c r="B223" s="122">
        <v>34.57</v>
      </c>
    </row>
    <row r="224" spans="1:2" ht="13.5">
      <c r="A224" s="124">
        <v>103106</v>
      </c>
      <c r="B224" s="122">
        <v>41.68</v>
      </c>
    </row>
    <row r="225" spans="1:2" ht="13.5">
      <c r="A225" s="124">
        <v>103107</v>
      </c>
      <c r="B225" s="122">
        <v>59.48</v>
      </c>
    </row>
    <row r="226" spans="1:2" ht="13.5">
      <c r="A226" s="124">
        <v>103108</v>
      </c>
      <c r="B226" s="122">
        <v>77.27</v>
      </c>
    </row>
    <row r="227" spans="1:2" ht="13.5">
      <c r="A227" s="124">
        <v>103109</v>
      </c>
      <c r="B227" s="122">
        <v>128.52000000000001</v>
      </c>
    </row>
    <row r="228" spans="1:2" ht="13.5">
      <c r="A228" s="124">
        <v>103110</v>
      </c>
      <c r="B228" s="122">
        <v>146.31</v>
      </c>
    </row>
    <row r="229" spans="1:2" ht="13.5">
      <c r="A229" s="124">
        <v>103111</v>
      </c>
      <c r="B229" s="122">
        <v>197.55</v>
      </c>
    </row>
    <row r="230" spans="1:2" ht="13.5">
      <c r="A230" s="124">
        <v>103112</v>
      </c>
      <c r="B230" s="122">
        <v>215.34</v>
      </c>
    </row>
    <row r="231" spans="1:2" ht="13.5">
      <c r="A231" s="124">
        <v>103113</v>
      </c>
      <c r="B231" s="122">
        <v>266.57</v>
      </c>
    </row>
    <row r="232" spans="1:2" ht="13.5">
      <c r="A232" s="124">
        <v>103114</v>
      </c>
      <c r="B232" s="122">
        <v>284.37</v>
      </c>
    </row>
    <row r="233" spans="1:2" ht="13.5">
      <c r="A233" s="124">
        <v>103115</v>
      </c>
      <c r="B233" s="122">
        <v>319.95999999999998</v>
      </c>
    </row>
    <row r="234" spans="1:2" ht="13.5">
      <c r="A234" s="124">
        <v>103116</v>
      </c>
      <c r="B234" s="122">
        <v>388.99</v>
      </c>
    </row>
    <row r="235" spans="1:2" ht="13.5">
      <c r="A235" s="124">
        <v>103117</v>
      </c>
      <c r="B235" s="122">
        <v>424.6</v>
      </c>
    </row>
    <row r="236" spans="1:2" ht="13.5">
      <c r="A236" s="124">
        <v>103118</v>
      </c>
      <c r="B236" s="122">
        <v>493.62</v>
      </c>
    </row>
    <row r="237" spans="1:2" ht="13.5">
      <c r="A237" s="124">
        <v>103119</v>
      </c>
      <c r="B237" s="122">
        <v>529.20000000000005</v>
      </c>
    </row>
    <row r="238" spans="1:2" ht="13.5">
      <c r="A238" s="124">
        <v>103120</v>
      </c>
      <c r="B238" s="122">
        <v>633.84</v>
      </c>
    </row>
    <row r="239" spans="1:2" ht="13.5">
      <c r="A239" s="124">
        <v>103121</v>
      </c>
      <c r="B239" s="122">
        <v>46.09</v>
      </c>
    </row>
    <row r="240" spans="1:2" ht="13.5">
      <c r="A240" s="124">
        <v>103122</v>
      </c>
      <c r="B240" s="122">
        <v>56.76</v>
      </c>
    </row>
    <row r="241" spans="1:2" ht="13.5">
      <c r="A241" s="124">
        <v>103123</v>
      </c>
      <c r="B241" s="122">
        <v>83.46</v>
      </c>
    </row>
    <row r="242" spans="1:2" ht="13.5">
      <c r="A242" s="124">
        <v>103124</v>
      </c>
      <c r="B242" s="122">
        <v>110.15</v>
      </c>
    </row>
    <row r="243" spans="1:2" ht="13.5">
      <c r="A243" s="124">
        <v>103125</v>
      </c>
      <c r="B243" s="122">
        <v>187.01</v>
      </c>
    </row>
    <row r="244" spans="1:2" ht="13.5">
      <c r="A244" s="124">
        <v>103126</v>
      </c>
      <c r="B244" s="122">
        <v>213.7</v>
      </c>
    </row>
    <row r="245" spans="1:2" ht="13.5">
      <c r="A245" s="124">
        <v>103127</v>
      </c>
      <c r="B245" s="122">
        <v>290.57</v>
      </c>
    </row>
    <row r="246" spans="1:2" ht="13.5">
      <c r="A246" s="124">
        <v>103128</v>
      </c>
      <c r="B246" s="122">
        <v>317.24</v>
      </c>
    </row>
    <row r="247" spans="1:2" ht="13.5">
      <c r="A247" s="124">
        <v>103129</v>
      </c>
      <c r="B247" s="122">
        <v>394.11</v>
      </c>
    </row>
    <row r="248" spans="1:2" ht="13.5">
      <c r="A248" s="124">
        <v>103130</v>
      </c>
      <c r="B248" s="122">
        <v>420.8</v>
      </c>
    </row>
    <row r="249" spans="1:2" ht="13.5">
      <c r="A249" s="124">
        <v>103131</v>
      </c>
      <c r="B249" s="122">
        <v>474.18</v>
      </c>
    </row>
    <row r="250" spans="1:2" ht="13.5">
      <c r="A250" s="124">
        <v>103132</v>
      </c>
      <c r="B250" s="122">
        <v>577.73</v>
      </c>
    </row>
    <row r="251" spans="1:2" ht="13.5">
      <c r="A251" s="124">
        <v>103133</v>
      </c>
      <c r="B251" s="122">
        <v>631.12</v>
      </c>
    </row>
    <row r="252" spans="1:2" ht="13.5">
      <c r="A252" s="124">
        <v>103134</v>
      </c>
      <c r="B252" s="122">
        <v>734.67</v>
      </c>
    </row>
    <row r="253" spans="1:2" ht="13.5">
      <c r="A253" s="124">
        <v>103135</v>
      </c>
      <c r="B253" s="122">
        <v>788.06</v>
      </c>
    </row>
    <row r="254" spans="1:2" ht="13.5">
      <c r="A254" s="124">
        <v>103136</v>
      </c>
      <c r="B254" s="122">
        <v>944.99</v>
      </c>
    </row>
    <row r="255" spans="1:2" ht="13.5">
      <c r="A255" s="124">
        <v>103137</v>
      </c>
      <c r="B255" s="122">
        <v>23.05</v>
      </c>
    </row>
    <row r="256" spans="1:2" ht="13.5">
      <c r="A256" s="124">
        <v>103138</v>
      </c>
      <c r="B256" s="122">
        <v>26.6</v>
      </c>
    </row>
    <row r="257" spans="1:2" ht="13.5">
      <c r="A257" s="124">
        <v>103139</v>
      </c>
      <c r="B257" s="122">
        <v>35.51</v>
      </c>
    </row>
    <row r="258" spans="1:2" ht="13.5">
      <c r="A258" s="124">
        <v>103140</v>
      </c>
      <c r="B258" s="122">
        <v>44.41</v>
      </c>
    </row>
    <row r="259" spans="1:2" ht="13.5">
      <c r="A259" s="124">
        <v>103141</v>
      </c>
      <c r="B259" s="122">
        <v>70.03</v>
      </c>
    </row>
    <row r="260" spans="1:2" ht="13.5">
      <c r="A260" s="124">
        <v>103142</v>
      </c>
      <c r="B260" s="122">
        <v>78.92</v>
      </c>
    </row>
    <row r="261" spans="1:2" ht="13.5">
      <c r="A261" s="124">
        <v>103143</v>
      </c>
      <c r="B261" s="122">
        <v>104.53</v>
      </c>
    </row>
    <row r="262" spans="1:2" ht="13.5">
      <c r="A262" s="124">
        <v>103144</v>
      </c>
      <c r="B262" s="122">
        <v>113.44</v>
      </c>
    </row>
    <row r="263" spans="1:2" ht="13.5">
      <c r="A263" s="124">
        <v>103145</v>
      </c>
      <c r="B263" s="122">
        <v>139.05000000000001</v>
      </c>
    </row>
    <row r="264" spans="1:2" ht="13.5">
      <c r="A264" s="124">
        <v>103146</v>
      </c>
      <c r="B264" s="122">
        <v>147.96</v>
      </c>
    </row>
    <row r="265" spans="1:2" ht="13.5">
      <c r="A265" s="124">
        <v>103147</v>
      </c>
      <c r="B265" s="122">
        <v>165.75</v>
      </c>
    </row>
    <row r="266" spans="1:2" ht="13.5">
      <c r="A266" s="124">
        <v>103148</v>
      </c>
      <c r="B266" s="122">
        <v>200.27</v>
      </c>
    </row>
    <row r="267" spans="1:2" ht="13.5">
      <c r="A267" s="124">
        <v>103149</v>
      </c>
      <c r="B267" s="122">
        <v>218.06</v>
      </c>
    </row>
    <row r="268" spans="1:2" ht="13.5">
      <c r="A268" s="124">
        <v>103150</v>
      </c>
      <c r="B268" s="122">
        <v>252.54</v>
      </c>
    </row>
    <row r="269" spans="1:2" ht="13.5">
      <c r="A269" s="124">
        <v>103151</v>
      </c>
      <c r="B269" s="122">
        <v>270.37</v>
      </c>
    </row>
    <row r="270" spans="1:2" ht="13.5">
      <c r="A270" s="124">
        <v>103152</v>
      </c>
      <c r="B270" s="122">
        <v>322.68</v>
      </c>
    </row>
    <row r="271" spans="1:2" ht="13.5">
      <c r="A271" s="124">
        <v>93206</v>
      </c>
      <c r="B271" s="123">
        <v>1081.93</v>
      </c>
    </row>
    <row r="272" spans="1:2" ht="13.5">
      <c r="A272" s="124">
        <v>93207</v>
      </c>
      <c r="B272" s="123">
        <v>1018.34</v>
      </c>
    </row>
    <row r="273" spans="1:2" ht="13.5">
      <c r="A273" s="124">
        <v>93208</v>
      </c>
      <c r="B273" s="122">
        <v>839.22</v>
      </c>
    </row>
    <row r="274" spans="1:2" ht="13.5">
      <c r="A274" s="124">
        <v>93209</v>
      </c>
      <c r="B274" s="122">
        <v>906.86</v>
      </c>
    </row>
    <row r="275" spans="1:2" ht="13.5">
      <c r="A275" s="124">
        <v>93210</v>
      </c>
      <c r="B275" s="122">
        <v>544.41</v>
      </c>
    </row>
    <row r="276" spans="1:2" ht="13.5">
      <c r="A276" s="124">
        <v>93211</v>
      </c>
      <c r="B276" s="122">
        <v>552.38</v>
      </c>
    </row>
    <row r="277" spans="1:2" ht="13.5">
      <c r="A277" s="124">
        <v>93212</v>
      </c>
      <c r="B277" s="122">
        <v>941.45</v>
      </c>
    </row>
    <row r="278" spans="1:2" ht="13.5">
      <c r="A278" s="124">
        <v>93213</v>
      </c>
      <c r="B278" s="122">
        <v>983.31</v>
      </c>
    </row>
    <row r="279" spans="1:2" ht="13.5">
      <c r="A279" s="124">
        <v>93214</v>
      </c>
      <c r="B279" s="123">
        <v>5621.31</v>
      </c>
    </row>
    <row r="280" spans="1:2" ht="13.5">
      <c r="A280" s="124">
        <v>93243</v>
      </c>
      <c r="B280" s="123">
        <v>8633.64</v>
      </c>
    </row>
    <row r="281" spans="1:2" ht="13.5">
      <c r="A281" s="124">
        <v>93582</v>
      </c>
      <c r="B281" s="122">
        <v>257.62</v>
      </c>
    </row>
    <row r="282" spans="1:2" ht="13.5">
      <c r="A282" s="124">
        <v>93583</v>
      </c>
      <c r="B282" s="122">
        <v>419.95</v>
      </c>
    </row>
    <row r="283" spans="1:2" ht="13.5">
      <c r="A283" s="124">
        <v>93584</v>
      </c>
      <c r="B283" s="122">
        <v>850.5</v>
      </c>
    </row>
    <row r="284" spans="1:2" ht="13.5">
      <c r="A284" s="124">
        <v>93585</v>
      </c>
      <c r="B284" s="123">
        <v>1061.69</v>
      </c>
    </row>
    <row r="285" spans="1:2" ht="13.5">
      <c r="A285" s="124">
        <v>98441</v>
      </c>
      <c r="B285" s="122">
        <v>133.66</v>
      </c>
    </row>
    <row r="286" spans="1:2" ht="13.5">
      <c r="A286" s="124">
        <v>98442</v>
      </c>
      <c r="B286" s="122">
        <v>136.94999999999999</v>
      </c>
    </row>
    <row r="287" spans="1:2" ht="13.5">
      <c r="A287" s="124">
        <v>98443</v>
      </c>
      <c r="B287" s="122">
        <v>115.04</v>
      </c>
    </row>
    <row r="288" spans="1:2" ht="13.5">
      <c r="A288" s="124">
        <v>98444</v>
      </c>
      <c r="B288" s="122">
        <v>117.37</v>
      </c>
    </row>
    <row r="289" spans="1:2" ht="13.5">
      <c r="A289" s="124">
        <v>98445</v>
      </c>
      <c r="B289" s="122">
        <v>163.99</v>
      </c>
    </row>
    <row r="290" spans="1:2" ht="13.5">
      <c r="A290" s="124">
        <v>98446</v>
      </c>
      <c r="B290" s="122">
        <v>214.77</v>
      </c>
    </row>
    <row r="291" spans="1:2" ht="13.5">
      <c r="A291" s="124">
        <v>98447</v>
      </c>
      <c r="B291" s="122">
        <v>138.06</v>
      </c>
    </row>
    <row r="292" spans="1:2" ht="13.5">
      <c r="A292" s="124">
        <v>98448</v>
      </c>
      <c r="B292" s="122">
        <v>177.48</v>
      </c>
    </row>
    <row r="293" spans="1:2" ht="13.5">
      <c r="A293" s="124">
        <v>98449</v>
      </c>
      <c r="B293" s="122">
        <v>163.02000000000001</v>
      </c>
    </row>
    <row r="294" spans="1:2" ht="13.5">
      <c r="A294" s="124">
        <v>98450</v>
      </c>
      <c r="B294" s="122">
        <v>167.81</v>
      </c>
    </row>
    <row r="295" spans="1:2" ht="13.5">
      <c r="A295" s="124">
        <v>98451</v>
      </c>
      <c r="B295" s="122">
        <v>141.55000000000001</v>
      </c>
    </row>
    <row r="296" spans="1:2" ht="13.5">
      <c r="A296" s="124">
        <v>98452</v>
      </c>
      <c r="B296" s="122">
        <v>144.44</v>
      </c>
    </row>
    <row r="297" spans="1:2" ht="13.5">
      <c r="A297" s="124">
        <v>98453</v>
      </c>
      <c r="B297" s="122">
        <v>199.01</v>
      </c>
    </row>
    <row r="298" spans="1:2" ht="13.5">
      <c r="A298" s="124">
        <v>98454</v>
      </c>
      <c r="B298" s="122">
        <v>263.58</v>
      </c>
    </row>
    <row r="299" spans="1:2" ht="13.5">
      <c r="A299" s="124">
        <v>98455</v>
      </c>
      <c r="B299" s="122">
        <v>170.23</v>
      </c>
    </row>
    <row r="300" spans="1:2" ht="13.5">
      <c r="A300" s="124">
        <v>98456</v>
      </c>
      <c r="B300" s="122">
        <v>222.49</v>
      </c>
    </row>
    <row r="301" spans="1:2" ht="13.5">
      <c r="A301" s="124">
        <v>98458</v>
      </c>
      <c r="B301" s="122">
        <v>128</v>
      </c>
    </row>
    <row r="302" spans="1:2" ht="13.5">
      <c r="A302" s="124">
        <v>98459</v>
      </c>
      <c r="B302" s="122">
        <v>108.99</v>
      </c>
    </row>
    <row r="303" spans="1:2" ht="13.5">
      <c r="A303" s="124">
        <v>98460</v>
      </c>
      <c r="B303" s="122">
        <v>135.61000000000001</v>
      </c>
    </row>
    <row r="304" spans="1:2" ht="13.5">
      <c r="A304" s="124">
        <v>98461</v>
      </c>
      <c r="B304" s="123">
        <v>4810.93</v>
      </c>
    </row>
    <row r="305" spans="1:2" ht="13.5">
      <c r="A305" s="124">
        <v>98462</v>
      </c>
      <c r="B305" s="123">
        <v>7232.1</v>
      </c>
    </row>
    <row r="306" spans="1:2" ht="13.5">
      <c r="A306" s="124">
        <v>5631</v>
      </c>
      <c r="B306" s="122">
        <v>161.06</v>
      </c>
    </row>
    <row r="307" spans="1:2" ht="13.5">
      <c r="A307" s="124">
        <v>5678</v>
      </c>
      <c r="B307" s="122">
        <v>120.05</v>
      </c>
    </row>
    <row r="308" spans="1:2" ht="13.5">
      <c r="A308" s="124">
        <v>5680</v>
      </c>
      <c r="B308" s="122">
        <v>111.61</v>
      </c>
    </row>
    <row r="309" spans="1:2" ht="13.5">
      <c r="A309" s="124">
        <v>5684</v>
      </c>
      <c r="B309" s="122">
        <v>128.46</v>
      </c>
    </row>
    <row r="310" spans="1:2" ht="13.5">
      <c r="A310" s="124">
        <v>5689</v>
      </c>
      <c r="B310" s="122">
        <v>6.08</v>
      </c>
    </row>
    <row r="311" spans="1:2" ht="13.5">
      <c r="A311" s="124">
        <v>5795</v>
      </c>
      <c r="B311" s="122">
        <v>31.44</v>
      </c>
    </row>
    <row r="312" spans="1:2" ht="13.5">
      <c r="A312" s="124">
        <v>5811</v>
      </c>
      <c r="B312" s="122">
        <v>157.44</v>
      </c>
    </row>
    <row r="313" spans="1:2" ht="13.5">
      <c r="A313" s="124">
        <v>5823</v>
      </c>
      <c r="B313" s="122">
        <v>204.13</v>
      </c>
    </row>
    <row r="314" spans="1:2" ht="13.5">
      <c r="A314" s="124">
        <v>5824</v>
      </c>
      <c r="B314" s="122">
        <v>150.85</v>
      </c>
    </row>
    <row r="315" spans="1:2" ht="13.5">
      <c r="A315" s="124">
        <v>5835</v>
      </c>
      <c r="B315" s="122">
        <v>349.93</v>
      </c>
    </row>
    <row r="316" spans="1:2" ht="13.5">
      <c r="A316" s="124">
        <v>5839</v>
      </c>
      <c r="B316" s="122">
        <v>9.14</v>
      </c>
    </row>
    <row r="317" spans="1:2" ht="13.5">
      <c r="A317" s="124">
        <v>5843</v>
      </c>
      <c r="B317" s="122">
        <v>195.19</v>
      </c>
    </row>
    <row r="318" spans="1:2" ht="13.5">
      <c r="A318" s="124">
        <v>5847</v>
      </c>
      <c r="B318" s="122">
        <v>214.47</v>
      </c>
    </row>
    <row r="319" spans="1:2" ht="13.5">
      <c r="A319" s="124">
        <v>5851</v>
      </c>
      <c r="B319" s="122">
        <v>205.39</v>
      </c>
    </row>
    <row r="320" spans="1:2" ht="13.5">
      <c r="A320" s="124">
        <v>5855</v>
      </c>
      <c r="B320" s="122">
        <v>535.57000000000005</v>
      </c>
    </row>
    <row r="321" spans="1:2" ht="13.5">
      <c r="A321" s="124">
        <v>5863</v>
      </c>
      <c r="B321" s="122">
        <v>16.93</v>
      </c>
    </row>
    <row r="322" spans="1:2" ht="13.5">
      <c r="A322" s="124">
        <v>5867</v>
      </c>
      <c r="B322" s="122">
        <v>129.02000000000001</v>
      </c>
    </row>
    <row r="323" spans="1:2" ht="13.5">
      <c r="A323" s="124">
        <v>5875</v>
      </c>
      <c r="B323" s="122">
        <v>112.06</v>
      </c>
    </row>
    <row r="324" spans="1:2" ht="13.5">
      <c r="A324" s="124">
        <v>5879</v>
      </c>
      <c r="B324" s="122">
        <v>113.92</v>
      </c>
    </row>
    <row r="325" spans="1:2" ht="13.5">
      <c r="A325" s="124">
        <v>5882</v>
      </c>
      <c r="B325" s="122">
        <v>109.18</v>
      </c>
    </row>
    <row r="326" spans="1:2" ht="13.5">
      <c r="A326" s="124">
        <v>5890</v>
      </c>
      <c r="B326" s="122">
        <v>153.13999999999999</v>
      </c>
    </row>
    <row r="327" spans="1:2" ht="13.5">
      <c r="A327" s="124">
        <v>5894</v>
      </c>
      <c r="B327" s="122">
        <v>149.03</v>
      </c>
    </row>
    <row r="328" spans="1:2" ht="13.5">
      <c r="A328" s="124">
        <v>5901</v>
      </c>
      <c r="B328" s="122">
        <v>232.87</v>
      </c>
    </row>
    <row r="329" spans="1:2" ht="13.5">
      <c r="A329" s="124">
        <v>5909</v>
      </c>
      <c r="B329" s="122">
        <v>33.1</v>
      </c>
    </row>
    <row r="330" spans="1:2" ht="13.5">
      <c r="A330" s="124">
        <v>5921</v>
      </c>
      <c r="B330" s="122">
        <v>4.76</v>
      </c>
    </row>
    <row r="331" spans="1:2" ht="13.5">
      <c r="A331" s="124">
        <v>5928</v>
      </c>
      <c r="B331" s="122">
        <v>188.56</v>
      </c>
    </row>
    <row r="332" spans="1:2" ht="13.5">
      <c r="A332" s="124">
        <v>5932</v>
      </c>
      <c r="B332" s="122">
        <v>189.19</v>
      </c>
    </row>
    <row r="333" spans="1:2" ht="13.5">
      <c r="A333" s="124">
        <v>5940</v>
      </c>
      <c r="B333" s="122">
        <v>164.74</v>
      </c>
    </row>
    <row r="334" spans="1:2" ht="13.5">
      <c r="A334" s="124">
        <v>5944</v>
      </c>
      <c r="B334" s="122">
        <v>185.4</v>
      </c>
    </row>
    <row r="335" spans="1:2" ht="13.5">
      <c r="A335" s="124">
        <v>5953</v>
      </c>
      <c r="B335" s="122">
        <v>44.88</v>
      </c>
    </row>
    <row r="336" spans="1:2" ht="13.5">
      <c r="A336" s="124">
        <v>6259</v>
      </c>
      <c r="B336" s="122">
        <v>193.72</v>
      </c>
    </row>
    <row r="337" spans="1:2" ht="13.5">
      <c r="A337" s="124">
        <v>6879</v>
      </c>
      <c r="B337" s="122">
        <v>165.72</v>
      </c>
    </row>
    <row r="338" spans="1:2" ht="13.5">
      <c r="A338" s="124">
        <v>7030</v>
      </c>
      <c r="B338" s="122">
        <v>181.73</v>
      </c>
    </row>
    <row r="339" spans="1:2" ht="13.5">
      <c r="A339" s="124">
        <v>7042</v>
      </c>
      <c r="B339" s="122">
        <v>11.52</v>
      </c>
    </row>
    <row r="340" spans="1:2" ht="13.5">
      <c r="A340" s="124">
        <v>7049</v>
      </c>
      <c r="B340" s="122">
        <v>175.1</v>
      </c>
    </row>
    <row r="341" spans="1:2" ht="13.5">
      <c r="A341" s="124">
        <v>67826</v>
      </c>
      <c r="B341" s="122">
        <v>139.55000000000001</v>
      </c>
    </row>
    <row r="342" spans="1:2" ht="13.5">
      <c r="A342" s="124">
        <v>73417</v>
      </c>
      <c r="B342" s="122">
        <v>146.83000000000001</v>
      </c>
    </row>
    <row r="343" spans="1:2" ht="13.5">
      <c r="A343" s="124">
        <v>73436</v>
      </c>
      <c r="B343" s="122">
        <v>186.56</v>
      </c>
    </row>
    <row r="344" spans="1:2" ht="13.5">
      <c r="A344" s="124">
        <v>73467</v>
      </c>
      <c r="B344" s="122">
        <v>130.22999999999999</v>
      </c>
    </row>
    <row r="345" spans="1:2" ht="13.5">
      <c r="A345" s="124">
        <v>73536</v>
      </c>
      <c r="B345" s="122">
        <v>9.7799999999999994</v>
      </c>
    </row>
    <row r="346" spans="1:2" ht="13.5">
      <c r="A346" s="124">
        <v>83362</v>
      </c>
      <c r="B346" s="122">
        <v>233.33</v>
      </c>
    </row>
    <row r="347" spans="1:2" ht="13.5">
      <c r="A347" s="124">
        <v>83765</v>
      </c>
      <c r="B347" s="122">
        <v>91.83</v>
      </c>
    </row>
    <row r="348" spans="1:2" ht="13.5">
      <c r="A348" s="124">
        <v>87445</v>
      </c>
      <c r="B348" s="122">
        <v>4.1399999999999997</v>
      </c>
    </row>
    <row r="349" spans="1:2" ht="13.5">
      <c r="A349" s="124">
        <v>88386</v>
      </c>
      <c r="B349" s="122">
        <v>4.68</v>
      </c>
    </row>
    <row r="350" spans="1:2" ht="13.5">
      <c r="A350" s="124">
        <v>88393</v>
      </c>
      <c r="B350" s="122">
        <v>6.44</v>
      </c>
    </row>
    <row r="351" spans="1:2" ht="13.5">
      <c r="A351" s="124">
        <v>88399</v>
      </c>
      <c r="B351" s="122">
        <v>3.47</v>
      </c>
    </row>
    <row r="352" spans="1:2" ht="13.5">
      <c r="A352" s="124">
        <v>88418</v>
      </c>
      <c r="B352" s="122">
        <v>15.23</v>
      </c>
    </row>
    <row r="353" spans="1:2" ht="13.5">
      <c r="A353" s="124">
        <v>88433</v>
      </c>
      <c r="B353" s="122">
        <v>18.809999999999999</v>
      </c>
    </row>
    <row r="354" spans="1:2" ht="13.5">
      <c r="A354" s="124">
        <v>88830</v>
      </c>
      <c r="B354" s="122">
        <v>1.72</v>
      </c>
    </row>
    <row r="355" spans="1:2" ht="13.5">
      <c r="A355" s="124">
        <v>88843</v>
      </c>
      <c r="B355" s="122">
        <v>173.37</v>
      </c>
    </row>
    <row r="356" spans="1:2" ht="13.5">
      <c r="A356" s="124">
        <v>88907</v>
      </c>
      <c r="B356" s="122">
        <v>189.87</v>
      </c>
    </row>
    <row r="357" spans="1:2" ht="13.5">
      <c r="A357" s="124">
        <v>89021</v>
      </c>
      <c r="B357" s="122">
        <v>2.31</v>
      </c>
    </row>
    <row r="358" spans="1:2" ht="13.5">
      <c r="A358" s="124">
        <v>89028</v>
      </c>
      <c r="B358" s="122">
        <v>167.46</v>
      </c>
    </row>
    <row r="359" spans="1:2" ht="13.5">
      <c r="A359" s="124">
        <v>89032</v>
      </c>
      <c r="B359" s="122">
        <v>157.47999999999999</v>
      </c>
    </row>
    <row r="360" spans="1:2" ht="13.5">
      <c r="A360" s="124">
        <v>89035</v>
      </c>
      <c r="B360" s="122">
        <v>146.1</v>
      </c>
    </row>
    <row r="361" spans="1:2" ht="13.5">
      <c r="A361" s="124">
        <v>89225</v>
      </c>
      <c r="B361" s="122">
        <v>4.76</v>
      </c>
    </row>
    <row r="362" spans="1:2" ht="13.5">
      <c r="A362" s="124">
        <v>89234</v>
      </c>
      <c r="B362" s="122">
        <v>529.16999999999996</v>
      </c>
    </row>
    <row r="363" spans="1:2" ht="13.5">
      <c r="A363" s="124">
        <v>89242</v>
      </c>
      <c r="B363" s="123">
        <v>1236.49</v>
      </c>
    </row>
    <row r="364" spans="1:2" ht="13.5">
      <c r="A364" s="124">
        <v>89250</v>
      </c>
      <c r="B364" s="123">
        <v>1072.6600000000001</v>
      </c>
    </row>
    <row r="365" spans="1:2" ht="13.5">
      <c r="A365" s="124">
        <v>89257</v>
      </c>
      <c r="B365" s="122">
        <v>301.31</v>
      </c>
    </row>
    <row r="366" spans="1:2" ht="13.5">
      <c r="A366" s="124">
        <v>89272</v>
      </c>
      <c r="B366" s="122">
        <v>173.76</v>
      </c>
    </row>
    <row r="367" spans="1:2" ht="13.5">
      <c r="A367" s="124">
        <v>89278</v>
      </c>
      <c r="B367" s="122">
        <v>9.68</v>
      </c>
    </row>
    <row r="368" spans="1:2" ht="13.5">
      <c r="A368" s="124">
        <v>89843</v>
      </c>
      <c r="B368" s="122">
        <v>182.36</v>
      </c>
    </row>
    <row r="369" spans="1:2" ht="13.5">
      <c r="A369" s="124">
        <v>89876</v>
      </c>
      <c r="B369" s="122">
        <v>243.01</v>
      </c>
    </row>
    <row r="370" spans="1:2" ht="13.5">
      <c r="A370" s="124">
        <v>89883</v>
      </c>
      <c r="B370" s="122">
        <v>267.62</v>
      </c>
    </row>
    <row r="371" spans="1:2" ht="13.5">
      <c r="A371" s="124">
        <v>90586</v>
      </c>
      <c r="B371" s="122">
        <v>1.73</v>
      </c>
    </row>
    <row r="372" spans="1:2" ht="13.5">
      <c r="A372" s="124">
        <v>90625</v>
      </c>
      <c r="B372" s="122">
        <v>8.44</v>
      </c>
    </row>
    <row r="373" spans="1:2" ht="13.5">
      <c r="A373" s="124">
        <v>90631</v>
      </c>
      <c r="B373" s="122">
        <v>123.6</v>
      </c>
    </row>
    <row r="374" spans="1:2" ht="13.5">
      <c r="A374" s="124">
        <v>90637</v>
      </c>
      <c r="B374" s="122">
        <v>14.02</v>
      </c>
    </row>
    <row r="375" spans="1:2" ht="13.5">
      <c r="A375" s="124">
        <v>90643</v>
      </c>
      <c r="B375" s="122">
        <v>19.79</v>
      </c>
    </row>
    <row r="376" spans="1:2" ht="13.5">
      <c r="A376" s="124">
        <v>90650</v>
      </c>
      <c r="B376" s="122">
        <v>10.119999999999999</v>
      </c>
    </row>
    <row r="377" spans="1:2" ht="13.5">
      <c r="A377" s="124">
        <v>90656</v>
      </c>
      <c r="B377" s="122">
        <v>13.92</v>
      </c>
    </row>
    <row r="378" spans="1:2" ht="13.5">
      <c r="A378" s="124">
        <v>90662</v>
      </c>
      <c r="B378" s="122">
        <v>14.5</v>
      </c>
    </row>
    <row r="379" spans="1:2" ht="13.5">
      <c r="A379" s="124">
        <v>90668</v>
      </c>
      <c r="B379" s="122">
        <v>23.92</v>
      </c>
    </row>
    <row r="380" spans="1:2" ht="13.5">
      <c r="A380" s="124">
        <v>90674</v>
      </c>
      <c r="B380" s="122">
        <v>498.61</v>
      </c>
    </row>
    <row r="381" spans="1:2" ht="13.5">
      <c r="A381" s="124">
        <v>90680</v>
      </c>
      <c r="B381" s="122">
        <v>303.87</v>
      </c>
    </row>
    <row r="382" spans="1:2" ht="13.5">
      <c r="A382" s="124">
        <v>90686</v>
      </c>
      <c r="B382" s="122">
        <v>139.31</v>
      </c>
    </row>
    <row r="383" spans="1:2" ht="13.5">
      <c r="A383" s="124">
        <v>90692</v>
      </c>
      <c r="B383" s="122">
        <v>106.17</v>
      </c>
    </row>
    <row r="384" spans="1:2" ht="13.5">
      <c r="A384" s="124">
        <v>90964</v>
      </c>
      <c r="B384" s="122">
        <v>22.64</v>
      </c>
    </row>
    <row r="385" spans="1:2" ht="13.5">
      <c r="A385" s="124">
        <v>90972</v>
      </c>
      <c r="B385" s="122">
        <v>58.15</v>
      </c>
    </row>
    <row r="386" spans="1:2" ht="13.5">
      <c r="A386" s="124">
        <v>90979</v>
      </c>
      <c r="B386" s="122">
        <v>150.27000000000001</v>
      </c>
    </row>
    <row r="387" spans="1:2" ht="13.5">
      <c r="A387" s="124">
        <v>90991</v>
      </c>
      <c r="B387" s="122">
        <v>156.9</v>
      </c>
    </row>
    <row r="388" spans="1:2" ht="13.5">
      <c r="A388" s="124">
        <v>90999</v>
      </c>
      <c r="B388" s="122">
        <v>77.08</v>
      </c>
    </row>
    <row r="389" spans="1:2" ht="13.5">
      <c r="A389" s="124">
        <v>91031</v>
      </c>
      <c r="B389" s="122">
        <v>185.44</v>
      </c>
    </row>
    <row r="390" spans="1:2" ht="13.5">
      <c r="A390" s="124">
        <v>91277</v>
      </c>
      <c r="B390" s="122">
        <v>10.51</v>
      </c>
    </row>
    <row r="391" spans="1:2" ht="13.5">
      <c r="A391" s="124">
        <v>91283</v>
      </c>
      <c r="B391" s="122">
        <v>24.05</v>
      </c>
    </row>
    <row r="392" spans="1:2" ht="13.5">
      <c r="A392" s="124">
        <v>91386</v>
      </c>
      <c r="B392" s="122">
        <v>195.5</v>
      </c>
    </row>
    <row r="393" spans="1:2" ht="13.5">
      <c r="A393" s="124">
        <v>91533</v>
      </c>
      <c r="B393" s="122">
        <v>38.92</v>
      </c>
    </row>
    <row r="394" spans="1:2" ht="13.5">
      <c r="A394" s="124">
        <v>91634</v>
      </c>
      <c r="B394" s="122">
        <v>166</v>
      </c>
    </row>
    <row r="395" spans="1:2" ht="13.5">
      <c r="A395" s="124">
        <v>91645</v>
      </c>
      <c r="B395" s="122">
        <v>363.18</v>
      </c>
    </row>
    <row r="396" spans="1:2" ht="13.5">
      <c r="A396" s="124">
        <v>91692</v>
      </c>
      <c r="B396" s="122">
        <v>33.42</v>
      </c>
    </row>
    <row r="397" spans="1:2" ht="13.5">
      <c r="A397" s="124">
        <v>92043</v>
      </c>
      <c r="B397" s="122">
        <v>11.88</v>
      </c>
    </row>
    <row r="398" spans="1:2" ht="13.5">
      <c r="A398" s="124">
        <v>92106</v>
      </c>
      <c r="B398" s="122">
        <v>240.48</v>
      </c>
    </row>
    <row r="399" spans="1:2" ht="13.5">
      <c r="A399" s="124">
        <v>92112</v>
      </c>
      <c r="B399" s="122">
        <v>2.79</v>
      </c>
    </row>
    <row r="400" spans="1:2" ht="13.5">
      <c r="A400" s="124">
        <v>92118</v>
      </c>
      <c r="B400" s="122">
        <v>0.23</v>
      </c>
    </row>
    <row r="401" spans="1:2" ht="13.5">
      <c r="A401" s="124">
        <v>92138</v>
      </c>
      <c r="B401" s="122">
        <v>76.62</v>
      </c>
    </row>
    <row r="402" spans="1:2" ht="13.5">
      <c r="A402" s="124">
        <v>92145</v>
      </c>
      <c r="B402" s="122">
        <v>72.03</v>
      </c>
    </row>
    <row r="403" spans="1:2" ht="13.5">
      <c r="A403" s="124">
        <v>92242</v>
      </c>
      <c r="B403" s="122">
        <v>318.10000000000002</v>
      </c>
    </row>
    <row r="404" spans="1:2" ht="13.5">
      <c r="A404" s="124">
        <v>92716</v>
      </c>
      <c r="B404" s="122">
        <v>13.57</v>
      </c>
    </row>
    <row r="405" spans="1:2" ht="13.5">
      <c r="A405" s="124">
        <v>92960</v>
      </c>
      <c r="B405" s="122">
        <v>16.059999999999999</v>
      </c>
    </row>
    <row r="406" spans="1:2" ht="13.5">
      <c r="A406" s="124">
        <v>92966</v>
      </c>
      <c r="B406" s="122">
        <v>31.56</v>
      </c>
    </row>
    <row r="407" spans="1:2" ht="13.5">
      <c r="A407" s="124">
        <v>93224</v>
      </c>
      <c r="B407" s="122">
        <v>735.25</v>
      </c>
    </row>
    <row r="408" spans="1:2" ht="13.5">
      <c r="A408" s="124">
        <v>93233</v>
      </c>
      <c r="B408" s="122">
        <v>10.27</v>
      </c>
    </row>
    <row r="409" spans="1:2" ht="13.5">
      <c r="A409" s="124">
        <v>93272</v>
      </c>
      <c r="B409" s="122">
        <v>124.17</v>
      </c>
    </row>
    <row r="410" spans="1:2" ht="13.5">
      <c r="A410" s="124">
        <v>93281</v>
      </c>
      <c r="B410" s="122">
        <v>31.2</v>
      </c>
    </row>
    <row r="411" spans="1:2" ht="13.5">
      <c r="A411" s="124">
        <v>93287</v>
      </c>
      <c r="B411" s="122">
        <v>460.71</v>
      </c>
    </row>
    <row r="412" spans="1:2" ht="13.5">
      <c r="A412" s="124">
        <v>93402</v>
      </c>
      <c r="B412" s="122">
        <v>184.87</v>
      </c>
    </row>
    <row r="413" spans="1:2" ht="13.5">
      <c r="A413" s="124">
        <v>93408</v>
      </c>
      <c r="B413" s="122">
        <v>80.14</v>
      </c>
    </row>
    <row r="414" spans="1:2" ht="13.5">
      <c r="A414" s="124">
        <v>93415</v>
      </c>
      <c r="B414" s="122">
        <v>16.809999999999999</v>
      </c>
    </row>
    <row r="415" spans="1:2" ht="13.5">
      <c r="A415" s="124">
        <v>93421</v>
      </c>
      <c r="B415" s="122">
        <v>57.9</v>
      </c>
    </row>
    <row r="416" spans="1:2" ht="13.5">
      <c r="A416" s="124">
        <v>93427</v>
      </c>
      <c r="B416" s="122">
        <v>132.76</v>
      </c>
    </row>
    <row r="417" spans="1:2" ht="13.5">
      <c r="A417" s="124">
        <v>93433</v>
      </c>
      <c r="B417" s="123">
        <v>2612.7399999999998</v>
      </c>
    </row>
    <row r="418" spans="1:2" ht="13.5">
      <c r="A418" s="124">
        <v>93439</v>
      </c>
      <c r="B418" s="122">
        <v>150.15</v>
      </c>
    </row>
    <row r="419" spans="1:2" ht="13.5">
      <c r="A419" s="124">
        <v>95121</v>
      </c>
      <c r="B419" s="122">
        <v>288.97000000000003</v>
      </c>
    </row>
    <row r="420" spans="1:2" ht="13.5">
      <c r="A420" s="124">
        <v>95127</v>
      </c>
      <c r="B420" s="122">
        <v>182.98</v>
      </c>
    </row>
    <row r="421" spans="1:2" ht="13.5">
      <c r="A421" s="124">
        <v>95133</v>
      </c>
      <c r="B421" s="122">
        <v>145.38999999999999</v>
      </c>
    </row>
    <row r="422" spans="1:2" ht="13.5">
      <c r="A422" s="124">
        <v>95139</v>
      </c>
      <c r="B422" s="122">
        <v>0.06</v>
      </c>
    </row>
    <row r="423" spans="1:2" ht="13.5">
      <c r="A423" s="124">
        <v>95212</v>
      </c>
      <c r="B423" s="122">
        <v>135.59</v>
      </c>
    </row>
    <row r="424" spans="1:2" ht="13.5">
      <c r="A424" s="124">
        <v>95258</v>
      </c>
      <c r="B424" s="122">
        <v>30.97</v>
      </c>
    </row>
    <row r="425" spans="1:2" ht="13.5">
      <c r="A425" s="124">
        <v>95264</v>
      </c>
      <c r="B425" s="122">
        <v>7.49</v>
      </c>
    </row>
    <row r="426" spans="1:2" ht="13.5">
      <c r="A426" s="124">
        <v>95270</v>
      </c>
      <c r="B426" s="122">
        <v>10.41</v>
      </c>
    </row>
    <row r="427" spans="1:2" ht="13.5">
      <c r="A427" s="124">
        <v>95276</v>
      </c>
      <c r="B427" s="122">
        <v>3.08</v>
      </c>
    </row>
    <row r="428" spans="1:2" ht="13.5">
      <c r="A428" s="124">
        <v>95282</v>
      </c>
      <c r="B428" s="122">
        <v>10.39</v>
      </c>
    </row>
    <row r="429" spans="1:2" ht="13.5">
      <c r="A429" s="124">
        <v>95620</v>
      </c>
      <c r="B429" s="122">
        <v>30.28</v>
      </c>
    </row>
    <row r="430" spans="1:2" ht="13.5">
      <c r="A430" s="124">
        <v>95631</v>
      </c>
      <c r="B430" s="122">
        <v>181.25</v>
      </c>
    </row>
    <row r="431" spans="1:2" ht="13.5">
      <c r="A431" s="124">
        <v>95702</v>
      </c>
      <c r="B431" s="122">
        <v>45.82</v>
      </c>
    </row>
    <row r="432" spans="1:2" ht="13.5">
      <c r="A432" s="124">
        <v>95708</v>
      </c>
      <c r="B432" s="122">
        <v>139.96</v>
      </c>
    </row>
    <row r="433" spans="1:2" ht="13.5">
      <c r="A433" s="124">
        <v>95714</v>
      </c>
      <c r="B433" s="122">
        <v>194.67</v>
      </c>
    </row>
    <row r="434" spans="1:2" ht="13.5">
      <c r="A434" s="124">
        <v>95720</v>
      </c>
      <c r="B434" s="122">
        <v>191.16</v>
      </c>
    </row>
    <row r="435" spans="1:2" ht="13.5">
      <c r="A435" s="124">
        <v>95872</v>
      </c>
      <c r="B435" s="122">
        <v>225.31</v>
      </c>
    </row>
    <row r="436" spans="1:2" ht="13.5">
      <c r="A436" s="124">
        <v>96013</v>
      </c>
      <c r="B436" s="122">
        <v>203.33</v>
      </c>
    </row>
    <row r="437" spans="1:2" ht="13.5">
      <c r="A437" s="124">
        <v>96020</v>
      </c>
      <c r="B437" s="122">
        <v>202.87</v>
      </c>
    </row>
    <row r="438" spans="1:2" ht="13.5">
      <c r="A438" s="124">
        <v>96028</v>
      </c>
      <c r="B438" s="122">
        <v>153.78</v>
      </c>
    </row>
    <row r="439" spans="1:2" ht="13.5">
      <c r="A439" s="124">
        <v>96035</v>
      </c>
      <c r="B439" s="122">
        <v>206.15</v>
      </c>
    </row>
    <row r="440" spans="1:2" ht="13.5">
      <c r="A440" s="124">
        <v>96157</v>
      </c>
      <c r="B440" s="122">
        <v>154.24</v>
      </c>
    </row>
    <row r="441" spans="1:2" ht="13.5">
      <c r="A441" s="124">
        <v>96158</v>
      </c>
      <c r="B441" s="122">
        <v>119.05</v>
      </c>
    </row>
    <row r="442" spans="1:2" ht="13.5">
      <c r="A442" s="124">
        <v>96245</v>
      </c>
      <c r="B442" s="122">
        <v>82.82</v>
      </c>
    </row>
    <row r="443" spans="1:2" ht="13.5">
      <c r="A443" s="124">
        <v>96463</v>
      </c>
      <c r="B443" s="122">
        <v>170.65</v>
      </c>
    </row>
    <row r="444" spans="1:2" ht="13.5">
      <c r="A444" s="124">
        <v>98764</v>
      </c>
      <c r="B444" s="122">
        <v>4.24</v>
      </c>
    </row>
    <row r="445" spans="1:2" ht="13.5">
      <c r="A445" s="124">
        <v>99833</v>
      </c>
      <c r="B445" s="122">
        <v>1.43</v>
      </c>
    </row>
    <row r="446" spans="1:2" ht="13.5">
      <c r="A446" s="124">
        <v>100641</v>
      </c>
      <c r="B446" s="122">
        <v>569.65</v>
      </c>
    </row>
    <row r="447" spans="1:2" ht="13.5">
      <c r="A447" s="124">
        <v>100647</v>
      </c>
      <c r="B447" s="123">
        <v>1201.6600000000001</v>
      </c>
    </row>
    <row r="448" spans="1:2" ht="13.5">
      <c r="A448" s="124">
        <v>102275</v>
      </c>
      <c r="B448" s="122">
        <v>30.49</v>
      </c>
    </row>
    <row r="449" spans="1:2" ht="13.5">
      <c r="A449" s="124">
        <v>5632</v>
      </c>
      <c r="B449" s="122">
        <v>68.98</v>
      </c>
    </row>
    <row r="450" spans="1:2" ht="13.5">
      <c r="A450" s="124">
        <v>5679</v>
      </c>
      <c r="B450" s="122">
        <v>53.55</v>
      </c>
    </row>
    <row r="451" spans="1:2" ht="13.5">
      <c r="A451" s="124">
        <v>5681</v>
      </c>
      <c r="B451" s="122">
        <v>51.04</v>
      </c>
    </row>
    <row r="452" spans="1:2" ht="13.5">
      <c r="A452" s="124">
        <v>5685</v>
      </c>
      <c r="B452" s="122">
        <v>54.68</v>
      </c>
    </row>
    <row r="453" spans="1:2" ht="13.5">
      <c r="A453" s="124">
        <v>5690</v>
      </c>
      <c r="B453" s="122">
        <v>3.78</v>
      </c>
    </row>
    <row r="454" spans="1:2" ht="13.5">
      <c r="A454" s="124">
        <v>5806</v>
      </c>
      <c r="B454" s="122">
        <v>0.21</v>
      </c>
    </row>
    <row r="455" spans="1:2" ht="13.5">
      <c r="A455" s="124">
        <v>5826</v>
      </c>
      <c r="B455" s="122">
        <v>40.200000000000003</v>
      </c>
    </row>
    <row r="456" spans="1:2" ht="13.5">
      <c r="A456" s="124">
        <v>5829</v>
      </c>
      <c r="B456" s="122">
        <v>147.94999999999999</v>
      </c>
    </row>
    <row r="457" spans="1:2" ht="13.5">
      <c r="A457" s="124">
        <v>5837</v>
      </c>
      <c r="B457" s="122">
        <v>135.97999999999999</v>
      </c>
    </row>
    <row r="458" spans="1:2" ht="13.5">
      <c r="A458" s="124">
        <v>5841</v>
      </c>
      <c r="B458" s="122">
        <v>4.3499999999999996</v>
      </c>
    </row>
    <row r="459" spans="1:2" ht="13.5">
      <c r="A459" s="124">
        <v>5845</v>
      </c>
      <c r="B459" s="122">
        <v>45.85</v>
      </c>
    </row>
    <row r="460" spans="1:2" ht="13.5">
      <c r="A460" s="124">
        <v>5849</v>
      </c>
      <c r="B460" s="122">
        <v>71.11</v>
      </c>
    </row>
    <row r="461" spans="1:2" ht="13.5">
      <c r="A461" s="124">
        <v>5853</v>
      </c>
      <c r="B461" s="122">
        <v>71.37</v>
      </c>
    </row>
    <row r="462" spans="1:2" ht="13.5">
      <c r="A462" s="124">
        <v>5857</v>
      </c>
      <c r="B462" s="122">
        <v>166.73</v>
      </c>
    </row>
    <row r="463" spans="1:2" ht="13.5">
      <c r="A463" s="124">
        <v>5865</v>
      </c>
      <c r="B463" s="122">
        <v>8.06</v>
      </c>
    </row>
    <row r="464" spans="1:2" ht="13.5">
      <c r="A464" s="124">
        <v>5869</v>
      </c>
      <c r="B464" s="122">
        <v>60.77</v>
      </c>
    </row>
    <row r="465" spans="1:2" ht="13.5">
      <c r="A465" s="124">
        <v>5877</v>
      </c>
      <c r="B465" s="122">
        <v>52.76</v>
      </c>
    </row>
    <row r="466" spans="1:2" ht="13.5">
      <c r="A466" s="124">
        <v>5881</v>
      </c>
      <c r="B466" s="122">
        <v>64.47</v>
      </c>
    </row>
    <row r="467" spans="1:2" ht="13.5">
      <c r="A467" s="124">
        <v>5884</v>
      </c>
      <c r="B467" s="122">
        <v>47.26</v>
      </c>
    </row>
    <row r="468" spans="1:2" ht="13.5">
      <c r="A468" s="124">
        <v>5892</v>
      </c>
      <c r="B468" s="122">
        <v>41.92</v>
      </c>
    </row>
    <row r="469" spans="1:2" ht="13.5">
      <c r="A469" s="124">
        <v>5896</v>
      </c>
      <c r="B469" s="122">
        <v>39.46</v>
      </c>
    </row>
    <row r="470" spans="1:2" ht="13.5">
      <c r="A470" s="124">
        <v>5903</v>
      </c>
      <c r="B470" s="122">
        <v>49.58</v>
      </c>
    </row>
    <row r="471" spans="1:2" ht="13.5">
      <c r="A471" s="124">
        <v>5911</v>
      </c>
      <c r="B471" s="122">
        <v>25.57</v>
      </c>
    </row>
    <row r="472" spans="1:2" ht="13.5">
      <c r="A472" s="124">
        <v>5923</v>
      </c>
      <c r="B472" s="122">
        <v>2.96</v>
      </c>
    </row>
    <row r="473" spans="1:2" ht="13.5">
      <c r="A473" s="124">
        <v>5930</v>
      </c>
      <c r="B473" s="122">
        <v>39.06</v>
      </c>
    </row>
    <row r="474" spans="1:2" ht="13.5">
      <c r="A474" s="124">
        <v>5934</v>
      </c>
      <c r="B474" s="122">
        <v>72.260000000000005</v>
      </c>
    </row>
    <row r="475" spans="1:2" ht="13.5">
      <c r="A475" s="124">
        <v>5942</v>
      </c>
      <c r="B475" s="122">
        <v>64.42</v>
      </c>
    </row>
    <row r="476" spans="1:2" ht="13.5">
      <c r="A476" s="124">
        <v>5946</v>
      </c>
      <c r="B476" s="122">
        <v>77.819999999999993</v>
      </c>
    </row>
    <row r="477" spans="1:2" ht="13.5">
      <c r="A477" s="124">
        <v>5952</v>
      </c>
      <c r="B477" s="122">
        <v>29.19</v>
      </c>
    </row>
    <row r="478" spans="1:2" ht="13.5">
      <c r="A478" s="124">
        <v>5954</v>
      </c>
      <c r="B478" s="122">
        <v>3.92</v>
      </c>
    </row>
    <row r="479" spans="1:2" ht="13.5">
      <c r="A479" s="124">
        <v>5961</v>
      </c>
      <c r="B479" s="122">
        <v>46.67</v>
      </c>
    </row>
    <row r="480" spans="1:2" ht="13.5">
      <c r="A480" s="124">
        <v>6260</v>
      </c>
      <c r="B480" s="122">
        <v>44.48</v>
      </c>
    </row>
    <row r="481" spans="1:2" ht="13.5">
      <c r="A481" s="124">
        <v>6880</v>
      </c>
      <c r="B481" s="122">
        <v>69.72</v>
      </c>
    </row>
    <row r="482" spans="1:2" ht="13.5">
      <c r="A482" s="124">
        <v>7031</v>
      </c>
      <c r="B482" s="122">
        <v>6</v>
      </c>
    </row>
    <row r="483" spans="1:2" ht="13.5">
      <c r="A483" s="124">
        <v>7043</v>
      </c>
      <c r="B483" s="122">
        <v>0.25</v>
      </c>
    </row>
    <row r="484" spans="1:2" ht="13.5">
      <c r="A484" s="124">
        <v>7050</v>
      </c>
      <c r="B484" s="122">
        <v>65</v>
      </c>
    </row>
    <row r="485" spans="1:2" ht="13.5">
      <c r="A485" s="124">
        <v>67827</v>
      </c>
      <c r="B485" s="122">
        <v>45.66</v>
      </c>
    </row>
    <row r="486" spans="1:2" ht="13.5">
      <c r="A486" s="124">
        <v>73395</v>
      </c>
      <c r="B486" s="122">
        <v>5.24</v>
      </c>
    </row>
    <row r="487" spans="1:2" ht="13.5">
      <c r="A487" s="124">
        <v>83766</v>
      </c>
      <c r="B487" s="122">
        <v>40.97</v>
      </c>
    </row>
    <row r="488" spans="1:2" ht="13.5">
      <c r="A488" s="124">
        <v>84013</v>
      </c>
      <c r="B488" s="122">
        <v>67.22</v>
      </c>
    </row>
    <row r="489" spans="1:2" ht="13.5">
      <c r="A489" s="124">
        <v>87446</v>
      </c>
      <c r="B489" s="122">
        <v>0.45</v>
      </c>
    </row>
    <row r="490" spans="1:2" ht="13.5">
      <c r="A490" s="124">
        <v>88392</v>
      </c>
      <c r="B490" s="122">
        <v>0.89</v>
      </c>
    </row>
    <row r="491" spans="1:2" ht="13.5">
      <c r="A491" s="124">
        <v>88398</v>
      </c>
      <c r="B491" s="122">
        <v>1.07</v>
      </c>
    </row>
    <row r="492" spans="1:2" ht="13.5">
      <c r="A492" s="124">
        <v>88404</v>
      </c>
      <c r="B492" s="122">
        <v>0.85</v>
      </c>
    </row>
    <row r="493" spans="1:2" ht="13.5">
      <c r="A493" s="124">
        <v>88430</v>
      </c>
      <c r="B493" s="122">
        <v>5.56</v>
      </c>
    </row>
    <row r="494" spans="1:2" ht="13.5">
      <c r="A494" s="124">
        <v>88438</v>
      </c>
      <c r="B494" s="122">
        <v>7.37</v>
      </c>
    </row>
    <row r="495" spans="1:2" ht="13.5">
      <c r="A495" s="124">
        <v>88831</v>
      </c>
      <c r="B495" s="122">
        <v>0.33</v>
      </c>
    </row>
    <row r="496" spans="1:2" ht="13.5">
      <c r="A496" s="124">
        <v>88844</v>
      </c>
      <c r="B496" s="122">
        <v>63.28</v>
      </c>
    </row>
    <row r="497" spans="1:2" ht="13.5">
      <c r="A497" s="124">
        <v>88908</v>
      </c>
      <c r="B497" s="122">
        <v>73.27</v>
      </c>
    </row>
    <row r="498" spans="1:2" ht="13.5">
      <c r="A498" s="124">
        <v>89022</v>
      </c>
      <c r="B498" s="122">
        <v>0.3</v>
      </c>
    </row>
    <row r="499" spans="1:2" ht="13.5">
      <c r="A499" s="124">
        <v>89027</v>
      </c>
      <c r="B499" s="122">
        <v>4.87</v>
      </c>
    </row>
    <row r="500" spans="1:2" ht="13.5">
      <c r="A500" s="124">
        <v>89031</v>
      </c>
      <c r="B500" s="122">
        <v>61.77</v>
      </c>
    </row>
    <row r="501" spans="1:2" ht="13.5">
      <c r="A501" s="124">
        <v>89036</v>
      </c>
      <c r="B501" s="122">
        <v>41.47</v>
      </c>
    </row>
    <row r="502" spans="1:2" ht="13.5">
      <c r="A502" s="124">
        <v>89218</v>
      </c>
      <c r="B502" s="122">
        <v>87.31</v>
      </c>
    </row>
    <row r="503" spans="1:2" ht="13.5">
      <c r="A503" s="124">
        <v>89226</v>
      </c>
      <c r="B503" s="122">
        <v>1.38</v>
      </c>
    </row>
    <row r="504" spans="1:2" ht="13.5">
      <c r="A504" s="124">
        <v>89235</v>
      </c>
      <c r="B504" s="122">
        <v>175.24</v>
      </c>
    </row>
    <row r="505" spans="1:2" ht="13.5">
      <c r="A505" s="124">
        <v>89243</v>
      </c>
      <c r="B505" s="122">
        <v>369.65</v>
      </c>
    </row>
    <row r="506" spans="1:2" ht="13.5">
      <c r="A506" s="124">
        <v>89251</v>
      </c>
      <c r="B506" s="122">
        <v>325.10000000000002</v>
      </c>
    </row>
    <row r="507" spans="1:2" ht="13.5">
      <c r="A507" s="124">
        <v>89258</v>
      </c>
      <c r="B507" s="122">
        <v>116.8</v>
      </c>
    </row>
    <row r="508" spans="1:2" ht="13.5">
      <c r="A508" s="124">
        <v>89273</v>
      </c>
      <c r="B508" s="122">
        <v>82.96</v>
      </c>
    </row>
    <row r="509" spans="1:2" ht="13.5">
      <c r="A509" s="124">
        <v>89279</v>
      </c>
      <c r="B509" s="122">
        <v>1.67</v>
      </c>
    </row>
    <row r="510" spans="1:2" ht="13.5">
      <c r="A510" s="124">
        <v>89877</v>
      </c>
      <c r="B510" s="122">
        <v>57.61</v>
      </c>
    </row>
    <row r="511" spans="1:2" ht="13.5">
      <c r="A511" s="124">
        <v>89884</v>
      </c>
      <c r="B511" s="122">
        <v>59.03</v>
      </c>
    </row>
    <row r="512" spans="1:2" ht="13.5">
      <c r="A512" s="124">
        <v>90587</v>
      </c>
      <c r="B512" s="122">
        <v>0.36</v>
      </c>
    </row>
    <row r="513" spans="1:2" ht="13.5">
      <c r="A513" s="124">
        <v>90626</v>
      </c>
      <c r="B513" s="122">
        <v>2.67</v>
      </c>
    </row>
    <row r="514" spans="1:2" ht="13.5">
      <c r="A514" s="124">
        <v>90632</v>
      </c>
      <c r="B514" s="122">
        <v>69.53</v>
      </c>
    </row>
    <row r="515" spans="1:2" ht="13.5">
      <c r="A515" s="124">
        <v>90638</v>
      </c>
      <c r="B515" s="122">
        <v>4.2699999999999996</v>
      </c>
    </row>
    <row r="516" spans="1:2" ht="13.5">
      <c r="A516" s="124">
        <v>90644</v>
      </c>
      <c r="B516" s="122">
        <v>6.38</v>
      </c>
    </row>
    <row r="517" spans="1:2" ht="13.5">
      <c r="A517" s="124">
        <v>90651</v>
      </c>
      <c r="B517" s="122">
        <v>0.74</v>
      </c>
    </row>
    <row r="518" spans="1:2" ht="13.5">
      <c r="A518" s="124">
        <v>90657</v>
      </c>
      <c r="B518" s="122">
        <v>4.16</v>
      </c>
    </row>
    <row r="519" spans="1:2" ht="13.5">
      <c r="A519" s="124">
        <v>90663</v>
      </c>
      <c r="B519" s="122">
        <v>4.45</v>
      </c>
    </row>
    <row r="520" spans="1:2" ht="13.5">
      <c r="A520" s="124">
        <v>90669</v>
      </c>
      <c r="B520" s="122">
        <v>6.21</v>
      </c>
    </row>
    <row r="521" spans="1:2" ht="13.5">
      <c r="A521" s="124">
        <v>90675</v>
      </c>
      <c r="B521" s="122">
        <v>209.2</v>
      </c>
    </row>
    <row r="522" spans="1:2" ht="13.5">
      <c r="A522" s="124">
        <v>90681</v>
      </c>
      <c r="B522" s="122">
        <v>129.11000000000001</v>
      </c>
    </row>
    <row r="523" spans="1:2" ht="13.5">
      <c r="A523" s="124">
        <v>90687</v>
      </c>
      <c r="B523" s="122">
        <v>62.79</v>
      </c>
    </row>
    <row r="524" spans="1:2" ht="13.5">
      <c r="A524" s="124">
        <v>90693</v>
      </c>
      <c r="B524" s="122">
        <v>46.47</v>
      </c>
    </row>
    <row r="525" spans="1:2" ht="13.5">
      <c r="A525" s="124">
        <v>90965</v>
      </c>
      <c r="B525" s="122">
        <v>5.25</v>
      </c>
    </row>
    <row r="526" spans="1:2" ht="13.5">
      <c r="A526" s="124">
        <v>90973</v>
      </c>
      <c r="B526" s="122">
        <v>5.26</v>
      </c>
    </row>
    <row r="527" spans="1:2" ht="13.5">
      <c r="A527" s="124">
        <v>90982</v>
      </c>
      <c r="B527" s="122">
        <v>13.37</v>
      </c>
    </row>
    <row r="528" spans="1:2" ht="13.5">
      <c r="A528" s="124">
        <v>91001</v>
      </c>
      <c r="B528" s="122">
        <v>6.24</v>
      </c>
    </row>
    <row r="529" spans="1:2" ht="13.5">
      <c r="A529" s="124">
        <v>91032</v>
      </c>
      <c r="B529" s="122">
        <v>46.09</v>
      </c>
    </row>
    <row r="530" spans="1:2" ht="13.5">
      <c r="A530" s="124">
        <v>91278</v>
      </c>
      <c r="B530" s="122">
        <v>0.54</v>
      </c>
    </row>
    <row r="531" spans="1:2" ht="13.5">
      <c r="A531" s="124">
        <v>91285</v>
      </c>
      <c r="B531" s="122">
        <v>0.77</v>
      </c>
    </row>
    <row r="532" spans="1:2" ht="13.5">
      <c r="A532" s="124">
        <v>91387</v>
      </c>
      <c r="B532" s="122">
        <v>49.31</v>
      </c>
    </row>
    <row r="533" spans="1:2" ht="13.5">
      <c r="A533" s="124">
        <v>91395</v>
      </c>
      <c r="B533" s="122">
        <v>42.88</v>
      </c>
    </row>
    <row r="534" spans="1:2" ht="13.5">
      <c r="A534" s="124">
        <v>91486</v>
      </c>
      <c r="B534" s="122">
        <v>51.34</v>
      </c>
    </row>
    <row r="535" spans="1:2" ht="13.5">
      <c r="A535" s="124">
        <v>91534</v>
      </c>
      <c r="B535" s="122">
        <v>31.25</v>
      </c>
    </row>
    <row r="536" spans="1:2" ht="13.5">
      <c r="A536" s="124">
        <v>91635</v>
      </c>
      <c r="B536" s="122">
        <v>37.56</v>
      </c>
    </row>
    <row r="537" spans="1:2" ht="13.5">
      <c r="A537" s="124">
        <v>91646</v>
      </c>
      <c r="B537" s="122">
        <v>72.27</v>
      </c>
    </row>
    <row r="538" spans="1:2" ht="13.5">
      <c r="A538" s="124">
        <v>91693</v>
      </c>
      <c r="B538" s="122">
        <v>30.55</v>
      </c>
    </row>
    <row r="539" spans="1:2" ht="13.5">
      <c r="A539" s="124">
        <v>92044</v>
      </c>
      <c r="B539" s="122">
        <v>6.77</v>
      </c>
    </row>
    <row r="540" spans="1:2" ht="13.5">
      <c r="A540" s="124">
        <v>92107</v>
      </c>
      <c r="B540" s="122">
        <v>52.68</v>
      </c>
    </row>
    <row r="541" spans="1:2" ht="13.5">
      <c r="A541" s="124">
        <v>92113</v>
      </c>
      <c r="B541" s="122">
        <v>0.99</v>
      </c>
    </row>
    <row r="542" spans="1:2" ht="13.5">
      <c r="A542" s="124">
        <v>92119</v>
      </c>
      <c r="B542" s="122">
        <v>0.11</v>
      </c>
    </row>
    <row r="543" spans="1:2" ht="13.5">
      <c r="A543" s="124">
        <v>92139</v>
      </c>
      <c r="B543" s="122">
        <v>32.78</v>
      </c>
    </row>
    <row r="544" spans="1:2" ht="13.5">
      <c r="A544" s="124">
        <v>92146</v>
      </c>
      <c r="B544" s="122">
        <v>23.9</v>
      </c>
    </row>
    <row r="545" spans="1:2" ht="13.5">
      <c r="A545" s="124">
        <v>92243</v>
      </c>
      <c r="B545" s="122">
        <v>61.82</v>
      </c>
    </row>
    <row r="546" spans="1:2" ht="13.5">
      <c r="A546" s="124">
        <v>92717</v>
      </c>
      <c r="B546" s="122">
        <v>0.2</v>
      </c>
    </row>
    <row r="547" spans="1:2" ht="13.5">
      <c r="A547" s="124">
        <v>92961</v>
      </c>
      <c r="B547" s="122">
        <v>4.4800000000000004</v>
      </c>
    </row>
    <row r="548" spans="1:2" ht="13.5">
      <c r="A548" s="124">
        <v>92967</v>
      </c>
      <c r="B548" s="122">
        <v>29.25</v>
      </c>
    </row>
    <row r="549" spans="1:2" ht="13.5">
      <c r="A549" s="124">
        <v>93225</v>
      </c>
      <c r="B549" s="122">
        <v>308.39</v>
      </c>
    </row>
    <row r="550" spans="1:2" ht="13.5">
      <c r="A550" s="124">
        <v>93234</v>
      </c>
      <c r="B550" s="122">
        <v>0.42</v>
      </c>
    </row>
    <row r="551" spans="1:2" ht="13.5">
      <c r="A551" s="124">
        <v>93244</v>
      </c>
      <c r="B551" s="122">
        <v>55.73</v>
      </c>
    </row>
    <row r="552" spans="1:2" ht="13.5">
      <c r="A552" s="124">
        <v>93274</v>
      </c>
      <c r="B552" s="122">
        <v>73.36</v>
      </c>
    </row>
    <row r="553" spans="1:2" ht="13.5">
      <c r="A553" s="124">
        <v>93282</v>
      </c>
      <c r="B553" s="122">
        <v>30.23</v>
      </c>
    </row>
    <row r="554" spans="1:2" ht="13.5">
      <c r="A554" s="124">
        <v>93288</v>
      </c>
      <c r="B554" s="122">
        <v>132.77000000000001</v>
      </c>
    </row>
    <row r="555" spans="1:2" ht="13.5">
      <c r="A555" s="124">
        <v>93403</v>
      </c>
      <c r="B555" s="122">
        <v>37.56</v>
      </c>
    </row>
    <row r="556" spans="1:2" ht="13.5">
      <c r="A556" s="124">
        <v>93409</v>
      </c>
      <c r="B556" s="122">
        <v>35.369999999999997</v>
      </c>
    </row>
    <row r="557" spans="1:2" ht="13.5">
      <c r="A557" s="124">
        <v>93416</v>
      </c>
      <c r="B557" s="122">
        <v>0.24</v>
      </c>
    </row>
    <row r="558" spans="1:2" ht="13.5">
      <c r="A558" s="124">
        <v>93422</v>
      </c>
      <c r="B558" s="122">
        <v>3.29</v>
      </c>
    </row>
    <row r="559" spans="1:2" ht="13.5">
      <c r="A559" s="124">
        <v>93428</v>
      </c>
      <c r="B559" s="122">
        <v>4.66</v>
      </c>
    </row>
    <row r="560" spans="1:2" ht="13.5">
      <c r="A560" s="124">
        <v>93434</v>
      </c>
      <c r="B560" s="122">
        <v>225.14</v>
      </c>
    </row>
    <row r="561" spans="1:2" ht="13.5">
      <c r="A561" s="124">
        <v>93440</v>
      </c>
      <c r="B561" s="122">
        <v>117.26</v>
      </c>
    </row>
    <row r="562" spans="1:2" ht="13.5">
      <c r="A562" s="124">
        <v>95122</v>
      </c>
      <c r="B562" s="122">
        <v>169.83</v>
      </c>
    </row>
    <row r="563" spans="1:2" ht="13.5">
      <c r="A563" s="124">
        <v>95128</v>
      </c>
      <c r="B563" s="122">
        <v>50.04</v>
      </c>
    </row>
    <row r="564" spans="1:2" ht="13.5">
      <c r="A564" s="124">
        <v>95140</v>
      </c>
      <c r="B564" s="122">
        <v>0.04</v>
      </c>
    </row>
    <row r="565" spans="1:2" ht="13.5">
      <c r="A565" s="124">
        <v>95213</v>
      </c>
      <c r="B565" s="122">
        <v>79.13</v>
      </c>
    </row>
    <row r="566" spans="1:2" ht="13.5">
      <c r="A566" s="124">
        <v>95259</v>
      </c>
      <c r="B566" s="122">
        <v>28.97</v>
      </c>
    </row>
    <row r="567" spans="1:2" ht="13.5">
      <c r="A567" s="124">
        <v>95265</v>
      </c>
      <c r="B567" s="122">
        <v>0.75</v>
      </c>
    </row>
    <row r="568" spans="1:2" ht="13.5">
      <c r="A568" s="124">
        <v>95271</v>
      </c>
      <c r="B568" s="122">
        <v>0.48</v>
      </c>
    </row>
    <row r="569" spans="1:2" ht="13.5">
      <c r="A569" s="124">
        <v>95277</v>
      </c>
      <c r="B569" s="122">
        <v>0.48</v>
      </c>
    </row>
    <row r="570" spans="1:2" ht="13.5">
      <c r="A570" s="124">
        <v>95283</v>
      </c>
      <c r="B570" s="122">
        <v>0.52</v>
      </c>
    </row>
    <row r="571" spans="1:2" ht="13.5">
      <c r="A571" s="124">
        <v>95621</v>
      </c>
      <c r="B571" s="122">
        <v>28.64</v>
      </c>
    </row>
    <row r="572" spans="1:2" ht="13.5">
      <c r="A572" s="124">
        <v>95632</v>
      </c>
      <c r="B572" s="122">
        <v>67.930000000000007</v>
      </c>
    </row>
    <row r="573" spans="1:2" ht="13.5">
      <c r="A573" s="124">
        <v>95703</v>
      </c>
      <c r="B573" s="122">
        <v>36.4</v>
      </c>
    </row>
    <row r="574" spans="1:2" ht="13.5">
      <c r="A574" s="124">
        <v>95709</v>
      </c>
      <c r="B574" s="122">
        <v>67.900000000000006</v>
      </c>
    </row>
    <row r="575" spans="1:2" ht="13.5">
      <c r="A575" s="124">
        <v>95715</v>
      </c>
      <c r="B575" s="122">
        <v>75.55</v>
      </c>
    </row>
    <row r="576" spans="1:2" ht="13.5">
      <c r="A576" s="124">
        <v>95721</v>
      </c>
      <c r="B576" s="122">
        <v>73.88</v>
      </c>
    </row>
    <row r="577" spans="1:2" ht="13.5">
      <c r="A577" s="124">
        <v>95873</v>
      </c>
      <c r="B577" s="122">
        <v>7.45</v>
      </c>
    </row>
    <row r="578" spans="1:2" ht="13.5">
      <c r="A578" s="124">
        <v>96014</v>
      </c>
      <c r="B578" s="122">
        <v>50</v>
      </c>
    </row>
    <row r="579" spans="1:2" ht="13.5">
      <c r="A579" s="124">
        <v>96021</v>
      </c>
      <c r="B579" s="122">
        <v>49.76</v>
      </c>
    </row>
    <row r="580" spans="1:2" ht="13.5">
      <c r="A580" s="124">
        <v>96029</v>
      </c>
      <c r="B580" s="122">
        <v>45.38</v>
      </c>
    </row>
    <row r="581" spans="1:2" ht="13.5">
      <c r="A581" s="124">
        <v>96036</v>
      </c>
      <c r="B581" s="122">
        <v>53.58</v>
      </c>
    </row>
    <row r="582" spans="1:2" ht="13.5">
      <c r="A582" s="124">
        <v>96155</v>
      </c>
      <c r="B582" s="122">
        <v>45.62</v>
      </c>
    </row>
    <row r="583" spans="1:2" ht="13.5">
      <c r="A583" s="124">
        <v>96156</v>
      </c>
      <c r="B583" s="122">
        <v>52.5</v>
      </c>
    </row>
    <row r="584" spans="1:2" ht="13.5">
      <c r="A584" s="124">
        <v>96159</v>
      </c>
      <c r="B584" s="122">
        <v>64.03</v>
      </c>
    </row>
    <row r="585" spans="1:2" ht="13.5">
      <c r="A585" s="124">
        <v>96246</v>
      </c>
      <c r="B585" s="122">
        <v>49.13</v>
      </c>
    </row>
    <row r="586" spans="1:2" ht="13.5">
      <c r="A586" s="124">
        <v>96464</v>
      </c>
      <c r="B586" s="122">
        <v>72.290000000000006</v>
      </c>
    </row>
    <row r="587" spans="1:2" ht="13.5">
      <c r="A587" s="124">
        <v>98765</v>
      </c>
      <c r="B587" s="122">
        <v>0.08</v>
      </c>
    </row>
    <row r="588" spans="1:2" ht="13.5">
      <c r="A588" s="124">
        <v>99834</v>
      </c>
      <c r="B588" s="122">
        <v>0.16</v>
      </c>
    </row>
    <row r="589" spans="1:2" ht="13.5">
      <c r="A589" s="124">
        <v>100642</v>
      </c>
      <c r="B589" s="122">
        <v>166.7</v>
      </c>
    </row>
    <row r="590" spans="1:2" ht="13.5">
      <c r="A590" s="124">
        <v>100648</v>
      </c>
      <c r="B590" s="122">
        <v>395.81</v>
      </c>
    </row>
    <row r="591" spans="1:2" ht="13.5">
      <c r="A591" s="124">
        <v>102274</v>
      </c>
      <c r="B591" s="122">
        <v>28.37</v>
      </c>
    </row>
    <row r="592" spans="1:2" ht="13.5">
      <c r="A592" s="124">
        <v>5089</v>
      </c>
      <c r="B592" s="122">
        <v>30.55</v>
      </c>
    </row>
    <row r="593" spans="1:2" ht="13.5">
      <c r="A593" s="124">
        <v>5627</v>
      </c>
      <c r="B593" s="122">
        <v>33.6</v>
      </c>
    </row>
    <row r="594" spans="1:2" ht="13.5">
      <c r="A594" s="124">
        <v>5628</v>
      </c>
      <c r="B594" s="122">
        <v>4.5599999999999996</v>
      </c>
    </row>
    <row r="595" spans="1:2" ht="13.5">
      <c r="A595" s="124">
        <v>5629</v>
      </c>
      <c r="B595" s="122">
        <v>42</v>
      </c>
    </row>
    <row r="596" spans="1:2" ht="13.5">
      <c r="A596" s="124">
        <v>5630</v>
      </c>
      <c r="B596" s="122">
        <v>50.08</v>
      </c>
    </row>
    <row r="597" spans="1:2" ht="13.5">
      <c r="A597" s="124">
        <v>5658</v>
      </c>
      <c r="B597" s="122">
        <v>2.2999999999999998</v>
      </c>
    </row>
    <row r="598" spans="1:2" ht="13.5">
      <c r="A598" s="124">
        <v>5664</v>
      </c>
      <c r="B598" s="122">
        <v>25.03</v>
      </c>
    </row>
    <row r="599" spans="1:2" ht="13.5">
      <c r="A599" s="124">
        <v>5667</v>
      </c>
      <c r="B599" s="122">
        <v>22.26</v>
      </c>
    </row>
    <row r="600" spans="1:2" ht="13.5">
      <c r="A600" s="124">
        <v>5668</v>
      </c>
      <c r="B600" s="122">
        <v>38.31</v>
      </c>
    </row>
    <row r="601" spans="1:2" ht="13.5">
      <c r="A601" s="124">
        <v>5674</v>
      </c>
      <c r="B601" s="122">
        <v>29.38</v>
      </c>
    </row>
    <row r="602" spans="1:2" ht="13.5">
      <c r="A602" s="124">
        <v>5692</v>
      </c>
      <c r="B602" s="122">
        <v>0.2</v>
      </c>
    </row>
    <row r="603" spans="1:2" ht="13.5">
      <c r="A603" s="124">
        <v>5693</v>
      </c>
      <c r="B603" s="122">
        <v>9.3699999999999992</v>
      </c>
    </row>
    <row r="604" spans="1:2" ht="13.5">
      <c r="A604" s="124">
        <v>5695</v>
      </c>
      <c r="B604" s="122">
        <v>32.049999999999997</v>
      </c>
    </row>
    <row r="605" spans="1:2" ht="13.5">
      <c r="A605" s="124">
        <v>5703</v>
      </c>
      <c r="B605" s="122">
        <v>21.18</v>
      </c>
    </row>
    <row r="606" spans="1:2" ht="13.5">
      <c r="A606" s="124">
        <v>5705</v>
      </c>
      <c r="B606" s="122">
        <v>20.12</v>
      </c>
    </row>
    <row r="607" spans="1:2" ht="13.5">
      <c r="A607" s="124">
        <v>5707</v>
      </c>
      <c r="B607" s="122">
        <v>62.41</v>
      </c>
    </row>
    <row r="608" spans="1:2" ht="13.5">
      <c r="A608" s="124">
        <v>5710</v>
      </c>
      <c r="B608" s="122">
        <v>144.76</v>
      </c>
    </row>
    <row r="609" spans="1:2" ht="13.5">
      <c r="A609" s="124">
        <v>5711</v>
      </c>
      <c r="B609" s="122">
        <v>69.19</v>
      </c>
    </row>
    <row r="610" spans="1:2" ht="13.5">
      <c r="A610" s="124">
        <v>5714</v>
      </c>
      <c r="B610" s="122">
        <v>11.54</v>
      </c>
    </row>
    <row r="611" spans="1:2" ht="13.5">
      <c r="A611" s="124">
        <v>5715</v>
      </c>
      <c r="B611" s="122">
        <v>93.09</v>
      </c>
    </row>
    <row r="612" spans="1:2" ht="13.5">
      <c r="A612" s="124">
        <v>5718</v>
      </c>
      <c r="B612" s="122">
        <v>82.58</v>
      </c>
    </row>
    <row r="613" spans="1:2" ht="13.5">
      <c r="A613" s="124">
        <v>5721</v>
      </c>
      <c r="B613" s="122">
        <v>72.86</v>
      </c>
    </row>
    <row r="614" spans="1:2" ht="13.5">
      <c r="A614" s="124">
        <v>5722</v>
      </c>
      <c r="B614" s="122">
        <v>168.51</v>
      </c>
    </row>
    <row r="615" spans="1:2" ht="13.5">
      <c r="A615" s="124">
        <v>5724</v>
      </c>
      <c r="B615" s="122">
        <v>47.17</v>
      </c>
    </row>
    <row r="616" spans="1:2" ht="13.5">
      <c r="A616" s="124">
        <v>5727</v>
      </c>
      <c r="B616" s="122">
        <v>8.8699999999999992</v>
      </c>
    </row>
    <row r="617" spans="1:2" ht="13.5">
      <c r="A617" s="124">
        <v>5729</v>
      </c>
      <c r="B617" s="122">
        <v>36.08</v>
      </c>
    </row>
    <row r="618" spans="1:2" ht="13.5">
      <c r="A618" s="124">
        <v>5730</v>
      </c>
      <c r="B618" s="122">
        <v>32.17</v>
      </c>
    </row>
    <row r="619" spans="1:2" ht="13.5">
      <c r="A619" s="124">
        <v>5735</v>
      </c>
      <c r="B619" s="122">
        <v>24.15</v>
      </c>
    </row>
    <row r="620" spans="1:2" ht="13.5">
      <c r="A620" s="124">
        <v>5736</v>
      </c>
      <c r="B620" s="122">
        <v>35.15</v>
      </c>
    </row>
    <row r="621" spans="1:2" ht="13.5">
      <c r="A621" s="124">
        <v>5738</v>
      </c>
      <c r="B621" s="122">
        <v>32.08</v>
      </c>
    </row>
    <row r="622" spans="1:2" ht="13.5">
      <c r="A622" s="124">
        <v>5739</v>
      </c>
      <c r="B622" s="122">
        <v>40.15</v>
      </c>
    </row>
    <row r="623" spans="1:2" ht="13.5">
      <c r="A623" s="124">
        <v>5741</v>
      </c>
      <c r="B623" s="122">
        <v>40.49</v>
      </c>
    </row>
    <row r="624" spans="1:2" ht="13.5">
      <c r="A624" s="124">
        <v>5742</v>
      </c>
      <c r="B624" s="122">
        <v>21.43</v>
      </c>
    </row>
    <row r="625" spans="1:2" ht="13.5">
      <c r="A625" s="124">
        <v>5747</v>
      </c>
      <c r="B625" s="122">
        <v>122.89</v>
      </c>
    </row>
    <row r="626" spans="1:2" ht="13.5">
      <c r="A626" s="124">
        <v>5751</v>
      </c>
      <c r="B626" s="122">
        <v>22.6</v>
      </c>
    </row>
    <row r="627" spans="1:2" ht="13.5">
      <c r="A627" s="124">
        <v>5754</v>
      </c>
      <c r="B627" s="122">
        <v>19.04</v>
      </c>
    </row>
    <row r="628" spans="1:2" ht="13.5">
      <c r="A628" s="124">
        <v>5763</v>
      </c>
      <c r="B628" s="122">
        <v>33.75</v>
      </c>
    </row>
    <row r="629" spans="1:2" ht="13.5">
      <c r="A629" s="124">
        <v>5765</v>
      </c>
      <c r="B629" s="122">
        <v>2.85</v>
      </c>
    </row>
    <row r="630" spans="1:2" ht="13.5">
      <c r="A630" s="124">
        <v>5766</v>
      </c>
      <c r="B630" s="122">
        <v>4.68</v>
      </c>
    </row>
    <row r="631" spans="1:2" ht="13.5">
      <c r="A631" s="124">
        <v>5779</v>
      </c>
      <c r="B631" s="122">
        <v>51.88</v>
      </c>
    </row>
    <row r="632" spans="1:2" ht="13.5">
      <c r="A632" s="124">
        <v>5787</v>
      </c>
      <c r="B632" s="122">
        <v>54.68</v>
      </c>
    </row>
    <row r="633" spans="1:2" ht="13.5">
      <c r="A633" s="124">
        <v>5797</v>
      </c>
      <c r="B633" s="122">
        <v>4.32</v>
      </c>
    </row>
    <row r="634" spans="1:2" ht="13.5">
      <c r="A634" s="124">
        <v>5800</v>
      </c>
      <c r="B634" s="122">
        <v>0.3</v>
      </c>
    </row>
    <row r="635" spans="1:2" ht="13.5">
      <c r="A635" s="124">
        <v>7032</v>
      </c>
      <c r="B635" s="122">
        <v>5.15</v>
      </c>
    </row>
    <row r="636" spans="1:2" ht="13.5">
      <c r="A636" s="124">
        <v>7033</v>
      </c>
      <c r="B636" s="122">
        <v>0.85</v>
      </c>
    </row>
    <row r="637" spans="1:2" ht="13.5">
      <c r="A637" s="124">
        <v>7034</v>
      </c>
      <c r="B637" s="122">
        <v>9.65</v>
      </c>
    </row>
    <row r="638" spans="1:2" ht="13.5">
      <c r="A638" s="124">
        <v>7035</v>
      </c>
      <c r="B638" s="122">
        <v>166.08</v>
      </c>
    </row>
    <row r="639" spans="1:2" ht="13.5">
      <c r="A639" s="124">
        <v>7038</v>
      </c>
      <c r="B639" s="122">
        <v>36.69</v>
      </c>
    </row>
    <row r="640" spans="1:2" ht="13.5">
      <c r="A640" s="124">
        <v>7039</v>
      </c>
      <c r="B640" s="122">
        <v>5.09</v>
      </c>
    </row>
    <row r="641" spans="1:2" ht="13.5">
      <c r="A641" s="124">
        <v>7040</v>
      </c>
      <c r="B641" s="122">
        <v>45.92</v>
      </c>
    </row>
    <row r="642" spans="1:2" ht="13.5">
      <c r="A642" s="124">
        <v>7044</v>
      </c>
      <c r="B642" s="122">
        <v>0.23</v>
      </c>
    </row>
    <row r="643" spans="1:2" ht="13.5">
      <c r="A643" s="124">
        <v>7045</v>
      </c>
      <c r="B643" s="122">
        <v>0.02</v>
      </c>
    </row>
    <row r="644" spans="1:2" ht="13.5">
      <c r="A644" s="124">
        <v>7046</v>
      </c>
      <c r="B644" s="122">
        <v>0.25</v>
      </c>
    </row>
    <row r="645" spans="1:2" ht="13.5">
      <c r="A645" s="124">
        <v>7047</v>
      </c>
      <c r="B645" s="122">
        <v>11.02</v>
      </c>
    </row>
    <row r="646" spans="1:2" ht="13.5">
      <c r="A646" s="124">
        <v>7051</v>
      </c>
      <c r="B646" s="122">
        <v>32.549999999999997</v>
      </c>
    </row>
    <row r="647" spans="1:2" ht="13.5">
      <c r="A647" s="124">
        <v>7052</v>
      </c>
      <c r="B647" s="122">
        <v>4.51</v>
      </c>
    </row>
    <row r="648" spans="1:2" ht="13.5">
      <c r="A648" s="124">
        <v>7053</v>
      </c>
      <c r="B648" s="122">
        <v>40.729999999999997</v>
      </c>
    </row>
    <row r="649" spans="1:2" ht="13.5">
      <c r="A649" s="124">
        <v>7054</v>
      </c>
      <c r="B649" s="122">
        <v>69.37</v>
      </c>
    </row>
    <row r="650" spans="1:2" ht="13.5">
      <c r="A650" s="124">
        <v>7058</v>
      </c>
      <c r="B650" s="122">
        <v>16.29</v>
      </c>
    </row>
    <row r="651" spans="1:2" ht="13.5">
      <c r="A651" s="124">
        <v>7059</v>
      </c>
      <c r="B651" s="122">
        <v>3</v>
      </c>
    </row>
    <row r="652" spans="1:2" ht="13.5">
      <c r="A652" s="124">
        <v>7060</v>
      </c>
      <c r="B652" s="122">
        <v>30.56</v>
      </c>
    </row>
    <row r="653" spans="1:2" ht="13.5">
      <c r="A653" s="124">
        <v>7061</v>
      </c>
      <c r="B653" s="122">
        <v>63.33</v>
      </c>
    </row>
    <row r="654" spans="1:2" ht="13.5">
      <c r="A654" s="124">
        <v>7063</v>
      </c>
      <c r="B654" s="122">
        <v>14.4</v>
      </c>
    </row>
    <row r="655" spans="1:2" ht="13.5">
      <c r="A655" s="124">
        <v>7064</v>
      </c>
      <c r="B655" s="122">
        <v>1.99</v>
      </c>
    </row>
    <row r="656" spans="1:2" ht="13.5">
      <c r="A656" s="124">
        <v>7065</v>
      </c>
      <c r="B656" s="122">
        <v>15.75</v>
      </c>
    </row>
    <row r="657" spans="1:2" ht="13.5">
      <c r="A657" s="124">
        <v>7066</v>
      </c>
      <c r="B657" s="122">
        <v>133.59</v>
      </c>
    </row>
    <row r="658" spans="1:2" ht="13.5">
      <c r="A658" s="124">
        <v>53786</v>
      </c>
      <c r="B658" s="122">
        <v>41.47</v>
      </c>
    </row>
    <row r="659" spans="1:2" ht="13.5">
      <c r="A659" s="124">
        <v>53788</v>
      </c>
      <c r="B659" s="122">
        <v>44.4</v>
      </c>
    </row>
    <row r="660" spans="1:2" ht="13.5">
      <c r="A660" s="124">
        <v>53792</v>
      </c>
      <c r="B660" s="122">
        <v>78.72</v>
      </c>
    </row>
    <row r="661" spans="1:2" ht="13.5">
      <c r="A661" s="124">
        <v>53794</v>
      </c>
      <c r="B661" s="122">
        <v>35</v>
      </c>
    </row>
    <row r="662" spans="1:2" ht="13.5">
      <c r="A662" s="124">
        <v>53797</v>
      </c>
      <c r="B662" s="122">
        <v>90.53</v>
      </c>
    </row>
    <row r="663" spans="1:2" ht="13.5">
      <c r="A663" s="124">
        <v>53804</v>
      </c>
      <c r="B663" s="122">
        <v>4.79</v>
      </c>
    </row>
    <row r="664" spans="1:2" ht="13.5">
      <c r="A664" s="124">
        <v>53806</v>
      </c>
      <c r="B664" s="122">
        <v>60.78</v>
      </c>
    </row>
    <row r="665" spans="1:2" ht="13.5">
      <c r="A665" s="124">
        <v>53810</v>
      </c>
      <c r="B665" s="122">
        <v>61.16</v>
      </c>
    </row>
    <row r="666" spans="1:2" ht="13.5">
      <c r="A666" s="124">
        <v>53814</v>
      </c>
      <c r="B666" s="122">
        <v>200.33</v>
      </c>
    </row>
    <row r="667" spans="1:2" ht="13.5">
      <c r="A667" s="124">
        <v>53817</v>
      </c>
      <c r="B667" s="122">
        <v>48.54</v>
      </c>
    </row>
    <row r="668" spans="1:2" ht="13.5">
      <c r="A668" s="124">
        <v>53818</v>
      </c>
      <c r="B668" s="122">
        <v>7.08</v>
      </c>
    </row>
    <row r="669" spans="1:2" ht="13.5">
      <c r="A669" s="124">
        <v>53827</v>
      </c>
      <c r="B669" s="122">
        <v>88.62</v>
      </c>
    </row>
    <row r="670" spans="1:2" ht="13.5">
      <c r="A670" s="124">
        <v>53829</v>
      </c>
      <c r="B670" s="122">
        <v>90.53</v>
      </c>
    </row>
    <row r="671" spans="1:2" ht="13.5">
      <c r="A671" s="124">
        <v>53831</v>
      </c>
      <c r="B671" s="122">
        <v>149.54</v>
      </c>
    </row>
    <row r="672" spans="1:2" ht="13.5">
      <c r="A672" s="124">
        <v>53840</v>
      </c>
      <c r="B672" s="122">
        <v>2.6</v>
      </c>
    </row>
    <row r="673" spans="1:2" ht="13.5">
      <c r="A673" s="124">
        <v>53841</v>
      </c>
      <c r="B673" s="122">
        <v>1.8</v>
      </c>
    </row>
    <row r="674" spans="1:2" ht="13.5">
      <c r="A674" s="124">
        <v>53849</v>
      </c>
      <c r="B674" s="122">
        <v>65.05</v>
      </c>
    </row>
    <row r="675" spans="1:2" ht="13.5">
      <c r="A675" s="124">
        <v>53857</v>
      </c>
      <c r="B675" s="122">
        <v>38.15</v>
      </c>
    </row>
    <row r="676" spans="1:2" ht="13.5">
      <c r="A676" s="124">
        <v>53858</v>
      </c>
      <c r="B676" s="122">
        <v>62.17</v>
      </c>
    </row>
    <row r="677" spans="1:2" ht="13.5">
      <c r="A677" s="124">
        <v>53861</v>
      </c>
      <c r="B677" s="122">
        <v>52.9</v>
      </c>
    </row>
    <row r="678" spans="1:2" ht="13.5">
      <c r="A678" s="124">
        <v>53863</v>
      </c>
      <c r="B678" s="122">
        <v>2.25</v>
      </c>
    </row>
    <row r="679" spans="1:2" ht="13.5">
      <c r="A679" s="124">
        <v>53865</v>
      </c>
      <c r="B679" s="122">
        <v>36.64</v>
      </c>
    </row>
    <row r="680" spans="1:2" ht="13.5">
      <c r="A680" s="124">
        <v>53866</v>
      </c>
      <c r="B680" s="122">
        <v>1.71</v>
      </c>
    </row>
    <row r="681" spans="1:2" ht="13.5">
      <c r="A681" s="124">
        <v>53882</v>
      </c>
      <c r="B681" s="122">
        <v>26.35</v>
      </c>
    </row>
    <row r="682" spans="1:2" ht="13.5">
      <c r="A682" s="124">
        <v>55263</v>
      </c>
      <c r="B682" s="122">
        <v>50.08</v>
      </c>
    </row>
    <row r="683" spans="1:2" ht="13.5">
      <c r="A683" s="124">
        <v>73303</v>
      </c>
      <c r="B683" s="122">
        <v>4.4400000000000004</v>
      </c>
    </row>
    <row r="684" spans="1:2" ht="13.5">
      <c r="A684" s="124">
        <v>73307</v>
      </c>
      <c r="B684" s="122">
        <v>3.96</v>
      </c>
    </row>
    <row r="685" spans="1:2" ht="13.5">
      <c r="A685" s="124">
        <v>73309</v>
      </c>
      <c r="B685" s="122">
        <v>24.41</v>
      </c>
    </row>
    <row r="686" spans="1:2" ht="13.5">
      <c r="A686" s="124">
        <v>73311</v>
      </c>
      <c r="B686" s="122">
        <v>138.43</v>
      </c>
    </row>
    <row r="687" spans="1:2" ht="13.5">
      <c r="A687" s="124">
        <v>73313</v>
      </c>
      <c r="B687" s="122">
        <v>3.38</v>
      </c>
    </row>
    <row r="688" spans="1:2" ht="13.5">
      <c r="A688" s="124">
        <v>73315</v>
      </c>
      <c r="B688" s="122">
        <v>44.4</v>
      </c>
    </row>
    <row r="689" spans="1:2" ht="13.5">
      <c r="A689" s="124">
        <v>73335</v>
      </c>
      <c r="B689" s="122">
        <v>24.02</v>
      </c>
    </row>
    <row r="690" spans="1:2" ht="13.5">
      <c r="A690" s="124">
        <v>73340</v>
      </c>
      <c r="B690" s="122">
        <v>63.33</v>
      </c>
    </row>
    <row r="691" spans="1:2" ht="13.5">
      <c r="A691" s="124">
        <v>83361</v>
      </c>
      <c r="B691" s="122">
        <v>15.2</v>
      </c>
    </row>
    <row r="692" spans="1:2" ht="13.5">
      <c r="A692" s="124">
        <v>83761</v>
      </c>
      <c r="B692" s="122">
        <v>9.48</v>
      </c>
    </row>
    <row r="693" spans="1:2" ht="13.5">
      <c r="A693" s="124">
        <v>83762</v>
      </c>
      <c r="B693" s="122">
        <v>11.85</v>
      </c>
    </row>
    <row r="694" spans="1:2" ht="13.5">
      <c r="A694" s="124">
        <v>83763</v>
      </c>
      <c r="B694" s="122">
        <v>39.01</v>
      </c>
    </row>
    <row r="695" spans="1:2" ht="13.5">
      <c r="A695" s="124">
        <v>83764</v>
      </c>
      <c r="B695" s="122">
        <v>1.06</v>
      </c>
    </row>
    <row r="696" spans="1:2" ht="13.5">
      <c r="A696" s="124">
        <v>87026</v>
      </c>
      <c r="B696" s="122">
        <v>0.36</v>
      </c>
    </row>
    <row r="697" spans="1:2" ht="13.5">
      <c r="A697" s="124">
        <v>87441</v>
      </c>
      <c r="B697" s="122">
        <v>0.41</v>
      </c>
    </row>
    <row r="698" spans="1:2" ht="13.5">
      <c r="A698" s="124">
        <v>87442</v>
      </c>
      <c r="B698" s="122">
        <v>0.04</v>
      </c>
    </row>
    <row r="699" spans="1:2" ht="13.5">
      <c r="A699" s="124">
        <v>87443</v>
      </c>
      <c r="B699" s="122">
        <v>0.39</v>
      </c>
    </row>
    <row r="700" spans="1:2" ht="13.5">
      <c r="A700" s="124">
        <v>87444</v>
      </c>
      <c r="B700" s="122">
        <v>3.3</v>
      </c>
    </row>
    <row r="701" spans="1:2" ht="13.5">
      <c r="A701" s="124">
        <v>88387</v>
      </c>
      <c r="B701" s="122">
        <v>0.8</v>
      </c>
    </row>
    <row r="702" spans="1:2" ht="13.5">
      <c r="A702" s="124">
        <v>88389</v>
      </c>
      <c r="B702" s="122">
        <v>0.09</v>
      </c>
    </row>
    <row r="703" spans="1:2" ht="13.5">
      <c r="A703" s="124">
        <v>88390</v>
      </c>
      <c r="B703" s="122">
        <v>1.01</v>
      </c>
    </row>
    <row r="704" spans="1:2" ht="13.5">
      <c r="A704" s="124">
        <v>88391</v>
      </c>
      <c r="B704" s="122">
        <v>2.78</v>
      </c>
    </row>
    <row r="705" spans="1:2" ht="13.5">
      <c r="A705" s="124">
        <v>88394</v>
      </c>
      <c r="B705" s="122">
        <v>0.96</v>
      </c>
    </row>
    <row r="706" spans="1:2" ht="13.5">
      <c r="A706" s="124">
        <v>88395</v>
      </c>
      <c r="B706" s="122">
        <v>0.11</v>
      </c>
    </row>
    <row r="707" spans="1:2" ht="13.5">
      <c r="A707" s="124">
        <v>88396</v>
      </c>
      <c r="B707" s="122">
        <v>1.2</v>
      </c>
    </row>
    <row r="708" spans="1:2" ht="13.5">
      <c r="A708" s="124">
        <v>88397</v>
      </c>
      <c r="B708" s="122">
        <v>4.17</v>
      </c>
    </row>
    <row r="709" spans="1:2" ht="13.5">
      <c r="A709" s="124">
        <v>88400</v>
      </c>
      <c r="B709" s="122">
        <v>0.76</v>
      </c>
    </row>
    <row r="710" spans="1:2" ht="13.5">
      <c r="A710" s="124">
        <v>88401</v>
      </c>
      <c r="B710" s="122">
        <v>0.09</v>
      </c>
    </row>
    <row r="711" spans="1:2" ht="13.5">
      <c r="A711" s="124">
        <v>88402</v>
      </c>
      <c r="B711" s="122">
        <v>0.95</v>
      </c>
    </row>
    <row r="712" spans="1:2" ht="13.5">
      <c r="A712" s="124">
        <v>88403</v>
      </c>
      <c r="B712" s="122">
        <v>1.67</v>
      </c>
    </row>
    <row r="713" spans="1:2" ht="13.5">
      <c r="A713" s="124">
        <v>88419</v>
      </c>
      <c r="B713" s="122">
        <v>4.97</v>
      </c>
    </row>
    <row r="714" spans="1:2" ht="13.5">
      <c r="A714" s="124">
        <v>88422</v>
      </c>
      <c r="B714" s="122">
        <v>0.59</v>
      </c>
    </row>
    <row r="715" spans="1:2" ht="13.5">
      <c r="A715" s="124">
        <v>88425</v>
      </c>
      <c r="B715" s="122">
        <v>5.44</v>
      </c>
    </row>
    <row r="716" spans="1:2" ht="13.5">
      <c r="A716" s="124">
        <v>88427</v>
      </c>
      <c r="B716" s="122">
        <v>4.2300000000000004</v>
      </c>
    </row>
    <row r="717" spans="1:2" ht="13.5">
      <c r="A717" s="124">
        <v>88434</v>
      </c>
      <c r="B717" s="122">
        <v>6.59</v>
      </c>
    </row>
    <row r="718" spans="1:2" ht="13.5">
      <c r="A718" s="124">
        <v>88435</v>
      </c>
      <c r="B718" s="122">
        <v>0.78</v>
      </c>
    </row>
    <row r="719" spans="1:2" ht="13.5">
      <c r="A719" s="124">
        <v>88436</v>
      </c>
      <c r="B719" s="122">
        <v>7.21</v>
      </c>
    </row>
    <row r="720" spans="1:2" ht="13.5">
      <c r="A720" s="124">
        <v>88437</v>
      </c>
      <c r="B720" s="122">
        <v>4.2300000000000004</v>
      </c>
    </row>
    <row r="721" spans="1:2" ht="13.5">
      <c r="A721" s="124">
        <v>88569</v>
      </c>
      <c r="B721" s="122">
        <v>3.65</v>
      </c>
    </row>
    <row r="722" spans="1:2" ht="13.5">
      <c r="A722" s="124">
        <v>88570</v>
      </c>
      <c r="B722" s="122">
        <v>0.79</v>
      </c>
    </row>
    <row r="723" spans="1:2" ht="13.5">
      <c r="A723" s="124">
        <v>88826</v>
      </c>
      <c r="B723" s="122">
        <v>0.3</v>
      </c>
    </row>
    <row r="724" spans="1:2" ht="13.5">
      <c r="A724" s="124">
        <v>88827</v>
      </c>
      <c r="B724" s="122">
        <v>0.03</v>
      </c>
    </row>
    <row r="725" spans="1:2" ht="13.5">
      <c r="A725" s="124">
        <v>88828</v>
      </c>
      <c r="B725" s="122">
        <v>0.28000000000000003</v>
      </c>
    </row>
    <row r="726" spans="1:2" ht="13.5">
      <c r="A726" s="124">
        <v>88829</v>
      </c>
      <c r="B726" s="122">
        <v>1.1100000000000001</v>
      </c>
    </row>
    <row r="727" spans="1:2" ht="13.5">
      <c r="A727" s="124">
        <v>88832</v>
      </c>
      <c r="B727" s="122">
        <v>32.049999999999997</v>
      </c>
    </row>
    <row r="728" spans="1:2" ht="13.5">
      <c r="A728" s="124">
        <v>88834</v>
      </c>
      <c r="B728" s="122">
        <v>4.3499999999999996</v>
      </c>
    </row>
    <row r="729" spans="1:2" ht="13.5">
      <c r="A729" s="124">
        <v>88835</v>
      </c>
      <c r="B729" s="122">
        <v>40.07</v>
      </c>
    </row>
    <row r="730" spans="1:2" ht="13.5">
      <c r="A730" s="124">
        <v>88836</v>
      </c>
      <c r="B730" s="122">
        <v>49.61</v>
      </c>
    </row>
    <row r="731" spans="1:2" ht="13.5">
      <c r="A731" s="124">
        <v>88839</v>
      </c>
      <c r="B731" s="122">
        <v>27.61</v>
      </c>
    </row>
    <row r="732" spans="1:2" ht="13.5">
      <c r="A732" s="124">
        <v>88840</v>
      </c>
      <c r="B732" s="122">
        <v>6.21</v>
      </c>
    </row>
    <row r="733" spans="1:2" ht="13.5">
      <c r="A733" s="124">
        <v>88841</v>
      </c>
      <c r="B733" s="122">
        <v>49.37</v>
      </c>
    </row>
    <row r="734" spans="1:2" ht="13.5">
      <c r="A734" s="124">
        <v>88842</v>
      </c>
      <c r="B734" s="122">
        <v>60.72</v>
      </c>
    </row>
    <row r="735" spans="1:2" ht="13.5">
      <c r="A735" s="124">
        <v>88847</v>
      </c>
      <c r="B735" s="122">
        <v>21.6</v>
      </c>
    </row>
    <row r="736" spans="1:2" ht="13.5">
      <c r="A736" s="124">
        <v>88848</v>
      </c>
      <c r="B736" s="122">
        <v>4.53</v>
      </c>
    </row>
    <row r="737" spans="1:2" ht="13.5">
      <c r="A737" s="124">
        <v>88853</v>
      </c>
      <c r="B737" s="122">
        <v>0.19</v>
      </c>
    </row>
    <row r="738" spans="1:2" ht="13.5">
      <c r="A738" s="124">
        <v>88854</v>
      </c>
      <c r="B738" s="122">
        <v>0.02</v>
      </c>
    </row>
    <row r="739" spans="1:2" ht="13.5">
      <c r="A739" s="124">
        <v>88855</v>
      </c>
      <c r="B739" s="122">
        <v>3.32</v>
      </c>
    </row>
    <row r="740" spans="1:2" ht="13.5">
      <c r="A740" s="124">
        <v>88856</v>
      </c>
      <c r="B740" s="122">
        <v>0.46</v>
      </c>
    </row>
    <row r="741" spans="1:2" ht="13.5">
      <c r="A741" s="124">
        <v>88857</v>
      </c>
      <c r="B741" s="122">
        <v>20.02</v>
      </c>
    </row>
    <row r="742" spans="1:2" ht="13.5">
      <c r="A742" s="124">
        <v>88858</v>
      </c>
      <c r="B742" s="122">
        <v>2.71</v>
      </c>
    </row>
    <row r="743" spans="1:2" ht="13.5">
      <c r="A743" s="124">
        <v>88859</v>
      </c>
      <c r="B743" s="122">
        <v>17.809999999999999</v>
      </c>
    </row>
    <row r="744" spans="1:2" ht="13.5">
      <c r="A744" s="124">
        <v>88860</v>
      </c>
      <c r="B744" s="122">
        <v>2.41</v>
      </c>
    </row>
    <row r="745" spans="1:2" ht="13.5">
      <c r="A745" s="124">
        <v>88900</v>
      </c>
      <c r="B745" s="122">
        <v>37.380000000000003</v>
      </c>
    </row>
    <row r="746" spans="1:2" ht="13.5">
      <c r="A746" s="124">
        <v>88902</v>
      </c>
      <c r="B746" s="122">
        <v>5.07</v>
      </c>
    </row>
    <row r="747" spans="1:2" ht="13.5">
      <c r="A747" s="124">
        <v>88903</v>
      </c>
      <c r="B747" s="122">
        <v>46.72</v>
      </c>
    </row>
    <row r="748" spans="1:2" ht="13.5">
      <c r="A748" s="124">
        <v>88904</v>
      </c>
      <c r="B748" s="122">
        <v>69.88</v>
      </c>
    </row>
    <row r="749" spans="1:2" ht="13.5">
      <c r="A749" s="124">
        <v>89009</v>
      </c>
      <c r="B749" s="122">
        <v>34.21</v>
      </c>
    </row>
    <row r="750" spans="1:2" ht="13.5">
      <c r="A750" s="124">
        <v>89010</v>
      </c>
      <c r="B750" s="122">
        <v>7.7</v>
      </c>
    </row>
    <row r="751" spans="1:2" ht="13.5">
      <c r="A751" s="124">
        <v>89011</v>
      </c>
      <c r="B751" s="122">
        <v>19.32</v>
      </c>
    </row>
    <row r="752" spans="1:2" ht="13.5">
      <c r="A752" s="124">
        <v>89012</v>
      </c>
      <c r="B752" s="122">
        <v>2.62</v>
      </c>
    </row>
    <row r="753" spans="1:2" ht="13.5">
      <c r="A753" s="124">
        <v>89013</v>
      </c>
      <c r="B753" s="122">
        <v>112.05</v>
      </c>
    </row>
    <row r="754" spans="1:2" ht="13.5">
      <c r="A754" s="124">
        <v>89014</v>
      </c>
      <c r="B754" s="122">
        <v>25.22</v>
      </c>
    </row>
    <row r="755" spans="1:2" ht="13.5">
      <c r="A755" s="124">
        <v>89015</v>
      </c>
      <c r="B755" s="122">
        <v>3.83</v>
      </c>
    </row>
    <row r="756" spans="1:2" ht="13.5">
      <c r="A756" s="124">
        <v>89016</v>
      </c>
      <c r="B756" s="122">
        <v>0.52</v>
      </c>
    </row>
    <row r="757" spans="1:2" ht="13.5">
      <c r="A757" s="124">
        <v>89017</v>
      </c>
      <c r="B757" s="122">
        <v>34</v>
      </c>
    </row>
    <row r="758" spans="1:2" ht="13.5">
      <c r="A758" s="124">
        <v>89018</v>
      </c>
      <c r="B758" s="122">
        <v>7.65</v>
      </c>
    </row>
    <row r="759" spans="1:2" ht="13.5">
      <c r="A759" s="124">
        <v>89019</v>
      </c>
      <c r="B759" s="122">
        <v>0.27</v>
      </c>
    </row>
    <row r="760" spans="1:2" ht="13.5">
      <c r="A760" s="124">
        <v>89020</v>
      </c>
      <c r="B760" s="122">
        <v>0.03</v>
      </c>
    </row>
    <row r="761" spans="1:2" ht="13.5">
      <c r="A761" s="124">
        <v>89023</v>
      </c>
      <c r="B761" s="122">
        <v>4.18</v>
      </c>
    </row>
    <row r="762" spans="1:2" ht="13.5">
      <c r="A762" s="124">
        <v>89024</v>
      </c>
      <c r="B762" s="122">
        <v>0.69</v>
      </c>
    </row>
    <row r="763" spans="1:2" ht="13.5">
      <c r="A763" s="124">
        <v>89025</v>
      </c>
      <c r="B763" s="122">
        <v>7.84</v>
      </c>
    </row>
    <row r="764" spans="1:2" ht="13.5">
      <c r="A764" s="124">
        <v>89026</v>
      </c>
      <c r="B764" s="122">
        <v>154.75</v>
      </c>
    </row>
    <row r="765" spans="1:2" ht="13.5">
      <c r="A765" s="124">
        <v>89029</v>
      </c>
      <c r="B765" s="122">
        <v>26.38</v>
      </c>
    </row>
    <row r="766" spans="1:2" ht="13.5">
      <c r="A766" s="124">
        <v>89030</v>
      </c>
      <c r="B766" s="122">
        <v>5.93</v>
      </c>
    </row>
    <row r="767" spans="1:2" ht="13.5">
      <c r="A767" s="124">
        <v>89033</v>
      </c>
      <c r="B767" s="122">
        <v>10.55</v>
      </c>
    </row>
    <row r="768" spans="1:2" ht="13.5">
      <c r="A768" s="124">
        <v>89034</v>
      </c>
      <c r="B768" s="122">
        <v>1.46</v>
      </c>
    </row>
    <row r="769" spans="1:2" ht="13.5">
      <c r="A769" s="124">
        <v>89128</v>
      </c>
      <c r="B769" s="122">
        <v>30.52</v>
      </c>
    </row>
    <row r="770" spans="1:2" ht="13.5">
      <c r="A770" s="124">
        <v>89129</v>
      </c>
      <c r="B770" s="122">
        <v>4.1399999999999997</v>
      </c>
    </row>
    <row r="771" spans="1:2" ht="13.5">
      <c r="A771" s="124">
        <v>89130</v>
      </c>
      <c r="B771" s="122">
        <v>42.32</v>
      </c>
    </row>
    <row r="772" spans="1:2" ht="13.5">
      <c r="A772" s="124">
        <v>89131</v>
      </c>
      <c r="B772" s="122">
        <v>5.74</v>
      </c>
    </row>
    <row r="773" spans="1:2" ht="13.5">
      <c r="A773" s="124">
        <v>89210</v>
      </c>
      <c r="B773" s="122">
        <v>23.48</v>
      </c>
    </row>
    <row r="774" spans="1:2" ht="13.5">
      <c r="A774" s="124">
        <v>89211</v>
      </c>
      <c r="B774" s="122">
        <v>3.26</v>
      </c>
    </row>
    <row r="775" spans="1:2" ht="13.5">
      <c r="A775" s="124">
        <v>89212</v>
      </c>
      <c r="B775" s="122">
        <v>24.39</v>
      </c>
    </row>
    <row r="776" spans="1:2" ht="13.5">
      <c r="A776" s="124">
        <v>89213</v>
      </c>
      <c r="B776" s="122">
        <v>3.84</v>
      </c>
    </row>
    <row r="777" spans="1:2" ht="13.5">
      <c r="A777" s="124">
        <v>89214</v>
      </c>
      <c r="B777" s="122">
        <v>22.89</v>
      </c>
    </row>
    <row r="778" spans="1:2" ht="13.5">
      <c r="A778" s="124">
        <v>89215</v>
      </c>
      <c r="B778" s="122">
        <v>72.16</v>
      </c>
    </row>
    <row r="779" spans="1:2" ht="13.5">
      <c r="A779" s="124">
        <v>89221</v>
      </c>
      <c r="B779" s="122">
        <v>1.24</v>
      </c>
    </row>
    <row r="780" spans="1:2" ht="13.5">
      <c r="A780" s="124">
        <v>89222</v>
      </c>
      <c r="B780" s="122">
        <v>0.14000000000000001</v>
      </c>
    </row>
    <row r="781" spans="1:2" ht="13.5">
      <c r="A781" s="124">
        <v>89223</v>
      </c>
      <c r="B781" s="122">
        <v>1.1599999999999999</v>
      </c>
    </row>
    <row r="782" spans="1:2" ht="13.5">
      <c r="A782" s="124">
        <v>89224</v>
      </c>
      <c r="B782" s="122">
        <v>2.2200000000000002</v>
      </c>
    </row>
    <row r="783" spans="1:2" ht="13.5">
      <c r="A783" s="124">
        <v>89228</v>
      </c>
      <c r="B783" s="122">
        <v>32.270000000000003</v>
      </c>
    </row>
    <row r="784" spans="1:2" ht="13.5">
      <c r="A784" s="124">
        <v>89229</v>
      </c>
      <c r="B784" s="122">
        <v>5.81</v>
      </c>
    </row>
    <row r="785" spans="1:2" ht="13.5">
      <c r="A785" s="124">
        <v>89230</v>
      </c>
      <c r="B785" s="122">
        <v>125.61</v>
      </c>
    </row>
    <row r="786" spans="1:2" ht="13.5">
      <c r="A786" s="124">
        <v>89231</v>
      </c>
      <c r="B786" s="122">
        <v>19.899999999999999</v>
      </c>
    </row>
    <row r="787" spans="1:2" ht="13.5">
      <c r="A787" s="124">
        <v>89232</v>
      </c>
      <c r="B787" s="122">
        <v>224.06</v>
      </c>
    </row>
    <row r="788" spans="1:2" ht="13.5">
      <c r="A788" s="124">
        <v>89233</v>
      </c>
      <c r="B788" s="122">
        <v>129.87</v>
      </c>
    </row>
    <row r="789" spans="1:2" ht="13.5">
      <c r="A789" s="124">
        <v>89236</v>
      </c>
      <c r="B789" s="122">
        <v>293.43</v>
      </c>
    </row>
    <row r="790" spans="1:2" ht="13.5">
      <c r="A790" s="124">
        <v>89237</v>
      </c>
      <c r="B790" s="122">
        <v>46.49</v>
      </c>
    </row>
    <row r="791" spans="1:2" ht="13.5">
      <c r="A791" s="124">
        <v>89238</v>
      </c>
      <c r="B791" s="122">
        <v>523.4</v>
      </c>
    </row>
    <row r="792" spans="1:2" ht="13.5">
      <c r="A792" s="124">
        <v>89239</v>
      </c>
      <c r="B792" s="122">
        <v>343.44</v>
      </c>
    </row>
    <row r="793" spans="1:2" ht="13.5">
      <c r="A793" s="124">
        <v>89240</v>
      </c>
      <c r="B793" s="122">
        <v>90.05</v>
      </c>
    </row>
    <row r="794" spans="1:2" ht="13.5">
      <c r="A794" s="124">
        <v>89241</v>
      </c>
      <c r="B794" s="122">
        <v>16.2</v>
      </c>
    </row>
    <row r="795" spans="1:2" ht="13.5">
      <c r="A795" s="124">
        <v>89246</v>
      </c>
      <c r="B795" s="122">
        <v>254.97</v>
      </c>
    </row>
    <row r="796" spans="1:2" ht="13.5">
      <c r="A796" s="124">
        <v>89247</v>
      </c>
      <c r="B796" s="122">
        <v>40.4</v>
      </c>
    </row>
    <row r="797" spans="1:2" ht="13.5">
      <c r="A797" s="124">
        <v>89248</v>
      </c>
      <c r="B797" s="122">
        <v>454.8</v>
      </c>
    </row>
    <row r="798" spans="1:2" ht="13.5">
      <c r="A798" s="124">
        <v>89249</v>
      </c>
      <c r="B798" s="122">
        <v>292.76</v>
      </c>
    </row>
    <row r="799" spans="1:2" ht="13.5">
      <c r="A799" s="124">
        <v>89253</v>
      </c>
      <c r="B799" s="122">
        <v>73.790000000000006</v>
      </c>
    </row>
    <row r="800" spans="1:2" ht="13.5">
      <c r="A800" s="124">
        <v>89254</v>
      </c>
      <c r="B800" s="122">
        <v>13.28</v>
      </c>
    </row>
    <row r="801" spans="1:2" ht="13.5">
      <c r="A801" s="124">
        <v>89255</v>
      </c>
      <c r="B801" s="122">
        <v>118.62</v>
      </c>
    </row>
    <row r="802" spans="1:2" ht="13.5">
      <c r="A802" s="124">
        <v>89256</v>
      </c>
      <c r="B802" s="122">
        <v>65.89</v>
      </c>
    </row>
    <row r="803" spans="1:2" ht="13.5">
      <c r="A803" s="124">
        <v>89259</v>
      </c>
      <c r="B803" s="122">
        <v>14.2</v>
      </c>
    </row>
    <row r="804" spans="1:2" ht="13.5">
      <c r="A804" s="124">
        <v>89260</v>
      </c>
      <c r="B804" s="122">
        <v>2.97</v>
      </c>
    </row>
    <row r="805" spans="1:2" ht="13.5">
      <c r="A805" s="124">
        <v>89262</v>
      </c>
      <c r="B805" s="122">
        <v>26.61</v>
      </c>
    </row>
    <row r="806" spans="1:2" ht="13.5">
      <c r="A806" s="124">
        <v>89264</v>
      </c>
      <c r="B806" s="122">
        <v>10.74</v>
      </c>
    </row>
    <row r="807" spans="1:2" ht="13.5">
      <c r="A807" s="124">
        <v>89265</v>
      </c>
      <c r="B807" s="122">
        <v>2.25</v>
      </c>
    </row>
    <row r="808" spans="1:2" ht="13.5">
      <c r="A808" s="124">
        <v>89266</v>
      </c>
      <c r="B808" s="122">
        <v>0.86</v>
      </c>
    </row>
    <row r="809" spans="1:2" ht="13.5">
      <c r="A809" s="124">
        <v>89267</v>
      </c>
      <c r="B809" s="122">
        <v>42.45</v>
      </c>
    </row>
    <row r="810" spans="1:2" ht="13.5">
      <c r="A810" s="124">
        <v>89268</v>
      </c>
      <c r="B810" s="122">
        <v>7.64</v>
      </c>
    </row>
    <row r="811" spans="1:2" ht="13.5">
      <c r="A811" s="124">
        <v>89269</v>
      </c>
      <c r="B811" s="122">
        <v>2.97</v>
      </c>
    </row>
    <row r="812" spans="1:2" ht="13.5">
      <c r="A812" s="124">
        <v>89270</v>
      </c>
      <c r="B812" s="122">
        <v>68.25</v>
      </c>
    </row>
    <row r="813" spans="1:2" ht="13.5">
      <c r="A813" s="124">
        <v>89271</v>
      </c>
      <c r="B813" s="122">
        <v>22.55</v>
      </c>
    </row>
    <row r="814" spans="1:2" ht="13.5">
      <c r="A814" s="124">
        <v>89274</v>
      </c>
      <c r="B814" s="122">
        <v>1.5</v>
      </c>
    </row>
    <row r="815" spans="1:2" ht="13.5">
      <c r="A815" s="124">
        <v>89275</v>
      </c>
      <c r="B815" s="122">
        <v>0.17</v>
      </c>
    </row>
    <row r="816" spans="1:2" ht="13.5">
      <c r="A816" s="124">
        <v>89276</v>
      </c>
      <c r="B816" s="122">
        <v>1.41</v>
      </c>
    </row>
    <row r="817" spans="1:2" ht="13.5">
      <c r="A817" s="124">
        <v>89277</v>
      </c>
      <c r="B817" s="122">
        <v>6.6</v>
      </c>
    </row>
    <row r="818" spans="1:2" ht="13.5">
      <c r="A818" s="124">
        <v>89280</v>
      </c>
      <c r="B818" s="122">
        <v>28.83</v>
      </c>
    </row>
    <row r="819" spans="1:2" ht="13.5">
      <c r="A819" s="124">
        <v>89281</v>
      </c>
      <c r="B819" s="122">
        <v>4</v>
      </c>
    </row>
    <row r="820" spans="1:2" ht="13.5">
      <c r="A820" s="124">
        <v>89870</v>
      </c>
      <c r="B820" s="122">
        <v>25.79</v>
      </c>
    </row>
    <row r="821" spans="1:2" ht="13.5">
      <c r="A821" s="124">
        <v>89871</v>
      </c>
      <c r="B821" s="122">
        <v>4.76</v>
      </c>
    </row>
    <row r="822" spans="1:2" ht="13.5">
      <c r="A822" s="124">
        <v>89872</v>
      </c>
      <c r="B822" s="122">
        <v>1.86</v>
      </c>
    </row>
    <row r="823" spans="1:2" ht="13.5">
      <c r="A823" s="124">
        <v>89873</v>
      </c>
      <c r="B823" s="122">
        <v>48.37</v>
      </c>
    </row>
    <row r="824" spans="1:2" ht="13.5">
      <c r="A824" s="124">
        <v>89874</v>
      </c>
      <c r="B824" s="122">
        <v>137.03</v>
      </c>
    </row>
    <row r="825" spans="1:2" ht="13.5">
      <c r="A825" s="124">
        <v>89878</v>
      </c>
      <c r="B825" s="122">
        <v>26.92</v>
      </c>
    </row>
    <row r="826" spans="1:2" ht="13.5">
      <c r="A826" s="124">
        <v>89879</v>
      </c>
      <c r="B826" s="122">
        <v>4.97</v>
      </c>
    </row>
    <row r="827" spans="1:2" ht="13.5">
      <c r="A827" s="124">
        <v>89880</v>
      </c>
      <c r="B827" s="122">
        <v>1.94</v>
      </c>
    </row>
    <row r="828" spans="1:2" ht="13.5">
      <c r="A828" s="124">
        <v>89881</v>
      </c>
      <c r="B828" s="122">
        <v>50.49</v>
      </c>
    </row>
    <row r="829" spans="1:2" ht="13.5">
      <c r="A829" s="124">
        <v>89882</v>
      </c>
      <c r="B829" s="122">
        <v>158.1</v>
      </c>
    </row>
    <row r="830" spans="1:2" ht="13.5">
      <c r="A830" s="124">
        <v>90582</v>
      </c>
      <c r="B830" s="122">
        <v>0.33</v>
      </c>
    </row>
    <row r="831" spans="1:2" ht="13.5">
      <c r="A831" s="124">
        <v>90583</v>
      </c>
      <c r="B831" s="122">
        <v>0.03</v>
      </c>
    </row>
    <row r="832" spans="1:2" ht="13.5">
      <c r="A832" s="124">
        <v>90584</v>
      </c>
      <c r="B832" s="122">
        <v>0.26</v>
      </c>
    </row>
    <row r="833" spans="1:2" ht="13.5">
      <c r="A833" s="124">
        <v>90585</v>
      </c>
      <c r="B833" s="122">
        <v>1.1100000000000001</v>
      </c>
    </row>
    <row r="834" spans="1:2" ht="13.5">
      <c r="A834" s="124">
        <v>90621</v>
      </c>
      <c r="B834" s="122">
        <v>2.39</v>
      </c>
    </row>
    <row r="835" spans="1:2" ht="13.5">
      <c r="A835" s="124">
        <v>90622</v>
      </c>
      <c r="B835" s="122">
        <v>0.28000000000000003</v>
      </c>
    </row>
    <row r="836" spans="1:2" ht="13.5">
      <c r="A836" s="124">
        <v>90623</v>
      </c>
      <c r="B836" s="122">
        <v>2.99</v>
      </c>
    </row>
    <row r="837" spans="1:2" ht="13.5">
      <c r="A837" s="124">
        <v>90624</v>
      </c>
      <c r="B837" s="122">
        <v>2.78</v>
      </c>
    </row>
    <row r="838" spans="1:2" ht="13.5">
      <c r="A838" s="124">
        <v>90627</v>
      </c>
      <c r="B838" s="122">
        <v>34.200000000000003</v>
      </c>
    </row>
    <row r="839" spans="1:2" ht="13.5">
      <c r="A839" s="124">
        <v>90628</v>
      </c>
      <c r="B839" s="122">
        <v>4.87</v>
      </c>
    </row>
    <row r="840" spans="1:2" ht="13.5">
      <c r="A840" s="124">
        <v>90629</v>
      </c>
      <c r="B840" s="122">
        <v>42.79</v>
      </c>
    </row>
    <row r="841" spans="1:2" ht="13.5">
      <c r="A841" s="124">
        <v>90630</v>
      </c>
      <c r="B841" s="122">
        <v>11.28</v>
      </c>
    </row>
    <row r="842" spans="1:2" ht="13.5">
      <c r="A842" s="124">
        <v>90633</v>
      </c>
      <c r="B842" s="122">
        <v>3.82</v>
      </c>
    </row>
    <row r="843" spans="1:2" ht="13.5">
      <c r="A843" s="124">
        <v>90634</v>
      </c>
      <c r="B843" s="122">
        <v>0.45</v>
      </c>
    </row>
    <row r="844" spans="1:2" ht="13.5">
      <c r="A844" s="124">
        <v>90635</v>
      </c>
      <c r="B844" s="122">
        <v>4.18</v>
      </c>
    </row>
    <row r="845" spans="1:2" ht="13.5">
      <c r="A845" s="124">
        <v>90636</v>
      </c>
      <c r="B845" s="122">
        <v>5.57</v>
      </c>
    </row>
    <row r="846" spans="1:2" ht="13.5">
      <c r="A846" s="124">
        <v>90639</v>
      </c>
      <c r="B846" s="122">
        <v>5.71</v>
      </c>
    </row>
    <row r="847" spans="1:2" ht="13.5">
      <c r="A847" s="124">
        <v>90640</v>
      </c>
      <c r="B847" s="122">
        <v>0.67</v>
      </c>
    </row>
    <row r="848" spans="1:2" ht="13.5">
      <c r="A848" s="124">
        <v>90641</v>
      </c>
      <c r="B848" s="122">
        <v>6.25</v>
      </c>
    </row>
    <row r="849" spans="1:2" ht="13.5">
      <c r="A849" s="124">
        <v>90642</v>
      </c>
      <c r="B849" s="122">
        <v>7.16</v>
      </c>
    </row>
    <row r="850" spans="1:2" ht="13.5">
      <c r="A850" s="124">
        <v>90646</v>
      </c>
      <c r="B850" s="122">
        <v>0.67</v>
      </c>
    </row>
    <row r="851" spans="1:2" ht="13.5">
      <c r="A851" s="124">
        <v>90647</v>
      </c>
      <c r="B851" s="122">
        <v>7.0000000000000007E-2</v>
      </c>
    </row>
    <row r="852" spans="1:2" ht="13.5">
      <c r="A852" s="124">
        <v>90648</v>
      </c>
      <c r="B852" s="122">
        <v>0.73</v>
      </c>
    </row>
    <row r="853" spans="1:2" ht="13.5">
      <c r="A853" s="124">
        <v>90649</v>
      </c>
      <c r="B853" s="122">
        <v>8.65</v>
      </c>
    </row>
    <row r="854" spans="1:2" ht="13.5">
      <c r="A854" s="124">
        <v>90652</v>
      </c>
      <c r="B854" s="122">
        <v>3.72</v>
      </c>
    </row>
    <row r="855" spans="1:2" ht="13.5">
      <c r="A855" s="124">
        <v>90653</v>
      </c>
      <c r="B855" s="122">
        <v>0.44</v>
      </c>
    </row>
    <row r="856" spans="1:2" ht="13.5">
      <c r="A856" s="124">
        <v>90654</v>
      </c>
      <c r="B856" s="122">
        <v>4.07</v>
      </c>
    </row>
    <row r="857" spans="1:2" ht="13.5">
      <c r="A857" s="124">
        <v>90655</v>
      </c>
      <c r="B857" s="122">
        <v>5.69</v>
      </c>
    </row>
    <row r="858" spans="1:2" ht="13.5">
      <c r="A858" s="124">
        <v>90658</v>
      </c>
      <c r="B858" s="122">
        <v>3.98</v>
      </c>
    </row>
    <row r="859" spans="1:2" ht="13.5">
      <c r="A859" s="124">
        <v>90659</v>
      </c>
      <c r="B859" s="122">
        <v>0.47</v>
      </c>
    </row>
    <row r="860" spans="1:2" ht="13.5">
      <c r="A860" s="124">
        <v>90660</v>
      </c>
      <c r="B860" s="122">
        <v>4.3600000000000003</v>
      </c>
    </row>
    <row r="861" spans="1:2" ht="13.5">
      <c r="A861" s="124">
        <v>90661</v>
      </c>
      <c r="B861" s="122">
        <v>5.69</v>
      </c>
    </row>
    <row r="862" spans="1:2" ht="13.5">
      <c r="A862" s="124">
        <v>90664</v>
      </c>
      <c r="B862" s="122">
        <v>5.57</v>
      </c>
    </row>
    <row r="863" spans="1:2" ht="13.5">
      <c r="A863" s="124">
        <v>90665</v>
      </c>
      <c r="B863" s="122">
        <v>0.64</v>
      </c>
    </row>
    <row r="864" spans="1:2" ht="13.5">
      <c r="A864" s="124">
        <v>90666</v>
      </c>
      <c r="B864" s="122">
        <v>6.09</v>
      </c>
    </row>
    <row r="865" spans="1:2" ht="13.5">
      <c r="A865" s="124">
        <v>90667</v>
      </c>
      <c r="B865" s="122">
        <v>11.62</v>
      </c>
    </row>
    <row r="866" spans="1:2" ht="13.5">
      <c r="A866" s="124">
        <v>90670</v>
      </c>
      <c r="B866" s="122">
        <v>156.94999999999999</v>
      </c>
    </row>
    <row r="867" spans="1:2" ht="13.5">
      <c r="A867" s="124">
        <v>90671</v>
      </c>
      <c r="B867" s="122">
        <v>21.79</v>
      </c>
    </row>
    <row r="868" spans="1:2" ht="13.5">
      <c r="A868" s="124">
        <v>90672</v>
      </c>
      <c r="B868" s="122">
        <v>196.41</v>
      </c>
    </row>
    <row r="869" spans="1:2" ht="13.5">
      <c r="A869" s="124">
        <v>90673</v>
      </c>
      <c r="B869" s="122">
        <v>93</v>
      </c>
    </row>
    <row r="870" spans="1:2" ht="13.5">
      <c r="A870" s="124">
        <v>90676</v>
      </c>
      <c r="B870" s="122">
        <v>82.69</v>
      </c>
    </row>
    <row r="871" spans="1:2" ht="13.5">
      <c r="A871" s="124">
        <v>90677</v>
      </c>
      <c r="B871" s="122">
        <v>11.47</v>
      </c>
    </row>
    <row r="872" spans="1:2" ht="13.5">
      <c r="A872" s="124">
        <v>90678</v>
      </c>
      <c r="B872" s="122">
        <v>103.48</v>
      </c>
    </row>
    <row r="873" spans="1:2" ht="13.5">
      <c r="A873" s="124">
        <v>90679</v>
      </c>
      <c r="B873" s="122">
        <v>71.28</v>
      </c>
    </row>
    <row r="874" spans="1:2" ht="13.5">
      <c r="A874" s="124">
        <v>90682</v>
      </c>
      <c r="B874" s="122">
        <v>29.53</v>
      </c>
    </row>
    <row r="875" spans="1:2" ht="13.5">
      <c r="A875" s="124">
        <v>90683</v>
      </c>
      <c r="B875" s="122">
        <v>3.5</v>
      </c>
    </row>
    <row r="876" spans="1:2" ht="13.5">
      <c r="A876" s="124">
        <v>90684</v>
      </c>
      <c r="B876" s="122">
        <v>32.299999999999997</v>
      </c>
    </row>
    <row r="877" spans="1:2" ht="13.5">
      <c r="A877" s="124">
        <v>90685</v>
      </c>
      <c r="B877" s="122">
        <v>44.22</v>
      </c>
    </row>
    <row r="878" spans="1:2" ht="13.5">
      <c r="A878" s="124">
        <v>90688</v>
      </c>
      <c r="B878" s="122">
        <v>15.18</v>
      </c>
    </row>
    <row r="879" spans="1:2" ht="13.5">
      <c r="A879" s="124">
        <v>90689</v>
      </c>
      <c r="B879" s="122">
        <v>1.53</v>
      </c>
    </row>
    <row r="880" spans="1:2" ht="13.5">
      <c r="A880" s="124">
        <v>90690</v>
      </c>
      <c r="B880" s="122">
        <v>18.97</v>
      </c>
    </row>
    <row r="881" spans="1:2" ht="13.5">
      <c r="A881" s="124">
        <v>90691</v>
      </c>
      <c r="B881" s="122">
        <v>40.729999999999997</v>
      </c>
    </row>
    <row r="882" spans="1:2" ht="13.5">
      <c r="A882" s="124">
        <v>90957</v>
      </c>
      <c r="B882" s="122">
        <v>3.45</v>
      </c>
    </row>
    <row r="883" spans="1:2" ht="13.5">
      <c r="A883" s="124">
        <v>90958</v>
      </c>
      <c r="B883" s="122">
        <v>0.47</v>
      </c>
    </row>
    <row r="884" spans="1:2" ht="13.5">
      <c r="A884" s="124">
        <v>90960</v>
      </c>
      <c r="B884" s="122">
        <v>4.6100000000000003</v>
      </c>
    </row>
    <row r="885" spans="1:2" ht="13.5">
      <c r="A885" s="124">
        <v>90961</v>
      </c>
      <c r="B885" s="122">
        <v>0.64</v>
      </c>
    </row>
    <row r="886" spans="1:2" ht="13.5">
      <c r="A886" s="124">
        <v>90962</v>
      </c>
      <c r="B886" s="122">
        <v>5.77</v>
      </c>
    </row>
    <row r="887" spans="1:2" ht="13.5">
      <c r="A887" s="124">
        <v>90963</v>
      </c>
      <c r="B887" s="122">
        <v>11.62</v>
      </c>
    </row>
    <row r="888" spans="1:2" ht="13.5">
      <c r="A888" s="124">
        <v>90968</v>
      </c>
      <c r="B888" s="122">
        <v>4.62</v>
      </c>
    </row>
    <row r="889" spans="1:2" ht="13.5">
      <c r="A889" s="124">
        <v>90969</v>
      </c>
      <c r="B889" s="122">
        <v>0.64</v>
      </c>
    </row>
    <row r="890" spans="1:2" ht="13.5">
      <c r="A890" s="124">
        <v>90970</v>
      </c>
      <c r="B890" s="122">
        <v>5.79</v>
      </c>
    </row>
    <row r="891" spans="1:2" ht="13.5">
      <c r="A891" s="124">
        <v>90971</v>
      </c>
      <c r="B891" s="122">
        <v>47.1</v>
      </c>
    </row>
    <row r="892" spans="1:2" ht="13.5">
      <c r="A892" s="124">
        <v>90975</v>
      </c>
      <c r="B892" s="122">
        <v>11.74</v>
      </c>
    </row>
    <row r="893" spans="1:2" ht="13.5">
      <c r="A893" s="124">
        <v>90976</v>
      </c>
      <c r="B893" s="122">
        <v>1.63</v>
      </c>
    </row>
    <row r="894" spans="1:2" ht="13.5">
      <c r="A894" s="124">
        <v>90977</v>
      </c>
      <c r="B894" s="122">
        <v>14.7</v>
      </c>
    </row>
    <row r="895" spans="1:2" ht="13.5">
      <c r="A895" s="124">
        <v>90978</v>
      </c>
      <c r="B895" s="122">
        <v>122.2</v>
      </c>
    </row>
    <row r="896" spans="1:2" ht="13.5">
      <c r="A896" s="124">
        <v>90992</v>
      </c>
      <c r="B896" s="122">
        <v>5.48</v>
      </c>
    </row>
    <row r="897" spans="1:2" ht="13.5">
      <c r="A897" s="124">
        <v>90993</v>
      </c>
      <c r="B897" s="122">
        <v>0.76</v>
      </c>
    </row>
    <row r="898" spans="1:2" ht="13.5">
      <c r="A898" s="124">
        <v>90994</v>
      </c>
      <c r="B898" s="122">
        <v>6.86</v>
      </c>
    </row>
    <row r="899" spans="1:2" ht="13.5">
      <c r="A899" s="124">
        <v>90995</v>
      </c>
      <c r="B899" s="122">
        <v>63.98</v>
      </c>
    </row>
    <row r="900" spans="1:2" ht="13.5">
      <c r="A900" s="124">
        <v>91021</v>
      </c>
      <c r="B900" s="122">
        <v>4.49</v>
      </c>
    </row>
    <row r="901" spans="1:2" ht="13.5">
      <c r="A901" s="124">
        <v>91026</v>
      </c>
      <c r="B901" s="122">
        <v>15.3</v>
      </c>
    </row>
    <row r="902" spans="1:2" ht="13.5">
      <c r="A902" s="124">
        <v>91027</v>
      </c>
      <c r="B902" s="122">
        <v>3.2</v>
      </c>
    </row>
    <row r="903" spans="1:2" ht="13.5">
      <c r="A903" s="124">
        <v>91028</v>
      </c>
      <c r="B903" s="122">
        <v>1.24</v>
      </c>
    </row>
    <row r="904" spans="1:2" ht="13.5">
      <c r="A904" s="124">
        <v>91029</v>
      </c>
      <c r="B904" s="122">
        <v>28.68</v>
      </c>
    </row>
    <row r="905" spans="1:2" ht="13.5">
      <c r="A905" s="124">
        <v>91030</v>
      </c>
      <c r="B905" s="122">
        <v>110.67</v>
      </c>
    </row>
    <row r="906" spans="1:2" ht="13.5">
      <c r="A906" s="124">
        <v>91273</v>
      </c>
      <c r="B906" s="122">
        <v>0.48</v>
      </c>
    </row>
    <row r="907" spans="1:2" ht="13.5">
      <c r="A907" s="124">
        <v>91274</v>
      </c>
      <c r="B907" s="122">
        <v>0.06</v>
      </c>
    </row>
    <row r="908" spans="1:2" ht="13.5">
      <c r="A908" s="124">
        <v>91275</v>
      </c>
      <c r="B908" s="122">
        <v>0.6</v>
      </c>
    </row>
    <row r="909" spans="1:2" ht="13.5">
      <c r="A909" s="124">
        <v>91276</v>
      </c>
      <c r="B909" s="122">
        <v>9.3699999999999992</v>
      </c>
    </row>
    <row r="910" spans="1:2" ht="13.5">
      <c r="A910" s="124">
        <v>91279</v>
      </c>
      <c r="B910" s="122">
        <v>0.7</v>
      </c>
    </row>
    <row r="911" spans="1:2" ht="13.5">
      <c r="A911" s="124">
        <v>91280</v>
      </c>
      <c r="B911" s="122">
        <v>7.0000000000000007E-2</v>
      </c>
    </row>
    <row r="912" spans="1:2" ht="13.5">
      <c r="A912" s="124">
        <v>91281</v>
      </c>
      <c r="B912" s="122">
        <v>0.88</v>
      </c>
    </row>
    <row r="913" spans="1:2" ht="13.5">
      <c r="A913" s="124">
        <v>91282</v>
      </c>
      <c r="B913" s="122">
        <v>22.4</v>
      </c>
    </row>
    <row r="914" spans="1:2" ht="13.5">
      <c r="A914" s="124">
        <v>91354</v>
      </c>
      <c r="B914" s="122">
        <v>12.06</v>
      </c>
    </row>
    <row r="915" spans="1:2" ht="13.5">
      <c r="A915" s="124">
        <v>91355</v>
      </c>
      <c r="B915" s="122">
        <v>2.5299999999999998</v>
      </c>
    </row>
    <row r="916" spans="1:2" ht="13.5">
      <c r="A916" s="124">
        <v>91356</v>
      </c>
      <c r="B916" s="122">
        <v>0.98</v>
      </c>
    </row>
    <row r="917" spans="1:2" ht="13.5">
      <c r="A917" s="124">
        <v>91359</v>
      </c>
      <c r="B917" s="122">
        <v>14.05</v>
      </c>
    </row>
    <row r="918" spans="1:2" ht="13.5">
      <c r="A918" s="124">
        <v>91360</v>
      </c>
      <c r="B918" s="122">
        <v>2.94</v>
      </c>
    </row>
    <row r="919" spans="1:2" ht="13.5">
      <c r="A919" s="124">
        <v>91361</v>
      </c>
      <c r="B919" s="122">
        <v>1.1399999999999999</v>
      </c>
    </row>
    <row r="920" spans="1:2" ht="13.5">
      <c r="A920" s="124">
        <v>91367</v>
      </c>
      <c r="B920" s="122">
        <v>17.09</v>
      </c>
    </row>
    <row r="921" spans="1:2" ht="13.5">
      <c r="A921" s="124">
        <v>91368</v>
      </c>
      <c r="B921" s="122">
        <v>3.15</v>
      </c>
    </row>
    <row r="922" spans="1:2" ht="13.5">
      <c r="A922" s="124">
        <v>91369</v>
      </c>
      <c r="B922" s="122">
        <v>1.23</v>
      </c>
    </row>
    <row r="923" spans="1:2" ht="13.5">
      <c r="A923" s="124">
        <v>91375</v>
      </c>
      <c r="B923" s="122">
        <v>10.16</v>
      </c>
    </row>
    <row r="924" spans="1:2" ht="13.5">
      <c r="A924" s="124">
        <v>91376</v>
      </c>
      <c r="B924" s="122">
        <v>2.13</v>
      </c>
    </row>
    <row r="925" spans="1:2" ht="13.5">
      <c r="A925" s="124">
        <v>91377</v>
      </c>
      <c r="B925" s="122">
        <v>0.82</v>
      </c>
    </row>
    <row r="926" spans="1:2" ht="13.5">
      <c r="A926" s="124">
        <v>91380</v>
      </c>
      <c r="B926" s="122">
        <v>19.190000000000001</v>
      </c>
    </row>
    <row r="927" spans="1:2" ht="13.5">
      <c r="A927" s="124">
        <v>91381</v>
      </c>
      <c r="B927" s="122">
        <v>3.54</v>
      </c>
    </row>
    <row r="928" spans="1:2" ht="13.5">
      <c r="A928" s="124">
        <v>91382</v>
      </c>
      <c r="B928" s="122">
        <v>1.38</v>
      </c>
    </row>
    <row r="929" spans="1:2" ht="13.5">
      <c r="A929" s="124">
        <v>91383</v>
      </c>
      <c r="B929" s="122">
        <v>35.99</v>
      </c>
    </row>
    <row r="930" spans="1:2" ht="13.5">
      <c r="A930" s="124">
        <v>91384</v>
      </c>
      <c r="B930" s="122">
        <v>110.2</v>
      </c>
    </row>
    <row r="931" spans="1:2" ht="13.5">
      <c r="A931" s="124">
        <v>91390</v>
      </c>
      <c r="B931" s="122">
        <v>12.81</v>
      </c>
    </row>
    <row r="932" spans="1:2" ht="13.5">
      <c r="A932" s="124">
        <v>91391</v>
      </c>
      <c r="B932" s="122">
        <v>2.68</v>
      </c>
    </row>
    <row r="933" spans="1:2" ht="13.5">
      <c r="A933" s="124">
        <v>91392</v>
      </c>
      <c r="B933" s="122">
        <v>1.04</v>
      </c>
    </row>
    <row r="934" spans="1:2" ht="13.5">
      <c r="A934" s="124">
        <v>91396</v>
      </c>
      <c r="B934" s="122">
        <v>18</v>
      </c>
    </row>
    <row r="935" spans="1:2" ht="13.5">
      <c r="A935" s="124">
        <v>91397</v>
      </c>
      <c r="B935" s="122">
        <v>3.77</v>
      </c>
    </row>
    <row r="936" spans="1:2" ht="13.5">
      <c r="A936" s="124">
        <v>91398</v>
      </c>
      <c r="B936" s="122">
        <v>1.46</v>
      </c>
    </row>
    <row r="937" spans="1:2" ht="13.5">
      <c r="A937" s="124">
        <v>91402</v>
      </c>
      <c r="B937" s="122">
        <v>1.17</v>
      </c>
    </row>
    <row r="938" spans="1:2" ht="13.5">
      <c r="A938" s="124">
        <v>91466</v>
      </c>
      <c r="B938" s="122">
        <v>1.1399999999999999</v>
      </c>
    </row>
    <row r="939" spans="1:2" ht="13.5">
      <c r="A939" s="124">
        <v>91467</v>
      </c>
      <c r="B939" s="122">
        <v>122.89</v>
      </c>
    </row>
    <row r="940" spans="1:2" ht="13.5">
      <c r="A940" s="124">
        <v>91468</v>
      </c>
      <c r="B940" s="122">
        <v>19.46</v>
      </c>
    </row>
    <row r="941" spans="1:2" ht="13.5">
      <c r="A941" s="124">
        <v>91469</v>
      </c>
      <c r="B941" s="122">
        <v>4.2</v>
      </c>
    </row>
    <row r="942" spans="1:2" ht="13.5">
      <c r="A942" s="124">
        <v>91484</v>
      </c>
      <c r="B942" s="122">
        <v>1.33</v>
      </c>
    </row>
    <row r="943" spans="1:2" ht="13.5">
      <c r="A943" s="124">
        <v>91485</v>
      </c>
      <c r="B943" s="122">
        <v>166.79</v>
      </c>
    </row>
    <row r="944" spans="1:2" ht="13.5">
      <c r="A944" s="124">
        <v>91529</v>
      </c>
      <c r="B944" s="122">
        <v>0.7</v>
      </c>
    </row>
    <row r="945" spans="1:2" ht="13.5">
      <c r="A945" s="124">
        <v>91530</v>
      </c>
      <c r="B945" s="122">
        <v>0.09</v>
      </c>
    </row>
    <row r="946" spans="1:2" ht="13.5">
      <c r="A946" s="124">
        <v>91531</v>
      </c>
      <c r="B946" s="122">
        <v>0.88</v>
      </c>
    </row>
    <row r="947" spans="1:2" ht="13.5">
      <c r="A947" s="124">
        <v>91532</v>
      </c>
      <c r="B947" s="122">
        <v>6.79</v>
      </c>
    </row>
    <row r="948" spans="1:2" ht="13.5">
      <c r="A948" s="124">
        <v>91629</v>
      </c>
      <c r="B948" s="122">
        <v>13.03</v>
      </c>
    </row>
    <row r="949" spans="1:2" ht="13.5">
      <c r="A949" s="124">
        <v>91630</v>
      </c>
      <c r="B949" s="122">
        <v>2.73</v>
      </c>
    </row>
    <row r="950" spans="1:2" ht="13.5">
      <c r="A950" s="124">
        <v>91631</v>
      </c>
      <c r="B950" s="122">
        <v>1.05</v>
      </c>
    </row>
    <row r="951" spans="1:2" ht="13.5">
      <c r="A951" s="124">
        <v>91632</v>
      </c>
      <c r="B951" s="122">
        <v>24.42</v>
      </c>
    </row>
    <row r="952" spans="1:2" ht="13.5">
      <c r="A952" s="124">
        <v>91633</v>
      </c>
      <c r="B952" s="122">
        <v>104.02</v>
      </c>
    </row>
    <row r="953" spans="1:2" ht="13.5">
      <c r="A953" s="124">
        <v>91640</v>
      </c>
      <c r="B953" s="122">
        <v>30.32</v>
      </c>
    </row>
    <row r="954" spans="1:2" ht="13.5">
      <c r="A954" s="124">
        <v>91641</v>
      </c>
      <c r="B954" s="122">
        <v>6.36</v>
      </c>
    </row>
    <row r="955" spans="1:2" ht="13.5">
      <c r="A955" s="124">
        <v>91642</v>
      </c>
      <c r="B955" s="122">
        <v>2.4700000000000002</v>
      </c>
    </row>
    <row r="956" spans="1:2" ht="13.5">
      <c r="A956" s="124">
        <v>91643</v>
      </c>
      <c r="B956" s="122">
        <v>56.83</v>
      </c>
    </row>
    <row r="957" spans="1:2" ht="13.5">
      <c r="A957" s="124">
        <v>91644</v>
      </c>
      <c r="B957" s="122">
        <v>234.08</v>
      </c>
    </row>
    <row r="958" spans="1:2" ht="13.5">
      <c r="A958" s="124">
        <v>91688</v>
      </c>
      <c r="B958" s="122">
        <v>0.08</v>
      </c>
    </row>
    <row r="959" spans="1:2" ht="13.5">
      <c r="A959" s="124">
        <v>91689</v>
      </c>
      <c r="B959" s="122">
        <v>0.01</v>
      </c>
    </row>
    <row r="960" spans="1:2" ht="13.5">
      <c r="A960" s="124">
        <v>91690</v>
      </c>
      <c r="B960" s="122">
        <v>0.05</v>
      </c>
    </row>
    <row r="961" spans="1:2" ht="13.5">
      <c r="A961" s="124">
        <v>91691</v>
      </c>
      <c r="B961" s="122">
        <v>2.82</v>
      </c>
    </row>
    <row r="962" spans="1:2" ht="13.5">
      <c r="A962" s="124">
        <v>92040</v>
      </c>
      <c r="B962" s="122">
        <v>6.13</v>
      </c>
    </row>
    <row r="963" spans="1:2" ht="13.5">
      <c r="A963" s="124">
        <v>92041</v>
      </c>
      <c r="B963" s="122">
        <v>0.64</v>
      </c>
    </row>
    <row r="964" spans="1:2" ht="13.5">
      <c r="A964" s="124">
        <v>92042</v>
      </c>
      <c r="B964" s="122">
        <v>5.1100000000000003</v>
      </c>
    </row>
    <row r="965" spans="1:2" ht="13.5">
      <c r="A965" s="124">
        <v>92101</v>
      </c>
      <c r="B965" s="122">
        <v>20.399999999999999</v>
      </c>
    </row>
    <row r="966" spans="1:2" ht="13.5">
      <c r="A966" s="124">
        <v>92102</v>
      </c>
      <c r="B966" s="122">
        <v>4.2699999999999996</v>
      </c>
    </row>
    <row r="967" spans="1:2" ht="13.5">
      <c r="A967" s="124">
        <v>92103</v>
      </c>
      <c r="B967" s="122">
        <v>1.66</v>
      </c>
    </row>
    <row r="968" spans="1:2" ht="13.5">
      <c r="A968" s="124">
        <v>92104</v>
      </c>
      <c r="B968" s="122">
        <v>38.26</v>
      </c>
    </row>
    <row r="969" spans="1:2" ht="13.5">
      <c r="A969" s="124">
        <v>92105</v>
      </c>
      <c r="B969" s="122">
        <v>149.54</v>
      </c>
    </row>
    <row r="970" spans="1:2" ht="13.5">
      <c r="A970" s="124">
        <v>92108</v>
      </c>
      <c r="B970" s="122">
        <v>0.89</v>
      </c>
    </row>
    <row r="971" spans="1:2" ht="13.5">
      <c r="A971" s="124">
        <v>92109</v>
      </c>
      <c r="B971" s="122">
        <v>0.1</v>
      </c>
    </row>
    <row r="972" spans="1:2" ht="13.5">
      <c r="A972" s="124">
        <v>92110</v>
      </c>
      <c r="B972" s="122">
        <v>0.69</v>
      </c>
    </row>
    <row r="973" spans="1:2" ht="13.5">
      <c r="A973" s="124">
        <v>92111</v>
      </c>
      <c r="B973" s="122">
        <v>1.1100000000000001</v>
      </c>
    </row>
    <row r="974" spans="1:2" ht="13.5">
      <c r="A974" s="124">
        <v>92114</v>
      </c>
      <c r="B974" s="122">
        <v>0.1</v>
      </c>
    </row>
    <row r="975" spans="1:2" ht="13.5">
      <c r="A975" s="124">
        <v>92115</v>
      </c>
      <c r="B975" s="122">
        <v>0.01</v>
      </c>
    </row>
    <row r="976" spans="1:2" ht="13.5">
      <c r="A976" s="124">
        <v>92116</v>
      </c>
      <c r="B976" s="122">
        <v>0.12</v>
      </c>
    </row>
    <row r="977" spans="1:2" ht="13.5">
      <c r="A977" s="124">
        <v>92133</v>
      </c>
      <c r="B977" s="122">
        <v>10.45</v>
      </c>
    </row>
    <row r="978" spans="1:2" ht="13.5">
      <c r="A978" s="124">
        <v>92134</v>
      </c>
      <c r="B978" s="122">
        <v>1.65</v>
      </c>
    </row>
    <row r="979" spans="1:2" ht="13.5">
      <c r="A979" s="124">
        <v>92135</v>
      </c>
      <c r="B979" s="122">
        <v>0.65</v>
      </c>
    </row>
    <row r="980" spans="1:2" ht="13.5">
      <c r="A980" s="124">
        <v>92136</v>
      </c>
      <c r="B980" s="122">
        <v>13.06</v>
      </c>
    </row>
    <row r="981" spans="1:2" ht="13.5">
      <c r="A981" s="124">
        <v>92137</v>
      </c>
      <c r="B981" s="122">
        <v>30.78</v>
      </c>
    </row>
    <row r="982" spans="1:2" ht="13.5">
      <c r="A982" s="124">
        <v>92140</v>
      </c>
      <c r="B982" s="122">
        <v>3.18</v>
      </c>
    </row>
    <row r="983" spans="1:2" ht="13.5">
      <c r="A983" s="124">
        <v>92141</v>
      </c>
      <c r="B983" s="122">
        <v>0.5</v>
      </c>
    </row>
    <row r="984" spans="1:2" ht="13.5">
      <c r="A984" s="124">
        <v>92142</v>
      </c>
      <c r="B984" s="122">
        <v>0.19</v>
      </c>
    </row>
    <row r="985" spans="1:2" ht="13.5">
      <c r="A985" s="124">
        <v>92143</v>
      </c>
      <c r="B985" s="122">
        <v>3.98</v>
      </c>
    </row>
    <row r="986" spans="1:2" ht="13.5">
      <c r="A986" s="124">
        <v>92144</v>
      </c>
      <c r="B986" s="122">
        <v>44.15</v>
      </c>
    </row>
    <row r="987" spans="1:2" ht="13.5">
      <c r="A987" s="124">
        <v>92237</v>
      </c>
      <c r="B987" s="122">
        <v>22.23</v>
      </c>
    </row>
    <row r="988" spans="1:2" ht="13.5">
      <c r="A988" s="124">
        <v>92238</v>
      </c>
      <c r="B988" s="122">
        <v>4.66</v>
      </c>
    </row>
    <row r="989" spans="1:2" ht="13.5">
      <c r="A989" s="124">
        <v>92239</v>
      </c>
      <c r="B989" s="122">
        <v>1.81</v>
      </c>
    </row>
    <row r="990" spans="1:2" ht="13.5">
      <c r="A990" s="124">
        <v>92240</v>
      </c>
      <c r="B990" s="122">
        <v>41.69</v>
      </c>
    </row>
    <row r="991" spans="1:2" ht="13.5">
      <c r="A991" s="124">
        <v>92241</v>
      </c>
      <c r="B991" s="122">
        <v>214.59</v>
      </c>
    </row>
    <row r="992" spans="1:2" ht="13.5">
      <c r="A992" s="124">
        <v>92712</v>
      </c>
      <c r="B992" s="122">
        <v>0.18</v>
      </c>
    </row>
    <row r="993" spans="1:2" ht="13.5">
      <c r="A993" s="124">
        <v>92713</v>
      </c>
      <c r="B993" s="122">
        <v>0.02</v>
      </c>
    </row>
    <row r="994" spans="1:2" ht="13.5">
      <c r="A994" s="124">
        <v>92714</v>
      </c>
      <c r="B994" s="122">
        <v>0.23</v>
      </c>
    </row>
    <row r="995" spans="1:2" ht="13.5">
      <c r="A995" s="124">
        <v>92715</v>
      </c>
      <c r="B995" s="122">
        <v>13.14</v>
      </c>
    </row>
    <row r="996" spans="1:2" ht="13.5">
      <c r="A996" s="124">
        <v>92956</v>
      </c>
      <c r="B996" s="122">
        <v>4.01</v>
      </c>
    </row>
    <row r="997" spans="1:2" ht="13.5">
      <c r="A997" s="124">
        <v>92957</v>
      </c>
      <c r="B997" s="122">
        <v>0.47</v>
      </c>
    </row>
    <row r="998" spans="1:2" ht="13.5">
      <c r="A998" s="124">
        <v>92958</v>
      </c>
      <c r="B998" s="122">
        <v>4.38</v>
      </c>
    </row>
    <row r="999" spans="1:2" ht="13.5">
      <c r="A999" s="124">
        <v>92959</v>
      </c>
      <c r="B999" s="122">
        <v>7.2</v>
      </c>
    </row>
    <row r="1000" spans="1:2" ht="13.5">
      <c r="A1000" s="124">
        <v>92963</v>
      </c>
      <c r="B1000" s="122">
        <v>1.85</v>
      </c>
    </row>
    <row r="1001" spans="1:2" ht="13.5">
      <c r="A1001" s="124">
        <v>92964</v>
      </c>
      <c r="B1001" s="122">
        <v>0.22</v>
      </c>
    </row>
    <row r="1002" spans="1:2" ht="13.5">
      <c r="A1002" s="124">
        <v>92965</v>
      </c>
      <c r="B1002" s="122">
        <v>2.31</v>
      </c>
    </row>
    <row r="1003" spans="1:2" ht="13.5">
      <c r="A1003" s="124">
        <v>93220</v>
      </c>
      <c r="B1003" s="122">
        <v>244.05</v>
      </c>
    </row>
    <row r="1004" spans="1:2" ht="13.5">
      <c r="A1004" s="124">
        <v>93221</v>
      </c>
      <c r="B1004" s="122">
        <v>33.880000000000003</v>
      </c>
    </row>
    <row r="1005" spans="1:2" ht="13.5">
      <c r="A1005" s="124">
        <v>93222</v>
      </c>
      <c r="B1005" s="122">
        <v>305.41000000000003</v>
      </c>
    </row>
    <row r="1006" spans="1:2" ht="13.5">
      <c r="A1006" s="124">
        <v>93223</v>
      </c>
      <c r="B1006" s="122">
        <v>121.45</v>
      </c>
    </row>
    <row r="1007" spans="1:2" ht="13.5">
      <c r="A1007" s="124">
        <v>93229</v>
      </c>
      <c r="B1007" s="122">
        <v>0.38</v>
      </c>
    </row>
    <row r="1008" spans="1:2" ht="13.5">
      <c r="A1008" s="124">
        <v>93230</v>
      </c>
      <c r="B1008" s="122">
        <v>0.04</v>
      </c>
    </row>
    <row r="1009" spans="1:2" ht="13.5">
      <c r="A1009" s="124">
        <v>93231</v>
      </c>
      <c r="B1009" s="122">
        <v>0.35</v>
      </c>
    </row>
    <row r="1010" spans="1:2" ht="13.5">
      <c r="A1010" s="124">
        <v>93232</v>
      </c>
      <c r="B1010" s="122">
        <v>9.5</v>
      </c>
    </row>
    <row r="1011" spans="1:2" ht="13.5">
      <c r="A1011" s="124">
        <v>93235</v>
      </c>
      <c r="B1011" s="122">
        <v>0.8</v>
      </c>
    </row>
    <row r="1012" spans="1:2" ht="13.5">
      <c r="A1012" s="124">
        <v>93238</v>
      </c>
      <c r="B1012" s="122">
        <v>0.98</v>
      </c>
    </row>
    <row r="1013" spans="1:2" ht="13.5">
      <c r="A1013" s="124">
        <v>93239</v>
      </c>
      <c r="B1013" s="122">
        <v>4.45</v>
      </c>
    </row>
    <row r="1014" spans="1:2" ht="13.5">
      <c r="A1014" s="124">
        <v>93240</v>
      </c>
      <c r="B1014" s="122">
        <v>9.3000000000000007</v>
      </c>
    </row>
    <row r="1015" spans="1:2" ht="13.5">
      <c r="A1015" s="124">
        <v>93267</v>
      </c>
      <c r="B1015" s="122">
        <v>38.85</v>
      </c>
    </row>
    <row r="1016" spans="1:2" ht="13.5">
      <c r="A1016" s="124">
        <v>93269</v>
      </c>
      <c r="B1016" s="122">
        <v>4.6100000000000003</v>
      </c>
    </row>
    <row r="1017" spans="1:2" ht="13.5">
      <c r="A1017" s="124">
        <v>93270</v>
      </c>
      <c r="B1017" s="122">
        <v>42.49</v>
      </c>
    </row>
    <row r="1018" spans="1:2" ht="13.5">
      <c r="A1018" s="124">
        <v>93271</v>
      </c>
      <c r="B1018" s="122">
        <v>8.32</v>
      </c>
    </row>
    <row r="1019" spans="1:2" ht="13.5">
      <c r="A1019" s="124">
        <v>93277</v>
      </c>
      <c r="B1019" s="122">
        <v>0.3</v>
      </c>
    </row>
    <row r="1020" spans="1:2" ht="13.5">
      <c r="A1020" s="124">
        <v>93278</v>
      </c>
      <c r="B1020" s="122">
        <v>0.03</v>
      </c>
    </row>
    <row r="1021" spans="1:2" ht="13.5">
      <c r="A1021" s="124">
        <v>93279</v>
      </c>
      <c r="B1021" s="122">
        <v>0.28000000000000003</v>
      </c>
    </row>
    <row r="1022" spans="1:2" ht="13.5">
      <c r="A1022" s="124">
        <v>93280</v>
      </c>
      <c r="B1022" s="122">
        <v>0.69</v>
      </c>
    </row>
    <row r="1023" spans="1:2" ht="13.5">
      <c r="A1023" s="124">
        <v>93283</v>
      </c>
      <c r="B1023" s="122">
        <v>81.650000000000006</v>
      </c>
    </row>
    <row r="1024" spans="1:2" ht="13.5">
      <c r="A1024" s="124">
        <v>93284</v>
      </c>
      <c r="B1024" s="122">
        <v>15.51</v>
      </c>
    </row>
    <row r="1025" spans="1:2" ht="13.5">
      <c r="A1025" s="124">
        <v>93285</v>
      </c>
      <c r="B1025" s="122">
        <v>131.25</v>
      </c>
    </row>
    <row r="1026" spans="1:2" ht="13.5">
      <c r="A1026" s="124">
        <v>93286</v>
      </c>
      <c r="B1026" s="122">
        <v>196.69</v>
      </c>
    </row>
    <row r="1027" spans="1:2" ht="13.5">
      <c r="A1027" s="124">
        <v>93296</v>
      </c>
      <c r="B1027" s="122">
        <v>5.71</v>
      </c>
    </row>
    <row r="1028" spans="1:2" ht="13.5">
      <c r="A1028" s="124">
        <v>93397</v>
      </c>
      <c r="B1028" s="122">
        <v>13.03</v>
      </c>
    </row>
    <row r="1029" spans="1:2" ht="13.5">
      <c r="A1029" s="124">
        <v>93398</v>
      </c>
      <c r="B1029" s="122">
        <v>2.73</v>
      </c>
    </row>
    <row r="1030" spans="1:2" ht="13.5">
      <c r="A1030" s="124">
        <v>93399</v>
      </c>
      <c r="B1030" s="122">
        <v>1.05</v>
      </c>
    </row>
    <row r="1031" spans="1:2" ht="13.5">
      <c r="A1031" s="124">
        <v>93400</v>
      </c>
      <c r="B1031" s="122">
        <v>24.42</v>
      </c>
    </row>
    <row r="1032" spans="1:2" ht="13.5">
      <c r="A1032" s="124">
        <v>93401</v>
      </c>
      <c r="B1032" s="122">
        <v>122.89</v>
      </c>
    </row>
    <row r="1033" spans="1:2" ht="13.5">
      <c r="A1033" s="124">
        <v>93404</v>
      </c>
      <c r="B1033" s="122">
        <v>6.5</v>
      </c>
    </row>
    <row r="1034" spans="1:2" ht="13.5">
      <c r="A1034" s="124">
        <v>93405</v>
      </c>
      <c r="B1034" s="122">
        <v>0.65</v>
      </c>
    </row>
    <row r="1035" spans="1:2" ht="13.5">
      <c r="A1035" s="124">
        <v>93406</v>
      </c>
      <c r="B1035" s="122">
        <v>8.1300000000000008</v>
      </c>
    </row>
    <row r="1036" spans="1:2" ht="13.5">
      <c r="A1036" s="124">
        <v>93407</v>
      </c>
      <c r="B1036" s="122">
        <v>36.64</v>
      </c>
    </row>
    <row r="1037" spans="1:2" ht="13.5">
      <c r="A1037" s="124">
        <v>93411</v>
      </c>
      <c r="B1037" s="122">
        <v>0.21</v>
      </c>
    </row>
    <row r="1038" spans="1:2" ht="13.5">
      <c r="A1038" s="124">
        <v>93412</v>
      </c>
      <c r="B1038" s="122">
        <v>0.03</v>
      </c>
    </row>
    <row r="1039" spans="1:2" ht="13.5">
      <c r="A1039" s="124">
        <v>93413</v>
      </c>
      <c r="B1039" s="122">
        <v>0.19</v>
      </c>
    </row>
    <row r="1040" spans="1:2" ht="13.5">
      <c r="A1040" s="124">
        <v>93414</v>
      </c>
      <c r="B1040" s="122">
        <v>16.38</v>
      </c>
    </row>
    <row r="1041" spans="1:2" ht="13.5">
      <c r="A1041" s="124">
        <v>93417</v>
      </c>
      <c r="B1041" s="122">
        <v>2.79</v>
      </c>
    </row>
    <row r="1042" spans="1:2" ht="13.5">
      <c r="A1042" s="124">
        <v>93418</v>
      </c>
      <c r="B1042" s="122">
        <v>0.5</v>
      </c>
    </row>
    <row r="1043" spans="1:2" ht="13.5">
      <c r="A1043" s="124">
        <v>93419</v>
      </c>
      <c r="B1043" s="122">
        <v>2.4900000000000002</v>
      </c>
    </row>
    <row r="1044" spans="1:2" ht="13.5">
      <c r="A1044" s="124">
        <v>93420</v>
      </c>
      <c r="B1044" s="122">
        <v>52.12</v>
      </c>
    </row>
    <row r="1045" spans="1:2" ht="13.5">
      <c r="A1045" s="124">
        <v>93423</v>
      </c>
      <c r="B1045" s="122">
        <v>3.95</v>
      </c>
    </row>
    <row r="1046" spans="1:2" ht="13.5">
      <c r="A1046" s="124">
        <v>93424</v>
      </c>
      <c r="B1046" s="122">
        <v>0.71</v>
      </c>
    </row>
    <row r="1047" spans="1:2" ht="13.5">
      <c r="A1047" s="124">
        <v>93425</v>
      </c>
      <c r="B1047" s="122">
        <v>3.53</v>
      </c>
    </row>
    <row r="1048" spans="1:2" ht="13.5">
      <c r="A1048" s="124">
        <v>93426</v>
      </c>
      <c r="B1048" s="122">
        <v>124.57</v>
      </c>
    </row>
    <row r="1049" spans="1:2" ht="13.5">
      <c r="A1049" s="124">
        <v>93429</v>
      </c>
      <c r="B1049" s="122">
        <v>96.8</v>
      </c>
    </row>
    <row r="1050" spans="1:2" ht="13.5">
      <c r="A1050" s="124">
        <v>93430</v>
      </c>
      <c r="B1050" s="122">
        <v>17.420000000000002</v>
      </c>
    </row>
    <row r="1051" spans="1:2" ht="13.5">
      <c r="A1051" s="124">
        <v>93431</v>
      </c>
      <c r="B1051" s="122">
        <v>155.6</v>
      </c>
    </row>
    <row r="1052" spans="1:2" ht="13.5">
      <c r="A1052" s="124">
        <v>93432</v>
      </c>
      <c r="B1052" s="123">
        <v>2232</v>
      </c>
    </row>
    <row r="1053" spans="1:2" ht="13.5">
      <c r="A1053" s="124">
        <v>93435</v>
      </c>
      <c r="B1053" s="122">
        <v>5.24</v>
      </c>
    </row>
    <row r="1054" spans="1:2" ht="13.5">
      <c r="A1054" s="124">
        <v>93436</v>
      </c>
      <c r="B1054" s="122">
        <v>1.1000000000000001</v>
      </c>
    </row>
    <row r="1055" spans="1:2" ht="13.5">
      <c r="A1055" s="124">
        <v>93437</v>
      </c>
      <c r="B1055" s="122">
        <v>9.82</v>
      </c>
    </row>
    <row r="1056" spans="1:2" ht="13.5">
      <c r="A1056" s="124">
        <v>93438</v>
      </c>
      <c r="B1056" s="122">
        <v>23.07</v>
      </c>
    </row>
    <row r="1057" spans="1:2" ht="13.5">
      <c r="A1057" s="124">
        <v>95114</v>
      </c>
      <c r="B1057" s="122">
        <v>1.8</v>
      </c>
    </row>
    <row r="1058" spans="1:2" ht="13.5">
      <c r="A1058" s="124">
        <v>95115</v>
      </c>
      <c r="B1058" s="122">
        <v>0.21</v>
      </c>
    </row>
    <row r="1059" spans="1:2" ht="13.5">
      <c r="A1059" s="124">
        <v>95116</v>
      </c>
      <c r="B1059" s="122">
        <v>31.99</v>
      </c>
    </row>
    <row r="1060" spans="1:2" ht="13.5">
      <c r="A1060" s="124">
        <v>95117</v>
      </c>
      <c r="B1060" s="122">
        <v>5.04</v>
      </c>
    </row>
    <row r="1061" spans="1:2" ht="13.5">
      <c r="A1061" s="124">
        <v>95118</v>
      </c>
      <c r="B1061" s="122">
        <v>49.93</v>
      </c>
    </row>
    <row r="1062" spans="1:2" ht="13.5">
      <c r="A1062" s="124">
        <v>95119</v>
      </c>
      <c r="B1062" s="122">
        <v>8.98</v>
      </c>
    </row>
    <row r="1063" spans="1:2" ht="13.5">
      <c r="A1063" s="124">
        <v>95120</v>
      </c>
      <c r="B1063" s="122">
        <v>56.73</v>
      </c>
    </row>
    <row r="1064" spans="1:2" ht="13.5">
      <c r="A1064" s="124">
        <v>95123</v>
      </c>
      <c r="B1064" s="122">
        <v>16.920000000000002</v>
      </c>
    </row>
    <row r="1065" spans="1:2" ht="13.5">
      <c r="A1065" s="124">
        <v>95124</v>
      </c>
      <c r="B1065" s="122">
        <v>2.66</v>
      </c>
    </row>
    <row r="1066" spans="1:2" ht="13.5">
      <c r="A1066" s="124">
        <v>95125</v>
      </c>
      <c r="B1066" s="122">
        <v>18.510000000000002</v>
      </c>
    </row>
    <row r="1067" spans="1:2" ht="13.5">
      <c r="A1067" s="124">
        <v>95126</v>
      </c>
      <c r="B1067" s="122">
        <v>114.43</v>
      </c>
    </row>
    <row r="1068" spans="1:2" ht="13.5">
      <c r="A1068" s="124">
        <v>95129</v>
      </c>
      <c r="B1068" s="122">
        <v>30.02</v>
      </c>
    </row>
    <row r="1069" spans="1:2" ht="13.5">
      <c r="A1069" s="124">
        <v>95130</v>
      </c>
      <c r="B1069" s="122">
        <v>5.4</v>
      </c>
    </row>
    <row r="1070" spans="1:2" ht="13.5">
      <c r="A1070" s="124">
        <v>95131</v>
      </c>
      <c r="B1070" s="122">
        <v>56.3</v>
      </c>
    </row>
    <row r="1071" spans="1:2" ht="13.5">
      <c r="A1071" s="124">
        <v>95132</v>
      </c>
      <c r="B1071" s="122">
        <v>25.06</v>
      </c>
    </row>
    <row r="1072" spans="1:2" ht="13.5">
      <c r="A1072" s="124">
        <v>95136</v>
      </c>
      <c r="B1072" s="122">
        <v>0.03</v>
      </c>
    </row>
    <row r="1073" spans="1:2" ht="13.5">
      <c r="A1073" s="124">
        <v>95137</v>
      </c>
      <c r="B1073" s="122">
        <v>0.01</v>
      </c>
    </row>
    <row r="1074" spans="1:2" ht="13.5">
      <c r="A1074" s="124">
        <v>95138</v>
      </c>
      <c r="B1074" s="122">
        <v>0.02</v>
      </c>
    </row>
    <row r="1075" spans="1:2" ht="13.5">
      <c r="A1075" s="124">
        <v>95208</v>
      </c>
      <c r="B1075" s="122">
        <v>44.01</v>
      </c>
    </row>
    <row r="1076" spans="1:2" ht="13.5">
      <c r="A1076" s="124">
        <v>95209</v>
      </c>
      <c r="B1076" s="122">
        <v>5.22</v>
      </c>
    </row>
    <row r="1077" spans="1:2" ht="13.5">
      <c r="A1077" s="124">
        <v>95210</v>
      </c>
      <c r="B1077" s="122">
        <v>48.14</v>
      </c>
    </row>
    <row r="1078" spans="1:2" ht="13.5">
      <c r="A1078" s="124">
        <v>95211</v>
      </c>
      <c r="B1078" s="122">
        <v>8.32</v>
      </c>
    </row>
    <row r="1079" spans="1:2" ht="13.5">
      <c r="A1079" s="124">
        <v>95217</v>
      </c>
      <c r="B1079" s="122">
        <v>0.56000000000000005</v>
      </c>
    </row>
    <row r="1080" spans="1:2" ht="13.5">
      <c r="A1080" s="124">
        <v>95255</v>
      </c>
      <c r="B1080" s="122">
        <v>1.6</v>
      </c>
    </row>
    <row r="1081" spans="1:2" ht="13.5">
      <c r="A1081" s="124">
        <v>95256</v>
      </c>
      <c r="B1081" s="122">
        <v>0.19</v>
      </c>
    </row>
    <row r="1082" spans="1:2" ht="13.5">
      <c r="A1082" s="124">
        <v>95257</v>
      </c>
      <c r="B1082" s="122">
        <v>2</v>
      </c>
    </row>
    <row r="1083" spans="1:2" ht="13.5">
      <c r="A1083" s="124">
        <v>95260</v>
      </c>
      <c r="B1083" s="122">
        <v>0.56999999999999995</v>
      </c>
    </row>
    <row r="1084" spans="1:2" ht="13.5">
      <c r="A1084" s="124">
        <v>95261</v>
      </c>
      <c r="B1084" s="122">
        <v>0.18</v>
      </c>
    </row>
    <row r="1085" spans="1:2" ht="13.5">
      <c r="A1085" s="124">
        <v>95262</v>
      </c>
      <c r="B1085" s="122">
        <v>1.66</v>
      </c>
    </row>
    <row r="1086" spans="1:2" ht="13.5">
      <c r="A1086" s="124">
        <v>95263</v>
      </c>
      <c r="B1086" s="122">
        <v>5.08</v>
      </c>
    </row>
    <row r="1087" spans="1:2" ht="13.5">
      <c r="A1087" s="124">
        <v>95266</v>
      </c>
      <c r="B1087" s="122">
        <v>0.44</v>
      </c>
    </row>
    <row r="1088" spans="1:2" ht="13.5">
      <c r="A1088" s="124">
        <v>95267</v>
      </c>
      <c r="B1088" s="122">
        <v>0.04</v>
      </c>
    </row>
    <row r="1089" spans="1:2" ht="13.5">
      <c r="A1089" s="124">
        <v>95268</v>
      </c>
      <c r="B1089" s="122">
        <v>0.43</v>
      </c>
    </row>
    <row r="1090" spans="1:2" ht="13.5">
      <c r="A1090" s="124">
        <v>95269</v>
      </c>
      <c r="B1090" s="122">
        <v>9.5</v>
      </c>
    </row>
    <row r="1091" spans="1:2" ht="13.5">
      <c r="A1091" s="124">
        <v>95272</v>
      </c>
      <c r="B1091" s="122">
        <v>0.43</v>
      </c>
    </row>
    <row r="1092" spans="1:2" ht="13.5">
      <c r="A1092" s="124">
        <v>95273</v>
      </c>
      <c r="B1092" s="122">
        <v>0.05</v>
      </c>
    </row>
    <row r="1093" spans="1:2" ht="13.5">
      <c r="A1093" s="124">
        <v>95274</v>
      </c>
      <c r="B1093" s="122">
        <v>0.34</v>
      </c>
    </row>
    <row r="1094" spans="1:2" ht="13.5">
      <c r="A1094" s="124">
        <v>95275</v>
      </c>
      <c r="B1094" s="122">
        <v>2.2599999999999998</v>
      </c>
    </row>
    <row r="1095" spans="1:2" ht="13.5">
      <c r="A1095" s="124">
        <v>95278</v>
      </c>
      <c r="B1095" s="122">
        <v>0.47</v>
      </c>
    </row>
    <row r="1096" spans="1:2" ht="13.5">
      <c r="A1096" s="124">
        <v>95279</v>
      </c>
      <c r="B1096" s="122">
        <v>0.05</v>
      </c>
    </row>
    <row r="1097" spans="1:2" ht="13.5">
      <c r="A1097" s="124">
        <v>95280</v>
      </c>
      <c r="B1097" s="122">
        <v>0.37</v>
      </c>
    </row>
    <row r="1098" spans="1:2" ht="13.5">
      <c r="A1098" s="124">
        <v>95281</v>
      </c>
      <c r="B1098" s="122">
        <v>9.5</v>
      </c>
    </row>
    <row r="1099" spans="1:2" ht="13.5">
      <c r="A1099" s="124">
        <v>95617</v>
      </c>
      <c r="B1099" s="122">
        <v>1.31</v>
      </c>
    </row>
    <row r="1100" spans="1:2" ht="13.5">
      <c r="A1100" s="124">
        <v>95618</v>
      </c>
      <c r="B1100" s="122">
        <v>0.15</v>
      </c>
    </row>
    <row r="1101" spans="1:2" ht="13.5">
      <c r="A1101" s="124">
        <v>95619</v>
      </c>
      <c r="B1101" s="122">
        <v>1.64</v>
      </c>
    </row>
    <row r="1102" spans="1:2" ht="13.5">
      <c r="A1102" s="124">
        <v>95627</v>
      </c>
      <c r="B1102" s="122">
        <v>35.119999999999997</v>
      </c>
    </row>
    <row r="1103" spans="1:2" ht="13.5">
      <c r="A1103" s="124">
        <v>95628</v>
      </c>
      <c r="B1103" s="122">
        <v>4.87</v>
      </c>
    </row>
    <row r="1104" spans="1:2" ht="13.5">
      <c r="A1104" s="124">
        <v>95629</v>
      </c>
      <c r="B1104" s="122">
        <v>43.95</v>
      </c>
    </row>
    <row r="1105" spans="1:2" ht="13.5">
      <c r="A1105" s="124">
        <v>95630</v>
      </c>
      <c r="B1105" s="122">
        <v>69.37</v>
      </c>
    </row>
    <row r="1106" spans="1:2" ht="13.5">
      <c r="A1106" s="124">
        <v>95698</v>
      </c>
      <c r="B1106" s="122">
        <v>5.31</v>
      </c>
    </row>
    <row r="1107" spans="1:2" ht="13.5">
      <c r="A1107" s="124">
        <v>95699</v>
      </c>
      <c r="B1107" s="122">
        <v>0.63</v>
      </c>
    </row>
    <row r="1108" spans="1:2" ht="13.5">
      <c r="A1108" s="124">
        <v>95700</v>
      </c>
      <c r="B1108" s="122">
        <v>6.64</v>
      </c>
    </row>
    <row r="1109" spans="1:2" ht="13.5">
      <c r="A1109" s="124">
        <v>95701</v>
      </c>
      <c r="B1109" s="122">
        <v>2.78</v>
      </c>
    </row>
    <row r="1110" spans="1:2" ht="13.5">
      <c r="A1110" s="124">
        <v>95704</v>
      </c>
      <c r="B1110" s="122">
        <v>32.770000000000003</v>
      </c>
    </row>
    <row r="1111" spans="1:2" ht="13.5">
      <c r="A1111" s="124">
        <v>95705</v>
      </c>
      <c r="B1111" s="122">
        <v>4.67</v>
      </c>
    </row>
    <row r="1112" spans="1:2" ht="13.5">
      <c r="A1112" s="124">
        <v>95706</v>
      </c>
      <c r="B1112" s="122">
        <v>41.02</v>
      </c>
    </row>
    <row r="1113" spans="1:2" ht="13.5">
      <c r="A1113" s="124">
        <v>95707</v>
      </c>
      <c r="B1113" s="122">
        <v>31.04</v>
      </c>
    </row>
    <row r="1114" spans="1:2" ht="13.5">
      <c r="A1114" s="124">
        <v>95710</v>
      </c>
      <c r="B1114" s="122">
        <v>39.39</v>
      </c>
    </row>
    <row r="1115" spans="1:2" ht="13.5">
      <c r="A1115" s="124">
        <v>95711</v>
      </c>
      <c r="B1115" s="122">
        <v>5.34</v>
      </c>
    </row>
    <row r="1116" spans="1:2" ht="13.5">
      <c r="A1116" s="124">
        <v>95712</v>
      </c>
      <c r="B1116" s="122">
        <v>49.24</v>
      </c>
    </row>
    <row r="1117" spans="1:2" ht="13.5">
      <c r="A1117" s="124">
        <v>95713</v>
      </c>
      <c r="B1117" s="122">
        <v>69.88</v>
      </c>
    </row>
    <row r="1118" spans="1:2" ht="13.5">
      <c r="A1118" s="124">
        <v>95716</v>
      </c>
      <c r="B1118" s="122">
        <v>37.92</v>
      </c>
    </row>
    <row r="1119" spans="1:2" ht="13.5">
      <c r="A1119" s="124">
        <v>95717</v>
      </c>
      <c r="B1119" s="122">
        <v>5.14</v>
      </c>
    </row>
    <row r="1120" spans="1:2" ht="13.5">
      <c r="A1120" s="124">
        <v>95718</v>
      </c>
      <c r="B1120" s="122">
        <v>47.4</v>
      </c>
    </row>
    <row r="1121" spans="1:2" ht="13.5">
      <c r="A1121" s="124">
        <v>95719</v>
      </c>
      <c r="B1121" s="122">
        <v>69.88</v>
      </c>
    </row>
    <row r="1122" spans="1:2" ht="13.5">
      <c r="A1122" s="124">
        <v>95869</v>
      </c>
      <c r="B1122" s="122">
        <v>1.1299999999999999</v>
      </c>
    </row>
    <row r="1123" spans="1:2" ht="13.5">
      <c r="A1123" s="124">
        <v>95870</v>
      </c>
      <c r="B1123" s="122">
        <v>5.64</v>
      </c>
    </row>
    <row r="1124" spans="1:2" ht="13.5">
      <c r="A1124" s="124">
        <v>95871</v>
      </c>
      <c r="B1124" s="122">
        <v>212.22</v>
      </c>
    </row>
    <row r="1125" spans="1:2" ht="13.5">
      <c r="A1125" s="124">
        <v>95874</v>
      </c>
      <c r="B1125" s="122">
        <v>6.32</v>
      </c>
    </row>
    <row r="1126" spans="1:2" ht="13.5">
      <c r="A1126" s="124">
        <v>96008</v>
      </c>
      <c r="B1126" s="122">
        <v>18.05</v>
      </c>
    </row>
    <row r="1127" spans="1:2" ht="13.5">
      <c r="A1127" s="124">
        <v>96009</v>
      </c>
      <c r="B1127" s="122">
        <v>2.4900000000000002</v>
      </c>
    </row>
    <row r="1128" spans="1:2" ht="13.5">
      <c r="A1128" s="124">
        <v>96011</v>
      </c>
      <c r="B1128" s="122">
        <v>19.739999999999998</v>
      </c>
    </row>
    <row r="1129" spans="1:2" ht="13.5">
      <c r="A1129" s="124">
        <v>96012</v>
      </c>
      <c r="B1129" s="122">
        <v>133.59</v>
      </c>
    </row>
    <row r="1130" spans="1:2" ht="13.5">
      <c r="A1130" s="124">
        <v>96015</v>
      </c>
      <c r="B1130" s="122">
        <v>17.84</v>
      </c>
    </row>
    <row r="1131" spans="1:2" ht="13.5">
      <c r="A1131" s="124">
        <v>96016</v>
      </c>
      <c r="B1131" s="122">
        <v>2.46</v>
      </c>
    </row>
    <row r="1132" spans="1:2" ht="13.5">
      <c r="A1132" s="124">
        <v>96018</v>
      </c>
      <c r="B1132" s="122">
        <v>19.52</v>
      </c>
    </row>
    <row r="1133" spans="1:2" ht="13.5">
      <c r="A1133" s="124">
        <v>96019</v>
      </c>
      <c r="B1133" s="122">
        <v>133.59</v>
      </c>
    </row>
    <row r="1134" spans="1:2" ht="13.5">
      <c r="A1134" s="124">
        <v>96023</v>
      </c>
      <c r="B1134" s="122">
        <v>13.99</v>
      </c>
    </row>
    <row r="1135" spans="1:2" ht="13.5">
      <c r="A1135" s="124">
        <v>96024</v>
      </c>
      <c r="B1135" s="122">
        <v>1.93</v>
      </c>
    </row>
    <row r="1136" spans="1:2" ht="13.5">
      <c r="A1136" s="124">
        <v>96026</v>
      </c>
      <c r="B1136" s="122">
        <v>15.31</v>
      </c>
    </row>
    <row r="1137" spans="1:2" ht="13.5">
      <c r="A1137" s="124">
        <v>96027</v>
      </c>
      <c r="B1137" s="122">
        <v>93.09</v>
      </c>
    </row>
    <row r="1138" spans="1:2" ht="13.5">
      <c r="A1138" s="124">
        <v>96030</v>
      </c>
      <c r="B1138" s="122">
        <v>22.59</v>
      </c>
    </row>
    <row r="1139" spans="1:2" ht="13.5">
      <c r="A1139" s="124">
        <v>96031</v>
      </c>
      <c r="B1139" s="122">
        <v>4.17</v>
      </c>
    </row>
    <row r="1140" spans="1:2" ht="13.5">
      <c r="A1140" s="124">
        <v>96032</v>
      </c>
      <c r="B1140" s="122">
        <v>1.62</v>
      </c>
    </row>
    <row r="1141" spans="1:2" ht="13.5">
      <c r="A1141" s="124">
        <v>96033</v>
      </c>
      <c r="B1141" s="122">
        <v>42.37</v>
      </c>
    </row>
    <row r="1142" spans="1:2" ht="13.5">
      <c r="A1142" s="124">
        <v>96034</v>
      </c>
      <c r="B1142" s="122">
        <v>110.2</v>
      </c>
    </row>
    <row r="1143" spans="1:2" ht="13.5">
      <c r="A1143" s="124">
        <v>96053</v>
      </c>
      <c r="B1143" s="122">
        <v>14.2</v>
      </c>
    </row>
    <row r="1144" spans="1:2" ht="13.5">
      <c r="A1144" s="124">
        <v>96054</v>
      </c>
      <c r="B1144" s="122">
        <v>20.66</v>
      </c>
    </row>
    <row r="1145" spans="1:2" ht="13.5">
      <c r="A1145" s="124">
        <v>96055</v>
      </c>
      <c r="B1145" s="122">
        <v>1.96</v>
      </c>
    </row>
    <row r="1146" spans="1:2" ht="13.5">
      <c r="A1146" s="124">
        <v>96056</v>
      </c>
      <c r="B1146" s="122">
        <v>15.53</v>
      </c>
    </row>
    <row r="1147" spans="1:2" ht="13.5">
      <c r="A1147" s="124">
        <v>96057</v>
      </c>
      <c r="B1147" s="122">
        <v>93.09</v>
      </c>
    </row>
    <row r="1148" spans="1:2" ht="13.5">
      <c r="A1148" s="124">
        <v>96060</v>
      </c>
      <c r="B1148" s="122">
        <v>2.08</v>
      </c>
    </row>
    <row r="1149" spans="1:2" ht="13.5">
      <c r="A1149" s="124">
        <v>96061</v>
      </c>
      <c r="B1149" s="122">
        <v>25.82</v>
      </c>
    </row>
    <row r="1150" spans="1:2" ht="13.5">
      <c r="A1150" s="124">
        <v>96062</v>
      </c>
      <c r="B1150" s="122">
        <v>40.729999999999997</v>
      </c>
    </row>
    <row r="1151" spans="1:2" ht="13.5">
      <c r="A1151" s="124">
        <v>96241</v>
      </c>
      <c r="B1151" s="122">
        <v>16.13</v>
      </c>
    </row>
    <row r="1152" spans="1:2" ht="13.5">
      <c r="A1152" s="124">
        <v>96242</v>
      </c>
      <c r="B1152" s="122">
        <v>2.1800000000000002</v>
      </c>
    </row>
    <row r="1153" spans="1:2" ht="13.5">
      <c r="A1153" s="124">
        <v>96243</v>
      </c>
      <c r="B1153" s="122">
        <v>20.16</v>
      </c>
    </row>
    <row r="1154" spans="1:2" ht="13.5">
      <c r="A1154" s="124">
        <v>96244</v>
      </c>
      <c r="B1154" s="122">
        <v>13.53</v>
      </c>
    </row>
    <row r="1155" spans="1:2" ht="13.5">
      <c r="A1155" s="124">
        <v>96301</v>
      </c>
      <c r="B1155" s="122">
        <v>38.17</v>
      </c>
    </row>
    <row r="1156" spans="1:2" ht="13.5">
      <c r="A1156" s="124">
        <v>96457</v>
      </c>
      <c r="B1156" s="122">
        <v>49.61</v>
      </c>
    </row>
    <row r="1157" spans="1:2" ht="13.5">
      <c r="A1157" s="124">
        <v>96458</v>
      </c>
      <c r="B1157" s="122">
        <v>48.75</v>
      </c>
    </row>
    <row r="1158" spans="1:2" ht="13.5">
      <c r="A1158" s="124">
        <v>96459</v>
      </c>
      <c r="B1158" s="122">
        <v>5.4</v>
      </c>
    </row>
    <row r="1159" spans="1:2" ht="13.5">
      <c r="A1159" s="124">
        <v>96460</v>
      </c>
      <c r="B1159" s="122">
        <v>38.950000000000003</v>
      </c>
    </row>
    <row r="1160" spans="1:2" ht="13.5">
      <c r="A1160" s="124">
        <v>98760</v>
      </c>
      <c r="B1160" s="122">
        <v>7.0000000000000007E-2</v>
      </c>
    </row>
    <row r="1161" spans="1:2" ht="13.5">
      <c r="A1161" s="124">
        <v>98761</v>
      </c>
      <c r="B1161" s="122">
        <v>0.01</v>
      </c>
    </row>
    <row r="1162" spans="1:2" ht="13.5">
      <c r="A1162" s="124">
        <v>98762</v>
      </c>
      <c r="B1162" s="122">
        <v>0.08</v>
      </c>
    </row>
    <row r="1163" spans="1:2" ht="13.5">
      <c r="A1163" s="124">
        <v>98763</v>
      </c>
      <c r="B1163" s="122">
        <v>4.08</v>
      </c>
    </row>
    <row r="1164" spans="1:2" ht="13.5">
      <c r="A1164" s="124">
        <v>99829</v>
      </c>
      <c r="B1164" s="122">
        <v>0.15</v>
      </c>
    </row>
    <row r="1165" spans="1:2" ht="13.5">
      <c r="A1165" s="124">
        <v>99830</v>
      </c>
      <c r="B1165" s="122">
        <v>0.01</v>
      </c>
    </row>
    <row r="1166" spans="1:2" ht="13.5">
      <c r="A1166" s="124">
        <v>99831</v>
      </c>
      <c r="B1166" s="122">
        <v>0.22</v>
      </c>
    </row>
    <row r="1167" spans="1:2" ht="13.5">
      <c r="A1167" s="124">
        <v>99832</v>
      </c>
      <c r="B1167" s="122">
        <v>1.05</v>
      </c>
    </row>
    <row r="1168" spans="1:2" ht="13.5">
      <c r="A1168" s="124">
        <v>100637</v>
      </c>
      <c r="B1168" s="122">
        <v>118.9</v>
      </c>
    </row>
    <row r="1169" spans="1:2" ht="13.5">
      <c r="A1169" s="124">
        <v>100638</v>
      </c>
      <c r="B1169" s="122">
        <v>21.4</v>
      </c>
    </row>
    <row r="1170" spans="1:2" ht="13.5">
      <c r="A1170" s="124">
        <v>100639</v>
      </c>
      <c r="B1170" s="122">
        <v>191.13</v>
      </c>
    </row>
    <row r="1171" spans="1:2" ht="13.5">
      <c r="A1171" s="124">
        <v>100640</v>
      </c>
      <c r="B1171" s="122">
        <v>211.82</v>
      </c>
    </row>
    <row r="1172" spans="1:2" ht="13.5">
      <c r="A1172" s="124">
        <v>100643</v>
      </c>
      <c r="B1172" s="122">
        <v>313.06</v>
      </c>
    </row>
    <row r="1173" spans="1:2" ht="13.5">
      <c r="A1173" s="124">
        <v>100644</v>
      </c>
      <c r="B1173" s="122">
        <v>56.35</v>
      </c>
    </row>
    <row r="1174" spans="1:2" ht="13.5">
      <c r="A1174" s="124">
        <v>100645</v>
      </c>
      <c r="B1174" s="122">
        <v>503.25</v>
      </c>
    </row>
    <row r="1175" spans="1:2" ht="13.5">
      <c r="A1175" s="124">
        <v>100646</v>
      </c>
      <c r="B1175" s="122">
        <v>302.60000000000002</v>
      </c>
    </row>
    <row r="1176" spans="1:2" ht="13.5">
      <c r="A1176" s="124">
        <v>102270</v>
      </c>
      <c r="B1176" s="122">
        <v>0.93</v>
      </c>
    </row>
    <row r="1177" spans="1:2" ht="13.5">
      <c r="A1177" s="124">
        <v>102271</v>
      </c>
      <c r="B1177" s="122">
        <v>0.26</v>
      </c>
    </row>
    <row r="1178" spans="1:2" ht="13.5">
      <c r="A1178" s="124">
        <v>102272</v>
      </c>
      <c r="B1178" s="122">
        <v>0.61</v>
      </c>
    </row>
    <row r="1179" spans="1:2" ht="13.5">
      <c r="A1179" s="124">
        <v>102273</v>
      </c>
      <c r="B1179" s="122">
        <v>1.51</v>
      </c>
    </row>
    <row r="1180" spans="1:2" ht="13.5">
      <c r="A1180" s="124">
        <v>92259</v>
      </c>
      <c r="B1180" s="122">
        <v>462.32</v>
      </c>
    </row>
    <row r="1181" spans="1:2" ht="13.5">
      <c r="A1181" s="124">
        <v>92260</v>
      </c>
      <c r="B1181" s="122">
        <v>525.66</v>
      </c>
    </row>
    <row r="1182" spans="1:2" ht="13.5">
      <c r="A1182" s="124">
        <v>92261</v>
      </c>
      <c r="B1182" s="122">
        <v>587.08000000000004</v>
      </c>
    </row>
    <row r="1183" spans="1:2" ht="13.5">
      <c r="A1183" s="124">
        <v>92262</v>
      </c>
      <c r="B1183" s="122">
        <v>685.95</v>
      </c>
    </row>
    <row r="1184" spans="1:2" ht="13.5">
      <c r="A1184" s="124">
        <v>92539</v>
      </c>
      <c r="B1184" s="122">
        <v>75.67</v>
      </c>
    </row>
    <row r="1185" spans="1:2" ht="13.5">
      <c r="A1185" s="124">
        <v>92540</v>
      </c>
      <c r="B1185" s="122">
        <v>85.11</v>
      </c>
    </row>
    <row r="1186" spans="1:2" ht="13.5">
      <c r="A1186" s="124">
        <v>92541</v>
      </c>
      <c r="B1186" s="122">
        <v>81.52</v>
      </c>
    </row>
    <row r="1187" spans="1:2" ht="13.5">
      <c r="A1187" s="124">
        <v>92542</v>
      </c>
      <c r="B1187" s="122">
        <v>99.12</v>
      </c>
    </row>
    <row r="1188" spans="1:2" ht="13.5">
      <c r="A1188" s="124">
        <v>92543</v>
      </c>
      <c r="B1188" s="122">
        <v>22.66</v>
      </c>
    </row>
    <row r="1189" spans="1:2" ht="13.5">
      <c r="A1189" s="124">
        <v>92544</v>
      </c>
      <c r="B1189" s="122">
        <v>18.04</v>
      </c>
    </row>
    <row r="1190" spans="1:2" ht="13.5">
      <c r="A1190" s="124">
        <v>92545</v>
      </c>
      <c r="B1190" s="123">
        <v>1009.62</v>
      </c>
    </row>
    <row r="1191" spans="1:2" ht="13.5">
      <c r="A1191" s="124">
        <v>92546</v>
      </c>
      <c r="B1191" s="123">
        <v>1238.54</v>
      </c>
    </row>
    <row r="1192" spans="1:2" ht="13.5">
      <c r="A1192" s="124">
        <v>92547</v>
      </c>
      <c r="B1192" s="123">
        <v>1307.6500000000001</v>
      </c>
    </row>
    <row r="1193" spans="1:2" ht="13.5">
      <c r="A1193" s="124">
        <v>92548</v>
      </c>
      <c r="B1193" s="123">
        <v>1453.72</v>
      </c>
    </row>
    <row r="1194" spans="1:2" ht="13.5">
      <c r="A1194" s="124">
        <v>92549</v>
      </c>
      <c r="B1194" s="123">
        <v>1818.41</v>
      </c>
    </row>
    <row r="1195" spans="1:2" ht="13.5">
      <c r="A1195" s="124">
        <v>92550</v>
      </c>
      <c r="B1195" s="123">
        <v>2201.0700000000002</v>
      </c>
    </row>
    <row r="1196" spans="1:2" ht="13.5">
      <c r="A1196" s="124">
        <v>92551</v>
      </c>
      <c r="B1196" s="123">
        <v>2290.0500000000002</v>
      </c>
    </row>
    <row r="1197" spans="1:2" ht="13.5">
      <c r="A1197" s="124">
        <v>92552</v>
      </c>
      <c r="B1197" s="123">
        <v>2491.56</v>
      </c>
    </row>
    <row r="1198" spans="1:2" ht="13.5">
      <c r="A1198" s="124">
        <v>92553</v>
      </c>
      <c r="B1198" s="123">
        <v>2864.78</v>
      </c>
    </row>
    <row r="1199" spans="1:2" ht="13.5">
      <c r="A1199" s="124">
        <v>92554</v>
      </c>
      <c r="B1199" s="123">
        <v>2966.85</v>
      </c>
    </row>
    <row r="1200" spans="1:2" ht="13.5">
      <c r="A1200" s="124">
        <v>92555</v>
      </c>
      <c r="B1200" s="122">
        <v>995.98</v>
      </c>
    </row>
    <row r="1201" spans="1:2" ht="13.5">
      <c r="A1201" s="124">
        <v>92556</v>
      </c>
      <c r="B1201" s="123">
        <v>1214.6400000000001</v>
      </c>
    </row>
    <row r="1202" spans="1:2" ht="13.5">
      <c r="A1202" s="124">
        <v>92557</v>
      </c>
      <c r="B1202" s="123">
        <v>1283.74</v>
      </c>
    </row>
    <row r="1203" spans="1:2" ht="13.5">
      <c r="A1203" s="124">
        <v>92558</v>
      </c>
      <c r="B1203" s="123">
        <v>1440.08</v>
      </c>
    </row>
    <row r="1204" spans="1:2" ht="13.5">
      <c r="A1204" s="124">
        <v>92559</v>
      </c>
      <c r="B1204" s="123">
        <v>1793.01</v>
      </c>
    </row>
    <row r="1205" spans="1:2" ht="13.5">
      <c r="A1205" s="124">
        <v>92560</v>
      </c>
      <c r="B1205" s="123">
        <v>2166.48</v>
      </c>
    </row>
    <row r="1206" spans="1:2" ht="13.5">
      <c r="A1206" s="124">
        <v>92561</v>
      </c>
      <c r="B1206" s="123">
        <v>2256.4</v>
      </c>
    </row>
    <row r="1207" spans="1:2" ht="13.5">
      <c r="A1207" s="124">
        <v>92562</v>
      </c>
      <c r="B1207" s="123">
        <v>2434.0100000000002</v>
      </c>
    </row>
    <row r="1208" spans="1:2" ht="13.5">
      <c r="A1208" s="124">
        <v>92563</v>
      </c>
      <c r="B1208" s="123">
        <v>2797.49</v>
      </c>
    </row>
    <row r="1209" spans="1:2" ht="13.5">
      <c r="A1209" s="124">
        <v>92564</v>
      </c>
      <c r="B1209" s="123">
        <v>2884.43</v>
      </c>
    </row>
    <row r="1210" spans="1:2" ht="13.5">
      <c r="A1210" s="124">
        <v>92565</v>
      </c>
      <c r="B1210" s="122">
        <v>36.75</v>
      </c>
    </row>
    <row r="1211" spans="1:2" ht="13.5">
      <c r="A1211" s="124">
        <v>92566</v>
      </c>
      <c r="B1211" s="122">
        <v>22.76</v>
      </c>
    </row>
    <row r="1212" spans="1:2" ht="13.5">
      <c r="A1212" s="124">
        <v>92567</v>
      </c>
      <c r="B1212" s="122">
        <v>32.869999999999997</v>
      </c>
    </row>
    <row r="1213" spans="1:2" ht="13.5">
      <c r="A1213" s="124">
        <v>100379</v>
      </c>
      <c r="B1213" s="122">
        <v>36.75</v>
      </c>
    </row>
    <row r="1214" spans="1:2" ht="13.5">
      <c r="A1214" s="124">
        <v>100380</v>
      </c>
      <c r="B1214" s="122">
        <v>48.78</v>
      </c>
    </row>
    <row r="1215" spans="1:2" ht="13.5">
      <c r="A1215" s="124">
        <v>100381</v>
      </c>
      <c r="B1215" s="122">
        <v>54.89</v>
      </c>
    </row>
    <row r="1216" spans="1:2" ht="13.5">
      <c r="A1216" s="124">
        <v>100383</v>
      </c>
      <c r="B1216" s="122">
        <v>24.69</v>
      </c>
    </row>
    <row r="1217" spans="1:2" ht="13.5">
      <c r="A1217" s="124">
        <v>100384</v>
      </c>
      <c r="B1217" s="122">
        <v>26.01</v>
      </c>
    </row>
    <row r="1218" spans="1:2" ht="13.5">
      <c r="A1218" s="124">
        <v>100385</v>
      </c>
      <c r="B1218" s="122">
        <v>32.869999999999997</v>
      </c>
    </row>
    <row r="1219" spans="1:2" ht="13.5">
      <c r="A1219" s="124">
        <v>100386</v>
      </c>
      <c r="B1219" s="122">
        <v>42.36</v>
      </c>
    </row>
    <row r="1220" spans="1:2" ht="13.5">
      <c r="A1220" s="124">
        <v>100387</v>
      </c>
      <c r="B1220" s="122">
        <v>52.01</v>
      </c>
    </row>
    <row r="1221" spans="1:2" ht="13.5">
      <c r="A1221" s="124">
        <v>100388</v>
      </c>
      <c r="B1221" s="122">
        <v>19.36</v>
      </c>
    </row>
    <row r="1222" spans="1:2" ht="13.5">
      <c r="A1222" s="124">
        <v>100389</v>
      </c>
      <c r="B1222" s="122">
        <v>17.170000000000002</v>
      </c>
    </row>
    <row r="1223" spans="1:2" ht="13.5">
      <c r="A1223" s="124">
        <v>100390</v>
      </c>
      <c r="B1223" s="122">
        <v>23.11</v>
      </c>
    </row>
    <row r="1224" spans="1:2" ht="13.5">
      <c r="A1224" s="124">
        <v>100391</v>
      </c>
      <c r="B1224" s="122">
        <v>19.5</v>
      </c>
    </row>
    <row r="1225" spans="1:2" ht="13.5">
      <c r="A1225" s="124">
        <v>100392</v>
      </c>
      <c r="B1225" s="122">
        <v>15.23</v>
      </c>
    </row>
    <row r="1226" spans="1:2" ht="13.5">
      <c r="A1226" s="124">
        <v>100393</v>
      </c>
      <c r="B1226" s="122">
        <v>19.52</v>
      </c>
    </row>
    <row r="1227" spans="1:2" ht="13.5">
      <c r="A1227" s="124">
        <v>100394</v>
      </c>
      <c r="B1227" s="122">
        <v>18.170000000000002</v>
      </c>
    </row>
    <row r="1228" spans="1:2" ht="13.5">
      <c r="A1228" s="124">
        <v>100395</v>
      </c>
      <c r="B1228" s="122">
        <v>23.27</v>
      </c>
    </row>
    <row r="1229" spans="1:2" ht="13.5">
      <c r="A1229" s="124">
        <v>94189</v>
      </c>
      <c r="B1229" s="122">
        <v>31.77</v>
      </c>
    </row>
    <row r="1230" spans="1:2" ht="13.5">
      <c r="A1230" s="124">
        <v>94192</v>
      </c>
      <c r="B1230" s="122">
        <v>34.22</v>
      </c>
    </row>
    <row r="1231" spans="1:2" ht="13.5">
      <c r="A1231" s="124">
        <v>94195</v>
      </c>
      <c r="B1231" s="122">
        <v>59.11</v>
      </c>
    </row>
    <row r="1232" spans="1:2" ht="13.5">
      <c r="A1232" s="124">
        <v>94198</v>
      </c>
      <c r="B1232" s="122">
        <v>62.35</v>
      </c>
    </row>
    <row r="1233" spans="1:2" ht="13.5">
      <c r="A1233" s="124">
        <v>94201</v>
      </c>
      <c r="B1233" s="122">
        <v>83.11</v>
      </c>
    </row>
    <row r="1234" spans="1:2" ht="13.5">
      <c r="A1234" s="124">
        <v>94204</v>
      </c>
      <c r="B1234" s="122">
        <v>88.61</v>
      </c>
    </row>
    <row r="1235" spans="1:2" ht="13.5">
      <c r="A1235" s="124">
        <v>94224</v>
      </c>
      <c r="B1235" s="122">
        <v>23.85</v>
      </c>
    </row>
    <row r="1236" spans="1:2" ht="13.5">
      <c r="A1236" s="124">
        <v>94226</v>
      </c>
      <c r="B1236" s="122">
        <v>19.2</v>
      </c>
    </row>
    <row r="1237" spans="1:2" ht="13.5">
      <c r="A1237" s="124">
        <v>94232</v>
      </c>
      <c r="B1237" s="122">
        <v>2.61</v>
      </c>
    </row>
    <row r="1238" spans="1:2" ht="13.5">
      <c r="A1238" s="124">
        <v>94440</v>
      </c>
      <c r="B1238" s="122">
        <v>59.11</v>
      </c>
    </row>
    <row r="1239" spans="1:2" ht="13.5">
      <c r="A1239" s="124">
        <v>94441</v>
      </c>
      <c r="B1239" s="122">
        <v>62.35</v>
      </c>
    </row>
    <row r="1240" spans="1:2" ht="13.5">
      <c r="A1240" s="124">
        <v>94442</v>
      </c>
      <c r="B1240" s="122">
        <v>59.11</v>
      </c>
    </row>
    <row r="1241" spans="1:2" ht="13.5">
      <c r="A1241" s="124">
        <v>94443</v>
      </c>
      <c r="B1241" s="122">
        <v>62.35</v>
      </c>
    </row>
    <row r="1242" spans="1:2" ht="13.5">
      <c r="A1242" s="124">
        <v>94445</v>
      </c>
      <c r="B1242" s="122">
        <v>83.11</v>
      </c>
    </row>
    <row r="1243" spans="1:2" ht="13.5">
      <c r="A1243" s="124">
        <v>94446</v>
      </c>
      <c r="B1243" s="122">
        <v>88.61</v>
      </c>
    </row>
    <row r="1244" spans="1:2" ht="13.5">
      <c r="A1244" s="124">
        <v>94447</v>
      </c>
      <c r="B1244" s="122">
        <v>83.11</v>
      </c>
    </row>
    <row r="1245" spans="1:2" ht="13.5">
      <c r="A1245" s="124">
        <v>94448</v>
      </c>
      <c r="B1245" s="122">
        <v>88.61</v>
      </c>
    </row>
    <row r="1246" spans="1:2" ht="13.5">
      <c r="A1246" s="124">
        <v>94207</v>
      </c>
      <c r="B1246" s="122">
        <v>40.97</v>
      </c>
    </row>
    <row r="1247" spans="1:2" ht="13.5">
      <c r="A1247" s="124">
        <v>94210</v>
      </c>
      <c r="B1247" s="122">
        <v>43.44</v>
      </c>
    </row>
    <row r="1248" spans="1:2" ht="13.5">
      <c r="A1248" s="124">
        <v>94218</v>
      </c>
      <c r="B1248" s="122">
        <v>84.21</v>
      </c>
    </row>
    <row r="1249" spans="1:2" ht="13.5">
      <c r="A1249" s="124">
        <v>94213</v>
      </c>
      <c r="B1249" s="122">
        <v>67.400000000000006</v>
      </c>
    </row>
    <row r="1250" spans="1:2" ht="13.5">
      <c r="A1250" s="124">
        <v>94216</v>
      </c>
      <c r="B1250" s="122">
        <v>188.73</v>
      </c>
    </row>
    <row r="1251" spans="1:2" ht="13.5">
      <c r="A1251" s="124">
        <v>94219</v>
      </c>
      <c r="B1251" s="122">
        <v>39.840000000000003</v>
      </c>
    </row>
    <row r="1252" spans="1:2" ht="13.5">
      <c r="A1252" s="124">
        <v>94220</v>
      </c>
      <c r="B1252" s="122">
        <v>45.33</v>
      </c>
    </row>
    <row r="1253" spans="1:2" ht="13.5">
      <c r="A1253" s="124">
        <v>94221</v>
      </c>
      <c r="B1253" s="122">
        <v>33.450000000000003</v>
      </c>
    </row>
    <row r="1254" spans="1:2" ht="13.5">
      <c r="A1254" s="124">
        <v>94222</v>
      </c>
      <c r="B1254" s="122">
        <v>38.94</v>
      </c>
    </row>
    <row r="1255" spans="1:2" ht="13.5">
      <c r="A1255" s="124">
        <v>94223</v>
      </c>
      <c r="B1255" s="122">
        <v>56.25</v>
      </c>
    </row>
    <row r="1256" spans="1:2" ht="13.5">
      <c r="A1256" s="124">
        <v>94451</v>
      </c>
      <c r="B1256" s="122">
        <v>115.8</v>
      </c>
    </row>
    <row r="1257" spans="1:2" ht="13.5">
      <c r="A1257" s="124">
        <v>100325</v>
      </c>
      <c r="B1257" s="122">
        <v>54.3</v>
      </c>
    </row>
    <row r="1258" spans="1:2" ht="13.5">
      <c r="A1258" s="124">
        <v>100327</v>
      </c>
      <c r="B1258" s="122">
        <v>46.51</v>
      </c>
    </row>
    <row r="1259" spans="1:2" ht="13.5">
      <c r="A1259" s="124">
        <v>100328</v>
      </c>
      <c r="B1259" s="122">
        <v>18.170000000000002</v>
      </c>
    </row>
    <row r="1260" spans="1:2" ht="13.5">
      <c r="A1260" s="124">
        <v>100329</v>
      </c>
      <c r="B1260" s="122">
        <v>21.41</v>
      </c>
    </row>
    <row r="1261" spans="1:2" ht="13.5">
      <c r="A1261" s="124">
        <v>100330</v>
      </c>
      <c r="B1261" s="122">
        <v>24.74</v>
      </c>
    </row>
    <row r="1262" spans="1:2" ht="13.5">
      <c r="A1262" s="124">
        <v>100331</v>
      </c>
      <c r="B1262" s="122">
        <v>30.26</v>
      </c>
    </row>
    <row r="1263" spans="1:2" ht="13.5">
      <c r="A1263" s="124">
        <v>100434</v>
      </c>
      <c r="B1263" s="122">
        <v>68.64</v>
      </c>
    </row>
    <row r="1264" spans="1:2" ht="13.5">
      <c r="A1264" s="124">
        <v>100435</v>
      </c>
      <c r="B1264" s="122">
        <v>26.47</v>
      </c>
    </row>
    <row r="1265" spans="1:2" ht="13.5">
      <c r="A1265" s="124">
        <v>94227</v>
      </c>
      <c r="B1265" s="122">
        <v>50.47</v>
      </c>
    </row>
    <row r="1266" spans="1:2" ht="13.5">
      <c r="A1266" s="124">
        <v>94228</v>
      </c>
      <c r="B1266" s="122">
        <v>68.72</v>
      </c>
    </row>
    <row r="1267" spans="1:2" ht="13.5">
      <c r="A1267" s="124">
        <v>94229</v>
      </c>
      <c r="B1267" s="122">
        <v>132.25</v>
      </c>
    </row>
    <row r="1268" spans="1:2" ht="13.5">
      <c r="A1268" s="124">
        <v>94231</v>
      </c>
      <c r="B1268" s="122">
        <v>40.96</v>
      </c>
    </row>
    <row r="1269" spans="1:2" ht="13.5">
      <c r="A1269" s="124">
        <v>94449</v>
      </c>
      <c r="B1269" s="122">
        <v>59.5</v>
      </c>
    </row>
    <row r="1270" spans="1:2" ht="13.5">
      <c r="A1270" s="124">
        <v>92255</v>
      </c>
      <c r="B1270" s="122">
        <v>205.36</v>
      </c>
    </row>
    <row r="1271" spans="1:2" ht="13.5">
      <c r="A1271" s="124">
        <v>92256</v>
      </c>
      <c r="B1271" s="122">
        <v>253.51</v>
      </c>
    </row>
    <row r="1272" spans="1:2" ht="13.5">
      <c r="A1272" s="124">
        <v>92257</v>
      </c>
      <c r="B1272" s="122">
        <v>301.04000000000002</v>
      </c>
    </row>
    <row r="1273" spans="1:2" ht="13.5">
      <c r="A1273" s="124">
        <v>92258</v>
      </c>
      <c r="B1273" s="122">
        <v>377.47</v>
      </c>
    </row>
    <row r="1274" spans="1:2" ht="13.5">
      <c r="A1274" s="124">
        <v>92568</v>
      </c>
      <c r="B1274" s="122">
        <v>153</v>
      </c>
    </row>
    <row r="1275" spans="1:2" ht="13.5">
      <c r="A1275" s="124">
        <v>92569</v>
      </c>
      <c r="B1275" s="122">
        <v>86.24</v>
      </c>
    </row>
    <row r="1276" spans="1:2" ht="13.5">
      <c r="A1276" s="124">
        <v>92570</v>
      </c>
      <c r="B1276" s="122">
        <v>55.41</v>
      </c>
    </row>
    <row r="1277" spans="1:2" ht="13.5">
      <c r="A1277" s="124">
        <v>92571</v>
      </c>
      <c r="B1277" s="122">
        <v>162.41</v>
      </c>
    </row>
    <row r="1278" spans="1:2" ht="13.5">
      <c r="A1278" s="124">
        <v>92572</v>
      </c>
      <c r="B1278" s="122">
        <v>98.62</v>
      </c>
    </row>
    <row r="1279" spans="1:2" ht="13.5">
      <c r="A1279" s="124">
        <v>92573</v>
      </c>
      <c r="B1279" s="122">
        <v>59.4</v>
      </c>
    </row>
    <row r="1280" spans="1:2" ht="13.5">
      <c r="A1280" s="124">
        <v>92574</v>
      </c>
      <c r="B1280" s="122">
        <v>155.46</v>
      </c>
    </row>
    <row r="1281" spans="1:2" ht="13.5">
      <c r="A1281" s="124">
        <v>92575</v>
      </c>
      <c r="B1281" s="122">
        <v>78.75</v>
      </c>
    </row>
    <row r="1282" spans="1:2" ht="13.5">
      <c r="A1282" s="124">
        <v>92576</v>
      </c>
      <c r="B1282" s="122">
        <v>43.73</v>
      </c>
    </row>
    <row r="1283" spans="1:2" ht="13.5">
      <c r="A1283" s="124">
        <v>92577</v>
      </c>
      <c r="B1283" s="122">
        <v>165.43</v>
      </c>
    </row>
    <row r="1284" spans="1:2" ht="13.5">
      <c r="A1284" s="124">
        <v>92578</v>
      </c>
      <c r="B1284" s="122">
        <v>84.31</v>
      </c>
    </row>
    <row r="1285" spans="1:2" ht="13.5">
      <c r="A1285" s="124">
        <v>92579</v>
      </c>
      <c r="B1285" s="122">
        <v>46.92</v>
      </c>
    </row>
    <row r="1286" spans="1:2" ht="13.5">
      <c r="A1286" s="124">
        <v>92580</v>
      </c>
      <c r="B1286" s="122">
        <v>58.49</v>
      </c>
    </row>
    <row r="1287" spans="1:2" ht="13.5">
      <c r="A1287" s="124">
        <v>92581</v>
      </c>
      <c r="B1287" s="122">
        <v>61.11</v>
      </c>
    </row>
    <row r="1288" spans="1:2" ht="13.5">
      <c r="A1288" s="124">
        <v>92582</v>
      </c>
      <c r="B1288" s="122">
        <v>841.24</v>
      </c>
    </row>
    <row r="1289" spans="1:2" ht="13.5">
      <c r="A1289" s="124">
        <v>92584</v>
      </c>
      <c r="B1289" s="122">
        <v>991.23</v>
      </c>
    </row>
    <row r="1290" spans="1:2" ht="13.5">
      <c r="A1290" s="124">
        <v>92586</v>
      </c>
      <c r="B1290" s="123">
        <v>1141.23</v>
      </c>
    </row>
    <row r="1291" spans="1:2" ht="13.5">
      <c r="A1291" s="124">
        <v>92588</v>
      </c>
      <c r="B1291" s="123">
        <v>1442.7</v>
      </c>
    </row>
    <row r="1292" spans="1:2" ht="13.5">
      <c r="A1292" s="124">
        <v>92590</v>
      </c>
      <c r="B1292" s="123">
        <v>1592.69</v>
      </c>
    </row>
    <row r="1293" spans="1:2" ht="13.5">
      <c r="A1293" s="124">
        <v>92592</v>
      </c>
      <c r="B1293" s="123">
        <v>1790.22</v>
      </c>
    </row>
    <row r="1294" spans="1:2" ht="13.5">
      <c r="A1294" s="124">
        <v>92593</v>
      </c>
      <c r="B1294" s="122">
        <v>13.58</v>
      </c>
    </row>
    <row r="1295" spans="1:2" ht="13.5">
      <c r="A1295" s="124">
        <v>92594</v>
      </c>
      <c r="B1295" s="123">
        <v>2081.5100000000002</v>
      </c>
    </row>
    <row r="1296" spans="1:2" ht="13.5">
      <c r="A1296" s="124">
        <v>92596</v>
      </c>
      <c r="B1296" s="123">
        <v>2314.37</v>
      </c>
    </row>
    <row r="1297" spans="1:2" ht="13.5">
      <c r="A1297" s="124">
        <v>92598</v>
      </c>
      <c r="B1297" s="123">
        <v>2464.36</v>
      </c>
    </row>
    <row r="1298" spans="1:2" ht="13.5">
      <c r="A1298" s="124">
        <v>92600</v>
      </c>
      <c r="B1298" s="123">
        <v>2652.3</v>
      </c>
    </row>
    <row r="1299" spans="1:2" ht="13.5">
      <c r="A1299" s="124">
        <v>92602</v>
      </c>
      <c r="B1299" s="122">
        <v>841.24</v>
      </c>
    </row>
    <row r="1300" spans="1:2" ht="13.5">
      <c r="A1300" s="124">
        <v>92604</v>
      </c>
      <c r="B1300" s="122">
        <v>953.28</v>
      </c>
    </row>
    <row r="1301" spans="1:2" ht="13.5">
      <c r="A1301" s="124">
        <v>92606</v>
      </c>
      <c r="B1301" s="123">
        <v>1103.27</v>
      </c>
    </row>
    <row r="1302" spans="1:2" ht="13.5">
      <c r="A1302" s="124">
        <v>92608</v>
      </c>
      <c r="B1302" s="123">
        <v>1366.79</v>
      </c>
    </row>
    <row r="1303" spans="1:2" ht="13.5">
      <c r="A1303" s="124">
        <v>92610</v>
      </c>
      <c r="B1303" s="123">
        <v>1516.78</v>
      </c>
    </row>
    <row r="1304" spans="1:2" ht="13.5">
      <c r="A1304" s="124">
        <v>92612</v>
      </c>
      <c r="B1304" s="123">
        <v>1714.31</v>
      </c>
    </row>
    <row r="1305" spans="1:2" ht="13.5">
      <c r="A1305" s="124">
        <v>92614</v>
      </c>
      <c r="B1305" s="123">
        <v>1929.7</v>
      </c>
    </row>
    <row r="1306" spans="1:2" ht="13.5">
      <c r="A1306" s="124">
        <v>92616</v>
      </c>
      <c r="B1306" s="123">
        <v>2200.5</v>
      </c>
    </row>
    <row r="1307" spans="1:2" ht="13.5">
      <c r="A1307" s="124">
        <v>92618</v>
      </c>
      <c r="B1307" s="123">
        <v>2350.5</v>
      </c>
    </row>
    <row r="1308" spans="1:2" ht="13.5">
      <c r="A1308" s="124">
        <v>92620</v>
      </c>
      <c r="B1308" s="123">
        <v>2500.48</v>
      </c>
    </row>
    <row r="1309" spans="1:2" ht="13.5">
      <c r="A1309" s="124">
        <v>100357</v>
      </c>
      <c r="B1309" s="123">
        <v>1048.3499999999999</v>
      </c>
    </row>
    <row r="1310" spans="1:2" ht="13.5">
      <c r="A1310" s="124">
        <v>100358</v>
      </c>
      <c r="B1310" s="123">
        <v>1418.1</v>
      </c>
    </row>
    <row r="1311" spans="1:2" ht="13.5">
      <c r="A1311" s="124">
        <v>100359</v>
      </c>
      <c r="B1311" s="123">
        <v>1488.85</v>
      </c>
    </row>
    <row r="1312" spans="1:2" ht="13.5">
      <c r="A1312" s="124">
        <v>100360</v>
      </c>
      <c r="B1312" s="123">
        <v>1649.29</v>
      </c>
    </row>
    <row r="1313" spans="1:2" ht="13.5">
      <c r="A1313" s="124">
        <v>100361</v>
      </c>
      <c r="B1313" s="123">
        <v>2049.29</v>
      </c>
    </row>
    <row r="1314" spans="1:2" ht="13.5">
      <c r="A1314" s="124">
        <v>100362</v>
      </c>
      <c r="B1314" s="123">
        <v>2659.23</v>
      </c>
    </row>
    <row r="1315" spans="1:2" ht="13.5">
      <c r="A1315" s="124">
        <v>100363</v>
      </c>
      <c r="B1315" s="123">
        <v>2745.28</v>
      </c>
    </row>
    <row r="1316" spans="1:2" ht="13.5">
      <c r="A1316" s="124">
        <v>100364</v>
      </c>
      <c r="B1316" s="123">
        <v>2983.35</v>
      </c>
    </row>
    <row r="1317" spans="1:2" ht="13.5">
      <c r="A1317" s="124">
        <v>100365</v>
      </c>
      <c r="B1317" s="123">
        <v>3435.41</v>
      </c>
    </row>
    <row r="1318" spans="1:2" ht="13.5">
      <c r="A1318" s="124">
        <v>100366</v>
      </c>
      <c r="B1318" s="123">
        <v>3667.95</v>
      </c>
    </row>
    <row r="1319" spans="1:2" ht="13.5">
      <c r="A1319" s="124">
        <v>100367</v>
      </c>
      <c r="B1319" s="123">
        <v>1021.07</v>
      </c>
    </row>
    <row r="1320" spans="1:2" ht="13.5">
      <c r="A1320" s="124">
        <v>100368</v>
      </c>
      <c r="B1320" s="123">
        <v>1384.45</v>
      </c>
    </row>
    <row r="1321" spans="1:2" ht="13.5">
      <c r="A1321" s="124">
        <v>100369</v>
      </c>
      <c r="B1321" s="123">
        <v>1455.21</v>
      </c>
    </row>
    <row r="1322" spans="1:2" ht="13.5">
      <c r="A1322" s="124">
        <v>100370</v>
      </c>
      <c r="B1322" s="123">
        <v>1719.9</v>
      </c>
    </row>
    <row r="1323" spans="1:2" ht="13.5">
      <c r="A1323" s="124">
        <v>100371</v>
      </c>
      <c r="B1323" s="123">
        <v>1959.57</v>
      </c>
    </row>
    <row r="1324" spans="1:2" ht="13.5">
      <c r="A1324" s="124">
        <v>100372</v>
      </c>
      <c r="B1324" s="123">
        <v>2505.4699999999998</v>
      </c>
    </row>
    <row r="1325" spans="1:2" ht="13.5">
      <c r="A1325" s="124">
        <v>100373</v>
      </c>
      <c r="B1325" s="123">
        <v>2591.2399999999998</v>
      </c>
    </row>
    <row r="1326" spans="1:2" ht="13.5">
      <c r="A1326" s="124">
        <v>100374</v>
      </c>
      <c r="B1326" s="123">
        <v>2780.76</v>
      </c>
    </row>
    <row r="1327" spans="1:2" ht="13.5">
      <c r="A1327" s="124">
        <v>100375</v>
      </c>
      <c r="B1327" s="123">
        <v>3133.2</v>
      </c>
    </row>
    <row r="1328" spans="1:2" ht="13.5">
      <c r="A1328" s="124">
        <v>100376</v>
      </c>
      <c r="B1328" s="123">
        <v>3066.62</v>
      </c>
    </row>
    <row r="1329" spans="1:2" ht="13.5">
      <c r="A1329" s="124">
        <v>100377</v>
      </c>
      <c r="B1329" s="122">
        <v>14.11</v>
      </c>
    </row>
    <row r="1330" spans="1:2" ht="13.5">
      <c r="A1330" s="124">
        <v>100378</v>
      </c>
      <c r="B1330" s="122">
        <v>13.2</v>
      </c>
    </row>
    <row r="1331" spans="1:2" ht="13.5">
      <c r="A1331" s="124">
        <v>100382</v>
      </c>
      <c r="B1331" s="122">
        <v>22.76</v>
      </c>
    </row>
    <row r="1332" spans="1:2" ht="13.5">
      <c r="A1332" s="124">
        <v>94444</v>
      </c>
      <c r="B1332" s="122">
        <v>643.04999999999995</v>
      </c>
    </row>
    <row r="1333" spans="1:2" ht="13.5">
      <c r="A1333" s="124">
        <v>102661</v>
      </c>
      <c r="B1333" s="122">
        <v>30.49</v>
      </c>
    </row>
    <row r="1334" spans="1:2" ht="13.5">
      <c r="A1334" s="124">
        <v>102663</v>
      </c>
      <c r="B1334" s="122">
        <v>49.06</v>
      </c>
    </row>
    <row r="1335" spans="1:2" ht="13.5">
      <c r="A1335" s="124">
        <v>102664</v>
      </c>
      <c r="B1335" s="122">
        <v>37.770000000000003</v>
      </c>
    </row>
    <row r="1336" spans="1:2" ht="13.5">
      <c r="A1336" s="124">
        <v>102665</v>
      </c>
      <c r="B1336" s="122">
        <v>18.670000000000002</v>
      </c>
    </row>
    <row r="1337" spans="1:2" ht="13.5">
      <c r="A1337" s="124">
        <v>102666</v>
      </c>
      <c r="B1337" s="122">
        <v>48.74</v>
      </c>
    </row>
    <row r="1338" spans="1:2" ht="13.5">
      <c r="A1338" s="124">
        <v>102669</v>
      </c>
      <c r="B1338" s="122">
        <v>67.45</v>
      </c>
    </row>
    <row r="1339" spans="1:2" ht="13.5">
      <c r="A1339" s="124">
        <v>102670</v>
      </c>
      <c r="B1339" s="122">
        <v>86.14</v>
      </c>
    </row>
    <row r="1340" spans="1:2" ht="13.5">
      <c r="A1340" s="124">
        <v>102673</v>
      </c>
      <c r="B1340" s="122">
        <v>128.31</v>
      </c>
    </row>
    <row r="1341" spans="1:2" ht="13.5">
      <c r="A1341" s="124">
        <v>102674</v>
      </c>
      <c r="B1341" s="122">
        <v>90.98</v>
      </c>
    </row>
    <row r="1342" spans="1:2" ht="13.5">
      <c r="A1342" s="124">
        <v>102677</v>
      </c>
      <c r="B1342" s="122">
        <v>114.79</v>
      </c>
    </row>
    <row r="1343" spans="1:2" ht="13.5">
      <c r="A1343" s="124">
        <v>102678</v>
      </c>
      <c r="B1343" s="122">
        <v>107.74</v>
      </c>
    </row>
    <row r="1344" spans="1:2" ht="13.5">
      <c r="A1344" s="124">
        <v>102679</v>
      </c>
      <c r="B1344" s="122">
        <v>113.1</v>
      </c>
    </row>
    <row r="1345" spans="1:2" ht="13.5">
      <c r="A1345" s="124">
        <v>102680</v>
      </c>
      <c r="B1345" s="122">
        <v>119.82</v>
      </c>
    </row>
    <row r="1346" spans="1:2" ht="13.5">
      <c r="A1346" s="124">
        <v>102683</v>
      </c>
      <c r="B1346" s="122">
        <v>147.72</v>
      </c>
    </row>
    <row r="1347" spans="1:2" ht="13.5">
      <c r="A1347" s="124">
        <v>102684</v>
      </c>
      <c r="B1347" s="122">
        <v>125.16</v>
      </c>
    </row>
    <row r="1348" spans="1:2" ht="13.5">
      <c r="A1348" s="124">
        <v>102687</v>
      </c>
      <c r="B1348" s="122">
        <v>149.12</v>
      </c>
    </row>
    <row r="1349" spans="1:2" ht="13.5">
      <c r="A1349" s="124">
        <v>102688</v>
      </c>
      <c r="B1349" s="122">
        <v>36.200000000000003</v>
      </c>
    </row>
    <row r="1350" spans="1:2" ht="13.5">
      <c r="A1350" s="124">
        <v>102690</v>
      </c>
      <c r="B1350" s="122">
        <v>54.46</v>
      </c>
    </row>
    <row r="1351" spans="1:2" ht="13.5">
      <c r="A1351" s="124">
        <v>102694</v>
      </c>
      <c r="B1351" s="122">
        <v>63.8</v>
      </c>
    </row>
    <row r="1352" spans="1:2" ht="13.5">
      <c r="A1352" s="124">
        <v>102697</v>
      </c>
      <c r="B1352" s="122">
        <v>87.82</v>
      </c>
    </row>
    <row r="1353" spans="1:2" ht="13.5">
      <c r="A1353" s="124">
        <v>102704</v>
      </c>
      <c r="B1353" s="122">
        <v>11.5</v>
      </c>
    </row>
    <row r="1354" spans="1:2" ht="13.5">
      <c r="A1354" s="124">
        <v>102706</v>
      </c>
      <c r="B1354" s="122">
        <v>13.27</v>
      </c>
    </row>
    <row r="1355" spans="1:2" ht="13.5">
      <c r="A1355" s="124">
        <v>102707</v>
      </c>
      <c r="B1355" s="122">
        <v>33.159999999999997</v>
      </c>
    </row>
    <row r="1356" spans="1:2" ht="13.5">
      <c r="A1356" s="124">
        <v>102708</v>
      </c>
      <c r="B1356" s="122">
        <v>23.68</v>
      </c>
    </row>
    <row r="1357" spans="1:2" ht="13.5">
      <c r="A1357" s="124">
        <v>102710</v>
      </c>
      <c r="B1357" s="122">
        <v>56.49</v>
      </c>
    </row>
    <row r="1358" spans="1:2" ht="13.5">
      <c r="A1358" s="124">
        <v>102711</v>
      </c>
      <c r="B1358" s="122">
        <v>74.62</v>
      </c>
    </row>
    <row r="1359" spans="1:2" ht="13.5">
      <c r="A1359" s="124">
        <v>102712</v>
      </c>
      <c r="B1359" s="122">
        <v>7.48</v>
      </c>
    </row>
    <row r="1360" spans="1:2" ht="13.5">
      <c r="A1360" s="124">
        <v>102713</v>
      </c>
      <c r="B1360" s="122">
        <v>10.25</v>
      </c>
    </row>
    <row r="1361" spans="1:2" ht="13.5">
      <c r="A1361" s="124">
        <v>102715</v>
      </c>
      <c r="B1361" s="122">
        <v>24.12</v>
      </c>
    </row>
    <row r="1362" spans="1:2" ht="13.5">
      <c r="A1362" s="124">
        <v>102716</v>
      </c>
      <c r="B1362" s="122">
        <v>104.11</v>
      </c>
    </row>
    <row r="1363" spans="1:2" ht="13.5">
      <c r="A1363" s="124">
        <v>102717</v>
      </c>
      <c r="B1363" s="122">
        <v>98.61</v>
      </c>
    </row>
    <row r="1364" spans="1:2" ht="13.5">
      <c r="A1364" s="124">
        <v>102718</v>
      </c>
      <c r="B1364" s="122">
        <v>115.95</v>
      </c>
    </row>
    <row r="1365" spans="1:2" ht="13.5">
      <c r="A1365" s="124">
        <v>102719</v>
      </c>
      <c r="B1365" s="122">
        <v>110.45</v>
      </c>
    </row>
    <row r="1366" spans="1:2" ht="13.5">
      <c r="A1366" s="124">
        <v>102722</v>
      </c>
      <c r="B1366" s="122">
        <v>46.6</v>
      </c>
    </row>
    <row r="1367" spans="1:2" ht="13.5">
      <c r="A1367" s="124">
        <v>102723</v>
      </c>
      <c r="B1367" s="122">
        <v>47.12</v>
      </c>
    </row>
    <row r="1368" spans="1:2" ht="13.5">
      <c r="A1368" s="124">
        <v>102724</v>
      </c>
      <c r="B1368" s="122">
        <v>26.97</v>
      </c>
    </row>
    <row r="1369" spans="1:2" ht="13.5">
      <c r="A1369" s="124">
        <v>102725</v>
      </c>
      <c r="B1369" s="122">
        <v>25.9</v>
      </c>
    </row>
    <row r="1370" spans="1:2" ht="13.5">
      <c r="A1370" s="124">
        <v>102726</v>
      </c>
      <c r="B1370" s="122">
        <v>23.65</v>
      </c>
    </row>
    <row r="1371" spans="1:2" ht="13.5">
      <c r="A1371" s="124">
        <v>92743</v>
      </c>
      <c r="B1371" s="122">
        <v>541.04</v>
      </c>
    </row>
    <row r="1372" spans="1:2" ht="13.5">
      <c r="A1372" s="124">
        <v>92744</v>
      </c>
      <c r="B1372" s="122">
        <v>501.67</v>
      </c>
    </row>
    <row r="1373" spans="1:2" ht="13.5">
      <c r="A1373" s="124">
        <v>92745</v>
      </c>
      <c r="B1373" s="122">
        <v>671.31</v>
      </c>
    </row>
    <row r="1374" spans="1:2" ht="13.5">
      <c r="A1374" s="124">
        <v>92746</v>
      </c>
      <c r="B1374" s="122">
        <v>599.61</v>
      </c>
    </row>
    <row r="1375" spans="1:2" ht="13.5">
      <c r="A1375" s="124">
        <v>92747</v>
      </c>
      <c r="B1375" s="122">
        <v>745.2</v>
      </c>
    </row>
    <row r="1376" spans="1:2" ht="13.5">
      <c r="A1376" s="124">
        <v>92748</v>
      </c>
      <c r="B1376" s="122">
        <v>655.54</v>
      </c>
    </row>
    <row r="1377" spans="1:2" ht="13.5">
      <c r="A1377" s="124">
        <v>92749</v>
      </c>
      <c r="B1377" s="122">
        <v>763.13</v>
      </c>
    </row>
    <row r="1378" spans="1:2" ht="13.5">
      <c r="A1378" s="124">
        <v>92750</v>
      </c>
      <c r="B1378" s="123">
        <v>1304.8</v>
      </c>
    </row>
    <row r="1379" spans="1:2" ht="13.5">
      <c r="A1379" s="124">
        <v>92751</v>
      </c>
      <c r="B1379" s="123">
        <v>1618.98</v>
      </c>
    </row>
    <row r="1380" spans="1:2" ht="13.5">
      <c r="A1380" s="124">
        <v>92752</v>
      </c>
      <c r="B1380" s="123">
        <v>1931.71</v>
      </c>
    </row>
    <row r="1381" spans="1:2" ht="13.5">
      <c r="A1381" s="124">
        <v>92753</v>
      </c>
      <c r="B1381" s="122">
        <v>512.53</v>
      </c>
    </row>
    <row r="1382" spans="1:2" ht="13.5">
      <c r="A1382" s="124">
        <v>92754</v>
      </c>
      <c r="B1382" s="122">
        <v>467.55</v>
      </c>
    </row>
    <row r="1383" spans="1:2" ht="13.5">
      <c r="A1383" s="124">
        <v>92755</v>
      </c>
      <c r="B1383" s="122">
        <v>198.49</v>
      </c>
    </row>
    <row r="1384" spans="1:2" ht="13.5">
      <c r="A1384" s="124">
        <v>92756</v>
      </c>
      <c r="B1384" s="122">
        <v>225.49</v>
      </c>
    </row>
    <row r="1385" spans="1:2" ht="13.5">
      <c r="A1385" s="124">
        <v>92757</v>
      </c>
      <c r="B1385" s="122">
        <v>258.22000000000003</v>
      </c>
    </row>
    <row r="1386" spans="1:2" ht="13.5">
      <c r="A1386" s="124">
        <v>92758</v>
      </c>
      <c r="B1386" s="122">
        <v>597.1</v>
      </c>
    </row>
    <row r="1387" spans="1:2" ht="13.5">
      <c r="A1387" s="124">
        <v>91069</v>
      </c>
      <c r="B1387" s="122">
        <v>115.52</v>
      </c>
    </row>
    <row r="1388" spans="1:2" ht="13.5">
      <c r="A1388" s="124">
        <v>91070</v>
      </c>
      <c r="B1388" s="122">
        <v>126.18</v>
      </c>
    </row>
    <row r="1389" spans="1:2" ht="13.5">
      <c r="A1389" s="124">
        <v>91071</v>
      </c>
      <c r="B1389" s="122">
        <v>161.30000000000001</v>
      </c>
    </row>
    <row r="1390" spans="1:2" ht="13.5">
      <c r="A1390" s="124">
        <v>91072</v>
      </c>
      <c r="B1390" s="122">
        <v>171.93</v>
      </c>
    </row>
    <row r="1391" spans="1:2" ht="13.5">
      <c r="A1391" s="124">
        <v>91073</v>
      </c>
      <c r="B1391" s="122">
        <v>132.16999999999999</v>
      </c>
    </row>
    <row r="1392" spans="1:2" ht="13.5">
      <c r="A1392" s="124">
        <v>91074</v>
      </c>
      <c r="B1392" s="122">
        <v>144.57</v>
      </c>
    </row>
    <row r="1393" spans="1:2" ht="13.5">
      <c r="A1393" s="124">
        <v>91075</v>
      </c>
      <c r="B1393" s="122">
        <v>180.93</v>
      </c>
    </row>
    <row r="1394" spans="1:2" ht="13.5">
      <c r="A1394" s="124">
        <v>91076</v>
      </c>
      <c r="B1394" s="122">
        <v>193.34</v>
      </c>
    </row>
    <row r="1395" spans="1:2" ht="13.5">
      <c r="A1395" s="124">
        <v>91077</v>
      </c>
      <c r="B1395" s="122">
        <v>130.66</v>
      </c>
    </row>
    <row r="1396" spans="1:2" ht="13.5">
      <c r="A1396" s="124">
        <v>91078</v>
      </c>
      <c r="B1396" s="122">
        <v>153.31</v>
      </c>
    </row>
    <row r="1397" spans="1:2" ht="13.5">
      <c r="A1397" s="124">
        <v>91079</v>
      </c>
      <c r="B1397" s="122">
        <v>136.93</v>
      </c>
    </row>
    <row r="1398" spans="1:2" ht="13.5">
      <c r="A1398" s="124">
        <v>91080</v>
      </c>
      <c r="B1398" s="122">
        <v>159.36000000000001</v>
      </c>
    </row>
    <row r="1399" spans="1:2" ht="13.5">
      <c r="A1399" s="124">
        <v>91081</v>
      </c>
      <c r="B1399" s="122">
        <v>149.18</v>
      </c>
    </row>
    <row r="1400" spans="1:2" ht="13.5">
      <c r="A1400" s="124">
        <v>91082</v>
      </c>
      <c r="B1400" s="122">
        <v>173.31</v>
      </c>
    </row>
    <row r="1401" spans="1:2" ht="13.5">
      <c r="A1401" s="124">
        <v>91083</v>
      </c>
      <c r="B1401" s="122">
        <v>160.29</v>
      </c>
    </row>
    <row r="1402" spans="1:2" ht="13.5">
      <c r="A1402" s="124">
        <v>91084</v>
      </c>
      <c r="B1402" s="122">
        <v>184.11</v>
      </c>
    </row>
    <row r="1403" spans="1:2" ht="13.5">
      <c r="A1403" s="124">
        <v>91086</v>
      </c>
      <c r="B1403" s="122">
        <v>127.98</v>
      </c>
    </row>
    <row r="1404" spans="1:2" ht="13.5">
      <c r="A1404" s="124">
        <v>91087</v>
      </c>
      <c r="B1404" s="122">
        <v>138.99</v>
      </c>
    </row>
    <row r="1405" spans="1:2" ht="13.5">
      <c r="A1405" s="124">
        <v>91088</v>
      </c>
      <c r="B1405" s="122">
        <v>175.32</v>
      </c>
    </row>
    <row r="1406" spans="1:2" ht="13.5">
      <c r="A1406" s="124">
        <v>91089</v>
      </c>
      <c r="B1406" s="122">
        <v>186.48</v>
      </c>
    </row>
    <row r="1407" spans="1:2" ht="13.5">
      <c r="A1407" s="124">
        <v>91090</v>
      </c>
      <c r="B1407" s="122">
        <v>142.44</v>
      </c>
    </row>
    <row r="1408" spans="1:2" ht="13.5">
      <c r="A1408" s="124">
        <v>91091</v>
      </c>
      <c r="B1408" s="122">
        <v>155.43</v>
      </c>
    </row>
    <row r="1409" spans="1:2" ht="13.5">
      <c r="A1409" s="124">
        <v>91092</v>
      </c>
      <c r="B1409" s="122">
        <v>192.21</v>
      </c>
    </row>
    <row r="1410" spans="1:2" ht="13.5">
      <c r="A1410" s="124">
        <v>91093</v>
      </c>
      <c r="B1410" s="122">
        <v>205.51</v>
      </c>
    </row>
    <row r="1411" spans="1:2" ht="13.5">
      <c r="A1411" s="124">
        <v>91094</v>
      </c>
      <c r="B1411" s="122">
        <v>138.13999999999999</v>
      </c>
    </row>
    <row r="1412" spans="1:2" ht="13.5">
      <c r="A1412" s="124">
        <v>91095</v>
      </c>
      <c r="B1412" s="122">
        <v>161.22</v>
      </c>
    </row>
    <row r="1413" spans="1:2" ht="13.5">
      <c r="A1413" s="124">
        <v>91096</v>
      </c>
      <c r="B1413" s="122">
        <v>141.05000000000001</v>
      </c>
    </row>
    <row r="1414" spans="1:2" ht="13.5">
      <c r="A1414" s="124">
        <v>91097</v>
      </c>
      <c r="B1414" s="122">
        <v>163.93</v>
      </c>
    </row>
    <row r="1415" spans="1:2" ht="13.5">
      <c r="A1415" s="124">
        <v>91098</v>
      </c>
      <c r="B1415" s="122">
        <v>156.52000000000001</v>
      </c>
    </row>
    <row r="1416" spans="1:2" ht="13.5">
      <c r="A1416" s="124">
        <v>91099</v>
      </c>
      <c r="B1416" s="122">
        <v>181.22</v>
      </c>
    </row>
    <row r="1417" spans="1:2" ht="13.5">
      <c r="A1417" s="124">
        <v>91100</v>
      </c>
      <c r="B1417" s="122">
        <v>165.15</v>
      </c>
    </row>
    <row r="1418" spans="1:2" ht="13.5">
      <c r="A1418" s="124">
        <v>91101</v>
      </c>
      <c r="B1418" s="122">
        <v>189.7</v>
      </c>
    </row>
    <row r="1419" spans="1:2" ht="13.5">
      <c r="A1419" s="124">
        <v>93952</v>
      </c>
      <c r="B1419" s="122">
        <v>215.09</v>
      </c>
    </row>
    <row r="1420" spans="1:2" ht="13.5">
      <c r="A1420" s="124">
        <v>93953</v>
      </c>
      <c r="B1420" s="122">
        <v>200.15</v>
      </c>
    </row>
    <row r="1421" spans="1:2" ht="13.5">
      <c r="A1421" s="124">
        <v>93954</v>
      </c>
      <c r="B1421" s="122">
        <v>191.2</v>
      </c>
    </row>
    <row r="1422" spans="1:2" ht="13.5">
      <c r="A1422" s="124">
        <v>93955</v>
      </c>
      <c r="B1422" s="122">
        <v>184.89</v>
      </c>
    </row>
    <row r="1423" spans="1:2" ht="13.5">
      <c r="A1423" s="124">
        <v>93956</v>
      </c>
      <c r="B1423" s="122">
        <v>179.91</v>
      </c>
    </row>
    <row r="1424" spans="1:2" ht="13.5">
      <c r="A1424" s="124">
        <v>93957</v>
      </c>
      <c r="B1424" s="122">
        <v>233.34</v>
      </c>
    </row>
    <row r="1425" spans="1:2" ht="13.5">
      <c r="A1425" s="124">
        <v>93958</v>
      </c>
      <c r="B1425" s="122">
        <v>217.41</v>
      </c>
    </row>
    <row r="1426" spans="1:2" ht="13.5">
      <c r="A1426" s="124">
        <v>93959</v>
      </c>
      <c r="B1426" s="122">
        <v>208.01</v>
      </c>
    </row>
    <row r="1427" spans="1:2" ht="13.5">
      <c r="A1427" s="124">
        <v>93960</v>
      </c>
      <c r="B1427" s="122">
        <v>201.41</v>
      </c>
    </row>
    <row r="1428" spans="1:2" ht="13.5">
      <c r="A1428" s="124">
        <v>93961</v>
      </c>
      <c r="B1428" s="122">
        <v>196.21</v>
      </c>
    </row>
    <row r="1429" spans="1:2" ht="13.5">
      <c r="A1429" s="124">
        <v>93962</v>
      </c>
      <c r="B1429" s="122">
        <v>203.39</v>
      </c>
    </row>
    <row r="1430" spans="1:2" ht="13.5">
      <c r="A1430" s="124">
        <v>93963</v>
      </c>
      <c r="B1430" s="122">
        <v>188.48</v>
      </c>
    </row>
    <row r="1431" spans="1:2" ht="13.5">
      <c r="A1431" s="124">
        <v>93964</v>
      </c>
      <c r="B1431" s="122">
        <v>179.59</v>
      </c>
    </row>
    <row r="1432" spans="1:2" ht="13.5">
      <c r="A1432" s="124">
        <v>93965</v>
      </c>
      <c r="B1432" s="122">
        <v>170.23</v>
      </c>
    </row>
    <row r="1433" spans="1:2" ht="13.5">
      <c r="A1433" s="124">
        <v>93966</v>
      </c>
      <c r="B1433" s="122">
        <v>168.35</v>
      </c>
    </row>
    <row r="1434" spans="1:2" ht="13.5">
      <c r="A1434" s="124">
        <v>93967</v>
      </c>
      <c r="B1434" s="122">
        <v>221.64</v>
      </c>
    </row>
    <row r="1435" spans="1:2" ht="13.5">
      <c r="A1435" s="124">
        <v>93968</v>
      </c>
      <c r="B1435" s="122">
        <v>205.79</v>
      </c>
    </row>
    <row r="1436" spans="1:2" ht="13.5">
      <c r="A1436" s="124">
        <v>93969</v>
      </c>
      <c r="B1436" s="122">
        <v>196.38</v>
      </c>
    </row>
    <row r="1437" spans="1:2" ht="13.5">
      <c r="A1437" s="124">
        <v>93970</v>
      </c>
      <c r="B1437" s="122">
        <v>189.8</v>
      </c>
    </row>
    <row r="1438" spans="1:2" ht="13.5">
      <c r="A1438" s="124">
        <v>93971</v>
      </c>
      <c r="B1438" s="122">
        <v>179.68</v>
      </c>
    </row>
    <row r="1439" spans="1:2" ht="13.5">
      <c r="A1439" s="124">
        <v>95108</v>
      </c>
      <c r="B1439" s="122">
        <v>30.3</v>
      </c>
    </row>
    <row r="1440" spans="1:2" ht="13.5">
      <c r="A1440" s="124">
        <v>100332</v>
      </c>
      <c r="B1440" s="122">
        <v>971.78</v>
      </c>
    </row>
    <row r="1441" spans="1:2" ht="13.5">
      <c r="A1441" s="124">
        <v>100333</v>
      </c>
      <c r="B1441" s="122">
        <v>574.77</v>
      </c>
    </row>
    <row r="1442" spans="1:2" ht="13.5">
      <c r="A1442" s="124">
        <v>100334</v>
      </c>
      <c r="B1442" s="122">
        <v>756.99</v>
      </c>
    </row>
    <row r="1443" spans="1:2" ht="13.5">
      <c r="A1443" s="124">
        <v>100335</v>
      </c>
      <c r="B1443" s="122">
        <v>459.23</v>
      </c>
    </row>
    <row r="1444" spans="1:2" ht="13.5">
      <c r="A1444" s="124">
        <v>100341</v>
      </c>
      <c r="B1444" s="122">
        <v>30.96</v>
      </c>
    </row>
    <row r="1445" spans="1:2" ht="13.5">
      <c r="A1445" s="124">
        <v>100342</v>
      </c>
      <c r="B1445" s="122">
        <v>19.25</v>
      </c>
    </row>
    <row r="1446" spans="1:2" ht="13.5">
      <c r="A1446" s="124">
        <v>100343</v>
      </c>
      <c r="B1446" s="122">
        <v>18.38</v>
      </c>
    </row>
    <row r="1447" spans="1:2" ht="13.5">
      <c r="A1447" s="124">
        <v>100344</v>
      </c>
      <c r="B1447" s="122">
        <v>16.57</v>
      </c>
    </row>
    <row r="1448" spans="1:2" ht="13.5">
      <c r="A1448" s="124">
        <v>100345</v>
      </c>
      <c r="B1448" s="122">
        <v>14.05</v>
      </c>
    </row>
    <row r="1449" spans="1:2" ht="13.5">
      <c r="A1449" s="124">
        <v>100346</v>
      </c>
      <c r="B1449" s="122">
        <v>13.45</v>
      </c>
    </row>
    <row r="1450" spans="1:2" ht="13.5">
      <c r="A1450" s="124">
        <v>100347</v>
      </c>
      <c r="B1450" s="122">
        <v>15.26</v>
      </c>
    </row>
    <row r="1451" spans="1:2" ht="13.5">
      <c r="A1451" s="124">
        <v>100348</v>
      </c>
      <c r="B1451" s="122">
        <v>14.97</v>
      </c>
    </row>
    <row r="1452" spans="1:2" ht="13.5">
      <c r="A1452" s="124">
        <v>100349</v>
      </c>
      <c r="B1452" s="122">
        <v>409.18</v>
      </c>
    </row>
    <row r="1453" spans="1:2" ht="13.5">
      <c r="A1453" s="124">
        <v>102989</v>
      </c>
      <c r="B1453" s="122">
        <v>30.3</v>
      </c>
    </row>
    <row r="1454" spans="1:2" ht="13.5">
      <c r="A1454" s="124">
        <v>102990</v>
      </c>
      <c r="B1454" s="122">
        <v>36.74</v>
      </c>
    </row>
    <row r="1455" spans="1:2" ht="13.5">
      <c r="A1455" s="124">
        <v>102991</v>
      </c>
      <c r="B1455" s="122">
        <v>47.46</v>
      </c>
    </row>
    <row r="1456" spans="1:2" ht="13.5">
      <c r="A1456" s="124">
        <v>102992</v>
      </c>
      <c r="B1456" s="122">
        <v>68.069999999999993</v>
      </c>
    </row>
    <row r="1457" spans="1:2" ht="13.5">
      <c r="A1457" s="124">
        <v>102993</v>
      </c>
      <c r="B1457" s="122">
        <v>88.82</v>
      </c>
    </row>
    <row r="1458" spans="1:2" ht="13.5">
      <c r="A1458" s="124">
        <v>102994</v>
      </c>
      <c r="B1458" s="122">
        <v>147.41</v>
      </c>
    </row>
    <row r="1459" spans="1:2" ht="13.5">
      <c r="A1459" s="124">
        <v>102995</v>
      </c>
      <c r="B1459" s="122">
        <v>44.54</v>
      </c>
    </row>
    <row r="1460" spans="1:2" ht="13.5">
      <c r="A1460" s="124">
        <v>102996</v>
      </c>
      <c r="B1460" s="122">
        <v>62.86</v>
      </c>
    </row>
    <row r="1461" spans="1:2" ht="13.5">
      <c r="A1461" s="124">
        <v>102997</v>
      </c>
      <c r="B1461" s="122">
        <v>83.07</v>
      </c>
    </row>
    <row r="1462" spans="1:2" ht="13.5">
      <c r="A1462" s="124">
        <v>102998</v>
      </c>
      <c r="B1462" s="122">
        <v>79.64</v>
      </c>
    </row>
    <row r="1463" spans="1:2" ht="13.5">
      <c r="A1463" s="124">
        <v>102999</v>
      </c>
      <c r="B1463" s="122">
        <v>100.71</v>
      </c>
    </row>
    <row r="1464" spans="1:2" ht="13.5">
      <c r="A1464" s="124">
        <v>103000</v>
      </c>
      <c r="B1464" s="122">
        <v>101.12</v>
      </c>
    </row>
    <row r="1465" spans="1:2" ht="13.5">
      <c r="A1465" s="124">
        <v>103001</v>
      </c>
      <c r="B1465" s="122">
        <v>206.95</v>
      </c>
    </row>
    <row r="1466" spans="1:2" ht="13.5">
      <c r="A1466" s="124">
        <v>103002</v>
      </c>
      <c r="B1466" s="122">
        <v>257.35000000000002</v>
      </c>
    </row>
    <row r="1467" spans="1:2" ht="13.5">
      <c r="A1467" s="124">
        <v>103003</v>
      </c>
      <c r="B1467" s="122">
        <v>358.24</v>
      </c>
    </row>
    <row r="1468" spans="1:2" ht="13.5">
      <c r="A1468" s="124">
        <v>103005</v>
      </c>
      <c r="B1468" s="122">
        <v>569.57000000000005</v>
      </c>
    </row>
    <row r="1469" spans="1:2" ht="13.5">
      <c r="A1469" s="124">
        <v>103006</v>
      </c>
      <c r="B1469" s="122">
        <v>780.63</v>
      </c>
    </row>
    <row r="1470" spans="1:2" ht="13.5">
      <c r="A1470" s="124">
        <v>103007</v>
      </c>
      <c r="B1470" s="123">
        <v>1034.0899999999999</v>
      </c>
    </row>
    <row r="1471" spans="1:2" ht="13.5">
      <c r="A1471" s="124">
        <v>97933</v>
      </c>
      <c r="B1471" s="122">
        <v>714.16</v>
      </c>
    </row>
    <row r="1472" spans="1:2" ht="13.5">
      <c r="A1472" s="124">
        <v>97934</v>
      </c>
      <c r="B1472" s="123">
        <v>1853.1</v>
      </c>
    </row>
    <row r="1473" spans="1:2" ht="13.5">
      <c r="A1473" s="124">
        <v>97935</v>
      </c>
      <c r="B1473" s="122">
        <v>672.89</v>
      </c>
    </row>
    <row r="1474" spans="1:2" ht="13.5">
      <c r="A1474" s="124">
        <v>97936</v>
      </c>
      <c r="B1474" s="123">
        <v>1815.9</v>
      </c>
    </row>
    <row r="1475" spans="1:2" ht="13.5">
      <c r="A1475" s="124">
        <v>97947</v>
      </c>
      <c r="B1475" s="123">
        <v>1648.31</v>
      </c>
    </row>
    <row r="1476" spans="1:2" ht="13.5">
      <c r="A1476" s="124">
        <v>97948</v>
      </c>
      <c r="B1476" s="123">
        <v>3011.15</v>
      </c>
    </row>
    <row r="1477" spans="1:2" ht="13.5">
      <c r="A1477" s="124">
        <v>97949</v>
      </c>
      <c r="B1477" s="123">
        <v>1816.73</v>
      </c>
    </row>
    <row r="1478" spans="1:2" ht="13.5">
      <c r="A1478" s="124">
        <v>97950</v>
      </c>
      <c r="B1478" s="123">
        <v>3196.76</v>
      </c>
    </row>
    <row r="1479" spans="1:2" ht="13.5">
      <c r="A1479" s="124">
        <v>97951</v>
      </c>
      <c r="B1479" s="123">
        <v>2740.5</v>
      </c>
    </row>
    <row r="1480" spans="1:2" ht="13.5">
      <c r="A1480" s="124">
        <v>97952</v>
      </c>
      <c r="B1480" s="123">
        <v>4682.17</v>
      </c>
    </row>
    <row r="1481" spans="1:2" ht="13.5">
      <c r="A1481" s="124">
        <v>97953</v>
      </c>
      <c r="B1481" s="123">
        <v>1081.78</v>
      </c>
    </row>
    <row r="1482" spans="1:2" ht="13.5">
      <c r="A1482" s="124">
        <v>97955</v>
      </c>
      <c r="B1482" s="123">
        <v>2381.86</v>
      </c>
    </row>
    <row r="1483" spans="1:2" ht="13.5">
      <c r="A1483" s="124">
        <v>97956</v>
      </c>
      <c r="B1483" s="123">
        <v>1288.6600000000001</v>
      </c>
    </row>
    <row r="1484" spans="1:2" ht="13.5">
      <c r="A1484" s="124">
        <v>97957</v>
      </c>
      <c r="B1484" s="123">
        <v>2342.1999999999998</v>
      </c>
    </row>
    <row r="1485" spans="1:2" ht="13.5">
      <c r="A1485" s="124">
        <v>97961</v>
      </c>
      <c r="B1485" s="123">
        <v>1990.67</v>
      </c>
    </row>
    <row r="1486" spans="1:2" ht="13.5">
      <c r="A1486" s="124">
        <v>97973</v>
      </c>
      <c r="B1486" s="123">
        <v>3760.64</v>
      </c>
    </row>
    <row r="1487" spans="1:2" ht="13.5">
      <c r="A1487" s="124">
        <v>97974</v>
      </c>
      <c r="B1487" s="122">
        <v>361.04</v>
      </c>
    </row>
    <row r="1488" spans="1:2" ht="13.5">
      <c r="A1488" s="124">
        <v>97975</v>
      </c>
      <c r="B1488" s="122">
        <v>380.95</v>
      </c>
    </row>
    <row r="1489" spans="1:2" ht="13.5">
      <c r="A1489" s="124">
        <v>97976</v>
      </c>
      <c r="B1489" s="123">
        <v>1083.92</v>
      </c>
    </row>
    <row r="1490" spans="1:2" ht="13.5">
      <c r="A1490" s="124">
        <v>97977</v>
      </c>
      <c r="B1490" s="123">
        <v>1543.97</v>
      </c>
    </row>
    <row r="1491" spans="1:2" ht="13.5">
      <c r="A1491" s="124">
        <v>97978</v>
      </c>
      <c r="B1491" s="122">
        <v>752.3</v>
      </c>
    </row>
    <row r="1492" spans="1:2" ht="13.5">
      <c r="A1492" s="124">
        <v>97980</v>
      </c>
      <c r="B1492" s="123">
        <v>2017.8</v>
      </c>
    </row>
    <row r="1493" spans="1:2" ht="13.5">
      <c r="A1493" s="124">
        <v>97981</v>
      </c>
      <c r="B1493" s="123">
        <v>1186.82</v>
      </c>
    </row>
    <row r="1494" spans="1:2" ht="13.5">
      <c r="A1494" s="124">
        <v>97983</v>
      </c>
      <c r="B1494" s="122">
        <v>355.58</v>
      </c>
    </row>
    <row r="1495" spans="1:2" ht="13.5">
      <c r="A1495" s="124">
        <v>97985</v>
      </c>
      <c r="B1495" s="123">
        <v>1438.73</v>
      </c>
    </row>
    <row r="1496" spans="1:2" ht="13.5">
      <c r="A1496" s="124">
        <v>97987</v>
      </c>
      <c r="B1496" s="122">
        <v>470.47</v>
      </c>
    </row>
    <row r="1497" spans="1:2" ht="13.5">
      <c r="A1497" s="124">
        <v>97988</v>
      </c>
      <c r="B1497" s="123">
        <v>2986.36</v>
      </c>
    </row>
    <row r="1498" spans="1:2" ht="13.5">
      <c r="A1498" s="124">
        <v>97989</v>
      </c>
      <c r="B1498" s="123">
        <v>1690.67</v>
      </c>
    </row>
    <row r="1499" spans="1:2" ht="13.5">
      <c r="A1499" s="124">
        <v>97991</v>
      </c>
      <c r="B1499" s="122">
        <v>667.96</v>
      </c>
    </row>
    <row r="1500" spans="1:2" ht="13.5">
      <c r="A1500" s="124">
        <v>97992</v>
      </c>
      <c r="B1500" s="123">
        <v>3847.93</v>
      </c>
    </row>
    <row r="1501" spans="1:2" ht="13.5">
      <c r="A1501" s="124">
        <v>97993</v>
      </c>
      <c r="B1501" s="123">
        <v>2068.56</v>
      </c>
    </row>
    <row r="1502" spans="1:2" ht="13.5">
      <c r="A1502" s="124">
        <v>97994</v>
      </c>
      <c r="B1502" s="123">
        <v>2411.02</v>
      </c>
    </row>
    <row r="1503" spans="1:2" ht="13.5">
      <c r="A1503" s="124">
        <v>97995</v>
      </c>
      <c r="B1503" s="123">
        <v>1155.07</v>
      </c>
    </row>
    <row r="1504" spans="1:2" ht="13.5">
      <c r="A1504" s="124">
        <v>97996</v>
      </c>
      <c r="B1504" s="123">
        <v>3056.36</v>
      </c>
    </row>
    <row r="1505" spans="1:2" ht="13.5">
      <c r="A1505" s="124">
        <v>97997</v>
      </c>
      <c r="B1505" s="123">
        <v>1378.56</v>
      </c>
    </row>
    <row r="1506" spans="1:2" ht="13.5">
      <c r="A1506" s="124">
        <v>97999</v>
      </c>
      <c r="B1506" s="123">
        <v>1602.1</v>
      </c>
    </row>
    <row r="1507" spans="1:2" ht="13.5">
      <c r="A1507" s="124">
        <v>98001</v>
      </c>
      <c r="B1507" s="123">
        <v>1825.61</v>
      </c>
    </row>
    <row r="1508" spans="1:2" ht="13.5">
      <c r="A1508" s="124">
        <v>98002</v>
      </c>
      <c r="B1508" s="123">
        <v>5014.3999999999996</v>
      </c>
    </row>
    <row r="1509" spans="1:2" ht="13.5">
      <c r="A1509" s="124">
        <v>98003</v>
      </c>
      <c r="B1509" s="123">
        <v>2049.1799999999998</v>
      </c>
    </row>
    <row r="1510" spans="1:2" ht="13.5">
      <c r="A1510" s="124">
        <v>98005</v>
      </c>
      <c r="B1510" s="123">
        <v>2272.69</v>
      </c>
    </row>
    <row r="1511" spans="1:2" ht="13.5">
      <c r="A1511" s="124">
        <v>98006</v>
      </c>
      <c r="B1511" s="123">
        <v>6306.28</v>
      </c>
    </row>
    <row r="1512" spans="1:2" ht="13.5">
      <c r="A1512" s="124">
        <v>98007</v>
      </c>
      <c r="B1512" s="123">
        <v>2496.21</v>
      </c>
    </row>
    <row r="1513" spans="1:2" ht="13.5">
      <c r="A1513" s="124">
        <v>98008</v>
      </c>
      <c r="B1513" s="123">
        <v>3792.27</v>
      </c>
    </row>
    <row r="1514" spans="1:2" ht="13.5">
      <c r="A1514" s="124">
        <v>98009</v>
      </c>
      <c r="B1514" s="123">
        <v>1602.1</v>
      </c>
    </row>
    <row r="1515" spans="1:2" ht="13.5">
      <c r="A1515" s="124">
        <v>98010</v>
      </c>
      <c r="B1515" s="123">
        <v>4623.3599999999997</v>
      </c>
    </row>
    <row r="1516" spans="1:2" ht="13.5">
      <c r="A1516" s="124">
        <v>98011</v>
      </c>
      <c r="B1516" s="123">
        <v>1825.61</v>
      </c>
    </row>
    <row r="1517" spans="1:2" ht="13.5">
      <c r="A1517" s="124">
        <v>98012</v>
      </c>
      <c r="B1517" s="123">
        <v>5436.85</v>
      </c>
    </row>
    <row r="1518" spans="1:2" ht="13.5">
      <c r="A1518" s="124">
        <v>98013</v>
      </c>
      <c r="B1518" s="123">
        <v>2049.1799999999998</v>
      </c>
    </row>
    <row r="1519" spans="1:2" ht="13.5">
      <c r="A1519" s="124">
        <v>98014</v>
      </c>
      <c r="B1519" s="123">
        <v>6250.26</v>
      </c>
    </row>
    <row r="1520" spans="1:2" ht="13.5">
      <c r="A1520" s="124">
        <v>98015</v>
      </c>
      <c r="B1520" s="123">
        <v>2272.69</v>
      </c>
    </row>
    <row r="1521" spans="1:2" ht="13.5">
      <c r="A1521" s="124">
        <v>98016</v>
      </c>
      <c r="B1521" s="123">
        <v>7067.34</v>
      </c>
    </row>
    <row r="1522" spans="1:2" ht="13.5">
      <c r="A1522" s="124">
        <v>98017</v>
      </c>
      <c r="B1522" s="123">
        <v>2496.21</v>
      </c>
    </row>
    <row r="1523" spans="1:2" ht="13.5">
      <c r="A1523" s="124">
        <v>98018</v>
      </c>
      <c r="B1523" s="123">
        <v>7877.21</v>
      </c>
    </row>
    <row r="1524" spans="1:2" ht="13.5">
      <c r="A1524" s="124">
        <v>98019</v>
      </c>
      <c r="B1524" s="123">
        <v>2740.16</v>
      </c>
    </row>
    <row r="1525" spans="1:2" ht="13.5">
      <c r="A1525" s="124">
        <v>98020</v>
      </c>
      <c r="B1525" s="123">
        <v>5592.15</v>
      </c>
    </row>
    <row r="1526" spans="1:2" ht="13.5">
      <c r="A1526" s="124">
        <v>98021</v>
      </c>
      <c r="B1526" s="123">
        <v>2069.67</v>
      </c>
    </row>
    <row r="1527" spans="1:2" ht="13.5">
      <c r="A1527" s="124">
        <v>98022</v>
      </c>
      <c r="B1527" s="123">
        <v>6567.93</v>
      </c>
    </row>
    <row r="1528" spans="1:2" ht="13.5">
      <c r="A1528" s="124">
        <v>98023</v>
      </c>
      <c r="B1528" s="123">
        <v>2293.14</v>
      </c>
    </row>
    <row r="1529" spans="1:2" ht="13.5">
      <c r="A1529" s="124">
        <v>98024</v>
      </c>
      <c r="B1529" s="123">
        <v>7576.7</v>
      </c>
    </row>
    <row r="1530" spans="1:2" ht="13.5">
      <c r="A1530" s="124">
        <v>98025</v>
      </c>
      <c r="B1530" s="123">
        <v>2516.71</v>
      </c>
    </row>
    <row r="1531" spans="1:2" ht="13.5">
      <c r="A1531" s="124">
        <v>98026</v>
      </c>
      <c r="B1531" s="123">
        <v>8551.2999999999993</v>
      </c>
    </row>
    <row r="1532" spans="1:2" ht="13.5">
      <c r="A1532" s="124">
        <v>98027</v>
      </c>
      <c r="B1532" s="123">
        <v>2740.16</v>
      </c>
    </row>
    <row r="1533" spans="1:2" ht="13.5">
      <c r="A1533" s="124">
        <v>98028</v>
      </c>
      <c r="B1533" s="123">
        <v>9526.0400000000009</v>
      </c>
    </row>
    <row r="1534" spans="1:2" ht="13.5">
      <c r="A1534" s="124">
        <v>98029</v>
      </c>
      <c r="B1534" s="123">
        <v>2967.94</v>
      </c>
    </row>
    <row r="1535" spans="1:2" ht="13.5">
      <c r="A1535" s="124">
        <v>98030</v>
      </c>
      <c r="B1535" s="123">
        <v>7740.23</v>
      </c>
    </row>
    <row r="1536" spans="1:2" ht="13.5">
      <c r="A1536" s="124">
        <v>98031</v>
      </c>
      <c r="B1536" s="123">
        <v>2520.9899999999998</v>
      </c>
    </row>
    <row r="1537" spans="1:2" ht="13.5">
      <c r="A1537" s="124">
        <v>98032</v>
      </c>
      <c r="B1537" s="123">
        <v>8909.2999999999993</v>
      </c>
    </row>
    <row r="1538" spans="1:2" ht="13.5">
      <c r="A1538" s="124">
        <v>98033</v>
      </c>
      <c r="B1538" s="123">
        <v>2744.44</v>
      </c>
    </row>
    <row r="1539" spans="1:2" ht="13.5">
      <c r="A1539" s="124">
        <v>98034</v>
      </c>
      <c r="B1539" s="123">
        <v>10078.36</v>
      </c>
    </row>
    <row r="1540" spans="1:2" ht="13.5">
      <c r="A1540" s="124">
        <v>98035</v>
      </c>
      <c r="B1540" s="123">
        <v>2967.94</v>
      </c>
    </row>
    <row r="1541" spans="1:2" ht="13.5">
      <c r="A1541" s="124">
        <v>98036</v>
      </c>
      <c r="B1541" s="123">
        <v>11247.42</v>
      </c>
    </row>
    <row r="1542" spans="1:2" ht="13.5">
      <c r="A1542" s="124">
        <v>98037</v>
      </c>
      <c r="B1542" s="123">
        <v>3195.72</v>
      </c>
    </row>
    <row r="1543" spans="1:2" ht="13.5">
      <c r="A1543" s="124">
        <v>98038</v>
      </c>
      <c r="B1543" s="123">
        <v>10285.23</v>
      </c>
    </row>
    <row r="1544" spans="1:2" ht="13.5">
      <c r="A1544" s="124">
        <v>98039</v>
      </c>
      <c r="B1544" s="123">
        <v>2972.2</v>
      </c>
    </row>
    <row r="1545" spans="1:2" ht="13.5">
      <c r="A1545" s="124">
        <v>98040</v>
      </c>
      <c r="B1545" s="123">
        <v>11628</v>
      </c>
    </row>
    <row r="1546" spans="1:2" ht="13.5">
      <c r="A1546" s="124">
        <v>98041</v>
      </c>
      <c r="B1546" s="123">
        <v>3195.72</v>
      </c>
    </row>
    <row r="1547" spans="1:2" ht="13.5">
      <c r="A1547" s="124">
        <v>98042</v>
      </c>
      <c r="B1547" s="123">
        <v>12970.79</v>
      </c>
    </row>
    <row r="1548" spans="1:2" ht="13.5">
      <c r="A1548" s="124">
        <v>98043</v>
      </c>
      <c r="B1548" s="123">
        <v>3423.52</v>
      </c>
    </row>
    <row r="1549" spans="1:2" ht="13.5">
      <c r="A1549" s="124">
        <v>98044</v>
      </c>
      <c r="B1549" s="123">
        <v>13168.62</v>
      </c>
    </row>
    <row r="1550" spans="1:2" ht="13.5">
      <c r="A1550" s="124">
        <v>98045</v>
      </c>
      <c r="B1550" s="123">
        <v>3423.52</v>
      </c>
    </row>
    <row r="1551" spans="1:2" ht="13.5">
      <c r="A1551" s="124">
        <v>98046</v>
      </c>
      <c r="B1551" s="123">
        <v>14694.11</v>
      </c>
    </row>
    <row r="1552" spans="1:2" ht="13.5">
      <c r="A1552" s="124">
        <v>98047</v>
      </c>
      <c r="B1552" s="123">
        <v>3651.31</v>
      </c>
    </row>
    <row r="1553" spans="1:2" ht="13.5">
      <c r="A1553" s="124">
        <v>98048</v>
      </c>
      <c r="B1553" s="123">
        <v>17070.080000000002</v>
      </c>
    </row>
    <row r="1554" spans="1:2" ht="13.5">
      <c r="A1554" s="124">
        <v>98049</v>
      </c>
      <c r="B1554" s="123">
        <v>3837.3</v>
      </c>
    </row>
    <row r="1555" spans="1:2" ht="13.5">
      <c r="A1555" s="124">
        <v>98050</v>
      </c>
      <c r="B1555" s="122">
        <v>195.7</v>
      </c>
    </row>
    <row r="1556" spans="1:2" ht="13.5">
      <c r="A1556" s="124">
        <v>98051</v>
      </c>
      <c r="B1556" s="122">
        <v>939.75</v>
      </c>
    </row>
    <row r="1557" spans="1:2" ht="13.5">
      <c r="A1557" s="124">
        <v>98405</v>
      </c>
      <c r="B1557" s="123">
        <v>2502.15</v>
      </c>
    </row>
    <row r="1558" spans="1:2" ht="13.5">
      <c r="A1558" s="124">
        <v>98406</v>
      </c>
      <c r="B1558" s="123">
        <v>5662.44</v>
      </c>
    </row>
    <row r="1559" spans="1:2" ht="13.5">
      <c r="A1559" s="124">
        <v>98407</v>
      </c>
      <c r="B1559" s="123">
        <v>3701.59</v>
      </c>
    </row>
    <row r="1560" spans="1:2" ht="13.5">
      <c r="A1560" s="124">
        <v>98408</v>
      </c>
      <c r="B1560" s="123">
        <v>4346.92</v>
      </c>
    </row>
    <row r="1561" spans="1:2" ht="13.5">
      <c r="A1561" s="124">
        <v>98409</v>
      </c>
      <c r="B1561" s="122">
        <v>270.74</v>
      </c>
    </row>
    <row r="1562" spans="1:2" ht="13.5">
      <c r="A1562" s="124">
        <v>98410</v>
      </c>
      <c r="B1562" s="122">
        <v>990.93</v>
      </c>
    </row>
    <row r="1563" spans="1:2" ht="13.5">
      <c r="A1563" s="124">
        <v>98414</v>
      </c>
      <c r="B1563" s="122">
        <v>978.93</v>
      </c>
    </row>
    <row r="1564" spans="1:2" ht="13.5">
      <c r="A1564" s="124">
        <v>98415</v>
      </c>
      <c r="B1564" s="123">
        <v>1164.3499999999999</v>
      </c>
    </row>
    <row r="1565" spans="1:2" ht="13.5">
      <c r="A1565" s="124">
        <v>98416</v>
      </c>
      <c r="B1565" s="123">
        <v>1156.72</v>
      </c>
    </row>
    <row r="1566" spans="1:2" ht="13.5">
      <c r="A1566" s="124">
        <v>98417</v>
      </c>
      <c r="B1566" s="123">
        <v>1334.51</v>
      </c>
    </row>
    <row r="1567" spans="1:2" ht="13.5">
      <c r="A1567" s="124">
        <v>98418</v>
      </c>
      <c r="B1567" s="123">
        <v>1432.36</v>
      </c>
    </row>
    <row r="1568" spans="1:2" ht="13.5">
      <c r="A1568" s="124">
        <v>98419</v>
      </c>
      <c r="B1568" s="123">
        <v>1530.21</v>
      </c>
    </row>
    <row r="1569" spans="1:2" ht="13.5">
      <c r="A1569" s="124">
        <v>98420</v>
      </c>
      <c r="B1569" s="123">
        <v>1595.85</v>
      </c>
    </row>
    <row r="1570" spans="1:2" ht="13.5">
      <c r="A1570" s="124">
        <v>98421</v>
      </c>
      <c r="B1570" s="123">
        <v>1773.64</v>
      </c>
    </row>
    <row r="1571" spans="1:2" ht="13.5">
      <c r="A1571" s="124">
        <v>98422</v>
      </c>
      <c r="B1571" s="123">
        <v>1951.43</v>
      </c>
    </row>
    <row r="1572" spans="1:2" ht="13.5">
      <c r="A1572" s="124">
        <v>98423</v>
      </c>
      <c r="B1572" s="123">
        <v>2049.2800000000002</v>
      </c>
    </row>
    <row r="1573" spans="1:2" ht="13.5">
      <c r="A1573" s="124">
        <v>98424</v>
      </c>
      <c r="B1573" s="123">
        <v>2147.13</v>
      </c>
    </row>
    <row r="1574" spans="1:2" ht="13.5">
      <c r="A1574" s="124">
        <v>98425</v>
      </c>
      <c r="B1574" s="123">
        <v>2986.36</v>
      </c>
    </row>
    <row r="1575" spans="1:2" ht="13.5">
      <c r="A1575" s="124">
        <v>98426</v>
      </c>
      <c r="B1575" s="123">
        <v>3831.69</v>
      </c>
    </row>
    <row r="1576" spans="1:2" ht="13.5">
      <c r="A1576" s="124">
        <v>98427</v>
      </c>
      <c r="B1576" s="123">
        <v>4677.03</v>
      </c>
    </row>
    <row r="1577" spans="1:2" ht="13.5">
      <c r="A1577" s="124">
        <v>98428</v>
      </c>
      <c r="B1577" s="123">
        <v>5146.8999999999996</v>
      </c>
    </row>
    <row r="1578" spans="1:2" ht="13.5">
      <c r="A1578" s="124">
        <v>98429</v>
      </c>
      <c r="B1578" s="123">
        <v>5616.78</v>
      </c>
    </row>
    <row r="1579" spans="1:2" ht="13.5">
      <c r="A1579" s="124">
        <v>98430</v>
      </c>
      <c r="B1579" s="123">
        <v>3603.28</v>
      </c>
    </row>
    <row r="1580" spans="1:2" ht="13.5">
      <c r="A1580" s="124">
        <v>98431</v>
      </c>
      <c r="B1580" s="123">
        <v>4448.6099999999997</v>
      </c>
    </row>
    <row r="1581" spans="1:2" ht="13.5">
      <c r="A1581" s="124">
        <v>98432</v>
      </c>
      <c r="B1581" s="123">
        <v>5293.95</v>
      </c>
    </row>
    <row r="1582" spans="1:2" ht="13.5">
      <c r="A1582" s="124">
        <v>98433</v>
      </c>
      <c r="B1582" s="123">
        <v>5763.82</v>
      </c>
    </row>
    <row r="1583" spans="1:2" ht="13.5">
      <c r="A1583" s="124">
        <v>98434</v>
      </c>
      <c r="B1583" s="123">
        <v>6233.7</v>
      </c>
    </row>
    <row r="1584" spans="1:2" ht="13.5">
      <c r="A1584" s="124">
        <v>99240</v>
      </c>
      <c r="B1584" s="122">
        <v>467.74</v>
      </c>
    </row>
    <row r="1585" spans="1:2" ht="13.5">
      <c r="A1585" s="124">
        <v>99241</v>
      </c>
      <c r="B1585" s="123">
        <v>1544.67</v>
      </c>
    </row>
    <row r="1586" spans="1:2" ht="13.5">
      <c r="A1586" s="124">
        <v>99242</v>
      </c>
      <c r="B1586" s="123">
        <v>2908.27</v>
      </c>
    </row>
    <row r="1587" spans="1:2" ht="13.5">
      <c r="A1587" s="124">
        <v>99243</v>
      </c>
      <c r="B1587" s="123">
        <v>1616.71</v>
      </c>
    </row>
    <row r="1588" spans="1:2" ht="13.5">
      <c r="A1588" s="124">
        <v>99244</v>
      </c>
      <c r="B1588" s="123">
        <v>4529.54</v>
      </c>
    </row>
    <row r="1589" spans="1:2" ht="13.5">
      <c r="A1589" s="124">
        <v>99246</v>
      </c>
      <c r="B1589" s="122">
        <v>664.22</v>
      </c>
    </row>
    <row r="1590" spans="1:2" ht="13.5">
      <c r="A1590" s="124">
        <v>99247</v>
      </c>
      <c r="B1590" s="123">
        <v>1759.74</v>
      </c>
    </row>
    <row r="1591" spans="1:2" ht="13.5">
      <c r="A1591" s="124">
        <v>99248</v>
      </c>
      <c r="B1591" s="123">
        <v>4404.08</v>
      </c>
    </row>
    <row r="1592" spans="1:2" ht="13.5">
      <c r="A1592" s="124">
        <v>99249</v>
      </c>
      <c r="B1592" s="123">
        <v>1983.09</v>
      </c>
    </row>
    <row r="1593" spans="1:2" ht="13.5">
      <c r="A1593" s="124">
        <v>99252</v>
      </c>
      <c r="B1593" s="123">
        <v>2362.11</v>
      </c>
    </row>
    <row r="1594" spans="1:2" ht="13.5">
      <c r="A1594" s="124">
        <v>99254</v>
      </c>
      <c r="B1594" s="123">
        <v>1114.53</v>
      </c>
    </row>
    <row r="1595" spans="1:2" ht="13.5">
      <c r="A1595" s="124">
        <v>99256</v>
      </c>
      <c r="B1595" s="123">
        <v>5334.25</v>
      </c>
    </row>
    <row r="1596" spans="1:2" ht="13.5">
      <c r="A1596" s="124">
        <v>99259</v>
      </c>
      <c r="B1596" s="123">
        <v>2993.95</v>
      </c>
    </row>
    <row r="1597" spans="1:2" ht="13.5">
      <c r="A1597" s="124">
        <v>99261</v>
      </c>
      <c r="B1597" s="123">
        <v>1329.58</v>
      </c>
    </row>
    <row r="1598" spans="1:2" ht="13.5">
      <c r="A1598" s="124">
        <v>99263</v>
      </c>
      <c r="B1598" s="123">
        <v>1974.86</v>
      </c>
    </row>
    <row r="1599" spans="1:2" ht="13.5">
      <c r="A1599" s="124">
        <v>99265</v>
      </c>
      <c r="B1599" s="123">
        <v>3625.65</v>
      </c>
    </row>
    <row r="1600" spans="1:2" ht="13.5">
      <c r="A1600" s="124">
        <v>99266</v>
      </c>
      <c r="B1600" s="123">
        <v>1544.67</v>
      </c>
    </row>
    <row r="1601" spans="1:2" ht="13.5">
      <c r="A1601" s="124">
        <v>99267</v>
      </c>
      <c r="B1601" s="123">
        <v>4259.07</v>
      </c>
    </row>
    <row r="1602" spans="1:2" ht="13.5">
      <c r="A1602" s="124">
        <v>99268</v>
      </c>
      <c r="B1602" s="122">
        <v>357.54</v>
      </c>
    </row>
    <row r="1603" spans="1:2" ht="13.5">
      <c r="A1603" s="124">
        <v>99269</v>
      </c>
      <c r="B1603" s="123">
        <v>1759.74</v>
      </c>
    </row>
    <row r="1604" spans="1:2" ht="13.5">
      <c r="A1604" s="124">
        <v>99270</v>
      </c>
      <c r="B1604" s="122">
        <v>473.02</v>
      </c>
    </row>
    <row r="1605" spans="1:2" ht="13.5">
      <c r="A1605" s="124">
        <v>99271</v>
      </c>
      <c r="B1605" s="123">
        <v>6122.6</v>
      </c>
    </row>
    <row r="1606" spans="1:2" ht="13.5">
      <c r="A1606" s="124">
        <v>99272</v>
      </c>
      <c r="B1606" s="123">
        <v>1048.77</v>
      </c>
    </row>
    <row r="1607" spans="1:2" ht="13.5">
      <c r="A1607" s="124">
        <v>99273</v>
      </c>
      <c r="B1607" s="123">
        <v>1499.35</v>
      </c>
    </row>
    <row r="1608" spans="1:2" ht="13.5">
      <c r="A1608" s="124">
        <v>99274</v>
      </c>
      <c r="B1608" s="123">
        <v>4911.5200000000004</v>
      </c>
    </row>
    <row r="1609" spans="1:2" ht="13.5">
      <c r="A1609" s="124">
        <v>99275</v>
      </c>
      <c r="B1609" s="122">
        <v>745.44</v>
      </c>
    </row>
    <row r="1610" spans="1:2" ht="13.5">
      <c r="A1610" s="124">
        <v>99276</v>
      </c>
      <c r="B1610" s="123">
        <v>2189.92</v>
      </c>
    </row>
    <row r="1611" spans="1:2" ht="13.5">
      <c r="A1611" s="124">
        <v>99277</v>
      </c>
      <c r="B1611" s="123">
        <v>1974.86</v>
      </c>
    </row>
    <row r="1612" spans="1:2" ht="13.5">
      <c r="A1612" s="124">
        <v>99278</v>
      </c>
      <c r="B1612" s="122">
        <v>269.08</v>
      </c>
    </row>
    <row r="1613" spans="1:2" ht="13.5">
      <c r="A1613" s="124">
        <v>99279</v>
      </c>
      <c r="B1613" s="123">
        <v>5546.05</v>
      </c>
    </row>
    <row r="1614" spans="1:2" ht="13.5">
      <c r="A1614" s="124">
        <v>99280</v>
      </c>
      <c r="B1614" s="123">
        <v>1956.21</v>
      </c>
    </row>
    <row r="1615" spans="1:2" ht="13.5">
      <c r="A1615" s="124">
        <v>99281</v>
      </c>
      <c r="B1615" s="123">
        <v>2189.92</v>
      </c>
    </row>
    <row r="1616" spans="1:2" ht="13.5">
      <c r="A1616" s="124">
        <v>99282</v>
      </c>
      <c r="B1616" s="123">
        <v>2426.71</v>
      </c>
    </row>
    <row r="1617" spans="1:2" ht="13.5">
      <c r="A1617" s="124">
        <v>99283</v>
      </c>
      <c r="B1617" s="123">
        <v>1128.2</v>
      </c>
    </row>
    <row r="1618" spans="1:2" ht="13.5">
      <c r="A1618" s="124">
        <v>99284</v>
      </c>
      <c r="B1618" s="123">
        <v>6919.25</v>
      </c>
    </row>
    <row r="1619" spans="1:2" ht="13.5">
      <c r="A1619" s="124">
        <v>99285</v>
      </c>
      <c r="B1619" s="123">
        <v>1067.98</v>
      </c>
    </row>
    <row r="1620" spans="1:2" ht="13.5">
      <c r="A1620" s="124">
        <v>99286</v>
      </c>
      <c r="B1620" s="123">
        <v>6176.4</v>
      </c>
    </row>
    <row r="1621" spans="1:2" ht="13.5">
      <c r="A1621" s="124">
        <v>99287</v>
      </c>
      <c r="B1621" s="123">
        <v>8725.44</v>
      </c>
    </row>
    <row r="1622" spans="1:2" ht="13.5">
      <c r="A1622" s="124">
        <v>99288</v>
      </c>
      <c r="B1622" s="122">
        <v>436.49</v>
      </c>
    </row>
    <row r="1623" spans="1:2" ht="13.5">
      <c r="A1623" s="124">
        <v>99289</v>
      </c>
      <c r="B1623" s="123">
        <v>2369.2199999999998</v>
      </c>
    </row>
    <row r="1624" spans="1:2" ht="13.5">
      <c r="A1624" s="124">
        <v>99290</v>
      </c>
      <c r="B1624" s="123">
        <v>3715.37</v>
      </c>
    </row>
    <row r="1625" spans="1:2" ht="13.5">
      <c r="A1625" s="124">
        <v>99291</v>
      </c>
      <c r="B1625" s="123">
        <v>2405.0100000000002</v>
      </c>
    </row>
    <row r="1626" spans="1:2" ht="13.5">
      <c r="A1626" s="124">
        <v>99292</v>
      </c>
      <c r="B1626" s="123">
        <v>2431.9299999999998</v>
      </c>
    </row>
    <row r="1627" spans="1:2" ht="13.5">
      <c r="A1627" s="124">
        <v>99293</v>
      </c>
      <c r="B1627" s="123">
        <v>1372.44</v>
      </c>
    </row>
    <row r="1628" spans="1:2" ht="13.5">
      <c r="A1628" s="124">
        <v>99294</v>
      </c>
      <c r="B1628" s="123">
        <v>7661.07</v>
      </c>
    </row>
    <row r="1629" spans="1:2" ht="13.5">
      <c r="A1629" s="124">
        <v>99296</v>
      </c>
      <c r="B1629" s="123">
        <v>2641.72</v>
      </c>
    </row>
    <row r="1630" spans="1:2" ht="13.5">
      <c r="A1630" s="124">
        <v>99297</v>
      </c>
      <c r="B1630" s="123">
        <v>2637.97</v>
      </c>
    </row>
    <row r="1631" spans="1:2" ht="13.5">
      <c r="A1631" s="124">
        <v>99298</v>
      </c>
      <c r="B1631" s="123">
        <v>9869.61</v>
      </c>
    </row>
    <row r="1632" spans="1:2" ht="13.5">
      <c r="A1632" s="124">
        <v>99299</v>
      </c>
      <c r="B1632" s="123">
        <v>2856.76</v>
      </c>
    </row>
    <row r="1633" spans="1:2" ht="13.5">
      <c r="A1633" s="124">
        <v>99300</v>
      </c>
      <c r="B1633" s="123">
        <v>11013.95</v>
      </c>
    </row>
    <row r="1634" spans="1:2" ht="13.5">
      <c r="A1634" s="124">
        <v>99301</v>
      </c>
      <c r="B1634" s="123">
        <v>5483.95</v>
      </c>
    </row>
    <row r="1635" spans="1:2" ht="13.5">
      <c r="A1635" s="124">
        <v>99302</v>
      </c>
      <c r="B1635" s="123">
        <v>3075.58</v>
      </c>
    </row>
    <row r="1636" spans="1:2" ht="13.5">
      <c r="A1636" s="124">
        <v>99303</v>
      </c>
      <c r="B1636" s="123">
        <v>10071.76</v>
      </c>
    </row>
    <row r="1637" spans="1:2" ht="13.5">
      <c r="A1637" s="124">
        <v>99304</v>
      </c>
      <c r="B1637" s="123">
        <v>2860.5</v>
      </c>
    </row>
    <row r="1638" spans="1:2" ht="13.5">
      <c r="A1638" s="124">
        <v>99305</v>
      </c>
      <c r="B1638" s="123">
        <v>11386.2</v>
      </c>
    </row>
    <row r="1639" spans="1:2" ht="13.5">
      <c r="A1639" s="124">
        <v>99306</v>
      </c>
      <c r="B1639" s="123">
        <v>3075.58</v>
      </c>
    </row>
    <row r="1640" spans="1:2" ht="13.5">
      <c r="A1640" s="124">
        <v>99307</v>
      </c>
      <c r="B1640" s="123">
        <v>2076.3000000000002</v>
      </c>
    </row>
    <row r="1641" spans="1:2" ht="13.5">
      <c r="A1641" s="124">
        <v>99308</v>
      </c>
      <c r="B1641" s="123">
        <v>12696.9</v>
      </c>
    </row>
    <row r="1642" spans="1:2" ht="13.5">
      <c r="A1642" s="124">
        <v>99309</v>
      </c>
      <c r="B1642" s="123">
        <v>3294.4</v>
      </c>
    </row>
    <row r="1643" spans="1:2" ht="13.5">
      <c r="A1643" s="124">
        <v>99310</v>
      </c>
      <c r="B1643" s="123">
        <v>12904.82</v>
      </c>
    </row>
    <row r="1644" spans="1:2" ht="13.5">
      <c r="A1644" s="124">
        <v>99311</v>
      </c>
      <c r="B1644" s="123">
        <v>3294.4</v>
      </c>
    </row>
    <row r="1645" spans="1:2" ht="13.5">
      <c r="A1645" s="124">
        <v>99312</v>
      </c>
      <c r="B1645" s="123">
        <v>6433.71</v>
      </c>
    </row>
    <row r="1646" spans="1:2" ht="13.5">
      <c r="A1646" s="124">
        <v>99313</v>
      </c>
      <c r="B1646" s="123">
        <v>14387.33</v>
      </c>
    </row>
    <row r="1647" spans="1:2" ht="13.5">
      <c r="A1647" s="124">
        <v>99314</v>
      </c>
      <c r="B1647" s="123">
        <v>3513.22</v>
      </c>
    </row>
    <row r="1648" spans="1:2" ht="13.5">
      <c r="A1648" s="124">
        <v>99315</v>
      </c>
      <c r="B1648" s="123">
        <v>16074.05</v>
      </c>
    </row>
    <row r="1649" spans="1:2" ht="13.5">
      <c r="A1649" s="124">
        <v>99317</v>
      </c>
      <c r="B1649" s="123">
        <v>2207.83</v>
      </c>
    </row>
    <row r="1650" spans="1:2" ht="13.5">
      <c r="A1650" s="124">
        <v>99318</v>
      </c>
      <c r="B1650" s="122">
        <v>194.96</v>
      </c>
    </row>
    <row r="1651" spans="1:2" ht="13.5">
      <c r="A1651" s="124">
        <v>99319</v>
      </c>
      <c r="B1651" s="122">
        <v>890.71</v>
      </c>
    </row>
    <row r="1652" spans="1:2" ht="13.5">
      <c r="A1652" s="124">
        <v>99320</v>
      </c>
      <c r="B1652" s="123">
        <v>7422.54</v>
      </c>
    </row>
    <row r="1653" spans="1:2" ht="13.5">
      <c r="A1653" s="124">
        <v>99321</v>
      </c>
      <c r="B1653" s="123">
        <v>2422.96</v>
      </c>
    </row>
    <row r="1654" spans="1:2" ht="13.5">
      <c r="A1654" s="124">
        <v>99322</v>
      </c>
      <c r="B1654" s="123">
        <v>8377.2199999999993</v>
      </c>
    </row>
    <row r="1655" spans="1:2" ht="13.5">
      <c r="A1655" s="124">
        <v>99323</v>
      </c>
      <c r="B1655" s="123">
        <v>2637.97</v>
      </c>
    </row>
    <row r="1656" spans="1:2" ht="13.5">
      <c r="A1656" s="124">
        <v>99324</v>
      </c>
      <c r="B1656" s="123">
        <v>9332.02</v>
      </c>
    </row>
    <row r="1657" spans="1:2" ht="13.5">
      <c r="A1657" s="124">
        <v>99325</v>
      </c>
      <c r="B1657" s="123">
        <v>2856.76</v>
      </c>
    </row>
    <row r="1658" spans="1:2" ht="13.5">
      <c r="A1658" s="124">
        <v>99326</v>
      </c>
      <c r="B1658" s="123">
        <v>7580.94</v>
      </c>
    </row>
    <row r="1659" spans="1:2" ht="13.5">
      <c r="A1659" s="124">
        <v>99327</v>
      </c>
      <c r="B1659" s="123">
        <v>3695.42</v>
      </c>
    </row>
    <row r="1660" spans="1:2" ht="13.5">
      <c r="A1660" s="124">
        <v>101800</v>
      </c>
      <c r="B1660" s="123">
        <v>1410.08</v>
      </c>
    </row>
    <row r="1661" spans="1:2" ht="13.5">
      <c r="A1661" s="124">
        <v>101801</v>
      </c>
      <c r="B1661" s="122">
        <v>991.89</v>
      </c>
    </row>
    <row r="1662" spans="1:2" ht="13.5">
      <c r="A1662" s="124">
        <v>101806</v>
      </c>
      <c r="B1662" s="122">
        <v>526.27</v>
      </c>
    </row>
    <row r="1663" spans="1:2" ht="13.5">
      <c r="A1663" s="124">
        <v>101807</v>
      </c>
      <c r="B1663" s="122">
        <v>441.12</v>
      </c>
    </row>
    <row r="1664" spans="1:2" ht="13.5">
      <c r="A1664" s="124">
        <v>101808</v>
      </c>
      <c r="B1664" s="122">
        <v>365.83</v>
      </c>
    </row>
    <row r="1665" spans="1:2" ht="13.5">
      <c r="A1665" s="124">
        <v>101809</v>
      </c>
      <c r="B1665" s="123">
        <v>2739.82</v>
      </c>
    </row>
    <row r="1666" spans="1:2" ht="13.5">
      <c r="A1666" s="124">
        <v>102139</v>
      </c>
      <c r="B1666" s="123">
        <v>1378.8</v>
      </c>
    </row>
    <row r="1667" spans="1:2" ht="13.5">
      <c r="A1667" s="124">
        <v>102141</v>
      </c>
      <c r="B1667" s="123">
        <v>2200.9899999999998</v>
      </c>
    </row>
    <row r="1668" spans="1:2" ht="13.5">
      <c r="A1668" s="124">
        <v>102142</v>
      </c>
      <c r="B1668" s="123">
        <v>2170.0100000000002</v>
      </c>
    </row>
    <row r="1669" spans="1:2" ht="13.5">
      <c r="A1669" s="124">
        <v>102457</v>
      </c>
      <c r="B1669" s="123">
        <v>1360.43</v>
      </c>
    </row>
    <row r="1670" spans="1:2" ht="13.5">
      <c r="A1670" s="124">
        <v>94263</v>
      </c>
      <c r="B1670" s="122">
        <v>28.43</v>
      </c>
    </row>
    <row r="1671" spans="1:2" ht="13.5">
      <c r="A1671" s="124">
        <v>94264</v>
      </c>
      <c r="B1671" s="122">
        <v>32.17</v>
      </c>
    </row>
    <row r="1672" spans="1:2" ht="13.5">
      <c r="A1672" s="124">
        <v>94265</v>
      </c>
      <c r="B1672" s="122">
        <v>35.71</v>
      </c>
    </row>
    <row r="1673" spans="1:2" ht="13.5">
      <c r="A1673" s="124">
        <v>94266</v>
      </c>
      <c r="B1673" s="122">
        <v>39.979999999999997</v>
      </c>
    </row>
    <row r="1674" spans="1:2" ht="13.5">
      <c r="A1674" s="124">
        <v>94267</v>
      </c>
      <c r="B1674" s="122">
        <v>41.64</v>
      </c>
    </row>
    <row r="1675" spans="1:2" ht="13.5">
      <c r="A1675" s="124">
        <v>94268</v>
      </c>
      <c r="B1675" s="122">
        <v>46.36</v>
      </c>
    </row>
    <row r="1676" spans="1:2" ht="13.5">
      <c r="A1676" s="124">
        <v>94269</v>
      </c>
      <c r="B1676" s="122">
        <v>57.89</v>
      </c>
    </row>
    <row r="1677" spans="1:2" ht="13.5">
      <c r="A1677" s="124">
        <v>94270</v>
      </c>
      <c r="B1677" s="122">
        <v>64.459999999999994</v>
      </c>
    </row>
    <row r="1678" spans="1:2" ht="13.5">
      <c r="A1678" s="124">
        <v>94271</v>
      </c>
      <c r="B1678" s="122">
        <v>70.48</v>
      </c>
    </row>
    <row r="1679" spans="1:2" ht="13.5">
      <c r="A1679" s="124">
        <v>94272</v>
      </c>
      <c r="B1679" s="122">
        <v>79.239999999999995</v>
      </c>
    </row>
    <row r="1680" spans="1:2" ht="13.5">
      <c r="A1680" s="124">
        <v>94273</v>
      </c>
      <c r="B1680" s="122">
        <v>59.41</v>
      </c>
    </row>
    <row r="1681" spans="1:2" ht="13.5">
      <c r="A1681" s="124">
        <v>94274</v>
      </c>
      <c r="B1681" s="122">
        <v>63.67</v>
      </c>
    </row>
    <row r="1682" spans="1:2" ht="13.5">
      <c r="A1682" s="124">
        <v>94275</v>
      </c>
      <c r="B1682" s="122">
        <v>57.23</v>
      </c>
    </row>
    <row r="1683" spans="1:2" ht="13.5">
      <c r="A1683" s="124">
        <v>94276</v>
      </c>
      <c r="B1683" s="122">
        <v>61.49</v>
      </c>
    </row>
    <row r="1684" spans="1:2" ht="13.5">
      <c r="A1684" s="124">
        <v>94277</v>
      </c>
      <c r="B1684" s="122">
        <v>47.1</v>
      </c>
    </row>
    <row r="1685" spans="1:2" ht="13.5">
      <c r="A1685" s="124">
        <v>94278</v>
      </c>
      <c r="B1685" s="122">
        <v>51.36</v>
      </c>
    </row>
    <row r="1686" spans="1:2" ht="13.5">
      <c r="A1686" s="124">
        <v>94279</v>
      </c>
      <c r="B1686" s="122">
        <v>55.21</v>
      </c>
    </row>
    <row r="1687" spans="1:2" ht="13.5">
      <c r="A1687" s="124">
        <v>94280</v>
      </c>
      <c r="B1687" s="122">
        <v>59.47</v>
      </c>
    </row>
    <row r="1688" spans="1:2" ht="13.5">
      <c r="A1688" s="124">
        <v>94281</v>
      </c>
      <c r="B1688" s="122">
        <v>45.06</v>
      </c>
    </row>
    <row r="1689" spans="1:2" ht="13.5">
      <c r="A1689" s="124">
        <v>94282</v>
      </c>
      <c r="B1689" s="122">
        <v>58.03</v>
      </c>
    </row>
    <row r="1690" spans="1:2" ht="13.5">
      <c r="A1690" s="124">
        <v>94283</v>
      </c>
      <c r="B1690" s="122">
        <v>55.97</v>
      </c>
    </row>
    <row r="1691" spans="1:2" ht="13.5">
      <c r="A1691" s="124">
        <v>94284</v>
      </c>
      <c r="B1691" s="122">
        <v>68.94</v>
      </c>
    </row>
    <row r="1692" spans="1:2" ht="13.5">
      <c r="A1692" s="124">
        <v>94285</v>
      </c>
      <c r="B1692" s="122">
        <v>66.239999999999995</v>
      </c>
    </row>
    <row r="1693" spans="1:2" ht="13.5">
      <c r="A1693" s="124">
        <v>94286</v>
      </c>
      <c r="B1693" s="122">
        <v>79.22</v>
      </c>
    </row>
    <row r="1694" spans="1:2" ht="13.5">
      <c r="A1694" s="124">
        <v>94287</v>
      </c>
      <c r="B1694" s="122">
        <v>36.130000000000003</v>
      </c>
    </row>
    <row r="1695" spans="1:2" ht="13.5">
      <c r="A1695" s="124">
        <v>94288</v>
      </c>
      <c r="B1695" s="122">
        <v>47.49</v>
      </c>
    </row>
    <row r="1696" spans="1:2" ht="13.5">
      <c r="A1696" s="124">
        <v>94289</v>
      </c>
      <c r="B1696" s="122">
        <v>44.09</v>
      </c>
    </row>
    <row r="1697" spans="1:2" ht="13.5">
      <c r="A1697" s="124">
        <v>94290</v>
      </c>
      <c r="B1697" s="122">
        <v>55.45</v>
      </c>
    </row>
    <row r="1698" spans="1:2" ht="13.5">
      <c r="A1698" s="124">
        <v>94291</v>
      </c>
      <c r="B1698" s="122">
        <v>51.48</v>
      </c>
    </row>
    <row r="1699" spans="1:2" ht="13.5">
      <c r="A1699" s="124">
        <v>94292</v>
      </c>
      <c r="B1699" s="122">
        <v>62.84</v>
      </c>
    </row>
    <row r="1700" spans="1:2" ht="13.5">
      <c r="A1700" s="124">
        <v>94293</v>
      </c>
      <c r="B1700" s="122">
        <v>127.33</v>
      </c>
    </row>
    <row r="1701" spans="1:2" ht="13.5">
      <c r="A1701" s="124">
        <v>94294</v>
      </c>
      <c r="B1701" s="122">
        <v>7.7</v>
      </c>
    </row>
    <row r="1702" spans="1:2" ht="13.5">
      <c r="A1702" s="124">
        <v>102727</v>
      </c>
      <c r="B1702" s="122">
        <v>81.99</v>
      </c>
    </row>
    <row r="1703" spans="1:2" ht="13.5">
      <c r="A1703" s="124">
        <v>102728</v>
      </c>
      <c r="B1703" s="122">
        <v>19.63</v>
      </c>
    </row>
    <row r="1704" spans="1:2" ht="13.5">
      <c r="A1704" s="124">
        <v>102729</v>
      </c>
      <c r="B1704" s="122">
        <v>18.66</v>
      </c>
    </row>
    <row r="1705" spans="1:2" ht="13.5">
      <c r="A1705" s="124">
        <v>102730</v>
      </c>
      <c r="B1705" s="122">
        <v>16.78</v>
      </c>
    </row>
    <row r="1706" spans="1:2" ht="13.5">
      <c r="A1706" s="124">
        <v>102731</v>
      </c>
      <c r="B1706" s="122">
        <v>14.18</v>
      </c>
    </row>
    <row r="1707" spans="1:2" ht="13.5">
      <c r="A1707" s="124">
        <v>102732</v>
      </c>
      <c r="B1707" s="122">
        <v>13.55</v>
      </c>
    </row>
    <row r="1708" spans="1:2" ht="13.5">
      <c r="A1708" s="124">
        <v>102733</v>
      </c>
      <c r="B1708" s="122">
        <v>15.33</v>
      </c>
    </row>
    <row r="1709" spans="1:2" ht="13.5">
      <c r="A1709" s="124">
        <v>102734</v>
      </c>
      <c r="B1709" s="122">
        <v>18.54</v>
      </c>
    </row>
    <row r="1710" spans="1:2" ht="13.5">
      <c r="A1710" s="124">
        <v>102735</v>
      </c>
      <c r="B1710" s="122">
        <v>17.739999999999998</v>
      </c>
    </row>
    <row r="1711" spans="1:2" ht="13.5">
      <c r="A1711" s="124">
        <v>102736</v>
      </c>
      <c r="B1711" s="122">
        <v>402.14</v>
      </c>
    </row>
    <row r="1712" spans="1:2" ht="13.5">
      <c r="A1712" s="124">
        <v>102737</v>
      </c>
      <c r="B1712" s="123">
        <v>1053.3699999999999</v>
      </c>
    </row>
    <row r="1713" spans="1:2" ht="13.5">
      <c r="A1713" s="124">
        <v>102738</v>
      </c>
      <c r="B1713" s="123">
        <v>2180.8200000000002</v>
      </c>
    </row>
    <row r="1714" spans="1:2" ht="13.5">
      <c r="A1714" s="124">
        <v>102739</v>
      </c>
      <c r="B1714" s="123">
        <v>3675.03</v>
      </c>
    </row>
    <row r="1715" spans="1:2" ht="13.5">
      <c r="A1715" s="124">
        <v>102740</v>
      </c>
      <c r="B1715" s="123">
        <v>5539.78</v>
      </c>
    </row>
    <row r="1716" spans="1:2" ht="13.5">
      <c r="A1716" s="124">
        <v>102741</v>
      </c>
      <c r="B1716" s="123">
        <v>7815.82</v>
      </c>
    </row>
    <row r="1717" spans="1:2" ht="13.5">
      <c r="A1717" s="124">
        <v>102742</v>
      </c>
      <c r="B1717" s="123">
        <v>13604.02</v>
      </c>
    </row>
    <row r="1718" spans="1:2" ht="13.5">
      <c r="A1718" s="124">
        <v>102743</v>
      </c>
      <c r="B1718" s="123">
        <v>11520.94</v>
      </c>
    </row>
    <row r="1719" spans="1:2" ht="13.5">
      <c r="A1719" s="124">
        <v>102744</v>
      </c>
      <c r="B1719" s="123">
        <v>6694.59</v>
      </c>
    </row>
    <row r="1720" spans="1:2" ht="13.5">
      <c r="A1720" s="124">
        <v>102745</v>
      </c>
      <c r="B1720" s="123">
        <v>9460.23</v>
      </c>
    </row>
    <row r="1721" spans="1:2" ht="13.5">
      <c r="A1721" s="124">
        <v>102746</v>
      </c>
      <c r="B1721" s="123">
        <v>16490.14</v>
      </c>
    </row>
    <row r="1722" spans="1:2" ht="13.5">
      <c r="A1722" s="124">
        <v>102747</v>
      </c>
      <c r="B1722" s="123">
        <v>8321.73</v>
      </c>
    </row>
    <row r="1723" spans="1:2" ht="13.5">
      <c r="A1723" s="124">
        <v>102748</v>
      </c>
      <c r="B1723" s="123">
        <v>11705.6</v>
      </c>
    </row>
    <row r="1724" spans="1:2" ht="13.5">
      <c r="A1724" s="124">
        <v>102749</v>
      </c>
      <c r="B1724" s="123">
        <v>20205.09</v>
      </c>
    </row>
    <row r="1725" spans="1:2" ht="13.5">
      <c r="A1725" s="124">
        <v>102750</v>
      </c>
      <c r="B1725" s="123">
        <v>2669.92</v>
      </c>
    </row>
    <row r="1726" spans="1:2" ht="13.5">
      <c r="A1726" s="124">
        <v>102751</v>
      </c>
      <c r="B1726" s="123">
        <v>4689.87</v>
      </c>
    </row>
    <row r="1727" spans="1:2" ht="13.5">
      <c r="A1727" s="124">
        <v>102752</v>
      </c>
      <c r="B1727" s="123">
        <v>7531.16</v>
      </c>
    </row>
    <row r="1728" spans="1:2" ht="13.5">
      <c r="A1728" s="124">
        <v>102753</v>
      </c>
      <c r="B1728" s="123">
        <v>11224.72</v>
      </c>
    </row>
    <row r="1729" spans="1:2" ht="13.5">
      <c r="A1729" s="124">
        <v>102754</v>
      </c>
      <c r="B1729" s="123">
        <v>21465.45</v>
      </c>
    </row>
    <row r="1730" spans="1:2" ht="13.5">
      <c r="A1730" s="124">
        <v>102755</v>
      </c>
      <c r="B1730" s="123">
        <v>10545.65</v>
      </c>
    </row>
    <row r="1731" spans="1:2" ht="13.5">
      <c r="A1731" s="124">
        <v>102756</v>
      </c>
      <c r="B1731" s="123">
        <v>15767.61</v>
      </c>
    </row>
    <row r="1732" spans="1:2" ht="13.5">
      <c r="A1732" s="124">
        <v>102757</v>
      </c>
      <c r="B1732" s="123">
        <v>29502.11</v>
      </c>
    </row>
    <row r="1733" spans="1:2" ht="13.5">
      <c r="A1733" s="124">
        <v>102758</v>
      </c>
      <c r="B1733" s="123">
        <v>13577.61</v>
      </c>
    </row>
    <row r="1734" spans="1:2" ht="13.5">
      <c r="A1734" s="124">
        <v>102759</v>
      </c>
      <c r="B1734" s="123">
        <v>20337.22</v>
      </c>
    </row>
    <row r="1735" spans="1:2" ht="13.5">
      <c r="A1735" s="124">
        <v>102760</v>
      </c>
      <c r="B1735" s="123">
        <v>37697.42</v>
      </c>
    </row>
    <row r="1736" spans="1:2" ht="13.5">
      <c r="A1736" s="124">
        <v>102761</v>
      </c>
      <c r="B1736" s="123">
        <v>12580.67</v>
      </c>
    </row>
    <row r="1737" spans="1:2" ht="13.5">
      <c r="A1737" s="124">
        <v>102762</v>
      </c>
      <c r="B1737" s="123">
        <v>19574.810000000001</v>
      </c>
    </row>
    <row r="1738" spans="1:2" ht="13.5">
      <c r="A1738" s="124">
        <v>102763</v>
      </c>
      <c r="B1738" s="123">
        <v>27481.08</v>
      </c>
    </row>
    <row r="1739" spans="1:2" ht="13.5">
      <c r="A1739" s="124">
        <v>102764</v>
      </c>
      <c r="B1739" s="123">
        <v>39102.31</v>
      </c>
    </row>
    <row r="1740" spans="1:2" ht="13.5">
      <c r="A1740" s="124">
        <v>102765</v>
      </c>
      <c r="B1740" s="123">
        <v>15508.48</v>
      </c>
    </row>
    <row r="1741" spans="1:2" ht="13.5">
      <c r="A1741" s="124">
        <v>102766</v>
      </c>
      <c r="B1741" s="123">
        <v>23609.54</v>
      </c>
    </row>
    <row r="1742" spans="1:2" ht="13.5">
      <c r="A1742" s="124">
        <v>102767</v>
      </c>
      <c r="B1742" s="123">
        <v>33533.42</v>
      </c>
    </row>
    <row r="1743" spans="1:2" ht="13.5">
      <c r="A1743" s="124">
        <v>102768</v>
      </c>
      <c r="B1743" s="123">
        <v>47334.21</v>
      </c>
    </row>
    <row r="1744" spans="1:2" ht="13.5">
      <c r="A1744" s="124">
        <v>102769</v>
      </c>
      <c r="B1744" s="123">
        <v>17873.669999999998</v>
      </c>
    </row>
    <row r="1745" spans="1:2" ht="13.5">
      <c r="A1745" s="124">
        <v>102770</v>
      </c>
      <c r="B1745" s="123">
        <v>27719.29</v>
      </c>
    </row>
    <row r="1746" spans="1:2" ht="13.5">
      <c r="A1746" s="124">
        <v>102771</v>
      </c>
      <c r="B1746" s="123">
        <v>39342.720000000001</v>
      </c>
    </row>
    <row r="1747" spans="1:2" ht="13.5">
      <c r="A1747" s="124">
        <v>102772</v>
      </c>
      <c r="B1747" s="123">
        <v>56244.44</v>
      </c>
    </row>
    <row r="1748" spans="1:2" ht="13.5">
      <c r="A1748" s="124">
        <v>102773</v>
      </c>
      <c r="B1748" s="123">
        <v>6583.22</v>
      </c>
    </row>
    <row r="1749" spans="1:2" ht="13.5">
      <c r="A1749" s="124">
        <v>102774</v>
      </c>
      <c r="B1749" s="123">
        <v>6583.22</v>
      </c>
    </row>
    <row r="1750" spans="1:2" ht="13.5">
      <c r="A1750" s="124">
        <v>102775</v>
      </c>
      <c r="B1750" s="123">
        <v>9829.4599999999991</v>
      </c>
    </row>
    <row r="1751" spans="1:2" ht="13.5">
      <c r="A1751" s="124">
        <v>102776</v>
      </c>
      <c r="B1751" s="123">
        <v>9829.4599999999991</v>
      </c>
    </row>
    <row r="1752" spans="1:2" ht="13.5">
      <c r="A1752" s="124">
        <v>102777</v>
      </c>
      <c r="B1752" s="123">
        <v>14879.28</v>
      </c>
    </row>
    <row r="1753" spans="1:2" ht="13.5">
      <c r="A1753" s="124">
        <v>102778</v>
      </c>
      <c r="B1753" s="123">
        <v>22011.31</v>
      </c>
    </row>
    <row r="1754" spans="1:2" ht="13.5">
      <c r="A1754" s="124">
        <v>102779</v>
      </c>
      <c r="B1754" s="123">
        <v>6583.22</v>
      </c>
    </row>
    <row r="1755" spans="1:2" ht="13.5">
      <c r="A1755" s="124">
        <v>102780</v>
      </c>
      <c r="B1755" s="123">
        <v>7575.24</v>
      </c>
    </row>
    <row r="1756" spans="1:2" ht="13.5">
      <c r="A1756" s="124">
        <v>102781</v>
      </c>
      <c r="B1756" s="123">
        <v>11227.26</v>
      </c>
    </row>
    <row r="1757" spans="1:2" ht="13.5">
      <c r="A1757" s="124">
        <v>102782</v>
      </c>
      <c r="B1757" s="123">
        <v>12467.58</v>
      </c>
    </row>
    <row r="1758" spans="1:2" ht="13.5">
      <c r="A1758" s="124">
        <v>102783</v>
      </c>
      <c r="B1758" s="123">
        <v>16525.38</v>
      </c>
    </row>
    <row r="1759" spans="1:2" ht="13.5">
      <c r="A1759" s="124">
        <v>102784</v>
      </c>
      <c r="B1759" s="123">
        <v>25577.32</v>
      </c>
    </row>
    <row r="1760" spans="1:2" ht="13.5">
      <c r="A1760" s="124">
        <v>102785</v>
      </c>
      <c r="B1760" s="123">
        <v>7575.24</v>
      </c>
    </row>
    <row r="1761" spans="1:2" ht="13.5">
      <c r="A1761" s="124">
        <v>102786</v>
      </c>
      <c r="B1761" s="123">
        <v>8409.7800000000007</v>
      </c>
    </row>
    <row r="1762" spans="1:2" ht="13.5">
      <c r="A1762" s="124">
        <v>102787</v>
      </c>
      <c r="B1762" s="123">
        <v>12467.58</v>
      </c>
    </row>
    <row r="1763" spans="1:2" ht="13.5">
      <c r="A1763" s="124">
        <v>102788</v>
      </c>
      <c r="B1763" s="123">
        <v>13678.37</v>
      </c>
    </row>
    <row r="1764" spans="1:2" ht="13.5">
      <c r="A1764" s="124">
        <v>102789</v>
      </c>
      <c r="B1764" s="123">
        <v>17994.310000000001</v>
      </c>
    </row>
    <row r="1765" spans="1:2" ht="13.5">
      <c r="A1765" s="124">
        <v>102790</v>
      </c>
      <c r="B1765" s="123">
        <v>29635.46</v>
      </c>
    </row>
    <row r="1766" spans="1:2" ht="13.5">
      <c r="A1766" s="124">
        <v>102791</v>
      </c>
      <c r="B1766" s="123">
        <v>23954.46</v>
      </c>
    </row>
    <row r="1767" spans="1:2" ht="13.5">
      <c r="A1767" s="124">
        <v>102792</v>
      </c>
      <c r="B1767" s="123">
        <v>38919.49</v>
      </c>
    </row>
    <row r="1768" spans="1:2" ht="13.5">
      <c r="A1768" s="124">
        <v>102793</v>
      </c>
      <c r="B1768" s="123">
        <v>52327.040000000001</v>
      </c>
    </row>
    <row r="1769" spans="1:2" ht="13.5">
      <c r="A1769" s="124">
        <v>102794</v>
      </c>
      <c r="B1769" s="123">
        <v>74934.89</v>
      </c>
    </row>
    <row r="1770" spans="1:2" ht="13.5">
      <c r="A1770" s="124">
        <v>102795</v>
      </c>
      <c r="B1770" s="123">
        <v>25558.23</v>
      </c>
    </row>
    <row r="1771" spans="1:2" ht="13.5">
      <c r="A1771" s="124">
        <v>102796</v>
      </c>
      <c r="B1771" s="123">
        <v>41166.019999999997</v>
      </c>
    </row>
    <row r="1772" spans="1:2" ht="13.5">
      <c r="A1772" s="124">
        <v>102797</v>
      </c>
      <c r="B1772" s="123">
        <v>58332.73</v>
      </c>
    </row>
    <row r="1773" spans="1:2" ht="13.5">
      <c r="A1773" s="124">
        <v>102798</v>
      </c>
      <c r="B1773" s="123">
        <v>71378.259999999995</v>
      </c>
    </row>
    <row r="1774" spans="1:2" ht="13.5">
      <c r="A1774" s="124">
        <v>102799</v>
      </c>
      <c r="B1774" s="123">
        <v>26099.27</v>
      </c>
    </row>
    <row r="1775" spans="1:2" ht="13.5">
      <c r="A1775" s="124">
        <v>102800</v>
      </c>
      <c r="B1775" s="123">
        <v>45190.62</v>
      </c>
    </row>
    <row r="1776" spans="1:2" ht="13.5">
      <c r="A1776" s="124">
        <v>102801</v>
      </c>
      <c r="B1776" s="123">
        <v>63231.24</v>
      </c>
    </row>
    <row r="1777" spans="1:2" ht="13.5">
      <c r="A1777" s="124">
        <v>102802</v>
      </c>
      <c r="B1777" s="123">
        <v>75814.81</v>
      </c>
    </row>
    <row r="1778" spans="1:2" ht="13.5">
      <c r="A1778" s="124">
        <v>101570</v>
      </c>
      <c r="B1778" s="122">
        <v>22.61</v>
      </c>
    </row>
    <row r="1779" spans="1:2" ht="13.5">
      <c r="A1779" s="124">
        <v>101571</v>
      </c>
      <c r="B1779" s="122">
        <v>30.83</v>
      </c>
    </row>
    <row r="1780" spans="1:2" ht="13.5">
      <c r="A1780" s="124">
        <v>101572</v>
      </c>
      <c r="B1780" s="122">
        <v>17.68</v>
      </c>
    </row>
    <row r="1781" spans="1:2" ht="13.5">
      <c r="A1781" s="124">
        <v>101573</v>
      </c>
      <c r="B1781" s="122">
        <v>25.9</v>
      </c>
    </row>
    <row r="1782" spans="1:2" ht="13.5">
      <c r="A1782" s="124">
        <v>101574</v>
      </c>
      <c r="B1782" s="122">
        <v>13.41</v>
      </c>
    </row>
    <row r="1783" spans="1:2" ht="13.5">
      <c r="A1783" s="124">
        <v>101575</v>
      </c>
      <c r="B1783" s="122">
        <v>21.77</v>
      </c>
    </row>
    <row r="1784" spans="1:2" ht="13.5">
      <c r="A1784" s="124">
        <v>101576</v>
      </c>
      <c r="B1784" s="122">
        <v>39.93</v>
      </c>
    </row>
    <row r="1785" spans="1:2" ht="13.5">
      <c r="A1785" s="124">
        <v>101577</v>
      </c>
      <c r="B1785" s="122">
        <v>50.48</v>
      </c>
    </row>
    <row r="1786" spans="1:2" ht="13.5">
      <c r="A1786" s="124">
        <v>101578</v>
      </c>
      <c r="B1786" s="122">
        <v>32.840000000000003</v>
      </c>
    </row>
    <row r="1787" spans="1:2" ht="13.5">
      <c r="A1787" s="124">
        <v>101579</v>
      </c>
      <c r="B1787" s="122">
        <v>43.39</v>
      </c>
    </row>
    <row r="1788" spans="1:2" ht="13.5">
      <c r="A1788" s="124">
        <v>101580</v>
      </c>
      <c r="B1788" s="122">
        <v>28.78</v>
      </c>
    </row>
    <row r="1789" spans="1:2" ht="13.5">
      <c r="A1789" s="124">
        <v>101581</v>
      </c>
      <c r="B1789" s="122">
        <v>39.46</v>
      </c>
    </row>
    <row r="1790" spans="1:2" ht="13.5">
      <c r="A1790" s="124">
        <v>101582</v>
      </c>
      <c r="B1790" s="122">
        <v>65.53</v>
      </c>
    </row>
    <row r="1791" spans="1:2" ht="13.5">
      <c r="A1791" s="124">
        <v>101583</v>
      </c>
      <c r="B1791" s="122">
        <v>82.01</v>
      </c>
    </row>
    <row r="1792" spans="1:2" ht="13.5">
      <c r="A1792" s="124">
        <v>101584</v>
      </c>
      <c r="B1792" s="122">
        <v>53.65</v>
      </c>
    </row>
    <row r="1793" spans="1:2" ht="13.5">
      <c r="A1793" s="124">
        <v>101585</v>
      </c>
      <c r="B1793" s="122">
        <v>70.12</v>
      </c>
    </row>
    <row r="1794" spans="1:2" ht="13.5">
      <c r="A1794" s="124">
        <v>101586</v>
      </c>
      <c r="B1794" s="122">
        <v>45.95</v>
      </c>
    </row>
    <row r="1795" spans="1:2" ht="13.5">
      <c r="A1795" s="124">
        <v>101587</v>
      </c>
      <c r="B1795" s="122">
        <v>62.56</v>
      </c>
    </row>
    <row r="1796" spans="1:2" ht="13.5">
      <c r="A1796" s="124">
        <v>101588</v>
      </c>
      <c r="B1796" s="122">
        <v>79</v>
      </c>
    </row>
    <row r="1797" spans="1:2" ht="13.5">
      <c r="A1797" s="124">
        <v>101589</v>
      </c>
      <c r="B1797" s="122">
        <v>114.83</v>
      </c>
    </row>
    <row r="1798" spans="1:2" ht="13.5">
      <c r="A1798" s="124">
        <v>101590</v>
      </c>
      <c r="B1798" s="122">
        <v>59.93</v>
      </c>
    </row>
    <row r="1799" spans="1:2" ht="13.5">
      <c r="A1799" s="124">
        <v>101591</v>
      </c>
      <c r="B1799" s="122">
        <v>95.75</v>
      </c>
    </row>
    <row r="1800" spans="1:2" ht="13.5">
      <c r="A1800" s="124">
        <v>101592</v>
      </c>
      <c r="B1800" s="122">
        <v>42.38</v>
      </c>
    </row>
    <row r="1801" spans="1:2" ht="13.5">
      <c r="A1801" s="124">
        <v>101593</v>
      </c>
      <c r="B1801" s="122">
        <v>78.319999999999993</v>
      </c>
    </row>
    <row r="1802" spans="1:2" ht="13.5">
      <c r="A1802" s="124">
        <v>101600</v>
      </c>
      <c r="B1802" s="122">
        <v>14.69</v>
      </c>
    </row>
    <row r="1803" spans="1:2" ht="13.5">
      <c r="A1803" s="124">
        <v>101601</v>
      </c>
      <c r="B1803" s="122">
        <v>21.75</v>
      </c>
    </row>
    <row r="1804" spans="1:2" ht="13.5">
      <c r="A1804" s="124">
        <v>101602</v>
      </c>
      <c r="B1804" s="122">
        <v>10.89</v>
      </c>
    </row>
    <row r="1805" spans="1:2" ht="13.5">
      <c r="A1805" s="124">
        <v>101603</v>
      </c>
      <c r="B1805" s="122">
        <v>17.95</v>
      </c>
    </row>
    <row r="1806" spans="1:2" ht="13.5">
      <c r="A1806" s="124">
        <v>101604</v>
      </c>
      <c r="B1806" s="122">
        <v>7.13</v>
      </c>
    </row>
    <row r="1807" spans="1:2" ht="13.5">
      <c r="A1807" s="124">
        <v>101605</v>
      </c>
      <c r="B1807" s="122">
        <v>14.18</v>
      </c>
    </row>
    <row r="1808" spans="1:2" ht="13.5">
      <c r="A1808" s="124">
        <v>90788</v>
      </c>
      <c r="B1808" s="122">
        <v>683.82</v>
      </c>
    </row>
    <row r="1809" spans="1:2" ht="13.5">
      <c r="A1809" s="124">
        <v>90789</v>
      </c>
      <c r="B1809" s="122">
        <v>685.68</v>
      </c>
    </row>
    <row r="1810" spans="1:2" ht="13.5">
      <c r="A1810" s="124">
        <v>90790</v>
      </c>
      <c r="B1810" s="122">
        <v>707.42</v>
      </c>
    </row>
    <row r="1811" spans="1:2" ht="13.5">
      <c r="A1811" s="124">
        <v>90791</v>
      </c>
      <c r="B1811" s="122">
        <v>829.52</v>
      </c>
    </row>
    <row r="1812" spans="1:2" ht="13.5">
      <c r="A1812" s="124">
        <v>90793</v>
      </c>
      <c r="B1812" s="122">
        <v>884.43</v>
      </c>
    </row>
    <row r="1813" spans="1:2" ht="13.5">
      <c r="A1813" s="124">
        <v>90794</v>
      </c>
      <c r="B1813" s="122">
        <v>597.79</v>
      </c>
    </row>
    <row r="1814" spans="1:2" ht="13.5">
      <c r="A1814" s="124">
        <v>90795</v>
      </c>
      <c r="B1814" s="122">
        <v>605.20000000000005</v>
      </c>
    </row>
    <row r="1815" spans="1:2" ht="13.5">
      <c r="A1815" s="124">
        <v>90796</v>
      </c>
      <c r="B1815" s="122">
        <v>612.58000000000004</v>
      </c>
    </row>
    <row r="1816" spans="1:2" ht="13.5">
      <c r="A1816" s="124">
        <v>90797</v>
      </c>
      <c r="B1816" s="122">
        <v>619.98</v>
      </c>
    </row>
    <row r="1817" spans="1:2" ht="13.5">
      <c r="A1817" s="124">
        <v>90798</v>
      </c>
      <c r="B1817" s="122">
        <v>891.46</v>
      </c>
    </row>
    <row r="1818" spans="1:2" ht="13.5">
      <c r="A1818" s="124">
        <v>90799</v>
      </c>
      <c r="B1818" s="122">
        <v>921.11</v>
      </c>
    </row>
    <row r="1819" spans="1:2" ht="13.5">
      <c r="A1819" s="124">
        <v>90801</v>
      </c>
      <c r="B1819" s="122">
        <v>297.39999999999998</v>
      </c>
    </row>
    <row r="1820" spans="1:2" ht="13.5">
      <c r="A1820" s="124">
        <v>90806</v>
      </c>
      <c r="B1820" s="122">
        <v>386.57</v>
      </c>
    </row>
    <row r="1821" spans="1:2" ht="13.5">
      <c r="A1821" s="124">
        <v>90820</v>
      </c>
      <c r="B1821" s="122">
        <v>291.83</v>
      </c>
    </row>
    <row r="1822" spans="1:2" ht="13.5">
      <c r="A1822" s="124">
        <v>90821</v>
      </c>
      <c r="B1822" s="122">
        <v>298.42</v>
      </c>
    </row>
    <row r="1823" spans="1:2" ht="13.5">
      <c r="A1823" s="124">
        <v>90822</v>
      </c>
      <c r="B1823" s="122">
        <v>319.02</v>
      </c>
    </row>
    <row r="1824" spans="1:2" ht="13.5">
      <c r="A1824" s="124">
        <v>90823</v>
      </c>
      <c r="B1824" s="122">
        <v>385.61</v>
      </c>
    </row>
    <row r="1825" spans="1:2" ht="13.5">
      <c r="A1825" s="124">
        <v>90824</v>
      </c>
      <c r="B1825" s="122">
        <v>540.79999999999995</v>
      </c>
    </row>
    <row r="1826" spans="1:2" ht="13.5">
      <c r="A1826" s="124">
        <v>90825</v>
      </c>
      <c r="B1826" s="122">
        <v>599.54999999999995</v>
      </c>
    </row>
    <row r="1827" spans="1:2" ht="13.5">
      <c r="A1827" s="124">
        <v>90830</v>
      </c>
      <c r="B1827" s="122">
        <v>187.07</v>
      </c>
    </row>
    <row r="1828" spans="1:2" ht="13.5">
      <c r="A1828" s="124">
        <v>90831</v>
      </c>
      <c r="B1828" s="122">
        <v>164.09</v>
      </c>
    </row>
    <row r="1829" spans="1:2" ht="13.5">
      <c r="A1829" s="124">
        <v>90841</v>
      </c>
      <c r="B1829" s="122">
        <v>946.07</v>
      </c>
    </row>
    <row r="1830" spans="1:2" ht="13.5">
      <c r="A1830" s="124">
        <v>90842</v>
      </c>
      <c r="B1830" s="122">
        <v>954.82</v>
      </c>
    </row>
    <row r="1831" spans="1:2" ht="13.5">
      <c r="A1831" s="124">
        <v>90843</v>
      </c>
      <c r="B1831" s="123">
        <v>1000.56</v>
      </c>
    </row>
    <row r="1832" spans="1:2" ht="13.5">
      <c r="A1832" s="124">
        <v>90844</v>
      </c>
      <c r="B1832" s="123">
        <v>1069.3</v>
      </c>
    </row>
    <row r="1833" spans="1:2" ht="13.5">
      <c r="A1833" s="124">
        <v>90845</v>
      </c>
      <c r="B1833" s="123">
        <v>1222.3399999999999</v>
      </c>
    </row>
    <row r="1834" spans="1:2" ht="13.5">
      <c r="A1834" s="124">
        <v>90846</v>
      </c>
      <c r="B1834" s="123">
        <v>1283.24</v>
      </c>
    </row>
    <row r="1835" spans="1:2" ht="13.5">
      <c r="A1835" s="124">
        <v>90847</v>
      </c>
      <c r="B1835" s="122">
        <v>781.98</v>
      </c>
    </row>
    <row r="1836" spans="1:2" ht="13.5">
      <c r="A1836" s="124">
        <v>90848</v>
      </c>
      <c r="B1836" s="122">
        <v>790.73</v>
      </c>
    </row>
    <row r="1837" spans="1:2" ht="13.5">
      <c r="A1837" s="124">
        <v>90849</v>
      </c>
      <c r="B1837" s="122">
        <v>813.49</v>
      </c>
    </row>
    <row r="1838" spans="1:2" ht="13.5">
      <c r="A1838" s="124">
        <v>90850</v>
      </c>
      <c r="B1838" s="122">
        <v>882.23</v>
      </c>
    </row>
    <row r="1839" spans="1:2" ht="13.5">
      <c r="A1839" s="124">
        <v>90851</v>
      </c>
      <c r="B1839" s="123">
        <v>1035.27</v>
      </c>
    </row>
    <row r="1840" spans="1:2" ht="13.5">
      <c r="A1840" s="124">
        <v>90852</v>
      </c>
      <c r="B1840" s="123">
        <v>1096.17</v>
      </c>
    </row>
    <row r="1841" spans="1:2" ht="13.5">
      <c r="A1841" s="124">
        <v>91009</v>
      </c>
      <c r="B1841" s="122">
        <v>301.04000000000002</v>
      </c>
    </row>
    <row r="1842" spans="1:2" ht="13.5">
      <c r="A1842" s="124">
        <v>91010</v>
      </c>
      <c r="B1842" s="122">
        <v>308.07</v>
      </c>
    </row>
    <row r="1843" spans="1:2" ht="13.5">
      <c r="A1843" s="124">
        <v>91011</v>
      </c>
      <c r="B1843" s="122">
        <v>356.41</v>
      </c>
    </row>
    <row r="1844" spans="1:2" ht="13.5">
      <c r="A1844" s="124">
        <v>91012</v>
      </c>
      <c r="B1844" s="122">
        <v>393.77</v>
      </c>
    </row>
    <row r="1845" spans="1:2" ht="13.5">
      <c r="A1845" s="124">
        <v>91013</v>
      </c>
      <c r="B1845" s="122">
        <v>791.19</v>
      </c>
    </row>
    <row r="1846" spans="1:2" ht="13.5">
      <c r="A1846" s="124">
        <v>91014</v>
      </c>
      <c r="B1846" s="122">
        <v>800.38</v>
      </c>
    </row>
    <row r="1847" spans="1:2" ht="13.5">
      <c r="A1847" s="124">
        <v>91015</v>
      </c>
      <c r="B1847" s="122">
        <v>850.88</v>
      </c>
    </row>
    <row r="1848" spans="1:2" ht="13.5">
      <c r="A1848" s="124">
        <v>91016</v>
      </c>
      <c r="B1848" s="122">
        <v>890.39</v>
      </c>
    </row>
    <row r="1849" spans="1:2" ht="13.5">
      <c r="A1849" s="124">
        <v>91287</v>
      </c>
      <c r="B1849" s="122">
        <v>224.98</v>
      </c>
    </row>
    <row r="1850" spans="1:2" ht="13.5">
      <c r="A1850" s="124">
        <v>91292</v>
      </c>
      <c r="B1850" s="122">
        <v>314.14999999999998</v>
      </c>
    </row>
    <row r="1851" spans="1:2" ht="13.5">
      <c r="A1851" s="124">
        <v>91295</v>
      </c>
      <c r="B1851" s="122">
        <v>309.01</v>
      </c>
    </row>
    <row r="1852" spans="1:2" ht="13.5">
      <c r="A1852" s="124">
        <v>91296</v>
      </c>
      <c r="B1852" s="122">
        <v>330.35</v>
      </c>
    </row>
    <row r="1853" spans="1:2" ht="13.5">
      <c r="A1853" s="124">
        <v>91297</v>
      </c>
      <c r="B1853" s="122">
        <v>361.73</v>
      </c>
    </row>
    <row r="1854" spans="1:2" ht="13.5">
      <c r="A1854" s="124">
        <v>91298</v>
      </c>
      <c r="B1854" s="122">
        <v>563.29999999999995</v>
      </c>
    </row>
    <row r="1855" spans="1:2" ht="13.5">
      <c r="A1855" s="124">
        <v>91299</v>
      </c>
      <c r="B1855" s="122">
        <v>774.67</v>
      </c>
    </row>
    <row r="1856" spans="1:2" ht="13.5">
      <c r="A1856" s="124">
        <v>91304</v>
      </c>
      <c r="B1856" s="122">
        <v>113.69</v>
      </c>
    </row>
    <row r="1857" spans="1:2" ht="13.5">
      <c r="A1857" s="124">
        <v>91305</v>
      </c>
      <c r="B1857" s="122">
        <v>113.6</v>
      </c>
    </row>
    <row r="1858" spans="1:2" ht="13.5">
      <c r="A1858" s="124">
        <v>91306</v>
      </c>
      <c r="B1858" s="122">
        <v>164.09</v>
      </c>
    </row>
    <row r="1859" spans="1:2" ht="13.5">
      <c r="A1859" s="124">
        <v>91307</v>
      </c>
      <c r="B1859" s="122">
        <v>96.57</v>
      </c>
    </row>
    <row r="1860" spans="1:2" ht="13.5">
      <c r="A1860" s="124">
        <v>91312</v>
      </c>
      <c r="B1860" s="122">
        <v>791.86</v>
      </c>
    </row>
    <row r="1861" spans="1:2" ht="13.5">
      <c r="A1861" s="124">
        <v>91313</v>
      </c>
      <c r="B1861" s="122">
        <v>782.93</v>
      </c>
    </row>
    <row r="1862" spans="1:2" ht="13.5">
      <c r="A1862" s="124">
        <v>91314</v>
      </c>
      <c r="B1862" s="122">
        <v>822.16</v>
      </c>
    </row>
    <row r="1863" spans="1:2" ht="13.5">
      <c r="A1863" s="124">
        <v>91315</v>
      </c>
      <c r="B1863" s="122">
        <v>890.25</v>
      </c>
    </row>
    <row r="1864" spans="1:2" ht="13.5">
      <c r="A1864" s="124">
        <v>91316</v>
      </c>
      <c r="B1864" s="123">
        <v>1043.94</v>
      </c>
    </row>
    <row r="1865" spans="1:2" ht="13.5">
      <c r="A1865" s="124">
        <v>91317</v>
      </c>
      <c r="B1865" s="123">
        <v>1104.19</v>
      </c>
    </row>
    <row r="1866" spans="1:2" ht="13.5">
      <c r="A1866" s="124">
        <v>91318</v>
      </c>
      <c r="B1866" s="122">
        <v>678.26</v>
      </c>
    </row>
    <row r="1867" spans="1:2" ht="13.5">
      <c r="A1867" s="124">
        <v>91319</v>
      </c>
      <c r="B1867" s="122">
        <v>686.36</v>
      </c>
    </row>
    <row r="1868" spans="1:2" ht="13.5">
      <c r="A1868" s="124">
        <v>91320</v>
      </c>
      <c r="B1868" s="122">
        <v>708.47</v>
      </c>
    </row>
    <row r="1869" spans="1:2" ht="13.5">
      <c r="A1869" s="124">
        <v>91321</v>
      </c>
      <c r="B1869" s="122">
        <v>776.56</v>
      </c>
    </row>
    <row r="1870" spans="1:2" ht="13.5">
      <c r="A1870" s="124">
        <v>91322</v>
      </c>
      <c r="B1870" s="122">
        <v>930.25</v>
      </c>
    </row>
    <row r="1871" spans="1:2" ht="13.5">
      <c r="A1871" s="124">
        <v>91323</v>
      </c>
      <c r="B1871" s="122">
        <v>990.5</v>
      </c>
    </row>
    <row r="1872" spans="1:2" ht="13.5">
      <c r="A1872" s="124">
        <v>91324</v>
      </c>
      <c r="B1872" s="122">
        <v>687.47</v>
      </c>
    </row>
    <row r="1873" spans="1:2" ht="13.5">
      <c r="A1873" s="124">
        <v>91325</v>
      </c>
      <c r="B1873" s="122">
        <v>696.01</v>
      </c>
    </row>
    <row r="1874" spans="1:2" ht="13.5">
      <c r="A1874" s="124">
        <v>91326</v>
      </c>
      <c r="B1874" s="122">
        <v>745.86</v>
      </c>
    </row>
    <row r="1875" spans="1:2" ht="13.5">
      <c r="A1875" s="124">
        <v>91327</v>
      </c>
      <c r="B1875" s="122">
        <v>784.72</v>
      </c>
    </row>
    <row r="1876" spans="1:2" ht="13.5">
      <c r="A1876" s="124">
        <v>91328</v>
      </c>
      <c r="B1876" s="122">
        <v>799.16</v>
      </c>
    </row>
    <row r="1877" spans="1:2" ht="13.5">
      <c r="A1877" s="124">
        <v>91329</v>
      </c>
      <c r="B1877" s="122">
        <v>695.44</v>
      </c>
    </row>
    <row r="1878" spans="1:2" ht="13.5">
      <c r="A1878" s="124">
        <v>91330</v>
      </c>
      <c r="B1878" s="122">
        <v>822.66</v>
      </c>
    </row>
    <row r="1879" spans="1:2" ht="13.5">
      <c r="A1879" s="124">
        <v>91331</v>
      </c>
      <c r="B1879" s="122">
        <v>718.29</v>
      </c>
    </row>
    <row r="1880" spans="1:2" ht="13.5">
      <c r="A1880" s="124">
        <v>91332</v>
      </c>
      <c r="B1880" s="122">
        <v>856.2</v>
      </c>
    </row>
    <row r="1881" spans="1:2" ht="13.5">
      <c r="A1881" s="124">
        <v>91333</v>
      </c>
      <c r="B1881" s="122">
        <v>751.18</v>
      </c>
    </row>
    <row r="1882" spans="1:2" ht="13.5">
      <c r="A1882" s="124">
        <v>91334</v>
      </c>
      <c r="B1882" s="123">
        <v>1057.77</v>
      </c>
    </row>
    <row r="1883" spans="1:2" ht="13.5">
      <c r="A1883" s="124">
        <v>91335</v>
      </c>
      <c r="B1883" s="122">
        <v>952.75</v>
      </c>
    </row>
    <row r="1884" spans="1:2" ht="13.5">
      <c r="A1884" s="124">
        <v>91336</v>
      </c>
      <c r="B1884" s="123">
        <v>1269.1400000000001</v>
      </c>
    </row>
    <row r="1885" spans="1:2" ht="13.5">
      <c r="A1885" s="124">
        <v>91337</v>
      </c>
      <c r="B1885" s="123">
        <v>1164.1199999999999</v>
      </c>
    </row>
    <row r="1886" spans="1:2" ht="13.5">
      <c r="A1886" s="124">
        <v>100659</v>
      </c>
      <c r="B1886" s="122">
        <v>10.79</v>
      </c>
    </row>
    <row r="1887" spans="1:2" ht="13.5">
      <c r="A1887" s="124">
        <v>100660</v>
      </c>
      <c r="B1887" s="122">
        <v>7.53</v>
      </c>
    </row>
    <row r="1888" spans="1:2" ht="13.5">
      <c r="A1888" s="124">
        <v>100675</v>
      </c>
      <c r="B1888" s="122">
        <v>787.83</v>
      </c>
    </row>
    <row r="1889" spans="1:2" ht="13.5">
      <c r="A1889" s="124">
        <v>100676</v>
      </c>
      <c r="B1889" s="122">
        <v>187.03</v>
      </c>
    </row>
    <row r="1890" spans="1:2" ht="13.5">
      <c r="A1890" s="124">
        <v>100678</v>
      </c>
      <c r="B1890" s="122">
        <v>955.28</v>
      </c>
    </row>
    <row r="1891" spans="1:2" ht="13.5">
      <c r="A1891" s="124">
        <v>100679</v>
      </c>
      <c r="B1891" s="122">
        <v>801.07</v>
      </c>
    </row>
    <row r="1892" spans="1:2" ht="13.5">
      <c r="A1892" s="124">
        <v>100680</v>
      </c>
      <c r="B1892" s="122">
        <v>964.47</v>
      </c>
    </row>
    <row r="1893" spans="1:2" ht="13.5">
      <c r="A1893" s="124">
        <v>100681</v>
      </c>
      <c r="B1893" s="122">
        <v>986.75</v>
      </c>
    </row>
    <row r="1894" spans="1:2" ht="13.5">
      <c r="A1894" s="124">
        <v>100682</v>
      </c>
      <c r="B1894" s="122">
        <v>814.86</v>
      </c>
    </row>
    <row r="1895" spans="1:2" ht="13.5">
      <c r="A1895" s="124">
        <v>100683</v>
      </c>
      <c r="B1895" s="123">
        <v>1037.95</v>
      </c>
    </row>
    <row r="1896" spans="1:2" ht="13.5">
      <c r="A1896" s="124">
        <v>100684</v>
      </c>
      <c r="B1896" s="122">
        <v>859.55</v>
      </c>
    </row>
    <row r="1897" spans="1:2" ht="13.5">
      <c r="A1897" s="124">
        <v>100685</v>
      </c>
      <c r="B1897" s="123">
        <v>1077.46</v>
      </c>
    </row>
    <row r="1898" spans="1:2" ht="13.5">
      <c r="A1898" s="124">
        <v>100686</v>
      </c>
      <c r="B1898" s="122">
        <v>898.41</v>
      </c>
    </row>
    <row r="1899" spans="1:2" ht="13.5">
      <c r="A1899" s="124">
        <v>100687</v>
      </c>
      <c r="B1899" s="122">
        <v>963.25</v>
      </c>
    </row>
    <row r="1900" spans="1:2" ht="13.5">
      <c r="A1900" s="124">
        <v>100688</v>
      </c>
      <c r="B1900" s="122">
        <v>809.04</v>
      </c>
    </row>
    <row r="1901" spans="1:2" ht="13.5">
      <c r="A1901" s="124">
        <v>100689</v>
      </c>
      <c r="B1901" s="123">
        <v>1043.27</v>
      </c>
    </row>
    <row r="1902" spans="1:2" ht="13.5">
      <c r="A1902" s="124">
        <v>100690</v>
      </c>
      <c r="B1902" s="122">
        <v>864.87</v>
      </c>
    </row>
    <row r="1903" spans="1:2" ht="13.5">
      <c r="A1903" s="124">
        <v>100691</v>
      </c>
      <c r="B1903" s="123">
        <v>1244.8399999999999</v>
      </c>
    </row>
    <row r="1904" spans="1:2" ht="13.5">
      <c r="A1904" s="124">
        <v>100692</v>
      </c>
      <c r="B1904" s="123">
        <v>1066.44</v>
      </c>
    </row>
    <row r="1905" spans="1:2" ht="13.5">
      <c r="A1905" s="124">
        <v>100693</v>
      </c>
      <c r="B1905" s="123">
        <v>1456.21</v>
      </c>
    </row>
    <row r="1906" spans="1:2" ht="13.5">
      <c r="A1906" s="124">
        <v>100694</v>
      </c>
      <c r="B1906" s="123">
        <v>1277.81</v>
      </c>
    </row>
    <row r="1907" spans="1:2" ht="13.5">
      <c r="A1907" s="124">
        <v>100695</v>
      </c>
      <c r="B1907" s="122">
        <v>62.6</v>
      </c>
    </row>
    <row r="1908" spans="1:2" ht="13.5">
      <c r="A1908" s="124">
        <v>100696</v>
      </c>
      <c r="B1908" s="122">
        <v>69.55</v>
      </c>
    </row>
    <row r="1909" spans="1:2" ht="13.5">
      <c r="A1909" s="124">
        <v>100697</v>
      </c>
      <c r="B1909" s="122">
        <v>76.569999999999993</v>
      </c>
    </row>
    <row r="1910" spans="1:2" ht="13.5">
      <c r="A1910" s="124">
        <v>100698</v>
      </c>
      <c r="B1910" s="122">
        <v>83.55</v>
      </c>
    </row>
    <row r="1911" spans="1:2" ht="13.5">
      <c r="A1911" s="124">
        <v>100699</v>
      </c>
      <c r="B1911" s="122">
        <v>99.69</v>
      </c>
    </row>
    <row r="1912" spans="1:2" ht="13.5">
      <c r="A1912" s="124">
        <v>100700</v>
      </c>
      <c r="B1912" s="122">
        <v>755.81</v>
      </c>
    </row>
    <row r="1913" spans="1:2" ht="13.5">
      <c r="A1913" s="124">
        <v>100712</v>
      </c>
      <c r="B1913" s="122">
        <v>792.58</v>
      </c>
    </row>
    <row r="1914" spans="1:2" ht="13.5">
      <c r="A1914" s="124">
        <v>100665</v>
      </c>
      <c r="B1914" s="122">
        <v>549.5</v>
      </c>
    </row>
    <row r="1915" spans="1:2" ht="13.5">
      <c r="A1915" s="124">
        <v>100666</v>
      </c>
      <c r="B1915" s="122">
        <v>445.91</v>
      </c>
    </row>
    <row r="1916" spans="1:2" ht="13.5">
      <c r="A1916" s="124">
        <v>100667</v>
      </c>
      <c r="B1916" s="122">
        <v>695.96</v>
      </c>
    </row>
    <row r="1917" spans="1:2" ht="13.5">
      <c r="A1917" s="124">
        <v>100668</v>
      </c>
      <c r="B1917" s="122">
        <v>910.83</v>
      </c>
    </row>
    <row r="1918" spans="1:2" ht="13.5">
      <c r="A1918" s="124">
        <v>100669</v>
      </c>
      <c r="B1918" s="122">
        <v>530</v>
      </c>
    </row>
    <row r="1919" spans="1:2" ht="13.5">
      <c r="A1919" s="124">
        <v>100670</v>
      </c>
      <c r="B1919" s="122">
        <v>678.81</v>
      </c>
    </row>
    <row r="1920" spans="1:2" ht="13.5">
      <c r="A1920" s="124">
        <v>100671</v>
      </c>
      <c r="B1920" s="122">
        <v>827.83</v>
      </c>
    </row>
    <row r="1921" spans="1:2" ht="13.5">
      <c r="A1921" s="124">
        <v>100672</v>
      </c>
      <c r="B1921" s="122">
        <v>556.22</v>
      </c>
    </row>
    <row r="1922" spans="1:2" ht="13.5">
      <c r="A1922" s="124">
        <v>100701</v>
      </c>
      <c r="B1922" s="122">
        <v>491.81</v>
      </c>
    </row>
    <row r="1923" spans="1:2" ht="13.5">
      <c r="A1923" s="124">
        <v>94559</v>
      </c>
      <c r="B1923" s="122">
        <v>773.87</v>
      </c>
    </row>
    <row r="1924" spans="1:2" ht="13.5">
      <c r="A1924" s="124">
        <v>94562</v>
      </c>
      <c r="B1924" s="122">
        <v>736.19</v>
      </c>
    </row>
    <row r="1925" spans="1:2" ht="13.5">
      <c r="A1925" s="124">
        <v>94587</v>
      </c>
      <c r="B1925" s="122">
        <v>73.08</v>
      </c>
    </row>
    <row r="1926" spans="1:2" ht="13.5">
      <c r="A1926" s="124">
        <v>94588</v>
      </c>
      <c r="B1926" s="122">
        <v>64.47</v>
      </c>
    </row>
    <row r="1927" spans="1:2" ht="13.5">
      <c r="A1927" s="124">
        <v>99837</v>
      </c>
      <c r="B1927" s="122">
        <v>686.38</v>
      </c>
    </row>
    <row r="1928" spans="1:2" ht="13.5">
      <c r="A1928" s="124">
        <v>99839</v>
      </c>
      <c r="B1928" s="122">
        <v>495.63</v>
      </c>
    </row>
    <row r="1929" spans="1:2" ht="13.5">
      <c r="A1929" s="124">
        <v>99841</v>
      </c>
      <c r="B1929" s="122">
        <v>811.21</v>
      </c>
    </row>
    <row r="1930" spans="1:2" ht="13.5">
      <c r="A1930" s="124">
        <v>99855</v>
      </c>
      <c r="B1930" s="122">
        <v>125.97</v>
      </c>
    </row>
    <row r="1931" spans="1:2" ht="13.5">
      <c r="A1931" s="124">
        <v>99857</v>
      </c>
      <c r="B1931" s="122">
        <v>88.33</v>
      </c>
    </row>
    <row r="1932" spans="1:2" ht="13.5">
      <c r="A1932" s="124">
        <v>99861</v>
      </c>
      <c r="B1932" s="122">
        <v>571.49</v>
      </c>
    </row>
    <row r="1933" spans="1:2" ht="13.5">
      <c r="A1933" s="124">
        <v>99862</v>
      </c>
      <c r="B1933" s="122">
        <v>568.61</v>
      </c>
    </row>
    <row r="1934" spans="1:2" ht="13.5">
      <c r="A1934" s="124">
        <v>90838</v>
      </c>
      <c r="B1934" s="123">
        <v>1121.18</v>
      </c>
    </row>
    <row r="1935" spans="1:2" ht="13.5">
      <c r="A1935" s="124">
        <v>91338</v>
      </c>
      <c r="B1935" s="122">
        <v>847.68</v>
      </c>
    </row>
    <row r="1936" spans="1:2" ht="13.5">
      <c r="A1936" s="124">
        <v>91341</v>
      </c>
      <c r="B1936" s="122">
        <v>620.52</v>
      </c>
    </row>
    <row r="1937" spans="1:2" ht="13.5">
      <c r="A1937" s="124">
        <v>94805</v>
      </c>
      <c r="B1937" s="122">
        <v>987.51</v>
      </c>
    </row>
    <row r="1938" spans="1:2" ht="13.5">
      <c r="A1938" s="124">
        <v>94806</v>
      </c>
      <c r="B1938" s="122">
        <v>519.38</v>
      </c>
    </row>
    <row r="1939" spans="1:2" ht="13.5">
      <c r="A1939" s="124">
        <v>94807</v>
      </c>
      <c r="B1939" s="122">
        <v>624.36</v>
      </c>
    </row>
    <row r="1940" spans="1:2" ht="13.5">
      <c r="A1940" s="124">
        <v>100702</v>
      </c>
      <c r="B1940" s="122">
        <v>511.15</v>
      </c>
    </row>
    <row r="1941" spans="1:2" ht="13.5">
      <c r="A1941" s="124">
        <v>102188</v>
      </c>
      <c r="B1941" s="123">
        <v>1015.59</v>
      </c>
    </row>
    <row r="1942" spans="1:2" ht="13.5">
      <c r="A1942" s="124">
        <v>102189</v>
      </c>
      <c r="B1942" s="122">
        <v>266.22000000000003</v>
      </c>
    </row>
    <row r="1943" spans="1:2" ht="13.5">
      <c r="A1943" s="124">
        <v>100703</v>
      </c>
      <c r="B1943" s="122">
        <v>34.42</v>
      </c>
    </row>
    <row r="1944" spans="1:2" ht="13.5">
      <c r="A1944" s="124">
        <v>100704</v>
      </c>
      <c r="B1944" s="122">
        <v>72.94</v>
      </c>
    </row>
    <row r="1945" spans="1:2" ht="13.5">
      <c r="A1945" s="124">
        <v>100705</v>
      </c>
      <c r="B1945" s="122">
        <v>84.08</v>
      </c>
    </row>
    <row r="1946" spans="1:2" ht="13.5">
      <c r="A1946" s="124">
        <v>100706</v>
      </c>
      <c r="B1946" s="122">
        <v>75.099999999999994</v>
      </c>
    </row>
    <row r="1947" spans="1:2" ht="13.5">
      <c r="A1947" s="124">
        <v>100707</v>
      </c>
      <c r="B1947" s="122">
        <v>154.31</v>
      </c>
    </row>
    <row r="1948" spans="1:2" ht="13.5">
      <c r="A1948" s="124">
        <v>100708</v>
      </c>
      <c r="B1948" s="122">
        <v>193.17</v>
      </c>
    </row>
    <row r="1949" spans="1:2" ht="13.5">
      <c r="A1949" s="124">
        <v>100709</v>
      </c>
      <c r="B1949" s="122">
        <v>49.13</v>
      </c>
    </row>
    <row r="1950" spans="1:2" ht="13.5">
      <c r="A1950" s="124">
        <v>100710</v>
      </c>
      <c r="B1950" s="122">
        <v>120.08</v>
      </c>
    </row>
    <row r="1951" spans="1:2" ht="13.5">
      <c r="A1951" s="124">
        <v>102151</v>
      </c>
      <c r="B1951" s="122">
        <v>112.58</v>
      </c>
    </row>
    <row r="1952" spans="1:2" ht="13.5">
      <c r="A1952" s="124">
        <v>102152</v>
      </c>
      <c r="B1952" s="122">
        <v>136.57</v>
      </c>
    </row>
    <row r="1953" spans="1:2" ht="13.5">
      <c r="A1953" s="124">
        <v>102153</v>
      </c>
      <c r="B1953" s="122">
        <v>168.58</v>
      </c>
    </row>
    <row r="1954" spans="1:2" ht="13.5">
      <c r="A1954" s="124">
        <v>102154</v>
      </c>
      <c r="B1954" s="122">
        <v>144.61000000000001</v>
      </c>
    </row>
    <row r="1955" spans="1:2" ht="13.5">
      <c r="A1955" s="124">
        <v>102155</v>
      </c>
      <c r="B1955" s="122">
        <v>170.77</v>
      </c>
    </row>
    <row r="1956" spans="1:2" ht="13.5">
      <c r="A1956" s="124">
        <v>102156</v>
      </c>
      <c r="B1956" s="122">
        <v>160.97999999999999</v>
      </c>
    </row>
    <row r="1957" spans="1:2" ht="13.5">
      <c r="A1957" s="124">
        <v>102157</v>
      </c>
      <c r="B1957" s="122">
        <v>216.98</v>
      </c>
    </row>
    <row r="1958" spans="1:2" ht="13.5">
      <c r="A1958" s="124">
        <v>102158</v>
      </c>
      <c r="B1958" s="122">
        <v>216.97</v>
      </c>
    </row>
    <row r="1959" spans="1:2" ht="13.5">
      <c r="A1959" s="124">
        <v>102159</v>
      </c>
      <c r="B1959" s="122">
        <v>256.23</v>
      </c>
    </row>
    <row r="1960" spans="1:2" ht="13.5">
      <c r="A1960" s="124">
        <v>102160</v>
      </c>
      <c r="B1960" s="122">
        <v>120.57</v>
      </c>
    </row>
    <row r="1961" spans="1:2" ht="13.5">
      <c r="A1961" s="124">
        <v>102161</v>
      </c>
      <c r="B1961" s="122">
        <v>199.66</v>
      </c>
    </row>
    <row r="1962" spans="1:2" ht="13.5">
      <c r="A1962" s="124">
        <v>102162</v>
      </c>
      <c r="B1962" s="122">
        <v>223.65</v>
      </c>
    </row>
    <row r="1963" spans="1:2" ht="13.5">
      <c r="A1963" s="124">
        <v>102163</v>
      </c>
      <c r="B1963" s="122">
        <v>255.66</v>
      </c>
    </row>
    <row r="1964" spans="1:2" ht="13.5">
      <c r="A1964" s="124">
        <v>102164</v>
      </c>
      <c r="B1964" s="122">
        <v>215.66</v>
      </c>
    </row>
    <row r="1965" spans="1:2" ht="13.5">
      <c r="A1965" s="124">
        <v>102165</v>
      </c>
      <c r="B1965" s="122">
        <v>241.82</v>
      </c>
    </row>
    <row r="1966" spans="1:2" ht="13.5">
      <c r="A1966" s="124">
        <v>102166</v>
      </c>
      <c r="B1966" s="122">
        <v>216</v>
      </c>
    </row>
    <row r="1967" spans="1:2" ht="13.5">
      <c r="A1967" s="124">
        <v>102167</v>
      </c>
      <c r="B1967" s="122">
        <v>272</v>
      </c>
    </row>
    <row r="1968" spans="1:2" ht="13.5">
      <c r="A1968" s="124">
        <v>102168</v>
      </c>
      <c r="B1968" s="122">
        <v>257.74</v>
      </c>
    </row>
    <row r="1969" spans="1:2" ht="13.5">
      <c r="A1969" s="124">
        <v>102169</v>
      </c>
      <c r="B1969" s="122">
        <v>291.75</v>
      </c>
    </row>
    <row r="1970" spans="1:2" ht="13.5">
      <c r="A1970" s="124">
        <v>102170</v>
      </c>
      <c r="B1970" s="122">
        <v>207.65</v>
      </c>
    </row>
    <row r="1971" spans="1:2" ht="13.5">
      <c r="A1971" s="124">
        <v>102171</v>
      </c>
      <c r="B1971" s="122">
        <v>343.65</v>
      </c>
    </row>
    <row r="1972" spans="1:2" ht="13.5">
      <c r="A1972" s="124">
        <v>102172</v>
      </c>
      <c r="B1972" s="122">
        <v>327.99</v>
      </c>
    </row>
    <row r="1973" spans="1:2" ht="13.5">
      <c r="A1973" s="124">
        <v>102176</v>
      </c>
      <c r="B1973" s="122">
        <v>617.51</v>
      </c>
    </row>
    <row r="1974" spans="1:2" ht="13.5">
      <c r="A1974" s="124">
        <v>102177</v>
      </c>
      <c r="B1974" s="123">
        <v>1180.55</v>
      </c>
    </row>
    <row r="1975" spans="1:2" ht="13.5">
      <c r="A1975" s="124">
        <v>102178</v>
      </c>
      <c r="B1975" s="123">
        <v>1343.02</v>
      </c>
    </row>
    <row r="1976" spans="1:2" ht="13.5">
      <c r="A1976" s="124">
        <v>102179</v>
      </c>
      <c r="B1976" s="122">
        <v>315.85000000000002</v>
      </c>
    </row>
    <row r="1977" spans="1:2" ht="13.5">
      <c r="A1977" s="124">
        <v>102180</v>
      </c>
      <c r="B1977" s="122">
        <v>364.02</v>
      </c>
    </row>
    <row r="1978" spans="1:2" ht="13.5">
      <c r="A1978" s="124">
        <v>102181</v>
      </c>
      <c r="B1978" s="122">
        <v>429.18</v>
      </c>
    </row>
    <row r="1979" spans="1:2" ht="13.5">
      <c r="A1979" s="124">
        <v>102182</v>
      </c>
      <c r="B1979" s="122">
        <v>923.1</v>
      </c>
    </row>
    <row r="1980" spans="1:2" ht="13.5">
      <c r="A1980" s="124">
        <v>102183</v>
      </c>
      <c r="B1980" s="123">
        <v>1858.26</v>
      </c>
    </row>
    <row r="1981" spans="1:2" ht="13.5">
      <c r="A1981" s="124">
        <v>102184</v>
      </c>
      <c r="B1981" s="123">
        <v>1916.28</v>
      </c>
    </row>
    <row r="1982" spans="1:2" ht="13.5">
      <c r="A1982" s="124">
        <v>102185</v>
      </c>
      <c r="B1982" s="123">
        <v>3844.29</v>
      </c>
    </row>
    <row r="1983" spans="1:2" ht="13.5">
      <c r="A1983" s="124">
        <v>102190</v>
      </c>
      <c r="B1983" s="122">
        <v>18.53</v>
      </c>
    </row>
    <row r="1984" spans="1:2" ht="13.5">
      <c r="A1984" s="124">
        <v>102191</v>
      </c>
      <c r="B1984" s="122">
        <v>22.51</v>
      </c>
    </row>
    <row r="1985" spans="1:2" ht="13.5">
      <c r="A1985" s="124">
        <v>102192</v>
      </c>
      <c r="B1985" s="122">
        <v>16.07</v>
      </c>
    </row>
    <row r="1986" spans="1:2" ht="13.5">
      <c r="A1986" s="124">
        <v>94569</v>
      </c>
      <c r="B1986" s="122">
        <v>558.17999999999995</v>
      </c>
    </row>
    <row r="1987" spans="1:2" ht="13.5">
      <c r="A1987" s="124">
        <v>94570</v>
      </c>
      <c r="B1987" s="122">
        <v>351.14</v>
      </c>
    </row>
    <row r="1988" spans="1:2" ht="13.5">
      <c r="A1988" s="124">
        <v>94572</v>
      </c>
      <c r="B1988" s="122">
        <v>501.65</v>
      </c>
    </row>
    <row r="1989" spans="1:2" ht="13.5">
      <c r="A1989" s="124">
        <v>94573</v>
      </c>
      <c r="B1989" s="122">
        <v>388.73</v>
      </c>
    </row>
    <row r="1990" spans="1:2" ht="13.5">
      <c r="A1990" s="124">
        <v>94580</v>
      </c>
      <c r="B1990" s="122">
        <v>568.82000000000005</v>
      </c>
    </row>
    <row r="1991" spans="1:2" ht="13.5">
      <c r="A1991" s="124">
        <v>100674</v>
      </c>
      <c r="B1991" s="122">
        <v>369.76</v>
      </c>
    </row>
    <row r="1992" spans="1:2" ht="13.5">
      <c r="A1992" s="124">
        <v>101096</v>
      </c>
      <c r="B1992" s="123">
        <v>1170.0999999999999</v>
      </c>
    </row>
    <row r="1993" spans="1:2" ht="13.5">
      <c r="A1993" s="124">
        <v>101097</v>
      </c>
      <c r="B1993" s="123">
        <v>1110.3</v>
      </c>
    </row>
    <row r="1994" spans="1:2" ht="13.5">
      <c r="A1994" s="124">
        <v>101098</v>
      </c>
      <c r="B1994" s="123">
        <v>1039.95</v>
      </c>
    </row>
    <row r="1995" spans="1:2" ht="13.5">
      <c r="A1995" s="124">
        <v>101099</v>
      </c>
      <c r="B1995" s="122">
        <v>947.06</v>
      </c>
    </row>
    <row r="1996" spans="1:2" ht="13.5">
      <c r="A1996" s="124">
        <v>101100</v>
      </c>
      <c r="B1996" s="122">
        <v>840.28</v>
      </c>
    </row>
    <row r="1997" spans="1:2" ht="13.5">
      <c r="A1997" s="124">
        <v>101101</v>
      </c>
      <c r="B1997" s="122">
        <v>824.59</v>
      </c>
    </row>
    <row r="1998" spans="1:2" ht="13.5">
      <c r="A1998" s="124">
        <v>101102</v>
      </c>
      <c r="B1998" s="122">
        <v>814.96</v>
      </c>
    </row>
    <row r="1999" spans="1:2" ht="13.5">
      <c r="A1999" s="124">
        <v>101103</v>
      </c>
      <c r="B1999" s="122">
        <v>761.53</v>
      </c>
    </row>
    <row r="2000" spans="1:2" ht="13.5">
      <c r="A2000" s="124">
        <v>101104</v>
      </c>
      <c r="B2000" s="123">
        <v>1057.8800000000001</v>
      </c>
    </row>
    <row r="2001" spans="1:2" ht="13.5">
      <c r="A2001" s="124">
        <v>101105</v>
      </c>
      <c r="B2001" s="123">
        <v>1000.11</v>
      </c>
    </row>
    <row r="2002" spans="1:2" ht="13.5">
      <c r="A2002" s="124">
        <v>101106</v>
      </c>
      <c r="B2002" s="122">
        <v>933.26</v>
      </c>
    </row>
    <row r="2003" spans="1:2" ht="13.5">
      <c r="A2003" s="124">
        <v>101107</v>
      </c>
      <c r="B2003" s="122">
        <v>844.46</v>
      </c>
    </row>
    <row r="2004" spans="1:2" ht="13.5">
      <c r="A2004" s="124">
        <v>101108</v>
      </c>
      <c r="B2004" s="122">
        <v>723.04</v>
      </c>
    </row>
    <row r="2005" spans="1:2" ht="13.5">
      <c r="A2005" s="124">
        <v>101109</v>
      </c>
      <c r="B2005" s="122">
        <v>709.66</v>
      </c>
    </row>
    <row r="2006" spans="1:2" ht="13.5">
      <c r="A2006" s="124">
        <v>101110</v>
      </c>
      <c r="B2006" s="122">
        <v>704.09</v>
      </c>
    </row>
    <row r="2007" spans="1:2" ht="13.5">
      <c r="A2007" s="124">
        <v>101111</v>
      </c>
      <c r="B2007" s="122">
        <v>655.30999999999995</v>
      </c>
    </row>
    <row r="2008" spans="1:2" ht="13.5">
      <c r="A2008" s="124">
        <v>101112</v>
      </c>
      <c r="B2008" s="122">
        <v>765.51</v>
      </c>
    </row>
    <row r="2009" spans="1:2" ht="13.5">
      <c r="A2009" s="124">
        <v>101113</v>
      </c>
      <c r="B2009" s="122">
        <v>655.91</v>
      </c>
    </row>
    <row r="2010" spans="1:2" ht="13.5">
      <c r="A2010" s="124">
        <v>95601</v>
      </c>
      <c r="B2010" s="122">
        <v>18.309999999999999</v>
      </c>
    </row>
    <row r="2011" spans="1:2" ht="13.5">
      <c r="A2011" s="124">
        <v>95602</v>
      </c>
      <c r="B2011" s="122">
        <v>29.29</v>
      </c>
    </row>
    <row r="2012" spans="1:2" ht="13.5">
      <c r="A2012" s="124">
        <v>95603</v>
      </c>
      <c r="B2012" s="122">
        <v>49.97</v>
      </c>
    </row>
    <row r="2013" spans="1:2" ht="13.5">
      <c r="A2013" s="124">
        <v>95604</v>
      </c>
      <c r="B2013" s="122">
        <v>77.540000000000006</v>
      </c>
    </row>
    <row r="2014" spans="1:2" ht="13.5">
      <c r="A2014" s="124">
        <v>95605</v>
      </c>
      <c r="B2014" s="122">
        <v>142.38999999999999</v>
      </c>
    </row>
    <row r="2015" spans="1:2" ht="13.5">
      <c r="A2015" s="124">
        <v>95607</v>
      </c>
      <c r="B2015" s="122">
        <v>14</v>
      </c>
    </row>
    <row r="2016" spans="1:2" ht="13.5">
      <c r="A2016" s="124">
        <v>95608</v>
      </c>
      <c r="B2016" s="122">
        <v>20.309999999999999</v>
      </c>
    </row>
    <row r="2017" spans="1:2" ht="13.5">
      <c r="A2017" s="124">
        <v>95609</v>
      </c>
      <c r="B2017" s="122">
        <v>25.76</v>
      </c>
    </row>
    <row r="2018" spans="1:2" ht="13.5">
      <c r="A2018" s="124">
        <v>100651</v>
      </c>
      <c r="B2018" s="122">
        <v>109.5</v>
      </c>
    </row>
    <row r="2019" spans="1:2" ht="13.5">
      <c r="A2019" s="124">
        <v>100652</v>
      </c>
      <c r="B2019" s="122">
        <v>198.71</v>
      </c>
    </row>
    <row r="2020" spans="1:2" ht="13.5">
      <c r="A2020" s="124">
        <v>100653</v>
      </c>
      <c r="B2020" s="122">
        <v>325.95999999999998</v>
      </c>
    </row>
    <row r="2021" spans="1:2" ht="13.5">
      <c r="A2021" s="124">
        <v>100654</v>
      </c>
      <c r="B2021" s="122">
        <v>467.01</v>
      </c>
    </row>
    <row r="2022" spans="1:2" ht="13.5">
      <c r="A2022" s="124">
        <v>100655</v>
      </c>
      <c r="B2022" s="122">
        <v>526.22</v>
      </c>
    </row>
    <row r="2023" spans="1:2" ht="13.5">
      <c r="A2023" s="124">
        <v>100656</v>
      </c>
      <c r="B2023" s="122">
        <v>73.930000000000007</v>
      </c>
    </row>
    <row r="2024" spans="1:2" ht="13.5">
      <c r="A2024" s="124">
        <v>100657</v>
      </c>
      <c r="B2024" s="122">
        <v>93.24</v>
      </c>
    </row>
    <row r="2025" spans="1:2" ht="13.5">
      <c r="A2025" s="124">
        <v>100658</v>
      </c>
      <c r="B2025" s="122">
        <v>204.49</v>
      </c>
    </row>
    <row r="2026" spans="1:2" ht="13.5">
      <c r="A2026" s="124">
        <v>100889</v>
      </c>
      <c r="B2026" s="122">
        <v>16.48</v>
      </c>
    </row>
    <row r="2027" spans="1:2" ht="13.5">
      <c r="A2027" s="124">
        <v>100890</v>
      </c>
      <c r="B2027" s="122">
        <v>16.309999999999999</v>
      </c>
    </row>
    <row r="2028" spans="1:2" ht="13.5">
      <c r="A2028" s="124">
        <v>100892</v>
      </c>
      <c r="B2028" s="122">
        <v>15.61</v>
      </c>
    </row>
    <row r="2029" spans="1:2" ht="13.5">
      <c r="A2029" s="124">
        <v>100893</v>
      </c>
      <c r="B2029" s="122">
        <v>15.42</v>
      </c>
    </row>
    <row r="2030" spans="1:2" ht="13.5">
      <c r="A2030" s="124">
        <v>100894</v>
      </c>
      <c r="B2030" s="122">
        <v>15.32</v>
      </c>
    </row>
    <row r="2031" spans="1:2" ht="13.5">
      <c r="A2031" s="124">
        <v>100896</v>
      </c>
      <c r="B2031" s="122">
        <v>48.43</v>
      </c>
    </row>
    <row r="2032" spans="1:2" ht="13.5">
      <c r="A2032" s="124">
        <v>100897</v>
      </c>
      <c r="B2032" s="122">
        <v>89.38</v>
      </c>
    </row>
    <row r="2033" spans="1:2" ht="13.5">
      <c r="A2033" s="124">
        <v>100898</v>
      </c>
      <c r="B2033" s="122">
        <v>167.17</v>
      </c>
    </row>
    <row r="2034" spans="1:2" ht="13.5">
      <c r="A2034" s="124">
        <v>100899</v>
      </c>
      <c r="B2034" s="122">
        <v>72.73</v>
      </c>
    </row>
    <row r="2035" spans="1:2" ht="13.5">
      <c r="A2035" s="124">
        <v>100900</v>
      </c>
      <c r="B2035" s="122">
        <v>189.92</v>
      </c>
    </row>
    <row r="2036" spans="1:2" ht="13.5">
      <c r="A2036" s="124">
        <v>101173</v>
      </c>
      <c r="B2036" s="122">
        <v>61.94</v>
      </c>
    </row>
    <row r="2037" spans="1:2" ht="13.5">
      <c r="A2037" s="124">
        <v>101174</v>
      </c>
      <c r="B2037" s="122">
        <v>84.21</v>
      </c>
    </row>
    <row r="2038" spans="1:2" ht="13.5">
      <c r="A2038" s="124">
        <v>101175</v>
      </c>
      <c r="B2038" s="122">
        <v>114.78</v>
      </c>
    </row>
    <row r="2039" spans="1:2" ht="13.5">
      <c r="A2039" s="124">
        <v>101176</v>
      </c>
      <c r="B2039" s="122">
        <v>151.08000000000001</v>
      </c>
    </row>
    <row r="2040" spans="1:2" ht="13.5">
      <c r="A2040" s="124">
        <v>102521</v>
      </c>
      <c r="B2040" s="122">
        <v>117.46</v>
      </c>
    </row>
    <row r="2041" spans="1:2" ht="13.5">
      <c r="A2041" s="124">
        <v>102522</v>
      </c>
      <c r="B2041" s="122">
        <v>172.34</v>
      </c>
    </row>
    <row r="2042" spans="1:2" ht="13.5">
      <c r="A2042" s="124">
        <v>102523</v>
      </c>
      <c r="B2042" s="122">
        <v>227.2</v>
      </c>
    </row>
    <row r="2043" spans="1:2" ht="13.5">
      <c r="A2043" s="124">
        <v>95240</v>
      </c>
      <c r="B2043" s="122">
        <v>15.7</v>
      </c>
    </row>
    <row r="2044" spans="1:2" ht="13.5">
      <c r="A2044" s="124">
        <v>95241</v>
      </c>
      <c r="B2044" s="122">
        <v>26.18</v>
      </c>
    </row>
    <row r="2045" spans="1:2" ht="13.5">
      <c r="A2045" s="124">
        <v>96616</v>
      </c>
      <c r="B2045" s="122">
        <v>549.08000000000004</v>
      </c>
    </row>
    <row r="2046" spans="1:2" ht="13.5">
      <c r="A2046" s="124">
        <v>96617</v>
      </c>
      <c r="B2046" s="122">
        <v>16.46</v>
      </c>
    </row>
    <row r="2047" spans="1:2" ht="13.5">
      <c r="A2047" s="124">
        <v>96619</v>
      </c>
      <c r="B2047" s="122">
        <v>27.44</v>
      </c>
    </row>
    <row r="2048" spans="1:2" ht="13.5">
      <c r="A2048" s="124">
        <v>96620</v>
      </c>
      <c r="B2048" s="122">
        <v>523.88</v>
      </c>
    </row>
    <row r="2049" spans="1:2" ht="13.5">
      <c r="A2049" s="124">
        <v>96621</v>
      </c>
      <c r="B2049" s="122">
        <v>194.48</v>
      </c>
    </row>
    <row r="2050" spans="1:2" ht="13.5">
      <c r="A2050" s="124">
        <v>96622</v>
      </c>
      <c r="B2050" s="122">
        <v>120.32</v>
      </c>
    </row>
    <row r="2051" spans="1:2" ht="13.5">
      <c r="A2051" s="124">
        <v>96623</v>
      </c>
      <c r="B2051" s="122">
        <v>177.22</v>
      </c>
    </row>
    <row r="2052" spans="1:2" ht="13.5">
      <c r="A2052" s="124">
        <v>96624</v>
      </c>
      <c r="B2052" s="122">
        <v>114.24</v>
      </c>
    </row>
    <row r="2053" spans="1:2" ht="13.5">
      <c r="A2053" s="124">
        <v>97082</v>
      </c>
      <c r="B2053" s="122">
        <v>61.36</v>
      </c>
    </row>
    <row r="2054" spans="1:2" ht="13.5">
      <c r="A2054" s="124">
        <v>97083</v>
      </c>
      <c r="B2054" s="122">
        <v>3.29</v>
      </c>
    </row>
    <row r="2055" spans="1:2" ht="13.5">
      <c r="A2055" s="124">
        <v>97084</v>
      </c>
      <c r="B2055" s="122">
        <v>0.69</v>
      </c>
    </row>
    <row r="2056" spans="1:2" ht="13.5">
      <c r="A2056" s="124">
        <v>97086</v>
      </c>
      <c r="B2056" s="122">
        <v>124.61</v>
      </c>
    </row>
    <row r="2057" spans="1:2" ht="13.5">
      <c r="A2057" s="124">
        <v>97087</v>
      </c>
      <c r="B2057" s="122">
        <v>2.23</v>
      </c>
    </row>
    <row r="2058" spans="1:2" ht="13.5">
      <c r="A2058" s="124">
        <v>97088</v>
      </c>
      <c r="B2058" s="122">
        <v>23.63</v>
      </c>
    </row>
    <row r="2059" spans="1:2" ht="13.5">
      <c r="A2059" s="124">
        <v>97089</v>
      </c>
      <c r="B2059" s="122">
        <v>21.61</v>
      </c>
    </row>
    <row r="2060" spans="1:2" ht="13.5">
      <c r="A2060" s="124">
        <v>97090</v>
      </c>
      <c r="B2060" s="122">
        <v>21.26</v>
      </c>
    </row>
    <row r="2061" spans="1:2" ht="13.5">
      <c r="A2061" s="124">
        <v>97091</v>
      </c>
      <c r="B2061" s="122">
        <v>20.62</v>
      </c>
    </row>
    <row r="2062" spans="1:2" ht="13.5">
      <c r="A2062" s="124">
        <v>97092</v>
      </c>
      <c r="B2062" s="122">
        <v>19.98</v>
      </c>
    </row>
    <row r="2063" spans="1:2" ht="13.5">
      <c r="A2063" s="124">
        <v>97093</v>
      </c>
      <c r="B2063" s="122">
        <v>18.77</v>
      </c>
    </row>
    <row r="2064" spans="1:2" ht="13.5">
      <c r="A2064" s="124">
        <v>97096</v>
      </c>
      <c r="B2064" s="122">
        <v>384.87</v>
      </c>
    </row>
    <row r="2065" spans="1:2" ht="13.5">
      <c r="A2065" s="124">
        <v>97097</v>
      </c>
      <c r="B2065" s="122">
        <v>30.38</v>
      </c>
    </row>
    <row r="2066" spans="1:2" ht="13.5">
      <c r="A2066" s="124">
        <v>97101</v>
      </c>
      <c r="B2066" s="122">
        <v>159.31</v>
      </c>
    </row>
    <row r="2067" spans="1:2" ht="13.5">
      <c r="A2067" s="124">
        <v>97102</v>
      </c>
      <c r="B2067" s="122">
        <v>196.81</v>
      </c>
    </row>
    <row r="2068" spans="1:2" ht="13.5">
      <c r="A2068" s="124">
        <v>97103</v>
      </c>
      <c r="B2068" s="122">
        <v>228.92</v>
      </c>
    </row>
    <row r="2069" spans="1:2" ht="13.5">
      <c r="A2069" s="124">
        <v>100322</v>
      </c>
      <c r="B2069" s="122">
        <v>109.46</v>
      </c>
    </row>
    <row r="2070" spans="1:2" ht="13.5">
      <c r="A2070" s="124">
        <v>100323</v>
      </c>
      <c r="B2070" s="122">
        <v>114.24</v>
      </c>
    </row>
    <row r="2071" spans="1:2" ht="13.5">
      <c r="A2071" s="124">
        <v>100324</v>
      </c>
      <c r="B2071" s="122">
        <v>114.03</v>
      </c>
    </row>
    <row r="2072" spans="1:2" ht="13.5">
      <c r="A2072" s="124">
        <v>103072</v>
      </c>
      <c r="B2072" s="122">
        <v>271</v>
      </c>
    </row>
    <row r="2073" spans="1:2" ht="13.5">
      <c r="A2073" s="124">
        <v>103073</v>
      </c>
      <c r="B2073" s="122">
        <v>336.64</v>
      </c>
    </row>
    <row r="2074" spans="1:2" ht="13.5">
      <c r="A2074" s="124">
        <v>103074</v>
      </c>
      <c r="B2074" s="122">
        <v>149.26</v>
      </c>
    </row>
    <row r="2075" spans="1:2" ht="13.5">
      <c r="A2075" s="124">
        <v>103075</v>
      </c>
      <c r="B2075" s="122">
        <v>179.64</v>
      </c>
    </row>
    <row r="2076" spans="1:2" ht="13.5">
      <c r="A2076" s="124">
        <v>103076</v>
      </c>
      <c r="B2076" s="122">
        <v>143.16999999999999</v>
      </c>
    </row>
    <row r="2077" spans="1:2" ht="13.5">
      <c r="A2077" s="124">
        <v>103077</v>
      </c>
      <c r="B2077" s="122">
        <v>180.67</v>
      </c>
    </row>
    <row r="2078" spans="1:2" ht="13.5">
      <c r="A2078" s="124">
        <v>103078</v>
      </c>
      <c r="B2078" s="122">
        <v>212.78</v>
      </c>
    </row>
    <row r="2079" spans="1:2" ht="13.5">
      <c r="A2079" s="124">
        <v>103079</v>
      </c>
      <c r="B2079" s="122">
        <v>254.86</v>
      </c>
    </row>
    <row r="2080" spans="1:2" ht="13.5">
      <c r="A2080" s="124">
        <v>103080</v>
      </c>
      <c r="B2080" s="122">
        <v>320.5</v>
      </c>
    </row>
    <row r="2081" spans="1:2" ht="13.5">
      <c r="A2081" s="124">
        <v>92263</v>
      </c>
      <c r="B2081" s="122">
        <v>131.51</v>
      </c>
    </row>
    <row r="2082" spans="1:2" ht="13.5">
      <c r="A2082" s="124">
        <v>92264</v>
      </c>
      <c r="B2082" s="122">
        <v>138.12</v>
      </c>
    </row>
    <row r="2083" spans="1:2" ht="13.5">
      <c r="A2083" s="124">
        <v>92265</v>
      </c>
      <c r="B2083" s="122">
        <v>97.75</v>
      </c>
    </row>
    <row r="2084" spans="1:2" ht="13.5">
      <c r="A2084" s="124">
        <v>92266</v>
      </c>
      <c r="B2084" s="122">
        <v>103.42</v>
      </c>
    </row>
    <row r="2085" spans="1:2" ht="13.5">
      <c r="A2085" s="124">
        <v>92267</v>
      </c>
      <c r="B2085" s="122">
        <v>39.93</v>
      </c>
    </row>
    <row r="2086" spans="1:2" ht="13.5">
      <c r="A2086" s="124">
        <v>92268</v>
      </c>
      <c r="B2086" s="122">
        <v>45.13</v>
      </c>
    </row>
    <row r="2087" spans="1:2" ht="13.5">
      <c r="A2087" s="124">
        <v>92269</v>
      </c>
      <c r="B2087" s="122">
        <v>210.73</v>
      </c>
    </row>
    <row r="2088" spans="1:2" ht="13.5">
      <c r="A2088" s="124">
        <v>92270</v>
      </c>
      <c r="B2088" s="122">
        <v>162.22999999999999</v>
      </c>
    </row>
    <row r="2089" spans="1:2" ht="13.5">
      <c r="A2089" s="124">
        <v>92271</v>
      </c>
      <c r="B2089" s="122">
        <v>103.04</v>
      </c>
    </row>
    <row r="2090" spans="1:2" ht="13.5">
      <c r="A2090" s="124">
        <v>92272</v>
      </c>
      <c r="B2090" s="122">
        <v>25.54</v>
      </c>
    </row>
    <row r="2091" spans="1:2" ht="13.5">
      <c r="A2091" s="124">
        <v>92273</v>
      </c>
      <c r="B2091" s="122">
        <v>11.91</v>
      </c>
    </row>
    <row r="2092" spans="1:2" ht="13.5">
      <c r="A2092" s="124">
        <v>92409</v>
      </c>
      <c r="B2092" s="122">
        <v>308.11</v>
      </c>
    </row>
    <row r="2093" spans="1:2" ht="13.5">
      <c r="A2093" s="124">
        <v>92411</v>
      </c>
      <c r="B2093" s="122">
        <v>193.98</v>
      </c>
    </row>
    <row r="2094" spans="1:2" ht="13.5">
      <c r="A2094" s="124">
        <v>92413</v>
      </c>
      <c r="B2094" s="122">
        <v>121.38</v>
      </c>
    </row>
    <row r="2095" spans="1:2" ht="13.5">
      <c r="A2095" s="124">
        <v>92415</v>
      </c>
      <c r="B2095" s="122">
        <v>118.21</v>
      </c>
    </row>
    <row r="2096" spans="1:2" ht="13.5">
      <c r="A2096" s="124">
        <v>92417</v>
      </c>
      <c r="B2096" s="122">
        <v>140.49</v>
      </c>
    </row>
    <row r="2097" spans="1:2" ht="13.5">
      <c r="A2097" s="124">
        <v>92419</v>
      </c>
      <c r="B2097" s="122">
        <v>75.83</v>
      </c>
    </row>
    <row r="2098" spans="1:2" ht="13.5">
      <c r="A2098" s="124">
        <v>92421</v>
      </c>
      <c r="B2098" s="122">
        <v>92.91</v>
      </c>
    </row>
    <row r="2099" spans="1:2" ht="13.5">
      <c r="A2099" s="124">
        <v>92423</v>
      </c>
      <c r="B2099" s="122">
        <v>62.48</v>
      </c>
    </row>
    <row r="2100" spans="1:2" ht="13.5">
      <c r="A2100" s="124">
        <v>92425</v>
      </c>
      <c r="B2100" s="122">
        <v>77.33</v>
      </c>
    </row>
    <row r="2101" spans="1:2" ht="13.5">
      <c r="A2101" s="124">
        <v>92427</v>
      </c>
      <c r="B2101" s="122">
        <v>55.72</v>
      </c>
    </row>
    <row r="2102" spans="1:2" ht="13.5">
      <c r="A2102" s="124">
        <v>92429</v>
      </c>
      <c r="B2102" s="122">
        <v>69.48</v>
      </c>
    </row>
    <row r="2103" spans="1:2" ht="13.5">
      <c r="A2103" s="124">
        <v>92431</v>
      </c>
      <c r="B2103" s="122">
        <v>49.43</v>
      </c>
    </row>
    <row r="2104" spans="1:2" ht="13.5">
      <c r="A2104" s="124">
        <v>92433</v>
      </c>
      <c r="B2104" s="122">
        <v>62.5</v>
      </c>
    </row>
    <row r="2105" spans="1:2" ht="13.5">
      <c r="A2105" s="124">
        <v>92435</v>
      </c>
      <c r="B2105" s="122">
        <v>47.21</v>
      </c>
    </row>
    <row r="2106" spans="1:2" ht="13.5">
      <c r="A2106" s="124">
        <v>92437</v>
      </c>
      <c r="B2106" s="122">
        <v>59.84</v>
      </c>
    </row>
    <row r="2107" spans="1:2" ht="13.5">
      <c r="A2107" s="124">
        <v>92439</v>
      </c>
      <c r="B2107" s="122">
        <v>45.61</v>
      </c>
    </row>
    <row r="2108" spans="1:2" ht="13.5">
      <c r="A2108" s="124">
        <v>92441</v>
      </c>
      <c r="B2108" s="122">
        <v>57.93</v>
      </c>
    </row>
    <row r="2109" spans="1:2" ht="13.5">
      <c r="A2109" s="124">
        <v>92443</v>
      </c>
      <c r="B2109" s="122">
        <v>42.32</v>
      </c>
    </row>
    <row r="2110" spans="1:2" ht="13.5">
      <c r="A2110" s="124">
        <v>92445</v>
      </c>
      <c r="B2110" s="122">
        <v>54.2</v>
      </c>
    </row>
    <row r="2111" spans="1:2" ht="13.5">
      <c r="A2111" s="124">
        <v>92446</v>
      </c>
      <c r="B2111" s="122">
        <v>279.47000000000003</v>
      </c>
    </row>
    <row r="2112" spans="1:2" ht="13.5">
      <c r="A2112" s="124">
        <v>92447</v>
      </c>
      <c r="B2112" s="122">
        <v>193.35</v>
      </c>
    </row>
    <row r="2113" spans="1:2" ht="13.5">
      <c r="A2113" s="124">
        <v>92448</v>
      </c>
      <c r="B2113" s="122">
        <v>149.29</v>
      </c>
    </row>
    <row r="2114" spans="1:2" ht="13.5">
      <c r="A2114" s="124">
        <v>92449</v>
      </c>
      <c r="B2114" s="122">
        <v>217.91</v>
      </c>
    </row>
    <row r="2115" spans="1:2" ht="13.5">
      <c r="A2115" s="124">
        <v>92450</v>
      </c>
      <c r="B2115" s="122">
        <v>308.85000000000002</v>
      </c>
    </row>
    <row r="2116" spans="1:2" ht="13.5">
      <c r="A2116" s="124">
        <v>92451</v>
      </c>
      <c r="B2116" s="122">
        <v>151</v>
      </c>
    </row>
    <row r="2117" spans="1:2" ht="13.5">
      <c r="A2117" s="124">
        <v>92452</v>
      </c>
      <c r="B2117" s="122">
        <v>146.06</v>
      </c>
    </row>
    <row r="2118" spans="1:2" ht="13.5">
      <c r="A2118" s="124">
        <v>92453</v>
      </c>
      <c r="B2118" s="122">
        <v>185.49</v>
      </c>
    </row>
    <row r="2119" spans="1:2" ht="13.5">
      <c r="A2119" s="124">
        <v>92454</v>
      </c>
      <c r="B2119" s="122">
        <v>283.17</v>
      </c>
    </row>
    <row r="2120" spans="1:2" ht="13.5">
      <c r="A2120" s="124">
        <v>92455</v>
      </c>
      <c r="B2120" s="122">
        <v>123.26</v>
      </c>
    </row>
    <row r="2121" spans="1:2" ht="13.5">
      <c r="A2121" s="124">
        <v>92456</v>
      </c>
      <c r="B2121" s="122">
        <v>120.52</v>
      </c>
    </row>
    <row r="2122" spans="1:2" ht="13.5">
      <c r="A2122" s="124">
        <v>92457</v>
      </c>
      <c r="B2122" s="122">
        <v>161.4</v>
      </c>
    </row>
    <row r="2123" spans="1:2" ht="13.5">
      <c r="A2123" s="124">
        <v>92458</v>
      </c>
      <c r="B2123" s="122">
        <v>266.67</v>
      </c>
    </row>
    <row r="2124" spans="1:2" ht="13.5">
      <c r="A2124" s="124">
        <v>92459</v>
      </c>
      <c r="B2124" s="122">
        <v>104.89</v>
      </c>
    </row>
    <row r="2125" spans="1:2" ht="13.5">
      <c r="A2125" s="124">
        <v>92460</v>
      </c>
      <c r="B2125" s="122">
        <v>99.11</v>
      </c>
    </row>
    <row r="2126" spans="1:2" ht="13.5">
      <c r="A2126" s="124">
        <v>92461</v>
      </c>
      <c r="B2126" s="122">
        <v>148.63999999999999</v>
      </c>
    </row>
    <row r="2127" spans="1:2" ht="13.5">
      <c r="A2127" s="124">
        <v>92462</v>
      </c>
      <c r="B2127" s="122">
        <v>256.02</v>
      </c>
    </row>
    <row r="2128" spans="1:2" ht="13.5">
      <c r="A2128" s="124">
        <v>92463</v>
      </c>
      <c r="B2128" s="122">
        <v>94.94</v>
      </c>
    </row>
    <row r="2129" spans="1:2" ht="13.5">
      <c r="A2129" s="124">
        <v>92464</v>
      </c>
      <c r="B2129" s="122">
        <v>94.51</v>
      </c>
    </row>
    <row r="2130" spans="1:2" ht="13.5">
      <c r="A2130" s="124">
        <v>92465</v>
      </c>
      <c r="B2130" s="122">
        <v>116.88</v>
      </c>
    </row>
    <row r="2131" spans="1:2" ht="13.5">
      <c r="A2131" s="124">
        <v>92466</v>
      </c>
      <c r="B2131" s="122">
        <v>245.69</v>
      </c>
    </row>
    <row r="2132" spans="1:2" ht="13.5">
      <c r="A2132" s="124">
        <v>92467</v>
      </c>
      <c r="B2132" s="122">
        <v>75.52</v>
      </c>
    </row>
    <row r="2133" spans="1:2" ht="13.5">
      <c r="A2133" s="124">
        <v>92468</v>
      </c>
      <c r="B2133" s="122">
        <v>84.74</v>
      </c>
    </row>
    <row r="2134" spans="1:2" ht="13.5">
      <c r="A2134" s="124">
        <v>92469</v>
      </c>
      <c r="B2134" s="122">
        <v>106.83</v>
      </c>
    </row>
    <row r="2135" spans="1:2" ht="13.5">
      <c r="A2135" s="124">
        <v>92470</v>
      </c>
      <c r="B2135" s="122">
        <v>239.94</v>
      </c>
    </row>
    <row r="2136" spans="1:2" ht="13.5">
      <c r="A2136" s="124">
        <v>92471</v>
      </c>
      <c r="B2136" s="122">
        <v>69.13</v>
      </c>
    </row>
    <row r="2137" spans="1:2" ht="13.5">
      <c r="A2137" s="124">
        <v>92472</v>
      </c>
      <c r="B2137" s="122">
        <v>79.84</v>
      </c>
    </row>
    <row r="2138" spans="1:2" ht="13.5">
      <c r="A2138" s="124">
        <v>92473</v>
      </c>
      <c r="B2138" s="122">
        <v>98.61</v>
      </c>
    </row>
    <row r="2139" spans="1:2" ht="13.5">
      <c r="A2139" s="124">
        <v>92474</v>
      </c>
      <c r="B2139" s="122">
        <v>234.93</v>
      </c>
    </row>
    <row r="2140" spans="1:2" ht="13.5">
      <c r="A2140" s="124">
        <v>92475</v>
      </c>
      <c r="B2140" s="122">
        <v>63.89</v>
      </c>
    </row>
    <row r="2141" spans="1:2" ht="13.5">
      <c r="A2141" s="124">
        <v>92476</v>
      </c>
      <c r="B2141" s="122">
        <v>75.64</v>
      </c>
    </row>
    <row r="2142" spans="1:2" ht="13.5">
      <c r="A2142" s="124">
        <v>92477</v>
      </c>
      <c r="B2142" s="122">
        <v>81.33</v>
      </c>
    </row>
    <row r="2143" spans="1:2" ht="13.5">
      <c r="A2143" s="124">
        <v>92478</v>
      </c>
      <c r="B2143" s="122">
        <v>225.22</v>
      </c>
    </row>
    <row r="2144" spans="1:2" ht="13.5">
      <c r="A2144" s="124">
        <v>92479</v>
      </c>
      <c r="B2144" s="122">
        <v>52.85</v>
      </c>
    </row>
    <row r="2145" spans="1:2" ht="13.5">
      <c r="A2145" s="124">
        <v>92480</v>
      </c>
      <c r="B2145" s="122">
        <v>67.39</v>
      </c>
    </row>
    <row r="2146" spans="1:2" ht="13.5">
      <c r="A2146" s="124">
        <v>92482</v>
      </c>
      <c r="B2146" s="122">
        <v>314.39999999999998</v>
      </c>
    </row>
    <row r="2147" spans="1:2" ht="13.5">
      <c r="A2147" s="124">
        <v>92484</v>
      </c>
      <c r="B2147" s="122">
        <v>223.74</v>
      </c>
    </row>
    <row r="2148" spans="1:2" ht="13.5">
      <c r="A2148" s="124">
        <v>92486</v>
      </c>
      <c r="B2148" s="122">
        <v>154.21</v>
      </c>
    </row>
    <row r="2149" spans="1:2" ht="13.5">
      <c r="A2149" s="124">
        <v>92488</v>
      </c>
      <c r="B2149" s="122">
        <v>95.52</v>
      </c>
    </row>
    <row r="2150" spans="1:2" ht="13.5">
      <c r="A2150" s="124">
        <v>92490</v>
      </c>
      <c r="B2150" s="122">
        <v>53.74</v>
      </c>
    </row>
    <row r="2151" spans="1:2" ht="13.5">
      <c r="A2151" s="124">
        <v>92492</v>
      </c>
      <c r="B2151" s="122">
        <v>92.27</v>
      </c>
    </row>
    <row r="2152" spans="1:2" ht="13.5">
      <c r="A2152" s="124">
        <v>92494</v>
      </c>
      <c r="B2152" s="122">
        <v>50.98</v>
      </c>
    </row>
    <row r="2153" spans="1:2" ht="13.5">
      <c r="A2153" s="124">
        <v>92496</v>
      </c>
      <c r="B2153" s="122">
        <v>90.08</v>
      </c>
    </row>
    <row r="2154" spans="1:2" ht="13.5">
      <c r="A2154" s="124">
        <v>92498</v>
      </c>
      <c r="B2154" s="122">
        <v>49.13</v>
      </c>
    </row>
    <row r="2155" spans="1:2" ht="13.5">
      <c r="A2155" s="124">
        <v>92500</v>
      </c>
      <c r="B2155" s="122">
        <v>88.79</v>
      </c>
    </row>
    <row r="2156" spans="1:2" ht="13.5">
      <c r="A2156" s="124">
        <v>92502</v>
      </c>
      <c r="B2156" s="122">
        <v>48.07</v>
      </c>
    </row>
    <row r="2157" spans="1:2" ht="13.5">
      <c r="A2157" s="124">
        <v>92504</v>
      </c>
      <c r="B2157" s="122">
        <v>55.27</v>
      </c>
    </row>
    <row r="2158" spans="1:2" ht="13.5">
      <c r="A2158" s="124">
        <v>92506</v>
      </c>
      <c r="B2158" s="122">
        <v>46.28</v>
      </c>
    </row>
    <row r="2159" spans="1:2" ht="13.5">
      <c r="A2159" s="124">
        <v>92508</v>
      </c>
      <c r="B2159" s="122">
        <v>97.15</v>
      </c>
    </row>
    <row r="2160" spans="1:2" ht="13.5">
      <c r="A2160" s="124">
        <v>92510</v>
      </c>
      <c r="B2160" s="122">
        <v>50.55</v>
      </c>
    </row>
    <row r="2161" spans="1:2" ht="13.5">
      <c r="A2161" s="124">
        <v>92512</v>
      </c>
      <c r="B2161" s="122">
        <v>79.34</v>
      </c>
    </row>
    <row r="2162" spans="1:2" ht="13.5">
      <c r="A2162" s="124">
        <v>92514</v>
      </c>
      <c r="B2162" s="122">
        <v>36.270000000000003</v>
      </c>
    </row>
    <row r="2163" spans="1:2" ht="13.5">
      <c r="A2163" s="124">
        <v>92515</v>
      </c>
      <c r="B2163" s="122">
        <v>71.84</v>
      </c>
    </row>
    <row r="2164" spans="1:2" ht="13.5">
      <c r="A2164" s="124">
        <v>92518</v>
      </c>
      <c r="B2164" s="122">
        <v>30.32</v>
      </c>
    </row>
    <row r="2165" spans="1:2" ht="13.5">
      <c r="A2165" s="124">
        <v>92520</v>
      </c>
      <c r="B2165" s="122">
        <v>68</v>
      </c>
    </row>
    <row r="2166" spans="1:2" ht="13.5">
      <c r="A2166" s="124">
        <v>92522</v>
      </c>
      <c r="B2166" s="122">
        <v>27.25</v>
      </c>
    </row>
    <row r="2167" spans="1:2" ht="13.5">
      <c r="A2167" s="124">
        <v>92524</v>
      </c>
      <c r="B2167" s="122">
        <v>65.209999999999994</v>
      </c>
    </row>
    <row r="2168" spans="1:2" ht="13.5">
      <c r="A2168" s="124">
        <v>92526</v>
      </c>
      <c r="B2168" s="122">
        <v>24.92</v>
      </c>
    </row>
    <row r="2169" spans="1:2" ht="13.5">
      <c r="A2169" s="124">
        <v>92528</v>
      </c>
      <c r="B2169" s="122">
        <v>63.85</v>
      </c>
    </row>
    <row r="2170" spans="1:2" ht="13.5">
      <c r="A2170" s="124">
        <v>92530</v>
      </c>
      <c r="B2170" s="122">
        <v>23.86</v>
      </c>
    </row>
    <row r="2171" spans="1:2" ht="13.5">
      <c r="A2171" s="124">
        <v>92532</v>
      </c>
      <c r="B2171" s="122">
        <v>62.81</v>
      </c>
    </row>
    <row r="2172" spans="1:2" ht="13.5">
      <c r="A2172" s="124">
        <v>92534</v>
      </c>
      <c r="B2172" s="122">
        <v>23.09</v>
      </c>
    </row>
    <row r="2173" spans="1:2" ht="13.5">
      <c r="A2173" s="124">
        <v>92536</v>
      </c>
      <c r="B2173" s="122">
        <v>61.03</v>
      </c>
    </row>
    <row r="2174" spans="1:2" ht="13.5">
      <c r="A2174" s="124">
        <v>92538</v>
      </c>
      <c r="B2174" s="122">
        <v>21.58</v>
      </c>
    </row>
    <row r="2175" spans="1:2" ht="13.5">
      <c r="A2175" s="124">
        <v>96252</v>
      </c>
      <c r="B2175" s="122">
        <v>209.68</v>
      </c>
    </row>
    <row r="2176" spans="1:2" ht="13.5">
      <c r="A2176" s="124">
        <v>96257</v>
      </c>
      <c r="B2176" s="122">
        <v>180.14</v>
      </c>
    </row>
    <row r="2177" spans="1:2" ht="13.5">
      <c r="A2177" s="124">
        <v>96258</v>
      </c>
      <c r="B2177" s="122">
        <v>168.23</v>
      </c>
    </row>
    <row r="2178" spans="1:2" ht="13.5">
      <c r="A2178" s="124">
        <v>96259</v>
      </c>
      <c r="B2178" s="122">
        <v>203.83</v>
      </c>
    </row>
    <row r="2179" spans="1:2" ht="13.5">
      <c r="A2179" s="124">
        <v>96529</v>
      </c>
      <c r="B2179" s="122">
        <v>326.74</v>
      </c>
    </row>
    <row r="2180" spans="1:2" ht="13.5">
      <c r="A2180" s="124">
        <v>96530</v>
      </c>
      <c r="B2180" s="122">
        <v>176.73</v>
      </c>
    </row>
    <row r="2181" spans="1:2" ht="13.5">
      <c r="A2181" s="124">
        <v>96531</v>
      </c>
      <c r="B2181" s="122">
        <v>123.58</v>
      </c>
    </row>
    <row r="2182" spans="1:2" ht="13.5">
      <c r="A2182" s="124">
        <v>96532</v>
      </c>
      <c r="B2182" s="122">
        <v>208.09</v>
      </c>
    </row>
    <row r="2183" spans="1:2" ht="13.5">
      <c r="A2183" s="124">
        <v>96533</v>
      </c>
      <c r="B2183" s="122">
        <v>109.49</v>
      </c>
    </row>
    <row r="2184" spans="1:2" ht="13.5">
      <c r="A2184" s="124">
        <v>96534</v>
      </c>
      <c r="B2184" s="122">
        <v>86.48</v>
      </c>
    </row>
    <row r="2185" spans="1:2" ht="13.5">
      <c r="A2185" s="124">
        <v>96535</v>
      </c>
      <c r="B2185" s="122">
        <v>146.27000000000001</v>
      </c>
    </row>
    <row r="2186" spans="1:2" ht="13.5">
      <c r="A2186" s="124">
        <v>96536</v>
      </c>
      <c r="B2186" s="122">
        <v>74.52</v>
      </c>
    </row>
    <row r="2187" spans="1:2" ht="13.5">
      <c r="A2187" s="124">
        <v>96537</v>
      </c>
      <c r="B2187" s="122">
        <v>173.53</v>
      </c>
    </row>
    <row r="2188" spans="1:2" ht="13.5">
      <c r="A2188" s="124">
        <v>96538</v>
      </c>
      <c r="B2188" s="122">
        <v>246.28</v>
      </c>
    </row>
    <row r="2189" spans="1:2" ht="13.5">
      <c r="A2189" s="124">
        <v>96539</v>
      </c>
      <c r="B2189" s="122">
        <v>110.05</v>
      </c>
    </row>
    <row r="2190" spans="1:2" ht="13.5">
      <c r="A2190" s="124">
        <v>96540</v>
      </c>
      <c r="B2190" s="122">
        <v>123.08</v>
      </c>
    </row>
    <row r="2191" spans="1:2" ht="13.5">
      <c r="A2191" s="124">
        <v>96541</v>
      </c>
      <c r="B2191" s="122">
        <v>177.57</v>
      </c>
    </row>
    <row r="2192" spans="1:2" ht="13.5">
      <c r="A2192" s="124">
        <v>96542</v>
      </c>
      <c r="B2192" s="122">
        <v>84.8</v>
      </c>
    </row>
    <row r="2193" spans="1:2" ht="13.5">
      <c r="A2193" s="124">
        <v>96543</v>
      </c>
      <c r="B2193" s="122">
        <v>22.4</v>
      </c>
    </row>
    <row r="2194" spans="1:2" ht="13.5">
      <c r="A2194" s="124">
        <v>97747</v>
      </c>
      <c r="B2194" s="122">
        <v>188.58</v>
      </c>
    </row>
    <row r="2195" spans="1:2" ht="13.5">
      <c r="A2195" s="124">
        <v>101791</v>
      </c>
      <c r="B2195" s="122">
        <v>19.11</v>
      </c>
    </row>
    <row r="2196" spans="1:2" ht="13.5">
      <c r="A2196" s="124">
        <v>101792</v>
      </c>
      <c r="B2196" s="122">
        <v>14.67</v>
      </c>
    </row>
    <row r="2197" spans="1:2" ht="13.5">
      <c r="A2197" s="124">
        <v>101793</v>
      </c>
      <c r="B2197" s="122">
        <v>21.52</v>
      </c>
    </row>
    <row r="2198" spans="1:2" ht="13.5">
      <c r="A2198" s="124">
        <v>101969</v>
      </c>
      <c r="B2198" s="122">
        <v>122.03</v>
      </c>
    </row>
    <row r="2199" spans="1:2" ht="13.5">
      <c r="A2199" s="124">
        <v>101971</v>
      </c>
      <c r="B2199" s="122">
        <v>116.1</v>
      </c>
    </row>
    <row r="2200" spans="1:2" ht="13.5">
      <c r="A2200" s="124">
        <v>101973</v>
      </c>
      <c r="B2200" s="122">
        <v>196.38</v>
      </c>
    </row>
    <row r="2201" spans="1:2" ht="13.5">
      <c r="A2201" s="124">
        <v>101974</v>
      </c>
      <c r="B2201" s="122">
        <v>452.98</v>
      </c>
    </row>
    <row r="2202" spans="1:2" ht="13.5">
      <c r="A2202" s="124">
        <v>101975</v>
      </c>
      <c r="B2202" s="122">
        <v>383.8</v>
      </c>
    </row>
    <row r="2203" spans="1:2" ht="13.5">
      <c r="A2203" s="124">
        <v>101977</v>
      </c>
      <c r="B2203" s="122">
        <v>256.39999999999998</v>
      </c>
    </row>
    <row r="2204" spans="1:2" ht="13.5">
      <c r="A2204" s="124">
        <v>101980</v>
      </c>
      <c r="B2204" s="122">
        <v>228.47</v>
      </c>
    </row>
    <row r="2205" spans="1:2" ht="13.5">
      <c r="A2205" s="124">
        <v>101981</v>
      </c>
      <c r="B2205" s="122">
        <v>181.64</v>
      </c>
    </row>
    <row r="2206" spans="1:2" ht="13.5">
      <c r="A2206" s="124">
        <v>101982</v>
      </c>
      <c r="B2206" s="122">
        <v>162.9</v>
      </c>
    </row>
    <row r="2207" spans="1:2" ht="13.5">
      <c r="A2207" s="124">
        <v>101983</v>
      </c>
      <c r="B2207" s="122">
        <v>151.16999999999999</v>
      </c>
    </row>
    <row r="2208" spans="1:2" ht="13.5">
      <c r="A2208" s="124">
        <v>101985</v>
      </c>
      <c r="B2208" s="122">
        <v>123.64</v>
      </c>
    </row>
    <row r="2209" spans="1:2" ht="13.5">
      <c r="A2209" s="124">
        <v>101986</v>
      </c>
      <c r="B2209" s="122">
        <v>116.1</v>
      </c>
    </row>
    <row r="2210" spans="1:2" ht="13.5">
      <c r="A2210" s="124">
        <v>101987</v>
      </c>
      <c r="B2210" s="122">
        <v>232.91</v>
      </c>
    </row>
    <row r="2211" spans="1:2" ht="13.5">
      <c r="A2211" s="124">
        <v>101988</v>
      </c>
      <c r="B2211" s="122">
        <v>129.36000000000001</v>
      </c>
    </row>
    <row r="2212" spans="1:2" ht="13.5">
      <c r="A2212" s="124">
        <v>101989</v>
      </c>
      <c r="B2212" s="122">
        <v>123.51</v>
      </c>
    </row>
    <row r="2213" spans="1:2" ht="13.5">
      <c r="A2213" s="124">
        <v>101990</v>
      </c>
      <c r="B2213" s="122">
        <v>211.48</v>
      </c>
    </row>
    <row r="2214" spans="1:2" ht="13.5">
      <c r="A2214" s="124">
        <v>101991</v>
      </c>
      <c r="B2214" s="122">
        <v>126.61</v>
      </c>
    </row>
    <row r="2215" spans="1:2" ht="13.5">
      <c r="A2215" s="124">
        <v>101992</v>
      </c>
      <c r="B2215" s="122">
        <v>119.4</v>
      </c>
    </row>
    <row r="2216" spans="1:2" ht="13.5">
      <c r="A2216" s="124">
        <v>101993</v>
      </c>
      <c r="B2216" s="122">
        <v>273.70999999999998</v>
      </c>
    </row>
    <row r="2217" spans="1:2" ht="13.5">
      <c r="A2217" s="124">
        <v>101994</v>
      </c>
      <c r="B2217" s="122">
        <v>134.52000000000001</v>
      </c>
    </row>
    <row r="2218" spans="1:2" ht="13.5">
      <c r="A2218" s="124">
        <v>101995</v>
      </c>
      <c r="B2218" s="122">
        <v>127.94</v>
      </c>
    </row>
    <row r="2219" spans="1:2" ht="13.5">
      <c r="A2219" s="124">
        <v>101996</v>
      </c>
      <c r="B2219" s="122">
        <v>227.32</v>
      </c>
    </row>
    <row r="2220" spans="1:2" ht="13.5">
      <c r="A2220" s="124">
        <v>101997</v>
      </c>
      <c r="B2220" s="122">
        <v>125.68</v>
      </c>
    </row>
    <row r="2221" spans="1:2" ht="13.5">
      <c r="A2221" s="124">
        <v>101998</v>
      </c>
      <c r="B2221" s="122">
        <v>118.31</v>
      </c>
    </row>
    <row r="2222" spans="1:2" ht="13.5">
      <c r="A2222" s="124">
        <v>101999</v>
      </c>
      <c r="B2222" s="122">
        <v>293.39</v>
      </c>
    </row>
    <row r="2223" spans="1:2" ht="13.5">
      <c r="A2223" s="124">
        <v>102000</v>
      </c>
      <c r="B2223" s="122">
        <v>468.54</v>
      </c>
    </row>
    <row r="2224" spans="1:2" ht="13.5">
      <c r="A2224" s="124">
        <v>102001</v>
      </c>
      <c r="B2224" s="122">
        <v>402.36</v>
      </c>
    </row>
    <row r="2225" spans="1:2" ht="13.5">
      <c r="A2225" s="124">
        <v>102002</v>
      </c>
      <c r="B2225" s="122">
        <v>254.89</v>
      </c>
    </row>
    <row r="2226" spans="1:2" ht="13.5">
      <c r="A2226" s="124">
        <v>102003</v>
      </c>
      <c r="B2226" s="122">
        <v>227.54</v>
      </c>
    </row>
    <row r="2227" spans="1:2" ht="13.5">
      <c r="A2227" s="124">
        <v>102004</v>
      </c>
      <c r="B2227" s="122">
        <v>179.45</v>
      </c>
    </row>
    <row r="2228" spans="1:2" ht="13.5">
      <c r="A2228" s="124">
        <v>102005</v>
      </c>
      <c r="B2228" s="122">
        <v>160.53</v>
      </c>
    </row>
    <row r="2229" spans="1:2" ht="13.5">
      <c r="A2229" s="124">
        <v>102006</v>
      </c>
      <c r="B2229" s="122">
        <v>148.68</v>
      </c>
    </row>
    <row r="2230" spans="1:2" ht="13.5">
      <c r="A2230" s="124">
        <v>102007</v>
      </c>
      <c r="B2230" s="122">
        <v>450.99</v>
      </c>
    </row>
    <row r="2231" spans="1:2" ht="13.5">
      <c r="A2231" s="124">
        <v>102008</v>
      </c>
      <c r="B2231" s="122">
        <v>375.56</v>
      </c>
    </row>
    <row r="2232" spans="1:2" ht="13.5">
      <c r="A2232" s="124">
        <v>102009</v>
      </c>
      <c r="B2232" s="122">
        <v>259.62</v>
      </c>
    </row>
    <row r="2233" spans="1:2" ht="13.5">
      <c r="A2233" s="124">
        <v>102010</v>
      </c>
      <c r="B2233" s="122">
        <v>229.85</v>
      </c>
    </row>
    <row r="2234" spans="1:2" ht="13.5">
      <c r="A2234" s="124">
        <v>102011</v>
      </c>
      <c r="B2234" s="122">
        <v>181.58</v>
      </c>
    </row>
    <row r="2235" spans="1:2" ht="13.5">
      <c r="A2235" s="124">
        <v>102012</v>
      </c>
      <c r="B2235" s="122">
        <v>162.03</v>
      </c>
    </row>
    <row r="2236" spans="1:2" ht="13.5">
      <c r="A2236" s="124">
        <v>102013</v>
      </c>
      <c r="B2236" s="122">
        <v>151.08000000000001</v>
      </c>
    </row>
    <row r="2237" spans="1:2" ht="13.5">
      <c r="A2237" s="124">
        <v>102014</v>
      </c>
      <c r="B2237" s="122">
        <v>509.47</v>
      </c>
    </row>
    <row r="2238" spans="1:2" ht="13.5">
      <c r="A2238" s="124">
        <v>102015</v>
      </c>
      <c r="B2238" s="122">
        <v>425.78</v>
      </c>
    </row>
    <row r="2239" spans="1:2" ht="13.5">
      <c r="A2239" s="124">
        <v>102016</v>
      </c>
      <c r="B2239" s="122">
        <v>255.07</v>
      </c>
    </row>
    <row r="2240" spans="1:2" ht="13.5">
      <c r="A2240" s="124">
        <v>102017</v>
      </c>
      <c r="B2240" s="122">
        <v>226.26</v>
      </c>
    </row>
    <row r="2241" spans="1:2" ht="13.5">
      <c r="A2241" s="124">
        <v>102036</v>
      </c>
      <c r="B2241" s="122">
        <v>177.84</v>
      </c>
    </row>
    <row r="2242" spans="1:2" ht="13.5">
      <c r="A2242" s="124">
        <v>102037</v>
      </c>
      <c r="B2242" s="122">
        <v>158.59</v>
      </c>
    </row>
    <row r="2243" spans="1:2" ht="13.5">
      <c r="A2243" s="124">
        <v>102038</v>
      </c>
      <c r="B2243" s="122">
        <v>147.80000000000001</v>
      </c>
    </row>
    <row r="2244" spans="1:2" ht="13.5">
      <c r="A2244" s="124">
        <v>102039</v>
      </c>
      <c r="B2244" s="122">
        <v>470.5</v>
      </c>
    </row>
    <row r="2245" spans="1:2" ht="13.5">
      <c r="A2245" s="124">
        <v>102040</v>
      </c>
      <c r="B2245" s="122">
        <v>390.59</v>
      </c>
    </row>
    <row r="2246" spans="1:2" ht="13.5">
      <c r="A2246" s="124">
        <v>102041</v>
      </c>
      <c r="B2246" s="122">
        <v>260</v>
      </c>
    </row>
    <row r="2247" spans="1:2" ht="13.5">
      <c r="A2247" s="124">
        <v>102042</v>
      </c>
      <c r="B2247" s="122">
        <v>228.35</v>
      </c>
    </row>
    <row r="2248" spans="1:2" ht="13.5">
      <c r="A2248" s="124">
        <v>102043</v>
      </c>
      <c r="B2248" s="122">
        <v>180.17</v>
      </c>
    </row>
    <row r="2249" spans="1:2" ht="13.5">
      <c r="A2249" s="124">
        <v>102044</v>
      </c>
      <c r="B2249" s="122">
        <v>161.38999999999999</v>
      </c>
    </row>
    <row r="2250" spans="1:2" ht="13.5">
      <c r="A2250" s="124">
        <v>102045</v>
      </c>
      <c r="B2250" s="122">
        <v>150.13</v>
      </c>
    </row>
    <row r="2251" spans="1:2" ht="13.5">
      <c r="A2251" s="124">
        <v>102046</v>
      </c>
      <c r="B2251" s="122">
        <v>520.54999999999995</v>
      </c>
    </row>
    <row r="2252" spans="1:2" ht="13.5">
      <c r="A2252" s="124">
        <v>102047</v>
      </c>
      <c r="B2252" s="122">
        <v>442.67</v>
      </c>
    </row>
    <row r="2253" spans="1:2" ht="13.5">
      <c r="A2253" s="124">
        <v>102048</v>
      </c>
      <c r="B2253" s="122">
        <v>250.78</v>
      </c>
    </row>
    <row r="2254" spans="1:2" ht="13.5">
      <c r="A2254" s="124">
        <v>102049</v>
      </c>
      <c r="B2254" s="122">
        <v>219.81</v>
      </c>
    </row>
    <row r="2255" spans="1:2" ht="13.5">
      <c r="A2255" s="124">
        <v>102050</v>
      </c>
      <c r="B2255" s="122">
        <v>172.97</v>
      </c>
    </row>
    <row r="2256" spans="1:2" ht="13.5">
      <c r="A2256" s="124">
        <v>102051</v>
      </c>
      <c r="B2256" s="122">
        <v>153.82</v>
      </c>
    </row>
    <row r="2257" spans="1:2" ht="13.5">
      <c r="A2257" s="124">
        <v>102052</v>
      </c>
      <c r="B2257" s="122">
        <v>143.09</v>
      </c>
    </row>
    <row r="2258" spans="1:2" ht="13.5">
      <c r="A2258" s="124">
        <v>102059</v>
      </c>
      <c r="B2258" s="122">
        <v>437.82</v>
      </c>
    </row>
    <row r="2259" spans="1:2" ht="13.5">
      <c r="A2259" s="124">
        <v>102060</v>
      </c>
      <c r="B2259" s="122">
        <v>366.71</v>
      </c>
    </row>
    <row r="2260" spans="1:2" ht="13.5">
      <c r="A2260" s="124">
        <v>102061</v>
      </c>
      <c r="B2260" s="122">
        <v>237.63</v>
      </c>
    </row>
    <row r="2261" spans="1:2" ht="13.5">
      <c r="A2261" s="124">
        <v>102062</v>
      </c>
      <c r="B2261" s="122">
        <v>213.03</v>
      </c>
    </row>
    <row r="2262" spans="1:2" ht="13.5">
      <c r="A2262" s="124">
        <v>102063</v>
      </c>
      <c r="B2262" s="122">
        <v>166.55</v>
      </c>
    </row>
    <row r="2263" spans="1:2" ht="13.5">
      <c r="A2263" s="124">
        <v>102064</v>
      </c>
      <c r="B2263" s="122">
        <v>147.79</v>
      </c>
    </row>
    <row r="2264" spans="1:2" ht="13.5">
      <c r="A2264" s="124">
        <v>102065</v>
      </c>
      <c r="B2264" s="122">
        <v>137.32</v>
      </c>
    </row>
    <row r="2265" spans="1:2" ht="13.5">
      <c r="A2265" s="124">
        <v>102066</v>
      </c>
      <c r="B2265" s="122">
        <v>460.94</v>
      </c>
    </row>
    <row r="2266" spans="1:2" ht="13.5">
      <c r="A2266" s="124">
        <v>102067</v>
      </c>
      <c r="B2266" s="122">
        <v>393.84</v>
      </c>
    </row>
    <row r="2267" spans="1:2" ht="13.5">
      <c r="A2267" s="124">
        <v>102068</v>
      </c>
      <c r="B2267" s="122">
        <v>226</v>
      </c>
    </row>
    <row r="2268" spans="1:2" ht="13.5">
      <c r="A2268" s="124">
        <v>102069</v>
      </c>
      <c r="B2268" s="122">
        <v>202.38</v>
      </c>
    </row>
    <row r="2269" spans="1:2" ht="13.5">
      <c r="A2269" s="124">
        <v>102070</v>
      </c>
      <c r="B2269" s="122">
        <v>158.16</v>
      </c>
    </row>
    <row r="2270" spans="1:2" ht="13.5">
      <c r="A2270" s="124">
        <v>102071</v>
      </c>
      <c r="B2270" s="122">
        <v>140.61000000000001</v>
      </c>
    </row>
    <row r="2271" spans="1:2" ht="13.5">
      <c r="A2271" s="124">
        <v>102072</v>
      </c>
      <c r="B2271" s="122">
        <v>134.87</v>
      </c>
    </row>
    <row r="2272" spans="1:2" ht="13.5">
      <c r="A2272" s="124">
        <v>102073</v>
      </c>
      <c r="B2272" s="123">
        <v>3285.69</v>
      </c>
    </row>
    <row r="2273" spans="1:2" ht="13.5">
      <c r="A2273" s="124">
        <v>102074</v>
      </c>
      <c r="B2273" s="123">
        <v>4201.32</v>
      </c>
    </row>
    <row r="2274" spans="1:2" ht="13.5">
      <c r="A2274" s="124">
        <v>102075</v>
      </c>
      <c r="B2274" s="123">
        <v>4497.09</v>
      </c>
    </row>
    <row r="2275" spans="1:2" ht="13.5">
      <c r="A2275" s="124">
        <v>102076</v>
      </c>
      <c r="B2275" s="123">
        <v>4567.88</v>
      </c>
    </row>
    <row r="2276" spans="1:2" ht="13.5">
      <c r="A2276" s="124">
        <v>102077</v>
      </c>
      <c r="B2276" s="123">
        <v>5010.4399999999996</v>
      </c>
    </row>
    <row r="2277" spans="1:2" ht="13.5">
      <c r="A2277" s="124">
        <v>102078</v>
      </c>
      <c r="B2277" s="123">
        <v>4991.43</v>
      </c>
    </row>
    <row r="2278" spans="1:2" ht="13.5">
      <c r="A2278" s="124">
        <v>102079</v>
      </c>
      <c r="B2278" s="123">
        <v>4913.4399999999996</v>
      </c>
    </row>
    <row r="2279" spans="1:2" ht="13.5">
      <c r="A2279" s="124">
        <v>102080</v>
      </c>
      <c r="B2279" s="123">
        <v>4376.95</v>
      </c>
    </row>
    <row r="2280" spans="1:2" ht="13.5">
      <c r="A2280" s="124">
        <v>102086</v>
      </c>
      <c r="B2280" s="122">
        <v>130</v>
      </c>
    </row>
    <row r="2281" spans="1:2" ht="13.5">
      <c r="A2281" s="124">
        <v>102087</v>
      </c>
      <c r="B2281" s="122">
        <v>123.86</v>
      </c>
    </row>
    <row r="2282" spans="1:2" ht="13.5">
      <c r="A2282" s="124">
        <v>102088</v>
      </c>
      <c r="B2282" s="122">
        <v>211.58</v>
      </c>
    </row>
    <row r="2283" spans="1:2" ht="13.5">
      <c r="A2283" s="124">
        <v>102089</v>
      </c>
      <c r="B2283" s="122">
        <v>118.95</v>
      </c>
    </row>
    <row r="2284" spans="1:2" ht="13.5">
      <c r="A2284" s="124">
        <v>102090</v>
      </c>
      <c r="B2284" s="122">
        <v>111.98</v>
      </c>
    </row>
    <row r="2285" spans="1:2" ht="13.5">
      <c r="A2285" s="124">
        <v>102091</v>
      </c>
      <c r="B2285" s="122">
        <v>248.08</v>
      </c>
    </row>
    <row r="2286" spans="1:2" ht="13.5">
      <c r="A2286" s="124">
        <v>89996</v>
      </c>
      <c r="B2286" s="122">
        <v>14.83</v>
      </c>
    </row>
    <row r="2287" spans="1:2" ht="13.5">
      <c r="A2287" s="124">
        <v>89997</v>
      </c>
      <c r="B2287" s="122">
        <v>12.29</v>
      </c>
    </row>
    <row r="2288" spans="1:2" ht="13.5">
      <c r="A2288" s="124">
        <v>89998</v>
      </c>
      <c r="B2288" s="122">
        <v>14.32</v>
      </c>
    </row>
    <row r="2289" spans="1:2" ht="13.5">
      <c r="A2289" s="124">
        <v>89999</v>
      </c>
      <c r="B2289" s="122">
        <v>20.36</v>
      </c>
    </row>
    <row r="2290" spans="1:2" ht="13.5">
      <c r="A2290" s="124">
        <v>90000</v>
      </c>
      <c r="B2290" s="122">
        <v>16.989999999999998</v>
      </c>
    </row>
    <row r="2291" spans="1:2" ht="13.5">
      <c r="A2291" s="124">
        <v>91593</v>
      </c>
      <c r="B2291" s="122">
        <v>14.9</v>
      </c>
    </row>
    <row r="2292" spans="1:2" ht="13.5">
      <c r="A2292" s="124">
        <v>91594</v>
      </c>
      <c r="B2292" s="122">
        <v>15.38</v>
      </c>
    </row>
    <row r="2293" spans="1:2" ht="13.5">
      <c r="A2293" s="124">
        <v>91595</v>
      </c>
      <c r="B2293" s="122">
        <v>16.100000000000001</v>
      </c>
    </row>
    <row r="2294" spans="1:2" ht="13.5">
      <c r="A2294" s="124">
        <v>91596</v>
      </c>
      <c r="B2294" s="122">
        <v>15.23</v>
      </c>
    </row>
    <row r="2295" spans="1:2" ht="13.5">
      <c r="A2295" s="124">
        <v>91597</v>
      </c>
      <c r="B2295" s="122">
        <v>10.66</v>
      </c>
    </row>
    <row r="2296" spans="1:2" ht="13.5">
      <c r="A2296" s="124">
        <v>91598</v>
      </c>
      <c r="B2296" s="122">
        <v>14.88</v>
      </c>
    </row>
    <row r="2297" spans="1:2" ht="13.5">
      <c r="A2297" s="124">
        <v>91599</v>
      </c>
      <c r="B2297" s="122">
        <v>11.08</v>
      </c>
    </row>
    <row r="2298" spans="1:2" ht="13.5">
      <c r="A2298" s="124">
        <v>91600</v>
      </c>
      <c r="B2298" s="122">
        <v>17.88</v>
      </c>
    </row>
    <row r="2299" spans="1:2" ht="13.5">
      <c r="A2299" s="124">
        <v>91601</v>
      </c>
      <c r="B2299" s="122">
        <v>17.260000000000002</v>
      </c>
    </row>
    <row r="2300" spans="1:2" ht="13.5">
      <c r="A2300" s="124">
        <v>91602</v>
      </c>
      <c r="B2300" s="122">
        <v>16.329999999999998</v>
      </c>
    </row>
    <row r="2301" spans="1:2" ht="13.5">
      <c r="A2301" s="124">
        <v>91603</v>
      </c>
      <c r="B2301" s="122">
        <v>15.4</v>
      </c>
    </row>
    <row r="2302" spans="1:2" ht="13.5">
      <c r="A2302" s="124">
        <v>92759</v>
      </c>
      <c r="B2302" s="122">
        <v>19.399999999999999</v>
      </c>
    </row>
    <row r="2303" spans="1:2" ht="13.5">
      <c r="A2303" s="124">
        <v>92760</v>
      </c>
      <c r="B2303" s="122">
        <v>18.86</v>
      </c>
    </row>
    <row r="2304" spans="1:2" ht="13.5">
      <c r="A2304" s="124">
        <v>92761</v>
      </c>
      <c r="B2304" s="122">
        <v>18.079999999999998</v>
      </c>
    </row>
    <row r="2305" spans="1:2" ht="13.5">
      <c r="A2305" s="124">
        <v>92762</v>
      </c>
      <c r="B2305" s="122">
        <v>16.34</v>
      </c>
    </row>
    <row r="2306" spans="1:2" ht="13.5">
      <c r="A2306" s="124">
        <v>92763</v>
      </c>
      <c r="B2306" s="122">
        <v>13.87</v>
      </c>
    </row>
    <row r="2307" spans="1:2" ht="13.5">
      <c r="A2307" s="124">
        <v>92764</v>
      </c>
      <c r="B2307" s="122">
        <v>13.33</v>
      </c>
    </row>
    <row r="2308" spans="1:2" ht="13.5">
      <c r="A2308" s="124">
        <v>92765</v>
      </c>
      <c r="B2308" s="122">
        <v>15.18</v>
      </c>
    </row>
    <row r="2309" spans="1:2" ht="13.5">
      <c r="A2309" s="124">
        <v>92766</v>
      </c>
      <c r="B2309" s="122">
        <v>14.91</v>
      </c>
    </row>
    <row r="2310" spans="1:2" ht="13.5">
      <c r="A2310" s="124">
        <v>92767</v>
      </c>
      <c r="B2310" s="122">
        <v>19.82</v>
      </c>
    </row>
    <row r="2311" spans="1:2" ht="13.5">
      <c r="A2311" s="124">
        <v>92768</v>
      </c>
      <c r="B2311" s="122">
        <v>17.96</v>
      </c>
    </row>
    <row r="2312" spans="1:2" ht="13.5">
      <c r="A2312" s="124">
        <v>92769</v>
      </c>
      <c r="B2312" s="122">
        <v>17.73</v>
      </c>
    </row>
    <row r="2313" spans="1:2" ht="13.5">
      <c r="A2313" s="124">
        <v>92770</v>
      </c>
      <c r="B2313" s="122">
        <v>17.21</v>
      </c>
    </row>
    <row r="2314" spans="1:2" ht="13.5">
      <c r="A2314" s="124">
        <v>92771</v>
      </c>
      <c r="B2314" s="122">
        <v>15.63</v>
      </c>
    </row>
    <row r="2315" spans="1:2" ht="13.5">
      <c r="A2315" s="124">
        <v>92772</v>
      </c>
      <c r="B2315" s="122">
        <v>13.31</v>
      </c>
    </row>
    <row r="2316" spans="1:2" ht="13.5">
      <c r="A2316" s="124">
        <v>92773</v>
      </c>
      <c r="B2316" s="122">
        <v>12.94</v>
      </c>
    </row>
    <row r="2317" spans="1:2" ht="13.5">
      <c r="A2317" s="124">
        <v>92774</v>
      </c>
      <c r="B2317" s="122">
        <v>14.91</v>
      </c>
    </row>
    <row r="2318" spans="1:2" ht="13.5">
      <c r="A2318" s="124">
        <v>92775</v>
      </c>
      <c r="B2318" s="122">
        <v>22.41</v>
      </c>
    </row>
    <row r="2319" spans="1:2" ht="13.5">
      <c r="A2319" s="124">
        <v>92776</v>
      </c>
      <c r="B2319" s="122">
        <v>21.15</v>
      </c>
    </row>
    <row r="2320" spans="1:2" ht="13.5">
      <c r="A2320" s="124">
        <v>92777</v>
      </c>
      <c r="B2320" s="122">
        <v>19.8</v>
      </c>
    </row>
    <row r="2321" spans="1:2" ht="13.5">
      <c r="A2321" s="124">
        <v>92778</v>
      </c>
      <c r="B2321" s="122">
        <v>17.63</v>
      </c>
    </row>
    <row r="2322" spans="1:2" ht="13.5">
      <c r="A2322" s="124">
        <v>92779</v>
      </c>
      <c r="B2322" s="122">
        <v>14.8</v>
      </c>
    </row>
    <row r="2323" spans="1:2" ht="13.5">
      <c r="A2323" s="124">
        <v>92780</v>
      </c>
      <c r="B2323" s="122">
        <v>13.96</v>
      </c>
    </row>
    <row r="2324" spans="1:2" ht="13.5">
      <c r="A2324" s="124">
        <v>92781</v>
      </c>
      <c r="B2324" s="122">
        <v>15.61</v>
      </c>
    </row>
    <row r="2325" spans="1:2" ht="13.5">
      <c r="A2325" s="124">
        <v>92782</v>
      </c>
      <c r="B2325" s="122">
        <v>15.16</v>
      </c>
    </row>
    <row r="2326" spans="1:2" ht="13.5">
      <c r="A2326" s="124">
        <v>92783</v>
      </c>
      <c r="B2326" s="122">
        <v>22.37</v>
      </c>
    </row>
    <row r="2327" spans="1:2" ht="13.5">
      <c r="A2327" s="124">
        <v>92784</v>
      </c>
      <c r="B2327" s="122">
        <v>20.04</v>
      </c>
    </row>
    <row r="2328" spans="1:2" ht="13.5">
      <c r="A2328" s="124">
        <v>92785</v>
      </c>
      <c r="B2328" s="122">
        <v>19.3</v>
      </c>
    </row>
    <row r="2329" spans="1:2" ht="13.5">
      <c r="A2329" s="124">
        <v>92786</v>
      </c>
      <c r="B2329" s="122">
        <v>18.350000000000001</v>
      </c>
    </row>
    <row r="2330" spans="1:2" ht="13.5">
      <c r="A2330" s="124">
        <v>92787</v>
      </c>
      <c r="B2330" s="122">
        <v>16.48</v>
      </c>
    </row>
    <row r="2331" spans="1:2" ht="13.5">
      <c r="A2331" s="124">
        <v>92788</v>
      </c>
      <c r="B2331" s="122">
        <v>13.91</v>
      </c>
    </row>
    <row r="2332" spans="1:2" ht="13.5">
      <c r="A2332" s="124">
        <v>92789</v>
      </c>
      <c r="B2332" s="122">
        <v>13.31</v>
      </c>
    </row>
    <row r="2333" spans="1:2" ht="13.5">
      <c r="A2333" s="124">
        <v>92790</v>
      </c>
      <c r="B2333" s="122">
        <v>15.13</v>
      </c>
    </row>
    <row r="2334" spans="1:2" ht="13.5">
      <c r="A2334" s="124">
        <v>92791</v>
      </c>
      <c r="B2334" s="122">
        <v>14.77</v>
      </c>
    </row>
    <row r="2335" spans="1:2" ht="13.5">
      <c r="A2335" s="124">
        <v>92792</v>
      </c>
      <c r="B2335" s="122">
        <v>15.18</v>
      </c>
    </row>
    <row r="2336" spans="1:2" ht="13.5">
      <c r="A2336" s="124">
        <v>92793</v>
      </c>
      <c r="B2336" s="122">
        <v>15.21</v>
      </c>
    </row>
    <row r="2337" spans="1:2" ht="13.5">
      <c r="A2337" s="124">
        <v>92794</v>
      </c>
      <c r="B2337" s="122">
        <v>14.07</v>
      </c>
    </row>
    <row r="2338" spans="1:2" ht="13.5">
      <c r="A2338" s="124">
        <v>92795</v>
      </c>
      <c r="B2338" s="122">
        <v>12.08</v>
      </c>
    </row>
    <row r="2339" spans="1:2" ht="13.5">
      <c r="A2339" s="124">
        <v>92796</v>
      </c>
      <c r="B2339" s="122">
        <v>11.97</v>
      </c>
    </row>
    <row r="2340" spans="1:2" ht="13.5">
      <c r="A2340" s="124">
        <v>92797</v>
      </c>
      <c r="B2340" s="122">
        <v>14.12</v>
      </c>
    </row>
    <row r="2341" spans="1:2" ht="13.5">
      <c r="A2341" s="124">
        <v>92798</v>
      </c>
      <c r="B2341" s="122">
        <v>14.09</v>
      </c>
    </row>
    <row r="2342" spans="1:2" ht="13.5">
      <c r="A2342" s="124">
        <v>92799</v>
      </c>
      <c r="B2342" s="122">
        <v>15.26</v>
      </c>
    </row>
    <row r="2343" spans="1:2" ht="13.5">
      <c r="A2343" s="124">
        <v>92800</v>
      </c>
      <c r="B2343" s="122">
        <v>14.21</v>
      </c>
    </row>
    <row r="2344" spans="1:2" ht="13.5">
      <c r="A2344" s="124">
        <v>92801</v>
      </c>
      <c r="B2344" s="122">
        <v>14.86</v>
      </c>
    </row>
    <row r="2345" spans="1:2" ht="13.5">
      <c r="A2345" s="124">
        <v>92802</v>
      </c>
      <c r="B2345" s="122">
        <v>15.03</v>
      </c>
    </row>
    <row r="2346" spans="1:2" ht="13.5">
      <c r="A2346" s="124">
        <v>92803</v>
      </c>
      <c r="B2346" s="122">
        <v>13.96</v>
      </c>
    </row>
    <row r="2347" spans="1:2" ht="13.5">
      <c r="A2347" s="124">
        <v>92804</v>
      </c>
      <c r="B2347" s="122">
        <v>12.01</v>
      </c>
    </row>
    <row r="2348" spans="1:2" ht="13.5">
      <c r="A2348" s="124">
        <v>92805</v>
      </c>
      <c r="B2348" s="122">
        <v>11.94</v>
      </c>
    </row>
    <row r="2349" spans="1:2" ht="13.5">
      <c r="A2349" s="124">
        <v>92806</v>
      </c>
      <c r="B2349" s="122">
        <v>14.1</v>
      </c>
    </row>
    <row r="2350" spans="1:2" ht="13.5">
      <c r="A2350" s="124">
        <v>92875</v>
      </c>
      <c r="B2350" s="122">
        <v>13.93</v>
      </c>
    </row>
    <row r="2351" spans="1:2" ht="13.5">
      <c r="A2351" s="124">
        <v>92876</v>
      </c>
      <c r="B2351" s="122">
        <v>13.82</v>
      </c>
    </row>
    <row r="2352" spans="1:2" ht="13.5">
      <c r="A2352" s="124">
        <v>92877</v>
      </c>
      <c r="B2352" s="122">
        <v>15.1</v>
      </c>
    </row>
    <row r="2353" spans="1:2" ht="13.5">
      <c r="A2353" s="124">
        <v>92878</v>
      </c>
      <c r="B2353" s="122">
        <v>14.94</v>
      </c>
    </row>
    <row r="2354" spans="1:2" ht="13.5">
      <c r="A2354" s="124">
        <v>92879</v>
      </c>
      <c r="B2354" s="122">
        <v>14.83</v>
      </c>
    </row>
    <row r="2355" spans="1:2" ht="13.5">
      <c r="A2355" s="124">
        <v>92880</v>
      </c>
      <c r="B2355" s="122">
        <v>15.18</v>
      </c>
    </row>
    <row r="2356" spans="1:2" ht="13.5">
      <c r="A2356" s="124">
        <v>92881</v>
      </c>
      <c r="B2356" s="122">
        <v>15.15</v>
      </c>
    </row>
    <row r="2357" spans="1:2" ht="13.5">
      <c r="A2357" s="124">
        <v>92882</v>
      </c>
      <c r="B2357" s="122">
        <v>17.61</v>
      </c>
    </row>
    <row r="2358" spans="1:2" ht="13.5">
      <c r="A2358" s="124">
        <v>92883</v>
      </c>
      <c r="B2358" s="122">
        <v>16.690000000000001</v>
      </c>
    </row>
    <row r="2359" spans="1:2" ht="13.5">
      <c r="A2359" s="124">
        <v>92884</v>
      </c>
      <c r="B2359" s="122">
        <v>17.37</v>
      </c>
    </row>
    <row r="2360" spans="1:2" ht="13.5">
      <c r="A2360" s="124">
        <v>92885</v>
      </c>
      <c r="B2360" s="122">
        <v>16.73</v>
      </c>
    </row>
    <row r="2361" spans="1:2" ht="13.5">
      <c r="A2361" s="124">
        <v>92886</v>
      </c>
      <c r="B2361" s="122">
        <v>16.190000000000001</v>
      </c>
    </row>
    <row r="2362" spans="1:2" ht="13.5">
      <c r="A2362" s="124">
        <v>92887</v>
      </c>
      <c r="B2362" s="122">
        <v>16.239999999999998</v>
      </c>
    </row>
    <row r="2363" spans="1:2" ht="13.5">
      <c r="A2363" s="124">
        <v>92888</v>
      </c>
      <c r="B2363" s="122">
        <v>15.97</v>
      </c>
    </row>
    <row r="2364" spans="1:2" ht="13.5">
      <c r="A2364" s="124">
        <v>92915</v>
      </c>
      <c r="B2364" s="122">
        <v>20.9</v>
      </c>
    </row>
    <row r="2365" spans="1:2" ht="13.5">
      <c r="A2365" s="124">
        <v>92916</v>
      </c>
      <c r="B2365" s="122">
        <v>20.010000000000002</v>
      </c>
    </row>
    <row r="2366" spans="1:2" ht="13.5">
      <c r="A2366" s="124">
        <v>92917</v>
      </c>
      <c r="B2366" s="122">
        <v>18.940000000000001</v>
      </c>
    </row>
    <row r="2367" spans="1:2" ht="13.5">
      <c r="A2367" s="124">
        <v>92919</v>
      </c>
      <c r="B2367" s="122">
        <v>16.989999999999998</v>
      </c>
    </row>
    <row r="2368" spans="1:2" ht="13.5">
      <c r="A2368" s="124">
        <v>92921</v>
      </c>
      <c r="B2368" s="122">
        <v>14.34</v>
      </c>
    </row>
    <row r="2369" spans="1:2" ht="13.5">
      <c r="A2369" s="124">
        <v>92922</v>
      </c>
      <c r="B2369" s="122">
        <v>13.65</v>
      </c>
    </row>
    <row r="2370" spans="1:2" ht="13.5">
      <c r="A2370" s="124">
        <v>92923</v>
      </c>
      <c r="B2370" s="122">
        <v>15.4</v>
      </c>
    </row>
    <row r="2371" spans="1:2" ht="13.5">
      <c r="A2371" s="124">
        <v>92924</v>
      </c>
      <c r="B2371" s="122">
        <v>15.03</v>
      </c>
    </row>
    <row r="2372" spans="1:2" ht="13.5">
      <c r="A2372" s="124">
        <v>95445</v>
      </c>
      <c r="B2372" s="122">
        <v>13.19</v>
      </c>
    </row>
    <row r="2373" spans="1:2" ht="13.5">
      <c r="A2373" s="124">
        <v>95446</v>
      </c>
      <c r="B2373" s="122">
        <v>14.31</v>
      </c>
    </row>
    <row r="2374" spans="1:2" ht="13.5">
      <c r="A2374" s="124">
        <v>95448</v>
      </c>
      <c r="B2374" s="122">
        <v>15.48</v>
      </c>
    </row>
    <row r="2375" spans="1:2" ht="13.5">
      <c r="A2375" s="124">
        <v>95576</v>
      </c>
      <c r="B2375" s="122">
        <v>17.61</v>
      </c>
    </row>
    <row r="2376" spans="1:2" ht="13.5">
      <c r="A2376" s="124">
        <v>95577</v>
      </c>
      <c r="B2376" s="122">
        <v>15.43</v>
      </c>
    </row>
    <row r="2377" spans="1:2" ht="13.5">
      <c r="A2377" s="124">
        <v>95578</v>
      </c>
      <c r="B2377" s="122">
        <v>13.01</v>
      </c>
    </row>
    <row r="2378" spans="1:2" ht="13.5">
      <c r="A2378" s="124">
        <v>95579</v>
      </c>
      <c r="B2378" s="122">
        <v>12.72</v>
      </c>
    </row>
    <row r="2379" spans="1:2" ht="13.5">
      <c r="A2379" s="124">
        <v>95580</v>
      </c>
      <c r="B2379" s="122">
        <v>14.8</v>
      </c>
    </row>
    <row r="2380" spans="1:2" ht="13.5">
      <c r="A2380" s="124">
        <v>95581</v>
      </c>
      <c r="B2380" s="122">
        <v>14.75</v>
      </c>
    </row>
    <row r="2381" spans="1:2" ht="13.5">
      <c r="A2381" s="124">
        <v>95582</v>
      </c>
      <c r="B2381" s="122">
        <v>16.13</v>
      </c>
    </row>
    <row r="2382" spans="1:2" ht="13.5">
      <c r="A2382" s="124">
        <v>95583</v>
      </c>
      <c r="B2382" s="122">
        <v>18.690000000000001</v>
      </c>
    </row>
    <row r="2383" spans="1:2" ht="13.5">
      <c r="A2383" s="124">
        <v>95584</v>
      </c>
      <c r="B2383" s="122">
        <v>17.93</v>
      </c>
    </row>
    <row r="2384" spans="1:2" ht="13.5">
      <c r="A2384" s="124">
        <v>95592</v>
      </c>
      <c r="B2384" s="122">
        <v>20.27</v>
      </c>
    </row>
    <row r="2385" spans="1:2" ht="13.5">
      <c r="A2385" s="124">
        <v>95593</v>
      </c>
      <c r="B2385" s="122">
        <v>18.8</v>
      </c>
    </row>
    <row r="2386" spans="1:2" ht="13.5">
      <c r="A2386" s="124">
        <v>95943</v>
      </c>
      <c r="B2386" s="122">
        <v>26.01</v>
      </c>
    </row>
    <row r="2387" spans="1:2" ht="13.5">
      <c r="A2387" s="124">
        <v>95944</v>
      </c>
      <c r="B2387" s="122">
        <v>24.52</v>
      </c>
    </row>
    <row r="2388" spans="1:2" ht="13.5">
      <c r="A2388" s="124">
        <v>95945</v>
      </c>
      <c r="B2388" s="122">
        <v>20.97</v>
      </c>
    </row>
    <row r="2389" spans="1:2" ht="13.5">
      <c r="A2389" s="124">
        <v>95946</v>
      </c>
      <c r="B2389" s="122">
        <v>17.43</v>
      </c>
    </row>
    <row r="2390" spans="1:2" ht="13.5">
      <c r="A2390" s="124">
        <v>95947</v>
      </c>
      <c r="B2390" s="122">
        <v>13.87</v>
      </c>
    </row>
    <row r="2391" spans="1:2" ht="13.5">
      <c r="A2391" s="124">
        <v>95948</v>
      </c>
      <c r="B2391" s="122">
        <v>12.71</v>
      </c>
    </row>
    <row r="2392" spans="1:2" ht="13.5">
      <c r="A2392" s="124">
        <v>96544</v>
      </c>
      <c r="B2392" s="122">
        <v>21.11</v>
      </c>
    </row>
    <row r="2393" spans="1:2" ht="13.5">
      <c r="A2393" s="124">
        <v>96545</v>
      </c>
      <c r="B2393" s="122">
        <v>19.809999999999999</v>
      </c>
    </row>
    <row r="2394" spans="1:2" ht="13.5">
      <c r="A2394" s="124">
        <v>96546</v>
      </c>
      <c r="B2394" s="122">
        <v>17.7</v>
      </c>
    </row>
    <row r="2395" spans="1:2" ht="13.5">
      <c r="A2395" s="124">
        <v>96547</v>
      </c>
      <c r="B2395" s="122">
        <v>14.96</v>
      </c>
    </row>
    <row r="2396" spans="1:2" ht="13.5">
      <c r="A2396" s="124">
        <v>96548</v>
      </c>
      <c r="B2396" s="122">
        <v>14.2</v>
      </c>
    </row>
    <row r="2397" spans="1:2" ht="13.5">
      <c r="A2397" s="124">
        <v>96549</v>
      </c>
      <c r="B2397" s="122">
        <v>15.9</v>
      </c>
    </row>
    <row r="2398" spans="1:2" ht="13.5">
      <c r="A2398" s="124">
        <v>96550</v>
      </c>
      <c r="B2398" s="122">
        <v>15.51</v>
      </c>
    </row>
    <row r="2399" spans="1:2" ht="13.5">
      <c r="A2399" s="124">
        <v>100064</v>
      </c>
      <c r="B2399" s="122">
        <v>15.23</v>
      </c>
    </row>
    <row r="2400" spans="1:2" ht="13.5">
      <c r="A2400" s="124">
        <v>100066</v>
      </c>
      <c r="B2400" s="122">
        <v>15.17</v>
      </c>
    </row>
    <row r="2401" spans="1:2" ht="13.5">
      <c r="A2401" s="124">
        <v>100067</v>
      </c>
      <c r="B2401" s="122">
        <v>16.43</v>
      </c>
    </row>
    <row r="2402" spans="1:2" ht="13.5">
      <c r="A2402" s="124">
        <v>100068</v>
      </c>
      <c r="B2402" s="122">
        <v>13.24</v>
      </c>
    </row>
    <row r="2403" spans="1:2" ht="13.5">
      <c r="A2403" s="124">
        <v>102920</v>
      </c>
      <c r="B2403" s="122">
        <v>11.97</v>
      </c>
    </row>
    <row r="2404" spans="1:2" ht="13.5">
      <c r="A2404" s="124">
        <v>102921</v>
      </c>
      <c r="B2404" s="122">
        <v>11.68</v>
      </c>
    </row>
    <row r="2405" spans="1:2" ht="13.5">
      <c r="A2405" s="124">
        <v>102922</v>
      </c>
      <c r="B2405" s="122">
        <v>12.51</v>
      </c>
    </row>
    <row r="2406" spans="1:2" ht="13.5">
      <c r="A2406" s="124">
        <v>102923</v>
      </c>
      <c r="B2406" s="122">
        <v>11.47</v>
      </c>
    </row>
    <row r="2407" spans="1:2" ht="13.5">
      <c r="A2407" s="124">
        <v>103088</v>
      </c>
      <c r="B2407" s="122">
        <v>13.67</v>
      </c>
    </row>
    <row r="2408" spans="1:2" ht="13.5">
      <c r="A2408" s="124">
        <v>89993</v>
      </c>
      <c r="B2408" s="122">
        <v>885.12</v>
      </c>
    </row>
    <row r="2409" spans="1:2" ht="13.5">
      <c r="A2409" s="124">
        <v>89994</v>
      </c>
      <c r="B2409" s="122">
        <v>744.18</v>
      </c>
    </row>
    <row r="2410" spans="1:2" ht="13.5">
      <c r="A2410" s="124">
        <v>89995</v>
      </c>
      <c r="B2410" s="122">
        <v>849.07</v>
      </c>
    </row>
    <row r="2411" spans="1:2" ht="13.5">
      <c r="A2411" s="124">
        <v>90278</v>
      </c>
      <c r="B2411" s="122">
        <v>409.38</v>
      </c>
    </row>
    <row r="2412" spans="1:2" ht="13.5">
      <c r="A2412" s="124">
        <v>90279</v>
      </c>
      <c r="B2412" s="122">
        <v>454.04</v>
      </c>
    </row>
    <row r="2413" spans="1:2" ht="13.5">
      <c r="A2413" s="124">
        <v>90280</v>
      </c>
      <c r="B2413" s="122">
        <v>503.3</v>
      </c>
    </row>
    <row r="2414" spans="1:2" ht="13.5">
      <c r="A2414" s="124">
        <v>90281</v>
      </c>
      <c r="B2414" s="122">
        <v>584.87</v>
      </c>
    </row>
    <row r="2415" spans="1:2" ht="13.5">
      <c r="A2415" s="124">
        <v>90282</v>
      </c>
      <c r="B2415" s="122">
        <v>399.74</v>
      </c>
    </row>
    <row r="2416" spans="1:2" ht="13.5">
      <c r="A2416" s="124">
        <v>90283</v>
      </c>
      <c r="B2416" s="122">
        <v>444.25</v>
      </c>
    </row>
    <row r="2417" spans="1:2" ht="13.5">
      <c r="A2417" s="124">
        <v>90284</v>
      </c>
      <c r="B2417" s="122">
        <v>496.93</v>
      </c>
    </row>
    <row r="2418" spans="1:2" ht="13.5">
      <c r="A2418" s="124">
        <v>90285</v>
      </c>
      <c r="B2418" s="122">
        <v>583.26</v>
      </c>
    </row>
    <row r="2419" spans="1:2" ht="13.5">
      <c r="A2419" s="124">
        <v>92718</v>
      </c>
      <c r="B2419" s="122">
        <v>557.15</v>
      </c>
    </row>
    <row r="2420" spans="1:2" ht="13.5">
      <c r="A2420" s="124">
        <v>92719</v>
      </c>
      <c r="B2420" s="122">
        <v>381.7</v>
      </c>
    </row>
    <row r="2421" spans="1:2" ht="13.5">
      <c r="A2421" s="124">
        <v>92720</v>
      </c>
      <c r="B2421" s="122">
        <v>404.49</v>
      </c>
    </row>
    <row r="2422" spans="1:2" ht="13.5">
      <c r="A2422" s="124">
        <v>92721</v>
      </c>
      <c r="B2422" s="122">
        <v>370.97</v>
      </c>
    </row>
    <row r="2423" spans="1:2" ht="13.5">
      <c r="A2423" s="124">
        <v>92722</v>
      </c>
      <c r="B2423" s="122">
        <v>400.04</v>
      </c>
    </row>
    <row r="2424" spans="1:2" ht="13.5">
      <c r="A2424" s="124">
        <v>92723</v>
      </c>
      <c r="B2424" s="122">
        <v>394.01</v>
      </c>
    </row>
    <row r="2425" spans="1:2" ht="13.5">
      <c r="A2425" s="124">
        <v>92724</v>
      </c>
      <c r="B2425" s="122">
        <v>390.07</v>
      </c>
    </row>
    <row r="2426" spans="1:2" ht="13.5">
      <c r="A2426" s="124">
        <v>92725</v>
      </c>
      <c r="B2426" s="122">
        <v>388.43</v>
      </c>
    </row>
    <row r="2427" spans="1:2" ht="13.5">
      <c r="A2427" s="124">
        <v>92726</v>
      </c>
      <c r="B2427" s="122">
        <v>385.66</v>
      </c>
    </row>
    <row r="2428" spans="1:2" ht="13.5">
      <c r="A2428" s="124">
        <v>92727</v>
      </c>
      <c r="B2428" s="122">
        <v>483.34</v>
      </c>
    </row>
    <row r="2429" spans="1:2" ht="13.5">
      <c r="A2429" s="124">
        <v>92728</v>
      </c>
      <c r="B2429" s="122">
        <v>455.36</v>
      </c>
    </row>
    <row r="2430" spans="1:2" ht="13.5">
      <c r="A2430" s="124">
        <v>92729</v>
      </c>
      <c r="B2430" s="122">
        <v>443.5</v>
      </c>
    </row>
    <row r="2431" spans="1:2" ht="13.5">
      <c r="A2431" s="124">
        <v>92730</v>
      </c>
      <c r="B2431" s="122">
        <v>423.74</v>
      </c>
    </row>
    <row r="2432" spans="1:2" ht="13.5">
      <c r="A2432" s="124">
        <v>92731</v>
      </c>
      <c r="B2432" s="122">
        <v>446.66</v>
      </c>
    </row>
    <row r="2433" spans="1:2" ht="13.5">
      <c r="A2433" s="124">
        <v>92732</v>
      </c>
      <c r="B2433" s="122">
        <v>427.48</v>
      </c>
    </row>
    <row r="2434" spans="1:2" ht="13.5">
      <c r="A2434" s="124">
        <v>92733</v>
      </c>
      <c r="B2434" s="122">
        <v>419.3</v>
      </c>
    </row>
    <row r="2435" spans="1:2" ht="13.5">
      <c r="A2435" s="124">
        <v>92734</v>
      </c>
      <c r="B2435" s="122">
        <v>405.76</v>
      </c>
    </row>
    <row r="2436" spans="1:2" ht="13.5">
      <c r="A2436" s="124">
        <v>92735</v>
      </c>
      <c r="B2436" s="122">
        <v>413.65</v>
      </c>
    </row>
    <row r="2437" spans="1:2" ht="13.5">
      <c r="A2437" s="124">
        <v>92736</v>
      </c>
      <c r="B2437" s="122">
        <v>399</v>
      </c>
    </row>
    <row r="2438" spans="1:2" ht="13.5">
      <c r="A2438" s="124">
        <v>92739</v>
      </c>
      <c r="B2438" s="122">
        <v>377.74</v>
      </c>
    </row>
    <row r="2439" spans="1:2" ht="13.5">
      <c r="A2439" s="124">
        <v>92740</v>
      </c>
      <c r="B2439" s="122">
        <v>370.48</v>
      </c>
    </row>
    <row r="2440" spans="1:2" ht="13.5">
      <c r="A2440" s="124">
        <v>92741</v>
      </c>
      <c r="B2440" s="122">
        <v>636.89</v>
      </c>
    </row>
    <row r="2441" spans="1:2" ht="13.5">
      <c r="A2441" s="124">
        <v>92742</v>
      </c>
      <c r="B2441" s="122">
        <v>917.08</v>
      </c>
    </row>
    <row r="2442" spans="1:2" ht="13.5">
      <c r="A2442" s="124">
        <v>92873</v>
      </c>
      <c r="B2442" s="122">
        <v>216.93</v>
      </c>
    </row>
    <row r="2443" spans="1:2" ht="13.5">
      <c r="A2443" s="124">
        <v>92874</v>
      </c>
      <c r="B2443" s="122">
        <v>35.92</v>
      </c>
    </row>
    <row r="2444" spans="1:2" ht="13.5">
      <c r="A2444" s="124">
        <v>94962</v>
      </c>
      <c r="B2444" s="122">
        <v>311.58999999999997</v>
      </c>
    </row>
    <row r="2445" spans="1:2" ht="13.5">
      <c r="A2445" s="124">
        <v>94963</v>
      </c>
      <c r="B2445" s="122">
        <v>346.09</v>
      </c>
    </row>
    <row r="2446" spans="1:2" ht="13.5">
      <c r="A2446" s="124">
        <v>94964</v>
      </c>
      <c r="B2446" s="122">
        <v>380.87</v>
      </c>
    </row>
    <row r="2447" spans="1:2" ht="13.5">
      <c r="A2447" s="124">
        <v>94965</v>
      </c>
      <c r="B2447" s="122">
        <v>394.63</v>
      </c>
    </row>
    <row r="2448" spans="1:2" ht="13.5">
      <c r="A2448" s="124">
        <v>94966</v>
      </c>
      <c r="B2448" s="122">
        <v>408.32</v>
      </c>
    </row>
    <row r="2449" spans="1:2" ht="13.5">
      <c r="A2449" s="124">
        <v>94967</v>
      </c>
      <c r="B2449" s="122">
        <v>468.13</v>
      </c>
    </row>
    <row r="2450" spans="1:2" ht="13.5">
      <c r="A2450" s="124">
        <v>94968</v>
      </c>
      <c r="B2450" s="122">
        <v>307.14</v>
      </c>
    </row>
    <row r="2451" spans="1:2" ht="13.5">
      <c r="A2451" s="124">
        <v>94969</v>
      </c>
      <c r="B2451" s="122">
        <v>338.7</v>
      </c>
    </row>
    <row r="2452" spans="1:2" ht="13.5">
      <c r="A2452" s="124">
        <v>94970</v>
      </c>
      <c r="B2452" s="122">
        <v>366.63</v>
      </c>
    </row>
    <row r="2453" spans="1:2" ht="13.5">
      <c r="A2453" s="124">
        <v>94971</v>
      </c>
      <c r="B2453" s="122">
        <v>386.87</v>
      </c>
    </row>
    <row r="2454" spans="1:2" ht="13.5">
      <c r="A2454" s="124">
        <v>94972</v>
      </c>
      <c r="B2454" s="122">
        <v>400.58</v>
      </c>
    </row>
    <row r="2455" spans="1:2" ht="13.5">
      <c r="A2455" s="124">
        <v>94973</v>
      </c>
      <c r="B2455" s="122">
        <v>458.27</v>
      </c>
    </row>
    <row r="2456" spans="1:2" ht="13.5">
      <c r="A2456" s="124">
        <v>94974</v>
      </c>
      <c r="B2456" s="122">
        <v>365.49</v>
      </c>
    </row>
    <row r="2457" spans="1:2" ht="13.5">
      <c r="A2457" s="124">
        <v>94975</v>
      </c>
      <c r="B2457" s="122">
        <v>396.17</v>
      </c>
    </row>
    <row r="2458" spans="1:2" ht="13.5">
      <c r="A2458" s="124">
        <v>96555</v>
      </c>
      <c r="B2458" s="122">
        <v>577.12</v>
      </c>
    </row>
    <row r="2459" spans="1:2" ht="13.5">
      <c r="A2459" s="124">
        <v>96556</v>
      </c>
      <c r="B2459" s="122">
        <v>662.75</v>
      </c>
    </row>
    <row r="2460" spans="1:2" ht="13.5">
      <c r="A2460" s="124">
        <v>96557</v>
      </c>
      <c r="B2460" s="122">
        <v>417.48</v>
      </c>
    </row>
    <row r="2461" spans="1:2" ht="13.5">
      <c r="A2461" s="124">
        <v>96558</v>
      </c>
      <c r="B2461" s="122">
        <v>425.16</v>
      </c>
    </row>
    <row r="2462" spans="1:2" ht="13.5">
      <c r="A2462" s="124">
        <v>99235</v>
      </c>
      <c r="B2462" s="122">
        <v>408.24</v>
      </c>
    </row>
    <row r="2463" spans="1:2" ht="13.5">
      <c r="A2463" s="124">
        <v>99431</v>
      </c>
      <c r="B2463" s="122">
        <v>430.34</v>
      </c>
    </row>
    <row r="2464" spans="1:2" ht="13.5">
      <c r="A2464" s="124">
        <v>99432</v>
      </c>
      <c r="B2464" s="122">
        <v>416.65</v>
      </c>
    </row>
    <row r="2465" spans="1:2" ht="13.5">
      <c r="A2465" s="124">
        <v>99433</v>
      </c>
      <c r="B2465" s="122">
        <v>460.28</v>
      </c>
    </row>
    <row r="2466" spans="1:2" ht="13.5">
      <c r="A2466" s="124">
        <v>99434</v>
      </c>
      <c r="B2466" s="122">
        <v>435.16</v>
      </c>
    </row>
    <row r="2467" spans="1:2" ht="13.5">
      <c r="A2467" s="124">
        <v>99435</v>
      </c>
      <c r="B2467" s="122">
        <v>419.84</v>
      </c>
    </row>
    <row r="2468" spans="1:2" ht="13.5">
      <c r="A2468" s="124">
        <v>99436</v>
      </c>
      <c r="B2468" s="122">
        <v>482.32</v>
      </c>
    </row>
    <row r="2469" spans="1:2" ht="13.5">
      <c r="A2469" s="124">
        <v>99437</v>
      </c>
      <c r="B2469" s="122">
        <v>435.47</v>
      </c>
    </row>
    <row r="2470" spans="1:2" ht="13.5">
      <c r="A2470" s="124">
        <v>99438</v>
      </c>
      <c r="B2470" s="122">
        <v>442.13</v>
      </c>
    </row>
    <row r="2471" spans="1:2" ht="13.5">
      <c r="A2471" s="124">
        <v>99439</v>
      </c>
      <c r="B2471" s="122">
        <v>423.9</v>
      </c>
    </row>
    <row r="2472" spans="1:2" ht="13.5">
      <c r="A2472" s="124">
        <v>102473</v>
      </c>
      <c r="B2472" s="122">
        <v>329.85</v>
      </c>
    </row>
    <row r="2473" spans="1:2" ht="13.5">
      <c r="A2473" s="124">
        <v>102474</v>
      </c>
      <c r="B2473" s="122">
        <v>364.35</v>
      </c>
    </row>
    <row r="2474" spans="1:2" ht="13.5">
      <c r="A2474" s="124">
        <v>102475</v>
      </c>
      <c r="B2474" s="122">
        <v>401.88</v>
      </c>
    </row>
    <row r="2475" spans="1:2" ht="13.5">
      <c r="A2475" s="124">
        <v>102476</v>
      </c>
      <c r="B2475" s="122">
        <v>415.44</v>
      </c>
    </row>
    <row r="2476" spans="1:2" ht="13.5">
      <c r="A2476" s="124">
        <v>102477</v>
      </c>
      <c r="B2476" s="122">
        <v>445.18</v>
      </c>
    </row>
    <row r="2477" spans="1:2" ht="13.5">
      <c r="A2477" s="124">
        <v>102478</v>
      </c>
      <c r="B2477" s="122">
        <v>489.82</v>
      </c>
    </row>
    <row r="2478" spans="1:2" ht="13.5">
      <c r="A2478" s="124">
        <v>102479</v>
      </c>
      <c r="B2478" s="122">
        <v>325.14</v>
      </c>
    </row>
    <row r="2479" spans="1:2" ht="13.5">
      <c r="A2479" s="124">
        <v>102480</v>
      </c>
      <c r="B2479" s="122">
        <v>356.98</v>
      </c>
    </row>
    <row r="2480" spans="1:2" ht="13.5">
      <c r="A2480" s="124">
        <v>102481</v>
      </c>
      <c r="B2480" s="122">
        <v>387.26</v>
      </c>
    </row>
    <row r="2481" spans="1:2" ht="13.5">
      <c r="A2481" s="124">
        <v>102482</v>
      </c>
      <c r="B2481" s="122">
        <v>410.87</v>
      </c>
    </row>
    <row r="2482" spans="1:2" ht="13.5">
      <c r="A2482" s="124">
        <v>102483</v>
      </c>
      <c r="B2482" s="122">
        <v>435.61</v>
      </c>
    </row>
    <row r="2483" spans="1:2" ht="13.5">
      <c r="A2483" s="124">
        <v>102484</v>
      </c>
      <c r="B2483" s="122">
        <v>487.47</v>
      </c>
    </row>
    <row r="2484" spans="1:2" ht="13.5">
      <c r="A2484" s="124">
        <v>102485</v>
      </c>
      <c r="B2484" s="122">
        <v>382.83</v>
      </c>
    </row>
    <row r="2485" spans="1:2" ht="13.5">
      <c r="A2485" s="124">
        <v>102486</v>
      </c>
      <c r="B2485" s="122">
        <v>413.47</v>
      </c>
    </row>
    <row r="2486" spans="1:2" ht="13.5">
      <c r="A2486" s="124">
        <v>102487</v>
      </c>
      <c r="B2486" s="122">
        <v>490.29</v>
      </c>
    </row>
    <row r="2487" spans="1:2" ht="13.5">
      <c r="A2487" s="124">
        <v>101963</v>
      </c>
      <c r="B2487" s="122">
        <v>159.13999999999999</v>
      </c>
    </row>
    <row r="2488" spans="1:2" ht="13.5">
      <c r="A2488" s="124">
        <v>101964</v>
      </c>
      <c r="B2488" s="122">
        <v>148.65</v>
      </c>
    </row>
    <row r="2489" spans="1:2" ht="13.5">
      <c r="A2489" s="124">
        <v>101165</v>
      </c>
      <c r="B2489" s="122">
        <v>811.11</v>
      </c>
    </row>
    <row r="2490" spans="1:2" ht="13.5">
      <c r="A2490" s="124">
        <v>101166</v>
      </c>
      <c r="B2490" s="122">
        <v>715.02</v>
      </c>
    </row>
    <row r="2491" spans="1:2" ht="13.5">
      <c r="A2491" s="124">
        <v>98575</v>
      </c>
      <c r="B2491" s="122">
        <v>98.81</v>
      </c>
    </row>
    <row r="2492" spans="1:2" ht="13.5">
      <c r="A2492" s="124">
        <v>98576</v>
      </c>
      <c r="B2492" s="122">
        <v>18.53</v>
      </c>
    </row>
    <row r="2493" spans="1:2" ht="13.5">
      <c r="A2493" s="124">
        <v>98577</v>
      </c>
      <c r="B2493" s="122">
        <v>44.62</v>
      </c>
    </row>
    <row r="2494" spans="1:2" ht="13.5">
      <c r="A2494" s="124">
        <v>93182</v>
      </c>
      <c r="B2494" s="122">
        <v>48.76</v>
      </c>
    </row>
    <row r="2495" spans="1:2" ht="13.5">
      <c r="A2495" s="124">
        <v>93183</v>
      </c>
      <c r="B2495" s="122">
        <v>62.57</v>
      </c>
    </row>
    <row r="2496" spans="1:2" ht="13.5">
      <c r="A2496" s="124">
        <v>93184</v>
      </c>
      <c r="B2496" s="122">
        <v>36.26</v>
      </c>
    </row>
    <row r="2497" spans="1:2" ht="13.5">
      <c r="A2497" s="124">
        <v>93185</v>
      </c>
      <c r="B2497" s="122">
        <v>61.65</v>
      </c>
    </row>
    <row r="2498" spans="1:2" ht="13.5">
      <c r="A2498" s="124">
        <v>93186</v>
      </c>
      <c r="B2498" s="122">
        <v>88.83</v>
      </c>
    </row>
    <row r="2499" spans="1:2" ht="13.5">
      <c r="A2499" s="124">
        <v>93187</v>
      </c>
      <c r="B2499" s="122">
        <v>102.35</v>
      </c>
    </row>
    <row r="2500" spans="1:2" ht="13.5">
      <c r="A2500" s="124">
        <v>93188</v>
      </c>
      <c r="B2500" s="122">
        <v>81.040000000000006</v>
      </c>
    </row>
    <row r="2501" spans="1:2" ht="13.5">
      <c r="A2501" s="124">
        <v>93189</v>
      </c>
      <c r="B2501" s="122">
        <v>102.89</v>
      </c>
    </row>
    <row r="2502" spans="1:2" ht="13.5">
      <c r="A2502" s="124">
        <v>93190</v>
      </c>
      <c r="B2502" s="122">
        <v>43.01</v>
      </c>
    </row>
    <row r="2503" spans="1:2" ht="13.5">
      <c r="A2503" s="124">
        <v>93191</v>
      </c>
      <c r="B2503" s="122">
        <v>46.36</v>
      </c>
    </row>
    <row r="2504" spans="1:2" ht="13.5">
      <c r="A2504" s="124">
        <v>93192</v>
      </c>
      <c r="B2504" s="122">
        <v>45.47</v>
      </c>
    </row>
    <row r="2505" spans="1:2" ht="13.5">
      <c r="A2505" s="124">
        <v>93193</v>
      </c>
      <c r="B2505" s="122">
        <v>47.03</v>
      </c>
    </row>
    <row r="2506" spans="1:2" ht="13.5">
      <c r="A2506" s="124">
        <v>93194</v>
      </c>
      <c r="B2506" s="122">
        <v>47.79</v>
      </c>
    </row>
    <row r="2507" spans="1:2" ht="13.5">
      <c r="A2507" s="124">
        <v>93195</v>
      </c>
      <c r="B2507" s="122">
        <v>57.34</v>
      </c>
    </row>
    <row r="2508" spans="1:2" ht="13.5">
      <c r="A2508" s="124">
        <v>93196</v>
      </c>
      <c r="B2508" s="122">
        <v>86.78</v>
      </c>
    </row>
    <row r="2509" spans="1:2" ht="13.5">
      <c r="A2509" s="124">
        <v>93197</v>
      </c>
      <c r="B2509" s="122">
        <v>96.49</v>
      </c>
    </row>
    <row r="2510" spans="1:2" ht="13.5">
      <c r="A2510" s="124">
        <v>93198</v>
      </c>
      <c r="B2510" s="122">
        <v>37.76</v>
      </c>
    </row>
    <row r="2511" spans="1:2" ht="13.5">
      <c r="A2511" s="124">
        <v>93199</v>
      </c>
      <c r="B2511" s="122">
        <v>37.17</v>
      </c>
    </row>
    <row r="2512" spans="1:2" ht="13.5">
      <c r="A2512" s="124">
        <v>93200</v>
      </c>
      <c r="B2512" s="122">
        <v>2.87</v>
      </c>
    </row>
    <row r="2513" spans="1:2" ht="13.5">
      <c r="A2513" s="124">
        <v>93201</v>
      </c>
      <c r="B2513" s="122">
        <v>6.17</v>
      </c>
    </row>
    <row r="2514" spans="1:2" ht="13.5">
      <c r="A2514" s="124">
        <v>93202</v>
      </c>
      <c r="B2514" s="122">
        <v>28.29</v>
      </c>
    </row>
    <row r="2515" spans="1:2" ht="13.5">
      <c r="A2515" s="124">
        <v>93203</v>
      </c>
      <c r="B2515" s="122">
        <v>16.52</v>
      </c>
    </row>
    <row r="2516" spans="1:2" ht="13.5">
      <c r="A2516" s="124">
        <v>93204</v>
      </c>
      <c r="B2516" s="122">
        <v>65.45</v>
      </c>
    </row>
    <row r="2517" spans="1:2" ht="13.5">
      <c r="A2517" s="124">
        <v>93205</v>
      </c>
      <c r="B2517" s="122">
        <v>38.159999999999997</v>
      </c>
    </row>
    <row r="2518" spans="1:2" ht="13.5">
      <c r="A2518" s="124">
        <v>95952</v>
      </c>
      <c r="B2518" s="123">
        <v>2195.75</v>
      </c>
    </row>
    <row r="2519" spans="1:2" ht="13.5">
      <c r="A2519" s="124">
        <v>95953</v>
      </c>
      <c r="B2519" s="123">
        <v>3488.04</v>
      </c>
    </row>
    <row r="2520" spans="1:2" ht="13.5">
      <c r="A2520" s="124">
        <v>95954</v>
      </c>
      <c r="B2520" s="123">
        <v>2558.06</v>
      </c>
    </row>
    <row r="2521" spans="1:2" ht="13.5">
      <c r="A2521" s="124">
        <v>95955</v>
      </c>
      <c r="B2521" s="123">
        <v>3135.48</v>
      </c>
    </row>
    <row r="2522" spans="1:2" ht="13.5">
      <c r="A2522" s="124">
        <v>95956</v>
      </c>
      <c r="B2522" s="123">
        <v>2519.85</v>
      </c>
    </row>
    <row r="2523" spans="1:2" ht="13.5">
      <c r="A2523" s="124">
        <v>95957</v>
      </c>
      <c r="B2523" s="123">
        <v>3302.74</v>
      </c>
    </row>
    <row r="2524" spans="1:2" ht="13.5">
      <c r="A2524" s="124">
        <v>95969</v>
      </c>
      <c r="B2524" s="123">
        <v>3007.83</v>
      </c>
    </row>
    <row r="2525" spans="1:2" ht="13.5">
      <c r="A2525" s="124">
        <v>97733</v>
      </c>
      <c r="B2525" s="123">
        <v>3452.87</v>
      </c>
    </row>
    <row r="2526" spans="1:2" ht="13.5">
      <c r="A2526" s="124">
        <v>97734</v>
      </c>
      <c r="B2526" s="123">
        <v>2940.2</v>
      </c>
    </row>
    <row r="2527" spans="1:2" ht="13.5">
      <c r="A2527" s="124">
        <v>97735</v>
      </c>
      <c r="B2527" s="123">
        <v>2442.63</v>
      </c>
    </row>
    <row r="2528" spans="1:2" ht="13.5">
      <c r="A2528" s="124">
        <v>97736</v>
      </c>
      <c r="B2528" s="123">
        <v>1528.41</v>
      </c>
    </row>
    <row r="2529" spans="1:2" ht="13.5">
      <c r="A2529" s="124">
        <v>97737</v>
      </c>
      <c r="B2529" s="123">
        <v>3539.55</v>
      </c>
    </row>
    <row r="2530" spans="1:2" ht="13.5">
      <c r="A2530" s="124">
        <v>97738</v>
      </c>
      <c r="B2530" s="123">
        <v>4380.0600000000004</v>
      </c>
    </row>
    <row r="2531" spans="1:2" ht="13.5">
      <c r="A2531" s="124">
        <v>97739</v>
      </c>
      <c r="B2531" s="123">
        <v>2743.05</v>
      </c>
    </row>
    <row r="2532" spans="1:2" ht="13.5">
      <c r="A2532" s="124">
        <v>97740</v>
      </c>
      <c r="B2532" s="123">
        <v>2003.64</v>
      </c>
    </row>
    <row r="2533" spans="1:2" ht="13.5">
      <c r="A2533" s="124">
        <v>98615</v>
      </c>
      <c r="B2533" s="122">
        <v>102.44</v>
      </c>
    </row>
    <row r="2534" spans="1:2" ht="13.5">
      <c r="A2534" s="124">
        <v>98616</v>
      </c>
      <c r="B2534" s="122">
        <v>78.14</v>
      </c>
    </row>
    <row r="2535" spans="1:2" ht="13.5">
      <c r="A2535" s="124">
        <v>98617</v>
      </c>
      <c r="B2535" s="122">
        <v>71.260000000000005</v>
      </c>
    </row>
    <row r="2536" spans="1:2" ht="13.5">
      <c r="A2536" s="124">
        <v>98618</v>
      </c>
      <c r="B2536" s="122">
        <v>98.32</v>
      </c>
    </row>
    <row r="2537" spans="1:2" ht="13.5">
      <c r="A2537" s="124">
        <v>98619</v>
      </c>
      <c r="B2537" s="122">
        <v>87.89</v>
      </c>
    </row>
    <row r="2538" spans="1:2" ht="13.5">
      <c r="A2538" s="124">
        <v>98620</v>
      </c>
      <c r="B2538" s="122">
        <v>82.64</v>
      </c>
    </row>
    <row r="2539" spans="1:2" ht="13.5">
      <c r="A2539" s="124">
        <v>98621</v>
      </c>
      <c r="B2539" s="122">
        <v>109.39</v>
      </c>
    </row>
    <row r="2540" spans="1:2" ht="13.5">
      <c r="A2540" s="124">
        <v>98622</v>
      </c>
      <c r="B2540" s="122">
        <v>101.01</v>
      </c>
    </row>
    <row r="2541" spans="1:2" ht="13.5">
      <c r="A2541" s="124">
        <v>98623</v>
      </c>
      <c r="B2541" s="122">
        <v>96.76</v>
      </c>
    </row>
    <row r="2542" spans="1:2" ht="13.5">
      <c r="A2542" s="124">
        <v>98624</v>
      </c>
      <c r="B2542" s="122">
        <v>121.9</v>
      </c>
    </row>
    <row r="2543" spans="1:2" ht="13.5">
      <c r="A2543" s="124">
        <v>98625</v>
      </c>
      <c r="B2543" s="122">
        <v>114.85</v>
      </c>
    </row>
    <row r="2544" spans="1:2" ht="13.5">
      <c r="A2544" s="124">
        <v>98626</v>
      </c>
      <c r="B2544" s="122">
        <v>111.23</v>
      </c>
    </row>
    <row r="2545" spans="1:2" ht="13.5">
      <c r="A2545" s="124">
        <v>98655</v>
      </c>
      <c r="B2545" s="122">
        <v>669.26</v>
      </c>
    </row>
    <row r="2546" spans="1:2" ht="13.5">
      <c r="A2546" s="124">
        <v>98656</v>
      </c>
      <c r="B2546" s="122">
        <v>677.01</v>
      </c>
    </row>
    <row r="2547" spans="1:2" ht="13.5">
      <c r="A2547" s="124">
        <v>98657</v>
      </c>
      <c r="B2547" s="122">
        <v>684.77</v>
      </c>
    </row>
    <row r="2548" spans="1:2" ht="13.5">
      <c r="A2548" s="124">
        <v>98658</v>
      </c>
      <c r="B2548" s="122">
        <v>692.54</v>
      </c>
    </row>
    <row r="2549" spans="1:2" ht="13.5">
      <c r="A2549" s="124">
        <v>98659</v>
      </c>
      <c r="B2549" s="122">
        <v>708.07</v>
      </c>
    </row>
    <row r="2550" spans="1:2" ht="13.5">
      <c r="A2550" s="124">
        <v>98746</v>
      </c>
      <c r="B2550" s="122">
        <v>67.239999999999995</v>
      </c>
    </row>
    <row r="2551" spans="1:2" ht="13.5">
      <c r="A2551" s="124">
        <v>98749</v>
      </c>
      <c r="B2551" s="122">
        <v>79.12</v>
      </c>
    </row>
    <row r="2552" spans="1:2" ht="13.5">
      <c r="A2552" s="124">
        <v>98750</v>
      </c>
      <c r="B2552" s="122">
        <v>93.38</v>
      </c>
    </row>
    <row r="2553" spans="1:2" ht="13.5">
      <c r="A2553" s="124">
        <v>98751</v>
      </c>
      <c r="B2553" s="122">
        <v>130.55000000000001</v>
      </c>
    </row>
    <row r="2554" spans="1:2" ht="13.5">
      <c r="A2554" s="124">
        <v>98752</v>
      </c>
      <c r="B2554" s="122">
        <v>175.13</v>
      </c>
    </row>
    <row r="2555" spans="1:2" ht="13.5">
      <c r="A2555" s="124">
        <v>98753</v>
      </c>
      <c r="B2555" s="122">
        <v>230.43</v>
      </c>
    </row>
    <row r="2556" spans="1:2" ht="13.5">
      <c r="A2556" s="124">
        <v>100763</v>
      </c>
      <c r="B2556" s="122">
        <v>17.940000000000001</v>
      </c>
    </row>
    <row r="2557" spans="1:2" ht="13.5">
      <c r="A2557" s="124">
        <v>100764</v>
      </c>
      <c r="B2557" s="122">
        <v>17.850000000000001</v>
      </c>
    </row>
    <row r="2558" spans="1:2" ht="13.5">
      <c r="A2558" s="124">
        <v>100765</v>
      </c>
      <c r="B2558" s="122">
        <v>16.829999999999998</v>
      </c>
    </row>
    <row r="2559" spans="1:2" ht="13.5">
      <c r="A2559" s="124">
        <v>100766</v>
      </c>
      <c r="B2559" s="122">
        <v>17.190000000000001</v>
      </c>
    </row>
    <row r="2560" spans="1:2" ht="13.5">
      <c r="A2560" s="124">
        <v>100767</v>
      </c>
      <c r="B2560" s="122">
        <v>17.25</v>
      </c>
    </row>
    <row r="2561" spans="1:2" ht="13.5">
      <c r="A2561" s="124">
        <v>100768</v>
      </c>
      <c r="B2561" s="122">
        <v>24.16</v>
      </c>
    </row>
    <row r="2562" spans="1:2" ht="13.5">
      <c r="A2562" s="124">
        <v>100769</v>
      </c>
      <c r="B2562" s="122">
        <v>23.92</v>
      </c>
    </row>
    <row r="2563" spans="1:2" ht="13.5">
      <c r="A2563" s="124">
        <v>100770</v>
      </c>
      <c r="B2563" s="122">
        <v>23.31</v>
      </c>
    </row>
    <row r="2564" spans="1:2" ht="13.5">
      <c r="A2564" s="124">
        <v>100771</v>
      </c>
      <c r="B2564" s="122">
        <v>27.9</v>
      </c>
    </row>
    <row r="2565" spans="1:2" ht="13.5">
      <c r="A2565" s="124">
        <v>100772</v>
      </c>
      <c r="B2565" s="122">
        <v>17.04</v>
      </c>
    </row>
    <row r="2566" spans="1:2" ht="13.5">
      <c r="A2566" s="124">
        <v>100773</v>
      </c>
      <c r="B2566" s="122">
        <v>20.18</v>
      </c>
    </row>
    <row r="2567" spans="1:2" ht="13.5">
      <c r="A2567" s="124">
        <v>100774</v>
      </c>
      <c r="B2567" s="122">
        <v>13.02</v>
      </c>
    </row>
    <row r="2568" spans="1:2" ht="13.5">
      <c r="A2568" s="124">
        <v>100775</v>
      </c>
      <c r="B2568" s="122">
        <v>15.05</v>
      </c>
    </row>
    <row r="2569" spans="1:2" ht="13.5">
      <c r="A2569" s="124">
        <v>100776</v>
      </c>
      <c r="B2569" s="122">
        <v>20.3</v>
      </c>
    </row>
    <row r="2570" spans="1:2" ht="13.5">
      <c r="A2570" s="124">
        <v>100777</v>
      </c>
      <c r="B2570" s="122">
        <v>16.149999999999999</v>
      </c>
    </row>
    <row r="2571" spans="1:2" ht="13.5">
      <c r="A2571" s="124">
        <v>100778</v>
      </c>
      <c r="B2571" s="122">
        <v>11.5</v>
      </c>
    </row>
    <row r="2572" spans="1:2" ht="13.5">
      <c r="A2572" s="124">
        <v>98560</v>
      </c>
      <c r="B2572" s="122">
        <v>45.36</v>
      </c>
    </row>
    <row r="2573" spans="1:2" ht="13.5">
      <c r="A2573" s="124">
        <v>98561</v>
      </c>
      <c r="B2573" s="122">
        <v>40.83</v>
      </c>
    </row>
    <row r="2574" spans="1:2" ht="13.5">
      <c r="A2574" s="124">
        <v>98562</v>
      </c>
      <c r="B2574" s="122">
        <v>39.340000000000003</v>
      </c>
    </row>
    <row r="2575" spans="1:2" ht="13.5">
      <c r="A2575" s="124">
        <v>98555</v>
      </c>
      <c r="B2575" s="122">
        <v>25.27</v>
      </c>
    </row>
    <row r="2576" spans="1:2" ht="13.5">
      <c r="A2576" s="124">
        <v>98556</v>
      </c>
      <c r="B2576" s="122">
        <v>47.11</v>
      </c>
    </row>
    <row r="2577" spans="1:2" ht="13.5">
      <c r="A2577" s="124">
        <v>98558</v>
      </c>
      <c r="B2577" s="122">
        <v>7.14</v>
      </c>
    </row>
    <row r="2578" spans="1:2" ht="13.5">
      <c r="A2578" s="124">
        <v>98559</v>
      </c>
      <c r="B2578" s="122">
        <v>4.26</v>
      </c>
    </row>
    <row r="2579" spans="1:2" ht="13.5">
      <c r="A2579" s="124">
        <v>98546</v>
      </c>
      <c r="B2579" s="122">
        <v>92.5</v>
      </c>
    </row>
    <row r="2580" spans="1:2" ht="13.5">
      <c r="A2580" s="124">
        <v>98547</v>
      </c>
      <c r="B2580" s="122">
        <v>171.49</v>
      </c>
    </row>
    <row r="2581" spans="1:2" ht="13.5">
      <c r="A2581" s="124">
        <v>98553</v>
      </c>
      <c r="B2581" s="122">
        <v>109.63</v>
      </c>
    </row>
    <row r="2582" spans="1:2" ht="13.5">
      <c r="A2582" s="124">
        <v>98554</v>
      </c>
      <c r="B2582" s="122">
        <v>40.369999999999997</v>
      </c>
    </row>
    <row r="2583" spans="1:2" ht="13.5">
      <c r="A2583" s="124">
        <v>98557</v>
      </c>
      <c r="B2583" s="122">
        <v>38.840000000000003</v>
      </c>
    </row>
    <row r="2584" spans="1:2" ht="13.5">
      <c r="A2584" s="124">
        <v>98563</v>
      </c>
      <c r="B2584" s="122">
        <v>31.64</v>
      </c>
    </row>
    <row r="2585" spans="1:2" ht="13.5">
      <c r="A2585" s="124">
        <v>98564</v>
      </c>
      <c r="B2585" s="122">
        <v>48.81</v>
      </c>
    </row>
    <row r="2586" spans="1:2" ht="13.5">
      <c r="A2586" s="124">
        <v>98565</v>
      </c>
      <c r="B2586" s="122">
        <v>45.8</v>
      </c>
    </row>
    <row r="2587" spans="1:2" ht="13.5">
      <c r="A2587" s="124">
        <v>98566</v>
      </c>
      <c r="B2587" s="122">
        <v>62.97</v>
      </c>
    </row>
    <row r="2588" spans="1:2" ht="13.5">
      <c r="A2588" s="124">
        <v>98567</v>
      </c>
      <c r="B2588" s="122">
        <v>59.29</v>
      </c>
    </row>
    <row r="2589" spans="1:2" ht="13.5">
      <c r="A2589" s="124">
        <v>98568</v>
      </c>
      <c r="B2589" s="122">
        <v>76.44</v>
      </c>
    </row>
    <row r="2590" spans="1:2" ht="13.5">
      <c r="A2590" s="124">
        <v>98569</v>
      </c>
      <c r="B2590" s="122">
        <v>73.42</v>
      </c>
    </row>
    <row r="2591" spans="1:2" ht="13.5">
      <c r="A2591" s="124">
        <v>98570</v>
      </c>
      <c r="B2591" s="122">
        <v>90.62</v>
      </c>
    </row>
    <row r="2592" spans="1:2" ht="13.5">
      <c r="A2592" s="124">
        <v>98571</v>
      </c>
      <c r="B2592" s="122">
        <v>34.270000000000003</v>
      </c>
    </row>
    <row r="2593" spans="1:2" ht="13.5">
      <c r="A2593" s="124">
        <v>98572</v>
      </c>
      <c r="B2593" s="122">
        <v>42.37</v>
      </c>
    </row>
    <row r="2594" spans="1:2" ht="13.5">
      <c r="A2594" s="124">
        <v>98573</v>
      </c>
      <c r="B2594" s="122">
        <v>59.13</v>
      </c>
    </row>
    <row r="2595" spans="1:2" ht="13.5">
      <c r="A2595" s="124">
        <v>91831</v>
      </c>
      <c r="B2595" s="122">
        <v>7.15</v>
      </c>
    </row>
    <row r="2596" spans="1:2" ht="13.5">
      <c r="A2596" s="124">
        <v>91833</v>
      </c>
      <c r="B2596" s="122">
        <v>7.59</v>
      </c>
    </row>
    <row r="2597" spans="1:2" ht="13.5">
      <c r="A2597" s="124">
        <v>91834</v>
      </c>
      <c r="B2597" s="122">
        <v>8.0500000000000007</v>
      </c>
    </row>
    <row r="2598" spans="1:2" ht="13.5">
      <c r="A2598" s="124">
        <v>91835</v>
      </c>
      <c r="B2598" s="122">
        <v>9.17</v>
      </c>
    </row>
    <row r="2599" spans="1:2" ht="13.5">
      <c r="A2599" s="124">
        <v>91836</v>
      </c>
      <c r="B2599" s="122">
        <v>10.52</v>
      </c>
    </row>
    <row r="2600" spans="1:2" ht="13.5">
      <c r="A2600" s="124">
        <v>91837</v>
      </c>
      <c r="B2600" s="122">
        <v>13.14</v>
      </c>
    </row>
    <row r="2601" spans="1:2" ht="13.5">
      <c r="A2601" s="124">
        <v>91839</v>
      </c>
      <c r="B2601" s="122">
        <v>10.73</v>
      </c>
    </row>
    <row r="2602" spans="1:2" ht="13.5">
      <c r="A2602" s="124">
        <v>91840</v>
      </c>
      <c r="B2602" s="122">
        <v>13.82</v>
      </c>
    </row>
    <row r="2603" spans="1:2" ht="13.5">
      <c r="A2603" s="124">
        <v>91841</v>
      </c>
      <c r="B2603" s="122">
        <v>12.93</v>
      </c>
    </row>
    <row r="2604" spans="1:2" ht="13.5">
      <c r="A2604" s="124">
        <v>91842</v>
      </c>
      <c r="B2604" s="122">
        <v>5.43</v>
      </c>
    </row>
    <row r="2605" spans="1:2" ht="13.5">
      <c r="A2605" s="124">
        <v>91843</v>
      </c>
      <c r="B2605" s="122">
        <v>5.87</v>
      </c>
    </row>
    <row r="2606" spans="1:2" ht="13.5">
      <c r="A2606" s="124">
        <v>91844</v>
      </c>
      <c r="B2606" s="122">
        <v>6.31</v>
      </c>
    </row>
    <row r="2607" spans="1:2" ht="13.5">
      <c r="A2607" s="124">
        <v>91845</v>
      </c>
      <c r="B2607" s="122">
        <v>7.43</v>
      </c>
    </row>
    <row r="2608" spans="1:2" ht="13.5">
      <c r="A2608" s="124">
        <v>91846</v>
      </c>
      <c r="B2608" s="122">
        <v>8.8000000000000007</v>
      </c>
    </row>
    <row r="2609" spans="1:2" ht="13.5">
      <c r="A2609" s="124">
        <v>91847</v>
      </c>
      <c r="B2609" s="122">
        <v>11.42</v>
      </c>
    </row>
    <row r="2610" spans="1:2" ht="13.5">
      <c r="A2610" s="124">
        <v>91849</v>
      </c>
      <c r="B2610" s="122">
        <v>9.01</v>
      </c>
    </row>
    <row r="2611" spans="1:2" ht="13.5">
      <c r="A2611" s="124">
        <v>91850</v>
      </c>
      <c r="B2611" s="122">
        <v>12.15</v>
      </c>
    </row>
    <row r="2612" spans="1:2" ht="13.5">
      <c r="A2612" s="124">
        <v>91851</v>
      </c>
      <c r="B2612" s="122">
        <v>11.26</v>
      </c>
    </row>
    <row r="2613" spans="1:2" ht="13.5">
      <c r="A2613" s="124">
        <v>91852</v>
      </c>
      <c r="B2613" s="122">
        <v>7.98</v>
      </c>
    </row>
    <row r="2614" spans="1:2" ht="13.5">
      <c r="A2614" s="124">
        <v>91853</v>
      </c>
      <c r="B2614" s="122">
        <v>8.3800000000000008</v>
      </c>
    </row>
    <row r="2615" spans="1:2" ht="13.5">
      <c r="A2615" s="124">
        <v>91854</v>
      </c>
      <c r="B2615" s="122">
        <v>8.85</v>
      </c>
    </row>
    <row r="2616" spans="1:2" ht="13.5">
      <c r="A2616" s="124">
        <v>91855</v>
      </c>
      <c r="B2616" s="122">
        <v>9.89</v>
      </c>
    </row>
    <row r="2617" spans="1:2" ht="13.5">
      <c r="A2617" s="124">
        <v>91856</v>
      </c>
      <c r="B2617" s="122">
        <v>11.21</v>
      </c>
    </row>
    <row r="2618" spans="1:2" ht="13.5">
      <c r="A2618" s="124">
        <v>91857</v>
      </c>
      <c r="B2618" s="122">
        <v>13.63</v>
      </c>
    </row>
    <row r="2619" spans="1:2" ht="13.5">
      <c r="A2619" s="124">
        <v>91859</v>
      </c>
      <c r="B2619" s="122">
        <v>11.4</v>
      </c>
    </row>
    <row r="2620" spans="1:2" ht="13.5">
      <c r="A2620" s="124">
        <v>91860</v>
      </c>
      <c r="B2620" s="122">
        <v>14.4</v>
      </c>
    </row>
    <row r="2621" spans="1:2" ht="13.5">
      <c r="A2621" s="124">
        <v>91861</v>
      </c>
      <c r="B2621" s="122">
        <v>13.57</v>
      </c>
    </row>
    <row r="2622" spans="1:2" ht="13.5">
      <c r="A2622" s="124">
        <v>91862</v>
      </c>
      <c r="B2622" s="122">
        <v>8.69</v>
      </c>
    </row>
    <row r="2623" spans="1:2" ht="13.5">
      <c r="A2623" s="124">
        <v>91863</v>
      </c>
      <c r="B2623" s="122">
        <v>10.24</v>
      </c>
    </row>
    <row r="2624" spans="1:2" ht="13.5">
      <c r="A2624" s="124">
        <v>91864</v>
      </c>
      <c r="B2624" s="122">
        <v>13.5</v>
      </c>
    </row>
    <row r="2625" spans="1:2" ht="13.5">
      <c r="A2625" s="124">
        <v>91865</v>
      </c>
      <c r="B2625" s="122">
        <v>16.8</v>
      </c>
    </row>
    <row r="2626" spans="1:2" ht="13.5">
      <c r="A2626" s="124">
        <v>91866</v>
      </c>
      <c r="B2626" s="122">
        <v>7.11</v>
      </c>
    </row>
    <row r="2627" spans="1:2" ht="13.5">
      <c r="A2627" s="124">
        <v>91867</v>
      </c>
      <c r="B2627" s="122">
        <v>8.66</v>
      </c>
    </row>
    <row r="2628" spans="1:2" ht="13.5">
      <c r="A2628" s="124">
        <v>91868</v>
      </c>
      <c r="B2628" s="122">
        <v>11.93</v>
      </c>
    </row>
    <row r="2629" spans="1:2" ht="13.5">
      <c r="A2629" s="124">
        <v>91869</v>
      </c>
      <c r="B2629" s="122">
        <v>15.22</v>
      </c>
    </row>
    <row r="2630" spans="1:2" ht="13.5">
      <c r="A2630" s="124">
        <v>91870</v>
      </c>
      <c r="B2630" s="122">
        <v>10.29</v>
      </c>
    </row>
    <row r="2631" spans="1:2" ht="13.5">
      <c r="A2631" s="124">
        <v>91871</v>
      </c>
      <c r="B2631" s="122">
        <v>11.88</v>
      </c>
    </row>
    <row r="2632" spans="1:2" ht="13.5">
      <c r="A2632" s="124">
        <v>91872</v>
      </c>
      <c r="B2632" s="122">
        <v>15.15</v>
      </c>
    </row>
    <row r="2633" spans="1:2" ht="13.5">
      <c r="A2633" s="124">
        <v>91873</v>
      </c>
      <c r="B2633" s="122">
        <v>18.39</v>
      </c>
    </row>
    <row r="2634" spans="1:2" ht="13.5">
      <c r="A2634" s="124">
        <v>93008</v>
      </c>
      <c r="B2634" s="122">
        <v>14.64</v>
      </c>
    </row>
    <row r="2635" spans="1:2" ht="13.5">
      <c r="A2635" s="124">
        <v>93009</v>
      </c>
      <c r="B2635" s="122">
        <v>21.36</v>
      </c>
    </row>
    <row r="2636" spans="1:2" ht="13.5">
      <c r="A2636" s="124">
        <v>93010</v>
      </c>
      <c r="B2636" s="122">
        <v>29.53</v>
      </c>
    </row>
    <row r="2637" spans="1:2" ht="13.5">
      <c r="A2637" s="124">
        <v>93011</v>
      </c>
      <c r="B2637" s="122">
        <v>35.979999999999997</v>
      </c>
    </row>
    <row r="2638" spans="1:2" ht="13.5">
      <c r="A2638" s="124">
        <v>93012</v>
      </c>
      <c r="B2638" s="122">
        <v>54.01</v>
      </c>
    </row>
    <row r="2639" spans="1:2" ht="13.5">
      <c r="A2639" s="124">
        <v>95726</v>
      </c>
      <c r="B2639" s="122">
        <v>5.84</v>
      </c>
    </row>
    <row r="2640" spans="1:2" ht="13.5">
      <c r="A2640" s="124">
        <v>95727</v>
      </c>
      <c r="B2640" s="122">
        <v>6.7</v>
      </c>
    </row>
    <row r="2641" spans="1:2" ht="13.5">
      <c r="A2641" s="124">
        <v>95728</v>
      </c>
      <c r="B2641" s="122">
        <v>8.4700000000000006</v>
      </c>
    </row>
    <row r="2642" spans="1:2" ht="13.5">
      <c r="A2642" s="124">
        <v>95729</v>
      </c>
      <c r="B2642" s="122">
        <v>7.88</v>
      </c>
    </row>
    <row r="2643" spans="1:2" ht="13.5">
      <c r="A2643" s="124">
        <v>95730</v>
      </c>
      <c r="B2643" s="122">
        <v>8.73</v>
      </c>
    </row>
    <row r="2644" spans="1:2" ht="13.5">
      <c r="A2644" s="124">
        <v>95731</v>
      </c>
      <c r="B2644" s="122">
        <v>10.51</v>
      </c>
    </row>
    <row r="2645" spans="1:2" ht="13.5">
      <c r="A2645" s="124">
        <v>95732</v>
      </c>
      <c r="B2645" s="122">
        <v>4.0599999999999996</v>
      </c>
    </row>
    <row r="2646" spans="1:2" ht="13.5">
      <c r="A2646" s="124">
        <v>95745</v>
      </c>
      <c r="B2646" s="122">
        <v>19.78</v>
      </c>
    </row>
    <row r="2647" spans="1:2" ht="13.5">
      <c r="A2647" s="124">
        <v>95746</v>
      </c>
      <c r="B2647" s="122">
        <v>24.6</v>
      </c>
    </row>
    <row r="2648" spans="1:2" ht="13.5">
      <c r="A2648" s="124">
        <v>95747</v>
      </c>
      <c r="B2648" s="122">
        <v>40.369999999999997</v>
      </c>
    </row>
    <row r="2649" spans="1:2" ht="13.5">
      <c r="A2649" s="124">
        <v>95748</v>
      </c>
      <c r="B2649" s="122">
        <v>43.84</v>
      </c>
    </row>
    <row r="2650" spans="1:2" ht="13.5">
      <c r="A2650" s="124">
        <v>95749</v>
      </c>
      <c r="B2650" s="122">
        <v>26.39</v>
      </c>
    </row>
    <row r="2651" spans="1:2" ht="13.5">
      <c r="A2651" s="124">
        <v>95750</v>
      </c>
      <c r="B2651" s="122">
        <v>31.08</v>
      </c>
    </row>
    <row r="2652" spans="1:2" ht="13.5">
      <c r="A2652" s="124">
        <v>95751</v>
      </c>
      <c r="B2652" s="122">
        <v>46.64</v>
      </c>
    </row>
    <row r="2653" spans="1:2" ht="13.5">
      <c r="A2653" s="124">
        <v>95752</v>
      </c>
      <c r="B2653" s="122">
        <v>49.88</v>
      </c>
    </row>
    <row r="2654" spans="1:2" ht="13.5">
      <c r="A2654" s="124">
        <v>97667</v>
      </c>
      <c r="B2654" s="122">
        <v>9.67</v>
      </c>
    </row>
    <row r="2655" spans="1:2" ht="13.5">
      <c r="A2655" s="124">
        <v>97668</v>
      </c>
      <c r="B2655" s="122">
        <v>14.65</v>
      </c>
    </row>
    <row r="2656" spans="1:2" ht="13.5">
      <c r="A2656" s="124">
        <v>97669</v>
      </c>
      <c r="B2656" s="122">
        <v>22.86</v>
      </c>
    </row>
    <row r="2657" spans="1:2" ht="13.5">
      <c r="A2657" s="124">
        <v>97670</v>
      </c>
      <c r="B2657" s="122">
        <v>29.82</v>
      </c>
    </row>
    <row r="2658" spans="1:2" ht="13.5">
      <c r="A2658" s="124">
        <v>91874</v>
      </c>
      <c r="B2658" s="122">
        <v>4.57</v>
      </c>
    </row>
    <row r="2659" spans="1:2" ht="13.5">
      <c r="A2659" s="124">
        <v>91875</v>
      </c>
      <c r="B2659" s="122">
        <v>6</v>
      </c>
    </row>
    <row r="2660" spans="1:2" ht="13.5">
      <c r="A2660" s="124">
        <v>91876</v>
      </c>
      <c r="B2660" s="122">
        <v>7.88</v>
      </c>
    </row>
    <row r="2661" spans="1:2" ht="13.5">
      <c r="A2661" s="124">
        <v>91877</v>
      </c>
      <c r="B2661" s="122">
        <v>10.34</v>
      </c>
    </row>
    <row r="2662" spans="1:2" ht="13.5">
      <c r="A2662" s="124">
        <v>91878</v>
      </c>
      <c r="B2662" s="122">
        <v>5.95</v>
      </c>
    </row>
    <row r="2663" spans="1:2" ht="13.5">
      <c r="A2663" s="124">
        <v>91879</v>
      </c>
      <c r="B2663" s="122">
        <v>7.34</v>
      </c>
    </row>
    <row r="2664" spans="1:2" ht="13.5">
      <c r="A2664" s="124">
        <v>91880</v>
      </c>
      <c r="B2664" s="122">
        <v>9.27</v>
      </c>
    </row>
    <row r="2665" spans="1:2" ht="13.5">
      <c r="A2665" s="124">
        <v>91881</v>
      </c>
      <c r="B2665" s="122">
        <v>11.73</v>
      </c>
    </row>
    <row r="2666" spans="1:2" ht="13.5">
      <c r="A2666" s="124">
        <v>91882</v>
      </c>
      <c r="B2666" s="122">
        <v>7.44</v>
      </c>
    </row>
    <row r="2667" spans="1:2" ht="13.5">
      <c r="A2667" s="124">
        <v>91884</v>
      </c>
      <c r="B2667" s="122">
        <v>8.49</v>
      </c>
    </row>
    <row r="2668" spans="1:2" ht="13.5">
      <c r="A2668" s="124">
        <v>91885</v>
      </c>
      <c r="B2668" s="122">
        <v>9.9499999999999993</v>
      </c>
    </row>
    <row r="2669" spans="1:2" ht="13.5">
      <c r="A2669" s="124">
        <v>91886</v>
      </c>
      <c r="B2669" s="122">
        <v>11.87</v>
      </c>
    </row>
    <row r="2670" spans="1:2" ht="13.5">
      <c r="A2670" s="124">
        <v>91887</v>
      </c>
      <c r="B2670" s="122">
        <v>8</v>
      </c>
    </row>
    <row r="2671" spans="1:2" ht="13.5">
      <c r="A2671" s="124">
        <v>91889</v>
      </c>
      <c r="B2671" s="122">
        <v>7.78</v>
      </c>
    </row>
    <row r="2672" spans="1:2" ht="13.5">
      <c r="A2672" s="124">
        <v>91890</v>
      </c>
      <c r="B2672" s="122">
        <v>9.6999999999999993</v>
      </c>
    </row>
    <row r="2673" spans="1:2" ht="13.5">
      <c r="A2673" s="124">
        <v>91892</v>
      </c>
      <c r="B2673" s="122">
        <v>11.18</v>
      </c>
    </row>
    <row r="2674" spans="1:2" ht="13.5">
      <c r="A2674" s="124">
        <v>91893</v>
      </c>
      <c r="B2674" s="122">
        <v>13.1</v>
      </c>
    </row>
    <row r="2675" spans="1:2" ht="13.5">
      <c r="A2675" s="124">
        <v>91895</v>
      </c>
      <c r="B2675" s="122">
        <v>14.6</v>
      </c>
    </row>
    <row r="2676" spans="1:2" ht="13.5">
      <c r="A2676" s="124">
        <v>91896</v>
      </c>
      <c r="B2676" s="122">
        <v>16.14</v>
      </c>
    </row>
    <row r="2677" spans="1:2" ht="13.5">
      <c r="A2677" s="124">
        <v>91898</v>
      </c>
      <c r="B2677" s="122">
        <v>17.739999999999998</v>
      </c>
    </row>
    <row r="2678" spans="1:2" ht="13.5">
      <c r="A2678" s="124">
        <v>91899</v>
      </c>
      <c r="B2678" s="122">
        <v>10.01</v>
      </c>
    </row>
    <row r="2679" spans="1:2" ht="13.5">
      <c r="A2679" s="124">
        <v>91901</v>
      </c>
      <c r="B2679" s="122">
        <v>9.7899999999999991</v>
      </c>
    </row>
    <row r="2680" spans="1:2" ht="13.5">
      <c r="A2680" s="124">
        <v>91902</v>
      </c>
      <c r="B2680" s="122">
        <v>11.71</v>
      </c>
    </row>
    <row r="2681" spans="1:2" ht="13.5">
      <c r="A2681" s="124">
        <v>91904</v>
      </c>
      <c r="B2681" s="122">
        <v>13.19</v>
      </c>
    </row>
    <row r="2682" spans="1:2" ht="13.5">
      <c r="A2682" s="124">
        <v>91905</v>
      </c>
      <c r="B2682" s="122">
        <v>15.12</v>
      </c>
    </row>
    <row r="2683" spans="1:2" ht="13.5">
      <c r="A2683" s="124">
        <v>91907</v>
      </c>
      <c r="B2683" s="122">
        <v>16.62</v>
      </c>
    </row>
    <row r="2684" spans="1:2" ht="13.5">
      <c r="A2684" s="124">
        <v>91908</v>
      </c>
      <c r="B2684" s="122">
        <v>18.190000000000001</v>
      </c>
    </row>
    <row r="2685" spans="1:2" ht="13.5">
      <c r="A2685" s="124">
        <v>91910</v>
      </c>
      <c r="B2685" s="122">
        <v>19.79</v>
      </c>
    </row>
    <row r="2686" spans="1:2" ht="13.5">
      <c r="A2686" s="124">
        <v>91911</v>
      </c>
      <c r="B2686" s="122">
        <v>12.31</v>
      </c>
    </row>
    <row r="2687" spans="1:2" ht="13.5">
      <c r="A2687" s="124">
        <v>91913</v>
      </c>
      <c r="B2687" s="122">
        <v>12.09</v>
      </c>
    </row>
    <row r="2688" spans="1:2" ht="13.5">
      <c r="A2688" s="124">
        <v>91914</v>
      </c>
      <c r="B2688" s="122">
        <v>13.48</v>
      </c>
    </row>
    <row r="2689" spans="1:2" ht="13.5">
      <c r="A2689" s="124">
        <v>91916</v>
      </c>
      <c r="B2689" s="122">
        <v>14.96</v>
      </c>
    </row>
    <row r="2690" spans="1:2" ht="13.5">
      <c r="A2690" s="124">
        <v>91917</v>
      </c>
      <c r="B2690" s="122">
        <v>16.170000000000002</v>
      </c>
    </row>
    <row r="2691" spans="1:2" ht="13.5">
      <c r="A2691" s="124">
        <v>91919</v>
      </c>
      <c r="B2691" s="122">
        <v>17.670000000000002</v>
      </c>
    </row>
    <row r="2692" spans="1:2" ht="13.5">
      <c r="A2692" s="124">
        <v>91920</v>
      </c>
      <c r="B2692" s="122">
        <v>18.440000000000001</v>
      </c>
    </row>
    <row r="2693" spans="1:2" ht="13.5">
      <c r="A2693" s="124">
        <v>91922</v>
      </c>
      <c r="B2693" s="122">
        <v>20.04</v>
      </c>
    </row>
    <row r="2694" spans="1:2" ht="13.5">
      <c r="A2694" s="124">
        <v>93013</v>
      </c>
      <c r="B2694" s="122">
        <v>13.36</v>
      </c>
    </row>
    <row r="2695" spans="1:2" ht="13.5">
      <c r="A2695" s="124">
        <v>93014</v>
      </c>
      <c r="B2695" s="122">
        <v>16.18</v>
      </c>
    </row>
    <row r="2696" spans="1:2" ht="13.5">
      <c r="A2696" s="124">
        <v>93015</v>
      </c>
      <c r="B2696" s="122">
        <v>23.28</v>
      </c>
    </row>
    <row r="2697" spans="1:2" ht="13.5">
      <c r="A2697" s="124">
        <v>93016</v>
      </c>
      <c r="B2697" s="122">
        <v>27.84</v>
      </c>
    </row>
    <row r="2698" spans="1:2" ht="13.5">
      <c r="A2698" s="124">
        <v>93017</v>
      </c>
      <c r="B2698" s="122">
        <v>40.56</v>
      </c>
    </row>
    <row r="2699" spans="1:2" ht="13.5">
      <c r="A2699" s="124">
        <v>93018</v>
      </c>
      <c r="B2699" s="122">
        <v>20.329999999999998</v>
      </c>
    </row>
    <row r="2700" spans="1:2" ht="13.5">
      <c r="A2700" s="124">
        <v>93020</v>
      </c>
      <c r="B2700" s="122">
        <v>25.42</v>
      </c>
    </row>
    <row r="2701" spans="1:2" ht="13.5">
      <c r="A2701" s="124">
        <v>93022</v>
      </c>
      <c r="B2701" s="122">
        <v>39.81</v>
      </c>
    </row>
    <row r="2702" spans="1:2" ht="13.5">
      <c r="A2702" s="124">
        <v>93024</v>
      </c>
      <c r="B2702" s="122">
        <v>42.22</v>
      </c>
    </row>
    <row r="2703" spans="1:2" ht="13.5">
      <c r="A2703" s="124">
        <v>93026</v>
      </c>
      <c r="B2703" s="122">
        <v>66.08</v>
      </c>
    </row>
    <row r="2704" spans="1:2" ht="13.5">
      <c r="A2704" s="124">
        <v>95733</v>
      </c>
      <c r="B2704" s="122">
        <v>5.28</v>
      </c>
    </row>
    <row r="2705" spans="1:2" ht="13.5">
      <c r="A2705" s="124">
        <v>95734</v>
      </c>
      <c r="B2705" s="122">
        <v>7</v>
      </c>
    </row>
    <row r="2706" spans="1:2" ht="13.5">
      <c r="A2706" s="124">
        <v>95735</v>
      </c>
      <c r="B2706" s="122">
        <v>6.18</v>
      </c>
    </row>
    <row r="2707" spans="1:2" ht="13.5">
      <c r="A2707" s="124">
        <v>95736</v>
      </c>
      <c r="B2707" s="122">
        <v>7.15</v>
      </c>
    </row>
    <row r="2708" spans="1:2" ht="13.5">
      <c r="A2708" s="124">
        <v>95738</v>
      </c>
      <c r="B2708" s="122">
        <v>8.52</v>
      </c>
    </row>
    <row r="2709" spans="1:2" ht="13.5">
      <c r="A2709" s="124">
        <v>95753</v>
      </c>
      <c r="B2709" s="122">
        <v>6.97</v>
      </c>
    </row>
    <row r="2710" spans="1:2" ht="13.5">
      <c r="A2710" s="124">
        <v>95754</v>
      </c>
      <c r="B2710" s="122">
        <v>8.6999999999999993</v>
      </c>
    </row>
    <row r="2711" spans="1:2" ht="13.5">
      <c r="A2711" s="124">
        <v>95755</v>
      </c>
      <c r="B2711" s="122">
        <v>12.42</v>
      </c>
    </row>
    <row r="2712" spans="1:2" ht="13.5">
      <c r="A2712" s="124">
        <v>95756</v>
      </c>
      <c r="B2712" s="122">
        <v>16.47</v>
      </c>
    </row>
    <row r="2713" spans="1:2" ht="13.5">
      <c r="A2713" s="124">
        <v>95757</v>
      </c>
      <c r="B2713" s="122">
        <v>10.65</v>
      </c>
    </row>
    <row r="2714" spans="1:2" ht="13.5">
      <c r="A2714" s="124">
        <v>95758</v>
      </c>
      <c r="B2714" s="122">
        <v>11.95</v>
      </c>
    </row>
    <row r="2715" spans="1:2" ht="13.5">
      <c r="A2715" s="124">
        <v>95759</v>
      </c>
      <c r="B2715" s="122">
        <v>15.06</v>
      </c>
    </row>
    <row r="2716" spans="1:2" ht="13.5">
      <c r="A2716" s="124">
        <v>95760</v>
      </c>
      <c r="B2716" s="122">
        <v>18.41</v>
      </c>
    </row>
    <row r="2717" spans="1:2" ht="13.5">
      <c r="A2717" s="124">
        <v>97559</v>
      </c>
      <c r="B2717" s="122">
        <v>9.5399999999999991</v>
      </c>
    </row>
    <row r="2718" spans="1:2" ht="13.5">
      <c r="A2718" s="124">
        <v>97562</v>
      </c>
      <c r="B2718" s="122">
        <v>11.55</v>
      </c>
    </row>
    <row r="2719" spans="1:2" ht="13.5">
      <c r="A2719" s="124">
        <v>97564</v>
      </c>
      <c r="B2719" s="122">
        <v>13.32</v>
      </c>
    </row>
    <row r="2720" spans="1:2" ht="13.5">
      <c r="A2720" s="124">
        <v>91924</v>
      </c>
      <c r="B2720" s="122">
        <v>2.86</v>
      </c>
    </row>
    <row r="2721" spans="1:2" ht="13.5">
      <c r="A2721" s="124">
        <v>91925</v>
      </c>
      <c r="B2721" s="122">
        <v>4.04</v>
      </c>
    </row>
    <row r="2722" spans="1:2" ht="13.5">
      <c r="A2722" s="124">
        <v>91926</v>
      </c>
      <c r="B2722" s="122">
        <v>4.1500000000000004</v>
      </c>
    </row>
    <row r="2723" spans="1:2" ht="13.5">
      <c r="A2723" s="124">
        <v>91927</v>
      </c>
      <c r="B2723" s="122">
        <v>5.44</v>
      </c>
    </row>
    <row r="2724" spans="1:2" ht="13.5">
      <c r="A2724" s="124">
        <v>91928</v>
      </c>
      <c r="B2724" s="122">
        <v>6.73</v>
      </c>
    </row>
    <row r="2725" spans="1:2" ht="13.5">
      <c r="A2725" s="124">
        <v>91929</v>
      </c>
      <c r="B2725" s="122">
        <v>7.63</v>
      </c>
    </row>
    <row r="2726" spans="1:2" ht="13.5">
      <c r="A2726" s="124">
        <v>91930</v>
      </c>
      <c r="B2726" s="122">
        <v>9.19</v>
      </c>
    </row>
    <row r="2727" spans="1:2" ht="13.5">
      <c r="A2727" s="124">
        <v>91931</v>
      </c>
      <c r="B2727" s="122">
        <v>10.28</v>
      </c>
    </row>
    <row r="2728" spans="1:2" ht="13.5">
      <c r="A2728" s="124">
        <v>91932</v>
      </c>
      <c r="B2728" s="122">
        <v>15.1</v>
      </c>
    </row>
    <row r="2729" spans="1:2" ht="13.5">
      <c r="A2729" s="124">
        <v>91933</v>
      </c>
      <c r="B2729" s="122">
        <v>16.14</v>
      </c>
    </row>
    <row r="2730" spans="1:2" ht="13.5">
      <c r="A2730" s="124">
        <v>91934</v>
      </c>
      <c r="B2730" s="122">
        <v>23.08</v>
      </c>
    </row>
    <row r="2731" spans="1:2" ht="13.5">
      <c r="A2731" s="124">
        <v>91935</v>
      </c>
      <c r="B2731" s="122">
        <v>24.58</v>
      </c>
    </row>
    <row r="2732" spans="1:2" ht="13.5">
      <c r="A2732" s="124">
        <v>92979</v>
      </c>
      <c r="B2732" s="122">
        <v>10.29</v>
      </c>
    </row>
    <row r="2733" spans="1:2" ht="13.5">
      <c r="A2733" s="124">
        <v>92980</v>
      </c>
      <c r="B2733" s="122">
        <v>11.19</v>
      </c>
    </row>
    <row r="2734" spans="1:2" ht="13.5">
      <c r="A2734" s="124">
        <v>92981</v>
      </c>
      <c r="B2734" s="122">
        <v>15.79</v>
      </c>
    </row>
    <row r="2735" spans="1:2" ht="13.5">
      <c r="A2735" s="124">
        <v>92982</v>
      </c>
      <c r="B2735" s="122">
        <v>17.09</v>
      </c>
    </row>
    <row r="2736" spans="1:2" ht="13.5">
      <c r="A2736" s="124">
        <v>92983</v>
      </c>
      <c r="B2736" s="122">
        <v>27.1</v>
      </c>
    </row>
    <row r="2737" spans="1:2" ht="13.5">
      <c r="A2737" s="124">
        <v>92984</v>
      </c>
      <c r="B2737" s="122">
        <v>27.82</v>
      </c>
    </row>
    <row r="2738" spans="1:2" ht="13.5">
      <c r="A2738" s="124">
        <v>92985</v>
      </c>
      <c r="B2738" s="122">
        <v>36.54</v>
      </c>
    </row>
    <row r="2739" spans="1:2" ht="13.5">
      <c r="A2739" s="124">
        <v>92986</v>
      </c>
      <c r="B2739" s="122">
        <v>37.61</v>
      </c>
    </row>
    <row r="2740" spans="1:2" ht="13.5">
      <c r="A2740" s="124">
        <v>92987</v>
      </c>
      <c r="B2740" s="122">
        <v>52.63</v>
      </c>
    </row>
    <row r="2741" spans="1:2" ht="13.5">
      <c r="A2741" s="124">
        <v>92988</v>
      </c>
      <c r="B2741" s="122">
        <v>52.75</v>
      </c>
    </row>
    <row r="2742" spans="1:2" ht="13.5">
      <c r="A2742" s="124">
        <v>92989</v>
      </c>
      <c r="B2742" s="122">
        <v>73.180000000000007</v>
      </c>
    </row>
    <row r="2743" spans="1:2" ht="13.5">
      <c r="A2743" s="124">
        <v>92990</v>
      </c>
      <c r="B2743" s="122">
        <v>72.34</v>
      </c>
    </row>
    <row r="2744" spans="1:2" ht="13.5">
      <c r="A2744" s="124">
        <v>92991</v>
      </c>
      <c r="B2744" s="122">
        <v>95.44</v>
      </c>
    </row>
    <row r="2745" spans="1:2" ht="13.5">
      <c r="A2745" s="124">
        <v>92992</v>
      </c>
      <c r="B2745" s="122">
        <v>95.52</v>
      </c>
    </row>
    <row r="2746" spans="1:2" ht="13.5">
      <c r="A2746" s="124">
        <v>92993</v>
      </c>
      <c r="B2746" s="122">
        <v>122.42</v>
      </c>
    </row>
    <row r="2747" spans="1:2" ht="13.5">
      <c r="A2747" s="124">
        <v>92994</v>
      </c>
      <c r="B2747" s="122">
        <v>123.63</v>
      </c>
    </row>
    <row r="2748" spans="1:2" ht="13.5">
      <c r="A2748" s="124">
        <v>92995</v>
      </c>
      <c r="B2748" s="122">
        <v>152.29</v>
      </c>
    </row>
    <row r="2749" spans="1:2" ht="13.5">
      <c r="A2749" s="124">
        <v>92996</v>
      </c>
      <c r="B2749" s="122">
        <v>152.71</v>
      </c>
    </row>
    <row r="2750" spans="1:2" ht="13.5">
      <c r="A2750" s="124">
        <v>92997</v>
      </c>
      <c r="B2750" s="122">
        <v>185.06</v>
      </c>
    </row>
    <row r="2751" spans="1:2" ht="13.5">
      <c r="A2751" s="124">
        <v>92998</v>
      </c>
      <c r="B2751" s="122">
        <v>186.85</v>
      </c>
    </row>
    <row r="2752" spans="1:2" ht="13.5">
      <c r="A2752" s="124">
        <v>92999</v>
      </c>
      <c r="B2752" s="122">
        <v>243.75</v>
      </c>
    </row>
    <row r="2753" spans="1:2" ht="13.5">
      <c r="A2753" s="124">
        <v>93000</v>
      </c>
      <c r="B2753" s="122">
        <v>245.25</v>
      </c>
    </row>
    <row r="2754" spans="1:2" ht="13.5">
      <c r="A2754" s="124">
        <v>93001</v>
      </c>
      <c r="B2754" s="122">
        <v>297.72000000000003</v>
      </c>
    </row>
    <row r="2755" spans="1:2" ht="13.5">
      <c r="A2755" s="124">
        <v>93002</v>
      </c>
      <c r="B2755" s="122">
        <v>306.04000000000002</v>
      </c>
    </row>
    <row r="2756" spans="1:2" ht="13.5">
      <c r="A2756" s="124">
        <v>101884</v>
      </c>
      <c r="B2756" s="122">
        <v>10.039999999999999</v>
      </c>
    </row>
    <row r="2757" spans="1:2" ht="13.5">
      <c r="A2757" s="124">
        <v>101885</v>
      </c>
      <c r="B2757" s="122">
        <v>10.94</v>
      </c>
    </row>
    <row r="2758" spans="1:2" ht="13.5">
      <c r="A2758" s="124">
        <v>101886</v>
      </c>
      <c r="B2758" s="122">
        <v>15.51</v>
      </c>
    </row>
    <row r="2759" spans="1:2" ht="13.5">
      <c r="A2759" s="124">
        <v>101887</v>
      </c>
      <c r="B2759" s="122">
        <v>16.809999999999999</v>
      </c>
    </row>
    <row r="2760" spans="1:2" ht="13.5">
      <c r="A2760" s="124">
        <v>101888</v>
      </c>
      <c r="B2760" s="122">
        <v>24.88</v>
      </c>
    </row>
    <row r="2761" spans="1:2" ht="13.5">
      <c r="A2761" s="124">
        <v>101889</v>
      </c>
      <c r="B2761" s="122">
        <v>25.61</v>
      </c>
    </row>
    <row r="2762" spans="1:2" ht="13.5">
      <c r="A2762" s="124">
        <v>91936</v>
      </c>
      <c r="B2762" s="122">
        <v>11.42</v>
      </c>
    </row>
    <row r="2763" spans="1:2" ht="13.5">
      <c r="A2763" s="124">
        <v>91937</v>
      </c>
      <c r="B2763" s="122">
        <v>10.01</v>
      </c>
    </row>
    <row r="2764" spans="1:2" ht="13.5">
      <c r="A2764" s="124">
        <v>91939</v>
      </c>
      <c r="B2764" s="122">
        <v>27.09</v>
      </c>
    </row>
    <row r="2765" spans="1:2" ht="13.5">
      <c r="A2765" s="124">
        <v>91940</v>
      </c>
      <c r="B2765" s="122">
        <v>14.07</v>
      </c>
    </row>
    <row r="2766" spans="1:2" ht="13.5">
      <c r="A2766" s="124">
        <v>91941</v>
      </c>
      <c r="B2766" s="122">
        <v>9.19</v>
      </c>
    </row>
    <row r="2767" spans="1:2" ht="13.5">
      <c r="A2767" s="124">
        <v>91942</v>
      </c>
      <c r="B2767" s="122">
        <v>32.700000000000003</v>
      </c>
    </row>
    <row r="2768" spans="1:2" ht="13.5">
      <c r="A2768" s="124">
        <v>91943</v>
      </c>
      <c r="B2768" s="122">
        <v>17.72</v>
      </c>
    </row>
    <row r="2769" spans="1:2" ht="13.5">
      <c r="A2769" s="124">
        <v>91944</v>
      </c>
      <c r="B2769" s="122">
        <v>12.12</v>
      </c>
    </row>
    <row r="2770" spans="1:2" ht="13.5">
      <c r="A2770" s="124">
        <v>92865</v>
      </c>
      <c r="B2770" s="122">
        <v>9.25</v>
      </c>
    </row>
    <row r="2771" spans="1:2" ht="13.5">
      <c r="A2771" s="124">
        <v>92866</v>
      </c>
      <c r="B2771" s="122">
        <v>7.94</v>
      </c>
    </row>
    <row r="2772" spans="1:2" ht="13.5">
      <c r="A2772" s="124">
        <v>92867</v>
      </c>
      <c r="B2772" s="122">
        <v>26.46</v>
      </c>
    </row>
    <row r="2773" spans="1:2" ht="13.5">
      <c r="A2773" s="124">
        <v>92868</v>
      </c>
      <c r="B2773" s="122">
        <v>13.44</v>
      </c>
    </row>
    <row r="2774" spans="1:2" ht="13.5">
      <c r="A2774" s="124">
        <v>92869</v>
      </c>
      <c r="B2774" s="122">
        <v>8.56</v>
      </c>
    </row>
    <row r="2775" spans="1:2" ht="13.5">
      <c r="A2775" s="124">
        <v>92870</v>
      </c>
      <c r="B2775" s="122">
        <v>31.58</v>
      </c>
    </row>
    <row r="2776" spans="1:2" ht="13.5">
      <c r="A2776" s="124">
        <v>92871</v>
      </c>
      <c r="B2776" s="122">
        <v>16.600000000000001</v>
      </c>
    </row>
    <row r="2777" spans="1:2" ht="13.5">
      <c r="A2777" s="124">
        <v>92872</v>
      </c>
      <c r="B2777" s="122">
        <v>11</v>
      </c>
    </row>
    <row r="2778" spans="1:2" ht="13.5">
      <c r="A2778" s="124">
        <v>95777</v>
      </c>
      <c r="B2778" s="122">
        <v>27.11</v>
      </c>
    </row>
    <row r="2779" spans="1:2" ht="13.5">
      <c r="A2779" s="124">
        <v>95778</v>
      </c>
      <c r="B2779" s="122">
        <v>27.73</v>
      </c>
    </row>
    <row r="2780" spans="1:2" ht="13.5">
      <c r="A2780" s="124">
        <v>95779</v>
      </c>
      <c r="B2780" s="122">
        <v>25.66</v>
      </c>
    </row>
    <row r="2781" spans="1:2" ht="13.5">
      <c r="A2781" s="124">
        <v>95780</v>
      </c>
      <c r="B2781" s="122">
        <v>30.65</v>
      </c>
    </row>
    <row r="2782" spans="1:2" ht="13.5">
      <c r="A2782" s="124">
        <v>95781</v>
      </c>
      <c r="B2782" s="122">
        <v>31.11</v>
      </c>
    </row>
    <row r="2783" spans="1:2" ht="13.5">
      <c r="A2783" s="124">
        <v>95782</v>
      </c>
      <c r="B2783" s="122">
        <v>32.31</v>
      </c>
    </row>
    <row r="2784" spans="1:2" ht="13.5">
      <c r="A2784" s="124">
        <v>95785</v>
      </c>
      <c r="B2784" s="122">
        <v>36.58</v>
      </c>
    </row>
    <row r="2785" spans="1:2" ht="13.5">
      <c r="A2785" s="124">
        <v>95787</v>
      </c>
      <c r="B2785" s="122">
        <v>27.55</v>
      </c>
    </row>
    <row r="2786" spans="1:2" ht="13.5">
      <c r="A2786" s="124">
        <v>95789</v>
      </c>
      <c r="B2786" s="122">
        <v>33.770000000000003</v>
      </c>
    </row>
    <row r="2787" spans="1:2" ht="13.5">
      <c r="A2787" s="124">
        <v>95791</v>
      </c>
      <c r="B2787" s="122">
        <v>43.03</v>
      </c>
    </row>
    <row r="2788" spans="1:2" ht="13.5">
      <c r="A2788" s="124">
        <v>95795</v>
      </c>
      <c r="B2788" s="122">
        <v>31.82</v>
      </c>
    </row>
    <row r="2789" spans="1:2" ht="13.5">
      <c r="A2789" s="124">
        <v>95796</v>
      </c>
      <c r="B2789" s="122">
        <v>39.75</v>
      </c>
    </row>
    <row r="2790" spans="1:2" ht="13.5">
      <c r="A2790" s="124">
        <v>95797</v>
      </c>
      <c r="B2790" s="122">
        <v>50.08</v>
      </c>
    </row>
    <row r="2791" spans="1:2" ht="13.5">
      <c r="A2791" s="124">
        <v>95801</v>
      </c>
      <c r="B2791" s="122">
        <v>38.06</v>
      </c>
    </row>
    <row r="2792" spans="1:2" ht="13.5">
      <c r="A2792" s="124">
        <v>95802</v>
      </c>
      <c r="B2792" s="122">
        <v>42.37</v>
      </c>
    </row>
    <row r="2793" spans="1:2" ht="13.5">
      <c r="A2793" s="124">
        <v>95803</v>
      </c>
      <c r="B2793" s="122">
        <v>55.59</v>
      </c>
    </row>
    <row r="2794" spans="1:2" ht="13.5">
      <c r="A2794" s="124">
        <v>95804</v>
      </c>
      <c r="B2794" s="122">
        <v>21.45</v>
      </c>
    </row>
    <row r="2795" spans="1:2" ht="13.5">
      <c r="A2795" s="124">
        <v>95805</v>
      </c>
      <c r="B2795" s="122">
        <v>21.68</v>
      </c>
    </row>
    <row r="2796" spans="1:2" ht="13.5">
      <c r="A2796" s="124">
        <v>95806</v>
      </c>
      <c r="B2796" s="122">
        <v>22.34</v>
      </c>
    </row>
    <row r="2797" spans="1:2" ht="13.5">
      <c r="A2797" s="124">
        <v>95807</v>
      </c>
      <c r="B2797" s="122">
        <v>24.8</v>
      </c>
    </row>
    <row r="2798" spans="1:2" ht="13.5">
      <c r="A2798" s="124">
        <v>95808</v>
      </c>
      <c r="B2798" s="122">
        <v>25.47</v>
      </c>
    </row>
    <row r="2799" spans="1:2" ht="13.5">
      <c r="A2799" s="124">
        <v>95809</v>
      </c>
      <c r="B2799" s="122">
        <v>27.77</v>
      </c>
    </row>
    <row r="2800" spans="1:2" ht="13.5">
      <c r="A2800" s="124">
        <v>95810</v>
      </c>
      <c r="B2800" s="122">
        <v>12.09</v>
      </c>
    </row>
    <row r="2801" spans="1:2" ht="13.5">
      <c r="A2801" s="124">
        <v>95811</v>
      </c>
      <c r="B2801" s="122">
        <v>12.76</v>
      </c>
    </row>
    <row r="2802" spans="1:2" ht="13.5">
      <c r="A2802" s="124">
        <v>95812</v>
      </c>
      <c r="B2802" s="122">
        <v>15.06</v>
      </c>
    </row>
    <row r="2803" spans="1:2" ht="13.5">
      <c r="A2803" s="124">
        <v>95813</v>
      </c>
      <c r="B2803" s="122">
        <v>14.87</v>
      </c>
    </row>
    <row r="2804" spans="1:2" ht="13.5">
      <c r="A2804" s="124">
        <v>95814</v>
      </c>
      <c r="B2804" s="122">
        <v>15.88</v>
      </c>
    </row>
    <row r="2805" spans="1:2" ht="13.5">
      <c r="A2805" s="124">
        <v>95815</v>
      </c>
      <c r="B2805" s="122">
        <v>20.2</v>
      </c>
    </row>
    <row r="2806" spans="1:2" ht="13.5">
      <c r="A2806" s="124">
        <v>95816</v>
      </c>
      <c r="B2806" s="122">
        <v>30.55</v>
      </c>
    </row>
    <row r="2807" spans="1:2" ht="13.5">
      <c r="A2807" s="124">
        <v>95817</v>
      </c>
      <c r="B2807" s="122">
        <v>31.57</v>
      </c>
    </row>
    <row r="2808" spans="1:2" ht="13.5">
      <c r="A2808" s="124">
        <v>95818</v>
      </c>
      <c r="B2808" s="122">
        <v>37.380000000000003</v>
      </c>
    </row>
    <row r="2809" spans="1:2" ht="13.5">
      <c r="A2809" s="124">
        <v>97881</v>
      </c>
      <c r="B2809" s="122">
        <v>102.78</v>
      </c>
    </row>
    <row r="2810" spans="1:2" ht="13.5">
      <c r="A2810" s="124">
        <v>97882</v>
      </c>
      <c r="B2810" s="122">
        <v>158.32</v>
      </c>
    </row>
    <row r="2811" spans="1:2" ht="13.5">
      <c r="A2811" s="124">
        <v>97883</v>
      </c>
      <c r="B2811" s="122">
        <v>301.51</v>
      </c>
    </row>
    <row r="2812" spans="1:2" ht="13.5">
      <c r="A2812" s="124">
        <v>97884</v>
      </c>
      <c r="B2812" s="122">
        <v>577.44000000000005</v>
      </c>
    </row>
    <row r="2813" spans="1:2" ht="13.5">
      <c r="A2813" s="124">
        <v>97885</v>
      </c>
      <c r="B2813" s="122">
        <v>889.18</v>
      </c>
    </row>
    <row r="2814" spans="1:2" ht="13.5">
      <c r="A2814" s="124">
        <v>97886</v>
      </c>
      <c r="B2814" s="122">
        <v>188.14</v>
      </c>
    </row>
    <row r="2815" spans="1:2" ht="13.5">
      <c r="A2815" s="124">
        <v>97887</v>
      </c>
      <c r="B2815" s="122">
        <v>298.24</v>
      </c>
    </row>
    <row r="2816" spans="1:2" ht="13.5">
      <c r="A2816" s="124">
        <v>97888</v>
      </c>
      <c r="B2816" s="122">
        <v>580.41</v>
      </c>
    </row>
    <row r="2817" spans="1:2" ht="13.5">
      <c r="A2817" s="124">
        <v>97889</v>
      </c>
      <c r="B2817" s="122">
        <v>774.44</v>
      </c>
    </row>
    <row r="2818" spans="1:2" ht="13.5">
      <c r="A2818" s="124">
        <v>97890</v>
      </c>
      <c r="B2818" s="122">
        <v>892.89</v>
      </c>
    </row>
    <row r="2819" spans="1:2" ht="13.5">
      <c r="A2819" s="124">
        <v>97891</v>
      </c>
      <c r="B2819" s="122">
        <v>200.76</v>
      </c>
    </row>
    <row r="2820" spans="1:2" ht="13.5">
      <c r="A2820" s="124">
        <v>97892</v>
      </c>
      <c r="B2820" s="122">
        <v>374.26</v>
      </c>
    </row>
    <row r="2821" spans="1:2" ht="13.5">
      <c r="A2821" s="124">
        <v>97893</v>
      </c>
      <c r="B2821" s="122">
        <v>511.58</v>
      </c>
    </row>
    <row r="2822" spans="1:2" ht="13.5">
      <c r="A2822" s="124">
        <v>97894</v>
      </c>
      <c r="B2822" s="122">
        <v>574.34</v>
      </c>
    </row>
    <row r="2823" spans="1:2" ht="13.5">
      <c r="A2823" s="124">
        <v>93653</v>
      </c>
      <c r="B2823" s="122">
        <v>10.73</v>
      </c>
    </row>
    <row r="2824" spans="1:2" ht="13.5">
      <c r="A2824" s="124">
        <v>93654</v>
      </c>
      <c r="B2824" s="122">
        <v>11.32</v>
      </c>
    </row>
    <row r="2825" spans="1:2" ht="13.5">
      <c r="A2825" s="124">
        <v>93655</v>
      </c>
      <c r="B2825" s="122">
        <v>12.43</v>
      </c>
    </row>
    <row r="2826" spans="1:2" ht="13.5">
      <c r="A2826" s="124">
        <v>93656</v>
      </c>
      <c r="B2826" s="122">
        <v>12.43</v>
      </c>
    </row>
    <row r="2827" spans="1:2" ht="13.5">
      <c r="A2827" s="124">
        <v>93657</v>
      </c>
      <c r="B2827" s="122">
        <v>13.77</v>
      </c>
    </row>
    <row r="2828" spans="1:2" ht="13.5">
      <c r="A2828" s="124">
        <v>93658</v>
      </c>
      <c r="B2828" s="122">
        <v>20.02</v>
      </c>
    </row>
    <row r="2829" spans="1:2" ht="13.5">
      <c r="A2829" s="124">
        <v>93659</v>
      </c>
      <c r="B2829" s="122">
        <v>22.82</v>
      </c>
    </row>
    <row r="2830" spans="1:2" ht="13.5">
      <c r="A2830" s="124">
        <v>93660</v>
      </c>
      <c r="B2830" s="122">
        <v>52.85</v>
      </c>
    </row>
    <row r="2831" spans="1:2" ht="13.5">
      <c r="A2831" s="124">
        <v>93661</v>
      </c>
      <c r="B2831" s="122">
        <v>54.04</v>
      </c>
    </row>
    <row r="2832" spans="1:2" ht="13.5">
      <c r="A2832" s="124">
        <v>93662</v>
      </c>
      <c r="B2832" s="122">
        <v>56.24</v>
      </c>
    </row>
    <row r="2833" spans="1:2" ht="13.5">
      <c r="A2833" s="124">
        <v>93663</v>
      </c>
      <c r="B2833" s="122">
        <v>56.24</v>
      </c>
    </row>
    <row r="2834" spans="1:2" ht="13.5">
      <c r="A2834" s="124">
        <v>93664</v>
      </c>
      <c r="B2834" s="122">
        <v>58.93</v>
      </c>
    </row>
    <row r="2835" spans="1:2" ht="13.5">
      <c r="A2835" s="124">
        <v>93665</v>
      </c>
      <c r="B2835" s="122">
        <v>62.58</v>
      </c>
    </row>
    <row r="2836" spans="1:2" ht="13.5">
      <c r="A2836" s="124">
        <v>93666</v>
      </c>
      <c r="B2836" s="122">
        <v>68.16</v>
      </c>
    </row>
    <row r="2837" spans="1:2" ht="13.5">
      <c r="A2837" s="124">
        <v>93667</v>
      </c>
      <c r="B2837" s="122">
        <v>66.040000000000006</v>
      </c>
    </row>
    <row r="2838" spans="1:2" ht="13.5">
      <c r="A2838" s="124">
        <v>93668</v>
      </c>
      <c r="B2838" s="122">
        <v>67.819999999999993</v>
      </c>
    </row>
    <row r="2839" spans="1:2" ht="13.5">
      <c r="A2839" s="124">
        <v>93669</v>
      </c>
      <c r="B2839" s="122">
        <v>71.11</v>
      </c>
    </row>
    <row r="2840" spans="1:2" ht="13.5">
      <c r="A2840" s="124">
        <v>93670</v>
      </c>
      <c r="B2840" s="122">
        <v>71.11</v>
      </c>
    </row>
    <row r="2841" spans="1:2" ht="13.5">
      <c r="A2841" s="124">
        <v>93671</v>
      </c>
      <c r="B2841" s="122">
        <v>75.16</v>
      </c>
    </row>
    <row r="2842" spans="1:2" ht="13.5">
      <c r="A2842" s="124">
        <v>93672</v>
      </c>
      <c r="B2842" s="122">
        <v>81.73</v>
      </c>
    </row>
    <row r="2843" spans="1:2" ht="13.5">
      <c r="A2843" s="124">
        <v>93673</v>
      </c>
      <c r="B2843" s="122">
        <v>90.12</v>
      </c>
    </row>
    <row r="2844" spans="1:2" ht="13.5">
      <c r="A2844" s="124">
        <v>97359</v>
      </c>
      <c r="B2844" s="123">
        <v>2123.1</v>
      </c>
    </row>
    <row r="2845" spans="1:2" ht="13.5">
      <c r="A2845" s="124">
        <v>97360</v>
      </c>
      <c r="B2845" s="123">
        <v>4061.23</v>
      </c>
    </row>
    <row r="2846" spans="1:2" ht="13.5">
      <c r="A2846" s="124">
        <v>97361</v>
      </c>
      <c r="B2846" s="123">
        <v>5414.99</v>
      </c>
    </row>
    <row r="2847" spans="1:2" ht="13.5">
      <c r="A2847" s="124">
        <v>97362</v>
      </c>
      <c r="B2847" s="123">
        <v>1316.82</v>
      </c>
    </row>
    <row r="2848" spans="1:2" ht="13.5">
      <c r="A2848" s="124">
        <v>101875</v>
      </c>
      <c r="B2848" s="122">
        <v>288.35000000000002</v>
      </c>
    </row>
    <row r="2849" spans="1:2" ht="13.5">
      <c r="A2849" s="124">
        <v>101876</v>
      </c>
      <c r="B2849" s="122">
        <v>53.37</v>
      </c>
    </row>
    <row r="2850" spans="1:2" ht="13.5">
      <c r="A2850" s="124">
        <v>101877</v>
      </c>
      <c r="B2850" s="122">
        <v>38.19</v>
      </c>
    </row>
    <row r="2851" spans="1:2" ht="13.5">
      <c r="A2851" s="124">
        <v>101878</v>
      </c>
      <c r="B2851" s="122">
        <v>408.28</v>
      </c>
    </row>
    <row r="2852" spans="1:2" ht="13.5">
      <c r="A2852" s="124">
        <v>101879</v>
      </c>
      <c r="B2852" s="122">
        <v>414.69</v>
      </c>
    </row>
    <row r="2853" spans="1:2" ht="13.5">
      <c r="A2853" s="124">
        <v>101880</v>
      </c>
      <c r="B2853" s="122">
        <v>478.11</v>
      </c>
    </row>
    <row r="2854" spans="1:2" ht="13.5">
      <c r="A2854" s="124">
        <v>101881</v>
      </c>
      <c r="B2854" s="122">
        <v>682.26</v>
      </c>
    </row>
    <row r="2855" spans="1:2" ht="13.5">
      <c r="A2855" s="124">
        <v>101882</v>
      </c>
      <c r="B2855" s="122">
        <v>963.58</v>
      </c>
    </row>
    <row r="2856" spans="1:2" ht="13.5">
      <c r="A2856" s="124">
        <v>101883</v>
      </c>
      <c r="B2856" s="122">
        <v>395.62</v>
      </c>
    </row>
    <row r="2857" spans="1:2" ht="13.5">
      <c r="A2857" s="124">
        <v>101890</v>
      </c>
      <c r="B2857" s="122">
        <v>14.91</v>
      </c>
    </row>
    <row r="2858" spans="1:2" ht="13.5">
      <c r="A2858" s="124">
        <v>101891</v>
      </c>
      <c r="B2858" s="122">
        <v>25.82</v>
      </c>
    </row>
    <row r="2859" spans="1:2" ht="13.5">
      <c r="A2859" s="124">
        <v>101892</v>
      </c>
      <c r="B2859" s="122">
        <v>66.650000000000006</v>
      </c>
    </row>
    <row r="2860" spans="1:2" ht="13.5">
      <c r="A2860" s="124">
        <v>101893</v>
      </c>
      <c r="B2860" s="122">
        <v>85.16</v>
      </c>
    </row>
    <row r="2861" spans="1:2" ht="13.5">
      <c r="A2861" s="124">
        <v>101894</v>
      </c>
      <c r="B2861" s="122">
        <v>145.86000000000001</v>
      </c>
    </row>
    <row r="2862" spans="1:2" ht="13.5">
      <c r="A2862" s="124">
        <v>101895</v>
      </c>
      <c r="B2862" s="122">
        <v>395.99</v>
      </c>
    </row>
    <row r="2863" spans="1:2" ht="13.5">
      <c r="A2863" s="124">
        <v>101896</v>
      </c>
      <c r="B2863" s="122">
        <v>592.38</v>
      </c>
    </row>
    <row r="2864" spans="1:2" ht="13.5">
      <c r="A2864" s="124">
        <v>101897</v>
      </c>
      <c r="B2864" s="122">
        <v>944.94</v>
      </c>
    </row>
    <row r="2865" spans="1:2" ht="13.5">
      <c r="A2865" s="124">
        <v>101898</v>
      </c>
      <c r="B2865" s="123">
        <v>1265.81</v>
      </c>
    </row>
    <row r="2866" spans="1:2" ht="13.5">
      <c r="A2866" s="124">
        <v>101899</v>
      </c>
      <c r="B2866" s="123">
        <v>2029.04</v>
      </c>
    </row>
    <row r="2867" spans="1:2" ht="13.5">
      <c r="A2867" s="124">
        <v>101900</v>
      </c>
      <c r="B2867" s="123">
        <v>4239.6899999999996</v>
      </c>
    </row>
    <row r="2868" spans="1:2" ht="13.5">
      <c r="A2868" s="124">
        <v>101901</v>
      </c>
      <c r="B2868" s="122">
        <v>151.41</v>
      </c>
    </row>
    <row r="2869" spans="1:2" ht="13.5">
      <c r="A2869" s="124">
        <v>101902</v>
      </c>
      <c r="B2869" s="122">
        <v>186.96</v>
      </c>
    </row>
    <row r="2870" spans="1:2" ht="13.5">
      <c r="A2870" s="124">
        <v>101903</v>
      </c>
      <c r="B2870" s="122">
        <v>391.12</v>
      </c>
    </row>
    <row r="2871" spans="1:2" ht="13.5">
      <c r="A2871" s="124">
        <v>101904</v>
      </c>
      <c r="B2871" s="123">
        <v>1444.36</v>
      </c>
    </row>
    <row r="2872" spans="1:2" ht="13.5">
      <c r="A2872" s="124">
        <v>101938</v>
      </c>
      <c r="B2872" s="122">
        <v>71.33</v>
      </c>
    </row>
    <row r="2873" spans="1:2" ht="13.5">
      <c r="A2873" s="124">
        <v>101946</v>
      </c>
      <c r="B2873" s="122">
        <v>121.19</v>
      </c>
    </row>
    <row r="2874" spans="1:2" ht="13.5">
      <c r="A2874" s="124">
        <v>91945</v>
      </c>
      <c r="B2874" s="122">
        <v>9.14</v>
      </c>
    </row>
    <row r="2875" spans="1:2" ht="13.5">
      <c r="A2875" s="124">
        <v>91946</v>
      </c>
      <c r="B2875" s="122">
        <v>7.58</v>
      </c>
    </row>
    <row r="2876" spans="1:2" ht="13.5">
      <c r="A2876" s="124">
        <v>91947</v>
      </c>
      <c r="B2876" s="122">
        <v>6.61</v>
      </c>
    </row>
    <row r="2877" spans="1:2" ht="13.5">
      <c r="A2877" s="124">
        <v>91949</v>
      </c>
      <c r="B2877" s="122">
        <v>13.87</v>
      </c>
    </row>
    <row r="2878" spans="1:2" ht="13.5">
      <c r="A2878" s="124">
        <v>91950</v>
      </c>
      <c r="B2878" s="122">
        <v>11.99</v>
      </c>
    </row>
    <row r="2879" spans="1:2" ht="13.5">
      <c r="A2879" s="124">
        <v>91951</v>
      </c>
      <c r="B2879" s="122">
        <v>10.86</v>
      </c>
    </row>
    <row r="2880" spans="1:2" ht="13.5">
      <c r="A2880" s="124">
        <v>91952</v>
      </c>
      <c r="B2880" s="122">
        <v>17.37</v>
      </c>
    </row>
    <row r="2881" spans="1:2" ht="13.5">
      <c r="A2881" s="124">
        <v>91953</v>
      </c>
      <c r="B2881" s="122">
        <v>24.95</v>
      </c>
    </row>
    <row r="2882" spans="1:2" ht="13.5">
      <c r="A2882" s="124">
        <v>91954</v>
      </c>
      <c r="B2882" s="122">
        <v>23.34</v>
      </c>
    </row>
    <row r="2883" spans="1:2" ht="13.5">
      <c r="A2883" s="124">
        <v>91955</v>
      </c>
      <c r="B2883" s="122">
        <v>30.92</v>
      </c>
    </row>
    <row r="2884" spans="1:2" ht="13.5">
      <c r="A2884" s="124">
        <v>91956</v>
      </c>
      <c r="B2884" s="122">
        <v>37.81</v>
      </c>
    </row>
    <row r="2885" spans="1:2" ht="13.5">
      <c r="A2885" s="124">
        <v>91957</v>
      </c>
      <c r="B2885" s="122">
        <v>45.39</v>
      </c>
    </row>
    <row r="2886" spans="1:2" ht="13.5">
      <c r="A2886" s="124">
        <v>91958</v>
      </c>
      <c r="B2886" s="122">
        <v>31.88</v>
      </c>
    </row>
    <row r="2887" spans="1:2" ht="13.5">
      <c r="A2887" s="124">
        <v>91959</v>
      </c>
      <c r="B2887" s="122">
        <v>39.46</v>
      </c>
    </row>
    <row r="2888" spans="1:2" ht="13.5">
      <c r="A2888" s="124">
        <v>91960</v>
      </c>
      <c r="B2888" s="122">
        <v>43.78</v>
      </c>
    </row>
    <row r="2889" spans="1:2" ht="13.5">
      <c r="A2889" s="124">
        <v>91961</v>
      </c>
      <c r="B2889" s="122">
        <v>51.36</v>
      </c>
    </row>
    <row r="2890" spans="1:2" ht="13.5">
      <c r="A2890" s="124">
        <v>91962</v>
      </c>
      <c r="B2890" s="122">
        <v>58.29</v>
      </c>
    </row>
    <row r="2891" spans="1:2" ht="13.5">
      <c r="A2891" s="124">
        <v>91963</v>
      </c>
      <c r="B2891" s="122">
        <v>65.87</v>
      </c>
    </row>
    <row r="2892" spans="1:2" ht="13.5">
      <c r="A2892" s="124">
        <v>91964</v>
      </c>
      <c r="B2892" s="122">
        <v>52.31</v>
      </c>
    </row>
    <row r="2893" spans="1:2" ht="13.5">
      <c r="A2893" s="124">
        <v>91965</v>
      </c>
      <c r="B2893" s="122">
        <v>59.89</v>
      </c>
    </row>
    <row r="2894" spans="1:2" ht="13.5">
      <c r="A2894" s="124">
        <v>91966</v>
      </c>
      <c r="B2894" s="122">
        <v>46.39</v>
      </c>
    </row>
    <row r="2895" spans="1:2" ht="13.5">
      <c r="A2895" s="124">
        <v>91967</v>
      </c>
      <c r="B2895" s="122">
        <v>53.97</v>
      </c>
    </row>
    <row r="2896" spans="1:2" ht="13.5">
      <c r="A2896" s="124">
        <v>91968</v>
      </c>
      <c r="B2896" s="122">
        <v>64.209999999999994</v>
      </c>
    </row>
    <row r="2897" spans="1:2" ht="13.5">
      <c r="A2897" s="124">
        <v>91969</v>
      </c>
      <c r="B2897" s="122">
        <v>71.790000000000006</v>
      </c>
    </row>
    <row r="2898" spans="1:2" ht="13.5">
      <c r="A2898" s="124">
        <v>91970</v>
      </c>
      <c r="B2898" s="122">
        <v>67.150000000000006</v>
      </c>
    </row>
    <row r="2899" spans="1:2" ht="13.5">
      <c r="A2899" s="124">
        <v>91971</v>
      </c>
      <c r="B2899" s="122">
        <v>79.14</v>
      </c>
    </row>
    <row r="2900" spans="1:2" ht="13.5">
      <c r="A2900" s="124">
        <v>91972</v>
      </c>
      <c r="B2900" s="122">
        <v>73.13</v>
      </c>
    </row>
    <row r="2901" spans="1:2" ht="13.5">
      <c r="A2901" s="124">
        <v>91973</v>
      </c>
      <c r="B2901" s="122">
        <v>85.12</v>
      </c>
    </row>
    <row r="2902" spans="1:2" ht="13.5">
      <c r="A2902" s="124">
        <v>91974</v>
      </c>
      <c r="B2902" s="122">
        <v>61.18</v>
      </c>
    </row>
    <row r="2903" spans="1:2" ht="13.5">
      <c r="A2903" s="124">
        <v>91975</v>
      </c>
      <c r="B2903" s="122">
        <v>73.17</v>
      </c>
    </row>
    <row r="2904" spans="1:2" ht="13.5">
      <c r="A2904" s="124">
        <v>91976</v>
      </c>
      <c r="B2904" s="122">
        <v>90.29</v>
      </c>
    </row>
    <row r="2905" spans="1:2" ht="13.5">
      <c r="A2905" s="124">
        <v>91977</v>
      </c>
      <c r="B2905" s="122">
        <v>102.28</v>
      </c>
    </row>
    <row r="2906" spans="1:2" ht="13.5">
      <c r="A2906" s="124">
        <v>91978</v>
      </c>
      <c r="B2906" s="122">
        <v>36.950000000000003</v>
      </c>
    </row>
    <row r="2907" spans="1:2" ht="13.5">
      <c r="A2907" s="124">
        <v>91979</v>
      </c>
      <c r="B2907" s="122">
        <v>44.53</v>
      </c>
    </row>
    <row r="2908" spans="1:2" ht="13.5">
      <c r="A2908" s="124">
        <v>91980</v>
      </c>
      <c r="B2908" s="122">
        <v>35.79</v>
      </c>
    </row>
    <row r="2909" spans="1:2" ht="13.5">
      <c r="A2909" s="124">
        <v>91981</v>
      </c>
      <c r="B2909" s="122">
        <v>43.37</v>
      </c>
    </row>
    <row r="2910" spans="1:2" ht="13.5">
      <c r="A2910" s="124">
        <v>91982</v>
      </c>
      <c r="B2910" s="122">
        <v>84.34</v>
      </c>
    </row>
    <row r="2911" spans="1:2" ht="13.5">
      <c r="A2911" s="124">
        <v>91983</v>
      </c>
      <c r="B2911" s="122">
        <v>91.92</v>
      </c>
    </row>
    <row r="2912" spans="1:2" ht="13.5">
      <c r="A2912" s="124">
        <v>91984</v>
      </c>
      <c r="B2912" s="122">
        <v>16.3</v>
      </c>
    </row>
    <row r="2913" spans="1:2" ht="13.5">
      <c r="A2913" s="124">
        <v>91985</v>
      </c>
      <c r="B2913" s="122">
        <v>23.88</v>
      </c>
    </row>
    <row r="2914" spans="1:2" ht="13.5">
      <c r="A2914" s="124">
        <v>91986</v>
      </c>
      <c r="B2914" s="122">
        <v>34.51</v>
      </c>
    </row>
    <row r="2915" spans="1:2" ht="13.5">
      <c r="A2915" s="124">
        <v>91987</v>
      </c>
      <c r="B2915" s="122">
        <v>42.09</v>
      </c>
    </row>
    <row r="2916" spans="1:2" ht="13.5">
      <c r="A2916" s="124">
        <v>91988</v>
      </c>
      <c r="B2916" s="122">
        <v>20.190000000000001</v>
      </c>
    </row>
    <row r="2917" spans="1:2" ht="13.5">
      <c r="A2917" s="124">
        <v>91989</v>
      </c>
      <c r="B2917" s="122">
        <v>27.77</v>
      </c>
    </row>
    <row r="2918" spans="1:2" ht="13.5">
      <c r="A2918" s="124">
        <v>91990</v>
      </c>
      <c r="B2918" s="122">
        <v>31.25</v>
      </c>
    </row>
    <row r="2919" spans="1:2" ht="13.5">
      <c r="A2919" s="124">
        <v>91991</v>
      </c>
      <c r="B2919" s="122">
        <v>33.35</v>
      </c>
    </row>
    <row r="2920" spans="1:2" ht="13.5">
      <c r="A2920" s="124">
        <v>91992</v>
      </c>
      <c r="B2920" s="122">
        <v>38.83</v>
      </c>
    </row>
    <row r="2921" spans="1:2" ht="13.5">
      <c r="A2921" s="124">
        <v>91993</v>
      </c>
      <c r="B2921" s="122">
        <v>40.93</v>
      </c>
    </row>
    <row r="2922" spans="1:2" ht="13.5">
      <c r="A2922" s="124">
        <v>91994</v>
      </c>
      <c r="B2922" s="122">
        <v>22.25</v>
      </c>
    </row>
    <row r="2923" spans="1:2" ht="13.5">
      <c r="A2923" s="124">
        <v>91995</v>
      </c>
      <c r="B2923" s="122">
        <v>24.35</v>
      </c>
    </row>
    <row r="2924" spans="1:2" ht="13.5">
      <c r="A2924" s="124">
        <v>91996</v>
      </c>
      <c r="B2924" s="122">
        <v>29.83</v>
      </c>
    </row>
    <row r="2925" spans="1:2" ht="13.5">
      <c r="A2925" s="124">
        <v>91997</v>
      </c>
      <c r="B2925" s="122">
        <v>31.93</v>
      </c>
    </row>
    <row r="2926" spans="1:2" ht="13.5">
      <c r="A2926" s="124">
        <v>91998</v>
      </c>
      <c r="B2926" s="122">
        <v>18.760000000000002</v>
      </c>
    </row>
    <row r="2927" spans="1:2" ht="13.5">
      <c r="A2927" s="124">
        <v>91999</v>
      </c>
      <c r="B2927" s="122">
        <v>20.86</v>
      </c>
    </row>
    <row r="2928" spans="1:2" ht="13.5">
      <c r="A2928" s="124">
        <v>92000</v>
      </c>
      <c r="B2928" s="122">
        <v>26.34</v>
      </c>
    </row>
    <row r="2929" spans="1:2" ht="13.5">
      <c r="A2929" s="124">
        <v>92001</v>
      </c>
      <c r="B2929" s="122">
        <v>28.44</v>
      </c>
    </row>
    <row r="2930" spans="1:2" ht="13.5">
      <c r="A2930" s="124">
        <v>92002</v>
      </c>
      <c r="B2930" s="122">
        <v>41.6</v>
      </c>
    </row>
    <row r="2931" spans="1:2" ht="13.5">
      <c r="A2931" s="124">
        <v>92003</v>
      </c>
      <c r="B2931" s="122">
        <v>45.8</v>
      </c>
    </row>
    <row r="2932" spans="1:2" ht="13.5">
      <c r="A2932" s="124">
        <v>92004</v>
      </c>
      <c r="B2932" s="122">
        <v>49.18</v>
      </c>
    </row>
    <row r="2933" spans="1:2" ht="13.5">
      <c r="A2933" s="124">
        <v>92005</v>
      </c>
      <c r="B2933" s="122">
        <v>53.38</v>
      </c>
    </row>
    <row r="2934" spans="1:2" ht="13.5">
      <c r="A2934" s="124">
        <v>92006</v>
      </c>
      <c r="B2934" s="122">
        <v>34.6</v>
      </c>
    </row>
    <row r="2935" spans="1:2" ht="13.5">
      <c r="A2935" s="124">
        <v>92007</v>
      </c>
      <c r="B2935" s="122">
        <v>38.799999999999997</v>
      </c>
    </row>
    <row r="2936" spans="1:2" ht="13.5">
      <c r="A2936" s="124">
        <v>92008</v>
      </c>
      <c r="B2936" s="122">
        <v>42.18</v>
      </c>
    </row>
    <row r="2937" spans="1:2" ht="13.5">
      <c r="A2937" s="124">
        <v>92009</v>
      </c>
      <c r="B2937" s="122">
        <v>46.38</v>
      </c>
    </row>
    <row r="2938" spans="1:2" ht="13.5">
      <c r="A2938" s="124">
        <v>92010</v>
      </c>
      <c r="B2938" s="122">
        <v>60.94</v>
      </c>
    </row>
    <row r="2939" spans="1:2" ht="13.5">
      <c r="A2939" s="124">
        <v>92011</v>
      </c>
      <c r="B2939" s="122">
        <v>67.239999999999995</v>
      </c>
    </row>
    <row r="2940" spans="1:2" ht="13.5">
      <c r="A2940" s="124">
        <v>92012</v>
      </c>
      <c r="B2940" s="122">
        <v>68.52</v>
      </c>
    </row>
    <row r="2941" spans="1:2" ht="13.5">
      <c r="A2941" s="124">
        <v>92013</v>
      </c>
      <c r="B2941" s="122">
        <v>74.819999999999993</v>
      </c>
    </row>
    <row r="2942" spans="1:2" ht="13.5">
      <c r="A2942" s="124">
        <v>92014</v>
      </c>
      <c r="B2942" s="122">
        <v>50.46</v>
      </c>
    </row>
    <row r="2943" spans="1:2" ht="13.5">
      <c r="A2943" s="124">
        <v>92015</v>
      </c>
      <c r="B2943" s="122">
        <v>56.76</v>
      </c>
    </row>
    <row r="2944" spans="1:2" ht="13.5">
      <c r="A2944" s="124">
        <v>92016</v>
      </c>
      <c r="B2944" s="122">
        <v>58.04</v>
      </c>
    </row>
    <row r="2945" spans="1:2" ht="13.5">
      <c r="A2945" s="124">
        <v>92017</v>
      </c>
      <c r="B2945" s="122">
        <v>64.34</v>
      </c>
    </row>
    <row r="2946" spans="1:2" ht="13.5">
      <c r="A2946" s="124">
        <v>92018</v>
      </c>
      <c r="B2946" s="122">
        <v>66.78</v>
      </c>
    </row>
    <row r="2947" spans="1:2" ht="13.5">
      <c r="A2947" s="124">
        <v>92019</v>
      </c>
      <c r="B2947" s="122">
        <v>78.77</v>
      </c>
    </row>
    <row r="2948" spans="1:2" ht="13.5">
      <c r="A2948" s="124">
        <v>92020</v>
      </c>
      <c r="B2948" s="122">
        <v>98.73</v>
      </c>
    </row>
    <row r="2949" spans="1:2" ht="13.5">
      <c r="A2949" s="124">
        <v>92021</v>
      </c>
      <c r="B2949" s="122">
        <v>110.72</v>
      </c>
    </row>
    <row r="2950" spans="1:2" ht="13.5">
      <c r="A2950" s="124">
        <v>92022</v>
      </c>
      <c r="B2950" s="122">
        <v>36.72</v>
      </c>
    </row>
    <row r="2951" spans="1:2" ht="13.5">
      <c r="A2951" s="124">
        <v>92023</v>
      </c>
      <c r="B2951" s="122">
        <v>44.3</v>
      </c>
    </row>
    <row r="2952" spans="1:2" ht="13.5">
      <c r="A2952" s="124">
        <v>92024</v>
      </c>
      <c r="B2952" s="122">
        <v>56.11</v>
      </c>
    </row>
    <row r="2953" spans="1:2" ht="13.5">
      <c r="A2953" s="124">
        <v>92025</v>
      </c>
      <c r="B2953" s="122">
        <v>63.69</v>
      </c>
    </row>
    <row r="2954" spans="1:2" ht="13.5">
      <c r="A2954" s="124">
        <v>92026</v>
      </c>
      <c r="B2954" s="122">
        <v>51.22</v>
      </c>
    </row>
    <row r="2955" spans="1:2" ht="13.5">
      <c r="A2955" s="124">
        <v>92027</v>
      </c>
      <c r="B2955" s="122">
        <v>58.8</v>
      </c>
    </row>
    <row r="2956" spans="1:2" ht="13.5">
      <c r="A2956" s="124">
        <v>92028</v>
      </c>
      <c r="B2956" s="122">
        <v>42.69</v>
      </c>
    </row>
    <row r="2957" spans="1:2" ht="13.5">
      <c r="A2957" s="124">
        <v>92029</v>
      </c>
      <c r="B2957" s="122">
        <v>50.27</v>
      </c>
    </row>
    <row r="2958" spans="1:2" ht="13.5">
      <c r="A2958" s="124">
        <v>92030</v>
      </c>
      <c r="B2958" s="122">
        <v>62.03</v>
      </c>
    </row>
    <row r="2959" spans="1:2" ht="13.5">
      <c r="A2959" s="124">
        <v>92031</v>
      </c>
      <c r="B2959" s="122">
        <v>69.61</v>
      </c>
    </row>
    <row r="2960" spans="1:2" ht="13.5">
      <c r="A2960" s="124">
        <v>92032</v>
      </c>
      <c r="B2960" s="122">
        <v>63.12</v>
      </c>
    </row>
    <row r="2961" spans="1:2" ht="13.5">
      <c r="A2961" s="124">
        <v>92033</v>
      </c>
      <c r="B2961" s="122">
        <v>70.7</v>
      </c>
    </row>
    <row r="2962" spans="1:2" ht="13.5">
      <c r="A2962" s="124">
        <v>92034</v>
      </c>
      <c r="B2962" s="122">
        <v>57.2</v>
      </c>
    </row>
    <row r="2963" spans="1:2" ht="13.5">
      <c r="A2963" s="124">
        <v>92035</v>
      </c>
      <c r="B2963" s="122">
        <v>64.78</v>
      </c>
    </row>
    <row r="2964" spans="1:2" ht="13.5">
      <c r="A2964" s="124">
        <v>97583</v>
      </c>
      <c r="B2964" s="122">
        <v>79.849999999999994</v>
      </c>
    </row>
    <row r="2965" spans="1:2" ht="13.5">
      <c r="A2965" s="124">
        <v>97584</v>
      </c>
      <c r="B2965" s="122">
        <v>111.64</v>
      </c>
    </row>
    <row r="2966" spans="1:2" ht="13.5">
      <c r="A2966" s="124">
        <v>97585</v>
      </c>
      <c r="B2966" s="122">
        <v>107.43</v>
      </c>
    </row>
    <row r="2967" spans="1:2" ht="13.5">
      <c r="A2967" s="124">
        <v>97586</v>
      </c>
      <c r="B2967" s="122">
        <v>145.82</v>
      </c>
    </row>
    <row r="2968" spans="1:2" ht="13.5">
      <c r="A2968" s="124">
        <v>97587</v>
      </c>
      <c r="B2968" s="122">
        <v>265.93</v>
      </c>
    </row>
    <row r="2969" spans="1:2" ht="13.5">
      <c r="A2969" s="124">
        <v>97589</v>
      </c>
      <c r="B2969" s="122">
        <v>41.42</v>
      </c>
    </row>
    <row r="2970" spans="1:2" ht="13.5">
      <c r="A2970" s="124">
        <v>97590</v>
      </c>
      <c r="B2970" s="122">
        <v>94.47</v>
      </c>
    </row>
    <row r="2971" spans="1:2" ht="13.5">
      <c r="A2971" s="124">
        <v>97591</v>
      </c>
      <c r="B2971" s="122">
        <v>125.49</v>
      </c>
    </row>
    <row r="2972" spans="1:2" ht="13.5">
      <c r="A2972" s="124">
        <v>97592</v>
      </c>
      <c r="B2972" s="122">
        <v>39.71</v>
      </c>
    </row>
    <row r="2973" spans="1:2" ht="13.5">
      <c r="A2973" s="124">
        <v>97593</v>
      </c>
      <c r="B2973" s="122">
        <v>135.1</v>
      </c>
    </row>
    <row r="2974" spans="1:2" ht="13.5">
      <c r="A2974" s="124">
        <v>97594</v>
      </c>
      <c r="B2974" s="122">
        <v>125.99</v>
      </c>
    </row>
    <row r="2975" spans="1:2" ht="13.5">
      <c r="A2975" s="124">
        <v>97595</v>
      </c>
      <c r="B2975" s="122">
        <v>95.2</v>
      </c>
    </row>
    <row r="2976" spans="1:2" ht="13.5">
      <c r="A2976" s="124">
        <v>97596</v>
      </c>
      <c r="B2976" s="122">
        <v>66.540000000000006</v>
      </c>
    </row>
    <row r="2977" spans="1:2" ht="13.5">
      <c r="A2977" s="124">
        <v>97597</v>
      </c>
      <c r="B2977" s="122">
        <v>65.650000000000006</v>
      </c>
    </row>
    <row r="2978" spans="1:2" ht="13.5">
      <c r="A2978" s="124">
        <v>97598</v>
      </c>
      <c r="B2978" s="122">
        <v>61.99</v>
      </c>
    </row>
    <row r="2979" spans="1:2" ht="13.5">
      <c r="A2979" s="124">
        <v>97599</v>
      </c>
      <c r="B2979" s="122">
        <v>28.97</v>
      </c>
    </row>
    <row r="2980" spans="1:2" ht="13.5">
      <c r="A2980" s="124">
        <v>97609</v>
      </c>
      <c r="B2980" s="122">
        <v>16.75</v>
      </c>
    </row>
    <row r="2981" spans="1:2" ht="13.5">
      <c r="A2981" s="124">
        <v>97610</v>
      </c>
      <c r="B2981" s="122">
        <v>17.93</v>
      </c>
    </row>
    <row r="2982" spans="1:2" ht="13.5">
      <c r="A2982" s="124">
        <v>97611</v>
      </c>
      <c r="B2982" s="122">
        <v>25.01</v>
      </c>
    </row>
    <row r="2983" spans="1:2" ht="13.5">
      <c r="A2983" s="124">
        <v>97612</v>
      </c>
      <c r="B2983" s="122">
        <v>27.27</v>
      </c>
    </row>
    <row r="2984" spans="1:2" ht="13.5">
      <c r="A2984" s="124">
        <v>97613</v>
      </c>
      <c r="B2984" s="122">
        <v>34.799999999999997</v>
      </c>
    </row>
    <row r="2985" spans="1:2" ht="13.5">
      <c r="A2985" s="124">
        <v>97614</v>
      </c>
      <c r="B2985" s="122">
        <v>61.96</v>
      </c>
    </row>
    <row r="2986" spans="1:2" ht="13.5">
      <c r="A2986" s="124">
        <v>97615</v>
      </c>
      <c r="B2986" s="122">
        <v>52.02</v>
      </c>
    </row>
    <row r="2987" spans="1:2" ht="13.5">
      <c r="A2987" s="124">
        <v>97616</v>
      </c>
      <c r="B2987" s="122">
        <v>59.44</v>
      </c>
    </row>
    <row r="2988" spans="1:2" ht="13.5">
      <c r="A2988" s="124">
        <v>97617</v>
      </c>
      <c r="B2988" s="122">
        <v>59.09</v>
      </c>
    </row>
    <row r="2989" spans="1:2" ht="13.5">
      <c r="A2989" s="124">
        <v>97618</v>
      </c>
      <c r="B2989" s="122">
        <v>55.2</v>
      </c>
    </row>
    <row r="2990" spans="1:2" ht="13.5">
      <c r="A2990" s="124">
        <v>100902</v>
      </c>
      <c r="B2990" s="122">
        <v>26.95</v>
      </c>
    </row>
    <row r="2991" spans="1:2" ht="13.5">
      <c r="A2991" s="124">
        <v>100903</v>
      </c>
      <c r="B2991" s="122">
        <v>32.159999999999997</v>
      </c>
    </row>
    <row r="2992" spans="1:2" ht="13.5">
      <c r="A2992" s="124">
        <v>100904</v>
      </c>
      <c r="B2992" s="122">
        <v>79.849999999999994</v>
      </c>
    </row>
    <row r="2993" spans="1:2" ht="13.5">
      <c r="A2993" s="124">
        <v>100905</v>
      </c>
      <c r="B2993" s="122">
        <v>214.87</v>
      </c>
    </row>
    <row r="2994" spans="1:2" ht="13.5">
      <c r="A2994" s="124">
        <v>100906</v>
      </c>
      <c r="B2994" s="122">
        <v>291.64999999999998</v>
      </c>
    </row>
    <row r="2995" spans="1:2" ht="13.5">
      <c r="A2995" s="124">
        <v>100919</v>
      </c>
      <c r="B2995" s="122">
        <v>70.84</v>
      </c>
    </row>
    <row r="2996" spans="1:2" ht="13.5">
      <c r="A2996" s="124">
        <v>100920</v>
      </c>
      <c r="B2996" s="122">
        <v>120.94</v>
      </c>
    </row>
    <row r="2997" spans="1:2" ht="13.5">
      <c r="A2997" s="124">
        <v>100921</v>
      </c>
      <c r="B2997" s="122">
        <v>61.87</v>
      </c>
    </row>
    <row r="2998" spans="1:2" ht="13.5">
      <c r="A2998" s="124">
        <v>100922</v>
      </c>
      <c r="B2998" s="122">
        <v>44.4</v>
      </c>
    </row>
    <row r="2999" spans="1:2" ht="13.5">
      <c r="A2999" s="124">
        <v>100923</v>
      </c>
      <c r="B2999" s="122">
        <v>51.25</v>
      </c>
    </row>
    <row r="3000" spans="1:2" ht="13.5">
      <c r="A3000" s="124">
        <v>101489</v>
      </c>
      <c r="B3000" s="123">
        <v>1317.28</v>
      </c>
    </row>
    <row r="3001" spans="1:2" ht="13.5">
      <c r="A3001" s="124">
        <v>101490</v>
      </c>
      <c r="B3001" s="123">
        <v>1410.12</v>
      </c>
    </row>
    <row r="3002" spans="1:2" ht="13.5">
      <c r="A3002" s="124">
        <v>101491</v>
      </c>
      <c r="B3002" s="123">
        <v>1445.76</v>
      </c>
    </row>
    <row r="3003" spans="1:2" ht="13.5">
      <c r="A3003" s="124">
        <v>101492</v>
      </c>
      <c r="B3003" s="123">
        <v>1579.61</v>
      </c>
    </row>
    <row r="3004" spans="1:2" ht="13.5">
      <c r="A3004" s="124">
        <v>101493</v>
      </c>
      <c r="B3004" s="123">
        <v>1301.79</v>
      </c>
    </row>
    <row r="3005" spans="1:2" ht="13.5">
      <c r="A3005" s="124">
        <v>101494</v>
      </c>
      <c r="B3005" s="123">
        <v>1394.63</v>
      </c>
    </row>
    <row r="3006" spans="1:2" ht="13.5">
      <c r="A3006" s="124">
        <v>101495</v>
      </c>
      <c r="B3006" s="123">
        <v>1430.27</v>
      </c>
    </row>
    <row r="3007" spans="1:2" ht="13.5">
      <c r="A3007" s="124">
        <v>101496</v>
      </c>
      <c r="B3007" s="123">
        <v>1564.12</v>
      </c>
    </row>
    <row r="3008" spans="1:2" ht="13.5">
      <c r="A3008" s="124">
        <v>101497</v>
      </c>
      <c r="B3008" s="123">
        <v>1518.94</v>
      </c>
    </row>
    <row r="3009" spans="1:2" ht="13.5">
      <c r="A3009" s="124">
        <v>101498</v>
      </c>
      <c r="B3009" s="123">
        <v>1659.46</v>
      </c>
    </row>
    <row r="3010" spans="1:2" ht="13.5">
      <c r="A3010" s="124">
        <v>101499</v>
      </c>
      <c r="B3010" s="123">
        <v>1713.41</v>
      </c>
    </row>
    <row r="3011" spans="1:2" ht="13.5">
      <c r="A3011" s="124">
        <v>101500</v>
      </c>
      <c r="B3011" s="123">
        <v>1902.57</v>
      </c>
    </row>
    <row r="3012" spans="1:2" ht="13.5">
      <c r="A3012" s="124">
        <v>101501</v>
      </c>
      <c r="B3012" s="123">
        <v>1510.27</v>
      </c>
    </row>
    <row r="3013" spans="1:2" ht="13.5">
      <c r="A3013" s="124">
        <v>101502</v>
      </c>
      <c r="B3013" s="123">
        <v>1650.79</v>
      </c>
    </row>
    <row r="3014" spans="1:2" ht="13.5">
      <c r="A3014" s="124">
        <v>101503</v>
      </c>
      <c r="B3014" s="123">
        <v>1704.74</v>
      </c>
    </row>
    <row r="3015" spans="1:2" ht="13.5">
      <c r="A3015" s="124">
        <v>101504</v>
      </c>
      <c r="B3015" s="123">
        <v>1893.9</v>
      </c>
    </row>
    <row r="3016" spans="1:2" ht="13.5">
      <c r="A3016" s="124">
        <v>101505</v>
      </c>
      <c r="B3016" s="123">
        <v>1630.47</v>
      </c>
    </row>
    <row r="3017" spans="1:2" ht="13.5">
      <c r="A3017" s="124">
        <v>101506</v>
      </c>
      <c r="B3017" s="123">
        <v>1817.84</v>
      </c>
    </row>
    <row r="3018" spans="1:2" ht="13.5">
      <c r="A3018" s="124">
        <v>101507</v>
      </c>
      <c r="B3018" s="123">
        <v>1889.77</v>
      </c>
    </row>
    <row r="3019" spans="1:2" ht="13.5">
      <c r="A3019" s="124">
        <v>101508</v>
      </c>
      <c r="B3019" s="123">
        <v>2133.27</v>
      </c>
    </row>
    <row r="3020" spans="1:2" ht="13.5">
      <c r="A3020" s="124">
        <v>101509</v>
      </c>
      <c r="B3020" s="123">
        <v>1704.29</v>
      </c>
    </row>
    <row r="3021" spans="1:2" ht="13.5">
      <c r="A3021" s="124">
        <v>101510</v>
      </c>
      <c r="B3021" s="123">
        <v>1891.66</v>
      </c>
    </row>
    <row r="3022" spans="1:2" ht="13.5">
      <c r="A3022" s="124">
        <v>101511</v>
      </c>
      <c r="B3022" s="123">
        <v>1963.59</v>
      </c>
    </row>
    <row r="3023" spans="1:2" ht="13.5">
      <c r="A3023" s="124">
        <v>101512</v>
      </c>
      <c r="B3023" s="123">
        <v>2207.09</v>
      </c>
    </row>
    <row r="3024" spans="1:2" ht="13.5">
      <c r="A3024" s="124">
        <v>101513</v>
      </c>
      <c r="B3024" s="122">
        <v>734.1</v>
      </c>
    </row>
    <row r="3025" spans="1:2" ht="13.5">
      <c r="A3025" s="124">
        <v>101514</v>
      </c>
      <c r="B3025" s="122">
        <v>845.51</v>
      </c>
    </row>
    <row r="3026" spans="1:2" ht="13.5">
      <c r="A3026" s="124">
        <v>101515</v>
      </c>
      <c r="B3026" s="122">
        <v>888.28</v>
      </c>
    </row>
    <row r="3027" spans="1:2" ht="13.5">
      <c r="A3027" s="124">
        <v>101516</v>
      </c>
      <c r="B3027" s="123">
        <v>1017.51</v>
      </c>
    </row>
    <row r="3028" spans="1:2" ht="13.5">
      <c r="A3028" s="124">
        <v>101517</v>
      </c>
      <c r="B3028" s="122">
        <v>718.6</v>
      </c>
    </row>
    <row r="3029" spans="1:2" ht="13.5">
      <c r="A3029" s="124">
        <v>101518</v>
      </c>
      <c r="B3029" s="122">
        <v>830.01</v>
      </c>
    </row>
    <row r="3030" spans="1:2" ht="13.5">
      <c r="A3030" s="124">
        <v>101519</v>
      </c>
      <c r="B3030" s="122">
        <v>872.78</v>
      </c>
    </row>
    <row r="3031" spans="1:2" ht="13.5">
      <c r="A3031" s="124">
        <v>101520</v>
      </c>
      <c r="B3031" s="123">
        <v>1002.01</v>
      </c>
    </row>
    <row r="3032" spans="1:2" ht="13.5">
      <c r="A3032" s="124">
        <v>101521</v>
      </c>
      <c r="B3032" s="122">
        <v>951.1</v>
      </c>
    </row>
    <row r="3033" spans="1:2" ht="13.5">
      <c r="A3033" s="124">
        <v>101522</v>
      </c>
      <c r="B3033" s="123">
        <v>1118.21</v>
      </c>
    </row>
    <row r="3034" spans="1:2" ht="13.5">
      <c r="A3034" s="124">
        <v>101523</v>
      </c>
      <c r="B3034" s="123">
        <v>1182.3599999999999</v>
      </c>
    </row>
    <row r="3035" spans="1:2" ht="13.5">
      <c r="A3035" s="124">
        <v>101524</v>
      </c>
      <c r="B3035" s="123">
        <v>1376.2</v>
      </c>
    </row>
    <row r="3036" spans="1:2" ht="13.5">
      <c r="A3036" s="124">
        <v>101525</v>
      </c>
      <c r="B3036" s="122">
        <v>942.44</v>
      </c>
    </row>
    <row r="3037" spans="1:2" ht="13.5">
      <c r="A3037" s="124">
        <v>101526</v>
      </c>
      <c r="B3037" s="123">
        <v>1109.55</v>
      </c>
    </row>
    <row r="3038" spans="1:2" ht="13.5">
      <c r="A3038" s="124">
        <v>101527</v>
      </c>
      <c r="B3038" s="123">
        <v>1173.7</v>
      </c>
    </row>
    <row r="3039" spans="1:2" ht="13.5">
      <c r="A3039" s="124">
        <v>101528</v>
      </c>
      <c r="B3039" s="123">
        <v>1367.54</v>
      </c>
    </row>
    <row r="3040" spans="1:2" ht="13.5">
      <c r="A3040" s="124">
        <v>101529</v>
      </c>
      <c r="B3040" s="123">
        <v>1079.58</v>
      </c>
    </row>
    <row r="3041" spans="1:2" ht="13.5">
      <c r="A3041" s="124">
        <v>101530</v>
      </c>
      <c r="B3041" s="123">
        <v>1302.4000000000001</v>
      </c>
    </row>
    <row r="3042" spans="1:2" ht="13.5">
      <c r="A3042" s="124">
        <v>101531</v>
      </c>
      <c r="B3042" s="123">
        <v>1387.93</v>
      </c>
    </row>
    <row r="3043" spans="1:2" ht="13.5">
      <c r="A3043" s="124">
        <v>101532</v>
      </c>
      <c r="B3043" s="123">
        <v>1646.39</v>
      </c>
    </row>
    <row r="3044" spans="1:2" ht="13.5">
      <c r="A3044" s="124">
        <v>101533</v>
      </c>
      <c r="B3044" s="123">
        <v>1153.4100000000001</v>
      </c>
    </row>
    <row r="3045" spans="1:2" ht="13.5">
      <c r="A3045" s="124">
        <v>101534</v>
      </c>
      <c r="B3045" s="123">
        <v>1376.23</v>
      </c>
    </row>
    <row r="3046" spans="1:2" ht="13.5">
      <c r="A3046" s="124">
        <v>101535</v>
      </c>
      <c r="B3046" s="123">
        <v>1461.76</v>
      </c>
    </row>
    <row r="3047" spans="1:2" ht="13.5">
      <c r="A3047" s="124">
        <v>101536</v>
      </c>
      <c r="B3047" s="123">
        <v>1720.22</v>
      </c>
    </row>
    <row r="3048" spans="1:2" ht="13.5">
      <c r="A3048" s="124">
        <v>101537</v>
      </c>
      <c r="B3048" s="122">
        <v>138.27000000000001</v>
      </c>
    </row>
    <row r="3049" spans="1:2" ht="13.5">
      <c r="A3049" s="124">
        <v>101538</v>
      </c>
      <c r="B3049" s="122">
        <v>47.69</v>
      </c>
    </row>
    <row r="3050" spans="1:2" ht="13.5">
      <c r="A3050" s="124">
        <v>101539</v>
      </c>
      <c r="B3050" s="122">
        <v>78.08</v>
      </c>
    </row>
    <row r="3051" spans="1:2" ht="13.5">
      <c r="A3051" s="124">
        <v>101540</v>
      </c>
      <c r="B3051" s="122">
        <v>132.51</v>
      </c>
    </row>
    <row r="3052" spans="1:2" ht="13.5">
      <c r="A3052" s="124">
        <v>101541</v>
      </c>
      <c r="B3052" s="122">
        <v>172.63</v>
      </c>
    </row>
    <row r="3053" spans="1:2" ht="13.5">
      <c r="A3053" s="124">
        <v>101542</v>
      </c>
      <c r="B3053" s="122">
        <v>35.75</v>
      </c>
    </row>
    <row r="3054" spans="1:2" ht="13.5">
      <c r="A3054" s="124">
        <v>101543</v>
      </c>
      <c r="B3054" s="122">
        <v>63.13</v>
      </c>
    </row>
    <row r="3055" spans="1:2" ht="13.5">
      <c r="A3055" s="124">
        <v>101544</v>
      </c>
      <c r="B3055" s="122">
        <v>101.38</v>
      </c>
    </row>
    <row r="3056" spans="1:2" ht="13.5">
      <c r="A3056" s="124">
        <v>101545</v>
      </c>
      <c r="B3056" s="122">
        <v>147.77000000000001</v>
      </c>
    </row>
    <row r="3057" spans="1:2" ht="13.5">
      <c r="A3057" s="124">
        <v>101546</v>
      </c>
      <c r="B3057" s="122">
        <v>28.49</v>
      </c>
    </row>
    <row r="3058" spans="1:2" ht="13.5">
      <c r="A3058" s="124">
        <v>101547</v>
      </c>
      <c r="B3058" s="122">
        <v>88.99</v>
      </c>
    </row>
    <row r="3059" spans="1:2" ht="13.5">
      <c r="A3059" s="124">
        <v>101548</v>
      </c>
      <c r="B3059" s="122">
        <v>7.15</v>
      </c>
    </row>
    <row r="3060" spans="1:2" ht="13.5">
      <c r="A3060" s="124">
        <v>101549</v>
      </c>
      <c r="B3060" s="122">
        <v>16.66</v>
      </c>
    </row>
    <row r="3061" spans="1:2" ht="13.5">
      <c r="A3061" s="124">
        <v>101553</v>
      </c>
      <c r="B3061" s="122">
        <v>16.95</v>
      </c>
    </row>
    <row r="3062" spans="1:2" ht="13.5">
      <c r="A3062" s="124">
        <v>101554</v>
      </c>
      <c r="B3062" s="122">
        <v>12.04</v>
      </c>
    </row>
    <row r="3063" spans="1:2" ht="13.5">
      <c r="A3063" s="124">
        <v>101555</v>
      </c>
      <c r="B3063" s="122">
        <v>7.57</v>
      </c>
    </row>
    <row r="3064" spans="1:2" ht="13.5">
      <c r="A3064" s="124">
        <v>101556</v>
      </c>
      <c r="B3064" s="122">
        <v>6.85</v>
      </c>
    </row>
    <row r="3065" spans="1:2" ht="13.5">
      <c r="A3065" s="124">
        <v>101560</v>
      </c>
      <c r="B3065" s="122">
        <v>10.91</v>
      </c>
    </row>
    <row r="3066" spans="1:2" ht="13.5">
      <c r="A3066" s="124">
        <v>101561</v>
      </c>
      <c r="B3066" s="122">
        <v>16.7</v>
      </c>
    </row>
    <row r="3067" spans="1:2" ht="13.5">
      <c r="A3067" s="124">
        <v>101562</v>
      </c>
      <c r="B3067" s="122">
        <v>25.39</v>
      </c>
    </row>
    <row r="3068" spans="1:2" ht="13.5">
      <c r="A3068" s="124">
        <v>101563</v>
      </c>
      <c r="B3068" s="122">
        <v>34.979999999999997</v>
      </c>
    </row>
    <row r="3069" spans="1:2" ht="13.5">
      <c r="A3069" s="124">
        <v>101564</v>
      </c>
      <c r="B3069" s="122">
        <v>49.82</v>
      </c>
    </row>
    <row r="3070" spans="1:2" ht="13.5">
      <c r="A3070" s="124">
        <v>101565</v>
      </c>
      <c r="B3070" s="122">
        <v>69</v>
      </c>
    </row>
    <row r="3071" spans="1:2" ht="13.5">
      <c r="A3071" s="124">
        <v>101567</v>
      </c>
      <c r="B3071" s="122">
        <v>91.64</v>
      </c>
    </row>
    <row r="3072" spans="1:2" ht="13.5">
      <c r="A3072" s="124">
        <v>101568</v>
      </c>
      <c r="B3072" s="122">
        <v>119.26</v>
      </c>
    </row>
    <row r="3073" spans="1:2" ht="13.5">
      <c r="A3073" s="124">
        <v>101626</v>
      </c>
      <c r="B3073" s="122">
        <v>157.29</v>
      </c>
    </row>
    <row r="3074" spans="1:2" ht="13.5">
      <c r="A3074" s="124">
        <v>101627</v>
      </c>
      <c r="B3074" s="122">
        <v>244.22</v>
      </c>
    </row>
    <row r="3075" spans="1:2" ht="13.5">
      <c r="A3075" s="124">
        <v>101628</v>
      </c>
      <c r="B3075" s="122">
        <v>117.07</v>
      </c>
    </row>
    <row r="3076" spans="1:2" ht="13.5">
      <c r="A3076" s="124">
        <v>101629</v>
      </c>
      <c r="B3076" s="122">
        <v>137.78</v>
      </c>
    </row>
    <row r="3077" spans="1:2" ht="13.5">
      <c r="A3077" s="124">
        <v>101630</v>
      </c>
      <c r="B3077" s="122">
        <v>58.29</v>
      </c>
    </row>
    <row r="3078" spans="1:2" ht="13.5">
      <c r="A3078" s="124">
        <v>101631</v>
      </c>
      <c r="B3078" s="122">
        <v>22.19</v>
      </c>
    </row>
    <row r="3079" spans="1:2" ht="13.5">
      <c r="A3079" s="124">
        <v>101632</v>
      </c>
      <c r="B3079" s="122">
        <v>34.94</v>
      </c>
    </row>
    <row r="3080" spans="1:2" ht="13.5">
      <c r="A3080" s="124">
        <v>101633</v>
      </c>
      <c r="B3080" s="122">
        <v>80.760000000000005</v>
      </c>
    </row>
    <row r="3081" spans="1:2" ht="13.5">
      <c r="A3081" s="124">
        <v>101636</v>
      </c>
      <c r="B3081" s="122">
        <v>131.22</v>
      </c>
    </row>
    <row r="3082" spans="1:2" ht="13.5">
      <c r="A3082" s="124">
        <v>101637</v>
      </c>
      <c r="B3082" s="122">
        <v>124.58</v>
      </c>
    </row>
    <row r="3083" spans="1:2" ht="13.5">
      <c r="A3083" s="124">
        <v>101640</v>
      </c>
      <c r="B3083" s="122">
        <v>105.06</v>
      </c>
    </row>
    <row r="3084" spans="1:2" ht="13.5">
      <c r="A3084" s="124">
        <v>101641</v>
      </c>
      <c r="B3084" s="122">
        <v>54.32</v>
      </c>
    </row>
    <row r="3085" spans="1:2" ht="13.5">
      <c r="A3085" s="124">
        <v>101642</v>
      </c>
      <c r="B3085" s="122">
        <v>27.16</v>
      </c>
    </row>
    <row r="3086" spans="1:2" ht="13.5">
      <c r="A3086" s="124">
        <v>101643</v>
      </c>
      <c r="B3086" s="122">
        <v>47.39</v>
      </c>
    </row>
    <row r="3087" spans="1:2" ht="13.5">
      <c r="A3087" s="124">
        <v>101644</v>
      </c>
      <c r="B3087" s="122">
        <v>64.2</v>
      </c>
    </row>
    <row r="3088" spans="1:2" ht="13.5">
      <c r="A3088" s="124">
        <v>101645</v>
      </c>
      <c r="B3088" s="122">
        <v>30.29</v>
      </c>
    </row>
    <row r="3089" spans="1:2" ht="13.5">
      <c r="A3089" s="124">
        <v>101646</v>
      </c>
      <c r="B3089" s="122">
        <v>40.29</v>
      </c>
    </row>
    <row r="3090" spans="1:2" ht="13.5">
      <c r="A3090" s="124">
        <v>101647</v>
      </c>
      <c r="B3090" s="122">
        <v>74.150000000000006</v>
      </c>
    </row>
    <row r="3091" spans="1:2" ht="13.5">
      <c r="A3091" s="124">
        <v>101648</v>
      </c>
      <c r="B3091" s="122">
        <v>57.31</v>
      </c>
    </row>
    <row r="3092" spans="1:2" ht="13.5">
      <c r="A3092" s="124">
        <v>101649</v>
      </c>
      <c r="B3092" s="122">
        <v>66.069999999999993</v>
      </c>
    </row>
    <row r="3093" spans="1:2" ht="13.5">
      <c r="A3093" s="124">
        <v>101650</v>
      </c>
      <c r="B3093" s="122">
        <v>76.819999999999993</v>
      </c>
    </row>
    <row r="3094" spans="1:2" ht="13.5">
      <c r="A3094" s="124">
        <v>101651</v>
      </c>
      <c r="B3094" s="122">
        <v>47.8</v>
      </c>
    </row>
    <row r="3095" spans="1:2" ht="13.5">
      <c r="A3095" s="124">
        <v>101652</v>
      </c>
      <c r="B3095" s="122">
        <v>457.87</v>
      </c>
    </row>
    <row r="3096" spans="1:2" ht="13.5">
      <c r="A3096" s="124">
        <v>101653</v>
      </c>
      <c r="B3096" s="122">
        <v>250.25</v>
      </c>
    </row>
    <row r="3097" spans="1:2" ht="13.5">
      <c r="A3097" s="124">
        <v>101654</v>
      </c>
      <c r="B3097" s="122">
        <v>288.17</v>
      </c>
    </row>
    <row r="3098" spans="1:2" ht="13.5">
      <c r="A3098" s="124">
        <v>101655</v>
      </c>
      <c r="B3098" s="122">
        <v>483.99</v>
      </c>
    </row>
    <row r="3099" spans="1:2" ht="13.5">
      <c r="A3099" s="124">
        <v>101656</v>
      </c>
      <c r="B3099" s="122">
        <v>529.72</v>
      </c>
    </row>
    <row r="3100" spans="1:2" ht="13.5">
      <c r="A3100" s="124">
        <v>101657</v>
      </c>
      <c r="B3100" s="122">
        <v>627.11</v>
      </c>
    </row>
    <row r="3101" spans="1:2" ht="13.5">
      <c r="A3101" s="124">
        <v>101658</v>
      </c>
      <c r="B3101" s="122">
        <v>827.38</v>
      </c>
    </row>
    <row r="3102" spans="1:2" ht="13.5">
      <c r="A3102" s="124">
        <v>101659</v>
      </c>
      <c r="B3102" s="122">
        <v>951.94</v>
      </c>
    </row>
    <row r="3103" spans="1:2" ht="13.5">
      <c r="A3103" s="124">
        <v>101660</v>
      </c>
      <c r="B3103" s="123">
        <v>1539.92</v>
      </c>
    </row>
    <row r="3104" spans="1:2" ht="13.5">
      <c r="A3104" s="124">
        <v>101661</v>
      </c>
      <c r="B3104" s="122">
        <v>95.21</v>
      </c>
    </row>
    <row r="3105" spans="1:2" ht="13.5">
      <c r="A3105" s="124">
        <v>101662</v>
      </c>
      <c r="B3105" s="122">
        <v>643.07000000000005</v>
      </c>
    </row>
    <row r="3106" spans="1:2" ht="13.5">
      <c r="A3106" s="124">
        <v>101663</v>
      </c>
      <c r="B3106" s="122">
        <v>26.35</v>
      </c>
    </row>
    <row r="3107" spans="1:2" ht="13.5">
      <c r="A3107" s="124">
        <v>101664</v>
      </c>
      <c r="B3107" s="122">
        <v>27.63</v>
      </c>
    </row>
    <row r="3108" spans="1:2" ht="13.5">
      <c r="A3108" s="124">
        <v>101665</v>
      </c>
      <c r="B3108" s="122">
        <v>33.130000000000003</v>
      </c>
    </row>
    <row r="3109" spans="1:2" ht="13.5">
      <c r="A3109" s="124">
        <v>101666</v>
      </c>
      <c r="B3109" s="122">
        <v>383.59</v>
      </c>
    </row>
    <row r="3110" spans="1:2" ht="13.5">
      <c r="A3110" s="124">
        <v>102085</v>
      </c>
      <c r="B3110" s="122">
        <v>184.33</v>
      </c>
    </row>
    <row r="3111" spans="1:2" ht="13.5">
      <c r="A3111" s="124">
        <v>100578</v>
      </c>
      <c r="B3111" s="122">
        <v>479.38</v>
      </c>
    </row>
    <row r="3112" spans="1:2" ht="13.5">
      <c r="A3112" s="124">
        <v>100579</v>
      </c>
      <c r="B3112" s="122">
        <v>526.52</v>
      </c>
    </row>
    <row r="3113" spans="1:2" ht="13.5">
      <c r="A3113" s="124">
        <v>100580</v>
      </c>
      <c r="B3113" s="122">
        <v>572.38</v>
      </c>
    </row>
    <row r="3114" spans="1:2" ht="13.5">
      <c r="A3114" s="124">
        <v>100581</v>
      </c>
      <c r="B3114" s="122">
        <v>549.91999999999996</v>
      </c>
    </row>
    <row r="3115" spans="1:2" ht="13.5">
      <c r="A3115" s="124">
        <v>100582</v>
      </c>
      <c r="B3115" s="122">
        <v>632.66</v>
      </c>
    </row>
    <row r="3116" spans="1:2" ht="13.5">
      <c r="A3116" s="124">
        <v>100583</v>
      </c>
      <c r="B3116" s="122">
        <v>574.79</v>
      </c>
    </row>
    <row r="3117" spans="1:2" ht="13.5">
      <c r="A3117" s="124">
        <v>100584</v>
      </c>
      <c r="B3117" s="122">
        <v>624.49</v>
      </c>
    </row>
    <row r="3118" spans="1:2" ht="13.5">
      <c r="A3118" s="124">
        <v>100585</v>
      </c>
      <c r="B3118" s="122">
        <v>623.28</v>
      </c>
    </row>
    <row r="3119" spans="1:2" ht="13.5">
      <c r="A3119" s="124">
        <v>100586</v>
      </c>
      <c r="B3119" s="122">
        <v>702.39</v>
      </c>
    </row>
    <row r="3120" spans="1:2" ht="13.5">
      <c r="A3120" s="124">
        <v>100587</v>
      </c>
      <c r="B3120" s="122">
        <v>673.35</v>
      </c>
    </row>
    <row r="3121" spans="1:2" ht="13.5">
      <c r="A3121" s="124">
        <v>100588</v>
      </c>
      <c r="B3121" s="122">
        <v>734.83</v>
      </c>
    </row>
    <row r="3122" spans="1:2" ht="13.5">
      <c r="A3122" s="124">
        <v>100589</v>
      </c>
      <c r="B3122" s="122">
        <v>741.27</v>
      </c>
    </row>
    <row r="3123" spans="1:2" ht="13.5">
      <c r="A3123" s="124">
        <v>100590</v>
      </c>
      <c r="B3123" s="122">
        <v>802.21</v>
      </c>
    </row>
    <row r="3124" spans="1:2" ht="13.5">
      <c r="A3124" s="124">
        <v>100591</v>
      </c>
      <c r="B3124" s="122">
        <v>739.45</v>
      </c>
    </row>
    <row r="3125" spans="1:2" ht="13.5">
      <c r="A3125" s="124">
        <v>100592</v>
      </c>
      <c r="B3125" s="122">
        <v>789.91</v>
      </c>
    </row>
    <row r="3126" spans="1:2" ht="13.5">
      <c r="A3126" s="124">
        <v>100593</v>
      </c>
      <c r="B3126" s="122">
        <v>792.27</v>
      </c>
    </row>
    <row r="3127" spans="1:2" ht="13.5">
      <c r="A3127" s="124">
        <v>100594</v>
      </c>
      <c r="B3127" s="122">
        <v>877.67</v>
      </c>
    </row>
    <row r="3128" spans="1:2" ht="13.5">
      <c r="A3128" s="124">
        <v>100595</v>
      </c>
      <c r="B3128" s="122">
        <v>950.8</v>
      </c>
    </row>
    <row r="3129" spans="1:2" ht="13.5">
      <c r="A3129" s="124">
        <v>100596</v>
      </c>
      <c r="B3129" s="123">
        <v>1065.8900000000001</v>
      </c>
    </row>
    <row r="3130" spans="1:2" ht="13.5">
      <c r="A3130" s="124">
        <v>100597</v>
      </c>
      <c r="B3130" s="123">
        <v>1095.68</v>
      </c>
    </row>
    <row r="3131" spans="1:2" ht="13.5">
      <c r="A3131" s="124">
        <v>100598</v>
      </c>
      <c r="B3131" s="123">
        <v>1190.56</v>
      </c>
    </row>
    <row r="3132" spans="1:2" ht="13.5">
      <c r="A3132" s="124">
        <v>100599</v>
      </c>
      <c r="B3132" s="122">
        <v>490.63</v>
      </c>
    </row>
    <row r="3133" spans="1:2" ht="13.5">
      <c r="A3133" s="124">
        <v>100600</v>
      </c>
      <c r="B3133" s="122">
        <v>572.52</v>
      </c>
    </row>
    <row r="3134" spans="1:2" ht="13.5">
      <c r="A3134" s="124">
        <v>100601</v>
      </c>
      <c r="B3134" s="122">
        <v>709.87</v>
      </c>
    </row>
    <row r="3135" spans="1:2" ht="13.5">
      <c r="A3135" s="124">
        <v>100602</v>
      </c>
      <c r="B3135" s="122">
        <v>881.22</v>
      </c>
    </row>
    <row r="3136" spans="1:2" ht="13.5">
      <c r="A3136" s="124">
        <v>100603</v>
      </c>
      <c r="B3136" s="123">
        <v>1322.3</v>
      </c>
    </row>
    <row r="3137" spans="1:2" ht="13.5">
      <c r="A3137" s="124">
        <v>100604</v>
      </c>
      <c r="B3137" s="122">
        <v>611.32000000000005</v>
      </c>
    </row>
    <row r="3138" spans="1:2" ht="13.5">
      <c r="A3138" s="124">
        <v>100605</v>
      </c>
      <c r="B3138" s="122">
        <v>928.5</v>
      </c>
    </row>
    <row r="3139" spans="1:2" ht="13.5">
      <c r="A3139" s="124">
        <v>100606</v>
      </c>
      <c r="B3139" s="123">
        <v>1380.63</v>
      </c>
    </row>
    <row r="3140" spans="1:2" ht="13.5">
      <c r="A3140" s="124">
        <v>100607</v>
      </c>
      <c r="B3140" s="122">
        <v>630.01</v>
      </c>
    </row>
    <row r="3141" spans="1:2" ht="13.5">
      <c r="A3141" s="124">
        <v>100608</v>
      </c>
      <c r="B3141" s="122">
        <v>951.91</v>
      </c>
    </row>
    <row r="3142" spans="1:2" ht="13.5">
      <c r="A3142" s="124">
        <v>100609</v>
      </c>
      <c r="B3142" s="123">
        <v>1411.57</v>
      </c>
    </row>
    <row r="3143" spans="1:2" ht="13.5">
      <c r="A3143" s="124">
        <v>100610</v>
      </c>
      <c r="B3143" s="122">
        <v>648.58000000000004</v>
      </c>
    </row>
    <row r="3144" spans="1:2" ht="13.5">
      <c r="A3144" s="124">
        <v>100611</v>
      </c>
      <c r="B3144" s="122">
        <v>793.44</v>
      </c>
    </row>
    <row r="3145" spans="1:2" ht="13.5">
      <c r="A3145" s="124">
        <v>100612</v>
      </c>
      <c r="B3145" s="122">
        <v>974.91</v>
      </c>
    </row>
    <row r="3146" spans="1:2" ht="13.5">
      <c r="A3146" s="124">
        <v>100613</v>
      </c>
      <c r="B3146" s="123">
        <v>1441.94</v>
      </c>
    </row>
    <row r="3147" spans="1:2" ht="13.5">
      <c r="A3147" s="124">
        <v>100614</v>
      </c>
      <c r="B3147" s="122">
        <v>834.58</v>
      </c>
    </row>
    <row r="3148" spans="1:2" ht="13.5">
      <c r="A3148" s="124">
        <v>100615</v>
      </c>
      <c r="B3148" s="123">
        <v>1020.63</v>
      </c>
    </row>
    <row r="3149" spans="1:2" ht="13.5">
      <c r="A3149" s="124">
        <v>100616</v>
      </c>
      <c r="B3149" s="123">
        <v>1505.4</v>
      </c>
    </row>
    <row r="3150" spans="1:2" ht="13.5">
      <c r="A3150" s="124">
        <v>100617</v>
      </c>
      <c r="B3150" s="123">
        <v>1066.23</v>
      </c>
    </row>
    <row r="3151" spans="1:2" ht="13.5">
      <c r="A3151" s="124">
        <v>100618</v>
      </c>
      <c r="B3151" s="123">
        <v>1572.69</v>
      </c>
    </row>
    <row r="3152" spans="1:2" ht="13.5">
      <c r="A3152" s="124">
        <v>100619</v>
      </c>
      <c r="B3152" s="122">
        <v>625.99</v>
      </c>
    </row>
    <row r="3153" spans="1:2" ht="13.5">
      <c r="A3153" s="124">
        <v>100620</v>
      </c>
      <c r="B3153" s="123">
        <v>3872.26</v>
      </c>
    </row>
    <row r="3154" spans="1:2" ht="13.5">
      <c r="A3154" s="124">
        <v>100621</v>
      </c>
      <c r="B3154" s="123">
        <v>4369.53</v>
      </c>
    </row>
    <row r="3155" spans="1:2" ht="13.5">
      <c r="A3155" s="124">
        <v>100622</v>
      </c>
      <c r="B3155" s="123">
        <v>2730.42</v>
      </c>
    </row>
    <row r="3156" spans="1:2" ht="13.5">
      <c r="A3156" s="124">
        <v>100623</v>
      </c>
      <c r="B3156" s="123">
        <v>2917.02</v>
      </c>
    </row>
    <row r="3157" spans="1:2" ht="13.5">
      <c r="A3157" s="124">
        <v>97600</v>
      </c>
      <c r="B3157" s="122">
        <v>290.25</v>
      </c>
    </row>
    <row r="3158" spans="1:2" ht="13.5">
      <c r="A3158" s="124">
        <v>97601</v>
      </c>
      <c r="B3158" s="122">
        <v>310.48</v>
      </c>
    </row>
    <row r="3159" spans="1:2" ht="13.5">
      <c r="A3159" s="124">
        <v>97605</v>
      </c>
      <c r="B3159" s="122">
        <v>87.24</v>
      </c>
    </row>
    <row r="3160" spans="1:2" ht="13.5">
      <c r="A3160" s="124">
        <v>97606</v>
      </c>
      <c r="B3160" s="122">
        <v>95.5</v>
      </c>
    </row>
    <row r="3161" spans="1:2" ht="13.5">
      <c r="A3161" s="124">
        <v>97607</v>
      </c>
      <c r="B3161" s="122">
        <v>104.92</v>
      </c>
    </row>
    <row r="3162" spans="1:2" ht="13.5">
      <c r="A3162" s="124">
        <v>97608</v>
      </c>
      <c r="B3162" s="122">
        <v>113.18</v>
      </c>
    </row>
    <row r="3163" spans="1:2" ht="13.5">
      <c r="A3163" s="124">
        <v>102102</v>
      </c>
      <c r="B3163" s="123">
        <v>8148.35</v>
      </c>
    </row>
    <row r="3164" spans="1:2" ht="13.5">
      <c r="A3164" s="124">
        <v>102103</v>
      </c>
      <c r="B3164" s="123">
        <v>9060.0300000000007</v>
      </c>
    </row>
    <row r="3165" spans="1:2" ht="13.5">
      <c r="A3165" s="124">
        <v>102104</v>
      </c>
      <c r="B3165" s="123">
        <v>11600.91</v>
      </c>
    </row>
    <row r="3166" spans="1:2" ht="13.5">
      <c r="A3166" s="124">
        <v>102105</v>
      </c>
      <c r="B3166" s="123">
        <v>14240.9</v>
      </c>
    </row>
    <row r="3167" spans="1:2" ht="13.5">
      <c r="A3167" s="124">
        <v>102106</v>
      </c>
      <c r="B3167" s="123">
        <v>17842.84</v>
      </c>
    </row>
    <row r="3168" spans="1:2" ht="13.5">
      <c r="A3168" s="124">
        <v>102107</v>
      </c>
      <c r="B3168" s="123">
        <v>24867.63</v>
      </c>
    </row>
    <row r="3169" spans="1:2" ht="13.5">
      <c r="A3169" s="124">
        <v>102108</v>
      </c>
      <c r="B3169" s="123">
        <v>28946.1</v>
      </c>
    </row>
    <row r="3170" spans="1:2" ht="13.5">
      <c r="A3170" s="124">
        <v>102109</v>
      </c>
      <c r="B3170" s="122">
        <v>63.11</v>
      </c>
    </row>
    <row r="3171" spans="1:2" ht="13.5">
      <c r="A3171" s="124">
        <v>102110</v>
      </c>
      <c r="B3171" s="122">
        <v>203.88</v>
      </c>
    </row>
    <row r="3172" spans="1:2" ht="13.5">
      <c r="A3172" s="124">
        <v>93128</v>
      </c>
      <c r="B3172" s="122">
        <v>142.28</v>
      </c>
    </row>
    <row r="3173" spans="1:2" ht="13.5">
      <c r="A3173" s="124">
        <v>93137</v>
      </c>
      <c r="B3173" s="122">
        <v>168.8</v>
      </c>
    </row>
    <row r="3174" spans="1:2" ht="13.5">
      <c r="A3174" s="124">
        <v>93138</v>
      </c>
      <c r="B3174" s="122">
        <v>160.26</v>
      </c>
    </row>
    <row r="3175" spans="1:2" ht="13.5">
      <c r="A3175" s="124">
        <v>93139</v>
      </c>
      <c r="B3175" s="122">
        <v>204.73</v>
      </c>
    </row>
    <row r="3176" spans="1:2" ht="13.5">
      <c r="A3176" s="124">
        <v>93140</v>
      </c>
      <c r="B3176" s="122">
        <v>192.75</v>
      </c>
    </row>
    <row r="3177" spans="1:2" ht="13.5">
      <c r="A3177" s="124">
        <v>93141</v>
      </c>
      <c r="B3177" s="122">
        <v>175.43</v>
      </c>
    </row>
    <row r="3178" spans="1:2" ht="13.5">
      <c r="A3178" s="124">
        <v>93142</v>
      </c>
      <c r="B3178" s="122">
        <v>194.78</v>
      </c>
    </row>
    <row r="3179" spans="1:2" ht="13.5">
      <c r="A3179" s="124">
        <v>93143</v>
      </c>
      <c r="B3179" s="122">
        <v>177.53</v>
      </c>
    </row>
    <row r="3180" spans="1:2" ht="13.5">
      <c r="A3180" s="124">
        <v>93144</v>
      </c>
      <c r="B3180" s="122">
        <v>234.45</v>
      </c>
    </row>
    <row r="3181" spans="1:2" ht="13.5">
      <c r="A3181" s="124">
        <v>93145</v>
      </c>
      <c r="B3181" s="122">
        <v>213.92</v>
      </c>
    </row>
    <row r="3182" spans="1:2" ht="13.5">
      <c r="A3182" s="124">
        <v>93146</v>
      </c>
      <c r="B3182" s="122">
        <v>231.9</v>
      </c>
    </row>
    <row r="3183" spans="1:2" ht="13.5">
      <c r="A3183" s="124">
        <v>93147</v>
      </c>
      <c r="B3183" s="122">
        <v>264.43</v>
      </c>
    </row>
    <row r="3184" spans="1:2" ht="13.5">
      <c r="A3184" s="124">
        <v>96971</v>
      </c>
      <c r="B3184" s="122">
        <v>34.49</v>
      </c>
    </row>
    <row r="3185" spans="1:2" ht="13.5">
      <c r="A3185" s="124">
        <v>96972</v>
      </c>
      <c r="B3185" s="122">
        <v>48.65</v>
      </c>
    </row>
    <row r="3186" spans="1:2" ht="13.5">
      <c r="A3186" s="124">
        <v>96973</v>
      </c>
      <c r="B3186" s="122">
        <v>62.57</v>
      </c>
    </row>
    <row r="3187" spans="1:2" ht="13.5">
      <c r="A3187" s="124">
        <v>96974</v>
      </c>
      <c r="B3187" s="122">
        <v>81.180000000000007</v>
      </c>
    </row>
    <row r="3188" spans="1:2" ht="13.5">
      <c r="A3188" s="124">
        <v>96975</v>
      </c>
      <c r="B3188" s="122">
        <v>106.43</v>
      </c>
    </row>
    <row r="3189" spans="1:2" ht="13.5">
      <c r="A3189" s="124">
        <v>96976</v>
      </c>
      <c r="B3189" s="122">
        <v>140.35</v>
      </c>
    </row>
    <row r="3190" spans="1:2" ht="13.5">
      <c r="A3190" s="124">
        <v>96977</v>
      </c>
      <c r="B3190" s="122">
        <v>57.98</v>
      </c>
    </row>
    <row r="3191" spans="1:2" ht="13.5">
      <c r="A3191" s="124">
        <v>96978</v>
      </c>
      <c r="B3191" s="122">
        <v>81.38</v>
      </c>
    </row>
    <row r="3192" spans="1:2" ht="13.5">
      <c r="A3192" s="124">
        <v>96979</v>
      </c>
      <c r="B3192" s="122">
        <v>114.13</v>
      </c>
    </row>
    <row r="3193" spans="1:2" ht="13.5">
      <c r="A3193" s="124">
        <v>96984</v>
      </c>
      <c r="B3193" s="122">
        <v>54.34</v>
      </c>
    </row>
    <row r="3194" spans="1:2" ht="13.5">
      <c r="A3194" s="124">
        <v>96985</v>
      </c>
      <c r="B3194" s="122">
        <v>67.72</v>
      </c>
    </row>
    <row r="3195" spans="1:2" ht="13.5">
      <c r="A3195" s="124">
        <v>96986</v>
      </c>
      <c r="B3195" s="122">
        <v>101.2</v>
      </c>
    </row>
    <row r="3196" spans="1:2" ht="13.5">
      <c r="A3196" s="124">
        <v>96987</v>
      </c>
      <c r="B3196" s="122">
        <v>108.97</v>
      </c>
    </row>
    <row r="3197" spans="1:2" ht="13.5">
      <c r="A3197" s="124">
        <v>96988</v>
      </c>
      <c r="B3197" s="122">
        <v>169.39</v>
      </c>
    </row>
    <row r="3198" spans="1:2" ht="13.5">
      <c r="A3198" s="124">
        <v>96989</v>
      </c>
      <c r="B3198" s="122">
        <v>141.76</v>
      </c>
    </row>
    <row r="3199" spans="1:2" ht="13.5">
      <c r="A3199" s="124">
        <v>98463</v>
      </c>
      <c r="B3199" s="122">
        <v>23.63</v>
      </c>
    </row>
    <row r="3200" spans="1:2" ht="13.5">
      <c r="A3200" s="124">
        <v>96765</v>
      </c>
      <c r="B3200" s="123">
        <v>1288.45</v>
      </c>
    </row>
    <row r="3201" spans="1:2" ht="13.5">
      <c r="A3201" s="124">
        <v>101905</v>
      </c>
      <c r="B3201" s="122">
        <v>215.25</v>
      </c>
    </row>
    <row r="3202" spans="1:2" ht="13.5">
      <c r="A3202" s="124">
        <v>101906</v>
      </c>
      <c r="B3202" s="122">
        <v>631.98</v>
      </c>
    </row>
    <row r="3203" spans="1:2" ht="13.5">
      <c r="A3203" s="124">
        <v>101907</v>
      </c>
      <c r="B3203" s="122">
        <v>682.75</v>
      </c>
    </row>
    <row r="3204" spans="1:2" ht="13.5">
      <c r="A3204" s="124">
        <v>101908</v>
      </c>
      <c r="B3204" s="122">
        <v>208.9</v>
      </c>
    </row>
    <row r="3205" spans="1:2" ht="13.5">
      <c r="A3205" s="124">
        <v>101909</v>
      </c>
      <c r="B3205" s="122">
        <v>242.75</v>
      </c>
    </row>
    <row r="3206" spans="1:2" ht="13.5">
      <c r="A3206" s="124">
        <v>101910</v>
      </c>
      <c r="B3206" s="122">
        <v>285.05</v>
      </c>
    </row>
    <row r="3207" spans="1:2" ht="13.5">
      <c r="A3207" s="124">
        <v>101911</v>
      </c>
      <c r="B3207" s="122">
        <v>327.36</v>
      </c>
    </row>
    <row r="3208" spans="1:2" ht="13.5">
      <c r="A3208" s="124">
        <v>101912</v>
      </c>
      <c r="B3208" s="123">
        <v>1269.5999999999999</v>
      </c>
    </row>
    <row r="3209" spans="1:2" ht="13.5">
      <c r="A3209" s="124">
        <v>101913</v>
      </c>
      <c r="B3209" s="122">
        <v>462.33</v>
      </c>
    </row>
    <row r="3210" spans="1:2" ht="13.5">
      <c r="A3210" s="124">
        <v>101914</v>
      </c>
      <c r="B3210" s="122">
        <v>393.47</v>
      </c>
    </row>
    <row r="3211" spans="1:2" ht="13.5">
      <c r="A3211" s="124">
        <v>101915</v>
      </c>
      <c r="B3211" s="122">
        <v>280.58999999999997</v>
      </c>
    </row>
    <row r="3212" spans="1:2" ht="13.5">
      <c r="A3212" s="124">
        <v>101916</v>
      </c>
      <c r="B3212" s="123">
        <v>2815.23</v>
      </c>
    </row>
    <row r="3213" spans="1:2" ht="13.5">
      <c r="A3213" s="124">
        <v>101917</v>
      </c>
      <c r="B3213" s="122">
        <v>127.57</v>
      </c>
    </row>
    <row r="3214" spans="1:2" ht="13.5">
      <c r="A3214" s="124">
        <v>98261</v>
      </c>
      <c r="B3214" s="122">
        <v>3.61</v>
      </c>
    </row>
    <row r="3215" spans="1:2" ht="13.5">
      <c r="A3215" s="124">
        <v>98262</v>
      </c>
      <c r="B3215" s="122">
        <v>4.26</v>
      </c>
    </row>
    <row r="3216" spans="1:2" ht="13.5">
      <c r="A3216" s="124">
        <v>98263</v>
      </c>
      <c r="B3216" s="122">
        <v>5.0199999999999996</v>
      </c>
    </row>
    <row r="3217" spans="1:2" ht="13.5">
      <c r="A3217" s="124">
        <v>98264</v>
      </c>
      <c r="B3217" s="122">
        <v>5.65</v>
      </c>
    </row>
    <row r="3218" spans="1:2" ht="13.5">
      <c r="A3218" s="124">
        <v>98265</v>
      </c>
      <c r="B3218" s="122">
        <v>6.54</v>
      </c>
    </row>
    <row r="3219" spans="1:2" ht="13.5">
      <c r="A3219" s="124">
        <v>98266</v>
      </c>
      <c r="B3219" s="122">
        <v>7.07</v>
      </c>
    </row>
    <row r="3220" spans="1:2" ht="13.5">
      <c r="A3220" s="124">
        <v>98267</v>
      </c>
      <c r="B3220" s="122">
        <v>11.59</v>
      </c>
    </row>
    <row r="3221" spans="1:2" ht="13.5">
      <c r="A3221" s="124">
        <v>98268</v>
      </c>
      <c r="B3221" s="122">
        <v>18.95</v>
      </c>
    </row>
    <row r="3222" spans="1:2" ht="13.5">
      <c r="A3222" s="124">
        <v>98269</v>
      </c>
      <c r="B3222" s="122">
        <v>24.5</v>
      </c>
    </row>
    <row r="3223" spans="1:2" ht="13.5">
      <c r="A3223" s="124">
        <v>98270</v>
      </c>
      <c r="B3223" s="122">
        <v>39.840000000000003</v>
      </c>
    </row>
    <row r="3224" spans="1:2" ht="13.5">
      <c r="A3224" s="124">
        <v>98271</v>
      </c>
      <c r="B3224" s="122">
        <v>61.83</v>
      </c>
    </row>
    <row r="3225" spans="1:2" ht="13.5">
      <c r="A3225" s="124">
        <v>98272</v>
      </c>
      <c r="B3225" s="122">
        <v>145.06</v>
      </c>
    </row>
    <row r="3226" spans="1:2" ht="13.5">
      <c r="A3226" s="124">
        <v>98273</v>
      </c>
      <c r="B3226" s="122">
        <v>2.76</v>
      </c>
    </row>
    <row r="3227" spans="1:2" ht="13.5">
      <c r="A3227" s="124">
        <v>98274</v>
      </c>
      <c r="B3227" s="122">
        <v>3.66</v>
      </c>
    </row>
    <row r="3228" spans="1:2" ht="13.5">
      <c r="A3228" s="124">
        <v>98275</v>
      </c>
      <c r="B3228" s="122">
        <v>4.18</v>
      </c>
    </row>
    <row r="3229" spans="1:2" ht="13.5">
      <c r="A3229" s="124">
        <v>98276</v>
      </c>
      <c r="B3229" s="122">
        <v>8.7100000000000009</v>
      </c>
    </row>
    <row r="3230" spans="1:2" ht="13.5">
      <c r="A3230" s="124">
        <v>98277</v>
      </c>
      <c r="B3230" s="122">
        <v>16.07</v>
      </c>
    </row>
    <row r="3231" spans="1:2" ht="13.5">
      <c r="A3231" s="124">
        <v>98278</v>
      </c>
      <c r="B3231" s="122">
        <v>21.61</v>
      </c>
    </row>
    <row r="3232" spans="1:2" ht="13.5">
      <c r="A3232" s="124">
        <v>98279</v>
      </c>
      <c r="B3232" s="122">
        <v>36.96</v>
      </c>
    </row>
    <row r="3233" spans="1:2" ht="13.5">
      <c r="A3233" s="124">
        <v>98280</v>
      </c>
      <c r="B3233" s="122">
        <v>7.32</v>
      </c>
    </row>
    <row r="3234" spans="1:2" ht="13.5">
      <c r="A3234" s="124">
        <v>98281</v>
      </c>
      <c r="B3234" s="122">
        <v>7.97</v>
      </c>
    </row>
    <row r="3235" spans="1:2" ht="13.5">
      <c r="A3235" s="124">
        <v>98282</v>
      </c>
      <c r="B3235" s="122">
        <v>8.74</v>
      </c>
    </row>
    <row r="3236" spans="1:2" ht="13.5">
      <c r="A3236" s="124">
        <v>98283</v>
      </c>
      <c r="B3236" s="122">
        <v>9.35</v>
      </c>
    </row>
    <row r="3237" spans="1:2" ht="13.5">
      <c r="A3237" s="124">
        <v>98284</v>
      </c>
      <c r="B3237" s="122">
        <v>10.25</v>
      </c>
    </row>
    <row r="3238" spans="1:2" ht="13.5">
      <c r="A3238" s="124">
        <v>98285</v>
      </c>
      <c r="B3238" s="122">
        <v>10.78</v>
      </c>
    </row>
    <row r="3239" spans="1:2" ht="13.5">
      <c r="A3239" s="124">
        <v>98286</v>
      </c>
      <c r="B3239" s="122">
        <v>15.31</v>
      </c>
    </row>
    <row r="3240" spans="1:2" ht="13.5">
      <c r="A3240" s="124">
        <v>98287</v>
      </c>
      <c r="B3240" s="122">
        <v>1.39</v>
      </c>
    </row>
    <row r="3241" spans="1:2" ht="13.5">
      <c r="A3241" s="124">
        <v>98288</v>
      </c>
      <c r="B3241" s="122">
        <v>2.0299999999999998</v>
      </c>
    </row>
    <row r="3242" spans="1:2" ht="13.5">
      <c r="A3242" s="124">
        <v>98289</v>
      </c>
      <c r="B3242" s="122">
        <v>2.81</v>
      </c>
    </row>
    <row r="3243" spans="1:2" ht="13.5">
      <c r="A3243" s="124">
        <v>98290</v>
      </c>
      <c r="B3243" s="122">
        <v>3.42</v>
      </c>
    </row>
    <row r="3244" spans="1:2" ht="13.5">
      <c r="A3244" s="124">
        <v>98291</v>
      </c>
      <c r="B3244" s="122">
        <v>4.3099999999999996</v>
      </c>
    </row>
    <row r="3245" spans="1:2" ht="13.5">
      <c r="A3245" s="124">
        <v>98292</v>
      </c>
      <c r="B3245" s="122">
        <v>4.84</v>
      </c>
    </row>
    <row r="3246" spans="1:2" ht="13.5">
      <c r="A3246" s="124">
        <v>98293</v>
      </c>
      <c r="B3246" s="122">
        <v>9.3699999999999992</v>
      </c>
    </row>
    <row r="3247" spans="1:2" ht="13.5">
      <c r="A3247" s="124">
        <v>98400</v>
      </c>
      <c r="B3247" s="122">
        <v>13.74</v>
      </c>
    </row>
    <row r="3248" spans="1:2" ht="13.5">
      <c r="A3248" s="124">
        <v>98401</v>
      </c>
      <c r="B3248" s="122">
        <v>21.27</v>
      </c>
    </row>
    <row r="3249" spans="1:2" ht="13.5">
      <c r="A3249" s="124">
        <v>98402</v>
      </c>
      <c r="B3249" s="122">
        <v>27.59</v>
      </c>
    </row>
    <row r="3250" spans="1:2" ht="13.5">
      <c r="A3250" s="124">
        <v>100556</v>
      </c>
      <c r="B3250" s="122">
        <v>32.81</v>
      </c>
    </row>
    <row r="3251" spans="1:2" ht="13.5">
      <c r="A3251" s="124">
        <v>100557</v>
      </c>
      <c r="B3251" s="122">
        <v>353.29</v>
      </c>
    </row>
    <row r="3252" spans="1:2" ht="13.5">
      <c r="A3252" s="124">
        <v>100560</v>
      </c>
      <c r="B3252" s="122">
        <v>88.8</v>
      </c>
    </row>
    <row r="3253" spans="1:2" ht="13.5">
      <c r="A3253" s="124">
        <v>100561</v>
      </c>
      <c r="B3253" s="122">
        <v>152.16999999999999</v>
      </c>
    </row>
    <row r="3254" spans="1:2" ht="13.5">
      <c r="A3254" s="124">
        <v>100562</v>
      </c>
      <c r="B3254" s="122">
        <v>228.97</v>
      </c>
    </row>
    <row r="3255" spans="1:2" ht="13.5">
      <c r="A3255" s="124">
        <v>100563</v>
      </c>
      <c r="B3255" s="122">
        <v>324.55</v>
      </c>
    </row>
    <row r="3256" spans="1:2" ht="13.5">
      <c r="A3256" s="124">
        <v>101795</v>
      </c>
      <c r="B3256" s="122">
        <v>516.35</v>
      </c>
    </row>
    <row r="3257" spans="1:2" ht="13.5">
      <c r="A3257" s="124">
        <v>101798</v>
      </c>
      <c r="B3257" s="122">
        <v>321.45999999999998</v>
      </c>
    </row>
    <row r="3258" spans="1:2" ht="13.5">
      <c r="A3258" s="124">
        <v>101799</v>
      </c>
      <c r="B3258" s="122">
        <v>775.06</v>
      </c>
    </row>
    <row r="3259" spans="1:2" ht="13.5">
      <c r="A3259" s="124">
        <v>98397</v>
      </c>
      <c r="B3259" s="122">
        <v>11.92</v>
      </c>
    </row>
    <row r="3260" spans="1:2" ht="13.5">
      <c r="A3260" s="124">
        <v>101936</v>
      </c>
      <c r="B3260" s="123">
        <v>7099.08</v>
      </c>
    </row>
    <row r="3261" spans="1:2" ht="13.5">
      <c r="A3261" s="124">
        <v>101937</v>
      </c>
      <c r="B3261" s="123">
        <v>13007.62</v>
      </c>
    </row>
    <row r="3262" spans="1:2" ht="13.5">
      <c r="A3262" s="124">
        <v>98294</v>
      </c>
      <c r="B3262" s="122">
        <v>2.08</v>
      </c>
    </row>
    <row r="3263" spans="1:2" ht="13.5">
      <c r="A3263" s="124">
        <v>98295</v>
      </c>
      <c r="B3263" s="122">
        <v>1.4</v>
      </c>
    </row>
    <row r="3264" spans="1:2" ht="13.5">
      <c r="A3264" s="124">
        <v>98296</v>
      </c>
      <c r="B3264" s="122">
        <v>3.22</v>
      </c>
    </row>
    <row r="3265" spans="1:2" ht="13.5">
      <c r="A3265" s="124">
        <v>98297</v>
      </c>
      <c r="B3265" s="122">
        <v>2.15</v>
      </c>
    </row>
    <row r="3266" spans="1:2" ht="13.5">
      <c r="A3266" s="124">
        <v>98301</v>
      </c>
      <c r="B3266" s="122">
        <v>494.82</v>
      </c>
    </row>
    <row r="3267" spans="1:2" ht="13.5">
      <c r="A3267" s="124">
        <v>98302</v>
      </c>
      <c r="B3267" s="122">
        <v>641.91999999999996</v>
      </c>
    </row>
    <row r="3268" spans="1:2" ht="13.5">
      <c r="A3268" s="124">
        <v>98304</v>
      </c>
      <c r="B3268" s="123">
        <v>1055.31</v>
      </c>
    </row>
    <row r="3269" spans="1:2" ht="13.5">
      <c r="A3269" s="124">
        <v>98307</v>
      </c>
      <c r="B3269" s="122">
        <v>44.25</v>
      </c>
    </row>
    <row r="3270" spans="1:2" ht="13.5">
      <c r="A3270" s="124">
        <v>98308</v>
      </c>
      <c r="B3270" s="122">
        <v>29.35</v>
      </c>
    </row>
    <row r="3271" spans="1:2" ht="13.5">
      <c r="A3271" s="124">
        <v>98593</v>
      </c>
      <c r="B3271" s="122">
        <v>879.61</v>
      </c>
    </row>
    <row r="3272" spans="1:2" ht="13.5">
      <c r="A3272" s="124">
        <v>89355</v>
      </c>
      <c r="B3272" s="122">
        <v>18.739999999999998</v>
      </c>
    </row>
    <row r="3273" spans="1:2" ht="13.5">
      <c r="A3273" s="124">
        <v>89356</v>
      </c>
      <c r="B3273" s="122">
        <v>22.14</v>
      </c>
    </row>
    <row r="3274" spans="1:2" ht="13.5">
      <c r="A3274" s="124">
        <v>89357</v>
      </c>
      <c r="B3274" s="122">
        <v>31.41</v>
      </c>
    </row>
    <row r="3275" spans="1:2" ht="13.5">
      <c r="A3275" s="124">
        <v>89401</v>
      </c>
      <c r="B3275" s="122">
        <v>8.26</v>
      </c>
    </row>
    <row r="3276" spans="1:2" ht="13.5">
      <c r="A3276" s="124">
        <v>89402</v>
      </c>
      <c r="B3276" s="122">
        <v>10.07</v>
      </c>
    </row>
    <row r="3277" spans="1:2" ht="13.5">
      <c r="A3277" s="124">
        <v>89403</v>
      </c>
      <c r="B3277" s="122">
        <v>16.98</v>
      </c>
    </row>
    <row r="3278" spans="1:2" ht="13.5">
      <c r="A3278" s="124">
        <v>89446</v>
      </c>
      <c r="B3278" s="122">
        <v>5.48</v>
      </c>
    </row>
    <row r="3279" spans="1:2" ht="13.5">
      <c r="A3279" s="124">
        <v>89447</v>
      </c>
      <c r="B3279" s="122">
        <v>11.59</v>
      </c>
    </row>
    <row r="3280" spans="1:2" ht="13.5">
      <c r="A3280" s="124">
        <v>89448</v>
      </c>
      <c r="B3280" s="122">
        <v>16.649999999999999</v>
      </c>
    </row>
    <row r="3281" spans="1:2" ht="13.5">
      <c r="A3281" s="124">
        <v>89449</v>
      </c>
      <c r="B3281" s="122">
        <v>19.149999999999999</v>
      </c>
    </row>
    <row r="3282" spans="1:2" ht="13.5">
      <c r="A3282" s="124">
        <v>89450</v>
      </c>
      <c r="B3282" s="122">
        <v>31.6</v>
      </c>
    </row>
    <row r="3283" spans="1:2" ht="13.5">
      <c r="A3283" s="124">
        <v>89451</v>
      </c>
      <c r="B3283" s="122">
        <v>52.26</v>
      </c>
    </row>
    <row r="3284" spans="1:2" ht="13.5">
      <c r="A3284" s="124">
        <v>89452</v>
      </c>
      <c r="B3284" s="122">
        <v>65.05</v>
      </c>
    </row>
    <row r="3285" spans="1:2" ht="13.5">
      <c r="A3285" s="124">
        <v>89508</v>
      </c>
      <c r="B3285" s="122">
        <v>21.1</v>
      </c>
    </row>
    <row r="3286" spans="1:2" ht="13.5">
      <c r="A3286" s="124">
        <v>89509</v>
      </c>
      <c r="B3286" s="122">
        <v>28.6</v>
      </c>
    </row>
    <row r="3287" spans="1:2" ht="13.5">
      <c r="A3287" s="124">
        <v>89511</v>
      </c>
      <c r="B3287" s="122">
        <v>42.04</v>
      </c>
    </row>
    <row r="3288" spans="1:2" ht="13.5">
      <c r="A3288" s="124">
        <v>89512</v>
      </c>
      <c r="B3288" s="122">
        <v>66.66</v>
      </c>
    </row>
    <row r="3289" spans="1:2" ht="13.5">
      <c r="A3289" s="124">
        <v>89576</v>
      </c>
      <c r="B3289" s="122">
        <v>25.68</v>
      </c>
    </row>
    <row r="3290" spans="1:2" ht="13.5">
      <c r="A3290" s="124">
        <v>89578</v>
      </c>
      <c r="B3290" s="122">
        <v>44.28</v>
      </c>
    </row>
    <row r="3291" spans="1:2" ht="13.5">
      <c r="A3291" s="124">
        <v>89580</v>
      </c>
      <c r="B3291" s="122">
        <v>87.29</v>
      </c>
    </row>
    <row r="3292" spans="1:2" ht="13.5">
      <c r="A3292" s="124">
        <v>89633</v>
      </c>
      <c r="B3292" s="122">
        <v>22.9</v>
      </c>
    </row>
    <row r="3293" spans="1:2" ht="13.5">
      <c r="A3293" s="124">
        <v>89634</v>
      </c>
      <c r="B3293" s="122">
        <v>34.28</v>
      </c>
    </row>
    <row r="3294" spans="1:2" ht="13.5">
      <c r="A3294" s="124">
        <v>89635</v>
      </c>
      <c r="B3294" s="122">
        <v>48.31</v>
      </c>
    </row>
    <row r="3295" spans="1:2" ht="13.5">
      <c r="A3295" s="124">
        <v>89636</v>
      </c>
      <c r="B3295" s="122">
        <v>58.69</v>
      </c>
    </row>
    <row r="3296" spans="1:2" ht="13.5">
      <c r="A3296" s="124">
        <v>89711</v>
      </c>
      <c r="B3296" s="122">
        <v>19.77</v>
      </c>
    </row>
    <row r="3297" spans="1:2" ht="13.5">
      <c r="A3297" s="124">
        <v>89712</v>
      </c>
      <c r="B3297" s="122">
        <v>29.28</v>
      </c>
    </row>
    <row r="3298" spans="1:2" ht="13.5">
      <c r="A3298" s="124">
        <v>89713</v>
      </c>
      <c r="B3298" s="122">
        <v>44.41</v>
      </c>
    </row>
    <row r="3299" spans="1:2" ht="13.5">
      <c r="A3299" s="124">
        <v>89714</v>
      </c>
      <c r="B3299" s="122">
        <v>56.82</v>
      </c>
    </row>
    <row r="3300" spans="1:2" ht="13.5">
      <c r="A3300" s="124">
        <v>89716</v>
      </c>
      <c r="B3300" s="122">
        <v>23.28</v>
      </c>
    </row>
    <row r="3301" spans="1:2" ht="13.5">
      <c r="A3301" s="124">
        <v>89717</v>
      </c>
      <c r="B3301" s="122">
        <v>35.35</v>
      </c>
    </row>
    <row r="3302" spans="1:2" ht="13.5">
      <c r="A3302" s="124">
        <v>89770</v>
      </c>
      <c r="B3302" s="122">
        <v>37.71</v>
      </c>
    </row>
    <row r="3303" spans="1:2" ht="13.5">
      <c r="A3303" s="124">
        <v>89771</v>
      </c>
      <c r="B3303" s="122">
        <v>51.52</v>
      </c>
    </row>
    <row r="3304" spans="1:2" ht="13.5">
      <c r="A3304" s="124">
        <v>89773</v>
      </c>
      <c r="B3304" s="122">
        <v>119.83</v>
      </c>
    </row>
    <row r="3305" spans="1:2" ht="13.5">
      <c r="A3305" s="124">
        <v>89775</v>
      </c>
      <c r="B3305" s="122">
        <v>189.15</v>
      </c>
    </row>
    <row r="3306" spans="1:2" ht="13.5">
      <c r="A3306" s="124">
        <v>89798</v>
      </c>
      <c r="B3306" s="122">
        <v>12.47</v>
      </c>
    </row>
    <row r="3307" spans="1:2" ht="13.5">
      <c r="A3307" s="124">
        <v>89799</v>
      </c>
      <c r="B3307" s="122">
        <v>20.37</v>
      </c>
    </row>
    <row r="3308" spans="1:2" ht="13.5">
      <c r="A3308" s="124">
        <v>89800</v>
      </c>
      <c r="B3308" s="122">
        <v>25.2</v>
      </c>
    </row>
    <row r="3309" spans="1:2" ht="13.5">
      <c r="A3309" s="124">
        <v>89848</v>
      </c>
      <c r="B3309" s="122">
        <v>30.75</v>
      </c>
    </row>
    <row r="3310" spans="1:2" ht="13.5">
      <c r="A3310" s="124">
        <v>89849</v>
      </c>
      <c r="B3310" s="122">
        <v>60.45</v>
      </c>
    </row>
    <row r="3311" spans="1:2" ht="13.5">
      <c r="A3311" s="124">
        <v>89865</v>
      </c>
      <c r="B3311" s="122">
        <v>13.64</v>
      </c>
    </row>
    <row r="3312" spans="1:2" ht="13.5">
      <c r="A3312" s="124">
        <v>91784</v>
      </c>
      <c r="B3312" s="122">
        <v>44.26</v>
      </c>
    </row>
    <row r="3313" spans="1:2" ht="13.5">
      <c r="A3313" s="124">
        <v>91785</v>
      </c>
      <c r="B3313" s="122">
        <v>43.9</v>
      </c>
    </row>
    <row r="3314" spans="1:2" ht="13.5">
      <c r="A3314" s="124">
        <v>91786</v>
      </c>
      <c r="B3314" s="122">
        <v>30.7</v>
      </c>
    </row>
    <row r="3315" spans="1:2" ht="13.5">
      <c r="A3315" s="124">
        <v>91787</v>
      </c>
      <c r="B3315" s="122">
        <v>34.950000000000003</v>
      </c>
    </row>
    <row r="3316" spans="1:2" ht="13.5">
      <c r="A3316" s="124">
        <v>91788</v>
      </c>
      <c r="B3316" s="122">
        <v>44.55</v>
      </c>
    </row>
    <row r="3317" spans="1:2" ht="13.5">
      <c r="A3317" s="124">
        <v>91789</v>
      </c>
      <c r="B3317" s="122">
        <v>45.55</v>
      </c>
    </row>
    <row r="3318" spans="1:2" ht="13.5">
      <c r="A3318" s="124">
        <v>91790</v>
      </c>
      <c r="B3318" s="122">
        <v>69.41</v>
      </c>
    </row>
    <row r="3319" spans="1:2" ht="13.5">
      <c r="A3319" s="124">
        <v>91791</v>
      </c>
      <c r="B3319" s="122">
        <v>92.7</v>
      </c>
    </row>
    <row r="3320" spans="1:2" ht="13.5">
      <c r="A3320" s="124">
        <v>91792</v>
      </c>
      <c r="B3320" s="122">
        <v>58.02</v>
      </c>
    </row>
    <row r="3321" spans="1:2" ht="13.5">
      <c r="A3321" s="124">
        <v>91793</v>
      </c>
      <c r="B3321" s="122">
        <v>85.76</v>
      </c>
    </row>
    <row r="3322" spans="1:2" ht="13.5">
      <c r="A3322" s="124">
        <v>91794</v>
      </c>
      <c r="B3322" s="122">
        <v>40.6</v>
      </c>
    </row>
    <row r="3323" spans="1:2" ht="13.5">
      <c r="A3323" s="124">
        <v>91795</v>
      </c>
      <c r="B3323" s="122">
        <v>68.150000000000006</v>
      </c>
    </row>
    <row r="3324" spans="1:2" ht="13.5">
      <c r="A3324" s="124">
        <v>91796</v>
      </c>
      <c r="B3324" s="122">
        <v>74.260000000000005</v>
      </c>
    </row>
    <row r="3325" spans="1:2" ht="13.5">
      <c r="A3325" s="124">
        <v>92275</v>
      </c>
      <c r="B3325" s="122">
        <v>55.98</v>
      </c>
    </row>
    <row r="3326" spans="1:2" ht="13.5">
      <c r="A3326" s="124">
        <v>92276</v>
      </c>
      <c r="B3326" s="122">
        <v>70.88</v>
      </c>
    </row>
    <row r="3327" spans="1:2" ht="13.5">
      <c r="A3327" s="124">
        <v>92277</v>
      </c>
      <c r="B3327" s="122">
        <v>102.21</v>
      </c>
    </row>
    <row r="3328" spans="1:2" ht="13.5">
      <c r="A3328" s="124">
        <v>92278</v>
      </c>
      <c r="B3328" s="122">
        <v>137.43</v>
      </c>
    </row>
    <row r="3329" spans="1:2" ht="13.5">
      <c r="A3329" s="124">
        <v>92279</v>
      </c>
      <c r="B3329" s="122">
        <v>198.56</v>
      </c>
    </row>
    <row r="3330" spans="1:2" ht="13.5">
      <c r="A3330" s="124">
        <v>92280</v>
      </c>
      <c r="B3330" s="122">
        <v>278.73</v>
      </c>
    </row>
    <row r="3331" spans="1:2" ht="13.5">
      <c r="A3331" s="124">
        <v>92281</v>
      </c>
      <c r="B3331" s="122">
        <v>152.01</v>
      </c>
    </row>
    <row r="3332" spans="1:2" ht="13.5">
      <c r="A3332" s="124">
        <v>92282</v>
      </c>
      <c r="B3332" s="122">
        <v>170.79</v>
      </c>
    </row>
    <row r="3333" spans="1:2" ht="13.5">
      <c r="A3333" s="124">
        <v>92283</v>
      </c>
      <c r="B3333" s="122">
        <v>228.54</v>
      </c>
    </row>
    <row r="3334" spans="1:2" ht="13.5">
      <c r="A3334" s="124">
        <v>92284</v>
      </c>
      <c r="B3334" s="122">
        <v>281.51</v>
      </c>
    </row>
    <row r="3335" spans="1:2" ht="13.5">
      <c r="A3335" s="124">
        <v>92285</v>
      </c>
      <c r="B3335" s="122">
        <v>370.73</v>
      </c>
    </row>
    <row r="3336" spans="1:2" ht="13.5">
      <c r="A3336" s="124">
        <v>92286</v>
      </c>
      <c r="B3336" s="122">
        <v>453.33</v>
      </c>
    </row>
    <row r="3337" spans="1:2" ht="13.5">
      <c r="A3337" s="124">
        <v>92305</v>
      </c>
      <c r="B3337" s="122">
        <v>37.08</v>
      </c>
    </row>
    <row r="3338" spans="1:2" ht="13.5">
      <c r="A3338" s="124">
        <v>92306</v>
      </c>
      <c r="B3338" s="122">
        <v>60.5</v>
      </c>
    </row>
    <row r="3339" spans="1:2" ht="13.5">
      <c r="A3339" s="124">
        <v>92307</v>
      </c>
      <c r="B3339" s="122">
        <v>75.73</v>
      </c>
    </row>
    <row r="3340" spans="1:2" ht="13.5">
      <c r="A3340" s="124">
        <v>92308</v>
      </c>
      <c r="B3340" s="122">
        <v>59.57</v>
      </c>
    </row>
    <row r="3341" spans="1:2" ht="13.5">
      <c r="A3341" s="124">
        <v>92309</v>
      </c>
      <c r="B3341" s="122">
        <v>158.81</v>
      </c>
    </row>
    <row r="3342" spans="1:2" ht="13.5">
      <c r="A3342" s="124">
        <v>92310</v>
      </c>
      <c r="B3342" s="122">
        <v>177.97</v>
      </c>
    </row>
    <row r="3343" spans="1:2" ht="13.5">
      <c r="A3343" s="124">
        <v>92320</v>
      </c>
      <c r="B3343" s="122">
        <v>47.01</v>
      </c>
    </row>
    <row r="3344" spans="1:2" ht="13.5">
      <c r="A3344" s="124">
        <v>92321</v>
      </c>
      <c r="B3344" s="122">
        <v>77.55</v>
      </c>
    </row>
    <row r="3345" spans="1:2" ht="13.5">
      <c r="A3345" s="124">
        <v>92322</v>
      </c>
      <c r="B3345" s="122">
        <v>98.98</v>
      </c>
    </row>
    <row r="3346" spans="1:2" ht="13.5">
      <c r="A3346" s="124">
        <v>92323</v>
      </c>
      <c r="B3346" s="122">
        <v>67.13</v>
      </c>
    </row>
    <row r="3347" spans="1:2" ht="13.5">
      <c r="A3347" s="124">
        <v>92324</v>
      </c>
      <c r="B3347" s="122">
        <v>173.48</v>
      </c>
    </row>
    <row r="3348" spans="1:2" ht="13.5">
      <c r="A3348" s="124">
        <v>92325</v>
      </c>
      <c r="B3348" s="122">
        <v>198.79</v>
      </c>
    </row>
    <row r="3349" spans="1:2" ht="13.5">
      <c r="A3349" s="124">
        <v>92335</v>
      </c>
      <c r="B3349" s="122">
        <v>118.23</v>
      </c>
    </row>
    <row r="3350" spans="1:2" ht="13.5">
      <c r="A3350" s="124">
        <v>92336</v>
      </c>
      <c r="B3350" s="122">
        <v>145.63999999999999</v>
      </c>
    </row>
    <row r="3351" spans="1:2" ht="13.5">
      <c r="A3351" s="124">
        <v>92337</v>
      </c>
      <c r="B3351" s="122">
        <v>192.91</v>
      </c>
    </row>
    <row r="3352" spans="1:2" ht="13.5">
      <c r="A3352" s="124">
        <v>92338</v>
      </c>
      <c r="B3352" s="122">
        <v>126.82</v>
      </c>
    </row>
    <row r="3353" spans="1:2" ht="13.5">
      <c r="A3353" s="124">
        <v>92339</v>
      </c>
      <c r="B3353" s="122">
        <v>190.58</v>
      </c>
    </row>
    <row r="3354" spans="1:2" ht="13.5">
      <c r="A3354" s="124">
        <v>92341</v>
      </c>
      <c r="B3354" s="122">
        <v>128.13</v>
      </c>
    </row>
    <row r="3355" spans="1:2" ht="13.5">
      <c r="A3355" s="124">
        <v>92342</v>
      </c>
      <c r="B3355" s="122">
        <v>155.61000000000001</v>
      </c>
    </row>
    <row r="3356" spans="1:2" ht="13.5">
      <c r="A3356" s="124">
        <v>92343</v>
      </c>
      <c r="B3356" s="122">
        <v>202.98</v>
      </c>
    </row>
    <row r="3357" spans="1:2" ht="13.5">
      <c r="A3357" s="124">
        <v>92359</v>
      </c>
      <c r="B3357" s="122">
        <v>58.36</v>
      </c>
    </row>
    <row r="3358" spans="1:2" ht="13.5">
      <c r="A3358" s="124">
        <v>92360</v>
      </c>
      <c r="B3358" s="122">
        <v>77.98</v>
      </c>
    </row>
    <row r="3359" spans="1:2" ht="13.5">
      <c r="A3359" s="124">
        <v>92361</v>
      </c>
      <c r="B3359" s="122">
        <v>105.4</v>
      </c>
    </row>
    <row r="3360" spans="1:2" ht="13.5">
      <c r="A3360" s="124">
        <v>92362</v>
      </c>
      <c r="B3360" s="122">
        <v>168.31</v>
      </c>
    </row>
    <row r="3361" spans="1:2" ht="13.5">
      <c r="A3361" s="124">
        <v>92364</v>
      </c>
      <c r="B3361" s="122">
        <v>71.489999999999995</v>
      </c>
    </row>
    <row r="3362" spans="1:2" ht="13.5">
      <c r="A3362" s="124">
        <v>92365</v>
      </c>
      <c r="B3362" s="122">
        <v>82.44</v>
      </c>
    </row>
    <row r="3363" spans="1:2" ht="13.5">
      <c r="A3363" s="124">
        <v>92366</v>
      </c>
      <c r="B3363" s="122">
        <v>115.88</v>
      </c>
    </row>
    <row r="3364" spans="1:2" ht="13.5">
      <c r="A3364" s="124">
        <v>92367</v>
      </c>
      <c r="B3364" s="122">
        <v>142.80000000000001</v>
      </c>
    </row>
    <row r="3365" spans="1:2" ht="13.5">
      <c r="A3365" s="124">
        <v>92368</v>
      </c>
      <c r="B3365" s="122">
        <v>189.65</v>
      </c>
    </row>
    <row r="3366" spans="1:2" ht="13.5">
      <c r="A3366" s="124">
        <v>92645</v>
      </c>
      <c r="B3366" s="122">
        <v>62.21</v>
      </c>
    </row>
    <row r="3367" spans="1:2" ht="13.5">
      <c r="A3367" s="124">
        <v>92646</v>
      </c>
      <c r="B3367" s="122">
        <v>81.84</v>
      </c>
    </row>
    <row r="3368" spans="1:2" ht="13.5">
      <c r="A3368" s="124">
        <v>92648</v>
      </c>
      <c r="B3368" s="122">
        <v>89.61</v>
      </c>
    </row>
    <row r="3369" spans="1:2" ht="13.5">
      <c r="A3369" s="124">
        <v>92649</v>
      </c>
      <c r="B3369" s="122">
        <v>109.25</v>
      </c>
    </row>
    <row r="3370" spans="1:2" ht="13.5">
      <c r="A3370" s="124">
        <v>92650</v>
      </c>
      <c r="B3370" s="122">
        <v>172.17</v>
      </c>
    </row>
    <row r="3371" spans="1:2" ht="13.5">
      <c r="A3371" s="124">
        <v>92652</v>
      </c>
      <c r="B3371" s="122">
        <v>76.010000000000005</v>
      </c>
    </row>
    <row r="3372" spans="1:2" ht="13.5">
      <c r="A3372" s="124">
        <v>92653</v>
      </c>
      <c r="B3372" s="122">
        <v>87.01</v>
      </c>
    </row>
    <row r="3373" spans="1:2" ht="13.5">
      <c r="A3373" s="124">
        <v>92654</v>
      </c>
      <c r="B3373" s="122">
        <v>120.45</v>
      </c>
    </row>
    <row r="3374" spans="1:2" ht="13.5">
      <c r="A3374" s="124">
        <v>92655</v>
      </c>
      <c r="B3374" s="122">
        <v>147.46</v>
      </c>
    </row>
    <row r="3375" spans="1:2" ht="13.5">
      <c r="A3375" s="124">
        <v>92656</v>
      </c>
      <c r="B3375" s="122">
        <v>194.31</v>
      </c>
    </row>
    <row r="3376" spans="1:2" ht="13.5">
      <c r="A3376" s="124">
        <v>92687</v>
      </c>
      <c r="B3376" s="122">
        <v>34.75</v>
      </c>
    </row>
    <row r="3377" spans="1:2" ht="13.5">
      <c r="A3377" s="124">
        <v>92688</v>
      </c>
      <c r="B3377" s="122">
        <v>47.6</v>
      </c>
    </row>
    <row r="3378" spans="1:2" ht="13.5">
      <c r="A3378" s="124">
        <v>92689</v>
      </c>
      <c r="B3378" s="122">
        <v>44.28</v>
      </c>
    </row>
    <row r="3379" spans="1:2" ht="13.5">
      <c r="A3379" s="124">
        <v>92690</v>
      </c>
      <c r="B3379" s="122">
        <v>63.52</v>
      </c>
    </row>
    <row r="3380" spans="1:2" ht="13.5">
      <c r="A3380" s="124">
        <v>92691</v>
      </c>
      <c r="B3380" s="122">
        <v>83.93</v>
      </c>
    </row>
    <row r="3381" spans="1:2" ht="13.5">
      <c r="A3381" s="124">
        <v>94462</v>
      </c>
      <c r="B3381" s="122">
        <v>124.64</v>
      </c>
    </row>
    <row r="3382" spans="1:2" ht="13.5">
      <c r="A3382" s="124">
        <v>94463</v>
      </c>
      <c r="B3382" s="122">
        <v>148.16</v>
      </c>
    </row>
    <row r="3383" spans="1:2" ht="13.5">
      <c r="A3383" s="124">
        <v>94464</v>
      </c>
      <c r="B3383" s="122">
        <v>210.57</v>
      </c>
    </row>
    <row r="3384" spans="1:2" ht="13.5">
      <c r="A3384" s="124">
        <v>94602</v>
      </c>
      <c r="B3384" s="122">
        <v>212.82</v>
      </c>
    </row>
    <row r="3385" spans="1:2" ht="13.5">
      <c r="A3385" s="124">
        <v>94603</v>
      </c>
      <c r="B3385" s="122">
        <v>286.82</v>
      </c>
    </row>
    <row r="3386" spans="1:2" ht="13.5">
      <c r="A3386" s="124">
        <v>94604</v>
      </c>
      <c r="B3386" s="122">
        <v>392.58</v>
      </c>
    </row>
    <row r="3387" spans="1:2" ht="13.5">
      <c r="A3387" s="124">
        <v>94605</v>
      </c>
      <c r="B3387" s="122">
        <v>562.47</v>
      </c>
    </row>
    <row r="3388" spans="1:2" ht="13.5">
      <c r="A3388" s="124">
        <v>94648</v>
      </c>
      <c r="B3388" s="122">
        <v>10.85</v>
      </c>
    </row>
    <row r="3389" spans="1:2" ht="13.5">
      <c r="A3389" s="124">
        <v>94649</v>
      </c>
      <c r="B3389" s="122">
        <v>16.670000000000002</v>
      </c>
    </row>
    <row r="3390" spans="1:2" ht="13.5">
      <c r="A3390" s="124">
        <v>94650</v>
      </c>
      <c r="B3390" s="122">
        <v>23.84</v>
      </c>
    </row>
    <row r="3391" spans="1:2" ht="13.5">
      <c r="A3391" s="124">
        <v>94651</v>
      </c>
      <c r="B3391" s="122">
        <v>26.04</v>
      </c>
    </row>
    <row r="3392" spans="1:2" ht="13.5">
      <c r="A3392" s="124">
        <v>94652</v>
      </c>
      <c r="B3392" s="122">
        <v>42.35</v>
      </c>
    </row>
    <row r="3393" spans="1:2" ht="13.5">
      <c r="A3393" s="124">
        <v>94653</v>
      </c>
      <c r="B3393" s="122">
        <v>61.29</v>
      </c>
    </row>
    <row r="3394" spans="1:2" ht="13.5">
      <c r="A3394" s="124">
        <v>94654</v>
      </c>
      <c r="B3394" s="122">
        <v>80.91</v>
      </c>
    </row>
    <row r="3395" spans="1:2" ht="13.5">
      <c r="A3395" s="124">
        <v>94655</v>
      </c>
      <c r="B3395" s="122">
        <v>114.63</v>
      </c>
    </row>
    <row r="3396" spans="1:2" ht="13.5">
      <c r="A3396" s="124">
        <v>94716</v>
      </c>
      <c r="B3396" s="122">
        <v>23.67</v>
      </c>
    </row>
    <row r="3397" spans="1:2" ht="13.5">
      <c r="A3397" s="124">
        <v>94717</v>
      </c>
      <c r="B3397" s="122">
        <v>34.49</v>
      </c>
    </row>
    <row r="3398" spans="1:2" ht="13.5">
      <c r="A3398" s="124">
        <v>94718</v>
      </c>
      <c r="B3398" s="122">
        <v>42.72</v>
      </c>
    </row>
    <row r="3399" spans="1:2" ht="13.5">
      <c r="A3399" s="124">
        <v>94719</v>
      </c>
      <c r="B3399" s="122">
        <v>55.71</v>
      </c>
    </row>
    <row r="3400" spans="1:2" ht="13.5">
      <c r="A3400" s="124">
        <v>94720</v>
      </c>
      <c r="B3400" s="122">
        <v>84.27</v>
      </c>
    </row>
    <row r="3401" spans="1:2" ht="13.5">
      <c r="A3401" s="124">
        <v>94721</v>
      </c>
      <c r="B3401" s="122">
        <v>122.36</v>
      </c>
    </row>
    <row r="3402" spans="1:2" ht="13.5">
      <c r="A3402" s="124">
        <v>94722</v>
      </c>
      <c r="B3402" s="122">
        <v>213.65</v>
      </c>
    </row>
    <row r="3403" spans="1:2" ht="13.5">
      <c r="A3403" s="124">
        <v>95697</v>
      </c>
      <c r="B3403" s="122">
        <v>85.77</v>
      </c>
    </row>
    <row r="3404" spans="1:2" ht="13.5">
      <c r="A3404" s="124">
        <v>96635</v>
      </c>
      <c r="B3404" s="122">
        <v>31.14</v>
      </c>
    </row>
    <row r="3405" spans="1:2" ht="13.5">
      <c r="A3405" s="124">
        <v>96636</v>
      </c>
      <c r="B3405" s="122">
        <v>32.81</v>
      </c>
    </row>
    <row r="3406" spans="1:2" ht="13.5">
      <c r="A3406" s="124">
        <v>96644</v>
      </c>
      <c r="B3406" s="122">
        <v>20.84</v>
      </c>
    </row>
    <row r="3407" spans="1:2" ht="13.5">
      <c r="A3407" s="124">
        <v>96645</v>
      </c>
      <c r="B3407" s="122">
        <v>26.93</v>
      </c>
    </row>
    <row r="3408" spans="1:2" ht="13.5">
      <c r="A3408" s="124">
        <v>96646</v>
      </c>
      <c r="B3408" s="122">
        <v>41.71</v>
      </c>
    </row>
    <row r="3409" spans="1:2" ht="13.5">
      <c r="A3409" s="124">
        <v>96647</v>
      </c>
      <c r="B3409" s="122">
        <v>18.98</v>
      </c>
    </row>
    <row r="3410" spans="1:2" ht="13.5">
      <c r="A3410" s="124">
        <v>96648</v>
      </c>
      <c r="B3410" s="122">
        <v>34.33</v>
      </c>
    </row>
    <row r="3411" spans="1:2" ht="13.5">
      <c r="A3411" s="124">
        <v>96649</v>
      </c>
      <c r="B3411" s="122">
        <v>50.35</v>
      </c>
    </row>
    <row r="3412" spans="1:2" ht="13.5">
      <c r="A3412" s="124">
        <v>96668</v>
      </c>
      <c r="B3412" s="122">
        <v>13.67</v>
      </c>
    </row>
    <row r="3413" spans="1:2" ht="13.5">
      <c r="A3413" s="124">
        <v>96669</v>
      </c>
      <c r="B3413" s="122">
        <v>17</v>
      </c>
    </row>
    <row r="3414" spans="1:2" ht="13.5">
      <c r="A3414" s="124">
        <v>96670</v>
      </c>
      <c r="B3414" s="122">
        <v>25.82</v>
      </c>
    </row>
    <row r="3415" spans="1:2" ht="13.5">
      <c r="A3415" s="124">
        <v>96671</v>
      </c>
      <c r="B3415" s="122">
        <v>34.520000000000003</v>
      </c>
    </row>
    <row r="3416" spans="1:2" ht="13.5">
      <c r="A3416" s="124">
        <v>96672</v>
      </c>
      <c r="B3416" s="122">
        <v>50.65</v>
      </c>
    </row>
    <row r="3417" spans="1:2" ht="13.5">
      <c r="A3417" s="124">
        <v>96673</v>
      </c>
      <c r="B3417" s="122">
        <v>82.88</v>
      </c>
    </row>
    <row r="3418" spans="1:2" ht="13.5">
      <c r="A3418" s="124">
        <v>96674</v>
      </c>
      <c r="B3418" s="122">
        <v>116.41</v>
      </c>
    </row>
    <row r="3419" spans="1:2" ht="13.5">
      <c r="A3419" s="124">
        <v>96675</v>
      </c>
      <c r="B3419" s="122">
        <v>202.6</v>
      </c>
    </row>
    <row r="3420" spans="1:2" ht="13.5">
      <c r="A3420" s="124">
        <v>96676</v>
      </c>
      <c r="B3420" s="122">
        <v>13.62</v>
      </c>
    </row>
    <row r="3421" spans="1:2" ht="13.5">
      <c r="A3421" s="124">
        <v>96677</v>
      </c>
      <c r="B3421" s="122">
        <v>22.49</v>
      </c>
    </row>
    <row r="3422" spans="1:2" ht="13.5">
      <c r="A3422" s="124">
        <v>96678</v>
      </c>
      <c r="B3422" s="122">
        <v>31.24</v>
      </c>
    </row>
    <row r="3423" spans="1:2" ht="13.5">
      <c r="A3423" s="124">
        <v>96679</v>
      </c>
      <c r="B3423" s="122">
        <v>45.59</v>
      </c>
    </row>
    <row r="3424" spans="1:2" ht="13.5">
      <c r="A3424" s="124">
        <v>96680</v>
      </c>
      <c r="B3424" s="122">
        <v>61.35</v>
      </c>
    </row>
    <row r="3425" spans="1:2" ht="13.5">
      <c r="A3425" s="124">
        <v>96681</v>
      </c>
      <c r="B3425" s="122">
        <v>114.77</v>
      </c>
    </row>
    <row r="3426" spans="1:2" ht="13.5">
      <c r="A3426" s="124">
        <v>96682</v>
      </c>
      <c r="B3426" s="122">
        <v>169.31</v>
      </c>
    </row>
    <row r="3427" spans="1:2" ht="13.5">
      <c r="A3427" s="124">
        <v>96683</v>
      </c>
      <c r="B3427" s="122">
        <v>231.63</v>
      </c>
    </row>
    <row r="3428" spans="1:2" ht="13.5">
      <c r="A3428" s="124">
        <v>96718</v>
      </c>
      <c r="B3428" s="122">
        <v>9.02</v>
      </c>
    </row>
    <row r="3429" spans="1:2" ht="13.5">
      <c r="A3429" s="124">
        <v>96719</v>
      </c>
      <c r="B3429" s="122">
        <v>17.899999999999999</v>
      </c>
    </row>
    <row r="3430" spans="1:2" ht="13.5">
      <c r="A3430" s="124">
        <v>96720</v>
      </c>
      <c r="B3430" s="122">
        <v>21.77</v>
      </c>
    </row>
    <row r="3431" spans="1:2" ht="13.5">
      <c r="A3431" s="124">
        <v>96721</v>
      </c>
      <c r="B3431" s="122">
        <v>29.45</v>
      </c>
    </row>
    <row r="3432" spans="1:2" ht="13.5">
      <c r="A3432" s="124">
        <v>96722</v>
      </c>
      <c r="B3432" s="122">
        <v>40.130000000000003</v>
      </c>
    </row>
    <row r="3433" spans="1:2" ht="13.5">
      <c r="A3433" s="124">
        <v>96723</v>
      </c>
      <c r="B3433" s="122">
        <v>53.55</v>
      </c>
    </row>
    <row r="3434" spans="1:2" ht="13.5">
      <c r="A3434" s="124">
        <v>96724</v>
      </c>
      <c r="B3434" s="122">
        <v>87.43</v>
      </c>
    </row>
    <row r="3435" spans="1:2" ht="13.5">
      <c r="A3435" s="124">
        <v>96725</v>
      </c>
      <c r="B3435" s="122">
        <v>115.41</v>
      </c>
    </row>
    <row r="3436" spans="1:2" ht="13.5">
      <c r="A3436" s="124">
        <v>96726</v>
      </c>
      <c r="B3436" s="122">
        <v>188.25</v>
      </c>
    </row>
    <row r="3437" spans="1:2" ht="13.5">
      <c r="A3437" s="124">
        <v>96727</v>
      </c>
      <c r="B3437" s="122">
        <v>15.35</v>
      </c>
    </row>
    <row r="3438" spans="1:2" ht="13.5">
      <c r="A3438" s="124">
        <v>96728</v>
      </c>
      <c r="B3438" s="122">
        <v>18.46</v>
      </c>
    </row>
    <row r="3439" spans="1:2" ht="13.5">
      <c r="A3439" s="124">
        <v>96729</v>
      </c>
      <c r="B3439" s="122">
        <v>28.07</v>
      </c>
    </row>
    <row r="3440" spans="1:2" ht="13.5">
      <c r="A3440" s="124">
        <v>96730</v>
      </c>
      <c r="B3440" s="122">
        <v>35.590000000000003</v>
      </c>
    </row>
    <row r="3441" spans="1:2" ht="13.5">
      <c r="A3441" s="124">
        <v>96731</v>
      </c>
      <c r="B3441" s="122">
        <v>52.04</v>
      </c>
    </row>
    <row r="3442" spans="1:2" ht="13.5">
      <c r="A3442" s="124">
        <v>96732</v>
      </c>
      <c r="B3442" s="122">
        <v>64.77</v>
      </c>
    </row>
    <row r="3443" spans="1:2" ht="13.5">
      <c r="A3443" s="124">
        <v>96733</v>
      </c>
      <c r="B3443" s="122">
        <v>119.06</v>
      </c>
    </row>
    <row r="3444" spans="1:2" ht="13.5">
      <c r="A3444" s="124">
        <v>96734</v>
      </c>
      <c r="B3444" s="122">
        <v>165.93</v>
      </c>
    </row>
    <row r="3445" spans="1:2" ht="13.5">
      <c r="A3445" s="124">
        <v>96735</v>
      </c>
      <c r="B3445" s="122">
        <v>216</v>
      </c>
    </row>
    <row r="3446" spans="1:2" ht="13.5">
      <c r="A3446" s="124">
        <v>96794</v>
      </c>
      <c r="B3446" s="122">
        <v>8.33</v>
      </c>
    </row>
    <row r="3447" spans="1:2" ht="13.5">
      <c r="A3447" s="124">
        <v>96795</v>
      </c>
      <c r="B3447" s="122">
        <v>10.56</v>
      </c>
    </row>
    <row r="3448" spans="1:2" ht="13.5">
      <c r="A3448" s="124">
        <v>96796</v>
      </c>
      <c r="B3448" s="122">
        <v>14.68</v>
      </c>
    </row>
    <row r="3449" spans="1:2" ht="13.5">
      <c r="A3449" s="124">
        <v>96797</v>
      </c>
      <c r="B3449" s="122">
        <v>22.02</v>
      </c>
    </row>
    <row r="3450" spans="1:2" ht="13.5">
      <c r="A3450" s="124">
        <v>96798</v>
      </c>
      <c r="B3450" s="122">
        <v>8.4700000000000006</v>
      </c>
    </row>
    <row r="3451" spans="1:2" ht="13.5">
      <c r="A3451" s="124">
        <v>96799</v>
      </c>
      <c r="B3451" s="122">
        <v>11.38</v>
      </c>
    </row>
    <row r="3452" spans="1:2" ht="13.5">
      <c r="A3452" s="124">
        <v>96800</v>
      </c>
      <c r="B3452" s="122">
        <v>16.37</v>
      </c>
    </row>
    <row r="3453" spans="1:2" ht="13.5">
      <c r="A3453" s="124">
        <v>96801</v>
      </c>
      <c r="B3453" s="122">
        <v>24.91</v>
      </c>
    </row>
    <row r="3454" spans="1:2" ht="13.5">
      <c r="A3454" s="124">
        <v>97327</v>
      </c>
      <c r="B3454" s="122">
        <v>29.1</v>
      </c>
    </row>
    <row r="3455" spans="1:2" ht="13.5">
      <c r="A3455" s="124">
        <v>97328</v>
      </c>
      <c r="B3455" s="122">
        <v>50.52</v>
      </c>
    </row>
    <row r="3456" spans="1:2" ht="13.5">
      <c r="A3456" s="124">
        <v>97329</v>
      </c>
      <c r="B3456" s="122">
        <v>63.26</v>
      </c>
    </row>
    <row r="3457" spans="1:2" ht="13.5">
      <c r="A3457" s="124">
        <v>97330</v>
      </c>
      <c r="B3457" s="122">
        <v>77.2</v>
      </c>
    </row>
    <row r="3458" spans="1:2" ht="13.5">
      <c r="A3458" s="124">
        <v>97331</v>
      </c>
      <c r="B3458" s="122">
        <v>29.43</v>
      </c>
    </row>
    <row r="3459" spans="1:2" ht="13.5">
      <c r="A3459" s="124">
        <v>97332</v>
      </c>
      <c r="B3459" s="122">
        <v>50.88</v>
      </c>
    </row>
    <row r="3460" spans="1:2" ht="13.5">
      <c r="A3460" s="124">
        <v>97333</v>
      </c>
      <c r="B3460" s="122">
        <v>63.73</v>
      </c>
    </row>
    <row r="3461" spans="1:2" ht="13.5">
      <c r="A3461" s="124">
        <v>97334</v>
      </c>
      <c r="B3461" s="122">
        <v>77.72</v>
      </c>
    </row>
    <row r="3462" spans="1:2" ht="13.5">
      <c r="A3462" s="124">
        <v>97335</v>
      </c>
      <c r="B3462" s="122">
        <v>80.52</v>
      </c>
    </row>
    <row r="3463" spans="1:2" ht="13.5">
      <c r="A3463" s="124">
        <v>97336</v>
      </c>
      <c r="B3463" s="122">
        <v>102.26</v>
      </c>
    </row>
    <row r="3464" spans="1:2" ht="13.5">
      <c r="A3464" s="124">
        <v>97337</v>
      </c>
      <c r="B3464" s="122">
        <v>153.6</v>
      </c>
    </row>
    <row r="3465" spans="1:2" ht="13.5">
      <c r="A3465" s="124">
        <v>97338</v>
      </c>
      <c r="B3465" s="122">
        <v>184.65</v>
      </c>
    </row>
    <row r="3466" spans="1:2" ht="13.5">
      <c r="A3466" s="124">
        <v>97339</v>
      </c>
      <c r="B3466" s="122">
        <v>198.56</v>
      </c>
    </row>
    <row r="3467" spans="1:2" ht="13.5">
      <c r="A3467" s="124">
        <v>97340</v>
      </c>
      <c r="B3467" s="122">
        <v>199.35</v>
      </c>
    </row>
    <row r="3468" spans="1:2" ht="13.5">
      <c r="A3468" s="124">
        <v>97341</v>
      </c>
      <c r="B3468" s="122">
        <v>54.23</v>
      </c>
    </row>
    <row r="3469" spans="1:2" ht="13.5">
      <c r="A3469" s="124">
        <v>97342</v>
      </c>
      <c r="B3469" s="122">
        <v>85.04</v>
      </c>
    </row>
    <row r="3470" spans="1:2" ht="13.5">
      <c r="A3470" s="124">
        <v>97343</v>
      </c>
      <c r="B3470" s="122">
        <v>107.11</v>
      </c>
    </row>
    <row r="3471" spans="1:2" ht="13.5">
      <c r="A3471" s="124">
        <v>97344</v>
      </c>
      <c r="B3471" s="122">
        <v>64.16</v>
      </c>
    </row>
    <row r="3472" spans="1:2" ht="13.5">
      <c r="A3472" s="124">
        <v>97345</v>
      </c>
      <c r="B3472" s="122">
        <v>102.09</v>
      </c>
    </row>
    <row r="3473" spans="1:2" ht="13.5">
      <c r="A3473" s="124">
        <v>97346</v>
      </c>
      <c r="B3473" s="122">
        <v>130.36000000000001</v>
      </c>
    </row>
    <row r="3474" spans="1:2" ht="13.5">
      <c r="A3474" s="124">
        <v>97347</v>
      </c>
      <c r="B3474" s="122">
        <v>96.98</v>
      </c>
    </row>
    <row r="3475" spans="1:2" ht="13.5">
      <c r="A3475" s="124">
        <v>97348</v>
      </c>
      <c r="B3475" s="122">
        <v>133.94999999999999</v>
      </c>
    </row>
    <row r="3476" spans="1:2" ht="13.5">
      <c r="A3476" s="124">
        <v>97349</v>
      </c>
      <c r="B3476" s="122">
        <v>193.04</v>
      </c>
    </row>
    <row r="3477" spans="1:2" ht="13.5">
      <c r="A3477" s="124">
        <v>97350</v>
      </c>
      <c r="B3477" s="122">
        <v>234.4</v>
      </c>
    </row>
    <row r="3478" spans="1:2" ht="13.5">
      <c r="A3478" s="124">
        <v>97351</v>
      </c>
      <c r="B3478" s="122">
        <v>324.07</v>
      </c>
    </row>
    <row r="3479" spans="1:2" ht="13.5">
      <c r="A3479" s="124">
        <v>97352</v>
      </c>
      <c r="B3479" s="122">
        <v>419.97</v>
      </c>
    </row>
    <row r="3480" spans="1:2" ht="13.5">
      <c r="A3480" s="124">
        <v>97353</v>
      </c>
      <c r="B3480" s="122">
        <v>63.98</v>
      </c>
    </row>
    <row r="3481" spans="1:2" ht="13.5">
      <c r="A3481" s="124">
        <v>97354</v>
      </c>
      <c r="B3481" s="122">
        <v>101.5</v>
      </c>
    </row>
    <row r="3482" spans="1:2" ht="13.5">
      <c r="A3482" s="124">
        <v>97355</v>
      </c>
      <c r="B3482" s="122">
        <v>138.80000000000001</v>
      </c>
    </row>
    <row r="3483" spans="1:2" ht="13.5">
      <c r="A3483" s="124">
        <v>97356</v>
      </c>
      <c r="B3483" s="122">
        <v>73.91</v>
      </c>
    </row>
    <row r="3484" spans="1:2" ht="13.5">
      <c r="A3484" s="124">
        <v>97357</v>
      </c>
      <c r="B3484" s="122">
        <v>118.55</v>
      </c>
    </row>
    <row r="3485" spans="1:2" ht="13.5">
      <c r="A3485" s="124">
        <v>97358</v>
      </c>
      <c r="B3485" s="122">
        <v>162.05000000000001</v>
      </c>
    </row>
    <row r="3486" spans="1:2" ht="13.5">
      <c r="A3486" s="124">
        <v>97498</v>
      </c>
      <c r="B3486" s="122">
        <v>57.7</v>
      </c>
    </row>
    <row r="3487" spans="1:2" ht="13.5">
      <c r="A3487" s="124">
        <v>97535</v>
      </c>
      <c r="B3487" s="122">
        <v>62.21</v>
      </c>
    </row>
    <row r="3488" spans="1:2" ht="13.5">
      <c r="A3488" s="124">
        <v>97536</v>
      </c>
      <c r="B3488" s="122">
        <v>72.61</v>
      </c>
    </row>
    <row r="3489" spans="1:2" ht="13.5">
      <c r="A3489" s="124">
        <v>100788</v>
      </c>
      <c r="B3489" s="122">
        <v>563.84</v>
      </c>
    </row>
    <row r="3490" spans="1:2" ht="13.5">
      <c r="A3490" s="124">
        <v>100791</v>
      </c>
      <c r="B3490" s="122">
        <v>17.559999999999999</v>
      </c>
    </row>
    <row r="3491" spans="1:2" ht="13.5">
      <c r="A3491" s="124">
        <v>100792</v>
      </c>
      <c r="B3491" s="122">
        <v>25.45</v>
      </c>
    </row>
    <row r="3492" spans="1:2" ht="13.5">
      <c r="A3492" s="124">
        <v>100793</v>
      </c>
      <c r="B3492" s="122">
        <v>33.590000000000003</v>
      </c>
    </row>
    <row r="3493" spans="1:2" ht="13.5">
      <c r="A3493" s="124">
        <v>100794</v>
      </c>
      <c r="B3493" s="122">
        <v>45.13</v>
      </c>
    </row>
    <row r="3494" spans="1:2" ht="13.5">
      <c r="A3494" s="124">
        <v>100799</v>
      </c>
      <c r="B3494" s="122">
        <v>18.02</v>
      </c>
    </row>
    <row r="3495" spans="1:2" ht="13.5">
      <c r="A3495" s="124">
        <v>100800</v>
      </c>
      <c r="B3495" s="122">
        <v>25.91</v>
      </c>
    </row>
    <row r="3496" spans="1:2" ht="13.5">
      <c r="A3496" s="124">
        <v>100801</v>
      </c>
      <c r="B3496" s="122">
        <v>34.06</v>
      </c>
    </row>
    <row r="3497" spans="1:2" ht="13.5">
      <c r="A3497" s="124">
        <v>100802</v>
      </c>
      <c r="B3497" s="122">
        <v>45.6</v>
      </c>
    </row>
    <row r="3498" spans="1:2" ht="13.5">
      <c r="A3498" s="124">
        <v>100803</v>
      </c>
      <c r="B3498" s="122">
        <v>16.59</v>
      </c>
    </row>
    <row r="3499" spans="1:2" ht="13.5">
      <c r="A3499" s="124">
        <v>100804</v>
      </c>
      <c r="B3499" s="122">
        <v>24.31</v>
      </c>
    </row>
    <row r="3500" spans="1:2" ht="13.5">
      <c r="A3500" s="124">
        <v>100805</v>
      </c>
      <c r="B3500" s="122">
        <v>32.229999999999997</v>
      </c>
    </row>
    <row r="3501" spans="1:2" ht="13.5">
      <c r="A3501" s="124">
        <v>100806</v>
      </c>
      <c r="B3501" s="122">
        <v>43.46</v>
      </c>
    </row>
    <row r="3502" spans="1:2" ht="13.5">
      <c r="A3502" s="124">
        <v>100807</v>
      </c>
      <c r="B3502" s="122">
        <v>23.47</v>
      </c>
    </row>
    <row r="3503" spans="1:2" ht="13.5">
      <c r="A3503" s="124">
        <v>100808</v>
      </c>
      <c r="B3503" s="122">
        <v>32.380000000000003</v>
      </c>
    </row>
    <row r="3504" spans="1:2" ht="13.5">
      <c r="A3504" s="124">
        <v>100809</v>
      </c>
      <c r="B3504" s="122">
        <v>41.79</v>
      </c>
    </row>
    <row r="3505" spans="1:2" ht="13.5">
      <c r="A3505" s="124">
        <v>100810</v>
      </c>
      <c r="B3505" s="122">
        <v>55.1</v>
      </c>
    </row>
    <row r="3506" spans="1:2" ht="13.5">
      <c r="A3506" s="124">
        <v>101918</v>
      </c>
      <c r="B3506" s="122">
        <v>272.45999999999998</v>
      </c>
    </row>
    <row r="3507" spans="1:2" ht="13.5">
      <c r="A3507" s="124">
        <v>101919</v>
      </c>
      <c r="B3507" s="122">
        <v>394.29</v>
      </c>
    </row>
    <row r="3508" spans="1:2" ht="13.5">
      <c r="A3508" s="124">
        <v>101920</v>
      </c>
      <c r="B3508" s="122">
        <v>187.41</v>
      </c>
    </row>
    <row r="3509" spans="1:2" ht="13.5">
      <c r="A3509" s="124">
        <v>101921</v>
      </c>
      <c r="B3509" s="122">
        <v>214.05</v>
      </c>
    </row>
    <row r="3510" spans="1:2" ht="13.5">
      <c r="A3510" s="124">
        <v>101922</v>
      </c>
      <c r="B3510" s="122">
        <v>214.05</v>
      </c>
    </row>
    <row r="3511" spans="1:2" ht="13.5">
      <c r="A3511" s="124">
        <v>101923</v>
      </c>
      <c r="B3511" s="122">
        <v>214.05</v>
      </c>
    </row>
    <row r="3512" spans="1:2" ht="13.5">
      <c r="A3512" s="124">
        <v>101924</v>
      </c>
      <c r="B3512" s="122">
        <v>176.26</v>
      </c>
    </row>
    <row r="3513" spans="1:2" ht="13.5">
      <c r="A3513" s="124">
        <v>101925</v>
      </c>
      <c r="B3513" s="122">
        <v>295.02</v>
      </c>
    </row>
    <row r="3514" spans="1:2" ht="13.5">
      <c r="A3514" s="124">
        <v>101926</v>
      </c>
      <c r="B3514" s="122">
        <v>380.29</v>
      </c>
    </row>
    <row r="3515" spans="1:2" ht="13.5">
      <c r="A3515" s="124">
        <v>101927</v>
      </c>
      <c r="B3515" s="122">
        <v>258.36</v>
      </c>
    </row>
    <row r="3516" spans="1:2" ht="13.5">
      <c r="A3516" s="124">
        <v>101928</v>
      </c>
      <c r="B3516" s="122">
        <v>399.68</v>
      </c>
    </row>
    <row r="3517" spans="1:2" ht="13.5">
      <c r="A3517" s="124">
        <v>101929</v>
      </c>
      <c r="B3517" s="122">
        <v>192.8</v>
      </c>
    </row>
    <row r="3518" spans="1:2" ht="13.5">
      <c r="A3518" s="124">
        <v>101930</v>
      </c>
      <c r="B3518" s="122">
        <v>219.44</v>
      </c>
    </row>
    <row r="3519" spans="1:2" ht="13.5">
      <c r="A3519" s="124">
        <v>101931</v>
      </c>
      <c r="B3519" s="122">
        <v>219.44</v>
      </c>
    </row>
    <row r="3520" spans="1:2" ht="13.5">
      <c r="A3520" s="124">
        <v>101932</v>
      </c>
      <c r="B3520" s="122">
        <v>219.44</v>
      </c>
    </row>
    <row r="3521" spans="1:2" ht="13.5">
      <c r="A3521" s="124">
        <v>101933</v>
      </c>
      <c r="B3521" s="122">
        <v>181.65</v>
      </c>
    </row>
    <row r="3522" spans="1:2" ht="13.5">
      <c r="A3522" s="124">
        <v>101934</v>
      </c>
      <c r="B3522" s="122">
        <v>303.13</v>
      </c>
    </row>
    <row r="3523" spans="1:2" ht="13.5">
      <c r="A3523" s="124">
        <v>101935</v>
      </c>
      <c r="B3523" s="122">
        <v>391.08</v>
      </c>
    </row>
    <row r="3524" spans="1:2" ht="13.5">
      <c r="A3524" s="124">
        <v>89358</v>
      </c>
      <c r="B3524" s="122">
        <v>7.48</v>
      </c>
    </row>
    <row r="3525" spans="1:2" ht="13.5">
      <c r="A3525" s="124">
        <v>89359</v>
      </c>
      <c r="B3525" s="122">
        <v>7.91</v>
      </c>
    </row>
    <row r="3526" spans="1:2" ht="13.5">
      <c r="A3526" s="124">
        <v>89360</v>
      </c>
      <c r="B3526" s="122">
        <v>9.7100000000000009</v>
      </c>
    </row>
    <row r="3527" spans="1:2" ht="13.5">
      <c r="A3527" s="124">
        <v>89361</v>
      </c>
      <c r="B3527" s="122">
        <v>9.01</v>
      </c>
    </row>
    <row r="3528" spans="1:2" ht="13.5">
      <c r="A3528" s="124">
        <v>89362</v>
      </c>
      <c r="B3528" s="122">
        <v>8.9</v>
      </c>
    </row>
    <row r="3529" spans="1:2" ht="13.5">
      <c r="A3529" s="124">
        <v>89363</v>
      </c>
      <c r="B3529" s="122">
        <v>9.82</v>
      </c>
    </row>
    <row r="3530" spans="1:2" ht="13.5">
      <c r="A3530" s="124">
        <v>89364</v>
      </c>
      <c r="B3530" s="122">
        <v>11.73</v>
      </c>
    </row>
    <row r="3531" spans="1:2" ht="13.5">
      <c r="A3531" s="124">
        <v>89365</v>
      </c>
      <c r="B3531" s="122">
        <v>10.88</v>
      </c>
    </row>
    <row r="3532" spans="1:2" ht="13.5">
      <c r="A3532" s="124">
        <v>89366</v>
      </c>
      <c r="B3532" s="122">
        <v>16.77</v>
      </c>
    </row>
    <row r="3533" spans="1:2" ht="13.5">
      <c r="A3533" s="124">
        <v>89367</v>
      </c>
      <c r="B3533" s="122">
        <v>12.37</v>
      </c>
    </row>
    <row r="3534" spans="1:2" ht="13.5">
      <c r="A3534" s="124">
        <v>89368</v>
      </c>
      <c r="B3534" s="122">
        <v>14.95</v>
      </c>
    </row>
    <row r="3535" spans="1:2" ht="13.5">
      <c r="A3535" s="124">
        <v>89369</v>
      </c>
      <c r="B3535" s="122">
        <v>18.16</v>
      </c>
    </row>
    <row r="3536" spans="1:2" ht="13.5">
      <c r="A3536" s="124">
        <v>89370</v>
      </c>
      <c r="B3536" s="122">
        <v>14.41</v>
      </c>
    </row>
    <row r="3537" spans="1:2" ht="13.5">
      <c r="A3537" s="124">
        <v>89371</v>
      </c>
      <c r="B3537" s="122">
        <v>5.6</v>
      </c>
    </row>
    <row r="3538" spans="1:2" ht="13.5">
      <c r="A3538" s="124">
        <v>89372</v>
      </c>
      <c r="B3538" s="122">
        <v>14.14</v>
      </c>
    </row>
    <row r="3539" spans="1:2" ht="13.5">
      <c r="A3539" s="124">
        <v>89373</v>
      </c>
      <c r="B3539" s="122">
        <v>6.38</v>
      </c>
    </row>
    <row r="3540" spans="1:2" ht="13.5">
      <c r="A3540" s="124">
        <v>89374</v>
      </c>
      <c r="B3540" s="122">
        <v>11.01</v>
      </c>
    </row>
    <row r="3541" spans="1:2" ht="13.5">
      <c r="A3541" s="124">
        <v>89375</v>
      </c>
      <c r="B3541" s="122">
        <v>13.8</v>
      </c>
    </row>
    <row r="3542" spans="1:2" ht="13.5">
      <c r="A3542" s="124">
        <v>89376</v>
      </c>
      <c r="B3542" s="122">
        <v>5.69</v>
      </c>
    </row>
    <row r="3543" spans="1:2" ht="13.5">
      <c r="A3543" s="124">
        <v>89377</v>
      </c>
      <c r="B3543" s="122">
        <v>9.81</v>
      </c>
    </row>
    <row r="3544" spans="1:2" ht="13.5">
      <c r="A3544" s="124">
        <v>89378</v>
      </c>
      <c r="B3544" s="122">
        <v>6.64</v>
      </c>
    </row>
    <row r="3545" spans="1:2" ht="13.5">
      <c r="A3545" s="124">
        <v>89379</v>
      </c>
      <c r="B3545" s="122">
        <v>18.010000000000002</v>
      </c>
    </row>
    <row r="3546" spans="1:2" ht="13.5">
      <c r="A3546" s="124">
        <v>89380</v>
      </c>
      <c r="B3546" s="122">
        <v>10.130000000000001</v>
      </c>
    </row>
    <row r="3547" spans="1:2" ht="13.5">
      <c r="A3547" s="124">
        <v>89381</v>
      </c>
      <c r="B3547" s="122">
        <v>13.83</v>
      </c>
    </row>
    <row r="3548" spans="1:2" ht="13.5">
      <c r="A3548" s="124">
        <v>89382</v>
      </c>
      <c r="B3548" s="122">
        <v>16.43</v>
      </c>
    </row>
    <row r="3549" spans="1:2" ht="13.5">
      <c r="A3549" s="124">
        <v>89383</v>
      </c>
      <c r="B3549" s="122">
        <v>6.75</v>
      </c>
    </row>
    <row r="3550" spans="1:2" ht="13.5">
      <c r="A3550" s="124">
        <v>89384</v>
      </c>
      <c r="B3550" s="122">
        <v>14.02</v>
      </c>
    </row>
    <row r="3551" spans="1:2" ht="13.5">
      <c r="A3551" s="124">
        <v>89385</v>
      </c>
      <c r="B3551" s="122">
        <v>7.65</v>
      </c>
    </row>
    <row r="3552" spans="1:2" ht="13.5">
      <c r="A3552" s="124">
        <v>89386</v>
      </c>
      <c r="B3552" s="122">
        <v>9.25</v>
      </c>
    </row>
    <row r="3553" spans="1:2" ht="13.5">
      <c r="A3553" s="124">
        <v>89387</v>
      </c>
      <c r="B3553" s="122">
        <v>36.39</v>
      </c>
    </row>
    <row r="3554" spans="1:2" ht="13.5">
      <c r="A3554" s="124">
        <v>89388</v>
      </c>
      <c r="B3554" s="122">
        <v>12.32</v>
      </c>
    </row>
    <row r="3555" spans="1:2" ht="13.5">
      <c r="A3555" s="124">
        <v>89389</v>
      </c>
      <c r="B3555" s="122">
        <v>13.37</v>
      </c>
    </row>
    <row r="3556" spans="1:2" ht="13.5">
      <c r="A3556" s="124">
        <v>89390</v>
      </c>
      <c r="B3556" s="122">
        <v>24.56</v>
      </c>
    </row>
    <row r="3557" spans="1:2" ht="13.5">
      <c r="A3557" s="124">
        <v>89391</v>
      </c>
      <c r="B3557" s="122">
        <v>9.1300000000000008</v>
      </c>
    </row>
    <row r="3558" spans="1:2" ht="13.5">
      <c r="A3558" s="124">
        <v>89392</v>
      </c>
      <c r="B3558" s="122">
        <v>29.23</v>
      </c>
    </row>
    <row r="3559" spans="1:2" ht="13.5">
      <c r="A3559" s="124">
        <v>89393</v>
      </c>
      <c r="B3559" s="122">
        <v>10.4</v>
      </c>
    </row>
    <row r="3560" spans="1:2" ht="13.5">
      <c r="A3560" s="124">
        <v>89394</v>
      </c>
      <c r="B3560" s="122">
        <v>21.05</v>
      </c>
    </row>
    <row r="3561" spans="1:2" ht="13.5">
      <c r="A3561" s="124">
        <v>89395</v>
      </c>
      <c r="B3561" s="122">
        <v>12.43</v>
      </c>
    </row>
    <row r="3562" spans="1:2" ht="13.5">
      <c r="A3562" s="124">
        <v>89396</v>
      </c>
      <c r="B3562" s="122">
        <v>21.54</v>
      </c>
    </row>
    <row r="3563" spans="1:2" ht="13.5">
      <c r="A3563" s="124">
        <v>89397</v>
      </c>
      <c r="B3563" s="122">
        <v>14.86</v>
      </c>
    </row>
    <row r="3564" spans="1:2" ht="13.5">
      <c r="A3564" s="124">
        <v>89398</v>
      </c>
      <c r="B3564" s="122">
        <v>18.21</v>
      </c>
    </row>
    <row r="3565" spans="1:2" ht="13.5">
      <c r="A3565" s="124">
        <v>89399</v>
      </c>
      <c r="B3565" s="122">
        <v>33.68</v>
      </c>
    </row>
    <row r="3566" spans="1:2" ht="13.5">
      <c r="A3566" s="124">
        <v>89400</v>
      </c>
      <c r="B3566" s="122">
        <v>20.63</v>
      </c>
    </row>
    <row r="3567" spans="1:2" ht="13.5">
      <c r="A3567" s="124">
        <v>89404</v>
      </c>
      <c r="B3567" s="122">
        <v>5.03</v>
      </c>
    </row>
    <row r="3568" spans="1:2" ht="13.5">
      <c r="A3568" s="124">
        <v>89405</v>
      </c>
      <c r="B3568" s="122">
        <v>5.46</v>
      </c>
    </row>
    <row r="3569" spans="1:2" ht="13.5">
      <c r="A3569" s="124">
        <v>89406</v>
      </c>
      <c r="B3569" s="122">
        <v>7.26</v>
      </c>
    </row>
    <row r="3570" spans="1:2" ht="13.5">
      <c r="A3570" s="124">
        <v>89407</v>
      </c>
      <c r="B3570" s="122">
        <v>6.56</v>
      </c>
    </row>
    <row r="3571" spans="1:2" ht="13.5">
      <c r="A3571" s="124">
        <v>89408</v>
      </c>
      <c r="B3571" s="122">
        <v>6.08</v>
      </c>
    </row>
    <row r="3572" spans="1:2" ht="13.5">
      <c r="A3572" s="124">
        <v>89409</v>
      </c>
      <c r="B3572" s="122">
        <v>7</v>
      </c>
    </row>
    <row r="3573" spans="1:2" ht="13.5">
      <c r="A3573" s="124">
        <v>89410</v>
      </c>
      <c r="B3573" s="122">
        <v>8.91</v>
      </c>
    </row>
    <row r="3574" spans="1:2" ht="13.5">
      <c r="A3574" s="124">
        <v>89411</v>
      </c>
      <c r="B3574" s="122">
        <v>8.06</v>
      </c>
    </row>
    <row r="3575" spans="1:2" ht="13.5">
      <c r="A3575" s="124">
        <v>89412</v>
      </c>
      <c r="B3575" s="122">
        <v>9.2200000000000006</v>
      </c>
    </row>
    <row r="3576" spans="1:2" ht="13.5">
      <c r="A3576" s="124">
        <v>89413</v>
      </c>
      <c r="B3576" s="122">
        <v>8.9600000000000009</v>
      </c>
    </row>
    <row r="3577" spans="1:2" ht="13.5">
      <c r="A3577" s="124">
        <v>89414</v>
      </c>
      <c r="B3577" s="122">
        <v>11.54</v>
      </c>
    </row>
    <row r="3578" spans="1:2" ht="13.5">
      <c r="A3578" s="124">
        <v>89415</v>
      </c>
      <c r="B3578" s="122">
        <v>14.75</v>
      </c>
    </row>
    <row r="3579" spans="1:2" ht="13.5">
      <c r="A3579" s="124">
        <v>89416</v>
      </c>
      <c r="B3579" s="122">
        <v>11</v>
      </c>
    </row>
    <row r="3580" spans="1:2" ht="13.5">
      <c r="A3580" s="124">
        <v>89417</v>
      </c>
      <c r="B3580" s="122">
        <v>3.99</v>
      </c>
    </row>
    <row r="3581" spans="1:2" ht="13.5">
      <c r="A3581" s="124">
        <v>89418</v>
      </c>
      <c r="B3581" s="122">
        <v>12.53</v>
      </c>
    </row>
    <row r="3582" spans="1:2" ht="13.5">
      <c r="A3582" s="124">
        <v>89419</v>
      </c>
      <c r="B3582" s="122">
        <v>4.7699999999999996</v>
      </c>
    </row>
    <row r="3583" spans="1:2" ht="13.5">
      <c r="A3583" s="124">
        <v>89420</v>
      </c>
      <c r="B3583" s="122">
        <v>9.4</v>
      </c>
    </row>
    <row r="3584" spans="1:2" ht="13.5">
      <c r="A3584" s="124">
        <v>89421</v>
      </c>
      <c r="B3584" s="122">
        <v>12.19</v>
      </c>
    </row>
    <row r="3585" spans="1:2" ht="13.5">
      <c r="A3585" s="124">
        <v>89422</v>
      </c>
      <c r="B3585" s="122">
        <v>4.08</v>
      </c>
    </row>
    <row r="3586" spans="1:2" ht="13.5">
      <c r="A3586" s="124">
        <v>89423</v>
      </c>
      <c r="B3586" s="122">
        <v>8.61</v>
      </c>
    </row>
    <row r="3587" spans="1:2" ht="13.5">
      <c r="A3587" s="124">
        <v>89424</v>
      </c>
      <c r="B3587" s="122">
        <v>4.74</v>
      </c>
    </row>
    <row r="3588" spans="1:2" ht="13.5">
      <c r="A3588" s="124">
        <v>89425</v>
      </c>
      <c r="B3588" s="122">
        <v>16.11</v>
      </c>
    </row>
    <row r="3589" spans="1:2" ht="13.5">
      <c r="A3589" s="124">
        <v>89426</v>
      </c>
      <c r="B3589" s="122">
        <v>8.23</v>
      </c>
    </row>
    <row r="3590" spans="1:2" ht="13.5">
      <c r="A3590" s="124">
        <v>89427</v>
      </c>
      <c r="B3590" s="122">
        <v>11.93</v>
      </c>
    </row>
    <row r="3591" spans="1:2" ht="13.5">
      <c r="A3591" s="124">
        <v>89428</v>
      </c>
      <c r="B3591" s="122">
        <v>14.53</v>
      </c>
    </row>
    <row r="3592" spans="1:2" ht="13.5">
      <c r="A3592" s="124">
        <v>89429</v>
      </c>
      <c r="B3592" s="122">
        <v>4.8499999999999996</v>
      </c>
    </row>
    <row r="3593" spans="1:2" ht="13.5">
      <c r="A3593" s="124">
        <v>89430</v>
      </c>
      <c r="B3593" s="122">
        <v>12.12</v>
      </c>
    </row>
    <row r="3594" spans="1:2" ht="13.5">
      <c r="A3594" s="124">
        <v>89431</v>
      </c>
      <c r="B3594" s="122">
        <v>6.97</v>
      </c>
    </row>
    <row r="3595" spans="1:2" ht="13.5">
      <c r="A3595" s="124">
        <v>89432</v>
      </c>
      <c r="B3595" s="122">
        <v>34.11</v>
      </c>
    </row>
    <row r="3596" spans="1:2" ht="13.5">
      <c r="A3596" s="124">
        <v>89433</v>
      </c>
      <c r="B3596" s="122">
        <v>10.039999999999999</v>
      </c>
    </row>
    <row r="3597" spans="1:2" ht="13.5">
      <c r="A3597" s="124">
        <v>89434</v>
      </c>
      <c r="B3597" s="122">
        <v>11.09</v>
      </c>
    </row>
    <row r="3598" spans="1:2" ht="13.5">
      <c r="A3598" s="124">
        <v>89435</v>
      </c>
      <c r="B3598" s="122">
        <v>22.28</v>
      </c>
    </row>
    <row r="3599" spans="1:2" ht="13.5">
      <c r="A3599" s="124">
        <v>89436</v>
      </c>
      <c r="B3599" s="122">
        <v>6.85</v>
      </c>
    </row>
    <row r="3600" spans="1:2" ht="13.5">
      <c r="A3600" s="124">
        <v>89437</v>
      </c>
      <c r="B3600" s="122">
        <v>26.95</v>
      </c>
    </row>
    <row r="3601" spans="1:2" ht="13.5">
      <c r="A3601" s="124">
        <v>89438</v>
      </c>
      <c r="B3601" s="122">
        <v>7.14</v>
      </c>
    </row>
    <row r="3602" spans="1:2" ht="13.5">
      <c r="A3602" s="124">
        <v>89439</v>
      </c>
      <c r="B3602" s="122">
        <v>9.58</v>
      </c>
    </row>
    <row r="3603" spans="1:2" ht="13.5">
      <c r="A3603" s="124">
        <v>89440</v>
      </c>
      <c r="B3603" s="122">
        <v>8.6300000000000008</v>
      </c>
    </row>
    <row r="3604" spans="1:2" ht="13.5">
      <c r="A3604" s="124">
        <v>89441</v>
      </c>
      <c r="B3604" s="122">
        <v>17.739999999999998</v>
      </c>
    </row>
    <row r="3605" spans="1:2" ht="13.5">
      <c r="A3605" s="124">
        <v>89442</v>
      </c>
      <c r="B3605" s="122">
        <v>11.06</v>
      </c>
    </row>
    <row r="3606" spans="1:2" ht="13.5">
      <c r="A3606" s="124">
        <v>89443</v>
      </c>
      <c r="B3606" s="122">
        <v>13.72</v>
      </c>
    </row>
    <row r="3607" spans="1:2" ht="13.5">
      <c r="A3607" s="124">
        <v>89444</v>
      </c>
      <c r="B3607" s="122">
        <v>29.19</v>
      </c>
    </row>
    <row r="3608" spans="1:2" ht="13.5">
      <c r="A3608" s="124">
        <v>89445</v>
      </c>
      <c r="B3608" s="122">
        <v>16.14</v>
      </c>
    </row>
    <row r="3609" spans="1:2" ht="13.5">
      <c r="A3609" s="124">
        <v>89481</v>
      </c>
      <c r="B3609" s="122">
        <v>4.6399999999999997</v>
      </c>
    </row>
    <row r="3610" spans="1:2" ht="13.5">
      <c r="A3610" s="124">
        <v>89485</v>
      </c>
      <c r="B3610" s="122">
        <v>5.56</v>
      </c>
    </row>
    <row r="3611" spans="1:2" ht="13.5">
      <c r="A3611" s="124">
        <v>89489</v>
      </c>
      <c r="B3611" s="122">
        <v>7.47</v>
      </c>
    </row>
    <row r="3612" spans="1:2" ht="13.5">
      <c r="A3612" s="124">
        <v>89490</v>
      </c>
      <c r="B3612" s="122">
        <v>6.62</v>
      </c>
    </row>
    <row r="3613" spans="1:2" ht="13.5">
      <c r="A3613" s="124">
        <v>89492</v>
      </c>
      <c r="B3613" s="122">
        <v>7.34</v>
      </c>
    </row>
    <row r="3614" spans="1:2" ht="13.5">
      <c r="A3614" s="124">
        <v>89493</v>
      </c>
      <c r="B3614" s="122">
        <v>9.92</v>
      </c>
    </row>
    <row r="3615" spans="1:2" ht="13.5">
      <c r="A3615" s="124">
        <v>89494</v>
      </c>
      <c r="B3615" s="122">
        <v>13.13</v>
      </c>
    </row>
    <row r="3616" spans="1:2" ht="13.5">
      <c r="A3616" s="124">
        <v>89496</v>
      </c>
      <c r="B3616" s="122">
        <v>9.3800000000000008</v>
      </c>
    </row>
    <row r="3617" spans="1:2" ht="13.5">
      <c r="A3617" s="124">
        <v>89497</v>
      </c>
      <c r="B3617" s="122">
        <v>12.11</v>
      </c>
    </row>
    <row r="3618" spans="1:2" ht="13.5">
      <c r="A3618" s="124">
        <v>89498</v>
      </c>
      <c r="B3618" s="122">
        <v>13.29</v>
      </c>
    </row>
    <row r="3619" spans="1:2" ht="13.5">
      <c r="A3619" s="124">
        <v>89499</v>
      </c>
      <c r="B3619" s="122">
        <v>20.82</v>
      </c>
    </row>
    <row r="3620" spans="1:2" ht="13.5">
      <c r="A3620" s="124">
        <v>89500</v>
      </c>
      <c r="B3620" s="122">
        <v>13.52</v>
      </c>
    </row>
    <row r="3621" spans="1:2" ht="13.5">
      <c r="A3621" s="124">
        <v>89501</v>
      </c>
      <c r="B3621" s="122">
        <v>14.43</v>
      </c>
    </row>
    <row r="3622" spans="1:2" ht="13.5">
      <c r="A3622" s="124">
        <v>89502</v>
      </c>
      <c r="B3622" s="122">
        <v>16.559999999999999</v>
      </c>
    </row>
    <row r="3623" spans="1:2" ht="13.5">
      <c r="A3623" s="124">
        <v>89503</v>
      </c>
      <c r="B3623" s="122">
        <v>25.91</v>
      </c>
    </row>
    <row r="3624" spans="1:2" ht="13.5">
      <c r="A3624" s="124">
        <v>89504</v>
      </c>
      <c r="B3624" s="122">
        <v>22.52</v>
      </c>
    </row>
    <row r="3625" spans="1:2" ht="13.5">
      <c r="A3625" s="124">
        <v>89505</v>
      </c>
      <c r="B3625" s="122">
        <v>38.880000000000003</v>
      </c>
    </row>
    <row r="3626" spans="1:2" ht="13.5">
      <c r="A3626" s="124">
        <v>89506</v>
      </c>
      <c r="B3626" s="122">
        <v>43.98</v>
      </c>
    </row>
    <row r="3627" spans="1:2" ht="13.5">
      <c r="A3627" s="124">
        <v>89507</v>
      </c>
      <c r="B3627" s="122">
        <v>54.6</v>
      </c>
    </row>
    <row r="3628" spans="1:2" ht="13.5">
      <c r="A3628" s="124">
        <v>89510</v>
      </c>
      <c r="B3628" s="122">
        <v>35.119999999999997</v>
      </c>
    </row>
    <row r="3629" spans="1:2" ht="13.5">
      <c r="A3629" s="124">
        <v>89513</v>
      </c>
      <c r="B3629" s="122">
        <v>123.66</v>
      </c>
    </row>
    <row r="3630" spans="1:2" ht="13.5">
      <c r="A3630" s="124">
        <v>89514</v>
      </c>
      <c r="B3630" s="122">
        <v>10</v>
      </c>
    </row>
    <row r="3631" spans="1:2" ht="13.5">
      <c r="A3631" s="124">
        <v>89515</v>
      </c>
      <c r="B3631" s="122">
        <v>92.59</v>
      </c>
    </row>
    <row r="3632" spans="1:2" ht="13.5">
      <c r="A3632" s="124">
        <v>89516</v>
      </c>
      <c r="B3632" s="122">
        <v>8.67</v>
      </c>
    </row>
    <row r="3633" spans="1:2" ht="13.5">
      <c r="A3633" s="124">
        <v>89517</v>
      </c>
      <c r="B3633" s="122">
        <v>77.489999999999995</v>
      </c>
    </row>
    <row r="3634" spans="1:2" ht="13.5">
      <c r="A3634" s="124">
        <v>89518</v>
      </c>
      <c r="B3634" s="122">
        <v>14.01</v>
      </c>
    </row>
    <row r="3635" spans="1:2" ht="13.5">
      <c r="A3635" s="124">
        <v>89519</v>
      </c>
      <c r="B3635" s="122">
        <v>51.41</v>
      </c>
    </row>
    <row r="3636" spans="1:2" ht="13.5">
      <c r="A3636" s="124">
        <v>89520</v>
      </c>
      <c r="B3636" s="122">
        <v>12.25</v>
      </c>
    </row>
    <row r="3637" spans="1:2" ht="13.5">
      <c r="A3637" s="124">
        <v>89521</v>
      </c>
      <c r="B3637" s="122">
        <v>145.79</v>
      </c>
    </row>
    <row r="3638" spans="1:2" ht="13.5">
      <c r="A3638" s="124">
        <v>89522</v>
      </c>
      <c r="B3638" s="122">
        <v>28.38</v>
      </c>
    </row>
    <row r="3639" spans="1:2" ht="13.5">
      <c r="A3639" s="124">
        <v>89523</v>
      </c>
      <c r="B3639" s="122">
        <v>109.21</v>
      </c>
    </row>
    <row r="3640" spans="1:2" ht="13.5">
      <c r="A3640" s="124">
        <v>89524</v>
      </c>
      <c r="B3640" s="122">
        <v>25</v>
      </c>
    </row>
    <row r="3641" spans="1:2" ht="13.5">
      <c r="A3641" s="124">
        <v>89525</v>
      </c>
      <c r="B3641" s="122">
        <v>107.36</v>
      </c>
    </row>
    <row r="3642" spans="1:2" ht="13.5">
      <c r="A3642" s="124">
        <v>89526</v>
      </c>
      <c r="B3642" s="122">
        <v>37.31</v>
      </c>
    </row>
    <row r="3643" spans="1:2" ht="13.5">
      <c r="A3643" s="124">
        <v>89527</v>
      </c>
      <c r="B3643" s="122">
        <v>81.7</v>
      </c>
    </row>
    <row r="3644" spans="1:2" ht="13.5">
      <c r="A3644" s="124">
        <v>89528</v>
      </c>
      <c r="B3644" s="122">
        <v>3.78</v>
      </c>
    </row>
    <row r="3645" spans="1:2" ht="13.5">
      <c r="A3645" s="124">
        <v>89529</v>
      </c>
      <c r="B3645" s="122">
        <v>42.38</v>
      </c>
    </row>
    <row r="3646" spans="1:2" ht="13.5">
      <c r="A3646" s="124">
        <v>89530</v>
      </c>
      <c r="B3646" s="122">
        <v>15.15</v>
      </c>
    </row>
    <row r="3647" spans="1:2" ht="13.5">
      <c r="A3647" s="124">
        <v>89531</v>
      </c>
      <c r="B3647" s="122">
        <v>34.17</v>
      </c>
    </row>
    <row r="3648" spans="1:2" ht="13.5">
      <c r="A3648" s="124">
        <v>89532</v>
      </c>
      <c r="B3648" s="122">
        <v>7.27</v>
      </c>
    </row>
    <row r="3649" spans="1:2" ht="13.5">
      <c r="A3649" s="124">
        <v>89533</v>
      </c>
      <c r="B3649" s="122">
        <v>34.17</v>
      </c>
    </row>
    <row r="3650" spans="1:2" ht="13.5">
      <c r="A3650" s="124">
        <v>89534</v>
      </c>
      <c r="B3650" s="122">
        <v>4.79</v>
      </c>
    </row>
    <row r="3651" spans="1:2" ht="13.5">
      <c r="A3651" s="124">
        <v>89535</v>
      </c>
      <c r="B3651" s="122">
        <v>55.26</v>
      </c>
    </row>
    <row r="3652" spans="1:2" ht="13.5">
      <c r="A3652" s="124">
        <v>89536</v>
      </c>
      <c r="B3652" s="122">
        <v>13.57</v>
      </c>
    </row>
    <row r="3653" spans="1:2" ht="13.5">
      <c r="A3653" s="124">
        <v>89538</v>
      </c>
      <c r="B3653" s="122">
        <v>3.89</v>
      </c>
    </row>
    <row r="3654" spans="1:2" ht="13.5">
      <c r="A3654" s="124">
        <v>89539</v>
      </c>
      <c r="B3654" s="122">
        <v>36.450000000000003</v>
      </c>
    </row>
    <row r="3655" spans="1:2" ht="13.5">
      <c r="A3655" s="124">
        <v>89540</v>
      </c>
      <c r="B3655" s="122">
        <v>11.16</v>
      </c>
    </row>
    <row r="3656" spans="1:2" ht="13.5">
      <c r="A3656" s="124">
        <v>89541</v>
      </c>
      <c r="B3656" s="122">
        <v>5.91</v>
      </c>
    </row>
    <row r="3657" spans="1:2" ht="13.5">
      <c r="A3657" s="124">
        <v>89542</v>
      </c>
      <c r="B3657" s="122">
        <v>33.049999999999997</v>
      </c>
    </row>
    <row r="3658" spans="1:2" ht="13.5">
      <c r="A3658" s="124">
        <v>89544</v>
      </c>
      <c r="B3658" s="122">
        <v>8.7899999999999991</v>
      </c>
    </row>
    <row r="3659" spans="1:2" ht="13.5">
      <c r="A3659" s="124">
        <v>89545</v>
      </c>
      <c r="B3659" s="122">
        <v>12.71</v>
      </c>
    </row>
    <row r="3660" spans="1:2" ht="13.5">
      <c r="A3660" s="124">
        <v>89546</v>
      </c>
      <c r="B3660" s="122">
        <v>10.93</v>
      </c>
    </row>
    <row r="3661" spans="1:2" ht="13.5">
      <c r="A3661" s="124">
        <v>89547</v>
      </c>
      <c r="B3661" s="122">
        <v>18.940000000000001</v>
      </c>
    </row>
    <row r="3662" spans="1:2" ht="13.5">
      <c r="A3662" s="124">
        <v>89548</v>
      </c>
      <c r="B3662" s="122">
        <v>20.61</v>
      </c>
    </row>
    <row r="3663" spans="1:2" ht="13.5">
      <c r="A3663" s="124">
        <v>89549</v>
      </c>
      <c r="B3663" s="122">
        <v>14.44</v>
      </c>
    </row>
    <row r="3664" spans="1:2" ht="13.5">
      <c r="A3664" s="124">
        <v>89550</v>
      </c>
      <c r="B3664" s="122">
        <v>37.369999999999997</v>
      </c>
    </row>
    <row r="3665" spans="1:2" ht="13.5">
      <c r="A3665" s="124">
        <v>89551</v>
      </c>
      <c r="B3665" s="122">
        <v>10.029999999999999</v>
      </c>
    </row>
    <row r="3666" spans="1:2" ht="13.5">
      <c r="A3666" s="124">
        <v>89552</v>
      </c>
      <c r="B3666" s="122">
        <v>21.22</v>
      </c>
    </row>
    <row r="3667" spans="1:2" ht="13.5">
      <c r="A3667" s="124">
        <v>89553</v>
      </c>
      <c r="B3667" s="122">
        <v>5.79</v>
      </c>
    </row>
    <row r="3668" spans="1:2" ht="13.5">
      <c r="A3668" s="124">
        <v>89554</v>
      </c>
      <c r="B3668" s="122">
        <v>23.35</v>
      </c>
    </row>
    <row r="3669" spans="1:2" ht="13.5">
      <c r="A3669" s="124">
        <v>89555</v>
      </c>
      <c r="B3669" s="122">
        <v>25.89</v>
      </c>
    </row>
    <row r="3670" spans="1:2" ht="13.5">
      <c r="A3670" s="124">
        <v>89556</v>
      </c>
      <c r="B3670" s="122">
        <v>34.840000000000003</v>
      </c>
    </row>
    <row r="3671" spans="1:2" ht="13.5">
      <c r="A3671" s="124">
        <v>89557</v>
      </c>
      <c r="B3671" s="122">
        <v>27.29</v>
      </c>
    </row>
    <row r="3672" spans="1:2" ht="13.5">
      <c r="A3672" s="124">
        <v>89558</v>
      </c>
      <c r="B3672" s="122">
        <v>9.18</v>
      </c>
    </row>
    <row r="3673" spans="1:2" ht="13.5">
      <c r="A3673" s="124">
        <v>89559</v>
      </c>
      <c r="B3673" s="122">
        <v>62.22</v>
      </c>
    </row>
    <row r="3674" spans="1:2" ht="13.5">
      <c r="A3674" s="124">
        <v>89561</v>
      </c>
      <c r="B3674" s="122">
        <v>12.86</v>
      </c>
    </row>
    <row r="3675" spans="1:2" ht="13.5">
      <c r="A3675" s="124">
        <v>89562</v>
      </c>
      <c r="B3675" s="122">
        <v>9.84</v>
      </c>
    </row>
    <row r="3676" spans="1:2" ht="13.5">
      <c r="A3676" s="124">
        <v>89563</v>
      </c>
      <c r="B3676" s="122">
        <v>20.68</v>
      </c>
    </row>
    <row r="3677" spans="1:2" ht="13.5">
      <c r="A3677" s="124">
        <v>89564</v>
      </c>
      <c r="B3677" s="122">
        <v>18.7</v>
      </c>
    </row>
    <row r="3678" spans="1:2" ht="13.5">
      <c r="A3678" s="124">
        <v>89565</v>
      </c>
      <c r="B3678" s="122">
        <v>51.44</v>
      </c>
    </row>
    <row r="3679" spans="1:2" ht="13.5">
      <c r="A3679" s="124">
        <v>89566</v>
      </c>
      <c r="B3679" s="122">
        <v>44.16</v>
      </c>
    </row>
    <row r="3680" spans="1:2" ht="13.5">
      <c r="A3680" s="124">
        <v>89567</v>
      </c>
      <c r="B3680" s="122">
        <v>76.66</v>
      </c>
    </row>
    <row r="3681" spans="1:2" ht="13.5">
      <c r="A3681" s="124">
        <v>89568</v>
      </c>
      <c r="B3681" s="122">
        <v>38.799999999999997</v>
      </c>
    </row>
    <row r="3682" spans="1:2" ht="13.5">
      <c r="A3682" s="124">
        <v>89569</v>
      </c>
      <c r="B3682" s="122">
        <v>72.45</v>
      </c>
    </row>
    <row r="3683" spans="1:2" ht="13.5">
      <c r="A3683" s="124">
        <v>89570</v>
      </c>
      <c r="B3683" s="122">
        <v>12.94</v>
      </c>
    </row>
    <row r="3684" spans="1:2" ht="13.5">
      <c r="A3684" s="124">
        <v>89571</v>
      </c>
      <c r="B3684" s="122">
        <v>70.27</v>
      </c>
    </row>
    <row r="3685" spans="1:2" ht="13.5">
      <c r="A3685" s="124">
        <v>89572</v>
      </c>
      <c r="B3685" s="122">
        <v>8.6300000000000008</v>
      </c>
    </row>
    <row r="3686" spans="1:2" ht="13.5">
      <c r="A3686" s="124">
        <v>89573</v>
      </c>
      <c r="B3686" s="122">
        <v>63.8</v>
      </c>
    </row>
    <row r="3687" spans="1:2" ht="13.5">
      <c r="A3687" s="124">
        <v>89574</v>
      </c>
      <c r="B3687" s="122">
        <v>125.85</v>
      </c>
    </row>
    <row r="3688" spans="1:2" ht="13.5">
      <c r="A3688" s="124">
        <v>89575</v>
      </c>
      <c r="B3688" s="122">
        <v>11.54</v>
      </c>
    </row>
    <row r="3689" spans="1:2" ht="13.5">
      <c r="A3689" s="124">
        <v>89577</v>
      </c>
      <c r="B3689" s="122">
        <v>39.44</v>
      </c>
    </row>
    <row r="3690" spans="1:2" ht="13.5">
      <c r="A3690" s="124">
        <v>89579</v>
      </c>
      <c r="B3690" s="122">
        <v>11.85</v>
      </c>
    </row>
    <row r="3691" spans="1:2" ht="13.5">
      <c r="A3691" s="124">
        <v>89581</v>
      </c>
      <c r="B3691" s="122">
        <v>26.51</v>
      </c>
    </row>
    <row r="3692" spans="1:2" ht="13.5">
      <c r="A3692" s="124">
        <v>89582</v>
      </c>
      <c r="B3692" s="122">
        <v>23.13</v>
      </c>
    </row>
    <row r="3693" spans="1:2" ht="13.5">
      <c r="A3693" s="124">
        <v>89583</v>
      </c>
      <c r="B3693" s="122">
        <v>35.44</v>
      </c>
    </row>
    <row r="3694" spans="1:2" ht="13.5">
      <c r="A3694" s="124">
        <v>89584</v>
      </c>
      <c r="B3694" s="122">
        <v>40.51</v>
      </c>
    </row>
    <row r="3695" spans="1:2" ht="13.5">
      <c r="A3695" s="124">
        <v>89585</v>
      </c>
      <c r="B3695" s="122">
        <v>32.299999999999997</v>
      </c>
    </row>
    <row r="3696" spans="1:2" ht="13.5">
      <c r="A3696" s="124">
        <v>89586</v>
      </c>
      <c r="B3696" s="122">
        <v>32.299999999999997</v>
      </c>
    </row>
    <row r="3697" spans="1:2" ht="13.5">
      <c r="A3697" s="124">
        <v>89587</v>
      </c>
      <c r="B3697" s="122">
        <v>53.39</v>
      </c>
    </row>
    <row r="3698" spans="1:2" ht="13.5">
      <c r="A3698" s="124">
        <v>89589</v>
      </c>
      <c r="B3698" s="122">
        <v>34.58</v>
      </c>
    </row>
    <row r="3699" spans="1:2" ht="13.5">
      <c r="A3699" s="124">
        <v>89590</v>
      </c>
      <c r="B3699" s="122">
        <v>127.6</v>
      </c>
    </row>
    <row r="3700" spans="1:2" ht="13.5">
      <c r="A3700" s="124">
        <v>89591</v>
      </c>
      <c r="B3700" s="122">
        <v>104.01</v>
      </c>
    </row>
    <row r="3701" spans="1:2" ht="13.5">
      <c r="A3701" s="124">
        <v>89592</v>
      </c>
      <c r="B3701" s="122">
        <v>172.59</v>
      </c>
    </row>
    <row r="3702" spans="1:2" ht="13.5">
      <c r="A3702" s="124">
        <v>89593</v>
      </c>
      <c r="B3702" s="122">
        <v>35.58</v>
      </c>
    </row>
    <row r="3703" spans="1:2" ht="13.5">
      <c r="A3703" s="124">
        <v>89594</v>
      </c>
      <c r="B3703" s="122">
        <v>43.18</v>
      </c>
    </row>
    <row r="3704" spans="1:2" ht="13.5">
      <c r="A3704" s="124">
        <v>89595</v>
      </c>
      <c r="B3704" s="122">
        <v>15.78</v>
      </c>
    </row>
    <row r="3705" spans="1:2" ht="13.5">
      <c r="A3705" s="124">
        <v>89596</v>
      </c>
      <c r="B3705" s="122">
        <v>11.32</v>
      </c>
    </row>
    <row r="3706" spans="1:2" ht="13.5">
      <c r="A3706" s="124">
        <v>89597</v>
      </c>
      <c r="B3706" s="122">
        <v>21.95</v>
      </c>
    </row>
    <row r="3707" spans="1:2" ht="13.5">
      <c r="A3707" s="124">
        <v>89598</v>
      </c>
      <c r="B3707" s="122">
        <v>59.74</v>
      </c>
    </row>
    <row r="3708" spans="1:2" ht="13.5">
      <c r="A3708" s="124">
        <v>89599</v>
      </c>
      <c r="B3708" s="122">
        <v>17.53</v>
      </c>
    </row>
    <row r="3709" spans="1:2" ht="13.5">
      <c r="A3709" s="124">
        <v>89600</v>
      </c>
      <c r="B3709" s="122">
        <v>19.2</v>
      </c>
    </row>
    <row r="3710" spans="1:2" ht="13.5">
      <c r="A3710" s="124">
        <v>89605</v>
      </c>
      <c r="B3710" s="122">
        <v>21.39</v>
      </c>
    </row>
    <row r="3711" spans="1:2" ht="13.5">
      <c r="A3711" s="124">
        <v>89609</v>
      </c>
      <c r="B3711" s="122">
        <v>101.1</v>
      </c>
    </row>
    <row r="3712" spans="1:2" ht="13.5">
      <c r="A3712" s="124">
        <v>89610</v>
      </c>
      <c r="B3712" s="122">
        <v>21.97</v>
      </c>
    </row>
    <row r="3713" spans="1:2" ht="13.5">
      <c r="A3713" s="124">
        <v>89611</v>
      </c>
      <c r="B3713" s="122">
        <v>36.020000000000003</v>
      </c>
    </row>
    <row r="3714" spans="1:2" ht="13.5">
      <c r="A3714" s="124">
        <v>89612</v>
      </c>
      <c r="B3714" s="122">
        <v>199.76</v>
      </c>
    </row>
    <row r="3715" spans="1:2" ht="13.5">
      <c r="A3715" s="124">
        <v>89613</v>
      </c>
      <c r="B3715" s="122">
        <v>31.92</v>
      </c>
    </row>
    <row r="3716" spans="1:2" ht="13.5">
      <c r="A3716" s="124">
        <v>89614</v>
      </c>
      <c r="B3716" s="122">
        <v>69.989999999999995</v>
      </c>
    </row>
    <row r="3717" spans="1:2" ht="13.5">
      <c r="A3717" s="124">
        <v>89615</v>
      </c>
      <c r="B3717" s="122">
        <v>302.88</v>
      </c>
    </row>
    <row r="3718" spans="1:2" ht="13.5">
      <c r="A3718" s="124">
        <v>89616</v>
      </c>
      <c r="B3718" s="122">
        <v>47.01</v>
      </c>
    </row>
    <row r="3719" spans="1:2" ht="13.5">
      <c r="A3719" s="124">
        <v>89617</v>
      </c>
      <c r="B3719" s="122">
        <v>6.73</v>
      </c>
    </row>
    <row r="3720" spans="1:2" ht="13.5">
      <c r="A3720" s="124">
        <v>89618</v>
      </c>
      <c r="B3720" s="122">
        <v>15.84</v>
      </c>
    </row>
    <row r="3721" spans="1:2" ht="13.5">
      <c r="A3721" s="124">
        <v>89619</v>
      </c>
      <c r="B3721" s="122">
        <v>9.16</v>
      </c>
    </row>
    <row r="3722" spans="1:2" ht="13.5">
      <c r="A3722" s="124">
        <v>89620</v>
      </c>
      <c r="B3722" s="122">
        <v>11.58</v>
      </c>
    </row>
    <row r="3723" spans="1:2" ht="13.5">
      <c r="A3723" s="124">
        <v>89621</v>
      </c>
      <c r="B3723" s="122">
        <v>27.05</v>
      </c>
    </row>
    <row r="3724" spans="1:2" ht="13.5">
      <c r="A3724" s="124">
        <v>89622</v>
      </c>
      <c r="B3724" s="122">
        <v>14</v>
      </c>
    </row>
    <row r="3725" spans="1:2" ht="13.5">
      <c r="A3725" s="124">
        <v>89623</v>
      </c>
      <c r="B3725" s="122">
        <v>19.02</v>
      </c>
    </row>
    <row r="3726" spans="1:2" ht="13.5">
      <c r="A3726" s="124">
        <v>89624</v>
      </c>
      <c r="B3726" s="122">
        <v>20.239999999999998</v>
      </c>
    </row>
    <row r="3727" spans="1:2" ht="13.5">
      <c r="A3727" s="124">
        <v>89625</v>
      </c>
      <c r="B3727" s="122">
        <v>22.78</v>
      </c>
    </row>
    <row r="3728" spans="1:2" ht="13.5">
      <c r="A3728" s="124">
        <v>89626</v>
      </c>
      <c r="B3728" s="122">
        <v>32.159999999999997</v>
      </c>
    </row>
    <row r="3729" spans="1:2" ht="13.5">
      <c r="A3729" s="124">
        <v>89627</v>
      </c>
      <c r="B3729" s="122">
        <v>21.37</v>
      </c>
    </row>
    <row r="3730" spans="1:2" ht="13.5">
      <c r="A3730" s="124">
        <v>89628</v>
      </c>
      <c r="B3730" s="122">
        <v>49.52</v>
      </c>
    </row>
    <row r="3731" spans="1:2" ht="13.5">
      <c r="A3731" s="124">
        <v>89629</v>
      </c>
      <c r="B3731" s="122">
        <v>91.46</v>
      </c>
    </row>
    <row r="3732" spans="1:2" ht="13.5">
      <c r="A3732" s="124">
        <v>89630</v>
      </c>
      <c r="B3732" s="122">
        <v>78.69</v>
      </c>
    </row>
    <row r="3733" spans="1:2" ht="13.5">
      <c r="A3733" s="124">
        <v>89631</v>
      </c>
      <c r="B3733" s="122">
        <v>140.69</v>
      </c>
    </row>
    <row r="3734" spans="1:2" ht="13.5">
      <c r="A3734" s="124">
        <v>89632</v>
      </c>
      <c r="B3734" s="122">
        <v>114.54</v>
      </c>
    </row>
    <row r="3735" spans="1:2" ht="13.5">
      <c r="A3735" s="124">
        <v>89637</v>
      </c>
      <c r="B3735" s="122">
        <v>10.24</v>
      </c>
    </row>
    <row r="3736" spans="1:2" ht="13.5">
      <c r="A3736" s="124">
        <v>89638</v>
      </c>
      <c r="B3736" s="122">
        <v>11.38</v>
      </c>
    </row>
    <row r="3737" spans="1:2" ht="13.5">
      <c r="A3737" s="124">
        <v>89639</v>
      </c>
      <c r="B3737" s="122">
        <v>11.83</v>
      </c>
    </row>
    <row r="3738" spans="1:2" ht="13.5">
      <c r="A3738" s="124">
        <v>89640</v>
      </c>
      <c r="B3738" s="122">
        <v>18.63</v>
      </c>
    </row>
    <row r="3739" spans="1:2" ht="13.5">
      <c r="A3739" s="124">
        <v>89641</v>
      </c>
      <c r="B3739" s="122">
        <v>14.49</v>
      </c>
    </row>
    <row r="3740" spans="1:2" ht="13.5">
      <c r="A3740" s="124">
        <v>89642</v>
      </c>
      <c r="B3740" s="122">
        <v>16.690000000000001</v>
      </c>
    </row>
    <row r="3741" spans="1:2" ht="13.5">
      <c r="A3741" s="124">
        <v>89643</v>
      </c>
      <c r="B3741" s="122">
        <v>17.420000000000002</v>
      </c>
    </row>
    <row r="3742" spans="1:2" ht="13.5">
      <c r="A3742" s="124">
        <v>89644</v>
      </c>
      <c r="B3742" s="122">
        <v>27.79</v>
      </c>
    </row>
    <row r="3743" spans="1:2" ht="13.5">
      <c r="A3743" s="124">
        <v>89645</v>
      </c>
      <c r="B3743" s="122">
        <v>30.84</v>
      </c>
    </row>
    <row r="3744" spans="1:2" ht="13.5">
      <c r="A3744" s="124">
        <v>89646</v>
      </c>
      <c r="B3744" s="122">
        <v>22.65</v>
      </c>
    </row>
    <row r="3745" spans="1:2" ht="13.5">
      <c r="A3745" s="124">
        <v>89647</v>
      </c>
      <c r="B3745" s="122">
        <v>22.14</v>
      </c>
    </row>
    <row r="3746" spans="1:2" ht="13.5">
      <c r="A3746" s="124">
        <v>89648</v>
      </c>
      <c r="B3746" s="122">
        <v>24.5</v>
      </c>
    </row>
    <row r="3747" spans="1:2" ht="13.5">
      <c r="A3747" s="124">
        <v>89649</v>
      </c>
      <c r="B3747" s="122">
        <v>33.46</v>
      </c>
    </row>
    <row r="3748" spans="1:2" ht="13.5">
      <c r="A3748" s="124">
        <v>89650</v>
      </c>
      <c r="B3748" s="122">
        <v>33.46</v>
      </c>
    </row>
    <row r="3749" spans="1:2" ht="13.5">
      <c r="A3749" s="124">
        <v>89651</v>
      </c>
      <c r="B3749" s="122">
        <v>7.12</v>
      </c>
    </row>
    <row r="3750" spans="1:2" ht="13.5">
      <c r="A3750" s="124">
        <v>89652</v>
      </c>
      <c r="B3750" s="122">
        <v>12.15</v>
      </c>
    </row>
    <row r="3751" spans="1:2" ht="13.5">
      <c r="A3751" s="124">
        <v>89653</v>
      </c>
      <c r="B3751" s="122">
        <v>19.88</v>
      </c>
    </row>
    <row r="3752" spans="1:2" ht="13.5">
      <c r="A3752" s="124">
        <v>89654</v>
      </c>
      <c r="B3752" s="122">
        <v>19.37</v>
      </c>
    </row>
    <row r="3753" spans="1:2" ht="13.5">
      <c r="A3753" s="124">
        <v>89655</v>
      </c>
      <c r="B3753" s="122">
        <v>28.81</v>
      </c>
    </row>
    <row r="3754" spans="1:2" ht="13.5">
      <c r="A3754" s="124">
        <v>89656</v>
      </c>
      <c r="B3754" s="122">
        <v>12.94</v>
      </c>
    </row>
    <row r="3755" spans="1:2" ht="13.5">
      <c r="A3755" s="124">
        <v>89657</v>
      </c>
      <c r="B3755" s="122">
        <v>13.2</v>
      </c>
    </row>
    <row r="3756" spans="1:2" ht="13.5">
      <c r="A3756" s="124">
        <v>89658</v>
      </c>
      <c r="B3756" s="122">
        <v>9.8699999999999992</v>
      </c>
    </row>
    <row r="3757" spans="1:2" ht="13.5">
      <c r="A3757" s="124">
        <v>89659</v>
      </c>
      <c r="B3757" s="122">
        <v>17.57</v>
      </c>
    </row>
    <row r="3758" spans="1:2" ht="13.5">
      <c r="A3758" s="124">
        <v>89660</v>
      </c>
      <c r="B3758" s="122">
        <v>9.1999999999999993</v>
      </c>
    </row>
    <row r="3759" spans="1:2" ht="13.5">
      <c r="A3759" s="124">
        <v>89661</v>
      </c>
      <c r="B3759" s="122">
        <v>23.42</v>
      </c>
    </row>
    <row r="3760" spans="1:2" ht="13.5">
      <c r="A3760" s="124">
        <v>89662</v>
      </c>
      <c r="B3760" s="122">
        <v>35.950000000000003</v>
      </c>
    </row>
    <row r="3761" spans="1:2" ht="13.5">
      <c r="A3761" s="124">
        <v>89663</v>
      </c>
      <c r="B3761" s="122">
        <v>14.96</v>
      </c>
    </row>
    <row r="3762" spans="1:2" ht="13.5">
      <c r="A3762" s="124">
        <v>89664</v>
      </c>
      <c r="B3762" s="122">
        <v>17.57</v>
      </c>
    </row>
    <row r="3763" spans="1:2" ht="13.5">
      <c r="A3763" s="124">
        <v>89665</v>
      </c>
      <c r="B3763" s="122">
        <v>13.03</v>
      </c>
    </row>
    <row r="3764" spans="1:2" ht="13.5">
      <c r="A3764" s="124">
        <v>89666</v>
      </c>
      <c r="B3764" s="122">
        <v>8.06</v>
      </c>
    </row>
    <row r="3765" spans="1:2" ht="13.5">
      <c r="A3765" s="124">
        <v>89667</v>
      </c>
      <c r="B3765" s="122">
        <v>35.96</v>
      </c>
    </row>
    <row r="3766" spans="1:2" ht="13.5">
      <c r="A3766" s="124">
        <v>89668</v>
      </c>
      <c r="B3766" s="122">
        <v>34.1</v>
      </c>
    </row>
    <row r="3767" spans="1:2" ht="13.5">
      <c r="A3767" s="124">
        <v>89669</v>
      </c>
      <c r="B3767" s="122">
        <v>22.19</v>
      </c>
    </row>
    <row r="3768" spans="1:2" ht="13.5">
      <c r="A3768" s="124">
        <v>89670</v>
      </c>
      <c r="B3768" s="122">
        <v>14.66</v>
      </c>
    </row>
    <row r="3769" spans="1:2" ht="13.5">
      <c r="A3769" s="124">
        <v>89671</v>
      </c>
      <c r="B3769" s="122">
        <v>33.68</v>
      </c>
    </row>
    <row r="3770" spans="1:2" ht="13.5">
      <c r="A3770" s="124">
        <v>89672</v>
      </c>
      <c r="B3770" s="122">
        <v>23.47</v>
      </c>
    </row>
    <row r="3771" spans="1:2" ht="13.5">
      <c r="A3771" s="124">
        <v>89673</v>
      </c>
      <c r="B3771" s="122">
        <v>26.13</v>
      </c>
    </row>
    <row r="3772" spans="1:2" ht="13.5">
      <c r="A3772" s="124">
        <v>89674</v>
      </c>
      <c r="B3772" s="122">
        <v>34.700000000000003</v>
      </c>
    </row>
    <row r="3773" spans="1:2" ht="13.5">
      <c r="A3773" s="124">
        <v>89675</v>
      </c>
      <c r="B3773" s="122">
        <v>61.06</v>
      </c>
    </row>
    <row r="3774" spans="1:2" ht="13.5">
      <c r="A3774" s="124">
        <v>89676</v>
      </c>
      <c r="B3774" s="122">
        <v>53.02</v>
      </c>
    </row>
    <row r="3775" spans="1:2" ht="13.5">
      <c r="A3775" s="124">
        <v>89677</v>
      </c>
      <c r="B3775" s="122">
        <v>63.34</v>
      </c>
    </row>
    <row r="3776" spans="1:2" ht="13.5">
      <c r="A3776" s="124">
        <v>89678</v>
      </c>
      <c r="B3776" s="122">
        <v>10.75</v>
      </c>
    </row>
    <row r="3777" spans="1:2" ht="13.5">
      <c r="A3777" s="124">
        <v>89679</v>
      </c>
      <c r="B3777" s="122">
        <v>104.34</v>
      </c>
    </row>
    <row r="3778" spans="1:2" ht="13.5">
      <c r="A3778" s="124">
        <v>89680</v>
      </c>
      <c r="B3778" s="122">
        <v>23.01</v>
      </c>
    </row>
    <row r="3779" spans="1:2" ht="13.5">
      <c r="A3779" s="124">
        <v>89681</v>
      </c>
      <c r="B3779" s="122">
        <v>70.599999999999994</v>
      </c>
    </row>
    <row r="3780" spans="1:2" ht="13.5">
      <c r="A3780" s="124">
        <v>89682</v>
      </c>
      <c r="B3780" s="122">
        <v>36.18</v>
      </c>
    </row>
    <row r="3781" spans="1:2" ht="13.5">
      <c r="A3781" s="124">
        <v>89683</v>
      </c>
      <c r="B3781" s="122">
        <v>271.57</v>
      </c>
    </row>
    <row r="3782" spans="1:2" ht="13.5">
      <c r="A3782" s="124">
        <v>89684</v>
      </c>
      <c r="B3782" s="122">
        <v>50.3</v>
      </c>
    </row>
    <row r="3783" spans="1:2" ht="13.5">
      <c r="A3783" s="124">
        <v>89685</v>
      </c>
      <c r="B3783" s="122">
        <v>48.87</v>
      </c>
    </row>
    <row r="3784" spans="1:2" ht="13.5">
      <c r="A3784" s="124">
        <v>89686</v>
      </c>
      <c r="B3784" s="122">
        <v>189.97</v>
      </c>
    </row>
    <row r="3785" spans="1:2" ht="13.5">
      <c r="A3785" s="124">
        <v>89687</v>
      </c>
      <c r="B3785" s="122">
        <v>41.59</v>
      </c>
    </row>
    <row r="3786" spans="1:2" ht="13.5">
      <c r="A3786" s="124">
        <v>89689</v>
      </c>
      <c r="B3786" s="122">
        <v>39.01</v>
      </c>
    </row>
    <row r="3787" spans="1:2" ht="13.5">
      <c r="A3787" s="124">
        <v>89690</v>
      </c>
      <c r="B3787" s="122">
        <v>74.09</v>
      </c>
    </row>
    <row r="3788" spans="1:2" ht="13.5">
      <c r="A3788" s="124">
        <v>89691</v>
      </c>
      <c r="B3788" s="122">
        <v>13.23</v>
      </c>
    </row>
    <row r="3789" spans="1:2" ht="13.5">
      <c r="A3789" s="124">
        <v>89692</v>
      </c>
      <c r="B3789" s="122">
        <v>69.88</v>
      </c>
    </row>
    <row r="3790" spans="1:2" ht="13.5">
      <c r="A3790" s="124">
        <v>89693</v>
      </c>
      <c r="B3790" s="122">
        <v>67.7</v>
      </c>
    </row>
    <row r="3791" spans="1:2" ht="13.5">
      <c r="A3791" s="124">
        <v>89694</v>
      </c>
      <c r="B3791" s="122">
        <v>21.85</v>
      </c>
    </row>
    <row r="3792" spans="1:2" ht="13.5">
      <c r="A3792" s="124">
        <v>89695</v>
      </c>
      <c r="B3792" s="122">
        <v>20.23</v>
      </c>
    </row>
    <row r="3793" spans="1:2" ht="13.5">
      <c r="A3793" s="124">
        <v>89696</v>
      </c>
      <c r="B3793" s="122">
        <v>61.23</v>
      </c>
    </row>
    <row r="3794" spans="1:2" ht="13.5">
      <c r="A3794" s="124">
        <v>89697</v>
      </c>
      <c r="B3794" s="122">
        <v>15.44</v>
      </c>
    </row>
    <row r="3795" spans="1:2" ht="13.5">
      <c r="A3795" s="124">
        <v>89698</v>
      </c>
      <c r="B3795" s="122">
        <v>217.94</v>
      </c>
    </row>
    <row r="3796" spans="1:2" ht="13.5">
      <c r="A3796" s="124">
        <v>89699</v>
      </c>
      <c r="B3796" s="122">
        <v>188.17</v>
      </c>
    </row>
    <row r="3797" spans="1:2" ht="13.5">
      <c r="A3797" s="124">
        <v>89700</v>
      </c>
      <c r="B3797" s="122">
        <v>22.81</v>
      </c>
    </row>
    <row r="3798" spans="1:2" ht="13.5">
      <c r="A3798" s="124">
        <v>89701</v>
      </c>
      <c r="B3798" s="122">
        <v>167.9</v>
      </c>
    </row>
    <row r="3799" spans="1:2" ht="13.5">
      <c r="A3799" s="124">
        <v>89702</v>
      </c>
      <c r="B3799" s="122">
        <v>22.81</v>
      </c>
    </row>
    <row r="3800" spans="1:2" ht="13.5">
      <c r="A3800" s="124">
        <v>89703</v>
      </c>
      <c r="B3800" s="122">
        <v>52.77</v>
      </c>
    </row>
    <row r="3801" spans="1:2" ht="13.5">
      <c r="A3801" s="124">
        <v>89704</v>
      </c>
      <c r="B3801" s="122">
        <v>116.43</v>
      </c>
    </row>
    <row r="3802" spans="1:2" ht="13.5">
      <c r="A3802" s="124">
        <v>89705</v>
      </c>
      <c r="B3802" s="122">
        <v>27.1</v>
      </c>
    </row>
    <row r="3803" spans="1:2" ht="13.5">
      <c r="A3803" s="124">
        <v>89706</v>
      </c>
      <c r="B3803" s="122">
        <v>59.35</v>
      </c>
    </row>
    <row r="3804" spans="1:2" ht="13.5">
      <c r="A3804" s="124">
        <v>89718</v>
      </c>
      <c r="B3804" s="122">
        <v>43.45</v>
      </c>
    </row>
    <row r="3805" spans="1:2" ht="13.5">
      <c r="A3805" s="124">
        <v>89719</v>
      </c>
      <c r="B3805" s="122">
        <v>11.88</v>
      </c>
    </row>
    <row r="3806" spans="1:2" ht="13.5">
      <c r="A3806" s="124">
        <v>89720</v>
      </c>
      <c r="B3806" s="122">
        <v>14.08</v>
      </c>
    </row>
    <row r="3807" spans="1:2" ht="13.5">
      <c r="A3807" s="124">
        <v>89721</v>
      </c>
      <c r="B3807" s="122">
        <v>14.81</v>
      </c>
    </row>
    <row r="3808" spans="1:2" ht="13.5">
      <c r="A3808" s="124">
        <v>89722</v>
      </c>
      <c r="B3808" s="122">
        <v>25.18</v>
      </c>
    </row>
    <row r="3809" spans="1:2" ht="13.5">
      <c r="A3809" s="124">
        <v>89723</v>
      </c>
      <c r="B3809" s="122">
        <v>19.62</v>
      </c>
    </row>
    <row r="3810" spans="1:2" ht="13.5">
      <c r="A3810" s="124">
        <v>89724</v>
      </c>
      <c r="B3810" s="122">
        <v>10.039999999999999</v>
      </c>
    </row>
    <row r="3811" spans="1:2" ht="13.5">
      <c r="A3811" s="124">
        <v>89725</v>
      </c>
      <c r="B3811" s="122">
        <v>19.11</v>
      </c>
    </row>
    <row r="3812" spans="1:2" ht="13.5">
      <c r="A3812" s="124">
        <v>89726</v>
      </c>
      <c r="B3812" s="122">
        <v>7.38</v>
      </c>
    </row>
    <row r="3813" spans="1:2" ht="13.5">
      <c r="A3813" s="124">
        <v>89727</v>
      </c>
      <c r="B3813" s="122">
        <v>21.47</v>
      </c>
    </row>
    <row r="3814" spans="1:2" ht="13.5">
      <c r="A3814" s="124">
        <v>89728</v>
      </c>
      <c r="B3814" s="122">
        <v>10.7</v>
      </c>
    </row>
    <row r="3815" spans="1:2" ht="13.5">
      <c r="A3815" s="124">
        <v>89729</v>
      </c>
      <c r="B3815" s="122">
        <v>29.88</v>
      </c>
    </row>
    <row r="3816" spans="1:2" ht="13.5">
      <c r="A3816" s="124">
        <v>89730</v>
      </c>
      <c r="B3816" s="122">
        <v>11.56</v>
      </c>
    </row>
    <row r="3817" spans="1:2" ht="13.5">
      <c r="A3817" s="124">
        <v>89731</v>
      </c>
      <c r="B3817" s="122">
        <v>10.78</v>
      </c>
    </row>
    <row r="3818" spans="1:2" ht="13.5">
      <c r="A3818" s="124">
        <v>89732</v>
      </c>
      <c r="B3818" s="122">
        <v>11.41</v>
      </c>
    </row>
    <row r="3819" spans="1:2" ht="13.5">
      <c r="A3819" s="124">
        <v>89733</v>
      </c>
      <c r="B3819" s="122">
        <v>18.190000000000001</v>
      </c>
    </row>
    <row r="3820" spans="1:2" ht="13.5">
      <c r="A3820" s="124">
        <v>89734</v>
      </c>
      <c r="B3820" s="122">
        <v>29.88</v>
      </c>
    </row>
    <row r="3821" spans="1:2" ht="13.5">
      <c r="A3821" s="124">
        <v>89735</v>
      </c>
      <c r="B3821" s="122">
        <v>19.23</v>
      </c>
    </row>
    <row r="3822" spans="1:2" ht="13.5">
      <c r="A3822" s="124">
        <v>89736</v>
      </c>
      <c r="B3822" s="122">
        <v>8.14</v>
      </c>
    </row>
    <row r="3823" spans="1:2" ht="13.5">
      <c r="A3823" s="124">
        <v>89737</v>
      </c>
      <c r="B3823" s="122">
        <v>18.63</v>
      </c>
    </row>
    <row r="3824" spans="1:2" ht="13.5">
      <c r="A3824" s="124">
        <v>89738</v>
      </c>
      <c r="B3824" s="122">
        <v>15.84</v>
      </c>
    </row>
    <row r="3825" spans="1:2" ht="13.5">
      <c r="A3825" s="124">
        <v>89739</v>
      </c>
      <c r="B3825" s="122">
        <v>19.52</v>
      </c>
    </row>
    <row r="3826" spans="1:2" ht="13.5">
      <c r="A3826" s="124">
        <v>89740</v>
      </c>
      <c r="B3826" s="122">
        <v>7.47</v>
      </c>
    </row>
    <row r="3827" spans="1:2" ht="13.5">
      <c r="A3827" s="124">
        <v>89741</v>
      </c>
      <c r="B3827" s="122">
        <v>21.69</v>
      </c>
    </row>
    <row r="3828" spans="1:2" ht="13.5">
      <c r="A3828" s="124">
        <v>89742</v>
      </c>
      <c r="B3828" s="122">
        <v>31.47</v>
      </c>
    </row>
    <row r="3829" spans="1:2" ht="13.5">
      <c r="A3829" s="124">
        <v>89743</v>
      </c>
      <c r="B3829" s="122">
        <v>44.35</v>
      </c>
    </row>
    <row r="3830" spans="1:2" ht="13.5">
      <c r="A3830" s="124">
        <v>89744</v>
      </c>
      <c r="B3830" s="122">
        <v>24.24</v>
      </c>
    </row>
    <row r="3831" spans="1:2" ht="13.5">
      <c r="A3831" s="124">
        <v>89745</v>
      </c>
      <c r="B3831" s="122">
        <v>34.22</v>
      </c>
    </row>
    <row r="3832" spans="1:2" ht="13.5">
      <c r="A3832" s="124">
        <v>89746</v>
      </c>
      <c r="B3832" s="122">
        <v>24.19</v>
      </c>
    </row>
    <row r="3833" spans="1:2" ht="13.5">
      <c r="A3833" s="124">
        <v>89747</v>
      </c>
      <c r="B3833" s="122">
        <v>13.23</v>
      </c>
    </row>
    <row r="3834" spans="1:2" ht="13.5">
      <c r="A3834" s="124">
        <v>89748</v>
      </c>
      <c r="B3834" s="122">
        <v>38.21</v>
      </c>
    </row>
    <row r="3835" spans="1:2" ht="13.5">
      <c r="A3835" s="124">
        <v>89749</v>
      </c>
      <c r="B3835" s="122">
        <v>15.84</v>
      </c>
    </row>
    <row r="3836" spans="1:2" ht="13.5">
      <c r="A3836" s="124">
        <v>89750</v>
      </c>
      <c r="B3836" s="122">
        <v>62.99</v>
      </c>
    </row>
    <row r="3837" spans="1:2" ht="13.5">
      <c r="A3837" s="124">
        <v>89751</v>
      </c>
      <c r="B3837" s="122">
        <v>6.33</v>
      </c>
    </row>
    <row r="3838" spans="1:2" ht="13.5">
      <c r="A3838" s="124">
        <v>89752</v>
      </c>
      <c r="B3838" s="122">
        <v>6.25</v>
      </c>
    </row>
    <row r="3839" spans="1:2" ht="13.5">
      <c r="A3839" s="124">
        <v>89753</v>
      </c>
      <c r="B3839" s="122">
        <v>8.84</v>
      </c>
    </row>
    <row r="3840" spans="1:2" ht="13.5">
      <c r="A3840" s="124">
        <v>89754</v>
      </c>
      <c r="B3840" s="122">
        <v>16.37</v>
      </c>
    </row>
    <row r="3841" spans="1:2" ht="13.5">
      <c r="A3841" s="124">
        <v>89755</v>
      </c>
      <c r="B3841" s="122">
        <v>12.65</v>
      </c>
    </row>
    <row r="3842" spans="1:2" ht="13.5">
      <c r="A3842" s="124">
        <v>89756</v>
      </c>
      <c r="B3842" s="122">
        <v>21.46</v>
      </c>
    </row>
    <row r="3843" spans="1:2" ht="13.5">
      <c r="A3843" s="124">
        <v>89757</v>
      </c>
      <c r="B3843" s="122">
        <v>32.69</v>
      </c>
    </row>
    <row r="3844" spans="1:2" ht="13.5">
      <c r="A3844" s="124">
        <v>89758</v>
      </c>
      <c r="B3844" s="122">
        <v>51.01</v>
      </c>
    </row>
    <row r="3845" spans="1:2" ht="13.5">
      <c r="A3845" s="124">
        <v>89759</v>
      </c>
      <c r="B3845" s="122">
        <v>8.74</v>
      </c>
    </row>
    <row r="3846" spans="1:2" ht="13.5">
      <c r="A3846" s="124">
        <v>89760</v>
      </c>
      <c r="B3846" s="122">
        <v>20.63</v>
      </c>
    </row>
    <row r="3847" spans="1:2" ht="13.5">
      <c r="A3847" s="124">
        <v>89761</v>
      </c>
      <c r="B3847" s="122">
        <v>33.799999999999997</v>
      </c>
    </row>
    <row r="3848" spans="1:2" ht="13.5">
      <c r="A3848" s="124">
        <v>89762</v>
      </c>
      <c r="B3848" s="122">
        <v>47.92</v>
      </c>
    </row>
    <row r="3849" spans="1:2" ht="13.5">
      <c r="A3849" s="124">
        <v>89763</v>
      </c>
      <c r="B3849" s="122">
        <v>187.59</v>
      </c>
    </row>
    <row r="3850" spans="1:2" ht="13.5">
      <c r="A3850" s="124">
        <v>89764</v>
      </c>
      <c r="B3850" s="122">
        <v>36.630000000000003</v>
      </c>
    </row>
    <row r="3851" spans="1:2" ht="13.5">
      <c r="A3851" s="124">
        <v>89765</v>
      </c>
      <c r="B3851" s="122">
        <v>15.39</v>
      </c>
    </row>
    <row r="3852" spans="1:2" ht="13.5">
      <c r="A3852" s="124">
        <v>89766</v>
      </c>
      <c r="B3852" s="122">
        <v>22.76</v>
      </c>
    </row>
    <row r="3853" spans="1:2" ht="13.5">
      <c r="A3853" s="124">
        <v>89767</v>
      </c>
      <c r="B3853" s="122">
        <v>22.76</v>
      </c>
    </row>
    <row r="3854" spans="1:2" ht="13.5">
      <c r="A3854" s="124">
        <v>89768</v>
      </c>
      <c r="B3854" s="122">
        <v>23.05</v>
      </c>
    </row>
    <row r="3855" spans="1:2" ht="13.5">
      <c r="A3855" s="124">
        <v>89769</v>
      </c>
      <c r="B3855" s="122">
        <v>54.55</v>
      </c>
    </row>
    <row r="3856" spans="1:2" ht="13.5">
      <c r="A3856" s="124">
        <v>89772</v>
      </c>
      <c r="B3856" s="122">
        <v>78.209999999999994</v>
      </c>
    </row>
    <row r="3857" spans="1:2" ht="13.5">
      <c r="A3857" s="124">
        <v>89774</v>
      </c>
      <c r="B3857" s="122">
        <v>14.73</v>
      </c>
    </row>
    <row r="3858" spans="1:2" ht="13.5">
      <c r="A3858" s="124">
        <v>89776</v>
      </c>
      <c r="B3858" s="122">
        <v>20.55</v>
      </c>
    </row>
    <row r="3859" spans="1:2" ht="13.5">
      <c r="A3859" s="124">
        <v>89777</v>
      </c>
      <c r="B3859" s="122">
        <v>28.24</v>
      </c>
    </row>
    <row r="3860" spans="1:2" ht="13.5">
      <c r="A3860" s="124">
        <v>89778</v>
      </c>
      <c r="B3860" s="122">
        <v>18.5</v>
      </c>
    </row>
    <row r="3861" spans="1:2" ht="13.5">
      <c r="A3861" s="124">
        <v>89779</v>
      </c>
      <c r="B3861" s="122">
        <v>29.27</v>
      </c>
    </row>
    <row r="3862" spans="1:2" ht="13.5">
      <c r="A3862" s="124">
        <v>89780</v>
      </c>
      <c r="B3862" s="122">
        <v>28.24</v>
      </c>
    </row>
    <row r="3863" spans="1:2" ht="13.5">
      <c r="A3863" s="124">
        <v>89781</v>
      </c>
      <c r="B3863" s="122">
        <v>42.08</v>
      </c>
    </row>
    <row r="3864" spans="1:2" ht="13.5">
      <c r="A3864" s="124">
        <v>89782</v>
      </c>
      <c r="B3864" s="122">
        <v>11.98</v>
      </c>
    </row>
    <row r="3865" spans="1:2" ht="13.5">
      <c r="A3865" s="124">
        <v>89783</v>
      </c>
      <c r="B3865" s="122">
        <v>12.25</v>
      </c>
    </row>
    <row r="3866" spans="1:2" ht="13.5">
      <c r="A3866" s="124">
        <v>89784</v>
      </c>
      <c r="B3866" s="122">
        <v>19.5</v>
      </c>
    </row>
    <row r="3867" spans="1:2" ht="13.5">
      <c r="A3867" s="124">
        <v>89785</v>
      </c>
      <c r="B3867" s="122">
        <v>21.29</v>
      </c>
    </row>
    <row r="3868" spans="1:2" ht="13.5">
      <c r="A3868" s="124">
        <v>89786</v>
      </c>
      <c r="B3868" s="122">
        <v>32.32</v>
      </c>
    </row>
    <row r="3869" spans="1:2" ht="13.5">
      <c r="A3869" s="124">
        <v>89787</v>
      </c>
      <c r="B3869" s="122">
        <v>42.08</v>
      </c>
    </row>
    <row r="3870" spans="1:2" ht="13.5">
      <c r="A3870" s="124">
        <v>89788</v>
      </c>
      <c r="B3870" s="122">
        <v>82.21</v>
      </c>
    </row>
    <row r="3871" spans="1:2" ht="13.5">
      <c r="A3871" s="124">
        <v>89789</v>
      </c>
      <c r="B3871" s="122">
        <v>83.51</v>
      </c>
    </row>
    <row r="3872" spans="1:2" ht="13.5">
      <c r="A3872" s="124">
        <v>89790</v>
      </c>
      <c r="B3872" s="122">
        <v>203.53</v>
      </c>
    </row>
    <row r="3873" spans="1:2" ht="13.5">
      <c r="A3873" s="124">
        <v>89791</v>
      </c>
      <c r="B3873" s="122">
        <v>208.3</v>
      </c>
    </row>
    <row r="3874" spans="1:2" ht="13.5">
      <c r="A3874" s="124">
        <v>89792</v>
      </c>
      <c r="B3874" s="122">
        <v>239.49</v>
      </c>
    </row>
    <row r="3875" spans="1:2" ht="13.5">
      <c r="A3875" s="124">
        <v>89793</v>
      </c>
      <c r="B3875" s="122">
        <v>245.91</v>
      </c>
    </row>
    <row r="3876" spans="1:2" ht="13.5">
      <c r="A3876" s="124">
        <v>89794</v>
      </c>
      <c r="B3876" s="122">
        <v>19.559999999999999</v>
      </c>
    </row>
    <row r="3877" spans="1:2" ht="13.5">
      <c r="A3877" s="124">
        <v>89795</v>
      </c>
      <c r="B3877" s="122">
        <v>34.78</v>
      </c>
    </row>
    <row r="3878" spans="1:2" ht="13.5">
      <c r="A3878" s="124">
        <v>89796</v>
      </c>
      <c r="B3878" s="122">
        <v>39.9</v>
      </c>
    </row>
    <row r="3879" spans="1:2" ht="13.5">
      <c r="A3879" s="124">
        <v>89797</v>
      </c>
      <c r="B3879" s="122">
        <v>45.67</v>
      </c>
    </row>
    <row r="3880" spans="1:2" ht="13.5">
      <c r="A3880" s="124">
        <v>89801</v>
      </c>
      <c r="B3880" s="122">
        <v>6.59</v>
      </c>
    </row>
    <row r="3881" spans="1:2" ht="13.5">
      <c r="A3881" s="124">
        <v>89802</v>
      </c>
      <c r="B3881" s="122">
        <v>7.22</v>
      </c>
    </row>
    <row r="3882" spans="1:2" ht="13.5">
      <c r="A3882" s="124">
        <v>89803</v>
      </c>
      <c r="B3882" s="122">
        <v>14</v>
      </c>
    </row>
    <row r="3883" spans="1:2" ht="13.5">
      <c r="A3883" s="124">
        <v>89804</v>
      </c>
      <c r="B3883" s="122">
        <v>15.04</v>
      </c>
    </row>
    <row r="3884" spans="1:2" ht="13.5">
      <c r="A3884" s="124">
        <v>89805</v>
      </c>
      <c r="B3884" s="122">
        <v>13.51</v>
      </c>
    </row>
    <row r="3885" spans="1:2" ht="13.5">
      <c r="A3885" s="124">
        <v>89806</v>
      </c>
      <c r="B3885" s="122">
        <v>14.4</v>
      </c>
    </row>
    <row r="3886" spans="1:2" ht="13.5">
      <c r="A3886" s="124">
        <v>89807</v>
      </c>
      <c r="B3886" s="122">
        <v>26.35</v>
      </c>
    </row>
    <row r="3887" spans="1:2" ht="13.5">
      <c r="A3887" s="124">
        <v>89808</v>
      </c>
      <c r="B3887" s="122">
        <v>39.229999999999997</v>
      </c>
    </row>
    <row r="3888" spans="1:2" ht="13.5">
      <c r="A3888" s="124">
        <v>89809</v>
      </c>
      <c r="B3888" s="122">
        <v>18.18</v>
      </c>
    </row>
    <row r="3889" spans="1:2" ht="13.5">
      <c r="A3889" s="124">
        <v>89810</v>
      </c>
      <c r="B3889" s="122">
        <v>18.13</v>
      </c>
    </row>
    <row r="3890" spans="1:2" ht="13.5">
      <c r="A3890" s="124">
        <v>89811</v>
      </c>
      <c r="B3890" s="122">
        <v>32.15</v>
      </c>
    </row>
    <row r="3891" spans="1:2" ht="13.5">
      <c r="A3891" s="124">
        <v>89812</v>
      </c>
      <c r="B3891" s="122">
        <v>56.93</v>
      </c>
    </row>
    <row r="3892" spans="1:2" ht="13.5">
      <c r="A3892" s="124">
        <v>89813</v>
      </c>
      <c r="B3892" s="122">
        <v>6.51</v>
      </c>
    </row>
    <row r="3893" spans="1:2" ht="13.5">
      <c r="A3893" s="124">
        <v>89814</v>
      </c>
      <c r="B3893" s="122">
        <v>14.04</v>
      </c>
    </row>
    <row r="3894" spans="1:2" ht="13.5">
      <c r="A3894" s="124">
        <v>89815</v>
      </c>
      <c r="B3894" s="122">
        <v>32.729999999999997</v>
      </c>
    </row>
    <row r="3895" spans="1:2" ht="13.5">
      <c r="A3895" s="124">
        <v>89816</v>
      </c>
      <c r="B3895" s="122">
        <v>46.85</v>
      </c>
    </row>
    <row r="3896" spans="1:2" ht="13.5">
      <c r="A3896" s="124">
        <v>89817</v>
      </c>
      <c r="B3896" s="122">
        <v>11.47</v>
      </c>
    </row>
    <row r="3897" spans="1:2" ht="13.5">
      <c r="A3897" s="124">
        <v>89818</v>
      </c>
      <c r="B3897" s="122">
        <v>186.52</v>
      </c>
    </row>
    <row r="3898" spans="1:2" ht="13.5">
      <c r="A3898" s="124">
        <v>89819</v>
      </c>
      <c r="B3898" s="122">
        <v>17.29</v>
      </c>
    </row>
    <row r="3899" spans="1:2" ht="13.5">
      <c r="A3899" s="124">
        <v>89820</v>
      </c>
      <c r="B3899" s="122">
        <v>35.56</v>
      </c>
    </row>
    <row r="3900" spans="1:2" ht="13.5">
      <c r="A3900" s="124">
        <v>89821</v>
      </c>
      <c r="B3900" s="122">
        <v>14.31</v>
      </c>
    </row>
    <row r="3901" spans="1:2" ht="13.5">
      <c r="A3901" s="124">
        <v>89822</v>
      </c>
      <c r="B3901" s="122">
        <v>25.69</v>
      </c>
    </row>
    <row r="3902" spans="1:2" ht="13.5">
      <c r="A3902" s="124">
        <v>89823</v>
      </c>
      <c r="B3902" s="122">
        <v>25.08</v>
      </c>
    </row>
    <row r="3903" spans="1:2" ht="13.5">
      <c r="A3903" s="124">
        <v>89824</v>
      </c>
      <c r="B3903" s="122">
        <v>44.45</v>
      </c>
    </row>
    <row r="3904" spans="1:2" ht="13.5">
      <c r="A3904" s="124">
        <v>89825</v>
      </c>
      <c r="B3904" s="122">
        <v>14.37</v>
      </c>
    </row>
    <row r="3905" spans="1:2" ht="13.5">
      <c r="A3905" s="124">
        <v>89826</v>
      </c>
      <c r="B3905" s="122">
        <v>190.51</v>
      </c>
    </row>
    <row r="3906" spans="1:2" ht="13.5">
      <c r="A3906" s="124">
        <v>89827</v>
      </c>
      <c r="B3906" s="122">
        <v>16.16</v>
      </c>
    </row>
    <row r="3907" spans="1:2" ht="13.5">
      <c r="A3907" s="124">
        <v>89828</v>
      </c>
      <c r="B3907" s="122">
        <v>67.599999999999994</v>
      </c>
    </row>
    <row r="3908" spans="1:2" ht="13.5">
      <c r="A3908" s="124">
        <v>89829</v>
      </c>
      <c r="B3908" s="122">
        <v>25.79</v>
      </c>
    </row>
    <row r="3909" spans="1:2" ht="13.5">
      <c r="A3909" s="124">
        <v>89830</v>
      </c>
      <c r="B3909" s="122">
        <v>28.25</v>
      </c>
    </row>
    <row r="3910" spans="1:2" ht="13.5">
      <c r="A3910" s="124">
        <v>89831</v>
      </c>
      <c r="B3910" s="122">
        <v>227.75</v>
      </c>
    </row>
    <row r="3911" spans="1:2" ht="13.5">
      <c r="A3911" s="124">
        <v>89832</v>
      </c>
      <c r="B3911" s="122">
        <v>46.58</v>
      </c>
    </row>
    <row r="3912" spans="1:2" ht="13.5">
      <c r="A3912" s="124">
        <v>89833</v>
      </c>
      <c r="B3912" s="122">
        <v>31.99</v>
      </c>
    </row>
    <row r="3913" spans="1:2" ht="13.5">
      <c r="A3913" s="124">
        <v>89834</v>
      </c>
      <c r="B3913" s="122">
        <v>37.76</v>
      </c>
    </row>
    <row r="3914" spans="1:2" ht="13.5">
      <c r="A3914" s="124">
        <v>89835</v>
      </c>
      <c r="B3914" s="122">
        <v>45.94</v>
      </c>
    </row>
    <row r="3915" spans="1:2" ht="13.5">
      <c r="A3915" s="124">
        <v>89836</v>
      </c>
      <c r="B3915" s="122">
        <v>307.74</v>
      </c>
    </row>
    <row r="3916" spans="1:2" ht="13.5">
      <c r="A3916" s="124">
        <v>89837</v>
      </c>
      <c r="B3916" s="122">
        <v>153.37</v>
      </c>
    </row>
    <row r="3917" spans="1:2" ht="13.5">
      <c r="A3917" s="124">
        <v>89838</v>
      </c>
      <c r="B3917" s="122">
        <v>167.52</v>
      </c>
    </row>
    <row r="3918" spans="1:2" ht="13.5">
      <c r="A3918" s="124">
        <v>89839</v>
      </c>
      <c r="B3918" s="122">
        <v>222.23</v>
      </c>
    </row>
    <row r="3919" spans="1:2" ht="13.5">
      <c r="A3919" s="124">
        <v>89840</v>
      </c>
      <c r="B3919" s="122">
        <v>193.55</v>
      </c>
    </row>
    <row r="3920" spans="1:2" ht="13.5">
      <c r="A3920" s="124">
        <v>89841</v>
      </c>
      <c r="B3920" s="122">
        <v>326.25</v>
      </c>
    </row>
    <row r="3921" spans="1:2" ht="13.5">
      <c r="A3921" s="124">
        <v>89842</v>
      </c>
      <c r="B3921" s="122">
        <v>52.41</v>
      </c>
    </row>
    <row r="3922" spans="1:2" ht="13.5">
      <c r="A3922" s="124">
        <v>89844</v>
      </c>
      <c r="B3922" s="122">
        <v>66.81</v>
      </c>
    </row>
    <row r="3923" spans="1:2" ht="13.5">
      <c r="A3923" s="124">
        <v>89845</v>
      </c>
      <c r="B3923" s="122">
        <v>103.73</v>
      </c>
    </row>
    <row r="3924" spans="1:2" ht="13.5">
      <c r="A3924" s="124">
        <v>89846</v>
      </c>
      <c r="B3924" s="122">
        <v>233.72</v>
      </c>
    </row>
    <row r="3925" spans="1:2" ht="13.5">
      <c r="A3925" s="124">
        <v>89847</v>
      </c>
      <c r="B3925" s="122">
        <v>287.49</v>
      </c>
    </row>
    <row r="3926" spans="1:2" ht="13.5">
      <c r="A3926" s="124">
        <v>89850</v>
      </c>
      <c r="B3926" s="122">
        <v>23.77</v>
      </c>
    </row>
    <row r="3927" spans="1:2" ht="13.5">
      <c r="A3927" s="124">
        <v>89851</v>
      </c>
      <c r="B3927" s="122">
        <v>23.72</v>
      </c>
    </row>
    <row r="3928" spans="1:2" ht="13.5">
      <c r="A3928" s="124">
        <v>89852</v>
      </c>
      <c r="B3928" s="122">
        <v>37.74</v>
      </c>
    </row>
    <row r="3929" spans="1:2" ht="13.5">
      <c r="A3929" s="124">
        <v>89853</v>
      </c>
      <c r="B3929" s="122">
        <v>62.52</v>
      </c>
    </row>
    <row r="3930" spans="1:2" ht="13.5">
      <c r="A3930" s="124">
        <v>89854</v>
      </c>
      <c r="B3930" s="122">
        <v>79.92</v>
      </c>
    </row>
    <row r="3931" spans="1:2" ht="13.5">
      <c r="A3931" s="124">
        <v>89855</v>
      </c>
      <c r="B3931" s="122">
        <v>84.92</v>
      </c>
    </row>
    <row r="3932" spans="1:2" ht="13.5">
      <c r="A3932" s="124">
        <v>89856</v>
      </c>
      <c r="B3932" s="122">
        <v>18.04</v>
      </c>
    </row>
    <row r="3933" spans="1:2" ht="13.5">
      <c r="A3933" s="124">
        <v>89857</v>
      </c>
      <c r="B3933" s="122">
        <v>28.81</v>
      </c>
    </row>
    <row r="3934" spans="1:2" ht="13.5">
      <c r="A3934" s="124">
        <v>89859</v>
      </c>
      <c r="B3934" s="122">
        <v>104.52</v>
      </c>
    </row>
    <row r="3935" spans="1:2" ht="13.5">
      <c r="A3935" s="124">
        <v>89860</v>
      </c>
      <c r="B3935" s="122">
        <v>39.44</v>
      </c>
    </row>
    <row r="3936" spans="1:2" ht="13.5">
      <c r="A3936" s="124">
        <v>89861</v>
      </c>
      <c r="B3936" s="122">
        <v>45.21</v>
      </c>
    </row>
    <row r="3937" spans="1:2" ht="13.5">
      <c r="A3937" s="124">
        <v>89862</v>
      </c>
      <c r="B3937" s="122">
        <v>84.84</v>
      </c>
    </row>
    <row r="3938" spans="1:2" ht="13.5">
      <c r="A3938" s="124">
        <v>89863</v>
      </c>
      <c r="B3938" s="122">
        <v>181.29</v>
      </c>
    </row>
    <row r="3939" spans="1:2" ht="13.5">
      <c r="A3939" s="124">
        <v>89866</v>
      </c>
      <c r="B3939" s="122">
        <v>5.14</v>
      </c>
    </row>
    <row r="3940" spans="1:2" ht="13.5">
      <c r="A3940" s="124">
        <v>89867</v>
      </c>
      <c r="B3940" s="122">
        <v>6.06</v>
      </c>
    </row>
    <row r="3941" spans="1:2" ht="13.5">
      <c r="A3941" s="124">
        <v>89868</v>
      </c>
      <c r="B3941" s="122">
        <v>3.8</v>
      </c>
    </row>
    <row r="3942" spans="1:2" ht="13.5">
      <c r="A3942" s="124">
        <v>89869</v>
      </c>
      <c r="B3942" s="122">
        <v>8.17</v>
      </c>
    </row>
    <row r="3943" spans="1:2" ht="13.5">
      <c r="A3943" s="124">
        <v>89979</v>
      </c>
      <c r="B3943" s="122">
        <v>29.08</v>
      </c>
    </row>
    <row r="3944" spans="1:2" ht="13.5">
      <c r="A3944" s="124">
        <v>89980</v>
      </c>
      <c r="B3944" s="122">
        <v>10.97</v>
      </c>
    </row>
    <row r="3945" spans="1:2" ht="13.5">
      <c r="A3945" s="124">
        <v>89981</v>
      </c>
      <c r="B3945" s="122">
        <v>25.74</v>
      </c>
    </row>
    <row r="3946" spans="1:2" ht="13.5">
      <c r="A3946" s="124">
        <v>90373</v>
      </c>
      <c r="B3946" s="122">
        <v>15.4</v>
      </c>
    </row>
    <row r="3947" spans="1:2" ht="13.5">
      <c r="A3947" s="124">
        <v>90374</v>
      </c>
      <c r="B3947" s="122">
        <v>24.19</v>
      </c>
    </row>
    <row r="3948" spans="1:2" ht="13.5">
      <c r="A3948" s="124">
        <v>90375</v>
      </c>
      <c r="B3948" s="122">
        <v>9.2899999999999991</v>
      </c>
    </row>
    <row r="3949" spans="1:2" ht="13.5">
      <c r="A3949" s="124">
        <v>92287</v>
      </c>
      <c r="B3949" s="122">
        <v>17.87</v>
      </c>
    </row>
    <row r="3950" spans="1:2" ht="13.5">
      <c r="A3950" s="124">
        <v>92288</v>
      </c>
      <c r="B3950" s="122">
        <v>27.63</v>
      </c>
    </row>
    <row r="3951" spans="1:2" ht="13.5">
      <c r="A3951" s="124">
        <v>92289</v>
      </c>
      <c r="B3951" s="122">
        <v>48.54</v>
      </c>
    </row>
    <row r="3952" spans="1:2" ht="13.5">
      <c r="A3952" s="124">
        <v>92290</v>
      </c>
      <c r="B3952" s="122">
        <v>73.8</v>
      </c>
    </row>
    <row r="3953" spans="1:2" ht="13.5">
      <c r="A3953" s="124">
        <v>92291</v>
      </c>
      <c r="B3953" s="122">
        <v>113.1</v>
      </c>
    </row>
    <row r="3954" spans="1:2" ht="13.5">
      <c r="A3954" s="124">
        <v>92292</v>
      </c>
      <c r="B3954" s="122">
        <v>353.78</v>
      </c>
    </row>
    <row r="3955" spans="1:2" ht="13.5">
      <c r="A3955" s="124">
        <v>92293</v>
      </c>
      <c r="B3955" s="122">
        <v>10.26</v>
      </c>
    </row>
    <row r="3956" spans="1:2" ht="13.5">
      <c r="A3956" s="124">
        <v>92294</v>
      </c>
      <c r="B3956" s="122">
        <v>16.93</v>
      </c>
    </row>
    <row r="3957" spans="1:2" ht="13.5">
      <c r="A3957" s="124">
        <v>92295</v>
      </c>
      <c r="B3957" s="122">
        <v>31.59</v>
      </c>
    </row>
    <row r="3958" spans="1:2" ht="13.5">
      <c r="A3958" s="124">
        <v>92296</v>
      </c>
      <c r="B3958" s="122">
        <v>42.1</v>
      </c>
    </row>
    <row r="3959" spans="1:2" ht="13.5">
      <c r="A3959" s="124">
        <v>92297</v>
      </c>
      <c r="B3959" s="122">
        <v>65.11</v>
      </c>
    </row>
    <row r="3960" spans="1:2" ht="13.5">
      <c r="A3960" s="124">
        <v>92298</v>
      </c>
      <c r="B3960" s="122">
        <v>183.06</v>
      </c>
    </row>
    <row r="3961" spans="1:2" ht="13.5">
      <c r="A3961" s="124">
        <v>92299</v>
      </c>
      <c r="B3961" s="122">
        <v>23.54</v>
      </c>
    </row>
    <row r="3962" spans="1:2" ht="13.5">
      <c r="A3962" s="124">
        <v>92300</v>
      </c>
      <c r="B3962" s="122">
        <v>35.17</v>
      </c>
    </row>
    <row r="3963" spans="1:2" ht="13.5">
      <c r="A3963" s="124">
        <v>92301</v>
      </c>
      <c r="B3963" s="122">
        <v>69.069999999999993</v>
      </c>
    </row>
    <row r="3964" spans="1:2" ht="13.5">
      <c r="A3964" s="124">
        <v>92302</v>
      </c>
      <c r="B3964" s="122">
        <v>91.48</v>
      </c>
    </row>
    <row r="3965" spans="1:2" ht="13.5">
      <c r="A3965" s="124">
        <v>92303</v>
      </c>
      <c r="B3965" s="122">
        <v>167.7</v>
      </c>
    </row>
    <row r="3966" spans="1:2" ht="13.5">
      <c r="A3966" s="124">
        <v>92304</v>
      </c>
      <c r="B3966" s="122">
        <v>436.57</v>
      </c>
    </row>
    <row r="3967" spans="1:2" ht="13.5">
      <c r="A3967" s="124">
        <v>92311</v>
      </c>
      <c r="B3967" s="122">
        <v>12.6</v>
      </c>
    </row>
    <row r="3968" spans="1:2" ht="13.5">
      <c r="A3968" s="124">
        <v>92312</v>
      </c>
      <c r="B3968" s="122">
        <v>20.78</v>
      </c>
    </row>
    <row r="3969" spans="1:2" ht="13.5">
      <c r="A3969" s="124">
        <v>92313</v>
      </c>
      <c r="B3969" s="122">
        <v>30.53</v>
      </c>
    </row>
    <row r="3970" spans="1:2" ht="13.5">
      <c r="A3970" s="124">
        <v>92314</v>
      </c>
      <c r="B3970" s="122">
        <v>8.17</v>
      </c>
    </row>
    <row r="3971" spans="1:2" ht="13.5">
      <c r="A3971" s="124">
        <v>92315</v>
      </c>
      <c r="B3971" s="122">
        <v>12.24</v>
      </c>
    </row>
    <row r="3972" spans="1:2" ht="13.5">
      <c r="A3972" s="124">
        <v>92316</v>
      </c>
      <c r="B3972" s="122">
        <v>18.91</v>
      </c>
    </row>
    <row r="3973" spans="1:2" ht="13.5">
      <c r="A3973" s="124">
        <v>92317</v>
      </c>
      <c r="B3973" s="122">
        <v>17.12</v>
      </c>
    </row>
    <row r="3974" spans="1:2" ht="13.5">
      <c r="A3974" s="124">
        <v>92318</v>
      </c>
      <c r="B3974" s="122">
        <v>27.43</v>
      </c>
    </row>
    <row r="3975" spans="1:2" ht="13.5">
      <c r="A3975" s="124">
        <v>92319</v>
      </c>
      <c r="B3975" s="122">
        <v>39.06</v>
      </c>
    </row>
    <row r="3976" spans="1:2" ht="13.5">
      <c r="A3976" s="124">
        <v>92326</v>
      </c>
      <c r="B3976" s="122">
        <v>13.39</v>
      </c>
    </row>
    <row r="3977" spans="1:2" ht="13.5">
      <c r="A3977" s="124">
        <v>92327</v>
      </c>
      <c r="B3977" s="122">
        <v>23.46</v>
      </c>
    </row>
    <row r="3978" spans="1:2" ht="13.5">
      <c r="A3978" s="124">
        <v>92328</v>
      </c>
      <c r="B3978" s="122">
        <v>35.299999999999997</v>
      </c>
    </row>
    <row r="3979" spans="1:2" ht="13.5">
      <c r="A3979" s="124">
        <v>92329</v>
      </c>
      <c r="B3979" s="122">
        <v>8.3699999999999992</v>
      </c>
    </row>
    <row r="3980" spans="1:2" ht="13.5">
      <c r="A3980" s="124">
        <v>92330</v>
      </c>
      <c r="B3980" s="122">
        <v>13.99</v>
      </c>
    </row>
    <row r="3981" spans="1:2" ht="13.5">
      <c r="A3981" s="124">
        <v>92331</v>
      </c>
      <c r="B3981" s="122">
        <v>22.09</v>
      </c>
    </row>
    <row r="3982" spans="1:2" ht="13.5">
      <c r="A3982" s="124">
        <v>92332</v>
      </c>
      <c r="B3982" s="122">
        <v>17.41</v>
      </c>
    </row>
    <row r="3983" spans="1:2" ht="13.5">
      <c r="A3983" s="124">
        <v>92333</v>
      </c>
      <c r="B3983" s="122">
        <v>30.97</v>
      </c>
    </row>
    <row r="3984" spans="1:2" ht="13.5">
      <c r="A3984" s="124">
        <v>92334</v>
      </c>
      <c r="B3984" s="122">
        <v>45.39</v>
      </c>
    </row>
    <row r="3985" spans="1:2" ht="13.5">
      <c r="A3985" s="124">
        <v>92344</v>
      </c>
      <c r="B3985" s="122">
        <v>64.569999999999993</v>
      </c>
    </row>
    <row r="3986" spans="1:2" ht="13.5">
      <c r="A3986" s="124">
        <v>92345</v>
      </c>
      <c r="B3986" s="122">
        <v>64.55</v>
      </c>
    </row>
    <row r="3987" spans="1:2" ht="13.5">
      <c r="A3987" s="124">
        <v>92346</v>
      </c>
      <c r="B3987" s="122">
        <v>85.36</v>
      </c>
    </row>
    <row r="3988" spans="1:2" ht="13.5">
      <c r="A3988" s="124">
        <v>92347</v>
      </c>
      <c r="B3988" s="122">
        <v>95.3</v>
      </c>
    </row>
    <row r="3989" spans="1:2" ht="13.5">
      <c r="A3989" s="124">
        <v>92348</v>
      </c>
      <c r="B3989" s="122">
        <v>120.68</v>
      </c>
    </row>
    <row r="3990" spans="1:2" ht="13.5">
      <c r="A3990" s="124">
        <v>92349</v>
      </c>
      <c r="B3990" s="122">
        <v>129.52000000000001</v>
      </c>
    </row>
    <row r="3991" spans="1:2" ht="13.5">
      <c r="A3991" s="124">
        <v>92350</v>
      </c>
      <c r="B3991" s="122">
        <v>96.03</v>
      </c>
    </row>
    <row r="3992" spans="1:2" ht="13.5">
      <c r="A3992" s="124">
        <v>92351</v>
      </c>
      <c r="B3992" s="122">
        <v>93.82</v>
      </c>
    </row>
    <row r="3993" spans="1:2" ht="13.5">
      <c r="A3993" s="124">
        <v>92352</v>
      </c>
      <c r="B3993" s="122">
        <v>147.16</v>
      </c>
    </row>
    <row r="3994" spans="1:2" ht="13.5">
      <c r="A3994" s="124">
        <v>92353</v>
      </c>
      <c r="B3994" s="122">
        <v>137.44</v>
      </c>
    </row>
    <row r="3995" spans="1:2" ht="13.5">
      <c r="A3995" s="124">
        <v>92354</v>
      </c>
      <c r="B3995" s="122">
        <v>196.27</v>
      </c>
    </row>
    <row r="3996" spans="1:2" ht="13.5">
      <c r="A3996" s="124">
        <v>92355</v>
      </c>
      <c r="B3996" s="122">
        <v>177.54</v>
      </c>
    </row>
    <row r="3997" spans="1:2" ht="13.5">
      <c r="A3997" s="124">
        <v>92356</v>
      </c>
      <c r="B3997" s="122">
        <v>125.05</v>
      </c>
    </row>
    <row r="3998" spans="1:2" ht="13.5">
      <c r="A3998" s="124">
        <v>92357</v>
      </c>
      <c r="B3998" s="122">
        <v>188.13</v>
      </c>
    </row>
    <row r="3999" spans="1:2" ht="13.5">
      <c r="A3999" s="124">
        <v>92358</v>
      </c>
      <c r="B3999" s="122">
        <v>234.9</v>
      </c>
    </row>
    <row r="4000" spans="1:2" ht="13.5">
      <c r="A4000" s="124">
        <v>92369</v>
      </c>
      <c r="B4000" s="122">
        <v>34.28</v>
      </c>
    </row>
    <row r="4001" spans="1:2" ht="13.5">
      <c r="A4001" s="124">
        <v>92370</v>
      </c>
      <c r="B4001" s="122">
        <v>36.06</v>
      </c>
    </row>
    <row r="4002" spans="1:2" ht="13.5">
      <c r="A4002" s="124">
        <v>92371</v>
      </c>
      <c r="B4002" s="122">
        <v>41.64</v>
      </c>
    </row>
    <row r="4003" spans="1:2" ht="13.5">
      <c r="A4003" s="124">
        <v>92372</v>
      </c>
      <c r="B4003" s="122">
        <v>43.31</v>
      </c>
    </row>
    <row r="4004" spans="1:2" ht="13.5">
      <c r="A4004" s="124">
        <v>92373</v>
      </c>
      <c r="B4004" s="122">
        <v>49.39</v>
      </c>
    </row>
    <row r="4005" spans="1:2" ht="13.5">
      <c r="A4005" s="124">
        <v>92374</v>
      </c>
      <c r="B4005" s="122">
        <v>49.72</v>
      </c>
    </row>
    <row r="4006" spans="1:2" ht="13.5">
      <c r="A4006" s="124">
        <v>92375</v>
      </c>
      <c r="B4006" s="122">
        <v>64.52</v>
      </c>
    </row>
    <row r="4007" spans="1:2" ht="13.5">
      <c r="A4007" s="124">
        <v>92376</v>
      </c>
      <c r="B4007" s="122">
        <v>64.5</v>
      </c>
    </row>
    <row r="4008" spans="1:2" ht="13.5">
      <c r="A4008" s="124">
        <v>92377</v>
      </c>
      <c r="B4008" s="122">
        <v>86.95</v>
      </c>
    </row>
    <row r="4009" spans="1:2" ht="13.5">
      <c r="A4009" s="124">
        <v>92378</v>
      </c>
      <c r="B4009" s="122">
        <v>96.89</v>
      </c>
    </row>
    <row r="4010" spans="1:2" ht="13.5">
      <c r="A4010" s="124">
        <v>92379</v>
      </c>
      <c r="B4010" s="122">
        <v>123.94</v>
      </c>
    </row>
    <row r="4011" spans="1:2" ht="13.5">
      <c r="A4011" s="124">
        <v>92380</v>
      </c>
      <c r="B4011" s="122">
        <v>132.78</v>
      </c>
    </row>
    <row r="4012" spans="1:2" ht="13.5">
      <c r="A4012" s="124">
        <v>92381</v>
      </c>
      <c r="B4012" s="122">
        <v>51.95</v>
      </c>
    </row>
    <row r="4013" spans="1:2" ht="13.5">
      <c r="A4013" s="124">
        <v>92382</v>
      </c>
      <c r="B4013" s="122">
        <v>49.58</v>
      </c>
    </row>
    <row r="4014" spans="1:2" ht="13.5">
      <c r="A4014" s="124">
        <v>92383</v>
      </c>
      <c r="B4014" s="122">
        <v>65.91</v>
      </c>
    </row>
    <row r="4015" spans="1:2" ht="13.5">
      <c r="A4015" s="124">
        <v>92384</v>
      </c>
      <c r="B4015" s="122">
        <v>61.19</v>
      </c>
    </row>
    <row r="4016" spans="1:2" ht="13.5">
      <c r="A4016" s="124">
        <v>92385</v>
      </c>
      <c r="B4016" s="122">
        <v>75.73</v>
      </c>
    </row>
    <row r="4017" spans="1:2" ht="13.5">
      <c r="A4017" s="124">
        <v>92386</v>
      </c>
      <c r="B4017" s="122">
        <v>72.48</v>
      </c>
    </row>
    <row r="4018" spans="1:2" ht="13.5">
      <c r="A4018" s="124">
        <v>92387</v>
      </c>
      <c r="B4018" s="122">
        <v>95.94</v>
      </c>
    </row>
    <row r="4019" spans="1:2" ht="13.5">
      <c r="A4019" s="124">
        <v>92388</v>
      </c>
      <c r="B4019" s="122">
        <v>93.73</v>
      </c>
    </row>
    <row r="4020" spans="1:2" ht="13.5">
      <c r="A4020" s="124">
        <v>92389</v>
      </c>
      <c r="B4020" s="122">
        <v>149.58000000000001</v>
      </c>
    </row>
    <row r="4021" spans="1:2" ht="13.5">
      <c r="A4021" s="124">
        <v>92390</v>
      </c>
      <c r="B4021" s="122">
        <v>139.86000000000001</v>
      </c>
    </row>
    <row r="4022" spans="1:2" ht="13.5">
      <c r="A4022" s="124">
        <v>92635</v>
      </c>
      <c r="B4022" s="122">
        <v>201.15</v>
      </c>
    </row>
    <row r="4023" spans="1:2" ht="13.5">
      <c r="A4023" s="124">
        <v>92636</v>
      </c>
      <c r="B4023" s="122">
        <v>182.42</v>
      </c>
    </row>
    <row r="4024" spans="1:2" ht="13.5">
      <c r="A4024" s="124">
        <v>92637</v>
      </c>
      <c r="B4024" s="122">
        <v>66.98</v>
      </c>
    </row>
    <row r="4025" spans="1:2" ht="13.5">
      <c r="A4025" s="124">
        <v>92638</v>
      </c>
      <c r="B4025" s="122">
        <v>82.17</v>
      </c>
    </row>
    <row r="4026" spans="1:2" ht="13.5">
      <c r="A4026" s="124">
        <v>92639</v>
      </c>
      <c r="B4026" s="122">
        <v>95.35</v>
      </c>
    </row>
    <row r="4027" spans="1:2" ht="13.5">
      <c r="A4027" s="124">
        <v>92640</v>
      </c>
      <c r="B4027" s="122">
        <v>124.9</v>
      </c>
    </row>
    <row r="4028" spans="1:2" ht="13.5">
      <c r="A4028" s="124">
        <v>92642</v>
      </c>
      <c r="B4028" s="122">
        <v>191.3</v>
      </c>
    </row>
    <row r="4029" spans="1:2" ht="13.5">
      <c r="A4029" s="124">
        <v>92644</v>
      </c>
      <c r="B4029" s="122">
        <v>241.42</v>
      </c>
    </row>
    <row r="4030" spans="1:2" ht="13.5">
      <c r="A4030" s="124">
        <v>92657</v>
      </c>
      <c r="B4030" s="122">
        <v>25.47</v>
      </c>
    </row>
    <row r="4031" spans="1:2" ht="13.5">
      <c r="A4031" s="124">
        <v>92658</v>
      </c>
      <c r="B4031" s="122">
        <v>27.25</v>
      </c>
    </row>
    <row r="4032" spans="1:2" ht="13.5">
      <c r="A4032" s="124">
        <v>92659</v>
      </c>
      <c r="B4032" s="122">
        <v>31.63</v>
      </c>
    </row>
    <row r="4033" spans="1:2" ht="13.5">
      <c r="A4033" s="124">
        <v>92660</v>
      </c>
      <c r="B4033" s="122">
        <v>33.299999999999997</v>
      </c>
    </row>
    <row r="4034" spans="1:2" ht="13.5">
      <c r="A4034" s="124">
        <v>92661</v>
      </c>
      <c r="B4034" s="122">
        <v>37.979999999999997</v>
      </c>
    </row>
    <row r="4035" spans="1:2" ht="13.5">
      <c r="A4035" s="124">
        <v>92662</v>
      </c>
      <c r="B4035" s="122">
        <v>38.31</v>
      </c>
    </row>
    <row r="4036" spans="1:2" ht="13.5">
      <c r="A4036" s="124">
        <v>92663</v>
      </c>
      <c r="B4036" s="122">
        <v>51.38</v>
      </c>
    </row>
    <row r="4037" spans="1:2" ht="13.5">
      <c r="A4037" s="124">
        <v>92664</v>
      </c>
      <c r="B4037" s="122">
        <v>51.36</v>
      </c>
    </row>
    <row r="4038" spans="1:2" ht="13.5">
      <c r="A4038" s="124">
        <v>92665</v>
      </c>
      <c r="B4038" s="122">
        <v>71.19</v>
      </c>
    </row>
    <row r="4039" spans="1:2" ht="13.5">
      <c r="A4039" s="124">
        <v>92666</v>
      </c>
      <c r="B4039" s="122">
        <v>81.13</v>
      </c>
    </row>
    <row r="4040" spans="1:2" ht="13.5">
      <c r="A4040" s="124">
        <v>92667</v>
      </c>
      <c r="B4040" s="122">
        <v>105.62</v>
      </c>
    </row>
    <row r="4041" spans="1:2" ht="13.5">
      <c r="A4041" s="124">
        <v>92668</v>
      </c>
      <c r="B4041" s="122">
        <v>114.46</v>
      </c>
    </row>
    <row r="4042" spans="1:2" ht="13.5">
      <c r="A4042" s="124">
        <v>92669</v>
      </c>
      <c r="B4042" s="122">
        <v>38.71</v>
      </c>
    </row>
    <row r="4043" spans="1:2" ht="13.5">
      <c r="A4043" s="124">
        <v>92670</v>
      </c>
      <c r="B4043" s="122">
        <v>36.340000000000003</v>
      </c>
    </row>
    <row r="4044" spans="1:2" ht="13.5">
      <c r="A4044" s="124">
        <v>92671</v>
      </c>
      <c r="B4044" s="122">
        <v>50.91</v>
      </c>
    </row>
    <row r="4045" spans="1:2" ht="13.5">
      <c r="A4045" s="124">
        <v>92672</v>
      </c>
      <c r="B4045" s="122">
        <v>46.19</v>
      </c>
    </row>
    <row r="4046" spans="1:2" ht="13.5">
      <c r="A4046" s="124">
        <v>92673</v>
      </c>
      <c r="B4046" s="122">
        <v>58.63</v>
      </c>
    </row>
    <row r="4047" spans="1:2" ht="13.5">
      <c r="A4047" s="124">
        <v>92674</v>
      </c>
      <c r="B4047" s="122">
        <v>55.38</v>
      </c>
    </row>
    <row r="4048" spans="1:2" ht="13.5">
      <c r="A4048" s="124">
        <v>92675</v>
      </c>
      <c r="B4048" s="122">
        <v>76.27</v>
      </c>
    </row>
    <row r="4049" spans="1:2" ht="13.5">
      <c r="A4049" s="124">
        <v>92676</v>
      </c>
      <c r="B4049" s="122">
        <v>74.06</v>
      </c>
    </row>
    <row r="4050" spans="1:2" ht="13.5">
      <c r="A4050" s="124">
        <v>92677</v>
      </c>
      <c r="B4050" s="122">
        <v>126</v>
      </c>
    </row>
    <row r="4051" spans="1:2" ht="13.5">
      <c r="A4051" s="124">
        <v>92678</v>
      </c>
      <c r="B4051" s="122">
        <v>116.28</v>
      </c>
    </row>
    <row r="4052" spans="1:2" ht="13.5">
      <c r="A4052" s="124">
        <v>92679</v>
      </c>
      <c r="B4052" s="122">
        <v>173.71</v>
      </c>
    </row>
    <row r="4053" spans="1:2" ht="13.5">
      <c r="A4053" s="124">
        <v>92680</v>
      </c>
      <c r="B4053" s="122">
        <v>154.97999999999999</v>
      </c>
    </row>
    <row r="4054" spans="1:2" ht="13.5">
      <c r="A4054" s="124">
        <v>92681</v>
      </c>
      <c r="B4054" s="122">
        <v>49.32</v>
      </c>
    </row>
    <row r="4055" spans="1:2" ht="13.5">
      <c r="A4055" s="124">
        <v>92682</v>
      </c>
      <c r="B4055" s="122">
        <v>62.09</v>
      </c>
    </row>
    <row r="4056" spans="1:2" ht="13.5">
      <c r="A4056" s="124">
        <v>92683</v>
      </c>
      <c r="B4056" s="122">
        <v>72.569999999999993</v>
      </c>
    </row>
    <row r="4057" spans="1:2" ht="13.5">
      <c r="A4057" s="124">
        <v>92684</v>
      </c>
      <c r="B4057" s="122">
        <v>98.67</v>
      </c>
    </row>
    <row r="4058" spans="1:2" ht="13.5">
      <c r="A4058" s="124">
        <v>92685</v>
      </c>
      <c r="B4058" s="122">
        <v>159.88999999999999</v>
      </c>
    </row>
    <row r="4059" spans="1:2" ht="13.5">
      <c r="A4059" s="124">
        <v>92686</v>
      </c>
      <c r="B4059" s="122">
        <v>204.8</v>
      </c>
    </row>
    <row r="4060" spans="1:2" ht="13.5">
      <c r="A4060" s="124">
        <v>92692</v>
      </c>
      <c r="B4060" s="122">
        <v>13.69</v>
      </c>
    </row>
    <row r="4061" spans="1:2" ht="13.5">
      <c r="A4061" s="124">
        <v>92693</v>
      </c>
      <c r="B4061" s="122">
        <v>14.08</v>
      </c>
    </row>
    <row r="4062" spans="1:2" ht="13.5">
      <c r="A4062" s="124">
        <v>92694</v>
      </c>
      <c r="B4062" s="122">
        <v>21.65</v>
      </c>
    </row>
    <row r="4063" spans="1:2" ht="13.5">
      <c r="A4063" s="124">
        <v>92695</v>
      </c>
      <c r="B4063" s="122">
        <v>22.04</v>
      </c>
    </row>
    <row r="4064" spans="1:2" ht="13.5">
      <c r="A4064" s="124">
        <v>92696</v>
      </c>
      <c r="B4064" s="122">
        <v>33.9</v>
      </c>
    </row>
    <row r="4065" spans="1:2" ht="13.5">
      <c r="A4065" s="124">
        <v>92697</v>
      </c>
      <c r="B4065" s="122">
        <v>35.68</v>
      </c>
    </row>
    <row r="4066" spans="1:2" ht="13.5">
      <c r="A4066" s="124">
        <v>92698</v>
      </c>
      <c r="B4066" s="122">
        <v>20.23</v>
      </c>
    </row>
    <row r="4067" spans="1:2" ht="13.5">
      <c r="A4067" s="124">
        <v>92699</v>
      </c>
      <c r="B4067" s="122">
        <v>18.940000000000001</v>
      </c>
    </row>
    <row r="4068" spans="1:2" ht="13.5">
      <c r="A4068" s="124">
        <v>92700</v>
      </c>
      <c r="B4068" s="122">
        <v>32.93</v>
      </c>
    </row>
    <row r="4069" spans="1:2" ht="13.5">
      <c r="A4069" s="124">
        <v>92701</v>
      </c>
      <c r="B4069" s="122">
        <v>31</v>
      </c>
    </row>
    <row r="4070" spans="1:2" ht="13.5">
      <c r="A4070" s="124">
        <v>92702</v>
      </c>
      <c r="B4070" s="122">
        <v>51.43</v>
      </c>
    </row>
    <row r="4071" spans="1:2" ht="13.5">
      <c r="A4071" s="124">
        <v>92703</v>
      </c>
      <c r="B4071" s="122">
        <v>49.06</v>
      </c>
    </row>
    <row r="4072" spans="1:2" ht="13.5">
      <c r="A4072" s="124">
        <v>92704</v>
      </c>
      <c r="B4072" s="122">
        <v>25.5</v>
      </c>
    </row>
    <row r="4073" spans="1:2" ht="13.5">
      <c r="A4073" s="124">
        <v>92705</v>
      </c>
      <c r="B4073" s="122">
        <v>40.96</v>
      </c>
    </row>
    <row r="4074" spans="1:2" ht="13.5">
      <c r="A4074" s="124">
        <v>92706</v>
      </c>
      <c r="B4074" s="122">
        <v>66.28</v>
      </c>
    </row>
    <row r="4075" spans="1:2" ht="13.5">
      <c r="A4075" s="124">
        <v>92889</v>
      </c>
      <c r="B4075" s="122">
        <v>129.03</v>
      </c>
    </row>
    <row r="4076" spans="1:2" ht="13.5">
      <c r="A4076" s="124">
        <v>92890</v>
      </c>
      <c r="B4076" s="122">
        <v>196.23</v>
      </c>
    </row>
    <row r="4077" spans="1:2" ht="13.5">
      <c r="A4077" s="124">
        <v>92891</v>
      </c>
      <c r="B4077" s="122">
        <v>288.41000000000003</v>
      </c>
    </row>
    <row r="4078" spans="1:2" ht="13.5">
      <c r="A4078" s="124">
        <v>92892</v>
      </c>
      <c r="B4078" s="122">
        <v>55.26</v>
      </c>
    </row>
    <row r="4079" spans="1:2" ht="13.5">
      <c r="A4079" s="124">
        <v>92893</v>
      </c>
      <c r="B4079" s="122">
        <v>78.98</v>
      </c>
    </row>
    <row r="4080" spans="1:2" ht="13.5">
      <c r="A4080" s="124">
        <v>92894</v>
      </c>
      <c r="B4080" s="122">
        <v>94.49</v>
      </c>
    </row>
    <row r="4081" spans="1:2" ht="13.5">
      <c r="A4081" s="124">
        <v>92895</v>
      </c>
      <c r="B4081" s="122">
        <v>128.97999999999999</v>
      </c>
    </row>
    <row r="4082" spans="1:2" ht="13.5">
      <c r="A4082" s="124">
        <v>92896</v>
      </c>
      <c r="B4082" s="122">
        <v>197.82</v>
      </c>
    </row>
    <row r="4083" spans="1:2" ht="13.5">
      <c r="A4083" s="124">
        <v>92897</v>
      </c>
      <c r="B4083" s="122">
        <v>291.67</v>
      </c>
    </row>
    <row r="4084" spans="1:2" ht="13.5">
      <c r="A4084" s="124">
        <v>92898</v>
      </c>
      <c r="B4084" s="122">
        <v>46.45</v>
      </c>
    </row>
    <row r="4085" spans="1:2" ht="13.5">
      <c r="A4085" s="124">
        <v>92899</v>
      </c>
      <c r="B4085" s="122">
        <v>68.97</v>
      </c>
    </row>
    <row r="4086" spans="1:2" ht="13.5">
      <c r="A4086" s="124">
        <v>92900</v>
      </c>
      <c r="B4086" s="122">
        <v>83.08</v>
      </c>
    </row>
    <row r="4087" spans="1:2" ht="13.5">
      <c r="A4087" s="124">
        <v>92901</v>
      </c>
      <c r="B4087" s="122">
        <v>115.84</v>
      </c>
    </row>
    <row r="4088" spans="1:2" ht="13.5">
      <c r="A4088" s="124">
        <v>92902</v>
      </c>
      <c r="B4088" s="122">
        <v>182.06</v>
      </c>
    </row>
    <row r="4089" spans="1:2" ht="13.5">
      <c r="A4089" s="124">
        <v>92903</v>
      </c>
      <c r="B4089" s="122">
        <v>273.35000000000002</v>
      </c>
    </row>
    <row r="4090" spans="1:2" ht="13.5">
      <c r="A4090" s="124">
        <v>92904</v>
      </c>
      <c r="B4090" s="122">
        <v>31.7</v>
      </c>
    </row>
    <row r="4091" spans="1:2" ht="13.5">
      <c r="A4091" s="124">
        <v>92905</v>
      </c>
      <c r="B4091" s="122">
        <v>45.16</v>
      </c>
    </row>
    <row r="4092" spans="1:2" ht="13.5">
      <c r="A4092" s="124">
        <v>92906</v>
      </c>
      <c r="B4092" s="122">
        <v>54.88</v>
      </c>
    </row>
    <row r="4093" spans="1:2" ht="13.5">
      <c r="A4093" s="124">
        <v>92907</v>
      </c>
      <c r="B4093" s="122">
        <v>68.290000000000006</v>
      </c>
    </row>
    <row r="4094" spans="1:2" ht="13.5">
      <c r="A4094" s="124">
        <v>92908</v>
      </c>
      <c r="B4094" s="122">
        <v>68.290000000000006</v>
      </c>
    </row>
    <row r="4095" spans="1:2" ht="13.5">
      <c r="A4095" s="124">
        <v>92909</v>
      </c>
      <c r="B4095" s="122">
        <v>68.290000000000006</v>
      </c>
    </row>
    <row r="4096" spans="1:2" ht="13.5">
      <c r="A4096" s="124">
        <v>92910</v>
      </c>
      <c r="B4096" s="122">
        <v>99.49</v>
      </c>
    </row>
    <row r="4097" spans="1:2" ht="13.5">
      <c r="A4097" s="124">
        <v>92911</v>
      </c>
      <c r="B4097" s="122">
        <v>99.49</v>
      </c>
    </row>
    <row r="4098" spans="1:2" ht="13.5">
      <c r="A4098" s="124">
        <v>92912</v>
      </c>
      <c r="B4098" s="122">
        <v>134.11000000000001</v>
      </c>
    </row>
    <row r="4099" spans="1:2" ht="13.5">
      <c r="A4099" s="124">
        <v>92913</v>
      </c>
      <c r="B4099" s="122">
        <v>136.84</v>
      </c>
    </row>
    <row r="4100" spans="1:2" ht="13.5">
      <c r="A4100" s="124">
        <v>92914</v>
      </c>
      <c r="B4100" s="122">
        <v>136.84</v>
      </c>
    </row>
    <row r="4101" spans="1:2" ht="13.5">
      <c r="A4101" s="124">
        <v>92918</v>
      </c>
      <c r="B4101" s="122">
        <v>35.92</v>
      </c>
    </row>
    <row r="4102" spans="1:2" ht="13.5">
      <c r="A4102" s="124">
        <v>92920</v>
      </c>
      <c r="B4102" s="122">
        <v>36.159999999999997</v>
      </c>
    </row>
    <row r="4103" spans="1:2" ht="13.5">
      <c r="A4103" s="124">
        <v>92925</v>
      </c>
      <c r="B4103" s="122">
        <v>44.63</v>
      </c>
    </row>
    <row r="4104" spans="1:2" ht="13.5">
      <c r="A4104" s="124">
        <v>92926</v>
      </c>
      <c r="B4104" s="122">
        <v>44.62</v>
      </c>
    </row>
    <row r="4105" spans="1:2" ht="13.5">
      <c r="A4105" s="124">
        <v>92927</v>
      </c>
      <c r="B4105" s="122">
        <v>44.62</v>
      </c>
    </row>
    <row r="4106" spans="1:2" ht="13.5">
      <c r="A4106" s="124">
        <v>92928</v>
      </c>
      <c r="B4106" s="122">
        <v>51.09</v>
      </c>
    </row>
    <row r="4107" spans="1:2" ht="13.5">
      <c r="A4107" s="124">
        <v>92929</v>
      </c>
      <c r="B4107" s="122">
        <v>51.09</v>
      </c>
    </row>
    <row r="4108" spans="1:2" ht="13.5">
      <c r="A4108" s="124">
        <v>92930</v>
      </c>
      <c r="B4108" s="122">
        <v>51.09</v>
      </c>
    </row>
    <row r="4109" spans="1:2" ht="13.5">
      <c r="A4109" s="124">
        <v>92931</v>
      </c>
      <c r="B4109" s="122">
        <v>68.239999999999995</v>
      </c>
    </row>
    <row r="4110" spans="1:2" ht="13.5">
      <c r="A4110" s="124">
        <v>92932</v>
      </c>
      <c r="B4110" s="122">
        <v>68.239999999999995</v>
      </c>
    </row>
    <row r="4111" spans="1:2" ht="13.5">
      <c r="A4111" s="124">
        <v>92933</v>
      </c>
      <c r="B4111" s="122">
        <v>68.239999999999995</v>
      </c>
    </row>
    <row r="4112" spans="1:2" ht="13.5">
      <c r="A4112" s="124">
        <v>92934</v>
      </c>
      <c r="B4112" s="122">
        <v>101.08</v>
      </c>
    </row>
    <row r="4113" spans="1:2" ht="13.5">
      <c r="A4113" s="124">
        <v>92935</v>
      </c>
      <c r="B4113" s="122">
        <v>101.08</v>
      </c>
    </row>
    <row r="4114" spans="1:2" ht="13.5">
      <c r="A4114" s="124">
        <v>92936</v>
      </c>
      <c r="B4114" s="122">
        <v>140.1</v>
      </c>
    </row>
    <row r="4115" spans="1:2" ht="13.5">
      <c r="A4115" s="124">
        <v>92937</v>
      </c>
      <c r="B4115" s="122">
        <v>140.1</v>
      </c>
    </row>
    <row r="4116" spans="1:2" ht="13.5">
      <c r="A4116" s="124">
        <v>92938</v>
      </c>
      <c r="B4116" s="122">
        <v>27.11</v>
      </c>
    </row>
    <row r="4117" spans="1:2" ht="13.5">
      <c r="A4117" s="124">
        <v>92939</v>
      </c>
      <c r="B4117" s="122">
        <v>27.35</v>
      </c>
    </row>
    <row r="4118" spans="1:2" ht="13.5">
      <c r="A4118" s="124">
        <v>92940</v>
      </c>
      <c r="B4118" s="122">
        <v>34.619999999999997</v>
      </c>
    </row>
    <row r="4119" spans="1:2" ht="13.5">
      <c r="A4119" s="124">
        <v>92941</v>
      </c>
      <c r="B4119" s="122">
        <v>34.61</v>
      </c>
    </row>
    <row r="4120" spans="1:2" ht="13.5">
      <c r="A4120" s="124">
        <v>92942</v>
      </c>
      <c r="B4120" s="122">
        <v>34.61</v>
      </c>
    </row>
    <row r="4121" spans="1:2" ht="13.5">
      <c r="A4121" s="124">
        <v>92943</v>
      </c>
      <c r="B4121" s="122">
        <v>39.68</v>
      </c>
    </row>
    <row r="4122" spans="1:2" ht="13.5">
      <c r="A4122" s="124">
        <v>92944</v>
      </c>
      <c r="B4122" s="122">
        <v>39.68</v>
      </c>
    </row>
    <row r="4123" spans="1:2" ht="13.5">
      <c r="A4123" s="124">
        <v>92945</v>
      </c>
      <c r="B4123" s="122">
        <v>39.68</v>
      </c>
    </row>
    <row r="4124" spans="1:2" ht="13.5">
      <c r="A4124" s="124">
        <v>92946</v>
      </c>
      <c r="B4124" s="122">
        <v>55.1</v>
      </c>
    </row>
    <row r="4125" spans="1:2" ht="13.5">
      <c r="A4125" s="124">
        <v>92947</v>
      </c>
      <c r="B4125" s="122">
        <v>55.1</v>
      </c>
    </row>
    <row r="4126" spans="1:2" ht="13.5">
      <c r="A4126" s="124">
        <v>92948</v>
      </c>
      <c r="B4126" s="122">
        <v>55.1</v>
      </c>
    </row>
    <row r="4127" spans="1:2" ht="13.5">
      <c r="A4127" s="124">
        <v>92949</v>
      </c>
      <c r="B4127" s="122">
        <v>85.32</v>
      </c>
    </row>
    <row r="4128" spans="1:2" ht="13.5">
      <c r="A4128" s="124">
        <v>92950</v>
      </c>
      <c r="B4128" s="122">
        <v>85.32</v>
      </c>
    </row>
    <row r="4129" spans="1:2" ht="13.5">
      <c r="A4129" s="124">
        <v>92951</v>
      </c>
      <c r="B4129" s="122">
        <v>121.78</v>
      </c>
    </row>
    <row r="4130" spans="1:2" ht="13.5">
      <c r="A4130" s="124">
        <v>92952</v>
      </c>
      <c r="B4130" s="122">
        <v>121.78</v>
      </c>
    </row>
    <row r="4131" spans="1:2" ht="13.5">
      <c r="A4131" s="124">
        <v>92953</v>
      </c>
      <c r="B4131" s="122">
        <v>23.34</v>
      </c>
    </row>
    <row r="4132" spans="1:2" ht="13.5">
      <c r="A4132" s="124">
        <v>93050</v>
      </c>
      <c r="B4132" s="122">
        <v>11.58</v>
      </c>
    </row>
    <row r="4133" spans="1:2" ht="13.5">
      <c r="A4133" s="124">
        <v>93051</v>
      </c>
      <c r="B4133" s="122">
        <v>10.68</v>
      </c>
    </row>
    <row r="4134" spans="1:2" ht="13.5">
      <c r="A4134" s="124">
        <v>93052</v>
      </c>
      <c r="B4134" s="122">
        <v>519.33000000000004</v>
      </c>
    </row>
    <row r="4135" spans="1:2" ht="13.5">
      <c r="A4135" s="124">
        <v>93054</v>
      </c>
      <c r="B4135" s="122">
        <v>22.16</v>
      </c>
    </row>
    <row r="4136" spans="1:2" ht="13.5">
      <c r="A4136" s="124">
        <v>93055</v>
      </c>
      <c r="B4136" s="122">
        <v>45.2</v>
      </c>
    </row>
    <row r="4137" spans="1:2" ht="13.5">
      <c r="A4137" s="124">
        <v>93056</v>
      </c>
      <c r="B4137" s="122">
        <v>16.93</v>
      </c>
    </row>
    <row r="4138" spans="1:2" ht="13.5">
      <c r="A4138" s="124">
        <v>93057</v>
      </c>
      <c r="B4138" s="122">
        <v>14.78</v>
      </c>
    </row>
    <row r="4139" spans="1:2" ht="13.5">
      <c r="A4139" s="124">
        <v>93058</v>
      </c>
      <c r="B4139" s="122">
        <v>571.08000000000004</v>
      </c>
    </row>
    <row r="4140" spans="1:2" ht="13.5">
      <c r="A4140" s="124">
        <v>93059</v>
      </c>
      <c r="B4140" s="122">
        <v>30.43</v>
      </c>
    </row>
    <row r="4141" spans="1:2" ht="13.5">
      <c r="A4141" s="124">
        <v>93060</v>
      </c>
      <c r="B4141" s="122">
        <v>78.760000000000005</v>
      </c>
    </row>
    <row r="4142" spans="1:2" ht="13.5">
      <c r="A4142" s="124">
        <v>93061</v>
      </c>
      <c r="B4142" s="122">
        <v>31.72</v>
      </c>
    </row>
    <row r="4143" spans="1:2" ht="13.5">
      <c r="A4143" s="124">
        <v>93062</v>
      </c>
      <c r="B4143" s="122">
        <v>27.54</v>
      </c>
    </row>
    <row r="4144" spans="1:2" ht="13.5">
      <c r="A4144" s="124">
        <v>93063</v>
      </c>
      <c r="B4144" s="122">
        <v>654.12</v>
      </c>
    </row>
    <row r="4145" spans="1:2" ht="13.5">
      <c r="A4145" s="124">
        <v>93064</v>
      </c>
      <c r="B4145" s="122">
        <v>48.95</v>
      </c>
    </row>
    <row r="4146" spans="1:2" ht="13.5">
      <c r="A4146" s="124">
        <v>93065</v>
      </c>
      <c r="B4146" s="122">
        <v>45.86</v>
      </c>
    </row>
    <row r="4147" spans="1:2" ht="13.5">
      <c r="A4147" s="124">
        <v>93066</v>
      </c>
      <c r="B4147" s="122">
        <v>821.1</v>
      </c>
    </row>
    <row r="4148" spans="1:2" ht="13.5">
      <c r="A4148" s="124">
        <v>93067</v>
      </c>
      <c r="B4148" s="122">
        <v>72.569999999999993</v>
      </c>
    </row>
    <row r="4149" spans="1:2" ht="13.5">
      <c r="A4149" s="124">
        <v>93068</v>
      </c>
      <c r="B4149" s="122">
        <v>63.52</v>
      </c>
    </row>
    <row r="4150" spans="1:2" ht="13.5">
      <c r="A4150" s="124">
        <v>93069</v>
      </c>
      <c r="B4150" s="123">
        <v>1137.95</v>
      </c>
    </row>
    <row r="4151" spans="1:2" ht="13.5">
      <c r="A4151" s="124">
        <v>93070</v>
      </c>
      <c r="B4151" s="122">
        <v>183.06</v>
      </c>
    </row>
    <row r="4152" spans="1:2" ht="13.5">
      <c r="A4152" s="124">
        <v>93071</v>
      </c>
      <c r="B4152" s="122">
        <v>169.99</v>
      </c>
    </row>
    <row r="4153" spans="1:2" ht="13.5">
      <c r="A4153" s="124">
        <v>93072</v>
      </c>
      <c r="B4153" s="123">
        <v>1501.38</v>
      </c>
    </row>
    <row r="4154" spans="1:2" ht="13.5">
      <c r="A4154" s="124">
        <v>93073</v>
      </c>
      <c r="B4154" s="122">
        <v>82.67</v>
      </c>
    </row>
    <row r="4155" spans="1:2" ht="13.5">
      <c r="A4155" s="124">
        <v>93074</v>
      </c>
      <c r="B4155" s="122">
        <v>12.57</v>
      </c>
    </row>
    <row r="4156" spans="1:2" ht="13.5">
      <c r="A4156" s="124">
        <v>93075</v>
      </c>
      <c r="B4156" s="122">
        <v>21.19</v>
      </c>
    </row>
    <row r="4157" spans="1:2" ht="13.5">
      <c r="A4157" s="124">
        <v>93076</v>
      </c>
      <c r="B4157" s="122">
        <v>20.49</v>
      </c>
    </row>
    <row r="4158" spans="1:2" ht="13.5">
      <c r="A4158" s="124">
        <v>93077</v>
      </c>
      <c r="B4158" s="122">
        <v>30.18</v>
      </c>
    </row>
    <row r="4159" spans="1:2" ht="13.5">
      <c r="A4159" s="124">
        <v>93078</v>
      </c>
      <c r="B4159" s="122">
        <v>32.72</v>
      </c>
    </row>
    <row r="4160" spans="1:2" ht="13.5">
      <c r="A4160" s="124">
        <v>93079</v>
      </c>
      <c r="B4160" s="122">
        <v>28.76</v>
      </c>
    </row>
    <row r="4161" spans="1:2" ht="13.5">
      <c r="A4161" s="124">
        <v>93080</v>
      </c>
      <c r="B4161" s="122">
        <v>8.1999999999999993</v>
      </c>
    </row>
    <row r="4162" spans="1:2" ht="13.5">
      <c r="A4162" s="124">
        <v>93081</v>
      </c>
      <c r="B4162" s="122">
        <v>19.14</v>
      </c>
    </row>
    <row r="4163" spans="1:2" ht="13.5">
      <c r="A4163" s="124">
        <v>93082</v>
      </c>
      <c r="B4163" s="122">
        <v>23.5</v>
      </c>
    </row>
    <row r="4164" spans="1:2" ht="13.5">
      <c r="A4164" s="124">
        <v>93083</v>
      </c>
      <c r="B4164" s="122">
        <v>448.92</v>
      </c>
    </row>
    <row r="4165" spans="1:2" ht="13.5">
      <c r="A4165" s="124">
        <v>93084</v>
      </c>
      <c r="B4165" s="122">
        <v>13.56</v>
      </c>
    </row>
    <row r="4166" spans="1:2" ht="13.5">
      <c r="A4166" s="124">
        <v>93085</v>
      </c>
      <c r="B4166" s="122">
        <v>12.66</v>
      </c>
    </row>
    <row r="4167" spans="1:2" ht="13.5">
      <c r="A4167" s="124">
        <v>93086</v>
      </c>
      <c r="B4167" s="122">
        <v>521.30999999999995</v>
      </c>
    </row>
    <row r="4168" spans="1:2" ht="13.5">
      <c r="A4168" s="124">
        <v>93087</v>
      </c>
      <c r="B4168" s="122">
        <v>20.76</v>
      </c>
    </row>
    <row r="4169" spans="1:2" ht="13.5">
      <c r="A4169" s="124">
        <v>93088</v>
      </c>
      <c r="B4169" s="122">
        <v>24.29</v>
      </c>
    </row>
    <row r="4170" spans="1:2" ht="13.5">
      <c r="A4170" s="124">
        <v>93089</v>
      </c>
      <c r="B4170" s="122">
        <v>47.18</v>
      </c>
    </row>
    <row r="4171" spans="1:2" ht="13.5">
      <c r="A4171" s="124">
        <v>93090</v>
      </c>
      <c r="B4171" s="122">
        <v>18.91</v>
      </c>
    </row>
    <row r="4172" spans="1:2" ht="13.5">
      <c r="A4172" s="124">
        <v>93091</v>
      </c>
      <c r="B4172" s="122">
        <v>16.760000000000002</v>
      </c>
    </row>
    <row r="4173" spans="1:2" ht="13.5">
      <c r="A4173" s="124">
        <v>93092</v>
      </c>
      <c r="B4173" s="122">
        <v>573.05999999999995</v>
      </c>
    </row>
    <row r="4174" spans="1:2" ht="13.5">
      <c r="A4174" s="124">
        <v>93093</v>
      </c>
      <c r="B4174" s="122">
        <v>32.409999999999997</v>
      </c>
    </row>
    <row r="4175" spans="1:2" ht="13.5">
      <c r="A4175" s="124">
        <v>93094</v>
      </c>
      <c r="B4175" s="122">
        <v>80.739999999999995</v>
      </c>
    </row>
    <row r="4176" spans="1:2" ht="13.5">
      <c r="A4176" s="124">
        <v>93095</v>
      </c>
      <c r="B4176" s="122">
        <v>60.64</v>
      </c>
    </row>
    <row r="4177" spans="1:2" ht="13.5">
      <c r="A4177" s="124">
        <v>93096</v>
      </c>
      <c r="B4177" s="122">
        <v>86.56</v>
      </c>
    </row>
    <row r="4178" spans="1:2" ht="13.5">
      <c r="A4178" s="124">
        <v>93097</v>
      </c>
      <c r="B4178" s="122">
        <v>12.81</v>
      </c>
    </row>
    <row r="4179" spans="1:2" ht="13.5">
      <c r="A4179" s="124">
        <v>93098</v>
      </c>
      <c r="B4179" s="122">
        <v>21.43</v>
      </c>
    </row>
    <row r="4180" spans="1:2" ht="13.5">
      <c r="A4180" s="124">
        <v>93099</v>
      </c>
      <c r="B4180" s="122">
        <v>23.17</v>
      </c>
    </row>
    <row r="4181" spans="1:2" ht="13.5">
      <c r="A4181" s="124">
        <v>93100</v>
      </c>
      <c r="B4181" s="122">
        <v>32.86</v>
      </c>
    </row>
    <row r="4182" spans="1:2" ht="13.5">
      <c r="A4182" s="124">
        <v>93101</v>
      </c>
      <c r="B4182" s="122">
        <v>35.4</v>
      </c>
    </row>
    <row r="4183" spans="1:2" ht="13.5">
      <c r="A4183" s="124">
        <v>93102</v>
      </c>
      <c r="B4183" s="122">
        <v>31.2</v>
      </c>
    </row>
    <row r="4184" spans="1:2" ht="13.5">
      <c r="A4184" s="124">
        <v>93103</v>
      </c>
      <c r="B4184" s="122">
        <v>8.4</v>
      </c>
    </row>
    <row r="4185" spans="1:2" ht="13.5">
      <c r="A4185" s="124">
        <v>93104</v>
      </c>
      <c r="B4185" s="122">
        <v>19.34</v>
      </c>
    </row>
    <row r="4186" spans="1:2" ht="13.5">
      <c r="A4186" s="124">
        <v>93105</v>
      </c>
      <c r="B4186" s="122">
        <v>23.7</v>
      </c>
    </row>
    <row r="4187" spans="1:2" ht="13.5">
      <c r="A4187" s="124">
        <v>93106</v>
      </c>
      <c r="B4187" s="122">
        <v>449.12</v>
      </c>
    </row>
    <row r="4188" spans="1:2" ht="13.5">
      <c r="A4188" s="124">
        <v>93107</v>
      </c>
      <c r="B4188" s="122">
        <v>15.31</v>
      </c>
    </row>
    <row r="4189" spans="1:2" ht="13.5">
      <c r="A4189" s="124">
        <v>93108</v>
      </c>
      <c r="B4189" s="122">
        <v>14.41</v>
      </c>
    </row>
    <row r="4190" spans="1:2" ht="13.5">
      <c r="A4190" s="124">
        <v>93109</v>
      </c>
      <c r="B4190" s="122">
        <v>523.05999999999995</v>
      </c>
    </row>
    <row r="4191" spans="1:2" ht="13.5">
      <c r="A4191" s="124">
        <v>93110</v>
      </c>
      <c r="B4191" s="122">
        <v>22.51</v>
      </c>
    </row>
    <row r="4192" spans="1:2" ht="13.5">
      <c r="A4192" s="124">
        <v>93111</v>
      </c>
      <c r="B4192" s="122">
        <v>25.89</v>
      </c>
    </row>
    <row r="4193" spans="1:2" ht="13.5">
      <c r="A4193" s="124">
        <v>93112</v>
      </c>
      <c r="B4193" s="122">
        <v>48.93</v>
      </c>
    </row>
    <row r="4194" spans="1:2" ht="13.5">
      <c r="A4194" s="124">
        <v>93113</v>
      </c>
      <c r="B4194" s="122">
        <v>22.09</v>
      </c>
    </row>
    <row r="4195" spans="1:2" ht="13.5">
      <c r="A4195" s="124">
        <v>93114</v>
      </c>
      <c r="B4195" s="122">
        <v>35.590000000000003</v>
      </c>
    </row>
    <row r="4196" spans="1:2" ht="13.5">
      <c r="A4196" s="124">
        <v>93115</v>
      </c>
      <c r="B4196" s="122">
        <v>83.92</v>
      </c>
    </row>
    <row r="4197" spans="1:2" ht="13.5">
      <c r="A4197" s="124">
        <v>93116</v>
      </c>
      <c r="B4197" s="122">
        <v>576.24</v>
      </c>
    </row>
    <row r="4198" spans="1:2" ht="13.5">
      <c r="A4198" s="124">
        <v>93117</v>
      </c>
      <c r="B4198" s="122">
        <v>60.93</v>
      </c>
    </row>
    <row r="4199" spans="1:2" ht="13.5">
      <c r="A4199" s="124">
        <v>93118</v>
      </c>
      <c r="B4199" s="122">
        <v>90.1</v>
      </c>
    </row>
    <row r="4200" spans="1:2" ht="13.5">
      <c r="A4200" s="124">
        <v>93119</v>
      </c>
      <c r="B4200" s="122">
        <v>17.579999999999998</v>
      </c>
    </row>
    <row r="4201" spans="1:2" ht="13.5">
      <c r="A4201" s="124">
        <v>93120</v>
      </c>
      <c r="B4201" s="122">
        <v>27.27</v>
      </c>
    </row>
    <row r="4202" spans="1:2" ht="13.5">
      <c r="A4202" s="124">
        <v>93121</v>
      </c>
      <c r="B4202" s="122">
        <v>29.81</v>
      </c>
    </row>
    <row r="4203" spans="1:2" ht="13.5">
      <c r="A4203" s="124">
        <v>93122</v>
      </c>
      <c r="B4203" s="122">
        <v>25.86</v>
      </c>
    </row>
    <row r="4204" spans="1:2" ht="13.5">
      <c r="A4204" s="124">
        <v>93123</v>
      </c>
      <c r="B4204" s="122">
        <v>57.22</v>
      </c>
    </row>
    <row r="4205" spans="1:2" ht="13.5">
      <c r="A4205" s="124">
        <v>93124</v>
      </c>
      <c r="B4205" s="122">
        <v>90.08</v>
      </c>
    </row>
    <row r="4206" spans="1:2" ht="13.5">
      <c r="A4206" s="124">
        <v>93125</v>
      </c>
      <c r="B4206" s="122">
        <v>131.13999999999999</v>
      </c>
    </row>
    <row r="4207" spans="1:2" ht="13.5">
      <c r="A4207" s="124">
        <v>93126</v>
      </c>
      <c r="B4207" s="122">
        <v>291.07</v>
      </c>
    </row>
    <row r="4208" spans="1:2" ht="13.5">
      <c r="A4208" s="124">
        <v>93133</v>
      </c>
      <c r="B4208" s="122">
        <v>19.940000000000001</v>
      </c>
    </row>
    <row r="4209" spans="1:2" ht="13.5">
      <c r="A4209" s="124">
        <v>94465</v>
      </c>
      <c r="B4209" s="122">
        <v>50.64</v>
      </c>
    </row>
    <row r="4210" spans="1:2" ht="13.5">
      <c r="A4210" s="124">
        <v>94466</v>
      </c>
      <c r="B4210" s="122">
        <v>50.66</v>
      </c>
    </row>
    <row r="4211" spans="1:2" ht="13.5">
      <c r="A4211" s="124">
        <v>94467</v>
      </c>
      <c r="B4211" s="122">
        <v>78.62</v>
      </c>
    </row>
    <row r="4212" spans="1:2" ht="13.5">
      <c r="A4212" s="124">
        <v>94468</v>
      </c>
      <c r="B4212" s="122">
        <v>68.680000000000007</v>
      </c>
    </row>
    <row r="4213" spans="1:2" ht="13.5">
      <c r="A4213" s="124">
        <v>94469</v>
      </c>
      <c r="B4213" s="122">
        <v>114.32</v>
      </c>
    </row>
    <row r="4214" spans="1:2" ht="13.5">
      <c r="A4214" s="124">
        <v>94470</v>
      </c>
      <c r="B4214" s="122">
        <v>105.48</v>
      </c>
    </row>
    <row r="4215" spans="1:2" ht="13.5">
      <c r="A4215" s="124">
        <v>94471</v>
      </c>
      <c r="B4215" s="122">
        <v>73.02</v>
      </c>
    </row>
    <row r="4216" spans="1:2" ht="13.5">
      <c r="A4216" s="124">
        <v>94472</v>
      </c>
      <c r="B4216" s="122">
        <v>75.23</v>
      </c>
    </row>
    <row r="4217" spans="1:2" ht="13.5">
      <c r="A4217" s="124">
        <v>94473</v>
      </c>
      <c r="B4217" s="122">
        <v>112.56</v>
      </c>
    </row>
    <row r="4218" spans="1:2" ht="13.5">
      <c r="A4218" s="124">
        <v>94474</v>
      </c>
      <c r="B4218" s="122">
        <v>122.28</v>
      </c>
    </row>
    <row r="4219" spans="1:2" ht="13.5">
      <c r="A4219" s="124">
        <v>94475</v>
      </c>
      <c r="B4219" s="122">
        <v>154.79</v>
      </c>
    </row>
    <row r="4220" spans="1:2" ht="13.5">
      <c r="A4220" s="124">
        <v>94476</v>
      </c>
      <c r="B4220" s="122">
        <v>173.52</v>
      </c>
    </row>
    <row r="4221" spans="1:2" ht="13.5">
      <c r="A4221" s="124">
        <v>94477</v>
      </c>
      <c r="B4221" s="122">
        <v>97.17</v>
      </c>
    </row>
    <row r="4222" spans="1:2" ht="13.5">
      <c r="A4222" s="124">
        <v>94478</v>
      </c>
      <c r="B4222" s="122">
        <v>154.79</v>
      </c>
    </row>
    <row r="4223" spans="1:2" ht="13.5">
      <c r="A4223" s="124">
        <v>94479</v>
      </c>
      <c r="B4223" s="122">
        <v>204.43</v>
      </c>
    </row>
    <row r="4224" spans="1:2" ht="13.5">
      <c r="A4224" s="124">
        <v>94606</v>
      </c>
      <c r="B4224" s="122">
        <v>79.13</v>
      </c>
    </row>
    <row r="4225" spans="1:2" ht="13.5">
      <c r="A4225" s="124">
        <v>94608</v>
      </c>
      <c r="B4225" s="122">
        <v>194.04</v>
      </c>
    </row>
    <row r="4226" spans="1:2" ht="13.5">
      <c r="A4226" s="124">
        <v>94610</v>
      </c>
      <c r="B4226" s="122">
        <v>288.11</v>
      </c>
    </row>
    <row r="4227" spans="1:2" ht="13.5">
      <c r="A4227" s="124">
        <v>94612</v>
      </c>
      <c r="B4227" s="122">
        <v>404.11</v>
      </c>
    </row>
    <row r="4228" spans="1:2" ht="13.5">
      <c r="A4228" s="124">
        <v>94614</v>
      </c>
      <c r="B4228" s="122">
        <v>133.77000000000001</v>
      </c>
    </row>
    <row r="4229" spans="1:2" ht="13.5">
      <c r="A4229" s="124">
        <v>94615</v>
      </c>
      <c r="B4229" s="122">
        <v>151.81</v>
      </c>
    </row>
    <row r="4230" spans="1:2" ht="13.5">
      <c r="A4230" s="124">
        <v>94616</v>
      </c>
      <c r="B4230" s="122">
        <v>370.84</v>
      </c>
    </row>
    <row r="4231" spans="1:2" ht="13.5">
      <c r="A4231" s="124">
        <v>94617</v>
      </c>
      <c r="B4231" s="122">
        <v>308.13</v>
      </c>
    </row>
    <row r="4232" spans="1:2" ht="13.5">
      <c r="A4232" s="124">
        <v>94618</v>
      </c>
      <c r="B4232" s="122">
        <v>364.24</v>
      </c>
    </row>
    <row r="4233" spans="1:2" ht="13.5">
      <c r="A4233" s="124">
        <v>94620</v>
      </c>
      <c r="B4233" s="122">
        <v>833.38</v>
      </c>
    </row>
    <row r="4234" spans="1:2" ht="13.5">
      <c r="A4234" s="124">
        <v>94622</v>
      </c>
      <c r="B4234" s="122">
        <v>195.64</v>
      </c>
    </row>
    <row r="4235" spans="1:2" ht="13.5">
      <c r="A4235" s="124">
        <v>94623</v>
      </c>
      <c r="B4235" s="122">
        <v>459.34</v>
      </c>
    </row>
    <row r="4236" spans="1:2" ht="13.5">
      <c r="A4236" s="124">
        <v>94624</v>
      </c>
      <c r="B4236" s="122">
        <v>698.73</v>
      </c>
    </row>
    <row r="4237" spans="1:2" ht="13.5">
      <c r="A4237" s="124">
        <v>94625</v>
      </c>
      <c r="B4237" s="123">
        <v>1453.3</v>
      </c>
    </row>
    <row r="4238" spans="1:2" ht="13.5">
      <c r="A4238" s="124">
        <v>94656</v>
      </c>
      <c r="B4238" s="122">
        <v>6.26</v>
      </c>
    </row>
    <row r="4239" spans="1:2" ht="13.5">
      <c r="A4239" s="124">
        <v>94657</v>
      </c>
      <c r="B4239" s="122">
        <v>6.15</v>
      </c>
    </row>
    <row r="4240" spans="1:2" ht="13.5">
      <c r="A4240" s="124">
        <v>94658</v>
      </c>
      <c r="B4240" s="122">
        <v>7.4</v>
      </c>
    </row>
    <row r="4241" spans="1:2" ht="13.5">
      <c r="A4241" s="124">
        <v>94659</v>
      </c>
      <c r="B4241" s="122">
        <v>7.52</v>
      </c>
    </row>
    <row r="4242" spans="1:2" ht="13.5">
      <c r="A4242" s="124">
        <v>94660</v>
      </c>
      <c r="B4242" s="122">
        <v>12.13</v>
      </c>
    </row>
    <row r="4243" spans="1:2" ht="13.5">
      <c r="A4243" s="124">
        <v>94661</v>
      </c>
      <c r="B4243" s="122">
        <v>12.68</v>
      </c>
    </row>
    <row r="4244" spans="1:2" ht="13.5">
      <c r="A4244" s="124">
        <v>94662</v>
      </c>
      <c r="B4244" s="122">
        <v>13.28</v>
      </c>
    </row>
    <row r="4245" spans="1:2" ht="13.5">
      <c r="A4245" s="124">
        <v>94663</v>
      </c>
      <c r="B4245" s="122">
        <v>13.5</v>
      </c>
    </row>
    <row r="4246" spans="1:2" ht="13.5">
      <c r="A4246" s="124">
        <v>94664</v>
      </c>
      <c r="B4246" s="122">
        <v>28.92</v>
      </c>
    </row>
    <row r="4247" spans="1:2" ht="13.5">
      <c r="A4247" s="124">
        <v>94665</v>
      </c>
      <c r="B4247" s="122">
        <v>28.9</v>
      </c>
    </row>
    <row r="4248" spans="1:2" ht="13.5">
      <c r="A4248" s="124">
        <v>94666</v>
      </c>
      <c r="B4248" s="122">
        <v>35.49</v>
      </c>
    </row>
    <row r="4249" spans="1:2" ht="13.5">
      <c r="A4249" s="124">
        <v>94667</v>
      </c>
      <c r="B4249" s="122">
        <v>39.590000000000003</v>
      </c>
    </row>
    <row r="4250" spans="1:2" ht="13.5">
      <c r="A4250" s="124">
        <v>94668</v>
      </c>
      <c r="B4250" s="122">
        <v>60.57</v>
      </c>
    </row>
    <row r="4251" spans="1:2" ht="13.5">
      <c r="A4251" s="124">
        <v>94669</v>
      </c>
      <c r="B4251" s="122">
        <v>83.55</v>
      </c>
    </row>
    <row r="4252" spans="1:2" ht="13.5">
      <c r="A4252" s="124">
        <v>94670</v>
      </c>
      <c r="B4252" s="122">
        <v>81.03</v>
      </c>
    </row>
    <row r="4253" spans="1:2" ht="13.5">
      <c r="A4253" s="124">
        <v>94671</v>
      </c>
      <c r="B4253" s="122">
        <v>119.34</v>
      </c>
    </row>
    <row r="4254" spans="1:2" ht="13.5">
      <c r="A4254" s="124">
        <v>94672</v>
      </c>
      <c r="B4254" s="122">
        <v>11.09</v>
      </c>
    </row>
    <row r="4255" spans="1:2" ht="13.5">
      <c r="A4255" s="124">
        <v>94673</v>
      </c>
      <c r="B4255" s="122">
        <v>10.78</v>
      </c>
    </row>
    <row r="4256" spans="1:2" ht="13.5">
      <c r="A4256" s="124">
        <v>94674</v>
      </c>
      <c r="B4256" s="122">
        <v>9.7100000000000009</v>
      </c>
    </row>
    <row r="4257" spans="1:2" ht="13.5">
      <c r="A4257" s="124">
        <v>94675</v>
      </c>
      <c r="B4257" s="122">
        <v>15.5</v>
      </c>
    </row>
    <row r="4258" spans="1:2" ht="13.5">
      <c r="A4258" s="124">
        <v>94676</v>
      </c>
      <c r="B4258" s="122">
        <v>16.87</v>
      </c>
    </row>
    <row r="4259" spans="1:2" ht="13.5">
      <c r="A4259" s="124">
        <v>94677</v>
      </c>
      <c r="B4259" s="122">
        <v>25.58</v>
      </c>
    </row>
    <row r="4260" spans="1:2" ht="13.5">
      <c r="A4260" s="124">
        <v>94678</v>
      </c>
      <c r="B4260" s="122">
        <v>17.38</v>
      </c>
    </row>
    <row r="4261" spans="1:2" ht="13.5">
      <c r="A4261" s="124">
        <v>94679</v>
      </c>
      <c r="B4261" s="122">
        <v>28.86</v>
      </c>
    </row>
    <row r="4262" spans="1:2" ht="13.5">
      <c r="A4262" s="124">
        <v>94680</v>
      </c>
      <c r="B4262" s="122">
        <v>48.12</v>
      </c>
    </row>
    <row r="4263" spans="1:2" ht="13.5">
      <c r="A4263" s="124">
        <v>94681</v>
      </c>
      <c r="B4263" s="122">
        <v>63.84</v>
      </c>
    </row>
    <row r="4264" spans="1:2" ht="13.5">
      <c r="A4264" s="124">
        <v>94682</v>
      </c>
      <c r="B4264" s="122">
        <v>129.04</v>
      </c>
    </row>
    <row r="4265" spans="1:2" ht="13.5">
      <c r="A4265" s="124">
        <v>94683</v>
      </c>
      <c r="B4265" s="122">
        <v>82.87</v>
      </c>
    </row>
    <row r="4266" spans="1:2" ht="13.5">
      <c r="A4266" s="124">
        <v>94684</v>
      </c>
      <c r="B4266" s="122">
        <v>164.18</v>
      </c>
    </row>
    <row r="4267" spans="1:2" ht="13.5">
      <c r="A4267" s="124">
        <v>94685</v>
      </c>
      <c r="B4267" s="122">
        <v>125.75</v>
      </c>
    </row>
    <row r="4268" spans="1:2" ht="13.5">
      <c r="A4268" s="124">
        <v>94686</v>
      </c>
      <c r="B4268" s="122">
        <v>309.07</v>
      </c>
    </row>
    <row r="4269" spans="1:2" ht="13.5">
      <c r="A4269" s="124">
        <v>94687</v>
      </c>
      <c r="B4269" s="122">
        <v>251.13</v>
      </c>
    </row>
    <row r="4270" spans="1:2" ht="13.5">
      <c r="A4270" s="124">
        <v>94688</v>
      </c>
      <c r="B4270" s="122">
        <v>11.08</v>
      </c>
    </row>
    <row r="4271" spans="1:2" ht="13.5">
      <c r="A4271" s="124">
        <v>94689</v>
      </c>
      <c r="B4271" s="122">
        <v>15.24</v>
      </c>
    </row>
    <row r="4272" spans="1:2" ht="13.5">
      <c r="A4272" s="124">
        <v>94690</v>
      </c>
      <c r="B4272" s="122">
        <v>14.56</v>
      </c>
    </row>
    <row r="4273" spans="1:2" ht="13.5">
      <c r="A4273" s="124">
        <v>94691</v>
      </c>
      <c r="B4273" s="122">
        <v>16.98</v>
      </c>
    </row>
    <row r="4274" spans="1:2" ht="13.5">
      <c r="A4274" s="124">
        <v>94692</v>
      </c>
      <c r="B4274" s="122">
        <v>25.48</v>
      </c>
    </row>
    <row r="4275" spans="1:2" ht="13.5">
      <c r="A4275" s="124">
        <v>94693</v>
      </c>
      <c r="B4275" s="122">
        <v>26.7</v>
      </c>
    </row>
    <row r="4276" spans="1:2" ht="13.5">
      <c r="A4276" s="124">
        <v>94694</v>
      </c>
      <c r="B4276" s="122">
        <v>26.77</v>
      </c>
    </row>
    <row r="4277" spans="1:2" ht="13.5">
      <c r="A4277" s="124">
        <v>94695</v>
      </c>
      <c r="B4277" s="122">
        <v>36.15</v>
      </c>
    </row>
    <row r="4278" spans="1:2" ht="13.5">
      <c r="A4278" s="124">
        <v>94696</v>
      </c>
      <c r="B4278" s="122">
        <v>62.38</v>
      </c>
    </row>
    <row r="4279" spans="1:2" ht="13.5">
      <c r="A4279" s="124">
        <v>94697</v>
      </c>
      <c r="B4279" s="122">
        <v>98.71</v>
      </c>
    </row>
    <row r="4280" spans="1:2" ht="13.5">
      <c r="A4280" s="124">
        <v>94698</v>
      </c>
      <c r="B4280" s="122">
        <v>85.94</v>
      </c>
    </row>
    <row r="4281" spans="1:2" ht="13.5">
      <c r="A4281" s="124">
        <v>94699</v>
      </c>
      <c r="B4281" s="122">
        <v>165.82</v>
      </c>
    </row>
    <row r="4282" spans="1:2" ht="13.5">
      <c r="A4282" s="124">
        <v>94700</v>
      </c>
      <c r="B4282" s="122">
        <v>139.66999999999999</v>
      </c>
    </row>
    <row r="4283" spans="1:2" ht="13.5">
      <c r="A4283" s="124">
        <v>94701</v>
      </c>
      <c r="B4283" s="122">
        <v>248.75</v>
      </c>
    </row>
    <row r="4284" spans="1:2" ht="13.5">
      <c r="A4284" s="124">
        <v>94702</v>
      </c>
      <c r="B4284" s="122">
        <v>235.38</v>
      </c>
    </row>
    <row r="4285" spans="1:2" ht="13.5">
      <c r="A4285" s="124">
        <v>94703</v>
      </c>
      <c r="B4285" s="122">
        <v>21.46</v>
      </c>
    </row>
    <row r="4286" spans="1:2" ht="13.5">
      <c r="A4286" s="124">
        <v>94704</v>
      </c>
      <c r="B4286" s="122">
        <v>25.47</v>
      </c>
    </row>
    <row r="4287" spans="1:2" ht="13.5">
      <c r="A4287" s="124">
        <v>94705</v>
      </c>
      <c r="B4287" s="122">
        <v>31.55</v>
      </c>
    </row>
    <row r="4288" spans="1:2" ht="13.5">
      <c r="A4288" s="124">
        <v>94706</v>
      </c>
      <c r="B4288" s="122">
        <v>44.41</v>
      </c>
    </row>
    <row r="4289" spans="1:2" ht="13.5">
      <c r="A4289" s="124">
        <v>94707</v>
      </c>
      <c r="B4289" s="122">
        <v>55.68</v>
      </c>
    </row>
    <row r="4290" spans="1:2" ht="13.5">
      <c r="A4290" s="124">
        <v>94708</v>
      </c>
      <c r="B4290" s="122">
        <v>27.59</v>
      </c>
    </row>
    <row r="4291" spans="1:2" ht="13.5">
      <c r="A4291" s="124">
        <v>94709</v>
      </c>
      <c r="B4291" s="122">
        <v>35.590000000000003</v>
      </c>
    </row>
    <row r="4292" spans="1:2" ht="13.5">
      <c r="A4292" s="124">
        <v>94710</v>
      </c>
      <c r="B4292" s="122">
        <v>55.45</v>
      </c>
    </row>
    <row r="4293" spans="1:2" ht="13.5">
      <c r="A4293" s="124">
        <v>94711</v>
      </c>
      <c r="B4293" s="122">
        <v>64.94</v>
      </c>
    </row>
    <row r="4294" spans="1:2" ht="13.5">
      <c r="A4294" s="124">
        <v>94712</v>
      </c>
      <c r="B4294" s="122">
        <v>87.74</v>
      </c>
    </row>
    <row r="4295" spans="1:2" ht="13.5">
      <c r="A4295" s="124">
        <v>94713</v>
      </c>
      <c r="B4295" s="122">
        <v>232.43</v>
      </c>
    </row>
    <row r="4296" spans="1:2" ht="13.5">
      <c r="A4296" s="124">
        <v>94714</v>
      </c>
      <c r="B4296" s="122">
        <v>315.86</v>
      </c>
    </row>
    <row r="4297" spans="1:2" ht="13.5">
      <c r="A4297" s="124">
        <v>94715</v>
      </c>
      <c r="B4297" s="122">
        <v>436.84</v>
      </c>
    </row>
    <row r="4298" spans="1:2" ht="13.5">
      <c r="A4298" s="124">
        <v>94724</v>
      </c>
      <c r="B4298" s="122">
        <v>31.31</v>
      </c>
    </row>
    <row r="4299" spans="1:2" ht="13.5">
      <c r="A4299" s="124">
        <v>94725</v>
      </c>
      <c r="B4299" s="122">
        <v>7.08</v>
      </c>
    </row>
    <row r="4300" spans="1:2" ht="13.5">
      <c r="A4300" s="124">
        <v>94726</v>
      </c>
      <c r="B4300" s="122">
        <v>48.65</v>
      </c>
    </row>
    <row r="4301" spans="1:2" ht="13.5">
      <c r="A4301" s="124">
        <v>94727</v>
      </c>
      <c r="B4301" s="122">
        <v>10.29</v>
      </c>
    </row>
    <row r="4302" spans="1:2" ht="13.5">
      <c r="A4302" s="124">
        <v>94728</v>
      </c>
      <c r="B4302" s="122">
        <v>185.31</v>
      </c>
    </row>
    <row r="4303" spans="1:2" ht="13.5">
      <c r="A4303" s="124">
        <v>94729</v>
      </c>
      <c r="B4303" s="122">
        <v>18.350000000000001</v>
      </c>
    </row>
    <row r="4304" spans="1:2" ht="13.5">
      <c r="A4304" s="124">
        <v>94730</v>
      </c>
      <c r="B4304" s="122">
        <v>225.28</v>
      </c>
    </row>
    <row r="4305" spans="1:2" ht="13.5">
      <c r="A4305" s="124">
        <v>94731</v>
      </c>
      <c r="B4305" s="122">
        <v>23.22</v>
      </c>
    </row>
    <row r="4306" spans="1:2" ht="13.5">
      <c r="A4306" s="124">
        <v>94733</v>
      </c>
      <c r="B4306" s="122">
        <v>45.26</v>
      </c>
    </row>
    <row r="4307" spans="1:2" ht="13.5">
      <c r="A4307" s="124">
        <v>94737</v>
      </c>
      <c r="B4307" s="122">
        <v>192.2</v>
      </c>
    </row>
    <row r="4308" spans="1:2" ht="13.5">
      <c r="A4308" s="124">
        <v>94740</v>
      </c>
      <c r="B4308" s="122">
        <v>11.28</v>
      </c>
    </row>
    <row r="4309" spans="1:2" ht="13.5">
      <c r="A4309" s="124">
        <v>94741</v>
      </c>
      <c r="B4309" s="122">
        <v>14.21</v>
      </c>
    </row>
    <row r="4310" spans="1:2" ht="13.5">
      <c r="A4310" s="124">
        <v>94742</v>
      </c>
      <c r="B4310" s="122">
        <v>17.48</v>
      </c>
    </row>
    <row r="4311" spans="1:2" ht="13.5">
      <c r="A4311" s="124">
        <v>94743</v>
      </c>
      <c r="B4311" s="122">
        <v>19.329999999999998</v>
      </c>
    </row>
    <row r="4312" spans="1:2" ht="13.5">
      <c r="A4312" s="124">
        <v>94744</v>
      </c>
      <c r="B4312" s="122">
        <v>28.06</v>
      </c>
    </row>
    <row r="4313" spans="1:2" ht="13.5">
      <c r="A4313" s="124">
        <v>94746</v>
      </c>
      <c r="B4313" s="122">
        <v>40.4</v>
      </c>
    </row>
    <row r="4314" spans="1:2" ht="13.5">
      <c r="A4314" s="124">
        <v>94748</v>
      </c>
      <c r="B4314" s="122">
        <v>83.67</v>
      </c>
    </row>
    <row r="4315" spans="1:2" ht="13.5">
      <c r="A4315" s="124">
        <v>94750</v>
      </c>
      <c r="B4315" s="122">
        <v>200.38</v>
      </c>
    </row>
    <row r="4316" spans="1:2" ht="13.5">
      <c r="A4316" s="124">
        <v>94752</v>
      </c>
      <c r="B4316" s="122">
        <v>243.35</v>
      </c>
    </row>
    <row r="4317" spans="1:2" ht="13.5">
      <c r="A4317" s="124">
        <v>94756</v>
      </c>
      <c r="B4317" s="122">
        <v>14.2</v>
      </c>
    </row>
    <row r="4318" spans="1:2" ht="13.5">
      <c r="A4318" s="124">
        <v>94757</v>
      </c>
      <c r="B4318" s="122">
        <v>19.73</v>
      </c>
    </row>
    <row r="4319" spans="1:2" ht="13.5">
      <c r="A4319" s="124">
        <v>94758</v>
      </c>
      <c r="B4319" s="122">
        <v>51.54</v>
      </c>
    </row>
    <row r="4320" spans="1:2" ht="13.5">
      <c r="A4320" s="124">
        <v>94759</v>
      </c>
      <c r="B4320" s="122">
        <v>63.85</v>
      </c>
    </row>
    <row r="4321" spans="1:2" ht="13.5">
      <c r="A4321" s="124">
        <v>94760</v>
      </c>
      <c r="B4321" s="122">
        <v>104.83</v>
      </c>
    </row>
    <row r="4322" spans="1:2" ht="13.5">
      <c r="A4322" s="124">
        <v>94761</v>
      </c>
      <c r="B4322" s="122">
        <v>228.18</v>
      </c>
    </row>
    <row r="4323" spans="1:2" ht="13.5">
      <c r="A4323" s="124">
        <v>94762</v>
      </c>
      <c r="B4323" s="122">
        <v>290.76</v>
      </c>
    </row>
    <row r="4324" spans="1:2" ht="13.5">
      <c r="A4324" s="124">
        <v>94783</v>
      </c>
      <c r="B4324" s="122">
        <v>19.7</v>
      </c>
    </row>
    <row r="4325" spans="1:2" ht="13.5">
      <c r="A4325" s="124">
        <v>94785</v>
      </c>
      <c r="B4325" s="122">
        <v>36.159999999999997</v>
      </c>
    </row>
    <row r="4326" spans="1:2" ht="13.5">
      <c r="A4326" s="124">
        <v>94786</v>
      </c>
      <c r="B4326" s="122">
        <v>47.5</v>
      </c>
    </row>
    <row r="4327" spans="1:2" ht="13.5">
      <c r="A4327" s="124">
        <v>94787</v>
      </c>
      <c r="B4327" s="122">
        <v>61.94</v>
      </c>
    </row>
    <row r="4328" spans="1:2" ht="13.5">
      <c r="A4328" s="124">
        <v>94788</v>
      </c>
      <c r="B4328" s="122">
        <v>90.45</v>
      </c>
    </row>
    <row r="4329" spans="1:2" ht="13.5">
      <c r="A4329" s="124">
        <v>94789</v>
      </c>
      <c r="B4329" s="122">
        <v>288.35000000000002</v>
      </c>
    </row>
    <row r="4330" spans="1:2" ht="13.5">
      <c r="A4330" s="124">
        <v>94790</v>
      </c>
      <c r="B4330" s="122">
        <v>333.86</v>
      </c>
    </row>
    <row r="4331" spans="1:2" ht="13.5">
      <c r="A4331" s="124">
        <v>94791</v>
      </c>
      <c r="B4331" s="122">
        <v>468.53</v>
      </c>
    </row>
    <row r="4332" spans="1:2" ht="13.5">
      <c r="A4332" s="124">
        <v>94863</v>
      </c>
      <c r="B4332" s="122">
        <v>164.43</v>
      </c>
    </row>
    <row r="4333" spans="1:2" ht="13.5">
      <c r="A4333" s="124">
        <v>95141</v>
      </c>
      <c r="B4333" s="122">
        <v>33.69</v>
      </c>
    </row>
    <row r="4334" spans="1:2" ht="13.5">
      <c r="A4334" s="124">
        <v>95237</v>
      </c>
      <c r="B4334" s="122">
        <v>26.8</v>
      </c>
    </row>
    <row r="4335" spans="1:2" ht="13.5">
      <c r="A4335" s="124">
        <v>95693</v>
      </c>
      <c r="B4335" s="122">
        <v>52.28</v>
      </c>
    </row>
    <row r="4336" spans="1:2" ht="13.5">
      <c r="A4336" s="124">
        <v>95694</v>
      </c>
      <c r="B4336" s="122">
        <v>69.180000000000007</v>
      </c>
    </row>
    <row r="4337" spans="1:2" ht="13.5">
      <c r="A4337" s="124">
        <v>95695</v>
      </c>
      <c r="B4337" s="122">
        <v>67.31</v>
      </c>
    </row>
    <row r="4338" spans="1:2" ht="13.5">
      <c r="A4338" s="124">
        <v>95696</v>
      </c>
      <c r="B4338" s="122">
        <v>37.92</v>
      </c>
    </row>
    <row r="4339" spans="1:2" ht="13.5">
      <c r="A4339" s="124">
        <v>96637</v>
      </c>
      <c r="B4339" s="122">
        <v>14.15</v>
      </c>
    </row>
    <row r="4340" spans="1:2" ht="13.5">
      <c r="A4340" s="124">
        <v>96638</v>
      </c>
      <c r="B4340" s="122">
        <v>13.57</v>
      </c>
    </row>
    <row r="4341" spans="1:2" ht="13.5">
      <c r="A4341" s="124">
        <v>96639</v>
      </c>
      <c r="B4341" s="122">
        <v>9.91</v>
      </c>
    </row>
    <row r="4342" spans="1:2" ht="13.5">
      <c r="A4342" s="124">
        <v>96640</v>
      </c>
      <c r="B4342" s="122">
        <v>26.14</v>
      </c>
    </row>
    <row r="4343" spans="1:2" ht="13.5">
      <c r="A4343" s="124">
        <v>96641</v>
      </c>
      <c r="B4343" s="122">
        <v>20.350000000000001</v>
      </c>
    </row>
    <row r="4344" spans="1:2" ht="13.5">
      <c r="A4344" s="124">
        <v>96642</v>
      </c>
      <c r="B4344" s="122">
        <v>18.72</v>
      </c>
    </row>
    <row r="4345" spans="1:2" ht="13.5">
      <c r="A4345" s="124">
        <v>96643</v>
      </c>
      <c r="B4345" s="122">
        <v>52.7</v>
      </c>
    </row>
    <row r="4346" spans="1:2" ht="13.5">
      <c r="A4346" s="124">
        <v>96650</v>
      </c>
      <c r="B4346" s="122">
        <v>10.61</v>
      </c>
    </row>
    <row r="4347" spans="1:2" ht="13.5">
      <c r="A4347" s="124">
        <v>96651</v>
      </c>
      <c r="B4347" s="122">
        <v>10.029999999999999</v>
      </c>
    </row>
    <row r="4348" spans="1:2" ht="13.5">
      <c r="A4348" s="124">
        <v>96652</v>
      </c>
      <c r="B4348" s="122">
        <v>20.11</v>
      </c>
    </row>
    <row r="4349" spans="1:2" ht="13.5">
      <c r="A4349" s="124">
        <v>96653</v>
      </c>
      <c r="B4349" s="122">
        <v>20.05</v>
      </c>
    </row>
    <row r="4350" spans="1:2" ht="13.5">
      <c r="A4350" s="124">
        <v>96654</v>
      </c>
      <c r="B4350" s="122">
        <v>33.409999999999997</v>
      </c>
    </row>
    <row r="4351" spans="1:2" ht="13.5">
      <c r="A4351" s="124">
        <v>96655</v>
      </c>
      <c r="B4351" s="122">
        <v>32.770000000000003</v>
      </c>
    </row>
    <row r="4352" spans="1:2" ht="13.5">
      <c r="A4352" s="124">
        <v>96656</v>
      </c>
      <c r="B4352" s="122">
        <v>7.57</v>
      </c>
    </row>
    <row r="4353" spans="1:2" ht="13.5">
      <c r="A4353" s="124">
        <v>96657</v>
      </c>
      <c r="B4353" s="122">
        <v>23.8</v>
      </c>
    </row>
    <row r="4354" spans="1:2" ht="13.5">
      <c r="A4354" s="124">
        <v>96658</v>
      </c>
      <c r="B4354" s="122">
        <v>18.010000000000002</v>
      </c>
    </row>
    <row r="4355" spans="1:2" ht="13.5">
      <c r="A4355" s="124">
        <v>96659</v>
      </c>
      <c r="B4355" s="122">
        <v>13.61</v>
      </c>
    </row>
    <row r="4356" spans="1:2" ht="13.5">
      <c r="A4356" s="124">
        <v>96660</v>
      </c>
      <c r="B4356" s="122">
        <v>40.67</v>
      </c>
    </row>
    <row r="4357" spans="1:2" ht="13.5">
      <c r="A4357" s="124">
        <v>96661</v>
      </c>
      <c r="B4357" s="122">
        <v>31.76</v>
      </c>
    </row>
    <row r="4358" spans="1:2" ht="13.5">
      <c r="A4358" s="124">
        <v>96662</v>
      </c>
      <c r="B4358" s="122">
        <v>13.91</v>
      </c>
    </row>
    <row r="4359" spans="1:2" ht="13.5">
      <c r="A4359" s="124">
        <v>96663</v>
      </c>
      <c r="B4359" s="122">
        <v>24.86</v>
      </c>
    </row>
    <row r="4360" spans="1:2" ht="13.5">
      <c r="A4360" s="124">
        <v>96664</v>
      </c>
      <c r="B4360" s="122">
        <v>26.76</v>
      </c>
    </row>
    <row r="4361" spans="1:2" ht="13.5">
      <c r="A4361" s="124">
        <v>96665</v>
      </c>
      <c r="B4361" s="122">
        <v>13.96</v>
      </c>
    </row>
    <row r="4362" spans="1:2" ht="13.5">
      <c r="A4362" s="124">
        <v>96666</v>
      </c>
      <c r="B4362" s="122">
        <v>26.95</v>
      </c>
    </row>
    <row r="4363" spans="1:2" ht="13.5">
      <c r="A4363" s="124">
        <v>96667</v>
      </c>
      <c r="B4363" s="122">
        <v>47.2</v>
      </c>
    </row>
    <row r="4364" spans="1:2" ht="13.5">
      <c r="A4364" s="124">
        <v>96684</v>
      </c>
      <c r="B4364" s="122">
        <v>5.3</v>
      </c>
    </row>
    <row r="4365" spans="1:2" ht="13.5">
      <c r="A4365" s="124">
        <v>96685</v>
      </c>
      <c r="B4365" s="122">
        <v>4.72</v>
      </c>
    </row>
    <row r="4366" spans="1:2" ht="13.5">
      <c r="A4366" s="124">
        <v>96686</v>
      </c>
      <c r="B4366" s="122">
        <v>7.96</v>
      </c>
    </row>
    <row r="4367" spans="1:2" ht="13.5">
      <c r="A4367" s="124">
        <v>96687</v>
      </c>
      <c r="B4367" s="122">
        <v>7.9</v>
      </c>
    </row>
    <row r="4368" spans="1:2" ht="13.5">
      <c r="A4368" s="124">
        <v>96688</v>
      </c>
      <c r="B4368" s="122">
        <v>13.75</v>
      </c>
    </row>
    <row r="4369" spans="1:2" ht="13.5">
      <c r="A4369" s="124">
        <v>96689</v>
      </c>
      <c r="B4369" s="122">
        <v>13.11</v>
      </c>
    </row>
    <row r="4370" spans="1:2" ht="13.5">
      <c r="A4370" s="124">
        <v>96690</v>
      </c>
      <c r="B4370" s="122">
        <v>25.75</v>
      </c>
    </row>
    <row r="4371" spans="1:2" ht="13.5">
      <c r="A4371" s="124">
        <v>96691</v>
      </c>
      <c r="B4371" s="122">
        <v>26.62</v>
      </c>
    </row>
    <row r="4372" spans="1:2" ht="13.5">
      <c r="A4372" s="124">
        <v>96692</v>
      </c>
      <c r="B4372" s="122">
        <v>38.93</v>
      </c>
    </row>
    <row r="4373" spans="1:2" ht="13.5">
      <c r="A4373" s="124">
        <v>96693</v>
      </c>
      <c r="B4373" s="122">
        <v>36.799999999999997</v>
      </c>
    </row>
    <row r="4374" spans="1:2" ht="13.5">
      <c r="A4374" s="124">
        <v>96694</v>
      </c>
      <c r="B4374" s="122">
        <v>86.54</v>
      </c>
    </row>
    <row r="4375" spans="1:2" ht="13.5">
      <c r="A4375" s="124">
        <v>96695</v>
      </c>
      <c r="B4375" s="122">
        <v>84.03</v>
      </c>
    </row>
    <row r="4376" spans="1:2" ht="13.5">
      <c r="A4376" s="124">
        <v>96696</v>
      </c>
      <c r="B4376" s="122">
        <v>130.44</v>
      </c>
    </row>
    <row r="4377" spans="1:2" ht="13.5">
      <c r="A4377" s="124">
        <v>96697</v>
      </c>
      <c r="B4377" s="122">
        <v>195.2</v>
      </c>
    </row>
    <row r="4378" spans="1:2" ht="13.5">
      <c r="A4378" s="124">
        <v>96698</v>
      </c>
      <c r="B4378" s="122">
        <v>4.04</v>
      </c>
    </row>
    <row r="4379" spans="1:2" ht="13.5">
      <c r="A4379" s="124">
        <v>96699</v>
      </c>
      <c r="B4379" s="122">
        <v>20.27</v>
      </c>
    </row>
    <row r="4380" spans="1:2" ht="13.5">
      <c r="A4380" s="124">
        <v>96700</v>
      </c>
      <c r="B4380" s="122">
        <v>14.48</v>
      </c>
    </row>
    <row r="4381" spans="1:2" ht="13.5">
      <c r="A4381" s="124">
        <v>96701</v>
      </c>
      <c r="B4381" s="122">
        <v>5.51</v>
      </c>
    </row>
    <row r="4382" spans="1:2" ht="13.5">
      <c r="A4382" s="124">
        <v>96702</v>
      </c>
      <c r="B4382" s="122">
        <v>5.81</v>
      </c>
    </row>
    <row r="4383" spans="1:2" ht="13.5">
      <c r="A4383" s="124">
        <v>96703</v>
      </c>
      <c r="B4383" s="122">
        <v>11.71</v>
      </c>
    </row>
    <row r="4384" spans="1:2" ht="13.5">
      <c r="A4384" s="124">
        <v>96704</v>
      </c>
      <c r="B4384" s="122">
        <v>13.61</v>
      </c>
    </row>
    <row r="4385" spans="1:2" ht="13.5">
      <c r="A4385" s="124">
        <v>96705</v>
      </c>
      <c r="B4385" s="122">
        <v>17.649999999999999</v>
      </c>
    </row>
    <row r="4386" spans="1:2" ht="13.5">
      <c r="A4386" s="124">
        <v>96706</v>
      </c>
      <c r="B4386" s="122">
        <v>26.49</v>
      </c>
    </row>
    <row r="4387" spans="1:2" ht="13.5">
      <c r="A4387" s="124">
        <v>96707</v>
      </c>
      <c r="B4387" s="122">
        <v>55.58</v>
      </c>
    </row>
    <row r="4388" spans="1:2" ht="13.5">
      <c r="A4388" s="124">
        <v>96708</v>
      </c>
      <c r="B4388" s="122">
        <v>87.83</v>
      </c>
    </row>
    <row r="4389" spans="1:2" ht="13.5">
      <c r="A4389" s="124">
        <v>96709</v>
      </c>
      <c r="B4389" s="122">
        <v>138.9</v>
      </c>
    </row>
    <row r="4390" spans="1:2" ht="13.5">
      <c r="A4390" s="124">
        <v>96710</v>
      </c>
      <c r="B4390" s="122">
        <v>6.93</v>
      </c>
    </row>
    <row r="4391" spans="1:2" ht="13.5">
      <c r="A4391" s="124">
        <v>96711</v>
      </c>
      <c r="B4391" s="122">
        <v>10.79</v>
      </c>
    </row>
    <row r="4392" spans="1:2" ht="13.5">
      <c r="A4392" s="124">
        <v>96712</v>
      </c>
      <c r="B4392" s="122">
        <v>20.91</v>
      </c>
    </row>
    <row r="4393" spans="1:2" ht="13.5">
      <c r="A4393" s="124">
        <v>96713</v>
      </c>
      <c r="B4393" s="122">
        <v>28.96</v>
      </c>
    </row>
    <row r="4394" spans="1:2" ht="13.5">
      <c r="A4394" s="124">
        <v>96714</v>
      </c>
      <c r="B4394" s="122">
        <v>49</v>
      </c>
    </row>
    <row r="4395" spans="1:2" ht="13.5">
      <c r="A4395" s="124">
        <v>96715</v>
      </c>
      <c r="B4395" s="122">
        <v>92.74</v>
      </c>
    </row>
    <row r="4396" spans="1:2" ht="13.5">
      <c r="A4396" s="124">
        <v>96716</v>
      </c>
      <c r="B4396" s="122">
        <v>139.44999999999999</v>
      </c>
    </row>
    <row r="4397" spans="1:2" ht="13.5">
      <c r="A4397" s="124">
        <v>96717</v>
      </c>
      <c r="B4397" s="122">
        <v>219.87</v>
      </c>
    </row>
    <row r="4398" spans="1:2" ht="13.5">
      <c r="A4398" s="124">
        <v>96736</v>
      </c>
      <c r="B4398" s="122">
        <v>5.71</v>
      </c>
    </row>
    <row r="4399" spans="1:2" ht="13.5">
      <c r="A4399" s="124">
        <v>96737</v>
      </c>
      <c r="B4399" s="122">
        <v>6.59</v>
      </c>
    </row>
    <row r="4400" spans="1:2" ht="13.5">
      <c r="A4400" s="124">
        <v>96738</v>
      </c>
      <c r="B4400" s="122">
        <v>22.82</v>
      </c>
    </row>
    <row r="4401" spans="1:2" ht="13.5">
      <c r="A4401" s="124">
        <v>96739</v>
      </c>
      <c r="B4401" s="122">
        <v>8.5299999999999994</v>
      </c>
    </row>
    <row r="4402" spans="1:2" ht="13.5">
      <c r="A4402" s="124">
        <v>96740</v>
      </c>
      <c r="B4402" s="122">
        <v>35.590000000000003</v>
      </c>
    </row>
    <row r="4403" spans="1:2" ht="13.5">
      <c r="A4403" s="124">
        <v>96741</v>
      </c>
      <c r="B4403" s="122">
        <v>13.81</v>
      </c>
    </row>
    <row r="4404" spans="1:2" ht="13.5">
      <c r="A4404" s="124">
        <v>96742</v>
      </c>
      <c r="B4404" s="122">
        <v>20.96</v>
      </c>
    </row>
    <row r="4405" spans="1:2" ht="13.5">
      <c r="A4405" s="124">
        <v>96743</v>
      </c>
      <c r="B4405" s="122">
        <v>27.38</v>
      </c>
    </row>
    <row r="4406" spans="1:2" ht="13.5">
      <c r="A4406" s="124">
        <v>96744</v>
      </c>
      <c r="B4406" s="122">
        <v>58.84</v>
      </c>
    </row>
    <row r="4407" spans="1:2" ht="13.5">
      <c r="A4407" s="124">
        <v>96745</v>
      </c>
      <c r="B4407" s="122">
        <v>87.04</v>
      </c>
    </row>
    <row r="4408" spans="1:2" ht="13.5">
      <c r="A4408" s="124">
        <v>96746</v>
      </c>
      <c r="B4408" s="122">
        <v>138.85</v>
      </c>
    </row>
    <row r="4409" spans="1:2" ht="13.5">
      <c r="A4409" s="124">
        <v>96747</v>
      </c>
      <c r="B4409" s="122">
        <v>8.0500000000000007</v>
      </c>
    </row>
    <row r="4410" spans="1:2" ht="13.5">
      <c r="A4410" s="124">
        <v>96748</v>
      </c>
      <c r="B4410" s="122">
        <v>9.16</v>
      </c>
    </row>
    <row r="4411" spans="1:2" ht="13.5">
      <c r="A4411" s="124">
        <v>96749</v>
      </c>
      <c r="B4411" s="122">
        <v>12.52</v>
      </c>
    </row>
    <row r="4412" spans="1:2" ht="13.5">
      <c r="A4412" s="124">
        <v>96750</v>
      </c>
      <c r="B4412" s="122">
        <v>16.87</v>
      </c>
    </row>
    <row r="4413" spans="1:2" ht="13.5">
      <c r="A4413" s="124">
        <v>96751</v>
      </c>
      <c r="B4413" s="122">
        <v>30.69</v>
      </c>
    </row>
    <row r="4414" spans="1:2" ht="13.5">
      <c r="A4414" s="124">
        <v>96752</v>
      </c>
      <c r="B4414" s="122">
        <v>40.229999999999997</v>
      </c>
    </row>
    <row r="4415" spans="1:2" ht="13.5">
      <c r="A4415" s="124">
        <v>96753</v>
      </c>
      <c r="B4415" s="122">
        <v>91.44</v>
      </c>
    </row>
    <row r="4416" spans="1:2" ht="13.5">
      <c r="A4416" s="124">
        <v>96754</v>
      </c>
      <c r="B4416" s="122">
        <v>129.22999999999999</v>
      </c>
    </row>
    <row r="4417" spans="1:2" ht="13.5">
      <c r="A4417" s="124">
        <v>96755</v>
      </c>
      <c r="B4417" s="122">
        <v>195.16</v>
      </c>
    </row>
    <row r="4418" spans="1:2" ht="13.5">
      <c r="A4418" s="124">
        <v>96756</v>
      </c>
      <c r="B4418" s="122">
        <v>14.94</v>
      </c>
    </row>
    <row r="4419" spans="1:2" ht="13.5">
      <c r="A4419" s="124">
        <v>96757</v>
      </c>
      <c r="B4419" s="122">
        <v>14.35</v>
      </c>
    </row>
    <row r="4420" spans="1:2" ht="13.5">
      <c r="A4420" s="124">
        <v>96758</v>
      </c>
      <c r="B4420" s="122">
        <v>16.84</v>
      </c>
    </row>
    <row r="4421" spans="1:2" ht="13.5">
      <c r="A4421" s="124">
        <v>96759</v>
      </c>
      <c r="B4421" s="122">
        <v>25.11</v>
      </c>
    </row>
    <row r="4422" spans="1:2" ht="13.5">
      <c r="A4422" s="124">
        <v>96760</v>
      </c>
      <c r="B4422" s="122">
        <v>35.54</v>
      </c>
    </row>
    <row r="4423" spans="1:2" ht="13.5">
      <c r="A4423" s="124">
        <v>96761</v>
      </c>
      <c r="B4423" s="122">
        <v>50.78</v>
      </c>
    </row>
    <row r="4424" spans="1:2" ht="13.5">
      <c r="A4424" s="124">
        <v>96762</v>
      </c>
      <c r="B4424" s="122">
        <v>99.22</v>
      </c>
    </row>
    <row r="4425" spans="1:2" ht="13.5">
      <c r="A4425" s="124">
        <v>96763</v>
      </c>
      <c r="B4425" s="122">
        <v>137.82</v>
      </c>
    </row>
    <row r="4426" spans="1:2" ht="13.5">
      <c r="A4426" s="124">
        <v>96764</v>
      </c>
      <c r="B4426" s="122">
        <v>219.77</v>
      </c>
    </row>
    <row r="4427" spans="1:2" ht="13.5">
      <c r="A4427" s="124">
        <v>96802</v>
      </c>
      <c r="B4427" s="122">
        <v>319.70999999999998</v>
      </c>
    </row>
    <row r="4428" spans="1:2" ht="13.5">
      <c r="A4428" s="124">
        <v>96803</v>
      </c>
      <c r="B4428" s="122">
        <v>163.52000000000001</v>
      </c>
    </row>
    <row r="4429" spans="1:2" ht="13.5">
      <c r="A4429" s="124">
        <v>96804</v>
      </c>
      <c r="B4429" s="122">
        <v>290.83999999999997</v>
      </c>
    </row>
    <row r="4430" spans="1:2" ht="13.5">
      <c r="A4430" s="124">
        <v>96805</v>
      </c>
      <c r="B4430" s="122">
        <v>328.84</v>
      </c>
    </row>
    <row r="4431" spans="1:2" ht="13.5">
      <c r="A4431" s="124">
        <v>96806</v>
      </c>
      <c r="B4431" s="122">
        <v>158.18</v>
      </c>
    </row>
    <row r="4432" spans="1:2" ht="13.5">
      <c r="A4432" s="124">
        <v>96807</v>
      </c>
      <c r="B4432" s="122">
        <v>262.61</v>
      </c>
    </row>
    <row r="4433" spans="1:2" ht="13.5">
      <c r="A4433" s="124">
        <v>96808</v>
      </c>
      <c r="B4433" s="122">
        <v>14.34</v>
      </c>
    </row>
    <row r="4434" spans="1:2" ht="13.5">
      <c r="A4434" s="124">
        <v>96809</v>
      </c>
      <c r="B4434" s="122">
        <v>16.52</v>
      </c>
    </row>
    <row r="4435" spans="1:2" ht="13.5">
      <c r="A4435" s="124">
        <v>96810</v>
      </c>
      <c r="B4435" s="122">
        <v>17.989999999999998</v>
      </c>
    </row>
    <row r="4436" spans="1:2" ht="13.5">
      <c r="A4436" s="124">
        <v>96811</v>
      </c>
      <c r="B4436" s="122">
        <v>19.260000000000002</v>
      </c>
    </row>
    <row r="4437" spans="1:2" ht="13.5">
      <c r="A4437" s="124">
        <v>96812</v>
      </c>
      <c r="B4437" s="122">
        <v>18.489999999999998</v>
      </c>
    </row>
    <row r="4438" spans="1:2" ht="13.5">
      <c r="A4438" s="124">
        <v>96813</v>
      </c>
      <c r="B4438" s="122">
        <v>21.4</v>
      </c>
    </row>
    <row r="4439" spans="1:2" ht="13.5">
      <c r="A4439" s="124">
        <v>96814</v>
      </c>
      <c r="B4439" s="122">
        <v>17.989999999999998</v>
      </c>
    </row>
    <row r="4440" spans="1:2" ht="13.5">
      <c r="A4440" s="124">
        <v>96815</v>
      </c>
      <c r="B4440" s="122">
        <v>30.67</v>
      </c>
    </row>
    <row r="4441" spans="1:2" ht="13.5">
      <c r="A4441" s="124">
        <v>96816</v>
      </c>
      <c r="B4441" s="122">
        <v>25.11</v>
      </c>
    </row>
    <row r="4442" spans="1:2" ht="13.5">
      <c r="A4442" s="124">
        <v>96817</v>
      </c>
      <c r="B4442" s="122">
        <v>28.65</v>
      </c>
    </row>
    <row r="4443" spans="1:2" ht="13.5">
      <c r="A4443" s="124">
        <v>96818</v>
      </c>
      <c r="B4443" s="122">
        <v>26.63</v>
      </c>
    </row>
    <row r="4444" spans="1:2" ht="13.5">
      <c r="A4444" s="124">
        <v>96819</v>
      </c>
      <c r="B4444" s="122">
        <v>26.63</v>
      </c>
    </row>
    <row r="4445" spans="1:2" ht="13.5">
      <c r="A4445" s="124">
        <v>96820</v>
      </c>
      <c r="B4445" s="122">
        <v>48.86</v>
      </c>
    </row>
    <row r="4446" spans="1:2" ht="13.5">
      <c r="A4446" s="124">
        <v>96821</v>
      </c>
      <c r="B4446" s="122">
        <v>41.49</v>
      </c>
    </row>
    <row r="4447" spans="1:2" ht="13.5">
      <c r="A4447" s="124">
        <v>96822</v>
      </c>
      <c r="B4447" s="122">
        <v>42.05</v>
      </c>
    </row>
    <row r="4448" spans="1:2" ht="13.5">
      <c r="A4448" s="124">
        <v>96823</v>
      </c>
      <c r="B4448" s="122">
        <v>17.32</v>
      </c>
    </row>
    <row r="4449" spans="1:2" ht="13.5">
      <c r="A4449" s="124">
        <v>96824</v>
      </c>
      <c r="B4449" s="122">
        <v>19.600000000000001</v>
      </c>
    </row>
    <row r="4450" spans="1:2" ht="13.5">
      <c r="A4450" s="124">
        <v>96825</v>
      </c>
      <c r="B4450" s="122">
        <v>26.68</v>
      </c>
    </row>
    <row r="4451" spans="1:2" ht="13.5">
      <c r="A4451" s="124">
        <v>96826</v>
      </c>
      <c r="B4451" s="122">
        <v>24.1</v>
      </c>
    </row>
    <row r="4452" spans="1:2" ht="13.5">
      <c r="A4452" s="124">
        <v>96827</v>
      </c>
      <c r="B4452" s="122">
        <v>25.02</v>
      </c>
    </row>
    <row r="4453" spans="1:2" ht="13.5">
      <c r="A4453" s="124">
        <v>96828</v>
      </c>
      <c r="B4453" s="122">
        <v>31.52</v>
      </c>
    </row>
    <row r="4454" spans="1:2" ht="13.5">
      <c r="A4454" s="124">
        <v>96829</v>
      </c>
      <c r="B4454" s="122">
        <v>24.06</v>
      </c>
    </row>
    <row r="4455" spans="1:2" ht="13.5">
      <c r="A4455" s="124">
        <v>96830</v>
      </c>
      <c r="B4455" s="122">
        <v>35.08</v>
      </c>
    </row>
    <row r="4456" spans="1:2" ht="13.5">
      <c r="A4456" s="124">
        <v>96831</v>
      </c>
      <c r="B4456" s="122">
        <v>28.51</v>
      </c>
    </row>
    <row r="4457" spans="1:2" ht="13.5">
      <c r="A4457" s="124">
        <v>96832</v>
      </c>
      <c r="B4457" s="122">
        <v>33.03</v>
      </c>
    </row>
    <row r="4458" spans="1:2" ht="13.5">
      <c r="A4458" s="124">
        <v>96833</v>
      </c>
      <c r="B4458" s="122">
        <v>30.9</v>
      </c>
    </row>
    <row r="4459" spans="1:2" ht="13.5">
      <c r="A4459" s="124">
        <v>96834</v>
      </c>
      <c r="B4459" s="122">
        <v>51.25</v>
      </c>
    </row>
    <row r="4460" spans="1:2" ht="13.5">
      <c r="A4460" s="124">
        <v>96835</v>
      </c>
      <c r="B4460" s="122">
        <v>44.22</v>
      </c>
    </row>
    <row r="4461" spans="1:2" ht="13.5">
      <c r="A4461" s="124">
        <v>96836</v>
      </c>
      <c r="B4461" s="122">
        <v>47.14</v>
      </c>
    </row>
    <row r="4462" spans="1:2" ht="13.5">
      <c r="A4462" s="124">
        <v>96837</v>
      </c>
      <c r="B4462" s="122">
        <v>25.18</v>
      </c>
    </row>
    <row r="4463" spans="1:2" ht="13.5">
      <c r="A4463" s="124">
        <v>96838</v>
      </c>
      <c r="B4463" s="122">
        <v>23.08</v>
      </c>
    </row>
    <row r="4464" spans="1:2" ht="13.5">
      <c r="A4464" s="124">
        <v>96839</v>
      </c>
      <c r="B4464" s="122">
        <v>22.71</v>
      </c>
    </row>
    <row r="4465" spans="1:2" ht="13.5">
      <c r="A4465" s="124">
        <v>96840</v>
      </c>
      <c r="B4465" s="122">
        <v>29.42</v>
      </c>
    </row>
    <row r="4466" spans="1:2" ht="13.5">
      <c r="A4466" s="124">
        <v>96841</v>
      </c>
      <c r="B4466" s="122">
        <v>25.65</v>
      </c>
    </row>
    <row r="4467" spans="1:2" ht="13.5">
      <c r="A4467" s="124">
        <v>96842</v>
      </c>
      <c r="B4467" s="122">
        <v>32.869999999999997</v>
      </c>
    </row>
    <row r="4468" spans="1:2" ht="13.5">
      <c r="A4468" s="124">
        <v>96843</v>
      </c>
      <c r="B4468" s="122">
        <v>31.58</v>
      </c>
    </row>
    <row r="4469" spans="1:2" ht="13.5">
      <c r="A4469" s="124">
        <v>96844</v>
      </c>
      <c r="B4469" s="122">
        <v>43.37</v>
      </c>
    </row>
    <row r="4470" spans="1:2" ht="13.5">
      <c r="A4470" s="124">
        <v>96845</v>
      </c>
      <c r="B4470" s="122">
        <v>46.33</v>
      </c>
    </row>
    <row r="4471" spans="1:2" ht="13.5">
      <c r="A4471" s="124">
        <v>96846</v>
      </c>
      <c r="B4471" s="122">
        <v>36.25</v>
      </c>
    </row>
    <row r="4472" spans="1:2" ht="13.5">
      <c r="A4472" s="124">
        <v>96847</v>
      </c>
      <c r="B4472" s="122">
        <v>39.950000000000003</v>
      </c>
    </row>
    <row r="4473" spans="1:2" ht="13.5">
      <c r="A4473" s="124">
        <v>96848</v>
      </c>
      <c r="B4473" s="122">
        <v>60.14</v>
      </c>
    </row>
    <row r="4474" spans="1:2" ht="13.5">
      <c r="A4474" s="124">
        <v>96849</v>
      </c>
      <c r="B4474" s="122">
        <v>21.74</v>
      </c>
    </row>
    <row r="4475" spans="1:2" ht="13.5">
      <c r="A4475" s="124">
        <v>96850</v>
      </c>
      <c r="B4475" s="122">
        <v>25.51</v>
      </c>
    </row>
    <row r="4476" spans="1:2" ht="13.5">
      <c r="A4476" s="124">
        <v>96851</v>
      </c>
      <c r="B4476" s="122">
        <v>33.950000000000003</v>
      </c>
    </row>
    <row r="4477" spans="1:2" ht="13.5">
      <c r="A4477" s="124">
        <v>96852</v>
      </c>
      <c r="B4477" s="122">
        <v>29.01</v>
      </c>
    </row>
    <row r="4478" spans="1:2" ht="13.5">
      <c r="A4478" s="124">
        <v>96853</v>
      </c>
      <c r="B4478" s="122">
        <v>32.69</v>
      </c>
    </row>
    <row r="4479" spans="1:2" ht="13.5">
      <c r="A4479" s="124">
        <v>96854</v>
      </c>
      <c r="B4479" s="122">
        <v>39.22</v>
      </c>
    </row>
    <row r="4480" spans="1:2" ht="13.5">
      <c r="A4480" s="124">
        <v>96855</v>
      </c>
      <c r="B4480" s="122">
        <v>36.04</v>
      </c>
    </row>
    <row r="4481" spans="1:2" ht="13.5">
      <c r="A4481" s="124">
        <v>96856</v>
      </c>
      <c r="B4481" s="122">
        <v>36.58</v>
      </c>
    </row>
    <row r="4482" spans="1:2" ht="13.5">
      <c r="A4482" s="124">
        <v>96857</v>
      </c>
      <c r="B4482" s="122">
        <v>58.67</v>
      </c>
    </row>
    <row r="4483" spans="1:2" ht="13.5">
      <c r="A4483" s="124">
        <v>96858</v>
      </c>
      <c r="B4483" s="122">
        <v>59.15</v>
      </c>
    </row>
    <row r="4484" spans="1:2" ht="13.5">
      <c r="A4484" s="124">
        <v>96859</v>
      </c>
      <c r="B4484" s="122">
        <v>73.5</v>
      </c>
    </row>
    <row r="4485" spans="1:2" ht="13.5">
      <c r="A4485" s="124">
        <v>96860</v>
      </c>
      <c r="B4485" s="122">
        <v>29.12</v>
      </c>
    </row>
    <row r="4486" spans="1:2" ht="13.5">
      <c r="A4486" s="124">
        <v>96861</v>
      </c>
      <c r="B4486" s="122">
        <v>31.5</v>
      </c>
    </row>
    <row r="4487" spans="1:2" ht="13.5">
      <c r="A4487" s="124">
        <v>96862</v>
      </c>
      <c r="B4487" s="122">
        <v>35.119999999999997</v>
      </c>
    </row>
    <row r="4488" spans="1:2" ht="13.5">
      <c r="A4488" s="124">
        <v>96863</v>
      </c>
      <c r="B4488" s="122">
        <v>34.72</v>
      </c>
    </row>
    <row r="4489" spans="1:2" ht="13.5">
      <c r="A4489" s="124">
        <v>96864</v>
      </c>
      <c r="B4489" s="122">
        <v>55.37</v>
      </c>
    </row>
    <row r="4490" spans="1:2" ht="13.5">
      <c r="A4490" s="124">
        <v>96865</v>
      </c>
      <c r="B4490" s="122">
        <v>54.21</v>
      </c>
    </row>
    <row r="4491" spans="1:2" ht="13.5">
      <c r="A4491" s="124">
        <v>96866</v>
      </c>
      <c r="B4491" s="122">
        <v>72.88</v>
      </c>
    </row>
    <row r="4492" spans="1:2" ht="13.5">
      <c r="A4492" s="124">
        <v>96867</v>
      </c>
      <c r="B4492" s="122">
        <v>84.93</v>
      </c>
    </row>
    <row r="4493" spans="1:2" ht="13.5">
      <c r="A4493" s="124">
        <v>96868</v>
      </c>
      <c r="B4493" s="122">
        <v>33.79</v>
      </c>
    </row>
    <row r="4494" spans="1:2" ht="13.5">
      <c r="A4494" s="124">
        <v>96869</v>
      </c>
      <c r="B4494" s="122">
        <v>40.380000000000003</v>
      </c>
    </row>
    <row r="4495" spans="1:2" ht="13.5">
      <c r="A4495" s="124">
        <v>96870</v>
      </c>
      <c r="B4495" s="122">
        <v>64.069999999999993</v>
      </c>
    </row>
    <row r="4496" spans="1:2" ht="13.5">
      <c r="A4496" s="124">
        <v>96871</v>
      </c>
      <c r="B4496" s="122">
        <v>93.06</v>
      </c>
    </row>
    <row r="4497" spans="1:2" ht="13.5">
      <c r="A4497" s="124">
        <v>96872</v>
      </c>
      <c r="B4497" s="122">
        <v>83.53</v>
      </c>
    </row>
    <row r="4498" spans="1:2" ht="13.5">
      <c r="A4498" s="124">
        <v>96873</v>
      </c>
      <c r="B4498" s="122">
        <v>96.81</v>
      </c>
    </row>
    <row r="4499" spans="1:2" ht="13.5">
      <c r="A4499" s="124">
        <v>96874</v>
      </c>
      <c r="B4499" s="122">
        <v>101.8</v>
      </c>
    </row>
    <row r="4500" spans="1:2" ht="13.5">
      <c r="A4500" s="124">
        <v>96875</v>
      </c>
      <c r="B4500" s="122">
        <v>123.17</v>
      </c>
    </row>
    <row r="4501" spans="1:2" ht="13.5">
      <c r="A4501" s="124">
        <v>96876</v>
      </c>
      <c r="B4501" s="122">
        <v>222.69</v>
      </c>
    </row>
    <row r="4502" spans="1:2" ht="13.5">
      <c r="A4502" s="124">
        <v>96877</v>
      </c>
      <c r="B4502" s="122">
        <v>238.2</v>
      </c>
    </row>
    <row r="4503" spans="1:2" ht="13.5">
      <c r="A4503" s="124">
        <v>96878</v>
      </c>
      <c r="B4503" s="122">
        <v>241.1</v>
      </c>
    </row>
    <row r="4504" spans="1:2" ht="13.5">
      <c r="A4504" s="124">
        <v>96879</v>
      </c>
      <c r="B4504" s="122">
        <v>241.66</v>
      </c>
    </row>
    <row r="4505" spans="1:2" ht="13.5">
      <c r="A4505" s="124">
        <v>96880</v>
      </c>
      <c r="B4505" s="122">
        <v>276.39999999999998</v>
      </c>
    </row>
    <row r="4506" spans="1:2" ht="13.5">
      <c r="A4506" s="124">
        <v>96881</v>
      </c>
      <c r="B4506" s="122">
        <v>292.14</v>
      </c>
    </row>
    <row r="4507" spans="1:2" ht="13.5">
      <c r="A4507" s="124">
        <v>97425</v>
      </c>
      <c r="B4507" s="122">
        <v>30.22</v>
      </c>
    </row>
    <row r="4508" spans="1:2" ht="13.5">
      <c r="A4508" s="124">
        <v>97426</v>
      </c>
      <c r="B4508" s="122">
        <v>36.729999999999997</v>
      </c>
    </row>
    <row r="4509" spans="1:2" ht="13.5">
      <c r="A4509" s="124">
        <v>97427</v>
      </c>
      <c r="B4509" s="122">
        <v>41.64</v>
      </c>
    </row>
    <row r="4510" spans="1:2" ht="13.5">
      <c r="A4510" s="124">
        <v>97428</v>
      </c>
      <c r="B4510" s="122">
        <v>53.05</v>
      </c>
    </row>
    <row r="4511" spans="1:2" ht="13.5">
      <c r="A4511" s="124">
        <v>97429</v>
      </c>
      <c r="B4511" s="122">
        <v>63.55</v>
      </c>
    </row>
    <row r="4512" spans="1:2" ht="13.5">
      <c r="A4512" s="124">
        <v>97430</v>
      </c>
      <c r="B4512" s="122">
        <v>41.61</v>
      </c>
    </row>
    <row r="4513" spans="1:2" ht="13.5">
      <c r="A4513" s="124">
        <v>97431</v>
      </c>
      <c r="B4513" s="122">
        <v>46.32</v>
      </c>
    </row>
    <row r="4514" spans="1:2" ht="13.5">
      <c r="A4514" s="124">
        <v>97432</v>
      </c>
      <c r="B4514" s="122">
        <v>52.25</v>
      </c>
    </row>
    <row r="4515" spans="1:2" ht="13.5">
      <c r="A4515" s="124">
        <v>97433</v>
      </c>
      <c r="B4515" s="122">
        <v>96.54</v>
      </c>
    </row>
    <row r="4516" spans="1:2" ht="13.5">
      <c r="A4516" s="124">
        <v>97434</v>
      </c>
      <c r="B4516" s="122">
        <v>98.42</v>
      </c>
    </row>
    <row r="4517" spans="1:2" ht="13.5">
      <c r="A4517" s="124">
        <v>97435</v>
      </c>
      <c r="B4517" s="122">
        <v>112.98</v>
      </c>
    </row>
    <row r="4518" spans="1:2" ht="13.5">
      <c r="A4518" s="124">
        <v>97436</v>
      </c>
      <c r="B4518" s="122">
        <v>116.57</v>
      </c>
    </row>
    <row r="4519" spans="1:2" ht="13.5">
      <c r="A4519" s="124">
        <v>97437</v>
      </c>
      <c r="B4519" s="122">
        <v>129.34</v>
      </c>
    </row>
    <row r="4520" spans="1:2" ht="13.5">
      <c r="A4520" s="124">
        <v>97438</v>
      </c>
      <c r="B4520" s="122">
        <v>133.18</v>
      </c>
    </row>
    <row r="4521" spans="1:2" ht="13.5">
      <c r="A4521" s="124">
        <v>97439</v>
      </c>
      <c r="B4521" s="122">
        <v>146.66</v>
      </c>
    </row>
    <row r="4522" spans="1:2" ht="13.5">
      <c r="A4522" s="124">
        <v>97440</v>
      </c>
      <c r="B4522" s="122">
        <v>175.99</v>
      </c>
    </row>
    <row r="4523" spans="1:2" ht="13.5">
      <c r="A4523" s="124">
        <v>97442</v>
      </c>
      <c r="B4523" s="122">
        <v>194.32</v>
      </c>
    </row>
    <row r="4524" spans="1:2" ht="13.5">
      <c r="A4524" s="124">
        <v>97443</v>
      </c>
      <c r="B4524" s="122">
        <v>104.86</v>
      </c>
    </row>
    <row r="4525" spans="1:2" ht="13.5">
      <c r="A4525" s="124">
        <v>97444</v>
      </c>
      <c r="B4525" s="122">
        <v>123.06</v>
      </c>
    </row>
    <row r="4526" spans="1:2" ht="13.5">
      <c r="A4526" s="124">
        <v>97446</v>
      </c>
      <c r="B4526" s="122">
        <v>211.61</v>
      </c>
    </row>
    <row r="4527" spans="1:2" ht="13.5">
      <c r="A4527" s="124">
        <v>97447</v>
      </c>
      <c r="B4527" s="122">
        <v>211.61</v>
      </c>
    </row>
    <row r="4528" spans="1:2" ht="13.5">
      <c r="A4528" s="124">
        <v>97449</v>
      </c>
      <c r="B4528" s="122">
        <v>225.45</v>
      </c>
    </row>
    <row r="4529" spans="1:2" ht="13.5">
      <c r="A4529" s="124">
        <v>97450</v>
      </c>
      <c r="B4529" s="122">
        <v>275.01</v>
      </c>
    </row>
    <row r="4530" spans="1:2" ht="13.5">
      <c r="A4530" s="124">
        <v>97452</v>
      </c>
      <c r="B4530" s="122">
        <v>172.2</v>
      </c>
    </row>
    <row r="4531" spans="1:2" ht="13.5">
      <c r="A4531" s="124">
        <v>97453</v>
      </c>
      <c r="B4531" s="122">
        <v>182.59</v>
      </c>
    </row>
    <row r="4532" spans="1:2" ht="13.5">
      <c r="A4532" s="124">
        <v>97454</v>
      </c>
      <c r="B4532" s="122">
        <v>291.16000000000003</v>
      </c>
    </row>
    <row r="4533" spans="1:2" ht="13.5">
      <c r="A4533" s="124">
        <v>97455</v>
      </c>
      <c r="B4533" s="122">
        <v>307.77999999999997</v>
      </c>
    </row>
    <row r="4534" spans="1:2" ht="13.5">
      <c r="A4534" s="124">
        <v>97456</v>
      </c>
      <c r="B4534" s="122">
        <v>655.22</v>
      </c>
    </row>
    <row r="4535" spans="1:2" ht="13.5">
      <c r="A4535" s="124">
        <v>97457</v>
      </c>
      <c r="B4535" s="122">
        <v>580.69000000000005</v>
      </c>
    </row>
    <row r="4536" spans="1:2" ht="13.5">
      <c r="A4536" s="124">
        <v>97458</v>
      </c>
      <c r="B4536" s="122">
        <v>271.35000000000002</v>
      </c>
    </row>
    <row r="4537" spans="1:2" ht="13.5">
      <c r="A4537" s="124">
        <v>97459</v>
      </c>
      <c r="B4537" s="122">
        <v>462.85</v>
      </c>
    </row>
    <row r="4538" spans="1:2" ht="13.5">
      <c r="A4538" s="124">
        <v>97460</v>
      </c>
      <c r="B4538" s="122">
        <v>709.23</v>
      </c>
    </row>
    <row r="4539" spans="1:2" ht="13.5">
      <c r="A4539" s="124">
        <v>97461</v>
      </c>
      <c r="B4539" s="122">
        <v>33.020000000000003</v>
      </c>
    </row>
    <row r="4540" spans="1:2" ht="13.5">
      <c r="A4540" s="124">
        <v>97462</v>
      </c>
      <c r="B4540" s="122">
        <v>27.69</v>
      </c>
    </row>
    <row r="4541" spans="1:2" ht="13.5">
      <c r="A4541" s="124">
        <v>97464</v>
      </c>
      <c r="B4541" s="122">
        <v>47.44</v>
      </c>
    </row>
    <row r="4542" spans="1:2" ht="13.5">
      <c r="A4542" s="124">
        <v>97465</v>
      </c>
      <c r="B4542" s="122">
        <v>56.43</v>
      </c>
    </row>
    <row r="4543" spans="1:2" ht="13.5">
      <c r="A4543" s="124">
        <v>97467</v>
      </c>
      <c r="B4543" s="122">
        <v>60.18</v>
      </c>
    </row>
    <row r="4544" spans="1:2" ht="13.5">
      <c r="A4544" s="124">
        <v>97468</v>
      </c>
      <c r="B4544" s="122">
        <v>71.69</v>
      </c>
    </row>
    <row r="4545" spans="1:2" ht="13.5">
      <c r="A4545" s="124">
        <v>97470</v>
      </c>
      <c r="B4545" s="122">
        <v>88.61</v>
      </c>
    </row>
    <row r="4546" spans="1:2" ht="13.5">
      <c r="A4546" s="124">
        <v>97471</v>
      </c>
      <c r="B4546" s="122">
        <v>106.81</v>
      </c>
    </row>
    <row r="4547" spans="1:2" ht="13.5">
      <c r="A4547" s="124">
        <v>97474</v>
      </c>
      <c r="B4547" s="122">
        <v>161.33000000000001</v>
      </c>
    </row>
    <row r="4548" spans="1:2" ht="13.5">
      <c r="A4548" s="124">
        <v>97475</v>
      </c>
      <c r="B4548" s="122">
        <v>198.12</v>
      </c>
    </row>
    <row r="4549" spans="1:2" ht="13.5">
      <c r="A4549" s="124">
        <v>97477</v>
      </c>
      <c r="B4549" s="122">
        <v>214.74</v>
      </c>
    </row>
    <row r="4550" spans="1:2" ht="13.5">
      <c r="A4550" s="124">
        <v>97478</v>
      </c>
      <c r="B4550" s="122">
        <v>264.3</v>
      </c>
    </row>
    <row r="4551" spans="1:2" ht="13.5">
      <c r="A4551" s="124">
        <v>97479</v>
      </c>
      <c r="B4551" s="122">
        <v>53.16</v>
      </c>
    </row>
    <row r="4552" spans="1:2" ht="13.5">
      <c r="A4552" s="124">
        <v>97480</v>
      </c>
      <c r="B4552" s="122">
        <v>53.16</v>
      </c>
    </row>
    <row r="4553" spans="1:2" ht="13.5">
      <c r="A4553" s="124">
        <v>97481</v>
      </c>
      <c r="B4553" s="122">
        <v>76.84</v>
      </c>
    </row>
    <row r="4554" spans="1:2" ht="13.5">
      <c r="A4554" s="124">
        <v>97482</v>
      </c>
      <c r="B4554" s="122">
        <v>76.84</v>
      </c>
    </row>
    <row r="4555" spans="1:2" ht="13.5">
      <c r="A4555" s="124">
        <v>97483</v>
      </c>
      <c r="B4555" s="122">
        <v>107.4</v>
      </c>
    </row>
    <row r="4556" spans="1:2" ht="13.5">
      <c r="A4556" s="124">
        <v>97484</v>
      </c>
      <c r="B4556" s="122">
        <v>107.4</v>
      </c>
    </row>
    <row r="4557" spans="1:2" ht="13.5">
      <c r="A4557" s="124">
        <v>97485</v>
      </c>
      <c r="B4557" s="122">
        <v>147.86000000000001</v>
      </c>
    </row>
    <row r="4558" spans="1:2" ht="13.5">
      <c r="A4558" s="124">
        <v>97486</v>
      </c>
      <c r="B4558" s="122">
        <v>158.25</v>
      </c>
    </row>
    <row r="4559" spans="1:2" ht="13.5">
      <c r="A4559" s="124">
        <v>97487</v>
      </c>
      <c r="B4559" s="122">
        <v>270.98</v>
      </c>
    </row>
    <row r="4560" spans="1:2" ht="13.5">
      <c r="A4560" s="124">
        <v>97488</v>
      </c>
      <c r="B4560" s="122">
        <v>287.60000000000002</v>
      </c>
    </row>
    <row r="4561" spans="1:2" ht="13.5">
      <c r="A4561" s="124">
        <v>97489</v>
      </c>
      <c r="B4561" s="122">
        <v>639.14</v>
      </c>
    </row>
    <row r="4562" spans="1:2" ht="13.5">
      <c r="A4562" s="124">
        <v>97490</v>
      </c>
      <c r="B4562" s="122">
        <v>564.61</v>
      </c>
    </row>
    <row r="4563" spans="1:2" ht="13.5">
      <c r="A4563" s="124">
        <v>97491</v>
      </c>
      <c r="B4563" s="122">
        <v>81.86</v>
      </c>
    </row>
    <row r="4564" spans="1:2" ht="13.5">
      <c r="A4564" s="124">
        <v>97492</v>
      </c>
      <c r="B4564" s="122">
        <v>119.84</v>
      </c>
    </row>
    <row r="4565" spans="1:2" ht="13.5">
      <c r="A4565" s="124">
        <v>97493</v>
      </c>
      <c r="B4565" s="122">
        <v>154.46</v>
      </c>
    </row>
    <row r="4566" spans="1:2" ht="13.5">
      <c r="A4566" s="124">
        <v>97494</v>
      </c>
      <c r="B4566" s="122">
        <v>238.86</v>
      </c>
    </row>
    <row r="4567" spans="1:2" ht="13.5">
      <c r="A4567" s="124">
        <v>97495</v>
      </c>
      <c r="B4567" s="122">
        <v>435.9</v>
      </c>
    </row>
    <row r="4568" spans="1:2" ht="13.5">
      <c r="A4568" s="124">
        <v>97496</v>
      </c>
      <c r="B4568" s="122">
        <v>687.82</v>
      </c>
    </row>
    <row r="4569" spans="1:2" ht="13.5">
      <c r="A4569" s="124">
        <v>97499</v>
      </c>
      <c r="B4569" s="122">
        <v>30.4</v>
      </c>
    </row>
    <row r="4570" spans="1:2" ht="13.5">
      <c r="A4570" s="124">
        <v>97500</v>
      </c>
      <c r="B4570" s="122">
        <v>25.07</v>
      </c>
    </row>
    <row r="4571" spans="1:2" ht="13.5">
      <c r="A4571" s="124">
        <v>97502</v>
      </c>
      <c r="B4571" s="122">
        <v>42.57</v>
      </c>
    </row>
    <row r="4572" spans="1:2" ht="13.5">
      <c r="A4572" s="124">
        <v>97503</v>
      </c>
      <c r="B4572" s="122">
        <v>51.8</v>
      </c>
    </row>
    <row r="4573" spans="1:2" ht="13.5">
      <c r="A4573" s="124">
        <v>97505</v>
      </c>
      <c r="B4573" s="122">
        <v>53.32</v>
      </c>
    </row>
    <row r="4574" spans="1:2" ht="13.5">
      <c r="A4574" s="124">
        <v>97506</v>
      </c>
      <c r="B4574" s="122">
        <v>64.83</v>
      </c>
    </row>
    <row r="4575" spans="1:2" ht="13.5">
      <c r="A4575" s="124">
        <v>97508</v>
      </c>
      <c r="B4575" s="122">
        <v>78.91</v>
      </c>
    </row>
    <row r="4576" spans="1:2" ht="13.5">
      <c r="A4576" s="124">
        <v>97509</v>
      </c>
      <c r="B4576" s="122">
        <v>97.11</v>
      </c>
    </row>
    <row r="4577" spans="1:2" ht="13.5">
      <c r="A4577" s="124">
        <v>97511</v>
      </c>
      <c r="B4577" s="122">
        <v>147.38999999999999</v>
      </c>
    </row>
    <row r="4578" spans="1:2" ht="13.5">
      <c r="A4578" s="124">
        <v>97512</v>
      </c>
      <c r="B4578" s="122">
        <v>184.18</v>
      </c>
    </row>
    <row r="4579" spans="1:2" ht="13.5">
      <c r="A4579" s="124">
        <v>97514</v>
      </c>
      <c r="B4579" s="122">
        <v>196.41</v>
      </c>
    </row>
    <row r="4580" spans="1:2" ht="13.5">
      <c r="A4580" s="124">
        <v>97515</v>
      </c>
      <c r="B4580" s="122">
        <v>245.97</v>
      </c>
    </row>
    <row r="4581" spans="1:2" ht="13.5">
      <c r="A4581" s="124">
        <v>97517</v>
      </c>
      <c r="B4581" s="122">
        <v>49.23</v>
      </c>
    </row>
    <row r="4582" spans="1:2" ht="13.5">
      <c r="A4582" s="124">
        <v>97518</v>
      </c>
      <c r="B4582" s="122">
        <v>49.23</v>
      </c>
    </row>
    <row r="4583" spans="1:2" ht="13.5">
      <c r="A4583" s="124">
        <v>97519</v>
      </c>
      <c r="B4583" s="122">
        <v>69.900000000000006</v>
      </c>
    </row>
    <row r="4584" spans="1:2" ht="13.5">
      <c r="A4584" s="124">
        <v>97520</v>
      </c>
      <c r="B4584" s="122">
        <v>69.900000000000006</v>
      </c>
    </row>
    <row r="4585" spans="1:2" ht="13.5">
      <c r="A4585" s="124">
        <v>97521</v>
      </c>
      <c r="B4585" s="122">
        <v>97.07</v>
      </c>
    </row>
    <row r="4586" spans="1:2" ht="13.5">
      <c r="A4586" s="124">
        <v>97522</v>
      </c>
      <c r="B4586" s="122">
        <v>97.07</v>
      </c>
    </row>
    <row r="4587" spans="1:2" ht="13.5">
      <c r="A4587" s="124">
        <v>97523</v>
      </c>
      <c r="B4587" s="122">
        <v>133.30000000000001</v>
      </c>
    </row>
    <row r="4588" spans="1:2" ht="13.5">
      <c r="A4588" s="124">
        <v>97524</v>
      </c>
      <c r="B4588" s="122">
        <v>143.69</v>
      </c>
    </row>
    <row r="4589" spans="1:2" ht="13.5">
      <c r="A4589" s="124">
        <v>97525</v>
      </c>
      <c r="B4589" s="122">
        <v>249.95</v>
      </c>
    </row>
    <row r="4590" spans="1:2" ht="13.5">
      <c r="A4590" s="124">
        <v>97526</v>
      </c>
      <c r="B4590" s="122">
        <v>266.57</v>
      </c>
    </row>
    <row r="4591" spans="1:2" ht="13.5">
      <c r="A4591" s="124">
        <v>97527</v>
      </c>
      <c r="B4591" s="122">
        <v>611.71</v>
      </c>
    </row>
    <row r="4592" spans="1:2" ht="13.5">
      <c r="A4592" s="124">
        <v>97528</v>
      </c>
      <c r="B4592" s="122">
        <v>537.17999999999995</v>
      </c>
    </row>
    <row r="4593" spans="1:2" ht="13.5">
      <c r="A4593" s="124">
        <v>97529</v>
      </c>
      <c r="B4593" s="122">
        <v>76.7</v>
      </c>
    </row>
    <row r="4594" spans="1:2" ht="13.5">
      <c r="A4594" s="124">
        <v>97530</v>
      </c>
      <c r="B4594" s="122">
        <v>110.59</v>
      </c>
    </row>
    <row r="4595" spans="1:2" ht="13.5">
      <c r="A4595" s="124">
        <v>97531</v>
      </c>
      <c r="B4595" s="122">
        <v>140.66999999999999</v>
      </c>
    </row>
    <row r="4596" spans="1:2" ht="13.5">
      <c r="A4596" s="124">
        <v>97532</v>
      </c>
      <c r="B4596" s="122">
        <v>219.44</v>
      </c>
    </row>
    <row r="4597" spans="1:2" ht="13.5">
      <c r="A4597" s="124">
        <v>97533</v>
      </c>
      <c r="B4597" s="122">
        <v>412.02</v>
      </c>
    </row>
    <row r="4598" spans="1:2" ht="13.5">
      <c r="A4598" s="124">
        <v>97534</v>
      </c>
      <c r="B4598" s="122">
        <v>651.22</v>
      </c>
    </row>
    <row r="4599" spans="1:2" ht="13.5">
      <c r="A4599" s="124">
        <v>97537</v>
      </c>
      <c r="B4599" s="122">
        <v>22.94</v>
      </c>
    </row>
    <row r="4600" spans="1:2" ht="13.5">
      <c r="A4600" s="124">
        <v>97540</v>
      </c>
      <c r="B4600" s="122">
        <v>31.04</v>
      </c>
    </row>
    <row r="4601" spans="1:2" ht="13.5">
      <c r="A4601" s="124">
        <v>97541</v>
      </c>
      <c r="B4601" s="122">
        <v>26.61</v>
      </c>
    </row>
    <row r="4602" spans="1:2" ht="13.5">
      <c r="A4602" s="124">
        <v>97543</v>
      </c>
      <c r="B4602" s="122">
        <v>50.82</v>
      </c>
    </row>
    <row r="4603" spans="1:2" ht="13.5">
      <c r="A4603" s="124">
        <v>97544</v>
      </c>
      <c r="B4603" s="122">
        <v>45.49</v>
      </c>
    </row>
    <row r="4604" spans="1:2" ht="13.5">
      <c r="A4604" s="124">
        <v>97546</v>
      </c>
      <c r="B4604" s="122">
        <v>32.15</v>
      </c>
    </row>
    <row r="4605" spans="1:2" ht="13.5">
      <c r="A4605" s="124">
        <v>97547</v>
      </c>
      <c r="B4605" s="122">
        <v>32.15</v>
      </c>
    </row>
    <row r="4606" spans="1:2" ht="13.5">
      <c r="A4606" s="124">
        <v>97548</v>
      </c>
      <c r="B4606" s="122">
        <v>47.85</v>
      </c>
    </row>
    <row r="4607" spans="1:2" ht="13.5">
      <c r="A4607" s="124">
        <v>97549</v>
      </c>
      <c r="B4607" s="122">
        <v>47.85</v>
      </c>
    </row>
    <row r="4608" spans="1:2" ht="13.5">
      <c r="A4608" s="124">
        <v>97550</v>
      </c>
      <c r="B4608" s="122">
        <v>79.88</v>
      </c>
    </row>
    <row r="4609" spans="1:2" ht="13.5">
      <c r="A4609" s="124">
        <v>97551</v>
      </c>
      <c r="B4609" s="122">
        <v>79.88</v>
      </c>
    </row>
    <row r="4610" spans="1:2" ht="13.5">
      <c r="A4610" s="124">
        <v>97552</v>
      </c>
      <c r="B4610" s="122">
        <v>46.72</v>
      </c>
    </row>
    <row r="4611" spans="1:2" ht="13.5">
      <c r="A4611" s="124">
        <v>97553</v>
      </c>
      <c r="B4611" s="122">
        <v>67.67</v>
      </c>
    </row>
    <row r="4612" spans="1:2" ht="13.5">
      <c r="A4612" s="124">
        <v>97554</v>
      </c>
      <c r="B4612" s="122">
        <v>117.61</v>
      </c>
    </row>
    <row r="4613" spans="1:2" ht="13.5">
      <c r="A4613" s="124">
        <v>98602</v>
      </c>
      <c r="B4613" s="122">
        <v>18.78</v>
      </c>
    </row>
    <row r="4614" spans="1:2" ht="13.5">
      <c r="A4614" s="124">
        <v>97895</v>
      </c>
      <c r="B4614" s="122">
        <v>122.43</v>
      </c>
    </row>
    <row r="4615" spans="1:2" ht="13.5">
      <c r="A4615" s="124">
        <v>97896</v>
      </c>
      <c r="B4615" s="122">
        <v>226.04</v>
      </c>
    </row>
    <row r="4616" spans="1:2" ht="13.5">
      <c r="A4616" s="124">
        <v>97897</v>
      </c>
      <c r="B4616" s="122">
        <v>295.24</v>
      </c>
    </row>
    <row r="4617" spans="1:2" ht="13.5">
      <c r="A4617" s="124">
        <v>97898</v>
      </c>
      <c r="B4617" s="122">
        <v>613.91</v>
      </c>
    </row>
    <row r="4618" spans="1:2" ht="13.5">
      <c r="A4618" s="124">
        <v>97900</v>
      </c>
      <c r="B4618" s="122">
        <v>204.1</v>
      </c>
    </row>
    <row r="4619" spans="1:2" ht="13.5">
      <c r="A4619" s="124">
        <v>97901</v>
      </c>
      <c r="B4619" s="122">
        <v>325</v>
      </c>
    </row>
    <row r="4620" spans="1:2" ht="13.5">
      <c r="A4620" s="124">
        <v>97902</v>
      </c>
      <c r="B4620" s="122">
        <v>645.11</v>
      </c>
    </row>
    <row r="4621" spans="1:2" ht="13.5">
      <c r="A4621" s="124">
        <v>97903</v>
      </c>
      <c r="B4621" s="122">
        <v>884.01</v>
      </c>
    </row>
    <row r="4622" spans="1:2" ht="13.5">
      <c r="A4622" s="124">
        <v>97904</v>
      </c>
      <c r="B4622" s="123">
        <v>1042.3599999999999</v>
      </c>
    </row>
    <row r="4623" spans="1:2" ht="13.5">
      <c r="A4623" s="124">
        <v>97905</v>
      </c>
      <c r="B4623" s="122">
        <v>235.38</v>
      </c>
    </row>
    <row r="4624" spans="1:2" ht="13.5">
      <c r="A4624" s="124">
        <v>97906</v>
      </c>
      <c r="B4624" s="122">
        <v>438.29</v>
      </c>
    </row>
    <row r="4625" spans="1:2" ht="13.5">
      <c r="A4625" s="124">
        <v>97907</v>
      </c>
      <c r="B4625" s="122">
        <v>620.08000000000004</v>
      </c>
    </row>
    <row r="4626" spans="1:2" ht="13.5">
      <c r="A4626" s="124">
        <v>97908</v>
      </c>
      <c r="B4626" s="122">
        <v>730.05</v>
      </c>
    </row>
    <row r="4627" spans="1:2" ht="13.5">
      <c r="A4627" s="124">
        <v>98102</v>
      </c>
      <c r="B4627" s="122">
        <v>117.3</v>
      </c>
    </row>
    <row r="4628" spans="1:2" ht="13.5">
      <c r="A4628" s="124">
        <v>98104</v>
      </c>
      <c r="B4628" s="122">
        <v>441.38</v>
      </c>
    </row>
    <row r="4629" spans="1:2" ht="13.5">
      <c r="A4629" s="124">
        <v>98105</v>
      </c>
      <c r="B4629" s="122">
        <v>757.34</v>
      </c>
    </row>
    <row r="4630" spans="1:2" ht="13.5">
      <c r="A4630" s="124">
        <v>98106</v>
      </c>
      <c r="B4630" s="123">
        <v>1256.71</v>
      </c>
    </row>
    <row r="4631" spans="1:2" ht="13.5">
      <c r="A4631" s="124">
        <v>98107</v>
      </c>
      <c r="B4631" s="122">
        <v>280.41000000000003</v>
      </c>
    </row>
    <row r="4632" spans="1:2" ht="13.5">
      <c r="A4632" s="124">
        <v>98108</v>
      </c>
      <c r="B4632" s="122">
        <v>497.89</v>
      </c>
    </row>
    <row r="4633" spans="1:2" ht="13.5">
      <c r="A4633" s="124">
        <v>99250</v>
      </c>
      <c r="B4633" s="122">
        <v>200.48</v>
      </c>
    </row>
    <row r="4634" spans="1:2" ht="13.5">
      <c r="A4634" s="124">
        <v>99251</v>
      </c>
      <c r="B4634" s="122">
        <v>318.79000000000002</v>
      </c>
    </row>
    <row r="4635" spans="1:2" ht="13.5">
      <c r="A4635" s="124">
        <v>99253</v>
      </c>
      <c r="B4635" s="122">
        <v>631.16999999999996</v>
      </c>
    </row>
    <row r="4636" spans="1:2" ht="13.5">
      <c r="A4636" s="124">
        <v>99255</v>
      </c>
      <c r="B4636" s="122">
        <v>864.9</v>
      </c>
    </row>
    <row r="4637" spans="1:2" ht="13.5">
      <c r="A4637" s="124">
        <v>99257</v>
      </c>
      <c r="B4637" s="123">
        <v>1017.65</v>
      </c>
    </row>
    <row r="4638" spans="1:2" ht="13.5">
      <c r="A4638" s="124">
        <v>99258</v>
      </c>
      <c r="B4638" s="122">
        <v>230.26</v>
      </c>
    </row>
    <row r="4639" spans="1:2" ht="13.5">
      <c r="A4639" s="124">
        <v>99260</v>
      </c>
      <c r="B4639" s="122">
        <v>429.51</v>
      </c>
    </row>
    <row r="4640" spans="1:2" ht="13.5">
      <c r="A4640" s="124">
        <v>99262</v>
      </c>
      <c r="B4640" s="122">
        <v>607.54999999999995</v>
      </c>
    </row>
    <row r="4641" spans="1:2" ht="13.5">
      <c r="A4641" s="124">
        <v>99264</v>
      </c>
      <c r="B4641" s="122">
        <v>713.13</v>
      </c>
    </row>
    <row r="4642" spans="1:2" ht="13.5">
      <c r="A4642" s="124">
        <v>102587</v>
      </c>
      <c r="B4642" s="122">
        <v>3.26</v>
      </c>
    </row>
    <row r="4643" spans="1:2" ht="13.5">
      <c r="A4643" s="124">
        <v>102588</v>
      </c>
      <c r="B4643" s="122">
        <v>4.7</v>
      </c>
    </row>
    <row r="4644" spans="1:2" ht="13.5">
      <c r="A4644" s="124">
        <v>102589</v>
      </c>
      <c r="B4644" s="122">
        <v>3.62</v>
      </c>
    </row>
    <row r="4645" spans="1:2" ht="13.5">
      <c r="A4645" s="124">
        <v>102590</v>
      </c>
      <c r="B4645" s="122">
        <v>5.08</v>
      </c>
    </row>
    <row r="4646" spans="1:2" ht="13.5">
      <c r="A4646" s="124">
        <v>102591</v>
      </c>
      <c r="B4646" s="122">
        <v>3.99</v>
      </c>
    </row>
    <row r="4647" spans="1:2" ht="13.5">
      <c r="A4647" s="124">
        <v>102592</v>
      </c>
      <c r="B4647" s="122">
        <v>5.44</v>
      </c>
    </row>
    <row r="4648" spans="1:2" ht="13.5">
      <c r="A4648" s="124">
        <v>102593</v>
      </c>
      <c r="B4648" s="122">
        <v>4.49</v>
      </c>
    </row>
    <row r="4649" spans="1:2" ht="13.5">
      <c r="A4649" s="124">
        <v>102594</v>
      </c>
      <c r="B4649" s="122">
        <v>5.95</v>
      </c>
    </row>
    <row r="4650" spans="1:2" ht="13.5">
      <c r="A4650" s="124">
        <v>102595</v>
      </c>
      <c r="B4650" s="122">
        <v>5.08</v>
      </c>
    </row>
    <row r="4651" spans="1:2" ht="13.5">
      <c r="A4651" s="124">
        <v>102596</v>
      </c>
      <c r="B4651" s="122">
        <v>6.54</v>
      </c>
    </row>
    <row r="4652" spans="1:2" ht="13.5">
      <c r="A4652" s="124">
        <v>102597</v>
      </c>
      <c r="B4652" s="122">
        <v>5.82</v>
      </c>
    </row>
    <row r="4653" spans="1:2" ht="13.5">
      <c r="A4653" s="124">
        <v>102598</v>
      </c>
      <c r="B4653" s="122">
        <v>7.27</v>
      </c>
    </row>
    <row r="4654" spans="1:2" ht="13.5">
      <c r="A4654" s="124">
        <v>102599</v>
      </c>
      <c r="B4654" s="122">
        <v>6.55</v>
      </c>
    </row>
    <row r="4655" spans="1:2" ht="13.5">
      <c r="A4655" s="124">
        <v>102600</v>
      </c>
      <c r="B4655" s="122">
        <v>8.01</v>
      </c>
    </row>
    <row r="4656" spans="1:2" ht="13.5">
      <c r="A4656" s="124">
        <v>102601</v>
      </c>
      <c r="B4656" s="122">
        <v>7.66</v>
      </c>
    </row>
    <row r="4657" spans="1:2" ht="13.5">
      <c r="A4657" s="124">
        <v>102602</v>
      </c>
      <c r="B4657" s="122">
        <v>9.11</v>
      </c>
    </row>
    <row r="4658" spans="1:2" ht="13.5">
      <c r="A4658" s="124">
        <v>102603</v>
      </c>
      <c r="B4658" s="122">
        <v>9.49</v>
      </c>
    </row>
    <row r="4659" spans="1:2" ht="13.5">
      <c r="A4659" s="124">
        <v>102604</v>
      </c>
      <c r="B4659" s="122">
        <v>10.94</v>
      </c>
    </row>
    <row r="4660" spans="1:2" ht="13.5">
      <c r="A4660" s="124">
        <v>102605</v>
      </c>
      <c r="B4660" s="122">
        <v>264.93</v>
      </c>
    </row>
    <row r="4661" spans="1:2" ht="13.5">
      <c r="A4661" s="124">
        <v>102606</v>
      </c>
      <c r="B4661" s="122">
        <v>451.96</v>
      </c>
    </row>
    <row r="4662" spans="1:2" ht="13.5">
      <c r="A4662" s="124">
        <v>102607</v>
      </c>
      <c r="B4662" s="122">
        <v>459.92</v>
      </c>
    </row>
    <row r="4663" spans="1:2" ht="13.5">
      <c r="A4663" s="124">
        <v>102608</v>
      </c>
      <c r="B4663" s="122">
        <v>929.18</v>
      </c>
    </row>
    <row r="4664" spans="1:2" ht="13.5">
      <c r="A4664" s="124">
        <v>102609</v>
      </c>
      <c r="B4664" s="123">
        <v>1045.72</v>
      </c>
    </row>
    <row r="4665" spans="1:2" ht="13.5">
      <c r="A4665" s="124">
        <v>102611</v>
      </c>
      <c r="B4665" s="122">
        <v>382.17</v>
      </c>
    </row>
    <row r="4666" spans="1:2" ht="13.5">
      <c r="A4666" s="124">
        <v>102613</v>
      </c>
      <c r="B4666" s="122">
        <v>525.04</v>
      </c>
    </row>
    <row r="4667" spans="1:2" ht="13.5">
      <c r="A4667" s="124">
        <v>102614</v>
      </c>
      <c r="B4667" s="122">
        <v>849.45</v>
      </c>
    </row>
    <row r="4668" spans="1:2" ht="13.5">
      <c r="A4668" s="124">
        <v>102615</v>
      </c>
      <c r="B4668" s="123">
        <v>1094.6600000000001</v>
      </c>
    </row>
    <row r="4669" spans="1:2" ht="13.5">
      <c r="A4669" s="124">
        <v>102617</v>
      </c>
      <c r="B4669" s="123">
        <v>2916.23</v>
      </c>
    </row>
    <row r="4670" spans="1:2" ht="13.5">
      <c r="A4670" s="124">
        <v>102619</v>
      </c>
      <c r="B4670" s="123">
        <v>5506.08</v>
      </c>
    </row>
    <row r="4671" spans="1:2" ht="13.5">
      <c r="A4671" s="124">
        <v>102622</v>
      </c>
      <c r="B4671" s="122">
        <v>621.36</v>
      </c>
    </row>
    <row r="4672" spans="1:2" ht="13.5">
      <c r="A4672" s="124">
        <v>102623</v>
      </c>
      <c r="B4672" s="122">
        <v>871.15</v>
      </c>
    </row>
    <row r="4673" spans="1:2" ht="13.5">
      <c r="A4673" s="124">
        <v>89482</v>
      </c>
      <c r="B4673" s="122">
        <v>36.14</v>
      </c>
    </row>
    <row r="4674" spans="1:2" ht="13.5">
      <c r="A4674" s="124">
        <v>89491</v>
      </c>
      <c r="B4674" s="122">
        <v>88.4</v>
      </c>
    </row>
    <row r="4675" spans="1:2" ht="13.5">
      <c r="A4675" s="124">
        <v>89495</v>
      </c>
      <c r="B4675" s="122">
        <v>15.16</v>
      </c>
    </row>
    <row r="4676" spans="1:2" ht="13.5">
      <c r="A4676" s="124">
        <v>89707</v>
      </c>
      <c r="B4676" s="122">
        <v>41.72</v>
      </c>
    </row>
    <row r="4677" spans="1:2" ht="13.5">
      <c r="A4677" s="124">
        <v>89708</v>
      </c>
      <c r="B4677" s="122">
        <v>96</v>
      </c>
    </row>
    <row r="4678" spans="1:2" ht="13.5">
      <c r="A4678" s="124">
        <v>89709</v>
      </c>
      <c r="B4678" s="122">
        <v>16.8</v>
      </c>
    </row>
    <row r="4679" spans="1:2" ht="13.5">
      <c r="A4679" s="124">
        <v>89710</v>
      </c>
      <c r="B4679" s="122">
        <v>14.07</v>
      </c>
    </row>
    <row r="4680" spans="1:2" ht="13.5">
      <c r="A4680" s="124">
        <v>86872</v>
      </c>
      <c r="B4680" s="122">
        <v>733.81</v>
      </c>
    </row>
    <row r="4681" spans="1:2" ht="13.5">
      <c r="A4681" s="124">
        <v>86874</v>
      </c>
      <c r="B4681" s="122">
        <v>514.02</v>
      </c>
    </row>
    <row r="4682" spans="1:2" ht="13.5">
      <c r="A4682" s="124">
        <v>86875</v>
      </c>
      <c r="B4682" s="122">
        <v>614.63</v>
      </c>
    </row>
    <row r="4683" spans="1:2" ht="13.5">
      <c r="A4683" s="124">
        <v>86876</v>
      </c>
      <c r="B4683" s="122">
        <v>349.03</v>
      </c>
    </row>
    <row r="4684" spans="1:2" ht="13.5">
      <c r="A4684" s="124">
        <v>86877</v>
      </c>
      <c r="B4684" s="122">
        <v>54.15</v>
      </c>
    </row>
    <row r="4685" spans="1:2" ht="13.5">
      <c r="A4685" s="124">
        <v>86878</v>
      </c>
      <c r="B4685" s="122">
        <v>58.28</v>
      </c>
    </row>
    <row r="4686" spans="1:2" ht="13.5">
      <c r="A4686" s="124">
        <v>86879</v>
      </c>
      <c r="B4686" s="122">
        <v>8.2799999999999994</v>
      </c>
    </row>
    <row r="4687" spans="1:2" ht="13.5">
      <c r="A4687" s="124">
        <v>86880</v>
      </c>
      <c r="B4687" s="122">
        <v>24.58</v>
      </c>
    </row>
    <row r="4688" spans="1:2" ht="13.5">
      <c r="A4688" s="124">
        <v>86881</v>
      </c>
      <c r="B4688" s="122">
        <v>162.53</v>
      </c>
    </row>
    <row r="4689" spans="1:2" ht="13.5">
      <c r="A4689" s="124">
        <v>86882</v>
      </c>
      <c r="B4689" s="122">
        <v>25.16</v>
      </c>
    </row>
    <row r="4690" spans="1:2" ht="13.5">
      <c r="A4690" s="124">
        <v>86883</v>
      </c>
      <c r="B4690" s="122">
        <v>14.33</v>
      </c>
    </row>
    <row r="4691" spans="1:2" ht="13.5">
      <c r="A4691" s="124">
        <v>86884</v>
      </c>
      <c r="B4691" s="122">
        <v>10.220000000000001</v>
      </c>
    </row>
    <row r="4692" spans="1:2" ht="13.5">
      <c r="A4692" s="124">
        <v>86885</v>
      </c>
      <c r="B4692" s="122">
        <v>11.76</v>
      </c>
    </row>
    <row r="4693" spans="1:2" ht="13.5">
      <c r="A4693" s="124">
        <v>86886</v>
      </c>
      <c r="B4693" s="122">
        <v>40.26</v>
      </c>
    </row>
    <row r="4694" spans="1:2" ht="13.5">
      <c r="A4694" s="124">
        <v>86887</v>
      </c>
      <c r="B4694" s="122">
        <v>43.58</v>
      </c>
    </row>
    <row r="4695" spans="1:2" ht="13.5">
      <c r="A4695" s="124">
        <v>86888</v>
      </c>
      <c r="B4695" s="122">
        <v>496.27</v>
      </c>
    </row>
    <row r="4696" spans="1:2" ht="13.5">
      <c r="A4696" s="124">
        <v>86889</v>
      </c>
      <c r="B4696" s="122">
        <v>747.23</v>
      </c>
    </row>
    <row r="4697" spans="1:2" ht="13.5">
      <c r="A4697" s="124">
        <v>86893</v>
      </c>
      <c r="B4697" s="122">
        <v>487.22</v>
      </c>
    </row>
    <row r="4698" spans="1:2" ht="13.5">
      <c r="A4698" s="124">
        <v>86894</v>
      </c>
      <c r="B4698" s="122">
        <v>349.62</v>
      </c>
    </row>
    <row r="4699" spans="1:2" ht="13.5">
      <c r="A4699" s="124">
        <v>86895</v>
      </c>
      <c r="B4699" s="122">
        <v>360.44</v>
      </c>
    </row>
    <row r="4700" spans="1:2" ht="13.5">
      <c r="A4700" s="124">
        <v>86899</v>
      </c>
      <c r="B4700" s="122">
        <v>262.89999999999998</v>
      </c>
    </row>
    <row r="4701" spans="1:2" ht="13.5">
      <c r="A4701" s="124">
        <v>86900</v>
      </c>
      <c r="B4701" s="122">
        <v>201.57</v>
      </c>
    </row>
    <row r="4702" spans="1:2" ht="13.5">
      <c r="A4702" s="124">
        <v>86901</v>
      </c>
      <c r="B4702" s="122">
        <v>148.72</v>
      </c>
    </row>
    <row r="4703" spans="1:2" ht="13.5">
      <c r="A4703" s="124">
        <v>86902</v>
      </c>
      <c r="B4703" s="122">
        <v>320.47000000000003</v>
      </c>
    </row>
    <row r="4704" spans="1:2" ht="13.5">
      <c r="A4704" s="124">
        <v>86903</v>
      </c>
      <c r="B4704" s="122">
        <v>361.24</v>
      </c>
    </row>
    <row r="4705" spans="1:2" ht="13.5">
      <c r="A4705" s="124">
        <v>86904</v>
      </c>
      <c r="B4705" s="122">
        <v>150.22999999999999</v>
      </c>
    </row>
    <row r="4706" spans="1:2" ht="13.5">
      <c r="A4706" s="124">
        <v>86905</v>
      </c>
      <c r="B4706" s="122">
        <v>251.44</v>
      </c>
    </row>
    <row r="4707" spans="1:2" ht="13.5">
      <c r="A4707" s="124">
        <v>86906</v>
      </c>
      <c r="B4707" s="122">
        <v>46.68</v>
      </c>
    </row>
    <row r="4708" spans="1:2" ht="13.5">
      <c r="A4708" s="124">
        <v>86908</v>
      </c>
      <c r="B4708" s="122">
        <v>296.76</v>
      </c>
    </row>
    <row r="4709" spans="1:2" ht="13.5">
      <c r="A4709" s="124">
        <v>86909</v>
      </c>
      <c r="B4709" s="122">
        <v>81.010000000000005</v>
      </c>
    </row>
    <row r="4710" spans="1:2" ht="13.5">
      <c r="A4710" s="124">
        <v>86910</v>
      </c>
      <c r="B4710" s="122">
        <v>79.14</v>
      </c>
    </row>
    <row r="4711" spans="1:2" ht="13.5">
      <c r="A4711" s="124">
        <v>86911</v>
      </c>
      <c r="B4711" s="122">
        <v>54.66</v>
      </c>
    </row>
    <row r="4712" spans="1:2" ht="13.5">
      <c r="A4712" s="124">
        <v>86913</v>
      </c>
      <c r="B4712" s="122">
        <v>35.29</v>
      </c>
    </row>
    <row r="4713" spans="1:2" ht="13.5">
      <c r="A4713" s="124">
        <v>86914</v>
      </c>
      <c r="B4713" s="122">
        <v>61.66</v>
      </c>
    </row>
    <row r="4714" spans="1:2" ht="13.5">
      <c r="A4714" s="124">
        <v>86915</v>
      </c>
      <c r="B4714" s="122">
        <v>88.16</v>
      </c>
    </row>
    <row r="4715" spans="1:2" ht="13.5">
      <c r="A4715" s="124">
        <v>86916</v>
      </c>
      <c r="B4715" s="122">
        <v>34.74</v>
      </c>
    </row>
    <row r="4716" spans="1:2" ht="13.5">
      <c r="A4716" s="124">
        <v>86919</v>
      </c>
      <c r="B4716" s="122">
        <v>863.95</v>
      </c>
    </row>
    <row r="4717" spans="1:2" ht="13.5">
      <c r="A4717" s="124">
        <v>86920</v>
      </c>
      <c r="B4717" s="122">
        <v>791.71</v>
      </c>
    </row>
    <row r="4718" spans="1:2" ht="13.5">
      <c r="A4718" s="124">
        <v>86921</v>
      </c>
      <c r="B4718" s="122">
        <v>791.16</v>
      </c>
    </row>
    <row r="4719" spans="1:2" ht="13.5">
      <c r="A4719" s="124">
        <v>86922</v>
      </c>
      <c r="B4719" s="122">
        <v>792.36</v>
      </c>
    </row>
    <row r="4720" spans="1:2" ht="13.5">
      <c r="A4720" s="124">
        <v>86923</v>
      </c>
      <c r="B4720" s="122">
        <v>582.75</v>
      </c>
    </row>
    <row r="4721" spans="1:2" ht="13.5">
      <c r="A4721" s="124">
        <v>86924</v>
      </c>
      <c r="B4721" s="122">
        <v>582.20000000000005</v>
      </c>
    </row>
    <row r="4722" spans="1:2" ht="13.5">
      <c r="A4722" s="124">
        <v>86925</v>
      </c>
      <c r="B4722" s="122">
        <v>672.53</v>
      </c>
    </row>
    <row r="4723" spans="1:2" ht="13.5">
      <c r="A4723" s="124">
        <v>86926</v>
      </c>
      <c r="B4723" s="122">
        <v>671.98</v>
      </c>
    </row>
    <row r="4724" spans="1:2" ht="13.5">
      <c r="A4724" s="124">
        <v>86927</v>
      </c>
      <c r="B4724" s="122">
        <v>417.76</v>
      </c>
    </row>
    <row r="4725" spans="1:2" ht="13.5">
      <c r="A4725" s="124">
        <v>86928</v>
      </c>
      <c r="B4725" s="122">
        <v>417.21</v>
      </c>
    </row>
    <row r="4726" spans="1:2" ht="13.5">
      <c r="A4726" s="124">
        <v>86929</v>
      </c>
      <c r="B4726" s="122">
        <v>406.93</v>
      </c>
    </row>
    <row r="4727" spans="1:2" ht="13.5">
      <c r="A4727" s="124">
        <v>86930</v>
      </c>
      <c r="B4727" s="122">
        <v>406.38</v>
      </c>
    </row>
    <row r="4728" spans="1:2" ht="13.5">
      <c r="A4728" s="124">
        <v>86931</v>
      </c>
      <c r="B4728" s="122">
        <v>508.03</v>
      </c>
    </row>
    <row r="4729" spans="1:2" ht="13.5">
      <c r="A4729" s="124">
        <v>86932</v>
      </c>
      <c r="B4729" s="122">
        <v>539.85</v>
      </c>
    </row>
    <row r="4730" spans="1:2" ht="13.5">
      <c r="A4730" s="124">
        <v>86933</v>
      </c>
      <c r="B4730" s="122">
        <v>454.02</v>
      </c>
    </row>
    <row r="4731" spans="1:2" ht="13.5">
      <c r="A4731" s="124">
        <v>86934</v>
      </c>
      <c r="B4731" s="122">
        <v>443.19</v>
      </c>
    </row>
    <row r="4732" spans="1:2" ht="13.5">
      <c r="A4732" s="124">
        <v>86935</v>
      </c>
      <c r="B4732" s="122">
        <v>274.18</v>
      </c>
    </row>
    <row r="4733" spans="1:2" ht="13.5">
      <c r="A4733" s="124">
        <v>86936</v>
      </c>
      <c r="B4733" s="122">
        <v>422.38</v>
      </c>
    </row>
    <row r="4734" spans="1:2" ht="13.5">
      <c r="A4734" s="124">
        <v>86937</v>
      </c>
      <c r="B4734" s="122">
        <v>217.2</v>
      </c>
    </row>
    <row r="4735" spans="1:2" ht="13.5">
      <c r="A4735" s="124">
        <v>86938</v>
      </c>
      <c r="B4735" s="122">
        <v>365.4</v>
      </c>
    </row>
    <row r="4736" spans="1:2" ht="13.5">
      <c r="A4736" s="124">
        <v>86939</v>
      </c>
      <c r="B4736" s="122">
        <v>399.98</v>
      </c>
    </row>
    <row r="4737" spans="1:2" ht="13.5">
      <c r="A4737" s="124">
        <v>86940</v>
      </c>
      <c r="B4737" s="122">
        <v>916.52</v>
      </c>
    </row>
    <row r="4738" spans="1:2" ht="13.5">
      <c r="A4738" s="124">
        <v>86941</v>
      </c>
      <c r="B4738" s="122">
        <v>709.66</v>
      </c>
    </row>
    <row r="4739" spans="1:2" ht="13.5">
      <c r="A4739" s="124">
        <v>86942</v>
      </c>
      <c r="B4739" s="122">
        <v>240.57</v>
      </c>
    </row>
    <row r="4740" spans="1:2" ht="13.5">
      <c r="A4740" s="124">
        <v>86943</v>
      </c>
      <c r="B4740" s="122">
        <v>229.74</v>
      </c>
    </row>
    <row r="4741" spans="1:2" ht="13.5">
      <c r="A4741" s="124">
        <v>86947</v>
      </c>
      <c r="B4741" s="122">
        <v>966.9</v>
      </c>
    </row>
    <row r="4742" spans="1:2" ht="13.5">
      <c r="A4742" s="124">
        <v>93396</v>
      </c>
      <c r="B4742" s="122">
        <v>634.54</v>
      </c>
    </row>
    <row r="4743" spans="1:2" ht="13.5">
      <c r="A4743" s="124">
        <v>93441</v>
      </c>
      <c r="B4743" s="123">
        <v>1086.29</v>
      </c>
    </row>
    <row r="4744" spans="1:2" ht="13.5">
      <c r="A4744" s="124">
        <v>93442</v>
      </c>
      <c r="B4744" s="123">
        <v>1000.83</v>
      </c>
    </row>
    <row r="4745" spans="1:2" ht="13.5">
      <c r="A4745" s="124">
        <v>95469</v>
      </c>
      <c r="B4745" s="122">
        <v>302.35000000000002</v>
      </c>
    </row>
    <row r="4746" spans="1:2" ht="13.5">
      <c r="A4746" s="124">
        <v>95470</v>
      </c>
      <c r="B4746" s="122">
        <v>310.27</v>
      </c>
    </row>
    <row r="4747" spans="1:2" ht="13.5">
      <c r="A4747" s="124">
        <v>95471</v>
      </c>
      <c r="B4747" s="122">
        <v>779.82</v>
      </c>
    </row>
    <row r="4748" spans="1:2" ht="13.5">
      <c r="A4748" s="124">
        <v>95472</v>
      </c>
      <c r="B4748" s="122">
        <v>787.74</v>
      </c>
    </row>
    <row r="4749" spans="1:2" ht="13.5">
      <c r="A4749" s="124">
        <v>95542</v>
      </c>
      <c r="B4749" s="122">
        <v>41.7</v>
      </c>
    </row>
    <row r="4750" spans="1:2" ht="13.5">
      <c r="A4750" s="124">
        <v>95543</v>
      </c>
      <c r="B4750" s="122">
        <v>69.540000000000006</v>
      </c>
    </row>
    <row r="4751" spans="1:2" ht="13.5">
      <c r="A4751" s="124">
        <v>95544</v>
      </c>
      <c r="B4751" s="122">
        <v>51.39</v>
      </c>
    </row>
    <row r="4752" spans="1:2" ht="13.5">
      <c r="A4752" s="124">
        <v>95545</v>
      </c>
      <c r="B4752" s="122">
        <v>50.36</v>
      </c>
    </row>
    <row r="4753" spans="1:2" ht="13.5">
      <c r="A4753" s="124">
        <v>95546</v>
      </c>
      <c r="B4753" s="122">
        <v>167.67</v>
      </c>
    </row>
    <row r="4754" spans="1:2" ht="13.5">
      <c r="A4754" s="124">
        <v>95547</v>
      </c>
      <c r="B4754" s="122">
        <v>56.26</v>
      </c>
    </row>
    <row r="4755" spans="1:2" ht="13.5">
      <c r="A4755" s="124">
        <v>100848</v>
      </c>
      <c r="B4755" s="122">
        <v>560.64</v>
      </c>
    </row>
    <row r="4756" spans="1:2" ht="13.5">
      <c r="A4756" s="124">
        <v>100849</v>
      </c>
      <c r="B4756" s="122">
        <v>37.93</v>
      </c>
    </row>
    <row r="4757" spans="1:2" ht="13.5">
      <c r="A4757" s="124">
        <v>100851</v>
      </c>
      <c r="B4757" s="122">
        <v>75.040000000000006</v>
      </c>
    </row>
    <row r="4758" spans="1:2" ht="13.5">
      <c r="A4758" s="124">
        <v>100852</v>
      </c>
      <c r="B4758" s="122">
        <v>221</v>
      </c>
    </row>
    <row r="4759" spans="1:2" ht="13.5">
      <c r="A4759" s="124">
        <v>100853</v>
      </c>
      <c r="B4759" s="122">
        <v>214.61</v>
      </c>
    </row>
    <row r="4760" spans="1:2" ht="13.5">
      <c r="A4760" s="124">
        <v>100854</v>
      </c>
      <c r="B4760" s="123">
        <v>1095.0999999999999</v>
      </c>
    </row>
    <row r="4761" spans="1:2" ht="13.5">
      <c r="A4761" s="124">
        <v>100855</v>
      </c>
      <c r="B4761" s="122">
        <v>50.36</v>
      </c>
    </row>
    <row r="4762" spans="1:2" ht="13.5">
      <c r="A4762" s="124">
        <v>100856</v>
      </c>
      <c r="B4762" s="122">
        <v>24.29</v>
      </c>
    </row>
    <row r="4763" spans="1:2" ht="13.5">
      <c r="A4763" s="124">
        <v>100857</v>
      </c>
      <c r="B4763" s="122">
        <v>322.97000000000003</v>
      </c>
    </row>
    <row r="4764" spans="1:2" ht="13.5">
      <c r="A4764" s="124">
        <v>100858</v>
      </c>
      <c r="B4764" s="122">
        <v>661.22</v>
      </c>
    </row>
    <row r="4765" spans="1:2" ht="13.5">
      <c r="A4765" s="124">
        <v>100859</v>
      </c>
      <c r="B4765" s="123">
        <v>1027.6099999999999</v>
      </c>
    </row>
    <row r="4766" spans="1:2" ht="13.5">
      <c r="A4766" s="124">
        <v>100860</v>
      </c>
      <c r="B4766" s="122">
        <v>84.13</v>
      </c>
    </row>
    <row r="4767" spans="1:2" ht="13.5">
      <c r="A4767" s="124">
        <v>100861</v>
      </c>
      <c r="B4767" s="122">
        <v>39.18</v>
      </c>
    </row>
    <row r="4768" spans="1:2" ht="13.5">
      <c r="A4768" s="124">
        <v>100862</v>
      </c>
      <c r="B4768" s="122">
        <v>43.59</v>
      </c>
    </row>
    <row r="4769" spans="1:2" ht="13.5">
      <c r="A4769" s="124">
        <v>100863</v>
      </c>
      <c r="B4769" s="122">
        <v>521.28</v>
      </c>
    </row>
    <row r="4770" spans="1:2" ht="13.5">
      <c r="A4770" s="124">
        <v>100864</v>
      </c>
      <c r="B4770" s="122">
        <v>566.28</v>
      </c>
    </row>
    <row r="4771" spans="1:2" ht="13.5">
      <c r="A4771" s="124">
        <v>100865</v>
      </c>
      <c r="B4771" s="122">
        <v>474.67</v>
      </c>
    </row>
    <row r="4772" spans="1:2" ht="13.5">
      <c r="A4772" s="124">
        <v>100866</v>
      </c>
      <c r="B4772" s="122">
        <v>278.51</v>
      </c>
    </row>
    <row r="4773" spans="1:2" ht="13.5">
      <c r="A4773" s="124">
        <v>100867</v>
      </c>
      <c r="B4773" s="122">
        <v>293.35000000000002</v>
      </c>
    </row>
    <row r="4774" spans="1:2" ht="13.5">
      <c r="A4774" s="124">
        <v>100868</v>
      </c>
      <c r="B4774" s="122">
        <v>303.23</v>
      </c>
    </row>
    <row r="4775" spans="1:2" ht="13.5">
      <c r="A4775" s="124">
        <v>100869</v>
      </c>
      <c r="B4775" s="122">
        <v>310.8</v>
      </c>
    </row>
    <row r="4776" spans="1:2" ht="13.5">
      <c r="A4776" s="124">
        <v>100870</v>
      </c>
      <c r="B4776" s="122">
        <v>244.88</v>
      </c>
    </row>
    <row r="4777" spans="1:2" ht="13.5">
      <c r="A4777" s="124">
        <v>100871</v>
      </c>
      <c r="B4777" s="122">
        <v>259.63</v>
      </c>
    </row>
    <row r="4778" spans="1:2" ht="13.5">
      <c r="A4778" s="124">
        <v>100872</v>
      </c>
      <c r="B4778" s="122">
        <v>269.05</v>
      </c>
    </row>
    <row r="4779" spans="1:2" ht="13.5">
      <c r="A4779" s="124">
        <v>100873</v>
      </c>
      <c r="B4779" s="122">
        <v>274.93</v>
      </c>
    </row>
    <row r="4780" spans="1:2" ht="13.5">
      <c r="A4780" s="124">
        <v>100874</v>
      </c>
      <c r="B4780" s="122">
        <v>278.51</v>
      </c>
    </row>
    <row r="4781" spans="1:2" ht="13.5">
      <c r="A4781" s="124">
        <v>100875</v>
      </c>
      <c r="B4781" s="122">
        <v>880.56</v>
      </c>
    </row>
    <row r="4782" spans="1:2" ht="13.5">
      <c r="A4782" s="124">
        <v>100878</v>
      </c>
      <c r="B4782" s="122">
        <v>666.35</v>
      </c>
    </row>
    <row r="4783" spans="1:2" ht="13.5">
      <c r="A4783" s="124">
        <v>98052</v>
      </c>
      <c r="B4783" s="123">
        <v>1633.79</v>
      </c>
    </row>
    <row r="4784" spans="1:2" ht="13.5">
      <c r="A4784" s="124">
        <v>98053</v>
      </c>
      <c r="B4784" s="123">
        <v>2229.33</v>
      </c>
    </row>
    <row r="4785" spans="1:2" ht="13.5">
      <c r="A4785" s="124">
        <v>98054</v>
      </c>
      <c r="B4785" s="123">
        <v>3507.66</v>
      </c>
    </row>
    <row r="4786" spans="1:2" ht="13.5">
      <c r="A4786" s="124">
        <v>98055</v>
      </c>
      <c r="B4786" s="123">
        <v>4751.76</v>
      </c>
    </row>
    <row r="4787" spans="1:2" ht="13.5">
      <c r="A4787" s="124">
        <v>98056</v>
      </c>
      <c r="B4787" s="123">
        <v>5507.67</v>
      </c>
    </row>
    <row r="4788" spans="1:2" ht="13.5">
      <c r="A4788" s="124">
        <v>98057</v>
      </c>
      <c r="B4788" s="123">
        <v>6519.41</v>
      </c>
    </row>
    <row r="4789" spans="1:2" ht="13.5">
      <c r="A4789" s="124">
        <v>98058</v>
      </c>
      <c r="B4789" s="123">
        <v>1443.35</v>
      </c>
    </row>
    <row r="4790" spans="1:2" ht="13.5">
      <c r="A4790" s="124">
        <v>98059</v>
      </c>
      <c r="B4790" s="123">
        <v>3027.39</v>
      </c>
    </row>
    <row r="4791" spans="1:2" ht="13.5">
      <c r="A4791" s="124">
        <v>98060</v>
      </c>
      <c r="B4791" s="123">
        <v>4232.6899999999996</v>
      </c>
    </row>
    <row r="4792" spans="1:2" ht="13.5">
      <c r="A4792" s="124">
        <v>98061</v>
      </c>
      <c r="B4792" s="123">
        <v>5856.36</v>
      </c>
    </row>
    <row r="4793" spans="1:2" ht="13.5">
      <c r="A4793" s="124">
        <v>98062</v>
      </c>
      <c r="B4793" s="123">
        <v>2241.25</v>
      </c>
    </row>
    <row r="4794" spans="1:2" ht="13.5">
      <c r="A4794" s="124">
        <v>98063</v>
      </c>
      <c r="B4794" s="123">
        <v>3406.6</v>
      </c>
    </row>
    <row r="4795" spans="1:2" ht="13.5">
      <c r="A4795" s="124">
        <v>98064</v>
      </c>
      <c r="B4795" s="123">
        <v>3897.04</v>
      </c>
    </row>
    <row r="4796" spans="1:2" ht="13.5">
      <c r="A4796" s="124">
        <v>98065</v>
      </c>
      <c r="B4796" s="123">
        <v>5381.83</v>
      </c>
    </row>
    <row r="4797" spans="1:2" ht="13.5">
      <c r="A4797" s="124">
        <v>98066</v>
      </c>
      <c r="B4797" s="123">
        <v>5784.52</v>
      </c>
    </row>
    <row r="4798" spans="1:2" ht="13.5">
      <c r="A4798" s="124">
        <v>98067</v>
      </c>
      <c r="B4798" s="123">
        <v>7733.98</v>
      </c>
    </row>
    <row r="4799" spans="1:2" ht="13.5">
      <c r="A4799" s="124">
        <v>98068</v>
      </c>
      <c r="B4799" s="123">
        <v>10929.64</v>
      </c>
    </row>
    <row r="4800" spans="1:2" ht="13.5">
      <c r="A4800" s="124">
        <v>98069</v>
      </c>
      <c r="B4800" s="123">
        <v>14578.26</v>
      </c>
    </row>
    <row r="4801" spans="1:2" ht="13.5">
      <c r="A4801" s="124">
        <v>98070</v>
      </c>
      <c r="B4801" s="123">
        <v>16760.990000000002</v>
      </c>
    </row>
    <row r="4802" spans="1:2" ht="13.5">
      <c r="A4802" s="124">
        <v>98071</v>
      </c>
      <c r="B4802" s="123">
        <v>18520.5</v>
      </c>
    </row>
    <row r="4803" spans="1:2" ht="13.5">
      <c r="A4803" s="124">
        <v>98072</v>
      </c>
      <c r="B4803" s="123">
        <v>4771.01</v>
      </c>
    </row>
    <row r="4804" spans="1:2" ht="13.5">
      <c r="A4804" s="124">
        <v>98073</v>
      </c>
      <c r="B4804" s="123">
        <v>7348.89</v>
      </c>
    </row>
    <row r="4805" spans="1:2" ht="13.5">
      <c r="A4805" s="124">
        <v>98074</v>
      </c>
      <c r="B4805" s="123">
        <v>11257.36</v>
      </c>
    </row>
    <row r="4806" spans="1:2" ht="13.5">
      <c r="A4806" s="124">
        <v>98075</v>
      </c>
      <c r="B4806" s="123">
        <v>14558.42</v>
      </c>
    </row>
    <row r="4807" spans="1:2" ht="13.5">
      <c r="A4807" s="124">
        <v>98076</v>
      </c>
      <c r="B4807" s="123">
        <v>16680.88</v>
      </c>
    </row>
    <row r="4808" spans="1:2" ht="13.5">
      <c r="A4808" s="124">
        <v>98077</v>
      </c>
      <c r="B4808" s="123">
        <v>19582.61</v>
      </c>
    </row>
    <row r="4809" spans="1:2" ht="13.5">
      <c r="A4809" s="124">
        <v>98078</v>
      </c>
      <c r="B4809" s="123">
        <v>5240.7700000000004</v>
      </c>
    </row>
    <row r="4810" spans="1:2" ht="13.5">
      <c r="A4810" s="124">
        <v>98079</v>
      </c>
      <c r="B4810" s="123">
        <v>9114.66</v>
      </c>
    </row>
    <row r="4811" spans="1:2" ht="13.5">
      <c r="A4811" s="124">
        <v>98080</v>
      </c>
      <c r="B4811" s="123">
        <v>11609.51</v>
      </c>
    </row>
    <row r="4812" spans="1:2" ht="13.5">
      <c r="A4812" s="124">
        <v>98081</v>
      </c>
      <c r="B4812" s="123">
        <v>17112.919999999998</v>
      </c>
    </row>
    <row r="4813" spans="1:2" ht="13.5">
      <c r="A4813" s="124">
        <v>98082</v>
      </c>
      <c r="B4813" s="123">
        <v>3901.35</v>
      </c>
    </row>
    <row r="4814" spans="1:2" ht="13.5">
      <c r="A4814" s="124">
        <v>98083</v>
      </c>
      <c r="B4814" s="123">
        <v>5149.26</v>
      </c>
    </row>
    <row r="4815" spans="1:2" ht="13.5">
      <c r="A4815" s="124">
        <v>98084</v>
      </c>
      <c r="B4815" s="123">
        <v>7224.28</v>
      </c>
    </row>
    <row r="4816" spans="1:2" ht="13.5">
      <c r="A4816" s="124">
        <v>98085</v>
      </c>
      <c r="B4816" s="123">
        <v>9794.2099999999991</v>
      </c>
    </row>
    <row r="4817" spans="1:2" ht="13.5">
      <c r="A4817" s="124">
        <v>98086</v>
      </c>
      <c r="B4817" s="123">
        <v>11061.86</v>
      </c>
    </row>
    <row r="4818" spans="1:2" ht="13.5">
      <c r="A4818" s="124">
        <v>98087</v>
      </c>
      <c r="B4818" s="123">
        <v>11818.58</v>
      </c>
    </row>
    <row r="4819" spans="1:2" ht="13.5">
      <c r="A4819" s="124">
        <v>98088</v>
      </c>
      <c r="B4819" s="123">
        <v>3326.08</v>
      </c>
    </row>
    <row r="4820" spans="1:2" ht="13.5">
      <c r="A4820" s="124">
        <v>98089</v>
      </c>
      <c r="B4820" s="123">
        <v>5236.26</v>
      </c>
    </row>
    <row r="4821" spans="1:2" ht="13.5">
      <c r="A4821" s="124">
        <v>98090</v>
      </c>
      <c r="B4821" s="123">
        <v>8194.2199999999993</v>
      </c>
    </row>
    <row r="4822" spans="1:2" ht="13.5">
      <c r="A4822" s="124">
        <v>98091</v>
      </c>
      <c r="B4822" s="123">
        <v>10560.05</v>
      </c>
    </row>
    <row r="4823" spans="1:2" ht="13.5">
      <c r="A4823" s="124">
        <v>98092</v>
      </c>
      <c r="B4823" s="123">
        <v>12395.02</v>
      </c>
    </row>
    <row r="4824" spans="1:2" ht="13.5">
      <c r="A4824" s="124">
        <v>98093</v>
      </c>
      <c r="B4824" s="123">
        <v>14619.45</v>
      </c>
    </row>
    <row r="4825" spans="1:2" ht="13.5">
      <c r="A4825" s="124">
        <v>98094</v>
      </c>
      <c r="B4825" s="123">
        <v>2717.04</v>
      </c>
    </row>
    <row r="4826" spans="1:2" ht="13.5">
      <c r="A4826" s="124">
        <v>98099</v>
      </c>
      <c r="B4826" s="123">
        <v>4630.1899999999996</v>
      </c>
    </row>
    <row r="4827" spans="1:2" ht="13.5">
      <c r="A4827" s="124">
        <v>98100</v>
      </c>
      <c r="B4827" s="123">
        <v>6035.7</v>
      </c>
    </row>
    <row r="4828" spans="1:2" ht="13.5">
      <c r="A4828" s="124">
        <v>98101</v>
      </c>
      <c r="B4828" s="123">
        <v>8904.75</v>
      </c>
    </row>
    <row r="4829" spans="1:2" ht="13.5">
      <c r="A4829" s="124">
        <v>98109</v>
      </c>
      <c r="B4829" s="122">
        <v>809.01</v>
      </c>
    </row>
    <row r="4830" spans="1:2" ht="13.5">
      <c r="A4830" s="124">
        <v>98110</v>
      </c>
      <c r="B4830" s="122">
        <v>420.03</v>
      </c>
    </row>
    <row r="4831" spans="1:2" ht="13.5">
      <c r="A4831" s="124">
        <v>98111</v>
      </c>
      <c r="B4831" s="122">
        <v>57.05</v>
      </c>
    </row>
    <row r="4832" spans="1:2" ht="13.5">
      <c r="A4832" s="124">
        <v>98112</v>
      </c>
      <c r="B4832" s="122">
        <v>128.59</v>
      </c>
    </row>
    <row r="4833" spans="1:2" ht="13.5">
      <c r="A4833" s="124">
        <v>98114</v>
      </c>
      <c r="B4833" s="122">
        <v>616.91999999999996</v>
      </c>
    </row>
    <row r="4834" spans="1:2" ht="13.5">
      <c r="A4834" s="124">
        <v>98115</v>
      </c>
      <c r="B4834" s="122">
        <v>119.7</v>
      </c>
    </row>
    <row r="4835" spans="1:2" ht="13.5">
      <c r="A4835" s="124">
        <v>89957</v>
      </c>
      <c r="B4835" s="122">
        <v>141.63</v>
      </c>
    </row>
    <row r="4836" spans="1:2" ht="13.5">
      <c r="A4836" s="124">
        <v>89959</v>
      </c>
      <c r="B4836" s="122">
        <v>233.07</v>
      </c>
    </row>
    <row r="4837" spans="1:2" ht="13.5">
      <c r="A4837" s="124">
        <v>89349</v>
      </c>
      <c r="B4837" s="122">
        <v>16.66</v>
      </c>
    </row>
    <row r="4838" spans="1:2" ht="13.5">
      <c r="A4838" s="124">
        <v>89351</v>
      </c>
      <c r="B4838" s="122">
        <v>21.03</v>
      </c>
    </row>
    <row r="4839" spans="1:2" ht="13.5">
      <c r="A4839" s="124">
        <v>89352</v>
      </c>
      <c r="B4839" s="122">
        <v>22.08</v>
      </c>
    </row>
    <row r="4840" spans="1:2" ht="13.5">
      <c r="A4840" s="124">
        <v>89353</v>
      </c>
      <c r="B4840" s="122">
        <v>24.91</v>
      </c>
    </row>
    <row r="4841" spans="1:2" ht="13.5">
      <c r="A4841" s="124">
        <v>89354</v>
      </c>
      <c r="B4841" s="122">
        <v>340.79</v>
      </c>
    </row>
    <row r="4842" spans="1:2" ht="13.5">
      <c r="A4842" s="124">
        <v>89969</v>
      </c>
      <c r="B4842" s="122">
        <v>31.75</v>
      </c>
    </row>
    <row r="4843" spans="1:2" ht="13.5">
      <c r="A4843" s="124">
        <v>89970</v>
      </c>
      <c r="B4843" s="122">
        <v>35.43</v>
      </c>
    </row>
    <row r="4844" spans="1:2" ht="13.5">
      <c r="A4844" s="124">
        <v>89971</v>
      </c>
      <c r="B4844" s="122">
        <v>33.46</v>
      </c>
    </row>
    <row r="4845" spans="1:2" ht="13.5">
      <c r="A4845" s="124">
        <v>89972</v>
      </c>
      <c r="B4845" s="122">
        <v>38.409999999999997</v>
      </c>
    </row>
    <row r="4846" spans="1:2" ht="13.5">
      <c r="A4846" s="124">
        <v>89973</v>
      </c>
      <c r="B4846" s="122">
        <v>566.17999999999995</v>
      </c>
    </row>
    <row r="4847" spans="1:2" ht="13.5">
      <c r="A4847" s="124">
        <v>89974</v>
      </c>
      <c r="B4847" s="122">
        <v>286.12</v>
      </c>
    </row>
    <row r="4848" spans="1:2" ht="13.5">
      <c r="A4848" s="124">
        <v>89984</v>
      </c>
      <c r="B4848" s="122">
        <v>52.34</v>
      </c>
    </row>
    <row r="4849" spans="1:2" ht="13.5">
      <c r="A4849" s="124">
        <v>89985</v>
      </c>
      <c r="B4849" s="122">
        <v>55.62</v>
      </c>
    </row>
    <row r="4850" spans="1:2" ht="13.5">
      <c r="A4850" s="124">
        <v>89986</v>
      </c>
      <c r="B4850" s="122">
        <v>51.1</v>
      </c>
    </row>
    <row r="4851" spans="1:2" ht="13.5">
      <c r="A4851" s="124">
        <v>89987</v>
      </c>
      <c r="B4851" s="122">
        <v>58.35</v>
      </c>
    </row>
    <row r="4852" spans="1:2" ht="13.5">
      <c r="A4852" s="124">
        <v>90371</v>
      </c>
      <c r="B4852" s="122">
        <v>31.88</v>
      </c>
    </row>
    <row r="4853" spans="1:2" ht="13.5">
      <c r="A4853" s="124">
        <v>94489</v>
      </c>
      <c r="B4853" s="122">
        <v>32.11</v>
      </c>
    </row>
    <row r="4854" spans="1:2" ht="13.5">
      <c r="A4854" s="124">
        <v>94490</v>
      </c>
      <c r="B4854" s="122">
        <v>47.96</v>
      </c>
    </row>
    <row r="4855" spans="1:2" ht="13.5">
      <c r="A4855" s="124">
        <v>94491</v>
      </c>
      <c r="B4855" s="122">
        <v>65.19</v>
      </c>
    </row>
    <row r="4856" spans="1:2" ht="13.5">
      <c r="A4856" s="124">
        <v>94492</v>
      </c>
      <c r="B4856" s="122">
        <v>67.069999999999993</v>
      </c>
    </row>
    <row r="4857" spans="1:2" ht="13.5">
      <c r="A4857" s="124">
        <v>94493</v>
      </c>
      <c r="B4857" s="122">
        <v>122.76</v>
      </c>
    </row>
    <row r="4858" spans="1:2" ht="13.5">
      <c r="A4858" s="124">
        <v>94495</v>
      </c>
      <c r="B4858" s="122">
        <v>38.08</v>
      </c>
    </row>
    <row r="4859" spans="1:2" ht="13.5">
      <c r="A4859" s="124">
        <v>94496</v>
      </c>
      <c r="B4859" s="122">
        <v>51.88</v>
      </c>
    </row>
    <row r="4860" spans="1:2" ht="13.5">
      <c r="A4860" s="124">
        <v>94497</v>
      </c>
      <c r="B4860" s="122">
        <v>65.849999999999994</v>
      </c>
    </row>
    <row r="4861" spans="1:2" ht="13.5">
      <c r="A4861" s="124">
        <v>94498</v>
      </c>
      <c r="B4861" s="122">
        <v>90.43</v>
      </c>
    </row>
    <row r="4862" spans="1:2" ht="13.5">
      <c r="A4862" s="124">
        <v>94499</v>
      </c>
      <c r="B4862" s="122">
        <v>175.64</v>
      </c>
    </row>
    <row r="4863" spans="1:2" ht="13.5">
      <c r="A4863" s="124">
        <v>94500</v>
      </c>
      <c r="B4863" s="122">
        <v>213.52</v>
      </c>
    </row>
    <row r="4864" spans="1:2" ht="13.5">
      <c r="A4864" s="124">
        <v>94501</v>
      </c>
      <c r="B4864" s="122">
        <v>422.88</v>
      </c>
    </row>
    <row r="4865" spans="1:2" ht="13.5">
      <c r="A4865" s="124">
        <v>94792</v>
      </c>
      <c r="B4865" s="122">
        <v>70.89</v>
      </c>
    </row>
    <row r="4866" spans="1:2" ht="13.5">
      <c r="A4866" s="124">
        <v>94793</v>
      </c>
      <c r="B4866" s="122">
        <v>96.34</v>
      </c>
    </row>
    <row r="4867" spans="1:2" ht="13.5">
      <c r="A4867" s="124">
        <v>94794</v>
      </c>
      <c r="B4867" s="122">
        <v>102.97</v>
      </c>
    </row>
    <row r="4868" spans="1:2" ht="13.5">
      <c r="A4868" s="124">
        <v>94795</v>
      </c>
      <c r="B4868" s="122">
        <v>44.85</v>
      </c>
    </row>
    <row r="4869" spans="1:2" ht="13.5">
      <c r="A4869" s="124">
        <v>94796</v>
      </c>
      <c r="B4869" s="122">
        <v>51.06</v>
      </c>
    </row>
    <row r="4870" spans="1:2" ht="13.5">
      <c r="A4870" s="124">
        <v>94797</v>
      </c>
      <c r="B4870" s="122">
        <v>106.81</v>
      </c>
    </row>
    <row r="4871" spans="1:2" ht="13.5">
      <c r="A4871" s="124">
        <v>94798</v>
      </c>
      <c r="B4871" s="122">
        <v>177.8</v>
      </c>
    </row>
    <row r="4872" spans="1:2" ht="13.5">
      <c r="A4872" s="124">
        <v>94799</v>
      </c>
      <c r="B4872" s="122">
        <v>218.08</v>
      </c>
    </row>
    <row r="4873" spans="1:2" ht="13.5">
      <c r="A4873" s="124">
        <v>94800</v>
      </c>
      <c r="B4873" s="122">
        <v>279.98</v>
      </c>
    </row>
    <row r="4874" spans="1:2" ht="13.5">
      <c r="A4874" s="124">
        <v>95248</v>
      </c>
      <c r="B4874" s="122">
        <v>31.37</v>
      </c>
    </row>
    <row r="4875" spans="1:2" ht="13.5">
      <c r="A4875" s="124">
        <v>95249</v>
      </c>
      <c r="B4875" s="122">
        <v>37.479999999999997</v>
      </c>
    </row>
    <row r="4876" spans="1:2" ht="13.5">
      <c r="A4876" s="124">
        <v>95250</v>
      </c>
      <c r="B4876" s="122">
        <v>50.57</v>
      </c>
    </row>
    <row r="4877" spans="1:2" ht="13.5">
      <c r="A4877" s="124">
        <v>95251</v>
      </c>
      <c r="B4877" s="122">
        <v>74.459999999999994</v>
      </c>
    </row>
    <row r="4878" spans="1:2" ht="13.5">
      <c r="A4878" s="124">
        <v>95252</v>
      </c>
      <c r="B4878" s="122">
        <v>14.02</v>
      </c>
    </row>
    <row r="4879" spans="1:2" ht="13.5">
      <c r="A4879" s="124">
        <v>95253</v>
      </c>
      <c r="B4879" s="122">
        <v>136.58000000000001</v>
      </c>
    </row>
    <row r="4880" spans="1:2" ht="13.5">
      <c r="A4880" s="124">
        <v>99619</v>
      </c>
      <c r="B4880" s="122">
        <v>62.02</v>
      </c>
    </row>
    <row r="4881" spans="1:2" ht="13.5">
      <c r="A4881" s="124">
        <v>99620</v>
      </c>
      <c r="B4881" s="122">
        <v>84.21</v>
      </c>
    </row>
    <row r="4882" spans="1:2" ht="13.5">
      <c r="A4882" s="124">
        <v>99621</v>
      </c>
      <c r="B4882" s="122">
        <v>125.1</v>
      </c>
    </row>
    <row r="4883" spans="1:2" ht="13.5">
      <c r="A4883" s="124">
        <v>99622</v>
      </c>
      <c r="B4883" s="122">
        <v>141.55000000000001</v>
      </c>
    </row>
    <row r="4884" spans="1:2" ht="13.5">
      <c r="A4884" s="124">
        <v>99623</v>
      </c>
      <c r="B4884" s="122">
        <v>196.92</v>
      </c>
    </row>
    <row r="4885" spans="1:2" ht="13.5">
      <c r="A4885" s="124">
        <v>99624</v>
      </c>
      <c r="B4885" s="122">
        <v>280.08999999999997</v>
      </c>
    </row>
    <row r="4886" spans="1:2" ht="13.5">
      <c r="A4886" s="124">
        <v>99625</v>
      </c>
      <c r="B4886" s="122">
        <v>384.06</v>
      </c>
    </row>
    <row r="4887" spans="1:2" ht="13.5">
      <c r="A4887" s="124">
        <v>99626</v>
      </c>
      <c r="B4887" s="122">
        <v>588.05999999999995</v>
      </c>
    </row>
    <row r="4888" spans="1:2" ht="13.5">
      <c r="A4888" s="124">
        <v>99627</v>
      </c>
      <c r="B4888" s="122">
        <v>37.549999999999997</v>
      </c>
    </row>
    <row r="4889" spans="1:2" ht="13.5">
      <c r="A4889" s="124">
        <v>99628</v>
      </c>
      <c r="B4889" s="122">
        <v>41.65</v>
      </c>
    </row>
    <row r="4890" spans="1:2" ht="13.5">
      <c r="A4890" s="124">
        <v>99629</v>
      </c>
      <c r="B4890" s="122">
        <v>46.83</v>
      </c>
    </row>
    <row r="4891" spans="1:2" ht="13.5">
      <c r="A4891" s="124">
        <v>99630</v>
      </c>
      <c r="B4891" s="122">
        <v>69.27</v>
      </c>
    </row>
    <row r="4892" spans="1:2" ht="13.5">
      <c r="A4892" s="124">
        <v>99631</v>
      </c>
      <c r="B4892" s="122">
        <v>81.209999999999994</v>
      </c>
    </row>
    <row r="4893" spans="1:2" ht="13.5">
      <c r="A4893" s="124">
        <v>99632</v>
      </c>
      <c r="B4893" s="122">
        <v>116.24</v>
      </c>
    </row>
    <row r="4894" spans="1:2" ht="13.5">
      <c r="A4894" s="124">
        <v>99633</v>
      </c>
      <c r="B4894" s="122">
        <v>246.03</v>
      </c>
    </row>
    <row r="4895" spans="1:2" ht="13.5">
      <c r="A4895" s="124">
        <v>99634</v>
      </c>
      <c r="B4895" s="122">
        <v>414.38</v>
      </c>
    </row>
    <row r="4896" spans="1:2" ht="13.5">
      <c r="A4896" s="124">
        <v>99635</v>
      </c>
      <c r="B4896" s="122">
        <v>290.16000000000003</v>
      </c>
    </row>
    <row r="4897" spans="1:2" ht="13.5">
      <c r="A4897" s="124">
        <v>103008</v>
      </c>
      <c r="B4897" s="122">
        <v>50.29</v>
      </c>
    </row>
    <row r="4898" spans="1:2" ht="13.5">
      <c r="A4898" s="124">
        <v>103009</v>
      </c>
      <c r="B4898" s="122">
        <v>181.97</v>
      </c>
    </row>
    <row r="4899" spans="1:2" ht="13.5">
      <c r="A4899" s="124">
        <v>103010</v>
      </c>
      <c r="B4899" s="122">
        <v>38.130000000000003</v>
      </c>
    </row>
    <row r="4900" spans="1:2" ht="13.5">
      <c r="A4900" s="124">
        <v>103011</v>
      </c>
      <c r="B4900" s="122">
        <v>42.79</v>
      </c>
    </row>
    <row r="4901" spans="1:2" ht="13.5">
      <c r="A4901" s="124">
        <v>103012</v>
      </c>
      <c r="B4901" s="122">
        <v>67.13</v>
      </c>
    </row>
    <row r="4902" spans="1:2" ht="13.5">
      <c r="A4902" s="124">
        <v>103013</v>
      </c>
      <c r="B4902" s="122">
        <v>72.75</v>
      </c>
    </row>
    <row r="4903" spans="1:2" ht="13.5">
      <c r="A4903" s="124">
        <v>103014</v>
      </c>
      <c r="B4903" s="122">
        <v>108.8</v>
      </c>
    </row>
    <row r="4904" spans="1:2" ht="13.5">
      <c r="A4904" s="124">
        <v>103015</v>
      </c>
      <c r="B4904" s="122">
        <v>190.79</v>
      </c>
    </row>
    <row r="4905" spans="1:2" ht="13.5">
      <c r="A4905" s="124">
        <v>103016</v>
      </c>
      <c r="B4905" s="122">
        <v>260.27</v>
      </c>
    </row>
    <row r="4906" spans="1:2" ht="13.5">
      <c r="A4906" s="124">
        <v>103017</v>
      </c>
      <c r="B4906" s="122">
        <v>451.42</v>
      </c>
    </row>
    <row r="4907" spans="1:2" ht="13.5">
      <c r="A4907" s="124">
        <v>103018</v>
      </c>
      <c r="B4907" s="122">
        <v>237.56</v>
      </c>
    </row>
    <row r="4908" spans="1:2" ht="13.5">
      <c r="A4908" s="124">
        <v>103019</v>
      </c>
      <c r="B4908" s="122">
        <v>186.6</v>
      </c>
    </row>
    <row r="4909" spans="1:2" ht="13.5">
      <c r="A4909" s="124">
        <v>103029</v>
      </c>
      <c r="B4909" s="122">
        <v>28.15</v>
      </c>
    </row>
    <row r="4910" spans="1:2" ht="13.5">
      <c r="A4910" s="124">
        <v>103036</v>
      </c>
      <c r="B4910" s="122">
        <v>25.67</v>
      </c>
    </row>
    <row r="4911" spans="1:2" ht="13.5">
      <c r="A4911" s="124">
        <v>103037</v>
      </c>
      <c r="B4911" s="122">
        <v>50.49</v>
      </c>
    </row>
    <row r="4912" spans="1:2" ht="13.5">
      <c r="A4912" s="124">
        <v>103038</v>
      </c>
      <c r="B4912" s="122">
        <v>67.59</v>
      </c>
    </row>
    <row r="4913" spans="1:2" ht="13.5">
      <c r="A4913" s="124">
        <v>103039</v>
      </c>
      <c r="B4913" s="122">
        <v>73.37</v>
      </c>
    </row>
    <row r="4914" spans="1:2" ht="13.5">
      <c r="A4914" s="124">
        <v>103040</v>
      </c>
      <c r="B4914" s="122">
        <v>109.28</v>
      </c>
    </row>
    <row r="4915" spans="1:2" ht="13.5">
      <c r="A4915" s="124">
        <v>103041</v>
      </c>
      <c r="B4915" s="122">
        <v>21.34</v>
      </c>
    </row>
    <row r="4916" spans="1:2" ht="13.5">
      <c r="A4916" s="124">
        <v>103042</v>
      </c>
      <c r="B4916" s="122">
        <v>26.28</v>
      </c>
    </row>
    <row r="4917" spans="1:2" ht="13.5">
      <c r="A4917" s="124">
        <v>103043</v>
      </c>
      <c r="B4917" s="122">
        <v>24.69</v>
      </c>
    </row>
    <row r="4918" spans="1:2" ht="13.5">
      <c r="A4918" s="124">
        <v>103044</v>
      </c>
      <c r="B4918" s="122">
        <v>33.25</v>
      </c>
    </row>
    <row r="4919" spans="1:2" ht="13.5">
      <c r="A4919" s="124">
        <v>103045</v>
      </c>
      <c r="B4919" s="122">
        <v>10.34</v>
      </c>
    </row>
    <row r="4920" spans="1:2" ht="13.5">
      <c r="A4920" s="124">
        <v>103046</v>
      </c>
      <c r="B4920" s="122">
        <v>24.87</v>
      </c>
    </row>
    <row r="4921" spans="1:2" ht="13.5">
      <c r="A4921" s="124">
        <v>103047</v>
      </c>
      <c r="B4921" s="122">
        <v>25.97</v>
      </c>
    </row>
    <row r="4922" spans="1:2" ht="13.5">
      <c r="A4922" s="124">
        <v>103048</v>
      </c>
      <c r="B4922" s="122">
        <v>19.329999999999998</v>
      </c>
    </row>
    <row r="4923" spans="1:2" ht="13.5">
      <c r="A4923" s="124">
        <v>103049</v>
      </c>
      <c r="B4923" s="122">
        <v>21.04</v>
      </c>
    </row>
    <row r="4924" spans="1:2" ht="13.5">
      <c r="A4924" s="124">
        <v>103050</v>
      </c>
      <c r="B4924" s="122">
        <v>24.13</v>
      </c>
    </row>
    <row r="4925" spans="1:2" ht="13.5">
      <c r="A4925" s="124">
        <v>103051</v>
      </c>
      <c r="B4925" s="122">
        <v>29.44</v>
      </c>
    </row>
    <row r="4926" spans="1:2" ht="13.5">
      <c r="A4926" s="124">
        <v>103052</v>
      </c>
      <c r="B4926" s="122">
        <v>40.299999999999997</v>
      </c>
    </row>
    <row r="4927" spans="1:2" ht="13.5">
      <c r="A4927" s="124">
        <v>95634</v>
      </c>
      <c r="B4927" s="122">
        <v>171.53</v>
      </c>
    </row>
    <row r="4928" spans="1:2" ht="13.5">
      <c r="A4928" s="124">
        <v>95635</v>
      </c>
      <c r="B4928" s="122">
        <v>184.53</v>
      </c>
    </row>
    <row r="4929" spans="1:2" ht="13.5">
      <c r="A4929" s="124">
        <v>95636</v>
      </c>
      <c r="B4929" s="122">
        <v>345.11</v>
      </c>
    </row>
    <row r="4930" spans="1:2" ht="13.5">
      <c r="A4930" s="124">
        <v>95637</v>
      </c>
      <c r="B4930" s="122">
        <v>536.12</v>
      </c>
    </row>
    <row r="4931" spans="1:2" ht="13.5">
      <c r="A4931" s="124">
        <v>95638</v>
      </c>
      <c r="B4931" s="122">
        <v>649.66999999999996</v>
      </c>
    </row>
    <row r="4932" spans="1:2" ht="13.5">
      <c r="A4932" s="124">
        <v>95639</v>
      </c>
      <c r="B4932" s="122">
        <v>831.27</v>
      </c>
    </row>
    <row r="4933" spans="1:2" ht="13.5">
      <c r="A4933" s="124">
        <v>95641</v>
      </c>
      <c r="B4933" s="122">
        <v>276.45</v>
      </c>
    </row>
    <row r="4934" spans="1:2" ht="13.5">
      <c r="A4934" s="124">
        <v>95642</v>
      </c>
      <c r="B4934" s="122">
        <v>407.98</v>
      </c>
    </row>
    <row r="4935" spans="1:2" ht="13.5">
      <c r="A4935" s="124">
        <v>95643</v>
      </c>
      <c r="B4935" s="122">
        <v>532.88</v>
      </c>
    </row>
    <row r="4936" spans="1:2" ht="13.5">
      <c r="A4936" s="124">
        <v>95644</v>
      </c>
      <c r="B4936" s="122">
        <v>201.79</v>
      </c>
    </row>
    <row r="4937" spans="1:2" ht="13.5">
      <c r="A4937" s="124">
        <v>95645</v>
      </c>
      <c r="B4937" s="122">
        <v>366.18</v>
      </c>
    </row>
    <row r="4938" spans="1:2" ht="13.5">
      <c r="A4938" s="124">
        <v>95646</v>
      </c>
      <c r="B4938" s="122">
        <v>545.30999999999995</v>
      </c>
    </row>
    <row r="4939" spans="1:2" ht="13.5">
      <c r="A4939" s="124">
        <v>95647</v>
      </c>
      <c r="B4939" s="122">
        <v>713.8</v>
      </c>
    </row>
    <row r="4940" spans="1:2" ht="13.5">
      <c r="A4940" s="124">
        <v>95673</v>
      </c>
      <c r="B4940" s="122">
        <v>202.07</v>
      </c>
    </row>
    <row r="4941" spans="1:2" ht="13.5">
      <c r="A4941" s="124">
        <v>95674</v>
      </c>
      <c r="B4941" s="122">
        <v>215.35</v>
      </c>
    </row>
    <row r="4942" spans="1:2" ht="13.5">
      <c r="A4942" s="124">
        <v>95675</v>
      </c>
      <c r="B4942" s="122">
        <v>263.91000000000003</v>
      </c>
    </row>
    <row r="4943" spans="1:2" ht="13.5">
      <c r="A4943" s="124">
        <v>95676</v>
      </c>
      <c r="B4943" s="122">
        <v>86.47</v>
      </c>
    </row>
    <row r="4944" spans="1:2" ht="13.5">
      <c r="A4944" s="124">
        <v>97741</v>
      </c>
      <c r="B4944" s="122">
        <v>156.37</v>
      </c>
    </row>
    <row r="4945" spans="1:2" ht="13.5">
      <c r="A4945" s="124">
        <v>90436</v>
      </c>
      <c r="B4945" s="122">
        <v>14.48</v>
      </c>
    </row>
    <row r="4946" spans="1:2" ht="13.5">
      <c r="A4946" s="124">
        <v>90437</v>
      </c>
      <c r="B4946" s="122">
        <v>35.200000000000003</v>
      </c>
    </row>
    <row r="4947" spans="1:2" ht="13.5">
      <c r="A4947" s="124">
        <v>90438</v>
      </c>
      <c r="B4947" s="122">
        <v>50.45</v>
      </c>
    </row>
    <row r="4948" spans="1:2" ht="13.5">
      <c r="A4948" s="124">
        <v>90439</v>
      </c>
      <c r="B4948" s="122">
        <v>69.400000000000006</v>
      </c>
    </row>
    <row r="4949" spans="1:2" ht="13.5">
      <c r="A4949" s="124">
        <v>90440</v>
      </c>
      <c r="B4949" s="122">
        <v>111.17</v>
      </c>
    </row>
    <row r="4950" spans="1:2" ht="13.5">
      <c r="A4950" s="124">
        <v>90441</v>
      </c>
      <c r="B4950" s="122">
        <v>141.99</v>
      </c>
    </row>
    <row r="4951" spans="1:2" ht="13.5">
      <c r="A4951" s="124">
        <v>90443</v>
      </c>
      <c r="B4951" s="122">
        <v>13.17</v>
      </c>
    </row>
    <row r="4952" spans="1:2" ht="13.5">
      <c r="A4952" s="124">
        <v>90444</v>
      </c>
      <c r="B4952" s="122">
        <v>29.78</v>
      </c>
    </row>
    <row r="4953" spans="1:2" ht="13.5">
      <c r="A4953" s="124">
        <v>90445</v>
      </c>
      <c r="B4953" s="122">
        <v>31.8</v>
      </c>
    </row>
    <row r="4954" spans="1:2" ht="13.5">
      <c r="A4954" s="124">
        <v>90446</v>
      </c>
      <c r="B4954" s="122">
        <v>34.549999999999997</v>
      </c>
    </row>
    <row r="4955" spans="1:2" ht="13.5">
      <c r="A4955" s="124">
        <v>90447</v>
      </c>
      <c r="B4955" s="122">
        <v>6.51</v>
      </c>
    </row>
    <row r="4956" spans="1:2" ht="13.5">
      <c r="A4956" s="124">
        <v>90451</v>
      </c>
      <c r="B4956" s="122">
        <v>4.1900000000000004</v>
      </c>
    </row>
    <row r="4957" spans="1:2" ht="13.5">
      <c r="A4957" s="124">
        <v>90452</v>
      </c>
      <c r="B4957" s="122">
        <v>14.67</v>
      </c>
    </row>
    <row r="4958" spans="1:2" ht="13.5">
      <c r="A4958" s="124">
        <v>90453</v>
      </c>
      <c r="B4958" s="122">
        <v>2.82</v>
      </c>
    </row>
    <row r="4959" spans="1:2" ht="13.5">
      <c r="A4959" s="124">
        <v>90454</v>
      </c>
      <c r="B4959" s="122">
        <v>5.04</v>
      </c>
    </row>
    <row r="4960" spans="1:2" ht="13.5">
      <c r="A4960" s="124">
        <v>90455</v>
      </c>
      <c r="B4960" s="122">
        <v>6.64</v>
      </c>
    </row>
    <row r="4961" spans="1:2" ht="13.5">
      <c r="A4961" s="124">
        <v>90456</v>
      </c>
      <c r="B4961" s="122">
        <v>4.2300000000000004</v>
      </c>
    </row>
    <row r="4962" spans="1:2" ht="13.5">
      <c r="A4962" s="124">
        <v>90457</v>
      </c>
      <c r="B4962" s="122">
        <v>9.64</v>
      </c>
    </row>
    <row r="4963" spans="1:2" ht="13.5">
      <c r="A4963" s="124">
        <v>90458</v>
      </c>
      <c r="B4963" s="122">
        <v>27.35</v>
      </c>
    </row>
    <row r="4964" spans="1:2" ht="13.5">
      <c r="A4964" s="124">
        <v>90459</v>
      </c>
      <c r="B4964" s="122">
        <v>38.57</v>
      </c>
    </row>
    <row r="4965" spans="1:2" ht="13.5">
      <c r="A4965" s="124">
        <v>90460</v>
      </c>
      <c r="B4965" s="122">
        <v>10.49</v>
      </c>
    </row>
    <row r="4966" spans="1:2" ht="13.5">
      <c r="A4966" s="124">
        <v>90461</v>
      </c>
      <c r="B4966" s="122">
        <v>6.84</v>
      </c>
    </row>
    <row r="4967" spans="1:2" ht="13.5">
      <c r="A4967" s="124">
        <v>90462</v>
      </c>
      <c r="B4967" s="122">
        <v>1.46</v>
      </c>
    </row>
    <row r="4968" spans="1:2" ht="13.5">
      <c r="A4968" s="124">
        <v>90463</v>
      </c>
      <c r="B4968" s="122">
        <v>1.28</v>
      </c>
    </row>
    <row r="4969" spans="1:2" ht="13.5">
      <c r="A4969" s="124">
        <v>90466</v>
      </c>
      <c r="B4969" s="122">
        <v>12.97</v>
      </c>
    </row>
    <row r="4970" spans="1:2" ht="13.5">
      <c r="A4970" s="124">
        <v>90467</v>
      </c>
      <c r="B4970" s="122">
        <v>20.49</v>
      </c>
    </row>
    <row r="4971" spans="1:2" ht="13.5">
      <c r="A4971" s="124">
        <v>90468</v>
      </c>
      <c r="B4971" s="122">
        <v>5.59</v>
      </c>
    </row>
    <row r="4972" spans="1:2" ht="13.5">
      <c r="A4972" s="124">
        <v>90469</v>
      </c>
      <c r="B4972" s="122">
        <v>8.9499999999999993</v>
      </c>
    </row>
    <row r="4973" spans="1:2" ht="13.5">
      <c r="A4973" s="124">
        <v>90470</v>
      </c>
      <c r="B4973" s="122">
        <v>12.24</v>
      </c>
    </row>
    <row r="4974" spans="1:2" ht="13.5">
      <c r="A4974" s="124">
        <v>91166</v>
      </c>
      <c r="B4974" s="122">
        <v>3.43</v>
      </c>
    </row>
    <row r="4975" spans="1:2" ht="13.5">
      <c r="A4975" s="124">
        <v>91167</v>
      </c>
      <c r="B4975" s="122">
        <v>10</v>
      </c>
    </row>
    <row r="4976" spans="1:2" ht="13.5">
      <c r="A4976" s="124">
        <v>91168</v>
      </c>
      <c r="B4976" s="122">
        <v>7.52</v>
      </c>
    </row>
    <row r="4977" spans="1:2" ht="13.5">
      <c r="A4977" s="124">
        <v>91169</v>
      </c>
      <c r="B4977" s="122">
        <v>8.93</v>
      </c>
    </row>
    <row r="4978" spans="1:2" ht="13.5">
      <c r="A4978" s="124">
        <v>91170</v>
      </c>
      <c r="B4978" s="122">
        <v>2.57</v>
      </c>
    </row>
    <row r="4979" spans="1:2" ht="13.5">
      <c r="A4979" s="124">
        <v>91171</v>
      </c>
      <c r="B4979" s="122">
        <v>3.19</v>
      </c>
    </row>
    <row r="4980" spans="1:2" ht="13.5">
      <c r="A4980" s="124">
        <v>91172</v>
      </c>
      <c r="B4980" s="122">
        <v>4.71</v>
      </c>
    </row>
    <row r="4981" spans="1:2" ht="13.5">
      <c r="A4981" s="124">
        <v>91173</v>
      </c>
      <c r="B4981" s="122">
        <v>1.3</v>
      </c>
    </row>
    <row r="4982" spans="1:2" ht="13.5">
      <c r="A4982" s="124">
        <v>91174</v>
      </c>
      <c r="B4982" s="122">
        <v>2.54</v>
      </c>
    </row>
    <row r="4983" spans="1:2" ht="13.5">
      <c r="A4983" s="124">
        <v>91175</v>
      </c>
      <c r="B4983" s="122">
        <v>4.1399999999999997</v>
      </c>
    </row>
    <row r="4984" spans="1:2" ht="13.5">
      <c r="A4984" s="124">
        <v>91176</v>
      </c>
      <c r="B4984" s="122">
        <v>25.6</v>
      </c>
    </row>
    <row r="4985" spans="1:2" ht="13.5">
      <c r="A4985" s="124">
        <v>91177</v>
      </c>
      <c r="B4985" s="122">
        <v>12.63</v>
      </c>
    </row>
    <row r="4986" spans="1:2" ht="13.5">
      <c r="A4986" s="124">
        <v>91178</v>
      </c>
      <c r="B4986" s="122">
        <v>13.32</v>
      </c>
    </row>
    <row r="4987" spans="1:2" ht="13.5">
      <c r="A4987" s="124">
        <v>91179</v>
      </c>
      <c r="B4987" s="122">
        <v>6.56</v>
      </c>
    </row>
    <row r="4988" spans="1:2" ht="13.5">
      <c r="A4988" s="124">
        <v>91180</v>
      </c>
      <c r="B4988" s="122">
        <v>5.73</v>
      </c>
    </row>
    <row r="4989" spans="1:2" ht="13.5">
      <c r="A4989" s="124">
        <v>91181</v>
      </c>
      <c r="B4989" s="122">
        <v>6.62</v>
      </c>
    </row>
    <row r="4990" spans="1:2" ht="13.5">
      <c r="A4990" s="124">
        <v>91182</v>
      </c>
      <c r="B4990" s="122">
        <v>28.53</v>
      </c>
    </row>
    <row r="4991" spans="1:2" ht="13.5">
      <c r="A4991" s="124">
        <v>91183</v>
      </c>
      <c r="B4991" s="122">
        <v>13.96</v>
      </c>
    </row>
    <row r="4992" spans="1:2" ht="13.5">
      <c r="A4992" s="124">
        <v>91184</v>
      </c>
      <c r="B4992" s="122">
        <v>12.97</v>
      </c>
    </row>
    <row r="4993" spans="1:2" ht="13.5">
      <c r="A4993" s="124">
        <v>91185</v>
      </c>
      <c r="B4993" s="122">
        <v>7.31</v>
      </c>
    </row>
    <row r="4994" spans="1:2" ht="13.5">
      <c r="A4994" s="124">
        <v>91186</v>
      </c>
      <c r="B4994" s="122">
        <v>5.96</v>
      </c>
    </row>
    <row r="4995" spans="1:2" ht="13.5">
      <c r="A4995" s="124">
        <v>91187</v>
      </c>
      <c r="B4995" s="122">
        <v>6.84</v>
      </c>
    </row>
    <row r="4996" spans="1:2" ht="13.5">
      <c r="A4996" s="124">
        <v>91188</v>
      </c>
      <c r="B4996" s="122">
        <v>6.93</v>
      </c>
    </row>
    <row r="4997" spans="1:2" ht="13.5">
      <c r="A4997" s="124">
        <v>91189</v>
      </c>
      <c r="B4997" s="122">
        <v>45.6</v>
      </c>
    </row>
    <row r="4998" spans="1:2" ht="13.5">
      <c r="A4998" s="124">
        <v>91190</v>
      </c>
      <c r="B4998" s="122">
        <v>5.03</v>
      </c>
    </row>
    <row r="4999" spans="1:2" ht="13.5">
      <c r="A4999" s="124">
        <v>91191</v>
      </c>
      <c r="B4999" s="122">
        <v>5.35</v>
      </c>
    </row>
    <row r="5000" spans="1:2" ht="13.5">
      <c r="A5000" s="124">
        <v>91192</v>
      </c>
      <c r="B5000" s="122">
        <v>5.93</v>
      </c>
    </row>
    <row r="5001" spans="1:2" ht="13.5">
      <c r="A5001" s="124">
        <v>91222</v>
      </c>
      <c r="B5001" s="122">
        <v>14.18</v>
      </c>
    </row>
    <row r="5002" spans="1:2" ht="13.5">
      <c r="A5002" s="124">
        <v>94480</v>
      </c>
      <c r="B5002" s="123">
        <v>2320.67</v>
      </c>
    </row>
    <row r="5003" spans="1:2" ht="13.5">
      <c r="A5003" s="124">
        <v>94481</v>
      </c>
      <c r="B5003" s="123">
        <v>1673.64</v>
      </c>
    </row>
    <row r="5004" spans="1:2" ht="13.5">
      <c r="A5004" s="124">
        <v>94482</v>
      </c>
      <c r="B5004" s="123">
        <v>1331.25</v>
      </c>
    </row>
    <row r="5005" spans="1:2" ht="13.5">
      <c r="A5005" s="124">
        <v>94483</v>
      </c>
      <c r="B5005" s="123">
        <v>1128.24</v>
      </c>
    </row>
    <row r="5006" spans="1:2" ht="13.5">
      <c r="A5006" s="124">
        <v>95541</v>
      </c>
      <c r="B5006" s="122">
        <v>4.6900000000000004</v>
      </c>
    </row>
    <row r="5007" spans="1:2" ht="13.5">
      <c r="A5007" s="124">
        <v>96559</v>
      </c>
      <c r="B5007" s="122">
        <v>29.15</v>
      </c>
    </row>
    <row r="5008" spans="1:2" ht="13.5">
      <c r="A5008" s="124">
        <v>96560</v>
      </c>
      <c r="B5008" s="122">
        <v>19.79</v>
      </c>
    </row>
    <row r="5009" spans="1:2" ht="13.5">
      <c r="A5009" s="124">
        <v>96561</v>
      </c>
      <c r="B5009" s="122">
        <v>14.5</v>
      </c>
    </row>
    <row r="5010" spans="1:2" ht="13.5">
      <c r="A5010" s="124">
        <v>96562</v>
      </c>
      <c r="B5010" s="122">
        <v>18.420000000000002</v>
      </c>
    </row>
    <row r="5011" spans="1:2" ht="13.5">
      <c r="A5011" s="124">
        <v>96563</v>
      </c>
      <c r="B5011" s="122">
        <v>23.19</v>
      </c>
    </row>
    <row r="5012" spans="1:2" ht="13.5">
      <c r="A5012" s="124">
        <v>101802</v>
      </c>
      <c r="B5012" s="123">
        <v>1472.04</v>
      </c>
    </row>
    <row r="5013" spans="1:2" ht="13.5">
      <c r="A5013" s="124">
        <v>101803</v>
      </c>
      <c r="B5013" s="122">
        <v>920.66</v>
      </c>
    </row>
    <row r="5014" spans="1:2" ht="13.5">
      <c r="A5014" s="124">
        <v>101804</v>
      </c>
      <c r="B5014" s="123">
        <v>1151.9000000000001</v>
      </c>
    </row>
    <row r="5015" spans="1:2" ht="13.5">
      <c r="A5015" s="124">
        <v>101805</v>
      </c>
      <c r="B5015" s="123">
        <v>1470.94</v>
      </c>
    </row>
    <row r="5016" spans="1:2" ht="13.5">
      <c r="A5016" s="124">
        <v>102111</v>
      </c>
      <c r="B5016" s="122">
        <v>836.31</v>
      </c>
    </row>
    <row r="5017" spans="1:2" ht="13.5">
      <c r="A5017" s="124">
        <v>102112</v>
      </c>
      <c r="B5017" s="122">
        <v>131.09</v>
      </c>
    </row>
    <row r="5018" spans="1:2" ht="13.5">
      <c r="A5018" s="124">
        <v>102113</v>
      </c>
      <c r="B5018" s="123">
        <v>1323.22</v>
      </c>
    </row>
    <row r="5019" spans="1:2" ht="13.5">
      <c r="A5019" s="124">
        <v>102114</v>
      </c>
      <c r="B5019" s="122">
        <v>134.44999999999999</v>
      </c>
    </row>
    <row r="5020" spans="1:2" ht="13.5">
      <c r="A5020" s="124">
        <v>102115</v>
      </c>
      <c r="B5020" s="123">
        <v>2303.94</v>
      </c>
    </row>
    <row r="5021" spans="1:2" ht="13.5">
      <c r="A5021" s="124">
        <v>102116</v>
      </c>
      <c r="B5021" s="123">
        <v>1412.89</v>
      </c>
    </row>
    <row r="5022" spans="1:2" ht="13.5">
      <c r="A5022" s="124">
        <v>102117</v>
      </c>
      <c r="B5022" s="122">
        <v>138.53</v>
      </c>
    </row>
    <row r="5023" spans="1:2" ht="13.5">
      <c r="A5023" s="124">
        <v>102118</v>
      </c>
      <c r="B5023" s="123">
        <v>1920.17</v>
      </c>
    </row>
    <row r="5024" spans="1:2" ht="13.5">
      <c r="A5024" s="124">
        <v>102119</v>
      </c>
      <c r="B5024" s="122">
        <v>142.04</v>
      </c>
    </row>
    <row r="5025" spans="1:2" ht="13.5">
      <c r="A5025" s="124">
        <v>102121</v>
      </c>
      <c r="B5025" s="122">
        <v>178.73</v>
      </c>
    </row>
    <row r="5026" spans="1:2" ht="13.5">
      <c r="A5026" s="124">
        <v>102122</v>
      </c>
      <c r="B5026" s="123">
        <v>6460.41</v>
      </c>
    </row>
    <row r="5027" spans="1:2" ht="13.5">
      <c r="A5027" s="124">
        <v>102123</v>
      </c>
      <c r="B5027" s="122">
        <v>189.18</v>
      </c>
    </row>
    <row r="5028" spans="1:2" ht="13.5">
      <c r="A5028" s="124">
        <v>102136</v>
      </c>
      <c r="B5028" s="122">
        <v>67.98</v>
      </c>
    </row>
    <row r="5029" spans="1:2" ht="13.5">
      <c r="A5029" s="124">
        <v>102137</v>
      </c>
      <c r="B5029" s="122">
        <v>74.64</v>
      </c>
    </row>
    <row r="5030" spans="1:2" ht="13.5">
      <c r="A5030" s="124">
        <v>102138</v>
      </c>
      <c r="B5030" s="122">
        <v>206.19</v>
      </c>
    </row>
    <row r="5031" spans="1:2" ht="13.5">
      <c r="A5031" s="124">
        <v>93350</v>
      </c>
      <c r="B5031" s="123">
        <v>1185.75</v>
      </c>
    </row>
    <row r="5032" spans="1:2" ht="13.5">
      <c r="A5032" s="124">
        <v>93351</v>
      </c>
      <c r="B5032" s="122">
        <v>969.47</v>
      </c>
    </row>
    <row r="5033" spans="1:2" ht="13.5">
      <c r="A5033" s="124">
        <v>93352</v>
      </c>
      <c r="B5033" s="122">
        <v>754.72</v>
      </c>
    </row>
    <row r="5034" spans="1:2" ht="13.5">
      <c r="A5034" s="124">
        <v>93353</v>
      </c>
      <c r="B5034" s="122">
        <v>544.57000000000005</v>
      </c>
    </row>
    <row r="5035" spans="1:2" ht="13.5">
      <c r="A5035" s="124">
        <v>93354</v>
      </c>
      <c r="B5035" s="122">
        <v>807.09</v>
      </c>
    </row>
    <row r="5036" spans="1:2" ht="13.5">
      <c r="A5036" s="124">
        <v>93355</v>
      </c>
      <c r="B5036" s="122">
        <v>671.01</v>
      </c>
    </row>
    <row r="5037" spans="1:2" ht="13.5">
      <c r="A5037" s="124">
        <v>93356</v>
      </c>
      <c r="B5037" s="122">
        <v>534.21</v>
      </c>
    </row>
    <row r="5038" spans="1:2" ht="13.5">
      <c r="A5038" s="124">
        <v>93357</v>
      </c>
      <c r="B5038" s="122">
        <v>399.79</v>
      </c>
    </row>
    <row r="5039" spans="1:2" ht="13.5">
      <c r="A5039" s="124">
        <v>96520</v>
      </c>
      <c r="B5039" s="122">
        <v>94.02</v>
      </c>
    </row>
    <row r="5040" spans="1:2" ht="13.5">
      <c r="A5040" s="124">
        <v>96521</v>
      </c>
      <c r="B5040" s="122">
        <v>38.94</v>
      </c>
    </row>
    <row r="5041" spans="1:2" ht="13.5">
      <c r="A5041" s="124">
        <v>96522</v>
      </c>
      <c r="B5041" s="122">
        <v>150.80000000000001</v>
      </c>
    </row>
    <row r="5042" spans="1:2" ht="13.5">
      <c r="A5042" s="124">
        <v>96523</v>
      </c>
      <c r="B5042" s="122">
        <v>96.31</v>
      </c>
    </row>
    <row r="5043" spans="1:2" ht="13.5">
      <c r="A5043" s="124">
        <v>96524</v>
      </c>
      <c r="B5043" s="122">
        <v>175.8</v>
      </c>
    </row>
    <row r="5044" spans="1:2" ht="13.5">
      <c r="A5044" s="124">
        <v>96525</v>
      </c>
      <c r="B5044" s="122">
        <v>35.65</v>
      </c>
    </row>
    <row r="5045" spans="1:2" ht="13.5">
      <c r="A5045" s="124">
        <v>96526</v>
      </c>
      <c r="B5045" s="122">
        <v>304.41000000000003</v>
      </c>
    </row>
    <row r="5046" spans="1:2" ht="13.5">
      <c r="A5046" s="124">
        <v>96527</v>
      </c>
      <c r="B5046" s="122">
        <v>126.47</v>
      </c>
    </row>
    <row r="5047" spans="1:2" ht="13.5">
      <c r="A5047" s="124">
        <v>96528</v>
      </c>
      <c r="B5047" s="122">
        <v>194.64</v>
      </c>
    </row>
    <row r="5048" spans="1:2" ht="13.5">
      <c r="A5048" s="124">
        <v>101114</v>
      </c>
      <c r="B5048" s="122">
        <v>3.66</v>
      </c>
    </row>
    <row r="5049" spans="1:2" ht="13.5">
      <c r="A5049" s="124">
        <v>101115</v>
      </c>
      <c r="B5049" s="122">
        <v>3.02</v>
      </c>
    </row>
    <row r="5050" spans="1:2" ht="13.5">
      <c r="A5050" s="124">
        <v>101116</v>
      </c>
      <c r="B5050" s="122">
        <v>1.87</v>
      </c>
    </row>
    <row r="5051" spans="1:2" ht="13.5">
      <c r="A5051" s="124">
        <v>101117</v>
      </c>
      <c r="B5051" s="122">
        <v>2.52</v>
      </c>
    </row>
    <row r="5052" spans="1:2" ht="13.5">
      <c r="A5052" s="124">
        <v>101118</v>
      </c>
      <c r="B5052" s="122">
        <v>3.13</v>
      </c>
    </row>
    <row r="5053" spans="1:2" ht="13.5">
      <c r="A5053" s="124">
        <v>101119</v>
      </c>
      <c r="B5053" s="122">
        <v>6.97</v>
      </c>
    </row>
    <row r="5054" spans="1:2" ht="13.5">
      <c r="A5054" s="124">
        <v>101120</v>
      </c>
      <c r="B5054" s="122">
        <v>5.77</v>
      </c>
    </row>
    <row r="5055" spans="1:2" ht="13.5">
      <c r="A5055" s="124">
        <v>101121</v>
      </c>
      <c r="B5055" s="122">
        <v>3.6</v>
      </c>
    </row>
    <row r="5056" spans="1:2" ht="13.5">
      <c r="A5056" s="124">
        <v>101122</v>
      </c>
      <c r="B5056" s="122">
        <v>4.8099999999999996</v>
      </c>
    </row>
    <row r="5057" spans="1:2" ht="13.5">
      <c r="A5057" s="124">
        <v>101123</v>
      </c>
      <c r="B5057" s="122">
        <v>5.98</v>
      </c>
    </row>
    <row r="5058" spans="1:2" ht="13.5">
      <c r="A5058" s="124">
        <v>101124</v>
      </c>
      <c r="B5058" s="122">
        <v>11.88</v>
      </c>
    </row>
    <row r="5059" spans="1:2" ht="13.5">
      <c r="A5059" s="124">
        <v>101125</v>
      </c>
      <c r="B5059" s="122">
        <v>11.24</v>
      </c>
    </row>
    <row r="5060" spans="1:2" ht="13.5">
      <c r="A5060" s="124">
        <v>101126</v>
      </c>
      <c r="B5060" s="122">
        <v>10.09</v>
      </c>
    </row>
    <row r="5061" spans="1:2" ht="13.5">
      <c r="A5061" s="124">
        <v>101127</v>
      </c>
      <c r="B5061" s="122">
        <v>10.74</v>
      </c>
    </row>
    <row r="5062" spans="1:2" ht="13.5">
      <c r="A5062" s="124">
        <v>101128</v>
      </c>
      <c r="B5062" s="122">
        <v>11.35</v>
      </c>
    </row>
    <row r="5063" spans="1:2" ht="13.5">
      <c r="A5063" s="124">
        <v>101129</v>
      </c>
      <c r="B5063" s="122">
        <v>15.52</v>
      </c>
    </row>
    <row r="5064" spans="1:2" ht="13.5">
      <c r="A5064" s="124">
        <v>101130</v>
      </c>
      <c r="B5064" s="122">
        <v>14.32</v>
      </c>
    </row>
    <row r="5065" spans="1:2" ht="13.5">
      <c r="A5065" s="124">
        <v>101131</v>
      </c>
      <c r="B5065" s="122">
        <v>12.15</v>
      </c>
    </row>
    <row r="5066" spans="1:2" ht="13.5">
      <c r="A5066" s="124">
        <v>101132</v>
      </c>
      <c r="B5066" s="122">
        <v>13.36</v>
      </c>
    </row>
    <row r="5067" spans="1:2" ht="13.5">
      <c r="A5067" s="124">
        <v>101133</v>
      </c>
      <c r="B5067" s="122">
        <v>14.53</v>
      </c>
    </row>
    <row r="5068" spans="1:2" ht="13.5">
      <c r="A5068" s="124">
        <v>101134</v>
      </c>
      <c r="B5068" s="122">
        <v>12.36</v>
      </c>
    </row>
    <row r="5069" spans="1:2" ht="13.5">
      <c r="A5069" s="124">
        <v>101135</v>
      </c>
      <c r="B5069" s="122">
        <v>11.72</v>
      </c>
    </row>
    <row r="5070" spans="1:2" ht="13.5">
      <c r="A5070" s="124">
        <v>101136</v>
      </c>
      <c r="B5070" s="122">
        <v>10.57</v>
      </c>
    </row>
    <row r="5071" spans="1:2" ht="13.5">
      <c r="A5071" s="124">
        <v>101137</v>
      </c>
      <c r="B5071" s="122">
        <v>11.22</v>
      </c>
    </row>
    <row r="5072" spans="1:2" ht="13.5">
      <c r="A5072" s="124">
        <v>101138</v>
      </c>
      <c r="B5072" s="122">
        <v>11.83</v>
      </c>
    </row>
    <row r="5073" spans="1:2" ht="13.5">
      <c r="A5073" s="124">
        <v>101139</v>
      </c>
      <c r="B5073" s="122">
        <v>16.02</v>
      </c>
    </row>
    <row r="5074" spans="1:2" ht="13.5">
      <c r="A5074" s="124">
        <v>101140</v>
      </c>
      <c r="B5074" s="122">
        <v>14.82</v>
      </c>
    </row>
    <row r="5075" spans="1:2" ht="13.5">
      <c r="A5075" s="124">
        <v>101141</v>
      </c>
      <c r="B5075" s="122">
        <v>12.65</v>
      </c>
    </row>
    <row r="5076" spans="1:2" ht="13.5">
      <c r="A5076" s="124">
        <v>101142</v>
      </c>
      <c r="B5076" s="122">
        <v>13.86</v>
      </c>
    </row>
    <row r="5077" spans="1:2" ht="13.5">
      <c r="A5077" s="124">
        <v>101143</v>
      </c>
      <c r="B5077" s="122">
        <v>15.03</v>
      </c>
    </row>
    <row r="5078" spans="1:2" ht="13.5">
      <c r="A5078" s="124">
        <v>101144</v>
      </c>
      <c r="B5078" s="122">
        <v>12.37</v>
      </c>
    </row>
    <row r="5079" spans="1:2" ht="13.5">
      <c r="A5079" s="124">
        <v>101145</v>
      </c>
      <c r="B5079" s="122">
        <v>11.73</v>
      </c>
    </row>
    <row r="5080" spans="1:2" ht="13.5">
      <c r="A5080" s="124">
        <v>101146</v>
      </c>
      <c r="B5080" s="122">
        <v>10.58</v>
      </c>
    </row>
    <row r="5081" spans="1:2" ht="13.5">
      <c r="A5081" s="124">
        <v>101147</v>
      </c>
      <c r="B5081" s="122">
        <v>11.23</v>
      </c>
    </row>
    <row r="5082" spans="1:2" ht="13.5">
      <c r="A5082" s="124">
        <v>101148</v>
      </c>
      <c r="B5082" s="122">
        <v>11.84</v>
      </c>
    </row>
    <row r="5083" spans="1:2" ht="13.5">
      <c r="A5083" s="124">
        <v>101149</v>
      </c>
      <c r="B5083" s="122">
        <v>16.02</v>
      </c>
    </row>
    <row r="5084" spans="1:2" ht="13.5">
      <c r="A5084" s="124">
        <v>101150</v>
      </c>
      <c r="B5084" s="122">
        <v>14.82</v>
      </c>
    </row>
    <row r="5085" spans="1:2" ht="13.5">
      <c r="A5085" s="124">
        <v>101151</v>
      </c>
      <c r="B5085" s="122">
        <v>12.65</v>
      </c>
    </row>
    <row r="5086" spans="1:2" ht="13.5">
      <c r="A5086" s="124">
        <v>101152</v>
      </c>
      <c r="B5086" s="122">
        <v>13.86</v>
      </c>
    </row>
    <row r="5087" spans="1:2" ht="13.5">
      <c r="A5087" s="124">
        <v>101153</v>
      </c>
      <c r="B5087" s="122">
        <v>15.03</v>
      </c>
    </row>
    <row r="5088" spans="1:2" ht="13.5">
      <c r="A5088" s="124">
        <v>101206</v>
      </c>
      <c r="B5088" s="122">
        <v>9.34</v>
      </c>
    </row>
    <row r="5089" spans="1:2" ht="13.5">
      <c r="A5089" s="124">
        <v>101207</v>
      </c>
      <c r="B5089" s="122">
        <v>8.11</v>
      </c>
    </row>
    <row r="5090" spans="1:2" ht="13.5">
      <c r="A5090" s="124">
        <v>101208</v>
      </c>
      <c r="B5090" s="122">
        <v>7.9</v>
      </c>
    </row>
    <row r="5091" spans="1:2" ht="13.5">
      <c r="A5091" s="124">
        <v>101209</v>
      </c>
      <c r="B5091" s="122">
        <v>7.29</v>
      </c>
    </row>
    <row r="5092" spans="1:2" ht="13.5">
      <c r="A5092" s="124">
        <v>101210</v>
      </c>
      <c r="B5092" s="122">
        <v>13.09</v>
      </c>
    </row>
    <row r="5093" spans="1:2" ht="13.5">
      <c r="A5093" s="124">
        <v>101211</v>
      </c>
      <c r="B5093" s="122">
        <v>14.04</v>
      </c>
    </row>
    <row r="5094" spans="1:2" ht="13.5">
      <c r="A5094" s="124">
        <v>101212</v>
      </c>
      <c r="B5094" s="122">
        <v>16.350000000000001</v>
      </c>
    </row>
    <row r="5095" spans="1:2" ht="13.5">
      <c r="A5095" s="124">
        <v>101213</v>
      </c>
      <c r="B5095" s="122">
        <v>18.23</v>
      </c>
    </row>
    <row r="5096" spans="1:2" ht="13.5">
      <c r="A5096" s="124">
        <v>101214</v>
      </c>
      <c r="B5096" s="122">
        <v>22.05</v>
      </c>
    </row>
    <row r="5097" spans="1:2" ht="13.5">
      <c r="A5097" s="124">
        <v>101215</v>
      </c>
      <c r="B5097" s="122">
        <v>12.46</v>
      </c>
    </row>
    <row r="5098" spans="1:2" ht="13.5">
      <c r="A5098" s="124">
        <v>101216</v>
      </c>
      <c r="B5098" s="122">
        <v>13.09</v>
      </c>
    </row>
    <row r="5099" spans="1:2" ht="13.5">
      <c r="A5099" s="124">
        <v>101217</v>
      </c>
      <c r="B5099" s="122">
        <v>15.2</v>
      </c>
    </row>
    <row r="5100" spans="1:2" ht="13.5">
      <c r="A5100" s="124">
        <v>101218</v>
      </c>
      <c r="B5100" s="122">
        <v>16.11</v>
      </c>
    </row>
    <row r="5101" spans="1:2" ht="13.5">
      <c r="A5101" s="124">
        <v>101219</v>
      </c>
      <c r="B5101" s="122">
        <v>19.53</v>
      </c>
    </row>
    <row r="5102" spans="1:2" ht="13.5">
      <c r="A5102" s="124">
        <v>101220</v>
      </c>
      <c r="B5102" s="122">
        <v>12.29</v>
      </c>
    </row>
    <row r="5103" spans="1:2" ht="13.5">
      <c r="A5103" s="124">
        <v>101221</v>
      </c>
      <c r="B5103" s="122">
        <v>13.01</v>
      </c>
    </row>
    <row r="5104" spans="1:2" ht="13.5">
      <c r="A5104" s="124">
        <v>101222</v>
      </c>
      <c r="B5104" s="122">
        <v>15.12</v>
      </c>
    </row>
    <row r="5105" spans="1:2" ht="13.5">
      <c r="A5105" s="124">
        <v>101223</v>
      </c>
      <c r="B5105" s="122">
        <v>16.79</v>
      </c>
    </row>
    <row r="5106" spans="1:2" ht="13.5">
      <c r="A5106" s="124">
        <v>101224</v>
      </c>
      <c r="B5106" s="122">
        <v>21.04</v>
      </c>
    </row>
    <row r="5107" spans="1:2" ht="13.5">
      <c r="A5107" s="124">
        <v>101225</v>
      </c>
      <c r="B5107" s="122">
        <v>11.2</v>
      </c>
    </row>
    <row r="5108" spans="1:2" ht="13.5">
      <c r="A5108" s="124">
        <v>101226</v>
      </c>
      <c r="B5108" s="122">
        <v>11.83</v>
      </c>
    </row>
    <row r="5109" spans="1:2" ht="13.5">
      <c r="A5109" s="124">
        <v>101227</v>
      </c>
      <c r="B5109" s="122">
        <v>13.7</v>
      </c>
    </row>
    <row r="5110" spans="1:2" ht="13.5">
      <c r="A5110" s="124">
        <v>101228</v>
      </c>
      <c r="B5110" s="122">
        <v>14.65</v>
      </c>
    </row>
    <row r="5111" spans="1:2" ht="13.5">
      <c r="A5111" s="124">
        <v>101229</v>
      </c>
      <c r="B5111" s="122">
        <v>18.420000000000002</v>
      </c>
    </row>
    <row r="5112" spans="1:2" ht="13.5">
      <c r="A5112" s="124">
        <v>101230</v>
      </c>
      <c r="B5112" s="122">
        <v>8.25</v>
      </c>
    </row>
    <row r="5113" spans="1:2" ht="13.5">
      <c r="A5113" s="124">
        <v>101231</v>
      </c>
      <c r="B5113" s="122">
        <v>7.79</v>
      </c>
    </row>
    <row r="5114" spans="1:2" ht="13.5">
      <c r="A5114" s="124">
        <v>101232</v>
      </c>
      <c r="B5114" s="122">
        <v>7.07</v>
      </c>
    </row>
    <row r="5115" spans="1:2" ht="13.5">
      <c r="A5115" s="124">
        <v>101233</v>
      </c>
      <c r="B5115" s="122">
        <v>6.48</v>
      </c>
    </row>
    <row r="5116" spans="1:2" ht="13.5">
      <c r="A5116" s="124">
        <v>101234</v>
      </c>
      <c r="B5116" s="122">
        <v>12.77</v>
      </c>
    </row>
    <row r="5117" spans="1:2" ht="13.5">
      <c r="A5117" s="124">
        <v>101235</v>
      </c>
      <c r="B5117" s="122">
        <v>13.47</v>
      </c>
    </row>
    <row r="5118" spans="1:2" ht="13.5">
      <c r="A5118" s="124">
        <v>101236</v>
      </c>
      <c r="B5118" s="122">
        <v>15.67</v>
      </c>
    </row>
    <row r="5119" spans="1:2" ht="13.5">
      <c r="A5119" s="124">
        <v>101237</v>
      </c>
      <c r="B5119" s="122">
        <v>16.72</v>
      </c>
    </row>
    <row r="5120" spans="1:2" ht="13.5">
      <c r="A5120" s="124">
        <v>101238</v>
      </c>
      <c r="B5120" s="122">
        <v>21.11</v>
      </c>
    </row>
    <row r="5121" spans="1:2" ht="13.5">
      <c r="A5121" s="124">
        <v>101239</v>
      </c>
      <c r="B5121" s="122">
        <v>11.2</v>
      </c>
    </row>
    <row r="5122" spans="1:2" ht="13.5">
      <c r="A5122" s="124">
        <v>101240</v>
      </c>
      <c r="B5122" s="122">
        <v>11.84</v>
      </c>
    </row>
    <row r="5123" spans="1:2" ht="13.5">
      <c r="A5123" s="124">
        <v>101241</v>
      </c>
      <c r="B5123" s="122">
        <v>13.79</v>
      </c>
    </row>
    <row r="5124" spans="1:2" ht="13.5">
      <c r="A5124" s="124">
        <v>101242</v>
      </c>
      <c r="B5124" s="122">
        <v>15.37</v>
      </c>
    </row>
    <row r="5125" spans="1:2" ht="13.5">
      <c r="A5125" s="124">
        <v>101243</v>
      </c>
      <c r="B5125" s="122">
        <v>18.66</v>
      </c>
    </row>
    <row r="5126" spans="1:2" ht="13.5">
      <c r="A5126" s="124">
        <v>101244</v>
      </c>
      <c r="B5126" s="122">
        <v>11.8</v>
      </c>
    </row>
    <row r="5127" spans="1:2" ht="13.5">
      <c r="A5127" s="124">
        <v>101245</v>
      </c>
      <c r="B5127" s="122">
        <v>12.51</v>
      </c>
    </row>
    <row r="5128" spans="1:2" ht="13.5">
      <c r="A5128" s="124">
        <v>101246</v>
      </c>
      <c r="B5128" s="122">
        <v>14.52</v>
      </c>
    </row>
    <row r="5129" spans="1:2" ht="13.5">
      <c r="A5129" s="124">
        <v>101247</v>
      </c>
      <c r="B5129" s="122">
        <v>16.100000000000001</v>
      </c>
    </row>
    <row r="5130" spans="1:2" ht="13.5">
      <c r="A5130" s="124">
        <v>101248</v>
      </c>
      <c r="B5130" s="122">
        <v>20.16</v>
      </c>
    </row>
    <row r="5131" spans="1:2" ht="13.5">
      <c r="A5131" s="124">
        <v>101249</v>
      </c>
      <c r="B5131" s="122">
        <v>10.220000000000001</v>
      </c>
    </row>
    <row r="5132" spans="1:2" ht="13.5">
      <c r="A5132" s="124">
        <v>101250</v>
      </c>
      <c r="B5132" s="122">
        <v>11.32</v>
      </c>
    </row>
    <row r="5133" spans="1:2" ht="13.5">
      <c r="A5133" s="124">
        <v>101251</v>
      </c>
      <c r="B5133" s="122">
        <v>12.94</v>
      </c>
    </row>
    <row r="5134" spans="1:2" ht="13.5">
      <c r="A5134" s="124">
        <v>101252</v>
      </c>
      <c r="B5134" s="122">
        <v>14.02</v>
      </c>
    </row>
    <row r="5135" spans="1:2" ht="13.5">
      <c r="A5135" s="124">
        <v>101253</v>
      </c>
      <c r="B5135" s="122">
        <v>17.649999999999999</v>
      </c>
    </row>
    <row r="5136" spans="1:2" ht="13.5">
      <c r="A5136" s="124">
        <v>101254</v>
      </c>
      <c r="B5136" s="122">
        <v>9.48</v>
      </c>
    </row>
    <row r="5137" spans="1:2" ht="13.5">
      <c r="A5137" s="124">
        <v>101255</v>
      </c>
      <c r="B5137" s="122">
        <v>8.3699999999999992</v>
      </c>
    </row>
    <row r="5138" spans="1:2" ht="13.5">
      <c r="A5138" s="124">
        <v>101256</v>
      </c>
      <c r="B5138" s="122">
        <v>14.54</v>
      </c>
    </row>
    <row r="5139" spans="1:2" ht="13.5">
      <c r="A5139" s="124">
        <v>101257</v>
      </c>
      <c r="B5139" s="122">
        <v>15.34</v>
      </c>
    </row>
    <row r="5140" spans="1:2" ht="13.5">
      <c r="A5140" s="124">
        <v>101258</v>
      </c>
      <c r="B5140" s="122">
        <v>17.760000000000002</v>
      </c>
    </row>
    <row r="5141" spans="1:2" ht="13.5">
      <c r="A5141" s="124">
        <v>101259</v>
      </c>
      <c r="B5141" s="122">
        <v>19.7</v>
      </c>
    </row>
    <row r="5142" spans="1:2" ht="13.5">
      <c r="A5142" s="124">
        <v>101260</v>
      </c>
      <c r="B5142" s="122">
        <v>24.57</v>
      </c>
    </row>
    <row r="5143" spans="1:2" ht="13.5">
      <c r="A5143" s="124">
        <v>101261</v>
      </c>
      <c r="B5143" s="122">
        <v>13.73</v>
      </c>
    </row>
    <row r="5144" spans="1:2" ht="13.5">
      <c r="A5144" s="124">
        <v>101262</v>
      </c>
      <c r="B5144" s="122">
        <v>14.51</v>
      </c>
    </row>
    <row r="5145" spans="1:2" ht="13.5">
      <c r="A5145" s="124">
        <v>101263</v>
      </c>
      <c r="B5145" s="122">
        <v>16.77</v>
      </c>
    </row>
    <row r="5146" spans="1:2" ht="13.5">
      <c r="A5146" s="124">
        <v>101264</v>
      </c>
      <c r="B5146" s="122">
        <v>18.57</v>
      </c>
    </row>
    <row r="5147" spans="1:2" ht="13.5">
      <c r="A5147" s="124">
        <v>101265</v>
      </c>
      <c r="B5147" s="122">
        <v>23.13</v>
      </c>
    </row>
    <row r="5148" spans="1:2" ht="13.5">
      <c r="A5148" s="124">
        <v>101266</v>
      </c>
      <c r="B5148" s="122">
        <v>8.42</v>
      </c>
    </row>
    <row r="5149" spans="1:2" ht="13.5">
      <c r="A5149" s="124">
        <v>101267</v>
      </c>
      <c r="B5149" s="122">
        <v>8.06</v>
      </c>
    </row>
    <row r="5150" spans="1:2" ht="13.5">
      <c r="A5150" s="124">
        <v>101268</v>
      </c>
      <c r="B5150" s="122">
        <v>13.23</v>
      </c>
    </row>
    <row r="5151" spans="1:2" ht="13.5">
      <c r="A5151" s="124">
        <v>101269</v>
      </c>
      <c r="B5151" s="122">
        <v>14.68</v>
      </c>
    </row>
    <row r="5152" spans="1:2" ht="13.5">
      <c r="A5152" s="124">
        <v>101270</v>
      </c>
      <c r="B5152" s="122">
        <v>16.989999999999998</v>
      </c>
    </row>
    <row r="5153" spans="1:2" ht="13.5">
      <c r="A5153" s="124">
        <v>101271</v>
      </c>
      <c r="B5153" s="122">
        <v>18.829999999999998</v>
      </c>
    </row>
    <row r="5154" spans="1:2" ht="13.5">
      <c r="A5154" s="124">
        <v>101272</v>
      </c>
      <c r="B5154" s="122">
        <v>23.47</v>
      </c>
    </row>
    <row r="5155" spans="1:2" ht="13.5">
      <c r="A5155" s="124">
        <v>101273</v>
      </c>
      <c r="B5155" s="122">
        <v>12.63</v>
      </c>
    </row>
    <row r="5156" spans="1:2" ht="13.5">
      <c r="A5156" s="124">
        <v>101274</v>
      </c>
      <c r="B5156" s="122">
        <v>13.93</v>
      </c>
    </row>
    <row r="5157" spans="1:2" ht="13.5">
      <c r="A5157" s="124">
        <v>101275</v>
      </c>
      <c r="B5157" s="122">
        <v>16.12</v>
      </c>
    </row>
    <row r="5158" spans="1:2" ht="13.5">
      <c r="A5158" s="124">
        <v>101276</v>
      </c>
      <c r="B5158" s="122">
        <v>17.809999999999999</v>
      </c>
    </row>
    <row r="5159" spans="1:2" ht="13.5">
      <c r="A5159" s="124">
        <v>101277</v>
      </c>
      <c r="B5159" s="122">
        <v>22.71</v>
      </c>
    </row>
    <row r="5160" spans="1:2" ht="13.5">
      <c r="A5160" s="124">
        <v>102354</v>
      </c>
      <c r="B5160" s="122">
        <v>141.13999999999999</v>
      </c>
    </row>
    <row r="5161" spans="1:2" ht="13.5">
      <c r="A5161" s="124">
        <v>102355</v>
      </c>
      <c r="B5161" s="122">
        <v>168.99</v>
      </c>
    </row>
    <row r="5162" spans="1:2" ht="13.5">
      <c r="A5162" s="124">
        <v>102360</v>
      </c>
      <c r="B5162" s="122">
        <v>18.82</v>
      </c>
    </row>
    <row r="5163" spans="1:2" ht="13.5">
      <c r="A5163" s="124">
        <v>102361</v>
      </c>
      <c r="B5163" s="122">
        <v>30.86</v>
      </c>
    </row>
    <row r="5164" spans="1:2" ht="13.5">
      <c r="A5164" s="124">
        <v>90082</v>
      </c>
      <c r="B5164" s="122">
        <v>9</v>
      </c>
    </row>
    <row r="5165" spans="1:2" ht="13.5">
      <c r="A5165" s="124">
        <v>90084</v>
      </c>
      <c r="B5165" s="122">
        <v>8.7200000000000006</v>
      </c>
    </row>
    <row r="5166" spans="1:2" ht="13.5">
      <c r="A5166" s="124">
        <v>90086</v>
      </c>
      <c r="B5166" s="122">
        <v>8.24</v>
      </c>
    </row>
    <row r="5167" spans="1:2" ht="13.5">
      <c r="A5167" s="124">
        <v>90087</v>
      </c>
      <c r="B5167" s="122">
        <v>7.45</v>
      </c>
    </row>
    <row r="5168" spans="1:2" ht="13.5">
      <c r="A5168" s="124">
        <v>90090</v>
      </c>
      <c r="B5168" s="122">
        <v>7.29</v>
      </c>
    </row>
    <row r="5169" spans="1:2" ht="13.5">
      <c r="A5169" s="124">
        <v>90091</v>
      </c>
      <c r="B5169" s="122">
        <v>4.88</v>
      </c>
    </row>
    <row r="5170" spans="1:2" ht="13.5">
      <c r="A5170" s="124">
        <v>90092</v>
      </c>
      <c r="B5170" s="122">
        <v>4.8</v>
      </c>
    </row>
    <row r="5171" spans="1:2" ht="13.5">
      <c r="A5171" s="124">
        <v>90094</v>
      </c>
      <c r="B5171" s="122">
        <v>4.55</v>
      </c>
    </row>
    <row r="5172" spans="1:2" ht="13.5">
      <c r="A5172" s="124">
        <v>90095</v>
      </c>
      <c r="B5172" s="122">
        <v>4.09</v>
      </c>
    </row>
    <row r="5173" spans="1:2" ht="13.5">
      <c r="A5173" s="124">
        <v>90098</v>
      </c>
      <c r="B5173" s="122">
        <v>4.0199999999999996</v>
      </c>
    </row>
    <row r="5174" spans="1:2" ht="13.5">
      <c r="A5174" s="124">
        <v>90099</v>
      </c>
      <c r="B5174" s="122">
        <v>13.59</v>
      </c>
    </row>
    <row r="5175" spans="1:2" ht="13.5">
      <c r="A5175" s="124">
        <v>90100</v>
      </c>
      <c r="B5175" s="122">
        <v>11.54</v>
      </c>
    </row>
    <row r="5176" spans="1:2" ht="13.5">
      <c r="A5176" s="124">
        <v>90101</v>
      </c>
      <c r="B5176" s="122">
        <v>11.4</v>
      </c>
    </row>
    <row r="5177" spans="1:2" ht="13.5">
      <c r="A5177" s="124">
        <v>90102</v>
      </c>
      <c r="B5177" s="122">
        <v>10.38</v>
      </c>
    </row>
    <row r="5178" spans="1:2" ht="13.5">
      <c r="A5178" s="124">
        <v>90105</v>
      </c>
      <c r="B5178" s="122">
        <v>7.48</v>
      </c>
    </row>
    <row r="5179" spans="1:2" ht="13.5">
      <c r="A5179" s="124">
        <v>90106</v>
      </c>
      <c r="B5179" s="122">
        <v>6.37</v>
      </c>
    </row>
    <row r="5180" spans="1:2" ht="13.5">
      <c r="A5180" s="124">
        <v>90107</v>
      </c>
      <c r="B5180" s="122">
        <v>6.28</v>
      </c>
    </row>
    <row r="5181" spans="1:2" ht="13.5">
      <c r="A5181" s="124">
        <v>90108</v>
      </c>
      <c r="B5181" s="122">
        <v>5.72</v>
      </c>
    </row>
    <row r="5182" spans="1:2" ht="13.5">
      <c r="A5182" s="124">
        <v>93358</v>
      </c>
      <c r="B5182" s="122">
        <v>83.59</v>
      </c>
    </row>
    <row r="5183" spans="1:2" ht="13.5">
      <c r="A5183" s="124">
        <v>102276</v>
      </c>
      <c r="B5183" s="122">
        <v>10.130000000000001</v>
      </c>
    </row>
    <row r="5184" spans="1:2" ht="13.5">
      <c r="A5184" s="124">
        <v>102277</v>
      </c>
      <c r="B5184" s="122">
        <v>8</v>
      </c>
    </row>
    <row r="5185" spans="1:2" ht="13.5">
      <c r="A5185" s="124">
        <v>102278</v>
      </c>
      <c r="B5185" s="122">
        <v>7.76</v>
      </c>
    </row>
    <row r="5186" spans="1:2" ht="13.5">
      <c r="A5186" s="124">
        <v>102279</v>
      </c>
      <c r="B5186" s="122">
        <v>5.59</v>
      </c>
    </row>
    <row r="5187" spans="1:2" ht="13.5">
      <c r="A5187" s="124">
        <v>102280</v>
      </c>
      <c r="B5187" s="122">
        <v>4.41</v>
      </c>
    </row>
    <row r="5188" spans="1:2" ht="13.5">
      <c r="A5188" s="124">
        <v>102281</v>
      </c>
      <c r="B5188" s="122">
        <v>4.29</v>
      </c>
    </row>
    <row r="5189" spans="1:2" ht="13.5">
      <c r="A5189" s="124">
        <v>102282</v>
      </c>
      <c r="B5189" s="122">
        <v>11.25</v>
      </c>
    </row>
    <row r="5190" spans="1:2" ht="13.5">
      <c r="A5190" s="124">
        <v>102283</v>
      </c>
      <c r="B5190" s="122">
        <v>9.99</v>
      </c>
    </row>
    <row r="5191" spans="1:2" ht="13.5">
      <c r="A5191" s="124">
        <v>102284</v>
      </c>
      <c r="B5191" s="122">
        <v>9.68</v>
      </c>
    </row>
    <row r="5192" spans="1:2" ht="13.5">
      <c r="A5192" s="124">
        <v>102285</v>
      </c>
      <c r="B5192" s="122">
        <v>9.15</v>
      </c>
    </row>
    <row r="5193" spans="1:2" ht="13.5">
      <c r="A5193" s="124">
        <v>102286</v>
      </c>
      <c r="B5193" s="122">
        <v>8.9</v>
      </c>
    </row>
    <row r="5194" spans="1:2" ht="13.5">
      <c r="A5194" s="124">
        <v>102287</v>
      </c>
      <c r="B5194" s="122">
        <v>8.64</v>
      </c>
    </row>
    <row r="5195" spans="1:2" ht="13.5">
      <c r="A5195" s="124">
        <v>102288</v>
      </c>
      <c r="B5195" s="122">
        <v>8.3000000000000007</v>
      </c>
    </row>
    <row r="5196" spans="1:2" ht="13.5">
      <c r="A5196" s="124">
        <v>102289</v>
      </c>
      <c r="B5196" s="122">
        <v>8.1</v>
      </c>
    </row>
    <row r="5197" spans="1:2" ht="13.5">
      <c r="A5197" s="124">
        <v>102290</v>
      </c>
      <c r="B5197" s="122">
        <v>6.21</v>
      </c>
    </row>
    <row r="5198" spans="1:2" ht="13.5">
      <c r="A5198" s="124">
        <v>102291</v>
      </c>
      <c r="B5198" s="122">
        <v>5.52</v>
      </c>
    </row>
    <row r="5199" spans="1:2" ht="13.5">
      <c r="A5199" s="124">
        <v>102292</v>
      </c>
      <c r="B5199" s="122">
        <v>5.34</v>
      </c>
    </row>
    <row r="5200" spans="1:2" ht="13.5">
      <c r="A5200" s="124">
        <v>102293</v>
      </c>
      <c r="B5200" s="122">
        <v>5.05</v>
      </c>
    </row>
    <row r="5201" spans="1:2" ht="13.5">
      <c r="A5201" s="124">
        <v>102294</v>
      </c>
      <c r="B5201" s="122">
        <v>4.91</v>
      </c>
    </row>
    <row r="5202" spans="1:2" ht="13.5">
      <c r="A5202" s="124">
        <v>102295</v>
      </c>
      <c r="B5202" s="122">
        <v>4.76</v>
      </c>
    </row>
    <row r="5203" spans="1:2" ht="13.5">
      <c r="A5203" s="124">
        <v>102296</v>
      </c>
      <c r="B5203" s="122">
        <v>4.57</v>
      </c>
    </row>
    <row r="5204" spans="1:2" ht="13.5">
      <c r="A5204" s="124">
        <v>102297</v>
      </c>
      <c r="B5204" s="122">
        <v>4.46</v>
      </c>
    </row>
    <row r="5205" spans="1:2" ht="13.5">
      <c r="A5205" s="124">
        <v>102298</v>
      </c>
      <c r="B5205" s="122">
        <v>15.09</v>
      </c>
    </row>
    <row r="5206" spans="1:2" ht="13.5">
      <c r="A5206" s="124">
        <v>102299</v>
      </c>
      <c r="B5206" s="122">
        <v>12.82</v>
      </c>
    </row>
    <row r="5207" spans="1:2" ht="13.5">
      <c r="A5207" s="124">
        <v>102300</v>
      </c>
      <c r="B5207" s="122">
        <v>12.66</v>
      </c>
    </row>
    <row r="5208" spans="1:2" ht="13.5">
      <c r="A5208" s="124">
        <v>102301</v>
      </c>
      <c r="B5208" s="122">
        <v>11.51</v>
      </c>
    </row>
    <row r="5209" spans="1:2" ht="13.5">
      <c r="A5209" s="124">
        <v>102302</v>
      </c>
      <c r="B5209" s="122">
        <v>8.33</v>
      </c>
    </row>
    <row r="5210" spans="1:2" ht="13.5">
      <c r="A5210" s="124">
        <v>102303</v>
      </c>
      <c r="B5210" s="122">
        <v>7.07</v>
      </c>
    </row>
    <row r="5211" spans="1:2" ht="13.5">
      <c r="A5211" s="124">
        <v>102304</v>
      </c>
      <c r="B5211" s="122">
        <v>6.98</v>
      </c>
    </row>
    <row r="5212" spans="1:2" ht="13.5">
      <c r="A5212" s="124">
        <v>102305</v>
      </c>
      <c r="B5212" s="122">
        <v>6.36</v>
      </c>
    </row>
    <row r="5213" spans="1:2" ht="13.5">
      <c r="A5213" s="124">
        <v>102306</v>
      </c>
      <c r="B5213" s="122">
        <v>12.67</v>
      </c>
    </row>
    <row r="5214" spans="1:2" ht="13.5">
      <c r="A5214" s="124">
        <v>102307</v>
      </c>
      <c r="B5214" s="122">
        <v>11.25</v>
      </c>
    </row>
    <row r="5215" spans="1:2" ht="13.5">
      <c r="A5215" s="124">
        <v>102308</v>
      </c>
      <c r="B5215" s="122">
        <v>10.9</v>
      </c>
    </row>
    <row r="5216" spans="1:2" ht="13.5">
      <c r="A5216" s="124">
        <v>102309</v>
      </c>
      <c r="B5216" s="122">
        <v>10.32</v>
      </c>
    </row>
    <row r="5217" spans="1:2" ht="13.5">
      <c r="A5217" s="124">
        <v>102310</v>
      </c>
      <c r="B5217" s="122">
        <v>10.01</v>
      </c>
    </row>
    <row r="5218" spans="1:2" ht="13.5">
      <c r="A5218" s="124">
        <v>102311</v>
      </c>
      <c r="B5218" s="122">
        <v>9.6999999999999993</v>
      </c>
    </row>
    <row r="5219" spans="1:2" ht="13.5">
      <c r="A5219" s="124">
        <v>102312</v>
      </c>
      <c r="B5219" s="122">
        <v>9.33</v>
      </c>
    </row>
    <row r="5220" spans="1:2" ht="13.5">
      <c r="A5220" s="124">
        <v>102313</v>
      </c>
      <c r="B5220" s="122">
        <v>9.1199999999999992</v>
      </c>
    </row>
    <row r="5221" spans="1:2" ht="13.5">
      <c r="A5221" s="124">
        <v>102314</v>
      </c>
      <c r="B5221" s="122">
        <v>6.99</v>
      </c>
    </row>
    <row r="5222" spans="1:2" ht="13.5">
      <c r="A5222" s="124">
        <v>102315</v>
      </c>
      <c r="B5222" s="122">
        <v>6.2</v>
      </c>
    </row>
    <row r="5223" spans="1:2" ht="13.5">
      <c r="A5223" s="124">
        <v>102316</v>
      </c>
      <c r="B5223" s="122">
        <v>6.01</v>
      </c>
    </row>
    <row r="5224" spans="1:2" ht="13.5">
      <c r="A5224" s="124">
        <v>102317</v>
      </c>
      <c r="B5224" s="122">
        <v>5.67</v>
      </c>
    </row>
    <row r="5225" spans="1:2" ht="13.5">
      <c r="A5225" s="124">
        <v>102318</v>
      </c>
      <c r="B5225" s="122">
        <v>5.53</v>
      </c>
    </row>
    <row r="5226" spans="1:2" ht="13.5">
      <c r="A5226" s="124">
        <v>102319</v>
      </c>
      <c r="B5226" s="122">
        <v>5.35</v>
      </c>
    </row>
    <row r="5227" spans="1:2" ht="13.5">
      <c r="A5227" s="124">
        <v>102320</v>
      </c>
      <c r="B5227" s="122">
        <v>5.14</v>
      </c>
    </row>
    <row r="5228" spans="1:2" ht="13.5">
      <c r="A5228" s="124">
        <v>102321</v>
      </c>
      <c r="B5228" s="122">
        <v>5.03</v>
      </c>
    </row>
    <row r="5229" spans="1:2" ht="13.5">
      <c r="A5229" s="124">
        <v>102322</v>
      </c>
      <c r="B5229" s="122">
        <v>16.989999999999998</v>
      </c>
    </row>
    <row r="5230" spans="1:2" ht="13.5">
      <c r="A5230" s="124">
        <v>102323</v>
      </c>
      <c r="B5230" s="122">
        <v>14.43</v>
      </c>
    </row>
    <row r="5231" spans="1:2" ht="13.5">
      <c r="A5231" s="124">
        <v>102324</v>
      </c>
      <c r="B5231" s="122">
        <v>14.24</v>
      </c>
    </row>
    <row r="5232" spans="1:2" ht="13.5">
      <c r="A5232" s="124">
        <v>102325</v>
      </c>
      <c r="B5232" s="122">
        <v>12.97</v>
      </c>
    </row>
    <row r="5233" spans="1:2" ht="13.5">
      <c r="A5233" s="124">
        <v>102326</v>
      </c>
      <c r="B5233" s="122">
        <v>9.3800000000000008</v>
      </c>
    </row>
    <row r="5234" spans="1:2" ht="13.5">
      <c r="A5234" s="124">
        <v>102327</v>
      </c>
      <c r="B5234" s="122">
        <v>7.96</v>
      </c>
    </row>
    <row r="5235" spans="1:2" ht="13.5">
      <c r="A5235" s="124">
        <v>102328</v>
      </c>
      <c r="B5235" s="122">
        <v>7.86</v>
      </c>
    </row>
    <row r="5236" spans="1:2" ht="13.5">
      <c r="A5236" s="124">
        <v>102329</v>
      </c>
      <c r="B5236" s="122">
        <v>7.16</v>
      </c>
    </row>
    <row r="5237" spans="1:2" ht="13.5">
      <c r="A5237" s="124">
        <v>94304</v>
      </c>
      <c r="B5237" s="122">
        <v>30.77</v>
      </c>
    </row>
    <row r="5238" spans="1:2" ht="13.5">
      <c r="A5238" s="124">
        <v>94305</v>
      </c>
      <c r="B5238" s="122">
        <v>26.96</v>
      </c>
    </row>
    <row r="5239" spans="1:2" ht="13.5">
      <c r="A5239" s="124">
        <v>94306</v>
      </c>
      <c r="B5239" s="122">
        <v>22.11</v>
      </c>
    </row>
    <row r="5240" spans="1:2" ht="13.5">
      <c r="A5240" s="124">
        <v>94307</v>
      </c>
      <c r="B5240" s="122">
        <v>23.19</v>
      </c>
    </row>
    <row r="5241" spans="1:2" ht="13.5">
      <c r="A5241" s="124">
        <v>94308</v>
      </c>
      <c r="B5241" s="122">
        <v>20.38</v>
      </c>
    </row>
    <row r="5242" spans="1:2" ht="13.5">
      <c r="A5242" s="124">
        <v>94309</v>
      </c>
      <c r="B5242" s="122">
        <v>21.61</v>
      </c>
    </row>
    <row r="5243" spans="1:2" ht="13.5">
      <c r="A5243" s="124">
        <v>94310</v>
      </c>
      <c r="B5243" s="122">
        <v>19.510000000000002</v>
      </c>
    </row>
    <row r="5244" spans="1:2" ht="13.5">
      <c r="A5244" s="124">
        <v>94315</v>
      </c>
      <c r="B5244" s="122">
        <v>41.08</v>
      </c>
    </row>
    <row r="5245" spans="1:2" ht="13.5">
      <c r="A5245" s="124">
        <v>94316</v>
      </c>
      <c r="B5245" s="122">
        <v>31.52</v>
      </c>
    </row>
    <row r="5246" spans="1:2" ht="13.5">
      <c r="A5246" s="124">
        <v>94317</v>
      </c>
      <c r="B5246" s="122">
        <v>27.29</v>
      </c>
    </row>
    <row r="5247" spans="1:2" ht="13.5">
      <c r="A5247" s="124">
        <v>94318</v>
      </c>
      <c r="B5247" s="122">
        <v>21.83</v>
      </c>
    </row>
    <row r="5248" spans="1:2" ht="13.5">
      <c r="A5248" s="124">
        <v>94319</v>
      </c>
      <c r="B5248" s="122">
        <v>46.1</v>
      </c>
    </row>
    <row r="5249" spans="1:2" ht="13.5">
      <c r="A5249" s="124">
        <v>94327</v>
      </c>
      <c r="B5249" s="122">
        <v>89.02</v>
      </c>
    </row>
    <row r="5250" spans="1:2" ht="13.5">
      <c r="A5250" s="124">
        <v>94328</v>
      </c>
      <c r="B5250" s="122">
        <v>85.21</v>
      </c>
    </row>
    <row r="5251" spans="1:2" ht="13.5">
      <c r="A5251" s="124">
        <v>94329</v>
      </c>
      <c r="B5251" s="122">
        <v>80.36</v>
      </c>
    </row>
    <row r="5252" spans="1:2" ht="13.5">
      <c r="A5252" s="124">
        <v>94330</v>
      </c>
      <c r="B5252" s="122">
        <v>81.44</v>
      </c>
    </row>
    <row r="5253" spans="1:2" ht="13.5">
      <c r="A5253" s="124">
        <v>94331</v>
      </c>
      <c r="B5253" s="122">
        <v>78.63</v>
      </c>
    </row>
    <row r="5254" spans="1:2" ht="13.5">
      <c r="A5254" s="124">
        <v>94332</v>
      </c>
      <c r="B5254" s="122">
        <v>79.86</v>
      </c>
    </row>
    <row r="5255" spans="1:2" ht="13.5">
      <c r="A5255" s="124">
        <v>94333</v>
      </c>
      <c r="B5255" s="122">
        <v>77.760000000000005</v>
      </c>
    </row>
    <row r="5256" spans="1:2" ht="13.5">
      <c r="A5256" s="124">
        <v>94338</v>
      </c>
      <c r="B5256" s="122">
        <v>99.33</v>
      </c>
    </row>
    <row r="5257" spans="1:2" ht="13.5">
      <c r="A5257" s="124">
        <v>94339</v>
      </c>
      <c r="B5257" s="122">
        <v>89.77</v>
      </c>
    </row>
    <row r="5258" spans="1:2" ht="13.5">
      <c r="A5258" s="124">
        <v>94340</v>
      </c>
      <c r="B5258" s="122">
        <v>85.54</v>
      </c>
    </row>
    <row r="5259" spans="1:2" ht="13.5">
      <c r="A5259" s="124">
        <v>94341</v>
      </c>
      <c r="B5259" s="122">
        <v>80.08</v>
      </c>
    </row>
    <row r="5260" spans="1:2" ht="13.5">
      <c r="A5260" s="124">
        <v>94342</v>
      </c>
      <c r="B5260" s="122">
        <v>104.35</v>
      </c>
    </row>
    <row r="5261" spans="1:2" ht="13.5">
      <c r="A5261" s="124">
        <v>96385</v>
      </c>
      <c r="B5261" s="122">
        <v>9.32</v>
      </c>
    </row>
    <row r="5262" spans="1:2" ht="13.5">
      <c r="A5262" s="124">
        <v>96386</v>
      </c>
      <c r="B5262" s="122">
        <v>6.54</v>
      </c>
    </row>
    <row r="5263" spans="1:2" ht="13.5">
      <c r="A5263" s="124">
        <v>93360</v>
      </c>
      <c r="B5263" s="122">
        <v>19.88</v>
      </c>
    </row>
    <row r="5264" spans="1:2" ht="13.5">
      <c r="A5264" s="124">
        <v>93361</v>
      </c>
      <c r="B5264" s="122">
        <v>16.170000000000002</v>
      </c>
    </row>
    <row r="5265" spans="1:2" ht="13.5">
      <c r="A5265" s="124">
        <v>93362</v>
      </c>
      <c r="B5265" s="122">
        <v>11.24</v>
      </c>
    </row>
    <row r="5266" spans="1:2" ht="13.5">
      <c r="A5266" s="124">
        <v>93363</v>
      </c>
      <c r="B5266" s="122">
        <v>12.3</v>
      </c>
    </row>
    <row r="5267" spans="1:2" ht="13.5">
      <c r="A5267" s="124">
        <v>93364</v>
      </c>
      <c r="B5267" s="122">
        <v>9.4700000000000006</v>
      </c>
    </row>
    <row r="5268" spans="1:2" ht="13.5">
      <c r="A5268" s="124">
        <v>93365</v>
      </c>
      <c r="B5268" s="122">
        <v>10.66</v>
      </c>
    </row>
    <row r="5269" spans="1:2" ht="13.5">
      <c r="A5269" s="124">
        <v>93366</v>
      </c>
      <c r="B5269" s="122">
        <v>8.6300000000000008</v>
      </c>
    </row>
    <row r="5270" spans="1:2" ht="13.5">
      <c r="A5270" s="124">
        <v>93367</v>
      </c>
      <c r="B5270" s="122">
        <v>18.690000000000001</v>
      </c>
    </row>
    <row r="5271" spans="1:2" ht="13.5">
      <c r="A5271" s="124">
        <v>93368</v>
      </c>
      <c r="B5271" s="122">
        <v>14.9</v>
      </c>
    </row>
    <row r="5272" spans="1:2" ht="13.5">
      <c r="A5272" s="124">
        <v>93369</v>
      </c>
      <c r="B5272" s="122">
        <v>10.050000000000001</v>
      </c>
    </row>
    <row r="5273" spans="1:2" ht="13.5">
      <c r="A5273" s="124">
        <v>93370</v>
      </c>
      <c r="B5273" s="122">
        <v>11.13</v>
      </c>
    </row>
    <row r="5274" spans="1:2" ht="13.5">
      <c r="A5274" s="124">
        <v>93371</v>
      </c>
      <c r="B5274" s="122">
        <v>8.32</v>
      </c>
    </row>
    <row r="5275" spans="1:2" ht="13.5">
      <c r="A5275" s="124">
        <v>93372</v>
      </c>
      <c r="B5275" s="122">
        <v>9.5500000000000007</v>
      </c>
    </row>
    <row r="5276" spans="1:2" ht="13.5">
      <c r="A5276" s="124">
        <v>93373</v>
      </c>
      <c r="B5276" s="122">
        <v>7.47</v>
      </c>
    </row>
    <row r="5277" spans="1:2" ht="13.5">
      <c r="A5277" s="124">
        <v>93374</v>
      </c>
      <c r="B5277" s="122">
        <v>25.75</v>
      </c>
    </row>
    <row r="5278" spans="1:2" ht="13.5">
      <c r="A5278" s="124">
        <v>93375</v>
      </c>
      <c r="B5278" s="122">
        <v>19.82</v>
      </c>
    </row>
    <row r="5279" spans="1:2" ht="13.5">
      <c r="A5279" s="124">
        <v>93376</v>
      </c>
      <c r="B5279" s="122">
        <v>16.07</v>
      </c>
    </row>
    <row r="5280" spans="1:2" ht="13.5">
      <c r="A5280" s="124">
        <v>93377</v>
      </c>
      <c r="B5280" s="122">
        <v>10.38</v>
      </c>
    </row>
    <row r="5281" spans="1:2" ht="13.5">
      <c r="A5281" s="124">
        <v>93378</v>
      </c>
      <c r="B5281" s="122">
        <v>24.31</v>
      </c>
    </row>
    <row r="5282" spans="1:2" ht="13.5">
      <c r="A5282" s="124">
        <v>93379</v>
      </c>
      <c r="B5282" s="122">
        <v>18.72</v>
      </c>
    </row>
    <row r="5283" spans="1:2" ht="13.5">
      <c r="A5283" s="124">
        <v>93380</v>
      </c>
      <c r="B5283" s="122">
        <v>15.21</v>
      </c>
    </row>
    <row r="5284" spans="1:2" ht="13.5">
      <c r="A5284" s="124">
        <v>93381</v>
      </c>
      <c r="B5284" s="122">
        <v>9.77</v>
      </c>
    </row>
    <row r="5285" spans="1:2" ht="13.5">
      <c r="A5285" s="124">
        <v>93382</v>
      </c>
      <c r="B5285" s="122">
        <v>34.04</v>
      </c>
    </row>
    <row r="5286" spans="1:2" ht="13.5">
      <c r="A5286" s="124">
        <v>96995</v>
      </c>
      <c r="B5286" s="122">
        <v>50.68</v>
      </c>
    </row>
    <row r="5287" spans="1:2" ht="13.5">
      <c r="A5287" s="124">
        <v>97916</v>
      </c>
      <c r="B5287" s="122">
        <v>1.85</v>
      </c>
    </row>
    <row r="5288" spans="1:2" ht="13.5">
      <c r="A5288" s="124">
        <v>97917</v>
      </c>
      <c r="B5288" s="122">
        <v>1.59</v>
      </c>
    </row>
    <row r="5289" spans="1:2" ht="13.5">
      <c r="A5289" s="124">
        <v>97918</v>
      </c>
      <c r="B5289" s="122">
        <v>1.47</v>
      </c>
    </row>
    <row r="5290" spans="1:2" ht="13.5">
      <c r="A5290" s="124">
        <v>97919</v>
      </c>
      <c r="B5290" s="122">
        <v>0.57999999999999996</v>
      </c>
    </row>
    <row r="5291" spans="1:2" ht="13.5">
      <c r="A5291" s="124">
        <v>101616</v>
      </c>
      <c r="B5291" s="122">
        <v>6.2</v>
      </c>
    </row>
    <row r="5292" spans="1:2" ht="13.5">
      <c r="A5292" s="124">
        <v>101617</v>
      </c>
      <c r="B5292" s="122">
        <v>3.06</v>
      </c>
    </row>
    <row r="5293" spans="1:2" ht="13.5">
      <c r="A5293" s="124">
        <v>101618</v>
      </c>
      <c r="B5293" s="122">
        <v>200.05</v>
      </c>
    </row>
    <row r="5294" spans="1:2" ht="13.5">
      <c r="A5294" s="124">
        <v>101619</v>
      </c>
      <c r="B5294" s="122">
        <v>239.06</v>
      </c>
    </row>
    <row r="5295" spans="1:2" ht="13.5">
      <c r="A5295" s="124">
        <v>101620</v>
      </c>
      <c r="B5295" s="122">
        <v>174.9</v>
      </c>
    </row>
    <row r="5296" spans="1:2" ht="13.5">
      <c r="A5296" s="124">
        <v>101621</v>
      </c>
      <c r="B5296" s="122">
        <v>213.9</v>
      </c>
    </row>
    <row r="5297" spans="1:2" ht="13.5">
      <c r="A5297" s="124">
        <v>101622</v>
      </c>
      <c r="B5297" s="122">
        <v>165.73</v>
      </c>
    </row>
    <row r="5298" spans="1:2" ht="13.5">
      <c r="A5298" s="124">
        <v>101623</v>
      </c>
      <c r="B5298" s="122">
        <v>196.75</v>
      </c>
    </row>
    <row r="5299" spans="1:2" ht="13.5">
      <c r="A5299" s="124">
        <v>101624</v>
      </c>
      <c r="B5299" s="122">
        <v>154.84</v>
      </c>
    </row>
    <row r="5300" spans="1:2" ht="13.5">
      <c r="A5300" s="124">
        <v>101625</v>
      </c>
      <c r="B5300" s="122">
        <v>129.05000000000001</v>
      </c>
    </row>
    <row r="5301" spans="1:2" ht="13.5">
      <c r="A5301" s="124">
        <v>95606</v>
      </c>
      <c r="B5301" s="122">
        <v>1.72</v>
      </c>
    </row>
    <row r="5302" spans="1:2" ht="13.5">
      <c r="A5302" s="124">
        <v>87471</v>
      </c>
      <c r="B5302" s="122">
        <v>64.599999999999994</v>
      </c>
    </row>
    <row r="5303" spans="1:2" ht="13.5">
      <c r="A5303" s="124">
        <v>87472</v>
      </c>
      <c r="B5303" s="122">
        <v>65.83</v>
      </c>
    </row>
    <row r="5304" spans="1:2" ht="13.5">
      <c r="A5304" s="124">
        <v>87473</v>
      </c>
      <c r="B5304" s="122">
        <v>86.57</v>
      </c>
    </row>
    <row r="5305" spans="1:2" ht="13.5">
      <c r="A5305" s="124">
        <v>87474</v>
      </c>
      <c r="B5305" s="122">
        <v>87.97</v>
      </c>
    </row>
    <row r="5306" spans="1:2" ht="13.5">
      <c r="A5306" s="124">
        <v>87475</v>
      </c>
      <c r="B5306" s="122">
        <v>106.03</v>
      </c>
    </row>
    <row r="5307" spans="1:2" ht="13.5">
      <c r="A5307" s="124">
        <v>87476</v>
      </c>
      <c r="B5307" s="122">
        <v>107.67</v>
      </c>
    </row>
    <row r="5308" spans="1:2" ht="13.5">
      <c r="A5308" s="124">
        <v>87477</v>
      </c>
      <c r="B5308" s="122">
        <v>59</v>
      </c>
    </row>
    <row r="5309" spans="1:2" ht="13.5">
      <c r="A5309" s="124">
        <v>87478</v>
      </c>
      <c r="B5309" s="122">
        <v>60.23</v>
      </c>
    </row>
    <row r="5310" spans="1:2" ht="13.5">
      <c r="A5310" s="124">
        <v>87479</v>
      </c>
      <c r="B5310" s="122">
        <v>80.02</v>
      </c>
    </row>
    <row r="5311" spans="1:2" ht="13.5">
      <c r="A5311" s="124">
        <v>87480</v>
      </c>
      <c r="B5311" s="122">
        <v>81.42</v>
      </c>
    </row>
    <row r="5312" spans="1:2" ht="13.5">
      <c r="A5312" s="124">
        <v>87481</v>
      </c>
      <c r="B5312" s="122">
        <v>98.14</v>
      </c>
    </row>
    <row r="5313" spans="1:2" ht="13.5">
      <c r="A5313" s="124">
        <v>87482</v>
      </c>
      <c r="B5313" s="122">
        <v>99.78</v>
      </c>
    </row>
    <row r="5314" spans="1:2" ht="13.5">
      <c r="A5314" s="124">
        <v>87483</v>
      </c>
      <c r="B5314" s="122">
        <v>72.72</v>
      </c>
    </row>
    <row r="5315" spans="1:2" ht="13.5">
      <c r="A5315" s="124">
        <v>87484</v>
      </c>
      <c r="B5315" s="122">
        <v>73.95</v>
      </c>
    </row>
    <row r="5316" spans="1:2" ht="13.5">
      <c r="A5316" s="124">
        <v>87485</v>
      </c>
      <c r="B5316" s="122">
        <v>94.85</v>
      </c>
    </row>
    <row r="5317" spans="1:2" ht="13.5">
      <c r="A5317" s="124">
        <v>87487</v>
      </c>
      <c r="B5317" s="122">
        <v>114.14</v>
      </c>
    </row>
    <row r="5318" spans="1:2" ht="13.5">
      <c r="A5318" s="124">
        <v>87488</v>
      </c>
      <c r="B5318" s="122">
        <v>115.78</v>
      </c>
    </row>
    <row r="5319" spans="1:2" ht="13.5">
      <c r="A5319" s="124">
        <v>87489</v>
      </c>
      <c r="B5319" s="122">
        <v>63.75</v>
      </c>
    </row>
    <row r="5320" spans="1:2" ht="13.5">
      <c r="A5320" s="124">
        <v>87490</v>
      </c>
      <c r="B5320" s="122">
        <v>64.98</v>
      </c>
    </row>
    <row r="5321" spans="1:2" ht="13.5">
      <c r="A5321" s="124">
        <v>87491</v>
      </c>
      <c r="B5321" s="122">
        <v>84.94</v>
      </c>
    </row>
    <row r="5322" spans="1:2" ht="13.5">
      <c r="A5322" s="124">
        <v>87492</v>
      </c>
      <c r="B5322" s="122">
        <v>86.34</v>
      </c>
    </row>
    <row r="5323" spans="1:2" ht="13.5">
      <c r="A5323" s="124">
        <v>87493</v>
      </c>
      <c r="B5323" s="122">
        <v>103.27</v>
      </c>
    </row>
    <row r="5324" spans="1:2" ht="13.5">
      <c r="A5324" s="124">
        <v>87494</v>
      </c>
      <c r="B5324" s="122">
        <v>104.91</v>
      </c>
    </row>
    <row r="5325" spans="1:2" ht="13.5">
      <c r="A5325" s="124">
        <v>87495</v>
      </c>
      <c r="B5325" s="122">
        <v>98.74</v>
      </c>
    </row>
    <row r="5326" spans="1:2" ht="13.5">
      <c r="A5326" s="124">
        <v>87496</v>
      </c>
      <c r="B5326" s="122">
        <v>99.9</v>
      </c>
    </row>
    <row r="5327" spans="1:2" ht="13.5">
      <c r="A5327" s="124">
        <v>87497</v>
      </c>
      <c r="B5327" s="122">
        <v>100.61</v>
      </c>
    </row>
    <row r="5328" spans="1:2" ht="13.5">
      <c r="A5328" s="124">
        <v>87498</v>
      </c>
      <c r="B5328" s="122">
        <v>102.09</v>
      </c>
    </row>
    <row r="5329" spans="1:2" ht="13.5">
      <c r="A5329" s="124">
        <v>87499</v>
      </c>
      <c r="B5329" s="122">
        <v>114.8</v>
      </c>
    </row>
    <row r="5330" spans="1:2" ht="13.5">
      <c r="A5330" s="124">
        <v>87500</v>
      </c>
      <c r="B5330" s="122">
        <v>116.06</v>
      </c>
    </row>
    <row r="5331" spans="1:2" ht="13.5">
      <c r="A5331" s="124">
        <v>87501</v>
      </c>
      <c r="B5331" s="122">
        <v>178.5</v>
      </c>
    </row>
    <row r="5332" spans="1:2" ht="13.5">
      <c r="A5332" s="124">
        <v>87502</v>
      </c>
      <c r="B5332" s="122">
        <v>180.1</v>
      </c>
    </row>
    <row r="5333" spans="1:2" ht="13.5">
      <c r="A5333" s="124">
        <v>87503</v>
      </c>
      <c r="B5333" s="122">
        <v>85.3</v>
      </c>
    </row>
    <row r="5334" spans="1:2" ht="13.5">
      <c r="A5334" s="124">
        <v>87504</v>
      </c>
      <c r="B5334" s="122">
        <v>86.46</v>
      </c>
    </row>
    <row r="5335" spans="1:2" ht="13.5">
      <c r="A5335" s="124">
        <v>87505</v>
      </c>
      <c r="B5335" s="122">
        <v>86.97</v>
      </c>
    </row>
    <row r="5336" spans="1:2" ht="13.5">
      <c r="A5336" s="124">
        <v>87506</v>
      </c>
      <c r="B5336" s="122">
        <v>88.45</v>
      </c>
    </row>
    <row r="5337" spans="1:2" ht="13.5">
      <c r="A5337" s="124">
        <v>87507</v>
      </c>
      <c r="B5337" s="122">
        <v>96.99</v>
      </c>
    </row>
    <row r="5338" spans="1:2" ht="13.5">
      <c r="A5338" s="124">
        <v>87508</v>
      </c>
      <c r="B5338" s="122">
        <v>98.25</v>
      </c>
    </row>
    <row r="5339" spans="1:2" ht="13.5">
      <c r="A5339" s="124">
        <v>87509</v>
      </c>
      <c r="B5339" s="122">
        <v>149.33000000000001</v>
      </c>
    </row>
    <row r="5340" spans="1:2" ht="13.5">
      <c r="A5340" s="124">
        <v>87510</v>
      </c>
      <c r="B5340" s="122">
        <v>150.93</v>
      </c>
    </row>
    <row r="5341" spans="1:2" ht="13.5">
      <c r="A5341" s="124">
        <v>87511</v>
      </c>
      <c r="B5341" s="122">
        <v>109.94</v>
      </c>
    </row>
    <row r="5342" spans="1:2" ht="13.5">
      <c r="A5342" s="124">
        <v>87512</v>
      </c>
      <c r="B5342" s="122">
        <v>111.1</v>
      </c>
    </row>
    <row r="5343" spans="1:2" ht="13.5">
      <c r="A5343" s="124">
        <v>87513</v>
      </c>
      <c r="B5343" s="122">
        <v>112.32</v>
      </c>
    </row>
    <row r="5344" spans="1:2" ht="13.5">
      <c r="A5344" s="124">
        <v>87514</v>
      </c>
      <c r="B5344" s="122">
        <v>113.8</v>
      </c>
    </row>
    <row r="5345" spans="1:2" ht="13.5">
      <c r="A5345" s="124">
        <v>87515</v>
      </c>
      <c r="B5345" s="122">
        <v>130.43</v>
      </c>
    </row>
    <row r="5346" spans="1:2" ht="13.5">
      <c r="A5346" s="124">
        <v>87516</v>
      </c>
      <c r="B5346" s="122">
        <v>131.69</v>
      </c>
    </row>
    <row r="5347" spans="1:2" ht="13.5">
      <c r="A5347" s="124">
        <v>87517</v>
      </c>
      <c r="B5347" s="122">
        <v>202.83</v>
      </c>
    </row>
    <row r="5348" spans="1:2" ht="13.5">
      <c r="A5348" s="124">
        <v>87518</v>
      </c>
      <c r="B5348" s="122">
        <v>204.43</v>
      </c>
    </row>
    <row r="5349" spans="1:2" ht="13.5">
      <c r="A5349" s="124">
        <v>87519</v>
      </c>
      <c r="B5349" s="122">
        <v>92.39</v>
      </c>
    </row>
    <row r="5350" spans="1:2" ht="13.5">
      <c r="A5350" s="124">
        <v>87520</v>
      </c>
      <c r="B5350" s="122">
        <v>93.55</v>
      </c>
    </row>
    <row r="5351" spans="1:2" ht="13.5">
      <c r="A5351" s="124">
        <v>87521</v>
      </c>
      <c r="B5351" s="122">
        <v>94.2</v>
      </c>
    </row>
    <row r="5352" spans="1:2" ht="13.5">
      <c r="A5352" s="124">
        <v>87522</v>
      </c>
      <c r="B5352" s="122">
        <v>95.68</v>
      </c>
    </row>
    <row r="5353" spans="1:2" ht="13.5">
      <c r="A5353" s="124">
        <v>87523</v>
      </c>
      <c r="B5353" s="122">
        <v>106.58</v>
      </c>
    </row>
    <row r="5354" spans="1:2" ht="13.5">
      <c r="A5354" s="124">
        <v>87524</v>
      </c>
      <c r="B5354" s="122">
        <v>107.84</v>
      </c>
    </row>
    <row r="5355" spans="1:2" ht="13.5">
      <c r="A5355" s="124">
        <v>87525</v>
      </c>
      <c r="B5355" s="122">
        <v>164.2</v>
      </c>
    </row>
    <row r="5356" spans="1:2" ht="13.5">
      <c r="A5356" s="124">
        <v>87526</v>
      </c>
      <c r="B5356" s="122">
        <v>165.8</v>
      </c>
    </row>
    <row r="5357" spans="1:2" ht="13.5">
      <c r="A5357" s="124">
        <v>89043</v>
      </c>
      <c r="B5357" s="122">
        <v>94.14</v>
      </c>
    </row>
    <row r="5358" spans="1:2" ht="13.5">
      <c r="A5358" s="124">
        <v>89168</v>
      </c>
      <c r="B5358" s="122">
        <v>96.74</v>
      </c>
    </row>
    <row r="5359" spans="1:2" ht="13.5">
      <c r="A5359" s="124">
        <v>89977</v>
      </c>
      <c r="B5359" s="122">
        <v>174.04</v>
      </c>
    </row>
    <row r="5360" spans="1:2" ht="13.5">
      <c r="A5360" s="124">
        <v>90112</v>
      </c>
      <c r="B5360" s="122">
        <v>96.25</v>
      </c>
    </row>
    <row r="5361" spans="1:2" ht="13.5">
      <c r="A5361" s="124">
        <v>101159</v>
      </c>
      <c r="B5361" s="122">
        <v>148.49</v>
      </c>
    </row>
    <row r="5362" spans="1:2" ht="13.5">
      <c r="A5362" s="124">
        <v>89282</v>
      </c>
      <c r="B5362" s="122">
        <v>84.39</v>
      </c>
    </row>
    <row r="5363" spans="1:2" ht="13.5">
      <c r="A5363" s="124">
        <v>89283</v>
      </c>
      <c r="B5363" s="122">
        <v>85.78</v>
      </c>
    </row>
    <row r="5364" spans="1:2" ht="13.5">
      <c r="A5364" s="124">
        <v>89284</v>
      </c>
      <c r="B5364" s="122">
        <v>77.209999999999994</v>
      </c>
    </row>
    <row r="5365" spans="1:2" ht="13.5">
      <c r="A5365" s="124">
        <v>89285</v>
      </c>
      <c r="B5365" s="122">
        <v>78.599999999999994</v>
      </c>
    </row>
    <row r="5366" spans="1:2" ht="13.5">
      <c r="A5366" s="124">
        <v>89286</v>
      </c>
      <c r="B5366" s="122">
        <v>89.97</v>
      </c>
    </row>
    <row r="5367" spans="1:2" ht="13.5">
      <c r="A5367" s="124">
        <v>89287</v>
      </c>
      <c r="B5367" s="122">
        <v>91.36</v>
      </c>
    </row>
    <row r="5368" spans="1:2" ht="13.5">
      <c r="A5368" s="124">
        <v>89288</v>
      </c>
      <c r="B5368" s="122">
        <v>80.3</v>
      </c>
    </row>
    <row r="5369" spans="1:2" ht="13.5">
      <c r="A5369" s="124">
        <v>89289</v>
      </c>
      <c r="B5369" s="122">
        <v>81.69</v>
      </c>
    </row>
    <row r="5370" spans="1:2" ht="13.5">
      <c r="A5370" s="124">
        <v>89290</v>
      </c>
      <c r="B5370" s="122">
        <v>95.81</v>
      </c>
    </row>
    <row r="5371" spans="1:2" ht="13.5">
      <c r="A5371" s="124">
        <v>89291</v>
      </c>
      <c r="B5371" s="122">
        <v>97.35</v>
      </c>
    </row>
    <row r="5372" spans="1:2" ht="13.5">
      <c r="A5372" s="124">
        <v>89292</v>
      </c>
      <c r="B5372" s="122">
        <v>88.6</v>
      </c>
    </row>
    <row r="5373" spans="1:2" ht="13.5">
      <c r="A5373" s="124">
        <v>89293</v>
      </c>
      <c r="B5373" s="122">
        <v>90.14</v>
      </c>
    </row>
    <row r="5374" spans="1:2" ht="13.5">
      <c r="A5374" s="124">
        <v>89294</v>
      </c>
      <c r="B5374" s="122">
        <v>103.85</v>
      </c>
    </row>
    <row r="5375" spans="1:2" ht="13.5">
      <c r="A5375" s="124">
        <v>89295</v>
      </c>
      <c r="B5375" s="122">
        <v>105.39</v>
      </c>
    </row>
    <row r="5376" spans="1:2" ht="13.5">
      <c r="A5376" s="124">
        <v>89296</v>
      </c>
      <c r="B5376" s="122">
        <v>92.9</v>
      </c>
    </row>
    <row r="5377" spans="1:2" ht="13.5">
      <c r="A5377" s="124">
        <v>89297</v>
      </c>
      <c r="B5377" s="122">
        <v>94.44</v>
      </c>
    </row>
    <row r="5378" spans="1:2" ht="13.5">
      <c r="A5378" s="124">
        <v>89298</v>
      </c>
      <c r="B5378" s="122">
        <v>97.6</v>
      </c>
    </row>
    <row r="5379" spans="1:2" ht="13.5">
      <c r="A5379" s="124">
        <v>89299</v>
      </c>
      <c r="B5379" s="122">
        <v>99.56</v>
      </c>
    </row>
    <row r="5380" spans="1:2" ht="13.5">
      <c r="A5380" s="124">
        <v>89300</v>
      </c>
      <c r="B5380" s="122">
        <v>90.42</v>
      </c>
    </row>
    <row r="5381" spans="1:2" ht="13.5">
      <c r="A5381" s="124">
        <v>89301</v>
      </c>
      <c r="B5381" s="122">
        <v>92.38</v>
      </c>
    </row>
    <row r="5382" spans="1:2" ht="13.5">
      <c r="A5382" s="124">
        <v>89302</v>
      </c>
      <c r="B5382" s="122">
        <v>107.13</v>
      </c>
    </row>
    <row r="5383" spans="1:2" ht="13.5">
      <c r="A5383" s="124">
        <v>89303</v>
      </c>
      <c r="B5383" s="122">
        <v>109.09</v>
      </c>
    </row>
    <row r="5384" spans="1:2" ht="13.5">
      <c r="A5384" s="124">
        <v>89304</v>
      </c>
      <c r="B5384" s="122">
        <v>95.96</v>
      </c>
    </row>
    <row r="5385" spans="1:2" ht="13.5">
      <c r="A5385" s="124">
        <v>89305</v>
      </c>
      <c r="B5385" s="122">
        <v>97.92</v>
      </c>
    </row>
    <row r="5386" spans="1:2" ht="13.5">
      <c r="A5386" s="124">
        <v>89306</v>
      </c>
      <c r="B5386" s="122">
        <v>109.3</v>
      </c>
    </row>
    <row r="5387" spans="1:2" ht="13.5">
      <c r="A5387" s="124">
        <v>89307</v>
      </c>
      <c r="B5387" s="122">
        <v>111.48</v>
      </c>
    </row>
    <row r="5388" spans="1:2" ht="13.5">
      <c r="A5388" s="124">
        <v>89308</v>
      </c>
      <c r="B5388" s="122">
        <v>102.09</v>
      </c>
    </row>
    <row r="5389" spans="1:2" ht="13.5">
      <c r="A5389" s="124">
        <v>89309</v>
      </c>
      <c r="B5389" s="122">
        <v>104.27</v>
      </c>
    </row>
    <row r="5390" spans="1:2" ht="13.5">
      <c r="A5390" s="124">
        <v>89310</v>
      </c>
      <c r="B5390" s="122">
        <v>124.45</v>
      </c>
    </row>
    <row r="5391" spans="1:2" ht="13.5">
      <c r="A5391" s="124">
        <v>89311</v>
      </c>
      <c r="B5391" s="122">
        <v>126.63</v>
      </c>
    </row>
    <row r="5392" spans="1:2" ht="13.5">
      <c r="A5392" s="124">
        <v>89312</v>
      </c>
      <c r="B5392" s="122">
        <v>108.85</v>
      </c>
    </row>
    <row r="5393" spans="1:2" ht="13.5">
      <c r="A5393" s="124">
        <v>89313</v>
      </c>
      <c r="B5393" s="122">
        <v>111.03</v>
      </c>
    </row>
    <row r="5394" spans="1:2" ht="13.5">
      <c r="A5394" s="124">
        <v>101162</v>
      </c>
      <c r="B5394" s="122">
        <v>166.19</v>
      </c>
    </row>
    <row r="5395" spans="1:2" ht="13.5">
      <c r="A5395" s="124">
        <v>87447</v>
      </c>
      <c r="B5395" s="122">
        <v>64.11</v>
      </c>
    </row>
    <row r="5396" spans="1:2" ht="13.5">
      <c r="A5396" s="124">
        <v>87448</v>
      </c>
      <c r="B5396" s="122">
        <v>64.69</v>
      </c>
    </row>
    <row r="5397" spans="1:2" ht="13.5">
      <c r="A5397" s="124">
        <v>87449</v>
      </c>
      <c r="B5397" s="122">
        <v>84.34</v>
      </c>
    </row>
    <row r="5398" spans="1:2" ht="13.5">
      <c r="A5398" s="124">
        <v>87450</v>
      </c>
      <c r="B5398" s="122">
        <v>85.56</v>
      </c>
    </row>
    <row r="5399" spans="1:2" ht="13.5">
      <c r="A5399" s="124">
        <v>87451</v>
      </c>
      <c r="B5399" s="122">
        <v>103.32</v>
      </c>
    </row>
    <row r="5400" spans="1:2" ht="13.5">
      <c r="A5400" s="124">
        <v>87452</v>
      </c>
      <c r="B5400" s="122">
        <v>103.84</v>
      </c>
    </row>
    <row r="5401" spans="1:2" ht="13.5">
      <c r="A5401" s="124">
        <v>87453</v>
      </c>
      <c r="B5401" s="122">
        <v>58.89</v>
      </c>
    </row>
    <row r="5402" spans="1:2" ht="13.5">
      <c r="A5402" s="124">
        <v>87454</v>
      </c>
      <c r="B5402" s="122">
        <v>59.93</v>
      </c>
    </row>
    <row r="5403" spans="1:2" ht="13.5">
      <c r="A5403" s="124">
        <v>87455</v>
      </c>
      <c r="B5403" s="122">
        <v>77.739999999999995</v>
      </c>
    </row>
    <row r="5404" spans="1:2" ht="13.5">
      <c r="A5404" s="124">
        <v>87456</v>
      </c>
      <c r="B5404" s="122">
        <v>79.38</v>
      </c>
    </row>
    <row r="5405" spans="1:2" ht="13.5">
      <c r="A5405" s="124">
        <v>87457</v>
      </c>
      <c r="B5405" s="122">
        <v>94.27</v>
      </c>
    </row>
    <row r="5406" spans="1:2" ht="13.5">
      <c r="A5406" s="124">
        <v>87458</v>
      </c>
      <c r="B5406" s="122">
        <v>95.8</v>
      </c>
    </row>
    <row r="5407" spans="1:2" ht="13.5">
      <c r="A5407" s="124">
        <v>87459</v>
      </c>
      <c r="B5407" s="122">
        <v>71.790000000000006</v>
      </c>
    </row>
    <row r="5408" spans="1:2" ht="13.5">
      <c r="A5408" s="124">
        <v>87460</v>
      </c>
      <c r="B5408" s="122">
        <v>72.83</v>
      </c>
    </row>
    <row r="5409" spans="1:2" ht="13.5">
      <c r="A5409" s="124">
        <v>87461</v>
      </c>
      <c r="B5409" s="122">
        <v>92.09</v>
      </c>
    </row>
    <row r="5410" spans="1:2" ht="13.5">
      <c r="A5410" s="124">
        <v>87462</v>
      </c>
      <c r="B5410" s="122">
        <v>93.31</v>
      </c>
    </row>
    <row r="5411" spans="1:2" ht="13.5">
      <c r="A5411" s="124">
        <v>87463</v>
      </c>
      <c r="B5411" s="122">
        <v>110.11</v>
      </c>
    </row>
    <row r="5412" spans="1:2" ht="13.5">
      <c r="A5412" s="124">
        <v>87464</v>
      </c>
      <c r="B5412" s="122">
        <v>111.64</v>
      </c>
    </row>
    <row r="5413" spans="1:2" ht="13.5">
      <c r="A5413" s="124">
        <v>87465</v>
      </c>
      <c r="B5413" s="122">
        <v>63.21</v>
      </c>
    </row>
    <row r="5414" spans="1:2" ht="13.5">
      <c r="A5414" s="124">
        <v>87466</v>
      </c>
      <c r="B5414" s="122">
        <v>64.25</v>
      </c>
    </row>
    <row r="5415" spans="1:2" ht="13.5">
      <c r="A5415" s="124">
        <v>87467</v>
      </c>
      <c r="B5415" s="122">
        <v>82.55</v>
      </c>
    </row>
    <row r="5416" spans="1:2" ht="13.5">
      <c r="A5416" s="124">
        <v>87468</v>
      </c>
      <c r="B5416" s="122">
        <v>83.77</v>
      </c>
    </row>
    <row r="5417" spans="1:2" ht="13.5">
      <c r="A5417" s="124">
        <v>87469</v>
      </c>
      <c r="B5417" s="122">
        <v>99.23</v>
      </c>
    </row>
    <row r="5418" spans="1:2" ht="13.5">
      <c r="A5418" s="124">
        <v>87470</v>
      </c>
      <c r="B5418" s="122">
        <v>100.76</v>
      </c>
    </row>
    <row r="5419" spans="1:2" ht="13.5">
      <c r="A5419" s="124">
        <v>89044</v>
      </c>
      <c r="B5419" s="122">
        <v>63.52</v>
      </c>
    </row>
    <row r="5420" spans="1:2" ht="13.5">
      <c r="A5420" s="124">
        <v>89169</v>
      </c>
      <c r="B5420" s="122">
        <v>64.650000000000006</v>
      </c>
    </row>
    <row r="5421" spans="1:2" ht="13.5">
      <c r="A5421" s="124">
        <v>89978</v>
      </c>
      <c r="B5421" s="122">
        <v>84.33</v>
      </c>
    </row>
    <row r="5422" spans="1:2" ht="13.5">
      <c r="A5422" s="124">
        <v>89453</v>
      </c>
      <c r="B5422" s="122">
        <v>73.08</v>
      </c>
    </row>
    <row r="5423" spans="1:2" ht="13.5">
      <c r="A5423" s="124">
        <v>89454</v>
      </c>
      <c r="B5423" s="122">
        <v>68.83</v>
      </c>
    </row>
    <row r="5424" spans="1:2" ht="13.5">
      <c r="A5424" s="124">
        <v>89455</v>
      </c>
      <c r="B5424" s="122">
        <v>89.95</v>
      </c>
    </row>
    <row r="5425" spans="1:2" ht="13.5">
      <c r="A5425" s="124">
        <v>89456</v>
      </c>
      <c r="B5425" s="122">
        <v>85.14</v>
      </c>
    </row>
    <row r="5426" spans="1:2" ht="13.5">
      <c r="A5426" s="124">
        <v>89457</v>
      </c>
      <c r="B5426" s="122">
        <v>77.7</v>
      </c>
    </row>
    <row r="5427" spans="1:2" ht="13.5">
      <c r="A5427" s="124">
        <v>89458</v>
      </c>
      <c r="B5427" s="122">
        <v>71.489999999999995</v>
      </c>
    </row>
    <row r="5428" spans="1:2" ht="13.5">
      <c r="A5428" s="124">
        <v>89459</v>
      </c>
      <c r="B5428" s="122">
        <v>95.04</v>
      </c>
    </row>
    <row r="5429" spans="1:2" ht="13.5">
      <c r="A5429" s="124">
        <v>89460</v>
      </c>
      <c r="B5429" s="122">
        <v>88.23</v>
      </c>
    </row>
    <row r="5430" spans="1:2" ht="13.5">
      <c r="A5430" s="124">
        <v>89462</v>
      </c>
      <c r="B5430" s="122">
        <v>87.19</v>
      </c>
    </row>
    <row r="5431" spans="1:2" ht="13.5">
      <c r="A5431" s="124">
        <v>89463</v>
      </c>
      <c r="B5431" s="122">
        <v>82.89</v>
      </c>
    </row>
    <row r="5432" spans="1:2" ht="13.5">
      <c r="A5432" s="124">
        <v>89464</v>
      </c>
      <c r="B5432" s="122">
        <v>104.23</v>
      </c>
    </row>
    <row r="5433" spans="1:2" ht="13.5">
      <c r="A5433" s="124">
        <v>89465</v>
      </c>
      <c r="B5433" s="122">
        <v>99.56</v>
      </c>
    </row>
    <row r="5434" spans="1:2" ht="13.5">
      <c r="A5434" s="124">
        <v>89466</v>
      </c>
      <c r="B5434" s="122">
        <v>93.54</v>
      </c>
    </row>
    <row r="5435" spans="1:2" ht="13.5">
      <c r="A5435" s="124">
        <v>89467</v>
      </c>
      <c r="B5435" s="122">
        <v>86.59</v>
      </c>
    </row>
    <row r="5436" spans="1:2" ht="13.5">
      <c r="A5436" s="124">
        <v>89468</v>
      </c>
      <c r="B5436" s="122">
        <v>110.95</v>
      </c>
    </row>
    <row r="5437" spans="1:2" ht="13.5">
      <c r="A5437" s="124">
        <v>89469</v>
      </c>
      <c r="B5437" s="122">
        <v>103.62</v>
      </c>
    </row>
    <row r="5438" spans="1:2" ht="13.5">
      <c r="A5438" s="124">
        <v>89470</v>
      </c>
      <c r="B5438" s="122">
        <v>88.37</v>
      </c>
    </row>
    <row r="5439" spans="1:2" ht="13.5">
      <c r="A5439" s="124">
        <v>89471</v>
      </c>
      <c r="B5439" s="122">
        <v>84.12</v>
      </c>
    </row>
    <row r="5440" spans="1:2" ht="13.5">
      <c r="A5440" s="124">
        <v>89472</v>
      </c>
      <c r="B5440" s="122">
        <v>105.03</v>
      </c>
    </row>
    <row r="5441" spans="1:2" ht="13.5">
      <c r="A5441" s="124">
        <v>89473</v>
      </c>
      <c r="B5441" s="122">
        <v>100.49</v>
      </c>
    </row>
    <row r="5442" spans="1:2" ht="13.5">
      <c r="A5442" s="124">
        <v>89474</v>
      </c>
      <c r="B5442" s="122">
        <v>97.35</v>
      </c>
    </row>
    <row r="5443" spans="1:2" ht="13.5">
      <c r="A5443" s="124">
        <v>89475</v>
      </c>
      <c r="B5443" s="122">
        <v>89.18</v>
      </c>
    </row>
    <row r="5444" spans="1:2" ht="13.5">
      <c r="A5444" s="124">
        <v>89476</v>
      </c>
      <c r="B5444" s="122">
        <v>114.75</v>
      </c>
    </row>
    <row r="5445" spans="1:2" ht="13.5">
      <c r="A5445" s="124">
        <v>89477</v>
      </c>
      <c r="B5445" s="122">
        <v>106.24</v>
      </c>
    </row>
    <row r="5446" spans="1:2" ht="13.5">
      <c r="A5446" s="124">
        <v>89478</v>
      </c>
      <c r="B5446" s="122">
        <v>102.74</v>
      </c>
    </row>
    <row r="5447" spans="1:2" ht="13.5">
      <c r="A5447" s="124">
        <v>89479</v>
      </c>
      <c r="B5447" s="122">
        <v>98.44</v>
      </c>
    </row>
    <row r="5448" spans="1:2" ht="13.5">
      <c r="A5448" s="124">
        <v>89480</v>
      </c>
      <c r="B5448" s="122">
        <v>119.58</v>
      </c>
    </row>
    <row r="5449" spans="1:2" ht="13.5">
      <c r="A5449" s="124">
        <v>89483</v>
      </c>
      <c r="B5449" s="122">
        <v>115.17</v>
      </c>
    </row>
    <row r="5450" spans="1:2" ht="13.5">
      <c r="A5450" s="124">
        <v>89484</v>
      </c>
      <c r="B5450" s="122">
        <v>113.45</v>
      </c>
    </row>
    <row r="5451" spans="1:2" ht="13.5">
      <c r="A5451" s="124">
        <v>89486</v>
      </c>
      <c r="B5451" s="122">
        <v>104.8</v>
      </c>
    </row>
    <row r="5452" spans="1:2" ht="13.5">
      <c r="A5452" s="124">
        <v>89487</v>
      </c>
      <c r="B5452" s="122">
        <v>130.91</v>
      </c>
    </row>
    <row r="5453" spans="1:2" ht="13.5">
      <c r="A5453" s="124">
        <v>89488</v>
      </c>
      <c r="B5453" s="122">
        <v>121.88</v>
      </c>
    </row>
    <row r="5454" spans="1:2" ht="13.5">
      <c r="A5454" s="124">
        <v>91815</v>
      </c>
      <c r="B5454" s="122">
        <v>72.650000000000006</v>
      </c>
    </row>
    <row r="5455" spans="1:2" ht="13.5">
      <c r="A5455" s="124">
        <v>91816</v>
      </c>
      <c r="B5455" s="122">
        <v>87.33</v>
      </c>
    </row>
    <row r="5456" spans="1:2" ht="13.5">
      <c r="A5456" s="124">
        <v>101161</v>
      </c>
      <c r="B5456" s="122">
        <v>184.04</v>
      </c>
    </row>
    <row r="5457" spans="1:2" ht="13.5">
      <c r="A5457" s="124">
        <v>101163</v>
      </c>
      <c r="B5457" s="122">
        <v>662.56</v>
      </c>
    </row>
    <row r="5458" spans="1:2" ht="13.5">
      <c r="A5458" s="124">
        <v>101164</v>
      </c>
      <c r="B5458" s="122">
        <v>671.7</v>
      </c>
    </row>
    <row r="5459" spans="1:2" ht="13.5">
      <c r="A5459" s="124">
        <v>96358</v>
      </c>
      <c r="B5459" s="122">
        <v>82.16</v>
      </c>
    </row>
    <row r="5460" spans="1:2" ht="13.5">
      <c r="A5460" s="124">
        <v>96359</v>
      </c>
      <c r="B5460" s="122">
        <v>95.32</v>
      </c>
    </row>
    <row r="5461" spans="1:2" ht="13.5">
      <c r="A5461" s="124">
        <v>96360</v>
      </c>
      <c r="B5461" s="122">
        <v>115.43</v>
      </c>
    </row>
    <row r="5462" spans="1:2" ht="13.5">
      <c r="A5462" s="124">
        <v>96361</v>
      </c>
      <c r="B5462" s="122">
        <v>141.04</v>
      </c>
    </row>
    <row r="5463" spans="1:2" ht="13.5">
      <c r="A5463" s="124">
        <v>96362</v>
      </c>
      <c r="B5463" s="122">
        <v>102.97</v>
      </c>
    </row>
    <row r="5464" spans="1:2" ht="13.5">
      <c r="A5464" s="124">
        <v>96363</v>
      </c>
      <c r="B5464" s="122">
        <v>116.58</v>
      </c>
    </row>
    <row r="5465" spans="1:2" ht="13.5">
      <c r="A5465" s="124">
        <v>96364</v>
      </c>
      <c r="B5465" s="122">
        <v>136.24</v>
      </c>
    </row>
    <row r="5466" spans="1:2" ht="13.5">
      <c r="A5466" s="124">
        <v>96365</v>
      </c>
      <c r="B5466" s="122">
        <v>162.29</v>
      </c>
    </row>
    <row r="5467" spans="1:2" ht="13.5">
      <c r="A5467" s="124">
        <v>96366</v>
      </c>
      <c r="B5467" s="122">
        <v>123.79</v>
      </c>
    </row>
    <row r="5468" spans="1:2" ht="13.5">
      <c r="A5468" s="124">
        <v>96367</v>
      </c>
      <c r="B5468" s="122">
        <v>137.83000000000001</v>
      </c>
    </row>
    <row r="5469" spans="1:2" ht="13.5">
      <c r="A5469" s="124">
        <v>96368</v>
      </c>
      <c r="B5469" s="122">
        <v>157.04</v>
      </c>
    </row>
    <row r="5470" spans="1:2" ht="13.5">
      <c r="A5470" s="124">
        <v>96369</v>
      </c>
      <c r="B5470" s="122">
        <v>183.55</v>
      </c>
    </row>
    <row r="5471" spans="1:2" ht="13.5">
      <c r="A5471" s="124">
        <v>96370</v>
      </c>
      <c r="B5471" s="122">
        <v>58.42</v>
      </c>
    </row>
    <row r="5472" spans="1:2" ht="13.5">
      <c r="A5472" s="124">
        <v>96371</v>
      </c>
      <c r="B5472" s="122">
        <v>71.319999999999993</v>
      </c>
    </row>
    <row r="5473" spans="1:2" ht="13.5">
      <c r="A5473" s="124">
        <v>96373</v>
      </c>
      <c r="B5473" s="122">
        <v>12.86</v>
      </c>
    </row>
    <row r="5474" spans="1:2" ht="13.5">
      <c r="A5474" s="124">
        <v>96374</v>
      </c>
      <c r="B5474" s="122">
        <v>29.18</v>
      </c>
    </row>
    <row r="5475" spans="1:2" ht="13.5">
      <c r="A5475" s="124">
        <v>102235</v>
      </c>
      <c r="B5475" s="122">
        <v>411.12</v>
      </c>
    </row>
    <row r="5476" spans="1:2" ht="13.5">
      <c r="A5476" s="124">
        <v>102253</v>
      </c>
      <c r="B5476" s="122">
        <v>819.32</v>
      </c>
    </row>
    <row r="5477" spans="1:2" ht="13.5">
      <c r="A5477" s="124">
        <v>102254</v>
      </c>
      <c r="B5477" s="122">
        <v>576.44000000000005</v>
      </c>
    </row>
    <row r="5478" spans="1:2" ht="13.5">
      <c r="A5478" s="124">
        <v>102255</v>
      </c>
      <c r="B5478" s="122">
        <v>851.51</v>
      </c>
    </row>
    <row r="5479" spans="1:2" ht="13.5">
      <c r="A5479" s="124">
        <v>102256</v>
      </c>
      <c r="B5479" s="122">
        <v>714.54</v>
      </c>
    </row>
    <row r="5480" spans="1:2" ht="13.5">
      <c r="A5480" s="124">
        <v>102257</v>
      </c>
      <c r="B5480" s="122">
        <v>279.87</v>
      </c>
    </row>
    <row r="5481" spans="1:2" ht="13.5">
      <c r="A5481" s="124">
        <v>102258</v>
      </c>
      <c r="B5481" s="122">
        <v>330.16</v>
      </c>
    </row>
    <row r="5482" spans="1:2" ht="13.5">
      <c r="A5482" s="124">
        <v>101154</v>
      </c>
      <c r="B5482" s="122">
        <v>119.38</v>
      </c>
    </row>
    <row r="5483" spans="1:2" ht="13.5">
      <c r="A5483" s="124">
        <v>101155</v>
      </c>
      <c r="B5483" s="122">
        <v>168.17</v>
      </c>
    </row>
    <row r="5484" spans="1:2" ht="13.5">
      <c r="A5484" s="124">
        <v>101156</v>
      </c>
      <c r="B5484" s="122">
        <v>247.41</v>
      </c>
    </row>
    <row r="5485" spans="1:2" ht="13.5">
      <c r="A5485" s="124">
        <v>101810</v>
      </c>
      <c r="B5485" s="123">
        <v>1452.81</v>
      </c>
    </row>
    <row r="5486" spans="1:2" ht="13.5">
      <c r="A5486" s="124">
        <v>101811</v>
      </c>
      <c r="B5486" s="123">
        <v>1225.53</v>
      </c>
    </row>
    <row r="5487" spans="1:2" ht="13.5">
      <c r="A5487" s="124">
        <v>101812</v>
      </c>
      <c r="B5487" s="123">
        <v>1543.28</v>
      </c>
    </row>
    <row r="5488" spans="1:2" ht="13.5">
      <c r="A5488" s="124">
        <v>101813</v>
      </c>
      <c r="B5488" s="123">
        <v>1316</v>
      </c>
    </row>
    <row r="5489" spans="1:2" ht="13.5">
      <c r="A5489" s="124">
        <v>101814</v>
      </c>
      <c r="B5489" s="122">
        <v>41.2</v>
      </c>
    </row>
    <row r="5490" spans="1:2" ht="13.5">
      <c r="A5490" s="124">
        <v>101815</v>
      </c>
      <c r="B5490" s="122">
        <v>75.48</v>
      </c>
    </row>
    <row r="5491" spans="1:2" ht="13.5">
      <c r="A5491" s="124">
        <v>101816</v>
      </c>
      <c r="B5491" s="122">
        <v>62.36</v>
      </c>
    </row>
    <row r="5492" spans="1:2" ht="13.5">
      <c r="A5492" s="124">
        <v>101817</v>
      </c>
      <c r="B5492" s="122">
        <v>46.09</v>
      </c>
    </row>
    <row r="5493" spans="1:2" ht="13.5">
      <c r="A5493" s="124">
        <v>101818</v>
      </c>
      <c r="B5493" s="122">
        <v>63.41</v>
      </c>
    </row>
    <row r="5494" spans="1:2" ht="13.5">
      <c r="A5494" s="124">
        <v>101819</v>
      </c>
      <c r="B5494" s="122">
        <v>58.23</v>
      </c>
    </row>
    <row r="5495" spans="1:2" ht="13.5">
      <c r="A5495" s="124">
        <v>101820</v>
      </c>
      <c r="B5495" s="122">
        <v>39.28</v>
      </c>
    </row>
    <row r="5496" spans="1:2" ht="13.5">
      <c r="A5496" s="124">
        <v>101822</v>
      </c>
      <c r="B5496" s="122">
        <v>123.11</v>
      </c>
    </row>
    <row r="5497" spans="1:2" ht="13.5">
      <c r="A5497" s="124">
        <v>101823</v>
      </c>
      <c r="B5497" s="122">
        <v>152.01</v>
      </c>
    </row>
    <row r="5498" spans="1:2" ht="13.5">
      <c r="A5498" s="124">
        <v>101824</v>
      </c>
      <c r="B5498" s="122">
        <v>178.92</v>
      </c>
    </row>
    <row r="5499" spans="1:2" ht="13.5">
      <c r="A5499" s="124">
        <v>101825</v>
      </c>
      <c r="B5499" s="122">
        <v>205.1</v>
      </c>
    </row>
    <row r="5500" spans="1:2" ht="13.5">
      <c r="A5500" s="124">
        <v>101826</v>
      </c>
      <c r="B5500" s="122">
        <v>230.94</v>
      </c>
    </row>
    <row r="5501" spans="1:2" ht="13.5">
      <c r="A5501" s="124">
        <v>101827</v>
      </c>
      <c r="B5501" s="122">
        <v>180.56</v>
      </c>
    </row>
    <row r="5502" spans="1:2" ht="13.5">
      <c r="A5502" s="124">
        <v>101828</v>
      </c>
      <c r="B5502" s="122">
        <v>170.99</v>
      </c>
    </row>
    <row r="5503" spans="1:2" ht="13.5">
      <c r="A5503" s="124">
        <v>101829</v>
      </c>
      <c r="B5503" s="122">
        <v>234.08</v>
      </c>
    </row>
    <row r="5504" spans="1:2" ht="13.5">
      <c r="A5504" s="124">
        <v>101830</v>
      </c>
      <c r="B5504" s="122">
        <v>259.11</v>
      </c>
    </row>
    <row r="5505" spans="1:2" ht="13.5">
      <c r="A5505" s="124">
        <v>101831</v>
      </c>
      <c r="B5505" s="122">
        <v>283.8</v>
      </c>
    </row>
    <row r="5506" spans="1:2" ht="13.5">
      <c r="A5506" s="124">
        <v>101832</v>
      </c>
      <c r="B5506" s="122">
        <v>224.88</v>
      </c>
    </row>
    <row r="5507" spans="1:2" ht="13.5">
      <c r="A5507" s="124">
        <v>101833</v>
      </c>
      <c r="B5507" s="122">
        <v>250.1</v>
      </c>
    </row>
    <row r="5508" spans="1:2" ht="13.5">
      <c r="A5508" s="124">
        <v>101834</v>
      </c>
      <c r="B5508" s="122">
        <v>274.99</v>
      </c>
    </row>
    <row r="5509" spans="1:2" ht="13.5">
      <c r="A5509" s="124">
        <v>101835</v>
      </c>
      <c r="B5509" s="122">
        <v>234.79</v>
      </c>
    </row>
    <row r="5510" spans="1:2" ht="13.5">
      <c r="A5510" s="124">
        <v>101836</v>
      </c>
      <c r="B5510" s="122">
        <v>22.27</v>
      </c>
    </row>
    <row r="5511" spans="1:2" ht="13.5">
      <c r="A5511" s="124">
        <v>101837</v>
      </c>
      <c r="B5511" s="122">
        <v>51.17</v>
      </c>
    </row>
    <row r="5512" spans="1:2" ht="13.5">
      <c r="A5512" s="124">
        <v>101838</v>
      </c>
      <c r="B5512" s="122">
        <v>78.08</v>
      </c>
    </row>
    <row r="5513" spans="1:2" ht="13.5">
      <c r="A5513" s="124">
        <v>101839</v>
      </c>
      <c r="B5513" s="122">
        <v>104.26</v>
      </c>
    </row>
    <row r="5514" spans="1:2" ht="13.5">
      <c r="A5514" s="124">
        <v>101840</v>
      </c>
      <c r="B5514" s="122">
        <v>171.21</v>
      </c>
    </row>
    <row r="5515" spans="1:2" ht="13.5">
      <c r="A5515" s="124">
        <v>101841</v>
      </c>
      <c r="B5515" s="122">
        <v>79.72</v>
      </c>
    </row>
    <row r="5516" spans="1:2" ht="13.5">
      <c r="A5516" s="124">
        <v>101842</v>
      </c>
      <c r="B5516" s="122">
        <v>70.150000000000006</v>
      </c>
    </row>
    <row r="5517" spans="1:2" ht="13.5">
      <c r="A5517" s="124">
        <v>101843</v>
      </c>
      <c r="B5517" s="122">
        <v>133.24</v>
      </c>
    </row>
    <row r="5518" spans="1:2" ht="13.5">
      <c r="A5518" s="124">
        <v>101844</v>
      </c>
      <c r="B5518" s="122">
        <v>158.27000000000001</v>
      </c>
    </row>
    <row r="5519" spans="1:2" ht="13.5">
      <c r="A5519" s="124">
        <v>101845</v>
      </c>
      <c r="B5519" s="122">
        <v>182.96</v>
      </c>
    </row>
    <row r="5520" spans="1:2" ht="13.5">
      <c r="A5520" s="124">
        <v>101846</v>
      </c>
      <c r="B5520" s="122">
        <v>124.04</v>
      </c>
    </row>
    <row r="5521" spans="1:2" ht="13.5">
      <c r="A5521" s="124">
        <v>101847</v>
      </c>
      <c r="B5521" s="122">
        <v>149.26</v>
      </c>
    </row>
    <row r="5522" spans="1:2" ht="13.5">
      <c r="A5522" s="124">
        <v>101848</v>
      </c>
      <c r="B5522" s="122">
        <v>174.15</v>
      </c>
    </row>
    <row r="5523" spans="1:2" ht="13.5">
      <c r="A5523" s="124">
        <v>101849</v>
      </c>
      <c r="B5523" s="122">
        <v>133.94999999999999</v>
      </c>
    </row>
    <row r="5524" spans="1:2" ht="13.5">
      <c r="A5524" s="124">
        <v>101850</v>
      </c>
      <c r="B5524" s="122">
        <v>54.56</v>
      </c>
    </row>
    <row r="5525" spans="1:2" ht="13.5">
      <c r="A5525" s="124">
        <v>101851</v>
      </c>
      <c r="B5525" s="122">
        <v>115.6</v>
      </c>
    </row>
    <row r="5526" spans="1:2" ht="13.5">
      <c r="A5526" s="124">
        <v>101852</v>
      </c>
      <c r="B5526" s="122">
        <v>67.06</v>
      </c>
    </row>
    <row r="5527" spans="1:2" ht="13.5">
      <c r="A5527" s="124">
        <v>101853</v>
      </c>
      <c r="B5527" s="122">
        <v>47.92</v>
      </c>
    </row>
    <row r="5528" spans="1:2" ht="13.5">
      <c r="A5528" s="124">
        <v>101854</v>
      </c>
      <c r="B5528" s="122">
        <v>118.39</v>
      </c>
    </row>
    <row r="5529" spans="1:2" ht="13.5">
      <c r="A5529" s="124">
        <v>101855</v>
      </c>
      <c r="B5529" s="122">
        <v>69.37</v>
      </c>
    </row>
    <row r="5530" spans="1:2" ht="13.5">
      <c r="A5530" s="124">
        <v>101856</v>
      </c>
      <c r="B5530" s="122">
        <v>24.32</v>
      </c>
    </row>
    <row r="5531" spans="1:2" ht="13.5">
      <c r="A5531" s="124">
        <v>101857</v>
      </c>
      <c r="B5531" s="122">
        <v>30.98</v>
      </c>
    </row>
    <row r="5532" spans="1:2" ht="13.5">
      <c r="A5532" s="124">
        <v>101858</v>
      </c>
      <c r="B5532" s="122">
        <v>24.88</v>
      </c>
    </row>
    <row r="5533" spans="1:2" ht="13.5">
      <c r="A5533" s="124">
        <v>101859</v>
      </c>
      <c r="B5533" s="122">
        <v>27.75</v>
      </c>
    </row>
    <row r="5534" spans="1:2" ht="13.5">
      <c r="A5534" s="124">
        <v>101860</v>
      </c>
      <c r="B5534" s="122">
        <v>32.26</v>
      </c>
    </row>
    <row r="5535" spans="1:2" ht="13.5">
      <c r="A5535" s="124">
        <v>101861</v>
      </c>
      <c r="B5535" s="122">
        <v>30.01</v>
      </c>
    </row>
    <row r="5536" spans="1:2" ht="13.5">
      <c r="A5536" s="124">
        <v>101862</v>
      </c>
      <c r="B5536" s="122">
        <v>32.94</v>
      </c>
    </row>
    <row r="5537" spans="1:2" ht="13.5">
      <c r="A5537" s="124">
        <v>101863</v>
      </c>
      <c r="B5537" s="122">
        <v>25.28</v>
      </c>
    </row>
    <row r="5538" spans="1:2" ht="13.5">
      <c r="A5538" s="124">
        <v>101864</v>
      </c>
      <c r="B5538" s="122">
        <v>29.79</v>
      </c>
    </row>
    <row r="5539" spans="1:2" ht="13.5">
      <c r="A5539" s="124">
        <v>101865</v>
      </c>
      <c r="B5539" s="122">
        <v>34.29</v>
      </c>
    </row>
    <row r="5540" spans="1:2" ht="13.5">
      <c r="A5540" s="124">
        <v>101866</v>
      </c>
      <c r="B5540" s="122">
        <v>30.23</v>
      </c>
    </row>
    <row r="5541" spans="1:2" ht="13.5">
      <c r="A5541" s="124">
        <v>101867</v>
      </c>
      <c r="B5541" s="122">
        <v>34.74</v>
      </c>
    </row>
    <row r="5542" spans="1:2" ht="13.5">
      <c r="A5542" s="124">
        <v>101868</v>
      </c>
      <c r="B5542" s="122">
        <v>27.09</v>
      </c>
    </row>
    <row r="5543" spans="1:2" ht="13.5">
      <c r="A5543" s="124">
        <v>101869</v>
      </c>
      <c r="B5543" s="122">
        <v>31.59</v>
      </c>
    </row>
    <row r="5544" spans="1:2" ht="13.5">
      <c r="A5544" s="124">
        <v>101870</v>
      </c>
      <c r="B5544" s="122">
        <v>36.1</v>
      </c>
    </row>
    <row r="5545" spans="1:2" ht="13.5">
      <c r="A5545" s="124">
        <v>102096</v>
      </c>
      <c r="B5545" s="123">
        <v>1440.04</v>
      </c>
    </row>
    <row r="5546" spans="1:2" ht="13.5">
      <c r="A5546" s="124">
        <v>102098</v>
      </c>
      <c r="B5546" s="123">
        <v>1530.51</v>
      </c>
    </row>
    <row r="5547" spans="1:2" ht="13.5">
      <c r="A5547" s="124">
        <v>102101</v>
      </c>
      <c r="B5547" s="122">
        <v>3.69</v>
      </c>
    </row>
    <row r="5548" spans="1:2" ht="13.5">
      <c r="A5548" s="124">
        <v>102988</v>
      </c>
      <c r="B5548" s="122">
        <v>52.87</v>
      </c>
    </row>
    <row r="5549" spans="1:2" ht="13.5">
      <c r="A5549" s="124">
        <v>100576</v>
      </c>
      <c r="B5549" s="122">
        <v>2.0099999999999998</v>
      </c>
    </row>
    <row r="5550" spans="1:2" ht="13.5">
      <c r="A5550" s="124">
        <v>100577</v>
      </c>
      <c r="B5550" s="122">
        <v>0.91</v>
      </c>
    </row>
    <row r="5551" spans="1:2" ht="13.5">
      <c r="A5551" s="124">
        <v>96388</v>
      </c>
      <c r="B5551" s="122">
        <v>9.34</v>
      </c>
    </row>
    <row r="5552" spans="1:2" ht="13.5">
      <c r="A5552" s="124">
        <v>96389</v>
      </c>
      <c r="B5552" s="122">
        <v>42.71</v>
      </c>
    </row>
    <row r="5553" spans="1:2" ht="13.5">
      <c r="A5553" s="124">
        <v>96390</v>
      </c>
      <c r="B5553" s="122">
        <v>68.14</v>
      </c>
    </row>
    <row r="5554" spans="1:2" ht="13.5">
      <c r="A5554" s="124">
        <v>96391</v>
      </c>
      <c r="B5554" s="122">
        <v>95.08</v>
      </c>
    </row>
    <row r="5555" spans="1:2" ht="13.5">
      <c r="A5555" s="124">
        <v>96392</v>
      </c>
      <c r="B5555" s="122">
        <v>120.92</v>
      </c>
    </row>
    <row r="5556" spans="1:2" ht="13.5">
      <c r="A5556" s="124">
        <v>96396</v>
      </c>
      <c r="B5556" s="122">
        <v>122.08</v>
      </c>
    </row>
    <row r="5557" spans="1:2" ht="13.5">
      <c r="A5557" s="124">
        <v>96397</v>
      </c>
      <c r="B5557" s="122">
        <v>174.04</v>
      </c>
    </row>
    <row r="5558" spans="1:2" ht="13.5">
      <c r="A5558" s="124">
        <v>96398</v>
      </c>
      <c r="B5558" s="122">
        <v>242.54</v>
      </c>
    </row>
    <row r="5559" spans="1:2" ht="13.5">
      <c r="A5559" s="124">
        <v>96399</v>
      </c>
      <c r="B5559" s="122">
        <v>84.3</v>
      </c>
    </row>
    <row r="5560" spans="1:2" ht="13.5">
      <c r="A5560" s="124">
        <v>96400</v>
      </c>
      <c r="B5560" s="122">
        <v>109.28</v>
      </c>
    </row>
    <row r="5561" spans="1:2" ht="13.5">
      <c r="A5561" s="124">
        <v>96402</v>
      </c>
      <c r="B5561" s="122">
        <v>2.4900000000000002</v>
      </c>
    </row>
    <row r="5562" spans="1:2" ht="13.5">
      <c r="A5562" s="124">
        <v>100564</v>
      </c>
      <c r="B5562" s="122">
        <v>76.400000000000006</v>
      </c>
    </row>
    <row r="5563" spans="1:2" ht="13.5">
      <c r="A5563" s="124">
        <v>100565</v>
      </c>
      <c r="B5563" s="122">
        <v>66.86</v>
      </c>
    </row>
    <row r="5564" spans="1:2" ht="13.5">
      <c r="A5564" s="124">
        <v>100566</v>
      </c>
      <c r="B5564" s="122">
        <v>129.91</v>
      </c>
    </row>
    <row r="5565" spans="1:2" ht="13.5">
      <c r="A5565" s="124">
        <v>100567</v>
      </c>
      <c r="B5565" s="122">
        <v>154.97999999999999</v>
      </c>
    </row>
    <row r="5566" spans="1:2" ht="13.5">
      <c r="A5566" s="124">
        <v>100568</v>
      </c>
      <c r="B5566" s="122">
        <v>179.63</v>
      </c>
    </row>
    <row r="5567" spans="1:2" ht="13.5">
      <c r="A5567" s="124">
        <v>100569</v>
      </c>
      <c r="B5567" s="122">
        <v>120.72</v>
      </c>
    </row>
    <row r="5568" spans="1:2" ht="13.5">
      <c r="A5568" s="124">
        <v>100570</v>
      </c>
      <c r="B5568" s="122">
        <v>147.78</v>
      </c>
    </row>
    <row r="5569" spans="1:2" ht="13.5">
      <c r="A5569" s="124">
        <v>100571</v>
      </c>
      <c r="B5569" s="122">
        <v>170.86</v>
      </c>
    </row>
    <row r="5570" spans="1:2" ht="13.5">
      <c r="A5570" s="124">
        <v>100572</v>
      </c>
      <c r="B5570" s="122">
        <v>81.2</v>
      </c>
    </row>
    <row r="5571" spans="1:2" ht="13.5">
      <c r="A5571" s="124">
        <v>100573</v>
      </c>
      <c r="B5571" s="122">
        <v>71.66</v>
      </c>
    </row>
    <row r="5572" spans="1:2" ht="13.5">
      <c r="A5572" s="124">
        <v>100574</v>
      </c>
      <c r="B5572" s="122">
        <v>1.22</v>
      </c>
    </row>
    <row r="5573" spans="1:2" ht="13.5">
      <c r="A5573" s="124">
        <v>100575</v>
      </c>
      <c r="B5573" s="122">
        <v>0.1</v>
      </c>
    </row>
    <row r="5574" spans="1:2" ht="13.5">
      <c r="A5574" s="124">
        <v>101767</v>
      </c>
      <c r="B5574" s="122">
        <v>23.71</v>
      </c>
    </row>
    <row r="5575" spans="1:2" ht="13.5">
      <c r="A5575" s="124">
        <v>101768</v>
      </c>
      <c r="B5575" s="122">
        <v>35.06</v>
      </c>
    </row>
    <row r="5576" spans="1:2" ht="13.5">
      <c r="A5576" s="124">
        <v>92391</v>
      </c>
      <c r="B5576" s="122">
        <v>56.13</v>
      </c>
    </row>
    <row r="5577" spans="1:2" ht="13.5">
      <c r="A5577" s="124">
        <v>92392</v>
      </c>
      <c r="B5577" s="122">
        <v>115.7</v>
      </c>
    </row>
    <row r="5578" spans="1:2" ht="13.5">
      <c r="A5578" s="124">
        <v>92393</v>
      </c>
      <c r="B5578" s="122">
        <v>56.24</v>
      </c>
    </row>
    <row r="5579" spans="1:2" ht="13.5">
      <c r="A5579" s="124">
        <v>92394</v>
      </c>
      <c r="B5579" s="122">
        <v>70.91</v>
      </c>
    </row>
    <row r="5580" spans="1:2" ht="13.5">
      <c r="A5580" s="124">
        <v>92395</v>
      </c>
      <c r="B5580" s="122">
        <v>86.91</v>
      </c>
    </row>
    <row r="5581" spans="1:2" ht="13.5">
      <c r="A5581" s="124">
        <v>92396</v>
      </c>
      <c r="B5581" s="122">
        <v>71.25</v>
      </c>
    </row>
    <row r="5582" spans="1:2" ht="13.5">
      <c r="A5582" s="124">
        <v>92397</v>
      </c>
      <c r="B5582" s="122">
        <v>56.67</v>
      </c>
    </row>
    <row r="5583" spans="1:2" ht="13.5">
      <c r="A5583" s="124">
        <v>92398</v>
      </c>
      <c r="B5583" s="122">
        <v>73.06</v>
      </c>
    </row>
    <row r="5584" spans="1:2" ht="13.5">
      <c r="A5584" s="124">
        <v>92399</v>
      </c>
      <c r="B5584" s="122">
        <v>74.7</v>
      </c>
    </row>
    <row r="5585" spans="1:2" ht="13.5">
      <c r="A5585" s="124">
        <v>92400</v>
      </c>
      <c r="B5585" s="122">
        <v>87.8</v>
      </c>
    </row>
    <row r="5586" spans="1:2" ht="13.5">
      <c r="A5586" s="124">
        <v>92401</v>
      </c>
      <c r="B5586" s="122">
        <v>89.52</v>
      </c>
    </row>
    <row r="5587" spans="1:2" ht="13.5">
      <c r="A5587" s="124">
        <v>92402</v>
      </c>
      <c r="B5587" s="122">
        <v>73.290000000000006</v>
      </c>
    </row>
    <row r="5588" spans="1:2" ht="13.5">
      <c r="A5588" s="124">
        <v>92403</v>
      </c>
      <c r="B5588" s="122">
        <v>58.57</v>
      </c>
    </row>
    <row r="5589" spans="1:2" ht="13.5">
      <c r="A5589" s="124">
        <v>92404</v>
      </c>
      <c r="B5589" s="122">
        <v>74.97</v>
      </c>
    </row>
    <row r="5590" spans="1:2" ht="13.5">
      <c r="A5590" s="124">
        <v>92405</v>
      </c>
      <c r="B5590" s="122">
        <v>76.56</v>
      </c>
    </row>
    <row r="5591" spans="1:2" ht="13.5">
      <c r="A5591" s="124">
        <v>92406</v>
      </c>
      <c r="B5591" s="122">
        <v>89.74</v>
      </c>
    </row>
    <row r="5592" spans="1:2" ht="13.5">
      <c r="A5592" s="124">
        <v>92407</v>
      </c>
      <c r="B5592" s="122">
        <v>91.43</v>
      </c>
    </row>
    <row r="5593" spans="1:2" ht="13.5">
      <c r="A5593" s="124">
        <v>93679</v>
      </c>
      <c r="B5593" s="122">
        <v>78.62</v>
      </c>
    </row>
    <row r="5594" spans="1:2" ht="13.5">
      <c r="A5594" s="124">
        <v>93680</v>
      </c>
      <c r="B5594" s="122">
        <v>63.71</v>
      </c>
    </row>
    <row r="5595" spans="1:2" ht="13.5">
      <c r="A5595" s="124">
        <v>93681</v>
      </c>
      <c r="B5595" s="122">
        <v>78.7</v>
      </c>
    </row>
    <row r="5596" spans="1:2" ht="13.5">
      <c r="A5596" s="124">
        <v>93682</v>
      </c>
      <c r="B5596" s="122">
        <v>80.39</v>
      </c>
    </row>
    <row r="5597" spans="1:2" ht="13.5">
      <c r="A5597" s="124">
        <v>97104</v>
      </c>
      <c r="B5597" s="122">
        <v>97.42</v>
      </c>
    </row>
    <row r="5598" spans="1:2" ht="13.5">
      <c r="A5598" s="124">
        <v>97105</v>
      </c>
      <c r="B5598" s="122">
        <v>115.21</v>
      </c>
    </row>
    <row r="5599" spans="1:2" ht="13.5">
      <c r="A5599" s="124">
        <v>97106</v>
      </c>
      <c r="B5599" s="122">
        <v>124.76</v>
      </c>
    </row>
    <row r="5600" spans="1:2" ht="13.5">
      <c r="A5600" s="124">
        <v>97107</v>
      </c>
      <c r="B5600" s="122">
        <v>134.25</v>
      </c>
    </row>
    <row r="5601" spans="1:2" ht="13.5">
      <c r="A5601" s="124">
        <v>97108</v>
      </c>
      <c r="B5601" s="122">
        <v>160.26</v>
      </c>
    </row>
    <row r="5602" spans="1:2" ht="13.5">
      <c r="A5602" s="124">
        <v>97109</v>
      </c>
      <c r="B5602" s="122">
        <v>169.71</v>
      </c>
    </row>
    <row r="5603" spans="1:2" ht="13.5">
      <c r="A5603" s="124">
        <v>97110</v>
      </c>
      <c r="B5603" s="122">
        <v>163.09</v>
      </c>
    </row>
    <row r="5604" spans="1:2" ht="13.5">
      <c r="A5604" s="124">
        <v>97111</v>
      </c>
      <c r="B5604" s="122">
        <v>186.2</v>
      </c>
    </row>
    <row r="5605" spans="1:2" ht="13.5">
      <c r="A5605" s="124">
        <v>97112</v>
      </c>
      <c r="B5605" s="122">
        <v>195</v>
      </c>
    </row>
    <row r="5606" spans="1:2" ht="13.5">
      <c r="A5606" s="124">
        <v>97113</v>
      </c>
      <c r="B5606" s="122">
        <v>1.94</v>
      </c>
    </row>
    <row r="5607" spans="1:2" ht="13.5">
      <c r="A5607" s="124">
        <v>97114</v>
      </c>
      <c r="B5607" s="122">
        <v>0.5</v>
      </c>
    </row>
    <row r="5608" spans="1:2" ht="13.5">
      <c r="A5608" s="124">
        <v>97115</v>
      </c>
      <c r="B5608" s="122">
        <v>43.42</v>
      </c>
    </row>
    <row r="5609" spans="1:2" ht="13.5">
      <c r="A5609" s="124">
        <v>97116</v>
      </c>
      <c r="B5609" s="122">
        <v>23.36</v>
      </c>
    </row>
    <row r="5610" spans="1:2" ht="13.5">
      <c r="A5610" s="124">
        <v>97117</v>
      </c>
      <c r="B5610" s="122">
        <v>23.23</v>
      </c>
    </row>
    <row r="5611" spans="1:2" ht="13.5">
      <c r="A5611" s="124">
        <v>97118</v>
      </c>
      <c r="B5611" s="122">
        <v>20.73</v>
      </c>
    </row>
    <row r="5612" spans="1:2" ht="13.5">
      <c r="A5612" s="124">
        <v>97119</v>
      </c>
      <c r="B5612" s="122">
        <v>20.09</v>
      </c>
    </row>
    <row r="5613" spans="1:2" ht="13.5">
      <c r="A5613" s="124">
        <v>97120</v>
      </c>
      <c r="B5613" s="122">
        <v>14.92</v>
      </c>
    </row>
    <row r="5614" spans="1:2" ht="13.5">
      <c r="A5614" s="124">
        <v>97802</v>
      </c>
      <c r="B5614" s="122">
        <v>6.36</v>
      </c>
    </row>
    <row r="5615" spans="1:2" ht="13.5">
      <c r="A5615" s="124">
        <v>97803</v>
      </c>
      <c r="B5615" s="122">
        <v>9.68</v>
      </c>
    </row>
    <row r="5616" spans="1:2" ht="13.5">
      <c r="A5616" s="124">
        <v>97805</v>
      </c>
      <c r="B5616" s="122">
        <v>15.99</v>
      </c>
    </row>
    <row r="5617" spans="1:2" ht="13.5">
      <c r="A5617" s="124">
        <v>97806</v>
      </c>
      <c r="B5617" s="122">
        <v>19.27</v>
      </c>
    </row>
    <row r="5618" spans="1:2" ht="13.5">
      <c r="A5618" s="124">
        <v>97807</v>
      </c>
      <c r="B5618" s="122">
        <v>21.9</v>
      </c>
    </row>
    <row r="5619" spans="1:2" ht="13.5">
      <c r="A5619" s="124">
        <v>97809</v>
      </c>
      <c r="B5619" s="122">
        <v>17.82</v>
      </c>
    </row>
    <row r="5620" spans="1:2" ht="13.5">
      <c r="A5620" s="124">
        <v>97810</v>
      </c>
      <c r="B5620" s="122">
        <v>19.329999999999998</v>
      </c>
    </row>
    <row r="5621" spans="1:2" ht="13.5">
      <c r="A5621" s="124">
        <v>97811</v>
      </c>
      <c r="B5621" s="122">
        <v>22.05</v>
      </c>
    </row>
    <row r="5622" spans="1:2" ht="13.5">
      <c r="A5622" s="124">
        <v>101167</v>
      </c>
      <c r="B5622" s="122">
        <v>117.65</v>
      </c>
    </row>
    <row r="5623" spans="1:2" ht="13.5">
      <c r="A5623" s="124">
        <v>101168</v>
      </c>
      <c r="B5623" s="122">
        <v>157.84</v>
      </c>
    </row>
    <row r="5624" spans="1:2" ht="13.5">
      <c r="A5624" s="124">
        <v>101169</v>
      </c>
      <c r="B5624" s="122">
        <v>130.18</v>
      </c>
    </row>
    <row r="5625" spans="1:2" ht="13.5">
      <c r="A5625" s="124">
        <v>101170</v>
      </c>
      <c r="B5625" s="122">
        <v>34.99</v>
      </c>
    </row>
    <row r="5626" spans="1:2" ht="13.5">
      <c r="A5626" s="124">
        <v>101171</v>
      </c>
      <c r="B5626" s="122">
        <v>87.91</v>
      </c>
    </row>
    <row r="5627" spans="1:2" ht="13.5">
      <c r="A5627" s="124">
        <v>101172</v>
      </c>
      <c r="B5627" s="122">
        <v>56.55</v>
      </c>
    </row>
    <row r="5628" spans="1:2" ht="13.5">
      <c r="A5628" s="124">
        <v>95995</v>
      </c>
      <c r="B5628" s="123">
        <v>1176.71</v>
      </c>
    </row>
    <row r="5629" spans="1:2" ht="13.5">
      <c r="A5629" s="124">
        <v>95996</v>
      </c>
      <c r="B5629" s="123">
        <v>1113.99</v>
      </c>
    </row>
    <row r="5630" spans="1:2" ht="13.5">
      <c r="A5630" s="124">
        <v>96001</v>
      </c>
      <c r="B5630" s="122">
        <v>6.93</v>
      </c>
    </row>
    <row r="5631" spans="1:2" ht="13.5">
      <c r="A5631" s="124">
        <v>96393</v>
      </c>
      <c r="B5631" s="122">
        <v>111.68</v>
      </c>
    </row>
    <row r="5632" spans="1:2" ht="13.5">
      <c r="A5632" s="124">
        <v>96394</v>
      </c>
      <c r="B5632" s="122">
        <v>162.19999999999999</v>
      </c>
    </row>
    <row r="5633" spans="1:2" ht="13.5">
      <c r="A5633" s="124">
        <v>96395</v>
      </c>
      <c r="B5633" s="122">
        <v>232.14</v>
      </c>
    </row>
    <row r="5634" spans="1:2" ht="13.5">
      <c r="A5634" s="124">
        <v>100624</v>
      </c>
      <c r="B5634" s="122">
        <v>921.51</v>
      </c>
    </row>
    <row r="5635" spans="1:2" ht="13.5">
      <c r="A5635" s="124">
        <v>100625</v>
      </c>
      <c r="B5635" s="122">
        <v>878.79</v>
      </c>
    </row>
    <row r="5636" spans="1:2" ht="13.5">
      <c r="A5636" s="124">
        <v>101020</v>
      </c>
      <c r="B5636" s="122">
        <v>434.72</v>
      </c>
    </row>
    <row r="5637" spans="1:2" ht="13.5">
      <c r="A5637" s="124">
        <v>101021</v>
      </c>
      <c r="B5637" s="122">
        <v>471.45</v>
      </c>
    </row>
    <row r="5638" spans="1:2" ht="13.5">
      <c r="A5638" s="124">
        <v>101022</v>
      </c>
      <c r="B5638" s="122">
        <v>387.26</v>
      </c>
    </row>
    <row r="5639" spans="1:2" ht="13.5">
      <c r="A5639" s="124">
        <v>101023</v>
      </c>
      <c r="B5639" s="122">
        <v>424</v>
      </c>
    </row>
    <row r="5640" spans="1:2" ht="13.5">
      <c r="A5640" s="124">
        <v>101024</v>
      </c>
      <c r="B5640" s="122">
        <v>392.92</v>
      </c>
    </row>
    <row r="5641" spans="1:2" ht="13.5">
      <c r="A5641" s="124">
        <v>101025</v>
      </c>
      <c r="B5641" s="122">
        <v>429.65</v>
      </c>
    </row>
    <row r="5642" spans="1:2" ht="13.5">
      <c r="A5642" s="124">
        <v>101026</v>
      </c>
      <c r="B5642" s="122">
        <v>339.44</v>
      </c>
    </row>
    <row r="5643" spans="1:2" ht="13.5">
      <c r="A5643" s="124">
        <v>101027</v>
      </c>
      <c r="B5643" s="122">
        <v>349.61</v>
      </c>
    </row>
    <row r="5644" spans="1:2" ht="13.5">
      <c r="A5644" s="124">
        <v>88411</v>
      </c>
      <c r="B5644" s="122">
        <v>3.01</v>
      </c>
    </row>
    <row r="5645" spans="1:2" ht="13.5">
      <c r="A5645" s="124">
        <v>88412</v>
      </c>
      <c r="B5645" s="122">
        <v>2.2799999999999998</v>
      </c>
    </row>
    <row r="5646" spans="1:2" ht="13.5">
      <c r="A5646" s="124">
        <v>88413</v>
      </c>
      <c r="B5646" s="122">
        <v>4.49</v>
      </c>
    </row>
    <row r="5647" spans="1:2" ht="13.5">
      <c r="A5647" s="124">
        <v>88414</v>
      </c>
      <c r="B5647" s="122">
        <v>4.96</v>
      </c>
    </row>
    <row r="5648" spans="1:2" ht="13.5">
      <c r="A5648" s="124">
        <v>88415</v>
      </c>
      <c r="B5648" s="122">
        <v>3.25</v>
      </c>
    </row>
    <row r="5649" spans="1:2" ht="13.5">
      <c r="A5649" s="124">
        <v>88416</v>
      </c>
      <c r="B5649" s="122">
        <v>19.89</v>
      </c>
    </row>
    <row r="5650" spans="1:2" ht="13.5">
      <c r="A5650" s="124">
        <v>88417</v>
      </c>
      <c r="B5650" s="122">
        <v>17.28</v>
      </c>
    </row>
    <row r="5651" spans="1:2" ht="13.5">
      <c r="A5651" s="124">
        <v>88420</v>
      </c>
      <c r="B5651" s="122">
        <v>25.15</v>
      </c>
    </row>
    <row r="5652" spans="1:2" ht="13.5">
      <c r="A5652" s="124">
        <v>88421</v>
      </c>
      <c r="B5652" s="122">
        <v>26.82</v>
      </c>
    </row>
    <row r="5653" spans="1:2" ht="13.5">
      <c r="A5653" s="124">
        <v>88423</v>
      </c>
      <c r="B5653" s="122">
        <v>20.7</v>
      </c>
    </row>
    <row r="5654" spans="1:2" ht="13.5">
      <c r="A5654" s="124">
        <v>88424</v>
      </c>
      <c r="B5654" s="122">
        <v>23.47</v>
      </c>
    </row>
    <row r="5655" spans="1:2" ht="13.5">
      <c r="A5655" s="124">
        <v>88426</v>
      </c>
      <c r="B5655" s="122">
        <v>18.96</v>
      </c>
    </row>
    <row r="5656" spans="1:2" ht="13.5">
      <c r="A5656" s="124">
        <v>88428</v>
      </c>
      <c r="B5656" s="122">
        <v>32.53</v>
      </c>
    </row>
    <row r="5657" spans="1:2" ht="13.5">
      <c r="A5657" s="124">
        <v>88429</v>
      </c>
      <c r="B5657" s="122">
        <v>35.42</v>
      </c>
    </row>
    <row r="5658" spans="1:2" ht="13.5">
      <c r="A5658" s="124">
        <v>88431</v>
      </c>
      <c r="B5658" s="122">
        <v>24.89</v>
      </c>
    </row>
    <row r="5659" spans="1:2" ht="13.5">
      <c r="A5659" s="124">
        <v>88432</v>
      </c>
      <c r="B5659" s="122">
        <v>18.309999999999999</v>
      </c>
    </row>
    <row r="5660" spans="1:2" ht="13.5">
      <c r="A5660" s="124">
        <v>88484</v>
      </c>
      <c r="B5660" s="122">
        <v>3.27</v>
      </c>
    </row>
    <row r="5661" spans="1:2" ht="13.5">
      <c r="A5661" s="124">
        <v>88485</v>
      </c>
      <c r="B5661" s="122">
        <v>2.83</v>
      </c>
    </row>
    <row r="5662" spans="1:2" ht="13.5">
      <c r="A5662" s="124">
        <v>88488</v>
      </c>
      <c r="B5662" s="122">
        <v>16.87</v>
      </c>
    </row>
    <row r="5663" spans="1:2" ht="13.5">
      <c r="A5663" s="124">
        <v>88489</v>
      </c>
      <c r="B5663" s="122">
        <v>14.86</v>
      </c>
    </row>
    <row r="5664" spans="1:2" ht="13.5">
      <c r="A5664" s="124">
        <v>88494</v>
      </c>
      <c r="B5664" s="122">
        <v>20.71</v>
      </c>
    </row>
    <row r="5665" spans="1:2" ht="13.5">
      <c r="A5665" s="124">
        <v>88495</v>
      </c>
      <c r="B5665" s="122">
        <v>11.16</v>
      </c>
    </row>
    <row r="5666" spans="1:2" ht="13.5">
      <c r="A5666" s="124">
        <v>88496</v>
      </c>
      <c r="B5666" s="122">
        <v>28.09</v>
      </c>
    </row>
    <row r="5667" spans="1:2" ht="13.5">
      <c r="A5667" s="124">
        <v>88497</v>
      </c>
      <c r="B5667" s="122">
        <v>15.34</v>
      </c>
    </row>
    <row r="5668" spans="1:2" ht="13.5">
      <c r="A5668" s="124">
        <v>95305</v>
      </c>
      <c r="B5668" s="122">
        <v>15.41</v>
      </c>
    </row>
    <row r="5669" spans="1:2" ht="13.5">
      <c r="A5669" s="124">
        <v>95306</v>
      </c>
      <c r="B5669" s="122">
        <v>17.940000000000001</v>
      </c>
    </row>
    <row r="5670" spans="1:2" ht="13.5">
      <c r="A5670" s="124">
        <v>95622</v>
      </c>
      <c r="B5670" s="122">
        <v>15.15</v>
      </c>
    </row>
    <row r="5671" spans="1:2" ht="13.5">
      <c r="A5671" s="124">
        <v>95623</v>
      </c>
      <c r="B5671" s="122">
        <v>11.6</v>
      </c>
    </row>
    <row r="5672" spans="1:2" ht="13.5">
      <c r="A5672" s="124">
        <v>95624</v>
      </c>
      <c r="B5672" s="122">
        <v>22.39</v>
      </c>
    </row>
    <row r="5673" spans="1:2" ht="13.5">
      <c r="A5673" s="124">
        <v>95625</v>
      </c>
      <c r="B5673" s="122">
        <v>24.68</v>
      </c>
    </row>
    <row r="5674" spans="1:2" ht="13.5">
      <c r="A5674" s="124">
        <v>95626</v>
      </c>
      <c r="B5674" s="122">
        <v>16.309999999999999</v>
      </c>
    </row>
    <row r="5675" spans="1:2" ht="13.5">
      <c r="A5675" s="124">
        <v>96126</v>
      </c>
      <c r="B5675" s="122">
        <v>18.45</v>
      </c>
    </row>
    <row r="5676" spans="1:2" ht="13.5">
      <c r="A5676" s="124">
        <v>96127</v>
      </c>
      <c r="B5676" s="122">
        <v>14.01</v>
      </c>
    </row>
    <row r="5677" spans="1:2" ht="13.5">
      <c r="A5677" s="124">
        <v>96128</v>
      </c>
      <c r="B5677" s="122">
        <v>27.46</v>
      </c>
    </row>
    <row r="5678" spans="1:2" ht="13.5">
      <c r="A5678" s="124">
        <v>96129</v>
      </c>
      <c r="B5678" s="122">
        <v>30.33</v>
      </c>
    </row>
    <row r="5679" spans="1:2" ht="13.5">
      <c r="A5679" s="124">
        <v>96130</v>
      </c>
      <c r="B5679" s="122">
        <v>19.86</v>
      </c>
    </row>
    <row r="5680" spans="1:2" ht="13.5">
      <c r="A5680" s="124">
        <v>96131</v>
      </c>
      <c r="B5680" s="122">
        <v>25.47</v>
      </c>
    </row>
    <row r="5681" spans="1:2" ht="13.5">
      <c r="A5681" s="124">
        <v>96132</v>
      </c>
      <c r="B5681" s="122">
        <v>19.54</v>
      </c>
    </row>
    <row r="5682" spans="1:2" ht="13.5">
      <c r="A5682" s="124">
        <v>96133</v>
      </c>
      <c r="B5682" s="122">
        <v>37.44</v>
      </c>
    </row>
    <row r="5683" spans="1:2" ht="13.5">
      <c r="A5683" s="124">
        <v>96134</v>
      </c>
      <c r="B5683" s="122">
        <v>41.27</v>
      </c>
    </row>
    <row r="5684" spans="1:2" ht="13.5">
      <c r="A5684" s="124">
        <v>96135</v>
      </c>
      <c r="B5684" s="122">
        <v>27.36</v>
      </c>
    </row>
    <row r="5685" spans="1:2" ht="13.5">
      <c r="A5685" s="124">
        <v>102193</v>
      </c>
      <c r="B5685" s="122">
        <v>1.79</v>
      </c>
    </row>
    <row r="5686" spans="1:2" ht="13.5">
      <c r="A5686" s="124">
        <v>102194</v>
      </c>
      <c r="B5686" s="122">
        <v>7.58</v>
      </c>
    </row>
    <row r="5687" spans="1:2" ht="13.5">
      <c r="A5687" s="124">
        <v>102197</v>
      </c>
      <c r="B5687" s="122">
        <v>20.25</v>
      </c>
    </row>
    <row r="5688" spans="1:2" ht="13.5">
      <c r="A5688" s="124">
        <v>102200</v>
      </c>
      <c r="B5688" s="122">
        <v>17.440000000000001</v>
      </c>
    </row>
    <row r="5689" spans="1:2" ht="13.5">
      <c r="A5689" s="124">
        <v>102202</v>
      </c>
      <c r="B5689" s="122">
        <v>40.57</v>
      </c>
    </row>
    <row r="5690" spans="1:2" ht="13.5">
      <c r="A5690" s="124">
        <v>102203</v>
      </c>
      <c r="B5690" s="122">
        <v>9.1199999999999992</v>
      </c>
    </row>
    <row r="5691" spans="1:2" ht="13.5">
      <c r="A5691" s="124">
        <v>102204</v>
      </c>
      <c r="B5691" s="122">
        <v>9.2100000000000009</v>
      </c>
    </row>
    <row r="5692" spans="1:2" ht="13.5">
      <c r="A5692" s="124">
        <v>102205</v>
      </c>
      <c r="B5692" s="122">
        <v>8.4600000000000009</v>
      </c>
    </row>
    <row r="5693" spans="1:2" ht="13.5">
      <c r="A5693" s="124">
        <v>102207</v>
      </c>
      <c r="B5693" s="122">
        <v>7.83</v>
      </c>
    </row>
    <row r="5694" spans="1:2" ht="13.5">
      <c r="A5694" s="124">
        <v>102208</v>
      </c>
      <c r="B5694" s="122">
        <v>7.51</v>
      </c>
    </row>
    <row r="5695" spans="1:2" ht="13.5">
      <c r="A5695" s="124">
        <v>102209</v>
      </c>
      <c r="B5695" s="122">
        <v>7.73</v>
      </c>
    </row>
    <row r="5696" spans="1:2" ht="13.5">
      <c r="A5696" s="124">
        <v>102210</v>
      </c>
      <c r="B5696" s="122">
        <v>7.39</v>
      </c>
    </row>
    <row r="5697" spans="1:2" ht="13.5">
      <c r="A5697" s="124">
        <v>102213</v>
      </c>
      <c r="B5697" s="122">
        <v>18.260000000000002</v>
      </c>
    </row>
    <row r="5698" spans="1:2" ht="13.5">
      <c r="A5698" s="124">
        <v>102214</v>
      </c>
      <c r="B5698" s="122">
        <v>18.45</v>
      </c>
    </row>
    <row r="5699" spans="1:2" ht="13.5">
      <c r="A5699" s="124">
        <v>102215</v>
      </c>
      <c r="B5699" s="122">
        <v>16.940000000000001</v>
      </c>
    </row>
    <row r="5700" spans="1:2" ht="13.5">
      <c r="A5700" s="124">
        <v>102217</v>
      </c>
      <c r="B5700" s="122">
        <v>15.68</v>
      </c>
    </row>
    <row r="5701" spans="1:2" ht="13.5">
      <c r="A5701" s="124">
        <v>102218</v>
      </c>
      <c r="B5701" s="122">
        <v>15.03</v>
      </c>
    </row>
    <row r="5702" spans="1:2" ht="13.5">
      <c r="A5702" s="124">
        <v>102219</v>
      </c>
      <c r="B5702" s="122">
        <v>15.48</v>
      </c>
    </row>
    <row r="5703" spans="1:2" ht="13.5">
      <c r="A5703" s="124">
        <v>102220</v>
      </c>
      <c r="B5703" s="122">
        <v>14.81</v>
      </c>
    </row>
    <row r="5704" spans="1:2" ht="13.5">
      <c r="A5704" s="124">
        <v>102223</v>
      </c>
      <c r="B5704" s="122">
        <v>27.4</v>
      </c>
    </row>
    <row r="5705" spans="1:2" ht="13.5">
      <c r="A5705" s="124">
        <v>102224</v>
      </c>
      <c r="B5705" s="122">
        <v>27.69</v>
      </c>
    </row>
    <row r="5706" spans="1:2" ht="13.5">
      <c r="A5706" s="124">
        <v>102225</v>
      </c>
      <c r="B5706" s="122">
        <v>25.42</v>
      </c>
    </row>
    <row r="5707" spans="1:2" ht="13.5">
      <c r="A5707" s="124">
        <v>102227</v>
      </c>
      <c r="B5707" s="122">
        <v>23.53</v>
      </c>
    </row>
    <row r="5708" spans="1:2" ht="13.5">
      <c r="A5708" s="124">
        <v>102228</v>
      </c>
      <c r="B5708" s="122">
        <v>22.56</v>
      </c>
    </row>
    <row r="5709" spans="1:2" ht="13.5">
      <c r="A5709" s="124">
        <v>102229</v>
      </c>
      <c r="B5709" s="122">
        <v>23.22</v>
      </c>
    </row>
    <row r="5710" spans="1:2" ht="13.5">
      <c r="A5710" s="124">
        <v>102230</v>
      </c>
      <c r="B5710" s="122">
        <v>22.22</v>
      </c>
    </row>
    <row r="5711" spans="1:2" ht="13.5">
      <c r="A5711" s="124">
        <v>102233</v>
      </c>
      <c r="B5711" s="122">
        <v>10.42</v>
      </c>
    </row>
    <row r="5712" spans="1:2" ht="13.5">
      <c r="A5712" s="124">
        <v>102234</v>
      </c>
      <c r="B5712" s="122">
        <v>20.85</v>
      </c>
    </row>
    <row r="5713" spans="1:2" ht="13.5">
      <c r="A5713" s="124">
        <v>100716</v>
      </c>
      <c r="B5713" s="122">
        <v>25.63</v>
      </c>
    </row>
    <row r="5714" spans="1:2" ht="13.5">
      <c r="A5714" s="124">
        <v>100717</v>
      </c>
      <c r="B5714" s="122">
        <v>9.1999999999999993</v>
      </c>
    </row>
    <row r="5715" spans="1:2" ht="13.5">
      <c r="A5715" s="124">
        <v>100718</v>
      </c>
      <c r="B5715" s="122">
        <v>1.27</v>
      </c>
    </row>
    <row r="5716" spans="1:2" ht="13.5">
      <c r="A5716" s="124">
        <v>100719</v>
      </c>
      <c r="B5716" s="122">
        <v>9.3000000000000007</v>
      </c>
    </row>
    <row r="5717" spans="1:2" ht="13.5">
      <c r="A5717" s="124">
        <v>100720</v>
      </c>
      <c r="B5717" s="122">
        <v>9.84</v>
      </c>
    </row>
    <row r="5718" spans="1:2" ht="13.5">
      <c r="A5718" s="124">
        <v>100721</v>
      </c>
      <c r="B5718" s="122">
        <v>22.73</v>
      </c>
    </row>
    <row r="5719" spans="1:2" ht="13.5">
      <c r="A5719" s="124">
        <v>100722</v>
      </c>
      <c r="B5719" s="122">
        <v>22.78</v>
      </c>
    </row>
    <row r="5720" spans="1:2" ht="13.5">
      <c r="A5720" s="124">
        <v>100723</v>
      </c>
      <c r="B5720" s="122">
        <v>9.9700000000000006</v>
      </c>
    </row>
    <row r="5721" spans="1:2" ht="13.5">
      <c r="A5721" s="124">
        <v>100724</v>
      </c>
      <c r="B5721" s="122">
        <v>12.6</v>
      </c>
    </row>
    <row r="5722" spans="1:2" ht="13.5">
      <c r="A5722" s="124">
        <v>100725</v>
      </c>
      <c r="B5722" s="122">
        <v>22.94</v>
      </c>
    </row>
    <row r="5723" spans="1:2" ht="13.5">
      <c r="A5723" s="124">
        <v>100726</v>
      </c>
      <c r="B5723" s="122">
        <v>25.45</v>
      </c>
    </row>
    <row r="5724" spans="1:2" ht="13.5">
      <c r="A5724" s="124">
        <v>100727</v>
      </c>
      <c r="B5724" s="122">
        <v>22.98</v>
      </c>
    </row>
    <row r="5725" spans="1:2" ht="13.5">
      <c r="A5725" s="124">
        <v>100728</v>
      </c>
      <c r="B5725" s="122">
        <v>21.37</v>
      </c>
    </row>
    <row r="5726" spans="1:2" ht="13.5">
      <c r="A5726" s="124">
        <v>100729</v>
      </c>
      <c r="B5726" s="122">
        <v>17.22</v>
      </c>
    </row>
    <row r="5727" spans="1:2" ht="13.5">
      <c r="A5727" s="124">
        <v>100730</v>
      </c>
      <c r="B5727" s="122">
        <v>20.92</v>
      </c>
    </row>
    <row r="5728" spans="1:2" ht="13.5">
      <c r="A5728" s="124">
        <v>100733</v>
      </c>
      <c r="B5728" s="122">
        <v>11.8</v>
      </c>
    </row>
    <row r="5729" spans="1:2" ht="13.5">
      <c r="A5729" s="124">
        <v>100734</v>
      </c>
      <c r="B5729" s="122">
        <v>15.11</v>
      </c>
    </row>
    <row r="5730" spans="1:2" ht="13.5">
      <c r="A5730" s="124">
        <v>100735</v>
      </c>
      <c r="B5730" s="122">
        <v>10.4</v>
      </c>
    </row>
    <row r="5731" spans="1:2" ht="13.5">
      <c r="A5731" s="124">
        <v>100736</v>
      </c>
      <c r="B5731" s="122">
        <v>13.95</v>
      </c>
    </row>
    <row r="5732" spans="1:2" ht="13.5">
      <c r="A5732" s="124">
        <v>100739</v>
      </c>
      <c r="B5732" s="122">
        <v>9.15</v>
      </c>
    </row>
    <row r="5733" spans="1:2" ht="13.5">
      <c r="A5733" s="124">
        <v>100740</v>
      </c>
      <c r="B5733" s="122">
        <v>10.33</v>
      </c>
    </row>
    <row r="5734" spans="1:2" ht="13.5">
      <c r="A5734" s="124">
        <v>100741</v>
      </c>
      <c r="B5734" s="122">
        <v>22.4</v>
      </c>
    </row>
    <row r="5735" spans="1:2" ht="13.5">
      <c r="A5735" s="124">
        <v>100742</v>
      </c>
      <c r="B5735" s="122">
        <v>23.24</v>
      </c>
    </row>
    <row r="5736" spans="1:2" ht="13.5">
      <c r="A5736" s="124">
        <v>100743</v>
      </c>
      <c r="B5736" s="122">
        <v>8.94</v>
      </c>
    </row>
    <row r="5737" spans="1:2" ht="13.5">
      <c r="A5737" s="124">
        <v>100744</v>
      </c>
      <c r="B5737" s="122">
        <v>10.19</v>
      </c>
    </row>
    <row r="5738" spans="1:2" ht="13.5">
      <c r="A5738" s="124">
        <v>100745</v>
      </c>
      <c r="B5738" s="122">
        <v>22.18</v>
      </c>
    </row>
    <row r="5739" spans="1:2" ht="13.5">
      <c r="A5739" s="124">
        <v>100746</v>
      </c>
      <c r="B5739" s="122">
        <v>23.1</v>
      </c>
    </row>
    <row r="5740" spans="1:2" ht="13.5">
      <c r="A5740" s="124">
        <v>100747</v>
      </c>
      <c r="B5740" s="122">
        <v>9.02</v>
      </c>
    </row>
    <row r="5741" spans="1:2" ht="13.5">
      <c r="A5741" s="124">
        <v>100748</v>
      </c>
      <c r="B5741" s="122">
        <v>10.25</v>
      </c>
    </row>
    <row r="5742" spans="1:2" ht="13.5">
      <c r="A5742" s="124">
        <v>100749</v>
      </c>
      <c r="B5742" s="122">
        <v>22.27</v>
      </c>
    </row>
    <row r="5743" spans="1:2" ht="13.5">
      <c r="A5743" s="124">
        <v>100750</v>
      </c>
      <c r="B5743" s="122">
        <v>23.15</v>
      </c>
    </row>
    <row r="5744" spans="1:2" ht="13.5">
      <c r="A5744" s="124">
        <v>100751</v>
      </c>
      <c r="B5744" s="122">
        <v>34.450000000000003</v>
      </c>
    </row>
    <row r="5745" spans="1:2" ht="13.5">
      <c r="A5745" s="124">
        <v>100752</v>
      </c>
      <c r="B5745" s="122">
        <v>41.84</v>
      </c>
    </row>
    <row r="5746" spans="1:2" ht="13.5">
      <c r="A5746" s="124">
        <v>100753</v>
      </c>
      <c r="B5746" s="122">
        <v>20.81</v>
      </c>
    </row>
    <row r="5747" spans="1:2" ht="13.5">
      <c r="A5747" s="124">
        <v>100754</v>
      </c>
      <c r="B5747" s="122">
        <v>27.92</v>
      </c>
    </row>
    <row r="5748" spans="1:2" ht="13.5">
      <c r="A5748" s="124">
        <v>100757</v>
      </c>
      <c r="B5748" s="122">
        <v>44.82</v>
      </c>
    </row>
    <row r="5749" spans="1:2" ht="13.5">
      <c r="A5749" s="124">
        <v>100758</v>
      </c>
      <c r="B5749" s="122">
        <v>46.49</v>
      </c>
    </row>
    <row r="5750" spans="1:2" ht="13.5">
      <c r="A5750" s="124">
        <v>100759</v>
      </c>
      <c r="B5750" s="122">
        <v>44.37</v>
      </c>
    </row>
    <row r="5751" spans="1:2" ht="13.5">
      <c r="A5751" s="124">
        <v>100760</v>
      </c>
      <c r="B5751" s="122">
        <v>46.21</v>
      </c>
    </row>
    <row r="5752" spans="1:2" ht="13.5">
      <c r="A5752" s="124">
        <v>100761</v>
      </c>
      <c r="B5752" s="122">
        <v>44.56</v>
      </c>
    </row>
    <row r="5753" spans="1:2" ht="13.5">
      <c r="A5753" s="124">
        <v>100762</v>
      </c>
      <c r="B5753" s="122">
        <v>46.33</v>
      </c>
    </row>
    <row r="5754" spans="1:2" ht="13.5">
      <c r="A5754" s="124">
        <v>102488</v>
      </c>
      <c r="B5754" s="122">
        <v>3.47</v>
      </c>
    </row>
    <row r="5755" spans="1:2" ht="13.5">
      <c r="A5755" s="124">
        <v>102489</v>
      </c>
      <c r="B5755" s="122">
        <v>24.22</v>
      </c>
    </row>
    <row r="5756" spans="1:2" ht="13.5">
      <c r="A5756" s="124">
        <v>102491</v>
      </c>
      <c r="B5756" s="122">
        <v>18.670000000000002</v>
      </c>
    </row>
    <row r="5757" spans="1:2" ht="13.5">
      <c r="A5757" s="124">
        <v>102492</v>
      </c>
      <c r="B5757" s="122">
        <v>21.95</v>
      </c>
    </row>
    <row r="5758" spans="1:2" ht="13.5">
      <c r="A5758" s="124">
        <v>102494</v>
      </c>
      <c r="B5758" s="122">
        <v>54.65</v>
      </c>
    </row>
    <row r="5759" spans="1:2" ht="13.5">
      <c r="A5759" s="124">
        <v>102496</v>
      </c>
      <c r="B5759" s="122">
        <v>11.75</v>
      </c>
    </row>
    <row r="5760" spans="1:2" ht="13.5">
      <c r="A5760" s="124">
        <v>102497</v>
      </c>
      <c r="B5760" s="122">
        <v>4.34</v>
      </c>
    </row>
    <row r="5761" spans="1:2" ht="13.5">
      <c r="A5761" s="124">
        <v>102498</v>
      </c>
      <c r="B5761" s="122">
        <v>1.5</v>
      </c>
    </row>
    <row r="5762" spans="1:2" ht="13.5">
      <c r="A5762" s="124">
        <v>102499</v>
      </c>
      <c r="B5762" s="122">
        <v>2.56</v>
      </c>
    </row>
    <row r="5763" spans="1:2" ht="13.5">
      <c r="A5763" s="124">
        <v>102500</v>
      </c>
      <c r="B5763" s="122">
        <v>4.01</v>
      </c>
    </row>
    <row r="5764" spans="1:2" ht="13.5">
      <c r="A5764" s="124">
        <v>102501</v>
      </c>
      <c r="B5764" s="122">
        <v>22.93</v>
      </c>
    </row>
    <row r="5765" spans="1:2" ht="13.5">
      <c r="A5765" s="124">
        <v>102504</v>
      </c>
      <c r="B5765" s="122">
        <v>9.34</v>
      </c>
    </row>
    <row r="5766" spans="1:2" ht="13.5">
      <c r="A5766" s="124">
        <v>102505</v>
      </c>
      <c r="B5766" s="122">
        <v>9.7899999999999991</v>
      </c>
    </row>
    <row r="5767" spans="1:2" ht="13.5">
      <c r="A5767" s="124">
        <v>102506</v>
      </c>
      <c r="B5767" s="122">
        <v>10.16</v>
      </c>
    </row>
    <row r="5768" spans="1:2" ht="13.5">
      <c r="A5768" s="124">
        <v>102507</v>
      </c>
      <c r="B5768" s="122">
        <v>5.65</v>
      </c>
    </row>
    <row r="5769" spans="1:2" ht="13.5">
      <c r="A5769" s="124">
        <v>102508</v>
      </c>
      <c r="B5769" s="122">
        <v>39.68</v>
      </c>
    </row>
    <row r="5770" spans="1:2" ht="13.5">
      <c r="A5770" s="124">
        <v>102509</v>
      </c>
      <c r="B5770" s="122">
        <v>22.88</v>
      </c>
    </row>
    <row r="5771" spans="1:2" ht="13.5">
      <c r="A5771" s="124">
        <v>102512</v>
      </c>
      <c r="B5771" s="122">
        <v>4.32</v>
      </c>
    </row>
    <row r="5772" spans="1:2" ht="13.5">
      <c r="A5772" s="124">
        <v>102513</v>
      </c>
      <c r="B5772" s="122">
        <v>43.73</v>
      </c>
    </row>
    <row r="5773" spans="1:2" ht="13.5">
      <c r="A5773" s="124">
        <v>102520</v>
      </c>
      <c r="B5773" s="122">
        <v>76.33</v>
      </c>
    </row>
    <row r="5774" spans="1:2" ht="13.5">
      <c r="A5774" s="124">
        <v>101749</v>
      </c>
      <c r="B5774" s="122">
        <v>46.34</v>
      </c>
    </row>
    <row r="5775" spans="1:2" ht="13.5">
      <c r="A5775" s="124">
        <v>101750</v>
      </c>
      <c r="B5775" s="122">
        <v>43.95</v>
      </c>
    </row>
    <row r="5776" spans="1:2" ht="13.5">
      <c r="A5776" s="124">
        <v>101729</v>
      </c>
      <c r="B5776" s="122">
        <v>177.56</v>
      </c>
    </row>
    <row r="5777" spans="1:2" ht="13.5">
      <c r="A5777" s="124">
        <v>101746</v>
      </c>
      <c r="B5777" s="122">
        <v>269.95</v>
      </c>
    </row>
    <row r="5778" spans="1:2" ht="13.5">
      <c r="A5778" s="124">
        <v>101751</v>
      </c>
      <c r="B5778" s="122">
        <v>184.68</v>
      </c>
    </row>
    <row r="5779" spans="1:2" ht="13.5">
      <c r="A5779" s="124">
        <v>87246</v>
      </c>
      <c r="B5779" s="122">
        <v>61.65</v>
      </c>
    </row>
    <row r="5780" spans="1:2" ht="13.5">
      <c r="A5780" s="124">
        <v>87247</v>
      </c>
      <c r="B5780" s="122">
        <v>53.82</v>
      </c>
    </row>
    <row r="5781" spans="1:2" ht="13.5">
      <c r="A5781" s="124">
        <v>87248</v>
      </c>
      <c r="B5781" s="122">
        <v>47.41</v>
      </c>
    </row>
    <row r="5782" spans="1:2" ht="13.5">
      <c r="A5782" s="124">
        <v>87249</v>
      </c>
      <c r="B5782" s="122">
        <v>69</v>
      </c>
    </row>
    <row r="5783" spans="1:2" ht="13.5">
      <c r="A5783" s="124">
        <v>87250</v>
      </c>
      <c r="B5783" s="122">
        <v>56.62</v>
      </c>
    </row>
    <row r="5784" spans="1:2" ht="13.5">
      <c r="A5784" s="124">
        <v>87251</v>
      </c>
      <c r="B5784" s="122">
        <v>48.56</v>
      </c>
    </row>
    <row r="5785" spans="1:2" ht="13.5">
      <c r="A5785" s="124">
        <v>87255</v>
      </c>
      <c r="B5785" s="122">
        <v>111.75</v>
      </c>
    </row>
    <row r="5786" spans="1:2" ht="13.5">
      <c r="A5786" s="124">
        <v>87256</v>
      </c>
      <c r="B5786" s="122">
        <v>96.91</v>
      </c>
    </row>
    <row r="5787" spans="1:2" ht="13.5">
      <c r="A5787" s="124">
        <v>87257</v>
      </c>
      <c r="B5787" s="122">
        <v>87.45</v>
      </c>
    </row>
    <row r="5788" spans="1:2" ht="13.5">
      <c r="A5788" s="124">
        <v>87258</v>
      </c>
      <c r="B5788" s="122">
        <v>145.69</v>
      </c>
    </row>
    <row r="5789" spans="1:2" ht="13.5">
      <c r="A5789" s="124">
        <v>87259</v>
      </c>
      <c r="B5789" s="122">
        <v>131.61000000000001</v>
      </c>
    </row>
    <row r="5790" spans="1:2" ht="13.5">
      <c r="A5790" s="124">
        <v>87260</v>
      </c>
      <c r="B5790" s="122">
        <v>123.29</v>
      </c>
    </row>
    <row r="5791" spans="1:2" ht="13.5">
      <c r="A5791" s="124">
        <v>87261</v>
      </c>
      <c r="B5791" s="122">
        <v>168.37</v>
      </c>
    </row>
    <row r="5792" spans="1:2" ht="13.5">
      <c r="A5792" s="124">
        <v>87262</v>
      </c>
      <c r="B5792" s="122">
        <v>152.03</v>
      </c>
    </row>
    <row r="5793" spans="1:2" ht="13.5">
      <c r="A5793" s="124">
        <v>87263</v>
      </c>
      <c r="B5793" s="122">
        <v>142.21</v>
      </c>
    </row>
    <row r="5794" spans="1:2" ht="13.5">
      <c r="A5794" s="124">
        <v>89046</v>
      </c>
      <c r="B5794" s="122">
        <v>53.47</v>
      </c>
    </row>
    <row r="5795" spans="1:2" ht="13.5">
      <c r="A5795" s="124">
        <v>89171</v>
      </c>
      <c r="B5795" s="122">
        <v>50.33</v>
      </c>
    </row>
    <row r="5796" spans="1:2" ht="13.5">
      <c r="A5796" s="124">
        <v>93389</v>
      </c>
      <c r="B5796" s="122">
        <v>55.77</v>
      </c>
    </row>
    <row r="5797" spans="1:2" ht="13.5">
      <c r="A5797" s="124">
        <v>93390</v>
      </c>
      <c r="B5797" s="122">
        <v>48.05</v>
      </c>
    </row>
    <row r="5798" spans="1:2" ht="13.5">
      <c r="A5798" s="124">
        <v>93391</v>
      </c>
      <c r="B5798" s="122">
        <v>41.64</v>
      </c>
    </row>
    <row r="5799" spans="1:2" ht="13.5">
      <c r="A5799" s="124">
        <v>98671</v>
      </c>
      <c r="B5799" s="122">
        <v>409.08</v>
      </c>
    </row>
    <row r="5800" spans="1:2" ht="13.5">
      <c r="A5800" s="124">
        <v>98672</v>
      </c>
      <c r="B5800" s="122">
        <v>393.11</v>
      </c>
    </row>
    <row r="5801" spans="1:2" ht="13.5">
      <c r="A5801" s="124">
        <v>98678</v>
      </c>
      <c r="B5801" s="122">
        <v>321.52999999999997</v>
      </c>
    </row>
    <row r="5802" spans="1:2" ht="13.5">
      <c r="A5802" s="124">
        <v>98679</v>
      </c>
      <c r="B5802" s="122">
        <v>32.049999999999997</v>
      </c>
    </row>
    <row r="5803" spans="1:2" ht="13.5">
      <c r="A5803" s="124">
        <v>98680</v>
      </c>
      <c r="B5803" s="122">
        <v>39.909999999999997</v>
      </c>
    </row>
    <row r="5804" spans="1:2" ht="13.5">
      <c r="A5804" s="124">
        <v>98681</v>
      </c>
      <c r="B5804" s="122">
        <v>29.65</v>
      </c>
    </row>
    <row r="5805" spans="1:2" ht="13.5">
      <c r="A5805" s="124">
        <v>98682</v>
      </c>
      <c r="B5805" s="122">
        <v>37.520000000000003</v>
      </c>
    </row>
    <row r="5806" spans="1:2" ht="13.5">
      <c r="A5806" s="124">
        <v>98685</v>
      </c>
      <c r="B5806" s="122">
        <v>74.48</v>
      </c>
    </row>
    <row r="5807" spans="1:2" ht="13.5">
      <c r="A5807" s="124">
        <v>98686</v>
      </c>
      <c r="B5807" s="122">
        <v>40.64</v>
      </c>
    </row>
    <row r="5808" spans="1:2" ht="13.5">
      <c r="A5808" s="124">
        <v>98688</v>
      </c>
      <c r="B5808" s="122">
        <v>50.38</v>
      </c>
    </row>
    <row r="5809" spans="1:2" ht="13.5">
      <c r="A5809" s="124">
        <v>98689</v>
      </c>
      <c r="B5809" s="122">
        <v>105.82</v>
      </c>
    </row>
    <row r="5810" spans="1:2" ht="13.5">
      <c r="A5810" s="124">
        <v>101090</v>
      </c>
      <c r="B5810" s="122">
        <v>163.62</v>
      </c>
    </row>
    <row r="5811" spans="1:2" ht="13.5">
      <c r="A5811" s="124">
        <v>101091</v>
      </c>
      <c r="B5811" s="122">
        <v>124.31</v>
      </c>
    </row>
    <row r="5812" spans="1:2" ht="13.5">
      <c r="A5812" s="124">
        <v>101725</v>
      </c>
      <c r="B5812" s="122">
        <v>258.51</v>
      </c>
    </row>
    <row r="5813" spans="1:2" ht="13.5">
      <c r="A5813" s="124">
        <v>101726</v>
      </c>
      <c r="B5813" s="122">
        <v>165.78</v>
      </c>
    </row>
    <row r="5814" spans="1:2" ht="13.5">
      <c r="A5814" s="124">
        <v>101731</v>
      </c>
      <c r="B5814" s="122">
        <v>238.66</v>
      </c>
    </row>
    <row r="5815" spans="1:2" ht="13.5">
      <c r="A5815" s="124">
        <v>101732</v>
      </c>
      <c r="B5815" s="122">
        <v>79.260000000000005</v>
      </c>
    </row>
    <row r="5816" spans="1:2" ht="13.5">
      <c r="A5816" s="124">
        <v>101094</v>
      </c>
      <c r="B5816" s="122">
        <v>156.18</v>
      </c>
    </row>
    <row r="5817" spans="1:2" ht="13.5">
      <c r="A5817" s="124">
        <v>101727</v>
      </c>
      <c r="B5817" s="122">
        <v>183.6</v>
      </c>
    </row>
    <row r="5818" spans="1:2" ht="13.5">
      <c r="A5818" s="124">
        <v>101733</v>
      </c>
      <c r="B5818" s="122">
        <v>251.06</v>
      </c>
    </row>
    <row r="5819" spans="1:2" ht="13.5">
      <c r="A5819" s="124">
        <v>101734</v>
      </c>
      <c r="B5819" s="122">
        <v>380.23</v>
      </c>
    </row>
    <row r="5820" spans="1:2" ht="13.5">
      <c r="A5820" s="124">
        <v>101735</v>
      </c>
      <c r="B5820" s="122">
        <v>389.6</v>
      </c>
    </row>
    <row r="5821" spans="1:2" ht="13.5">
      <c r="A5821" s="124">
        <v>101736</v>
      </c>
      <c r="B5821" s="122">
        <v>98.51</v>
      </c>
    </row>
    <row r="5822" spans="1:2" ht="13.5">
      <c r="A5822" s="124">
        <v>101737</v>
      </c>
      <c r="B5822" s="122">
        <v>117.05</v>
      </c>
    </row>
    <row r="5823" spans="1:2" ht="13.5">
      <c r="A5823" s="124">
        <v>101748</v>
      </c>
      <c r="B5823" s="122">
        <v>3.49</v>
      </c>
    </row>
    <row r="5824" spans="1:2" ht="13.5">
      <c r="A5824" s="124">
        <v>101092</v>
      </c>
      <c r="B5824" s="122">
        <v>418.9</v>
      </c>
    </row>
    <row r="5825" spans="1:2" ht="13.5">
      <c r="A5825" s="124">
        <v>101093</v>
      </c>
      <c r="B5825" s="122">
        <v>402.93</v>
      </c>
    </row>
    <row r="5826" spans="1:2" ht="13.5">
      <c r="A5826" s="124">
        <v>98695</v>
      </c>
      <c r="B5826" s="122">
        <v>72.55</v>
      </c>
    </row>
    <row r="5827" spans="1:2" ht="13.5">
      <c r="A5827" s="124">
        <v>98697</v>
      </c>
      <c r="B5827" s="122">
        <v>47.5</v>
      </c>
    </row>
    <row r="5828" spans="1:2" ht="13.5">
      <c r="A5828" s="124">
        <v>101738</v>
      </c>
      <c r="B5828" s="122">
        <v>29.19</v>
      </c>
    </row>
    <row r="5829" spans="1:2" ht="13.5">
      <c r="A5829" s="124">
        <v>101739</v>
      </c>
      <c r="B5829" s="122">
        <v>32.28</v>
      </c>
    </row>
    <row r="5830" spans="1:2" ht="13.5">
      <c r="A5830" s="124">
        <v>88648</v>
      </c>
      <c r="B5830" s="122">
        <v>7.18</v>
      </c>
    </row>
    <row r="5831" spans="1:2" ht="13.5">
      <c r="A5831" s="124">
        <v>88649</v>
      </c>
      <c r="B5831" s="122">
        <v>8.15</v>
      </c>
    </row>
    <row r="5832" spans="1:2" ht="13.5">
      <c r="A5832" s="124">
        <v>88650</v>
      </c>
      <c r="B5832" s="122">
        <v>15.9</v>
      </c>
    </row>
    <row r="5833" spans="1:2" ht="13.5">
      <c r="A5833" s="124">
        <v>96467</v>
      </c>
      <c r="B5833" s="122">
        <v>6.51</v>
      </c>
    </row>
    <row r="5834" spans="1:2" ht="13.5">
      <c r="A5834" s="124">
        <v>101740</v>
      </c>
      <c r="B5834" s="122">
        <v>42.97</v>
      </c>
    </row>
    <row r="5835" spans="1:2" ht="13.5">
      <c r="A5835" s="124">
        <v>101741</v>
      </c>
      <c r="B5835" s="122">
        <v>22.59</v>
      </c>
    </row>
    <row r="5836" spans="1:2" ht="13.5">
      <c r="A5836" s="124">
        <v>94990</v>
      </c>
      <c r="B5836" s="122">
        <v>691.27</v>
      </c>
    </row>
    <row r="5837" spans="1:2" ht="13.5">
      <c r="A5837" s="124">
        <v>94991</v>
      </c>
      <c r="B5837" s="122">
        <v>510.66</v>
      </c>
    </row>
    <row r="5838" spans="1:2" ht="13.5">
      <c r="A5838" s="124">
        <v>94992</v>
      </c>
      <c r="B5838" s="122">
        <v>92.8</v>
      </c>
    </row>
    <row r="5839" spans="1:2" ht="13.5">
      <c r="A5839" s="124">
        <v>94993</v>
      </c>
      <c r="B5839" s="122">
        <v>81.97</v>
      </c>
    </row>
    <row r="5840" spans="1:2" ht="13.5">
      <c r="A5840" s="124">
        <v>94994</v>
      </c>
      <c r="B5840" s="122">
        <v>108.56</v>
      </c>
    </row>
    <row r="5841" spans="1:2" ht="13.5">
      <c r="A5841" s="124">
        <v>94995</v>
      </c>
      <c r="B5841" s="122">
        <v>94.11</v>
      </c>
    </row>
    <row r="5842" spans="1:2" ht="13.5">
      <c r="A5842" s="124">
        <v>94996</v>
      </c>
      <c r="B5842" s="122">
        <v>122.59</v>
      </c>
    </row>
    <row r="5843" spans="1:2" ht="13.5">
      <c r="A5843" s="124">
        <v>94997</v>
      </c>
      <c r="B5843" s="122">
        <v>104.54</v>
      </c>
    </row>
    <row r="5844" spans="1:2" ht="13.5">
      <c r="A5844" s="124">
        <v>94998</v>
      </c>
      <c r="B5844" s="122">
        <v>137.63999999999999</v>
      </c>
    </row>
    <row r="5845" spans="1:2" ht="13.5">
      <c r="A5845" s="124">
        <v>94999</v>
      </c>
      <c r="B5845" s="122">
        <v>115.98</v>
      </c>
    </row>
    <row r="5846" spans="1:2" ht="13.5">
      <c r="A5846" s="124">
        <v>101747</v>
      </c>
      <c r="B5846" s="122">
        <v>56.42</v>
      </c>
    </row>
    <row r="5847" spans="1:2" ht="13.5">
      <c r="A5847" s="124">
        <v>101743</v>
      </c>
      <c r="B5847" s="122">
        <v>156.81</v>
      </c>
    </row>
    <row r="5848" spans="1:2" ht="13.5">
      <c r="A5848" s="124">
        <v>101744</v>
      </c>
      <c r="B5848" s="122">
        <v>125</v>
      </c>
    </row>
    <row r="5849" spans="1:2" ht="13.5">
      <c r="A5849" s="124">
        <v>101745</v>
      </c>
      <c r="B5849" s="122">
        <v>153.57</v>
      </c>
    </row>
    <row r="5850" spans="1:2" ht="13.5">
      <c r="A5850" s="124">
        <v>87620</v>
      </c>
      <c r="B5850" s="122">
        <v>26.33</v>
      </c>
    </row>
    <row r="5851" spans="1:2" ht="13.5">
      <c r="A5851" s="124">
        <v>87622</v>
      </c>
      <c r="B5851" s="122">
        <v>29.76</v>
      </c>
    </row>
    <row r="5852" spans="1:2" ht="13.5">
      <c r="A5852" s="124">
        <v>87623</v>
      </c>
      <c r="B5852" s="122">
        <v>57.38</v>
      </c>
    </row>
    <row r="5853" spans="1:2" ht="13.5">
      <c r="A5853" s="124">
        <v>87624</v>
      </c>
      <c r="B5853" s="122">
        <v>63.7</v>
      </c>
    </row>
    <row r="5854" spans="1:2" ht="13.5">
      <c r="A5854" s="124">
        <v>87630</v>
      </c>
      <c r="B5854" s="122">
        <v>33.409999999999997</v>
      </c>
    </row>
    <row r="5855" spans="1:2" ht="13.5">
      <c r="A5855" s="124">
        <v>87632</v>
      </c>
      <c r="B5855" s="122">
        <v>38.18</v>
      </c>
    </row>
    <row r="5856" spans="1:2" ht="13.5">
      <c r="A5856" s="124">
        <v>87633</v>
      </c>
      <c r="B5856" s="122">
        <v>76.58</v>
      </c>
    </row>
    <row r="5857" spans="1:2" ht="13.5">
      <c r="A5857" s="124">
        <v>87634</v>
      </c>
      <c r="B5857" s="122">
        <v>85.37</v>
      </c>
    </row>
    <row r="5858" spans="1:2" ht="13.5">
      <c r="A5858" s="124">
        <v>87640</v>
      </c>
      <c r="B5858" s="122">
        <v>39.24</v>
      </c>
    </row>
    <row r="5859" spans="1:2" ht="13.5">
      <c r="A5859" s="124">
        <v>87642</v>
      </c>
      <c r="B5859" s="122">
        <v>45.1</v>
      </c>
    </row>
    <row r="5860" spans="1:2" ht="13.5">
      <c r="A5860" s="124">
        <v>87643</v>
      </c>
      <c r="B5860" s="122">
        <v>92.32</v>
      </c>
    </row>
    <row r="5861" spans="1:2" ht="13.5">
      <c r="A5861" s="124">
        <v>87644</v>
      </c>
      <c r="B5861" s="122">
        <v>103.13</v>
      </c>
    </row>
    <row r="5862" spans="1:2" ht="13.5">
      <c r="A5862" s="124">
        <v>87680</v>
      </c>
      <c r="B5862" s="122">
        <v>35.19</v>
      </c>
    </row>
    <row r="5863" spans="1:2" ht="13.5">
      <c r="A5863" s="124">
        <v>87682</v>
      </c>
      <c r="B5863" s="122">
        <v>41.05</v>
      </c>
    </row>
    <row r="5864" spans="1:2" ht="13.5">
      <c r="A5864" s="124">
        <v>87683</v>
      </c>
      <c r="B5864" s="122">
        <v>88.27</v>
      </c>
    </row>
    <row r="5865" spans="1:2" ht="13.5">
      <c r="A5865" s="124">
        <v>87684</v>
      </c>
      <c r="B5865" s="122">
        <v>99.08</v>
      </c>
    </row>
    <row r="5866" spans="1:2" ht="13.5">
      <c r="A5866" s="124">
        <v>87690</v>
      </c>
      <c r="B5866" s="122">
        <v>40.33</v>
      </c>
    </row>
    <row r="5867" spans="1:2" ht="13.5">
      <c r="A5867" s="124">
        <v>87692</v>
      </c>
      <c r="B5867" s="122">
        <v>47.04</v>
      </c>
    </row>
    <row r="5868" spans="1:2" ht="13.5">
      <c r="A5868" s="124">
        <v>87693</v>
      </c>
      <c r="B5868" s="122">
        <v>101.12</v>
      </c>
    </row>
    <row r="5869" spans="1:2" ht="13.5">
      <c r="A5869" s="124">
        <v>87694</v>
      </c>
      <c r="B5869" s="122">
        <v>113.5</v>
      </c>
    </row>
    <row r="5870" spans="1:2" ht="13.5">
      <c r="A5870" s="124">
        <v>87700</v>
      </c>
      <c r="B5870" s="122">
        <v>43.49</v>
      </c>
    </row>
    <row r="5871" spans="1:2" ht="13.5">
      <c r="A5871" s="124">
        <v>87702</v>
      </c>
      <c r="B5871" s="122">
        <v>50.8</v>
      </c>
    </row>
    <row r="5872" spans="1:2" ht="13.5">
      <c r="A5872" s="124">
        <v>87703</v>
      </c>
      <c r="B5872" s="122">
        <v>109.69</v>
      </c>
    </row>
    <row r="5873" spans="1:2" ht="13.5">
      <c r="A5873" s="124">
        <v>87704</v>
      </c>
      <c r="B5873" s="122">
        <v>123.17</v>
      </c>
    </row>
    <row r="5874" spans="1:2" ht="13.5">
      <c r="A5874" s="124">
        <v>87735</v>
      </c>
      <c r="B5874" s="122">
        <v>38.090000000000003</v>
      </c>
    </row>
    <row r="5875" spans="1:2" ht="13.5">
      <c r="A5875" s="124">
        <v>87737</v>
      </c>
      <c r="B5875" s="122">
        <v>41.52</v>
      </c>
    </row>
    <row r="5876" spans="1:2" ht="13.5">
      <c r="A5876" s="124">
        <v>87738</v>
      </c>
      <c r="B5876" s="122">
        <v>69.14</v>
      </c>
    </row>
    <row r="5877" spans="1:2" ht="13.5">
      <c r="A5877" s="124">
        <v>87739</v>
      </c>
      <c r="B5877" s="122">
        <v>75.459999999999994</v>
      </c>
    </row>
    <row r="5878" spans="1:2" ht="13.5">
      <c r="A5878" s="124">
        <v>87745</v>
      </c>
      <c r="B5878" s="122">
        <v>45.19</v>
      </c>
    </row>
    <row r="5879" spans="1:2" ht="13.5">
      <c r="A5879" s="124">
        <v>87747</v>
      </c>
      <c r="B5879" s="122">
        <v>49.96</v>
      </c>
    </row>
    <row r="5880" spans="1:2" ht="13.5">
      <c r="A5880" s="124">
        <v>87748</v>
      </c>
      <c r="B5880" s="122">
        <v>88.36</v>
      </c>
    </row>
    <row r="5881" spans="1:2" ht="13.5">
      <c r="A5881" s="124">
        <v>87749</v>
      </c>
      <c r="B5881" s="122">
        <v>97.15</v>
      </c>
    </row>
    <row r="5882" spans="1:2" ht="13.5">
      <c r="A5882" s="124">
        <v>87755</v>
      </c>
      <c r="B5882" s="122">
        <v>43.36</v>
      </c>
    </row>
    <row r="5883" spans="1:2" ht="13.5">
      <c r="A5883" s="124">
        <v>87757</v>
      </c>
      <c r="B5883" s="122">
        <v>48.13</v>
      </c>
    </row>
    <row r="5884" spans="1:2" ht="13.5">
      <c r="A5884" s="124">
        <v>87758</v>
      </c>
      <c r="B5884" s="122">
        <v>86.53</v>
      </c>
    </row>
    <row r="5885" spans="1:2" ht="13.5">
      <c r="A5885" s="124">
        <v>87759</v>
      </c>
      <c r="B5885" s="122">
        <v>95.32</v>
      </c>
    </row>
    <row r="5886" spans="1:2" ht="13.5">
      <c r="A5886" s="124">
        <v>87765</v>
      </c>
      <c r="B5886" s="122">
        <v>49.22</v>
      </c>
    </row>
    <row r="5887" spans="1:2" ht="13.5">
      <c r="A5887" s="124">
        <v>87767</v>
      </c>
      <c r="B5887" s="122">
        <v>55.08</v>
      </c>
    </row>
    <row r="5888" spans="1:2" ht="13.5">
      <c r="A5888" s="124">
        <v>87768</v>
      </c>
      <c r="B5888" s="122">
        <v>102.3</v>
      </c>
    </row>
    <row r="5889" spans="1:2" ht="13.5">
      <c r="A5889" s="124">
        <v>87769</v>
      </c>
      <c r="B5889" s="122">
        <v>113.11</v>
      </c>
    </row>
    <row r="5890" spans="1:2" ht="13.5">
      <c r="A5890" s="124">
        <v>88470</v>
      </c>
      <c r="B5890" s="122">
        <v>17.170000000000002</v>
      </c>
    </row>
    <row r="5891" spans="1:2" ht="13.5">
      <c r="A5891" s="124">
        <v>88471</v>
      </c>
      <c r="B5891" s="122">
        <v>21.63</v>
      </c>
    </row>
    <row r="5892" spans="1:2" ht="13.5">
      <c r="A5892" s="124">
        <v>88472</v>
      </c>
      <c r="B5892" s="122">
        <v>25.17</v>
      </c>
    </row>
    <row r="5893" spans="1:2" ht="13.5">
      <c r="A5893" s="124">
        <v>88476</v>
      </c>
      <c r="B5893" s="122">
        <v>14.97</v>
      </c>
    </row>
    <row r="5894" spans="1:2" ht="13.5">
      <c r="A5894" s="124">
        <v>88477</v>
      </c>
      <c r="B5894" s="122">
        <v>20.67</v>
      </c>
    </row>
    <row r="5895" spans="1:2" ht="13.5">
      <c r="A5895" s="124">
        <v>88478</v>
      </c>
      <c r="B5895" s="122">
        <v>25.36</v>
      </c>
    </row>
    <row r="5896" spans="1:2" ht="13.5">
      <c r="A5896" s="124">
        <v>90930</v>
      </c>
      <c r="B5896" s="122">
        <v>73.44</v>
      </c>
    </row>
    <row r="5897" spans="1:2" ht="13.5">
      <c r="A5897" s="124">
        <v>90932</v>
      </c>
      <c r="B5897" s="122">
        <v>80.150000000000006</v>
      </c>
    </row>
    <row r="5898" spans="1:2" ht="13.5">
      <c r="A5898" s="124">
        <v>90933</v>
      </c>
      <c r="B5898" s="122">
        <v>134.22999999999999</v>
      </c>
    </row>
    <row r="5899" spans="1:2" ht="13.5">
      <c r="A5899" s="124">
        <v>90934</v>
      </c>
      <c r="B5899" s="122">
        <v>146.61000000000001</v>
      </c>
    </row>
    <row r="5900" spans="1:2" ht="13.5">
      <c r="A5900" s="124">
        <v>90940</v>
      </c>
      <c r="B5900" s="122">
        <v>77.88</v>
      </c>
    </row>
    <row r="5901" spans="1:2" ht="13.5">
      <c r="A5901" s="124">
        <v>90942</v>
      </c>
      <c r="B5901" s="122">
        <v>85.19</v>
      </c>
    </row>
    <row r="5902" spans="1:2" ht="13.5">
      <c r="A5902" s="124">
        <v>90943</v>
      </c>
      <c r="B5902" s="122">
        <v>144.08000000000001</v>
      </c>
    </row>
    <row r="5903" spans="1:2" ht="13.5">
      <c r="A5903" s="124">
        <v>90944</v>
      </c>
      <c r="B5903" s="122">
        <v>157.56</v>
      </c>
    </row>
    <row r="5904" spans="1:2" ht="13.5">
      <c r="A5904" s="124">
        <v>90950</v>
      </c>
      <c r="B5904" s="122">
        <v>85.99</v>
      </c>
    </row>
    <row r="5905" spans="1:2" ht="13.5">
      <c r="A5905" s="124">
        <v>90952</v>
      </c>
      <c r="B5905" s="122">
        <v>94.39</v>
      </c>
    </row>
    <row r="5906" spans="1:2" ht="13.5">
      <c r="A5906" s="124">
        <v>90953</v>
      </c>
      <c r="B5906" s="122">
        <v>162.1</v>
      </c>
    </row>
    <row r="5907" spans="1:2" ht="13.5">
      <c r="A5907" s="124">
        <v>90954</v>
      </c>
      <c r="B5907" s="122">
        <v>177.6</v>
      </c>
    </row>
    <row r="5908" spans="1:2" ht="13.5">
      <c r="A5908" s="124">
        <v>94438</v>
      </c>
      <c r="B5908" s="122">
        <v>37.35</v>
      </c>
    </row>
    <row r="5909" spans="1:2" ht="13.5">
      <c r="A5909" s="124">
        <v>94439</v>
      </c>
      <c r="B5909" s="122">
        <v>42.02</v>
      </c>
    </row>
    <row r="5910" spans="1:2" ht="13.5">
      <c r="A5910" s="124">
        <v>94779</v>
      </c>
      <c r="B5910" s="122">
        <v>35.85</v>
      </c>
    </row>
    <row r="5911" spans="1:2" ht="13.5">
      <c r="A5911" s="124">
        <v>94782</v>
      </c>
      <c r="B5911" s="122">
        <v>41.02</v>
      </c>
    </row>
    <row r="5912" spans="1:2" ht="13.5">
      <c r="A5912" s="124">
        <v>102803</v>
      </c>
      <c r="B5912" s="122">
        <v>2.23</v>
      </c>
    </row>
    <row r="5913" spans="1:2" ht="13.5">
      <c r="A5913" s="124">
        <v>101742</v>
      </c>
      <c r="B5913" s="122">
        <v>56.37</v>
      </c>
    </row>
    <row r="5914" spans="1:2" ht="13.5">
      <c r="A5914" s="124">
        <v>87871</v>
      </c>
      <c r="B5914" s="122">
        <v>12.78</v>
      </c>
    </row>
    <row r="5915" spans="1:2" ht="13.5">
      <c r="A5915" s="124">
        <v>87872</v>
      </c>
      <c r="B5915" s="122">
        <v>12.05</v>
      </c>
    </row>
    <row r="5916" spans="1:2" ht="13.5">
      <c r="A5916" s="124">
        <v>87873</v>
      </c>
      <c r="B5916" s="122">
        <v>5.74</v>
      </c>
    </row>
    <row r="5917" spans="1:2" ht="13.5">
      <c r="A5917" s="124">
        <v>87874</v>
      </c>
      <c r="B5917" s="122">
        <v>5.59</v>
      </c>
    </row>
    <row r="5918" spans="1:2" ht="13.5">
      <c r="A5918" s="124">
        <v>87876</v>
      </c>
      <c r="B5918" s="122">
        <v>7.47</v>
      </c>
    </row>
    <row r="5919" spans="1:2" ht="13.5">
      <c r="A5919" s="124">
        <v>87877</v>
      </c>
      <c r="B5919" s="122">
        <v>7.11</v>
      </c>
    </row>
    <row r="5920" spans="1:2" ht="13.5">
      <c r="A5920" s="124">
        <v>87878</v>
      </c>
      <c r="B5920" s="122">
        <v>4.34</v>
      </c>
    </row>
    <row r="5921" spans="1:2" ht="13.5">
      <c r="A5921" s="124">
        <v>87879</v>
      </c>
      <c r="B5921" s="122">
        <v>3.82</v>
      </c>
    </row>
    <row r="5922" spans="1:2" ht="13.5">
      <c r="A5922" s="124">
        <v>87881</v>
      </c>
      <c r="B5922" s="122">
        <v>5.63</v>
      </c>
    </row>
    <row r="5923" spans="1:2" ht="13.5">
      <c r="A5923" s="124">
        <v>87882</v>
      </c>
      <c r="B5923" s="122">
        <v>5.48</v>
      </c>
    </row>
    <row r="5924" spans="1:2" ht="13.5">
      <c r="A5924" s="124">
        <v>87884</v>
      </c>
      <c r="B5924" s="122">
        <v>7.36</v>
      </c>
    </row>
    <row r="5925" spans="1:2" ht="13.5">
      <c r="A5925" s="124">
        <v>87885</v>
      </c>
      <c r="B5925" s="122">
        <v>7</v>
      </c>
    </row>
    <row r="5926" spans="1:2" ht="13.5">
      <c r="A5926" s="124">
        <v>87886</v>
      </c>
      <c r="B5926" s="122">
        <v>19.8</v>
      </c>
    </row>
    <row r="5927" spans="1:2" ht="13.5">
      <c r="A5927" s="124">
        <v>87887</v>
      </c>
      <c r="B5927" s="122">
        <v>19.07</v>
      </c>
    </row>
    <row r="5928" spans="1:2" ht="13.5">
      <c r="A5928" s="124">
        <v>87888</v>
      </c>
      <c r="B5928" s="122">
        <v>7.25</v>
      </c>
    </row>
    <row r="5929" spans="1:2" ht="13.5">
      <c r="A5929" s="124">
        <v>87889</v>
      </c>
      <c r="B5929" s="122">
        <v>7.1</v>
      </c>
    </row>
    <row r="5930" spans="1:2" ht="13.5">
      <c r="A5930" s="124">
        <v>87891</v>
      </c>
      <c r="B5930" s="122">
        <v>8.98</v>
      </c>
    </row>
    <row r="5931" spans="1:2" ht="13.5">
      <c r="A5931" s="124">
        <v>87892</v>
      </c>
      <c r="B5931" s="122">
        <v>8.6199999999999992</v>
      </c>
    </row>
    <row r="5932" spans="1:2" ht="13.5">
      <c r="A5932" s="124">
        <v>87893</v>
      </c>
      <c r="B5932" s="122">
        <v>6.95</v>
      </c>
    </row>
    <row r="5933" spans="1:2" ht="13.5">
      <c r="A5933" s="124">
        <v>87894</v>
      </c>
      <c r="B5933" s="122">
        <v>6.43</v>
      </c>
    </row>
    <row r="5934" spans="1:2" ht="13.5">
      <c r="A5934" s="124">
        <v>87896</v>
      </c>
      <c r="B5934" s="122">
        <v>6.26</v>
      </c>
    </row>
    <row r="5935" spans="1:2" ht="13.5">
      <c r="A5935" s="124">
        <v>87897</v>
      </c>
      <c r="B5935" s="122">
        <v>5.74</v>
      </c>
    </row>
    <row r="5936" spans="1:2" ht="13.5">
      <c r="A5936" s="124">
        <v>87899</v>
      </c>
      <c r="B5936" s="122">
        <v>8.57</v>
      </c>
    </row>
    <row r="5937" spans="1:2" ht="13.5">
      <c r="A5937" s="124">
        <v>87900</v>
      </c>
      <c r="B5937" s="122">
        <v>8.42</v>
      </c>
    </row>
    <row r="5938" spans="1:2" ht="13.5">
      <c r="A5938" s="124">
        <v>87902</v>
      </c>
      <c r="B5938" s="122">
        <v>10.3</v>
      </c>
    </row>
    <row r="5939" spans="1:2" ht="13.5">
      <c r="A5939" s="124">
        <v>87903</v>
      </c>
      <c r="B5939" s="122">
        <v>9.94</v>
      </c>
    </row>
    <row r="5940" spans="1:2" ht="13.5">
      <c r="A5940" s="124">
        <v>87904</v>
      </c>
      <c r="B5940" s="122">
        <v>9.14</v>
      </c>
    </row>
    <row r="5941" spans="1:2" ht="13.5">
      <c r="A5941" s="124">
        <v>87905</v>
      </c>
      <c r="B5941" s="122">
        <v>8.6199999999999992</v>
      </c>
    </row>
    <row r="5942" spans="1:2" ht="13.5">
      <c r="A5942" s="124">
        <v>87907</v>
      </c>
      <c r="B5942" s="122">
        <v>8.15</v>
      </c>
    </row>
    <row r="5943" spans="1:2" ht="13.5">
      <c r="A5943" s="124">
        <v>87908</v>
      </c>
      <c r="B5943" s="122">
        <v>7.63</v>
      </c>
    </row>
    <row r="5944" spans="1:2" ht="13.5">
      <c r="A5944" s="124">
        <v>87910</v>
      </c>
      <c r="B5944" s="122">
        <v>19.61</v>
      </c>
    </row>
    <row r="5945" spans="1:2" ht="13.5">
      <c r="A5945" s="124">
        <v>87911</v>
      </c>
      <c r="B5945" s="122">
        <v>18.88</v>
      </c>
    </row>
    <row r="5946" spans="1:2" ht="13.5">
      <c r="A5946" s="124">
        <v>87411</v>
      </c>
      <c r="B5946" s="122">
        <v>13.19</v>
      </c>
    </row>
    <row r="5947" spans="1:2" ht="13.5">
      <c r="A5947" s="124">
        <v>87412</v>
      </c>
      <c r="B5947" s="122">
        <v>20.37</v>
      </c>
    </row>
    <row r="5948" spans="1:2" ht="13.5">
      <c r="A5948" s="124">
        <v>87413</v>
      </c>
      <c r="B5948" s="122">
        <v>24.46</v>
      </c>
    </row>
    <row r="5949" spans="1:2" ht="13.5">
      <c r="A5949" s="124">
        <v>87414</v>
      </c>
      <c r="B5949" s="122">
        <v>18.55</v>
      </c>
    </row>
    <row r="5950" spans="1:2" ht="13.5">
      <c r="A5950" s="124">
        <v>87415</v>
      </c>
      <c r="B5950" s="122">
        <v>25.52</v>
      </c>
    </row>
    <row r="5951" spans="1:2" ht="13.5">
      <c r="A5951" s="124">
        <v>87416</v>
      </c>
      <c r="B5951" s="122">
        <v>29.87</v>
      </c>
    </row>
    <row r="5952" spans="1:2" ht="13.5">
      <c r="A5952" s="124">
        <v>87417</v>
      </c>
      <c r="B5952" s="122">
        <v>14.2</v>
      </c>
    </row>
    <row r="5953" spans="1:2" ht="13.5">
      <c r="A5953" s="124">
        <v>87418</v>
      </c>
      <c r="B5953" s="122">
        <v>14.73</v>
      </c>
    </row>
    <row r="5954" spans="1:2" ht="13.5">
      <c r="A5954" s="124">
        <v>87419</v>
      </c>
      <c r="B5954" s="122">
        <v>16.28</v>
      </c>
    </row>
    <row r="5955" spans="1:2" ht="13.5">
      <c r="A5955" s="124">
        <v>87420</v>
      </c>
      <c r="B5955" s="122">
        <v>20.36</v>
      </c>
    </row>
    <row r="5956" spans="1:2" ht="13.5">
      <c r="A5956" s="124">
        <v>87421</v>
      </c>
      <c r="B5956" s="122">
        <v>20.89</v>
      </c>
    </row>
    <row r="5957" spans="1:2" ht="13.5">
      <c r="A5957" s="124">
        <v>87422</v>
      </c>
      <c r="B5957" s="122">
        <v>22.44</v>
      </c>
    </row>
    <row r="5958" spans="1:2" ht="13.5">
      <c r="A5958" s="124">
        <v>87423</v>
      </c>
      <c r="B5958" s="122">
        <v>29.08</v>
      </c>
    </row>
    <row r="5959" spans="1:2" ht="13.5">
      <c r="A5959" s="124">
        <v>87424</v>
      </c>
      <c r="B5959" s="122">
        <v>29.87</v>
      </c>
    </row>
    <row r="5960" spans="1:2" ht="13.5">
      <c r="A5960" s="124">
        <v>87425</v>
      </c>
      <c r="B5960" s="122">
        <v>31.16</v>
      </c>
    </row>
    <row r="5961" spans="1:2" ht="13.5">
      <c r="A5961" s="124">
        <v>87426</v>
      </c>
      <c r="B5961" s="122">
        <v>33.33</v>
      </c>
    </row>
    <row r="5962" spans="1:2" ht="13.5">
      <c r="A5962" s="124">
        <v>87427</v>
      </c>
      <c r="B5962" s="122">
        <v>34.130000000000003</v>
      </c>
    </row>
    <row r="5963" spans="1:2" ht="13.5">
      <c r="A5963" s="124">
        <v>87428</v>
      </c>
      <c r="B5963" s="122">
        <v>35.4</v>
      </c>
    </row>
    <row r="5964" spans="1:2" ht="13.5">
      <c r="A5964" s="124">
        <v>87429</v>
      </c>
      <c r="B5964" s="122">
        <v>18.46</v>
      </c>
    </row>
    <row r="5965" spans="1:2" ht="13.5">
      <c r="A5965" s="124">
        <v>87430</v>
      </c>
      <c r="B5965" s="122">
        <v>18.989999999999998</v>
      </c>
    </row>
    <row r="5966" spans="1:2" ht="13.5">
      <c r="A5966" s="124">
        <v>87431</v>
      </c>
      <c r="B5966" s="122">
        <v>19.260000000000002</v>
      </c>
    </row>
    <row r="5967" spans="1:2" ht="13.5">
      <c r="A5967" s="124">
        <v>87432</v>
      </c>
      <c r="B5967" s="122">
        <v>26.1</v>
      </c>
    </row>
    <row r="5968" spans="1:2" ht="13.5">
      <c r="A5968" s="124">
        <v>87433</v>
      </c>
      <c r="B5968" s="122">
        <v>27.17</v>
      </c>
    </row>
    <row r="5969" spans="1:2" ht="13.5">
      <c r="A5969" s="124">
        <v>87434</v>
      </c>
      <c r="B5969" s="122">
        <v>27.91</v>
      </c>
    </row>
    <row r="5970" spans="1:2" ht="13.5">
      <c r="A5970" s="124">
        <v>87435</v>
      </c>
      <c r="B5970" s="122">
        <v>29.45</v>
      </c>
    </row>
    <row r="5971" spans="1:2" ht="13.5">
      <c r="A5971" s="124">
        <v>87436</v>
      </c>
      <c r="B5971" s="122">
        <v>31.26</v>
      </c>
    </row>
    <row r="5972" spans="1:2" ht="13.5">
      <c r="A5972" s="124">
        <v>87437</v>
      </c>
      <c r="B5972" s="122">
        <v>32.53</v>
      </c>
    </row>
    <row r="5973" spans="1:2" ht="13.5">
      <c r="A5973" s="124">
        <v>87438</v>
      </c>
      <c r="B5973" s="122">
        <v>36.11</v>
      </c>
    </row>
    <row r="5974" spans="1:2" ht="13.5">
      <c r="A5974" s="124">
        <v>87439</v>
      </c>
      <c r="B5974" s="122">
        <v>38.39</v>
      </c>
    </row>
    <row r="5975" spans="1:2" ht="13.5">
      <c r="A5975" s="124">
        <v>87440</v>
      </c>
      <c r="B5975" s="122">
        <v>39.450000000000003</v>
      </c>
    </row>
    <row r="5976" spans="1:2" ht="13.5">
      <c r="A5976" s="124">
        <v>87527</v>
      </c>
      <c r="B5976" s="122">
        <v>37.33</v>
      </c>
    </row>
    <row r="5977" spans="1:2" ht="13.5">
      <c r="A5977" s="124">
        <v>87528</v>
      </c>
      <c r="B5977" s="122">
        <v>41.79</v>
      </c>
    </row>
    <row r="5978" spans="1:2" ht="13.5">
      <c r="A5978" s="124">
        <v>87529</v>
      </c>
      <c r="B5978" s="122">
        <v>33.54</v>
      </c>
    </row>
    <row r="5979" spans="1:2" ht="13.5">
      <c r="A5979" s="124">
        <v>87530</v>
      </c>
      <c r="B5979" s="122">
        <v>38</v>
      </c>
    </row>
    <row r="5980" spans="1:2" ht="13.5">
      <c r="A5980" s="124">
        <v>87531</v>
      </c>
      <c r="B5980" s="122">
        <v>32.19</v>
      </c>
    </row>
    <row r="5981" spans="1:2" ht="13.5">
      <c r="A5981" s="124">
        <v>87532</v>
      </c>
      <c r="B5981" s="122">
        <v>36.65</v>
      </c>
    </row>
    <row r="5982" spans="1:2" ht="13.5">
      <c r="A5982" s="124">
        <v>87535</v>
      </c>
      <c r="B5982" s="122">
        <v>28.41</v>
      </c>
    </row>
    <row r="5983" spans="1:2" ht="13.5">
      <c r="A5983" s="124">
        <v>87536</v>
      </c>
      <c r="B5983" s="122">
        <v>32.869999999999997</v>
      </c>
    </row>
    <row r="5984" spans="1:2" ht="13.5">
      <c r="A5984" s="124">
        <v>87537</v>
      </c>
      <c r="B5984" s="122">
        <v>65.459999999999994</v>
      </c>
    </row>
    <row r="5985" spans="1:2" ht="13.5">
      <c r="A5985" s="124">
        <v>87538</v>
      </c>
      <c r="B5985" s="122">
        <v>62.21</v>
      </c>
    </row>
    <row r="5986" spans="1:2" ht="13.5">
      <c r="A5986" s="124">
        <v>87539</v>
      </c>
      <c r="B5986" s="122">
        <v>61.06</v>
      </c>
    </row>
    <row r="5987" spans="1:2" ht="13.5">
      <c r="A5987" s="124">
        <v>87541</v>
      </c>
      <c r="B5987" s="122">
        <v>57.82</v>
      </c>
    </row>
    <row r="5988" spans="1:2" ht="13.5">
      <c r="A5988" s="124">
        <v>87543</v>
      </c>
      <c r="B5988" s="122">
        <v>20.77</v>
      </c>
    </row>
    <row r="5989" spans="1:2" ht="13.5">
      <c r="A5989" s="124">
        <v>87545</v>
      </c>
      <c r="B5989" s="122">
        <v>25.65</v>
      </c>
    </row>
    <row r="5990" spans="1:2" ht="13.5">
      <c r="A5990" s="124">
        <v>87546</v>
      </c>
      <c r="B5990" s="122">
        <v>28.18</v>
      </c>
    </row>
    <row r="5991" spans="1:2" ht="13.5">
      <c r="A5991" s="124">
        <v>87547</v>
      </c>
      <c r="B5991" s="122">
        <v>21.89</v>
      </c>
    </row>
    <row r="5992" spans="1:2" ht="13.5">
      <c r="A5992" s="124">
        <v>87548</v>
      </c>
      <c r="B5992" s="122">
        <v>24.42</v>
      </c>
    </row>
    <row r="5993" spans="1:2" ht="13.5">
      <c r="A5993" s="124">
        <v>87549</v>
      </c>
      <c r="B5993" s="122">
        <v>20.52</v>
      </c>
    </row>
    <row r="5994" spans="1:2" ht="13.5">
      <c r="A5994" s="124">
        <v>87550</v>
      </c>
      <c r="B5994" s="122">
        <v>23.05</v>
      </c>
    </row>
    <row r="5995" spans="1:2" ht="13.5">
      <c r="A5995" s="124">
        <v>87553</v>
      </c>
      <c r="B5995" s="122">
        <v>16.739999999999998</v>
      </c>
    </row>
    <row r="5996" spans="1:2" ht="13.5">
      <c r="A5996" s="124">
        <v>87554</v>
      </c>
      <c r="B5996" s="122">
        <v>19.27</v>
      </c>
    </row>
    <row r="5997" spans="1:2" ht="13.5">
      <c r="A5997" s="124">
        <v>87555</v>
      </c>
      <c r="B5997" s="122">
        <v>40.42</v>
      </c>
    </row>
    <row r="5998" spans="1:2" ht="13.5">
      <c r="A5998" s="124">
        <v>87556</v>
      </c>
      <c r="B5998" s="122">
        <v>37.21</v>
      </c>
    </row>
    <row r="5999" spans="1:2" ht="13.5">
      <c r="A5999" s="124">
        <v>87557</v>
      </c>
      <c r="B5999" s="122">
        <v>36.03</v>
      </c>
    </row>
    <row r="6000" spans="1:2" ht="13.5">
      <c r="A6000" s="124">
        <v>87559</v>
      </c>
      <c r="B6000" s="122">
        <v>32.799999999999997</v>
      </c>
    </row>
    <row r="6001" spans="1:2" ht="13.5">
      <c r="A6001" s="124">
        <v>87561</v>
      </c>
      <c r="B6001" s="122">
        <v>36.32</v>
      </c>
    </row>
    <row r="6002" spans="1:2" ht="13.5">
      <c r="A6002" s="124">
        <v>87775</v>
      </c>
      <c r="B6002" s="122">
        <v>55.5</v>
      </c>
    </row>
    <row r="6003" spans="1:2" ht="13.5">
      <c r="A6003" s="124">
        <v>87777</v>
      </c>
      <c r="B6003" s="122">
        <v>59.23</v>
      </c>
    </row>
    <row r="6004" spans="1:2" ht="13.5">
      <c r="A6004" s="124">
        <v>87778</v>
      </c>
      <c r="B6004" s="122">
        <v>76.2</v>
      </c>
    </row>
    <row r="6005" spans="1:2" ht="13.5">
      <c r="A6005" s="124">
        <v>87779</v>
      </c>
      <c r="B6005" s="122">
        <v>64.28</v>
      </c>
    </row>
    <row r="6006" spans="1:2" ht="13.5">
      <c r="A6006" s="124">
        <v>87781</v>
      </c>
      <c r="B6006" s="122">
        <v>69.27</v>
      </c>
    </row>
    <row r="6007" spans="1:2" ht="13.5">
      <c r="A6007" s="124">
        <v>87783</v>
      </c>
      <c r="B6007" s="122">
        <v>94.15</v>
      </c>
    </row>
    <row r="6008" spans="1:2" ht="13.5">
      <c r="A6008" s="124">
        <v>87784</v>
      </c>
      <c r="B6008" s="122">
        <v>73.05</v>
      </c>
    </row>
    <row r="6009" spans="1:2" ht="13.5">
      <c r="A6009" s="124">
        <v>87786</v>
      </c>
      <c r="B6009" s="122">
        <v>79.31</v>
      </c>
    </row>
    <row r="6010" spans="1:2" ht="13.5">
      <c r="A6010" s="124">
        <v>87787</v>
      </c>
      <c r="B6010" s="122">
        <v>112.09</v>
      </c>
    </row>
    <row r="6011" spans="1:2" ht="13.5">
      <c r="A6011" s="124">
        <v>87788</v>
      </c>
      <c r="B6011" s="122">
        <v>94.17</v>
      </c>
    </row>
    <row r="6012" spans="1:2" ht="13.5">
      <c r="A6012" s="124">
        <v>87790</v>
      </c>
      <c r="B6012" s="122">
        <v>101.07</v>
      </c>
    </row>
    <row r="6013" spans="1:2" ht="13.5">
      <c r="A6013" s="124">
        <v>87791</v>
      </c>
      <c r="B6013" s="122">
        <v>133.46</v>
      </c>
    </row>
    <row r="6014" spans="1:2" ht="13.5">
      <c r="A6014" s="124">
        <v>87792</v>
      </c>
      <c r="B6014" s="122">
        <v>36.840000000000003</v>
      </c>
    </row>
    <row r="6015" spans="1:2" ht="13.5">
      <c r="A6015" s="124">
        <v>87794</v>
      </c>
      <c r="B6015" s="122">
        <v>40.32</v>
      </c>
    </row>
    <row r="6016" spans="1:2" ht="13.5">
      <c r="A6016" s="124">
        <v>87795</v>
      </c>
      <c r="B6016" s="122">
        <v>55.74</v>
      </c>
    </row>
    <row r="6017" spans="1:2" ht="13.5">
      <c r="A6017" s="124">
        <v>87797</v>
      </c>
      <c r="B6017" s="122">
        <v>45.29</v>
      </c>
    </row>
    <row r="6018" spans="1:2" ht="13.5">
      <c r="A6018" s="124">
        <v>87799</v>
      </c>
      <c r="B6018" s="122">
        <v>49.96</v>
      </c>
    </row>
    <row r="6019" spans="1:2" ht="13.5">
      <c r="A6019" s="124">
        <v>87800</v>
      </c>
      <c r="B6019" s="122">
        <v>72.760000000000005</v>
      </c>
    </row>
    <row r="6020" spans="1:2" ht="13.5">
      <c r="A6020" s="124">
        <v>87801</v>
      </c>
      <c r="B6020" s="122">
        <v>53.74</v>
      </c>
    </row>
    <row r="6021" spans="1:2" ht="13.5">
      <c r="A6021" s="124">
        <v>87803</v>
      </c>
      <c r="B6021" s="122">
        <v>59.59</v>
      </c>
    </row>
    <row r="6022" spans="1:2" ht="13.5">
      <c r="A6022" s="124">
        <v>87804</v>
      </c>
      <c r="B6022" s="122">
        <v>89.79</v>
      </c>
    </row>
    <row r="6023" spans="1:2" ht="13.5">
      <c r="A6023" s="124">
        <v>87805</v>
      </c>
      <c r="B6023" s="122">
        <v>61.79</v>
      </c>
    </row>
    <row r="6024" spans="1:2" ht="13.5">
      <c r="A6024" s="124">
        <v>87807</v>
      </c>
      <c r="B6024" s="122">
        <v>68.23</v>
      </c>
    </row>
    <row r="6025" spans="1:2" ht="13.5">
      <c r="A6025" s="124">
        <v>87808</v>
      </c>
      <c r="B6025" s="122">
        <v>97.81</v>
      </c>
    </row>
    <row r="6026" spans="1:2" ht="13.5">
      <c r="A6026" s="124">
        <v>87809</v>
      </c>
      <c r="B6026" s="122">
        <v>87.74</v>
      </c>
    </row>
    <row r="6027" spans="1:2" ht="13.5">
      <c r="A6027" s="124">
        <v>87811</v>
      </c>
      <c r="B6027" s="122">
        <v>91.22</v>
      </c>
    </row>
    <row r="6028" spans="1:2" ht="13.5">
      <c r="A6028" s="124">
        <v>87812</v>
      </c>
      <c r="B6028" s="122">
        <v>106.17</v>
      </c>
    </row>
    <row r="6029" spans="1:2" ht="13.5">
      <c r="A6029" s="124">
        <v>87813</v>
      </c>
      <c r="B6029" s="122">
        <v>96.19</v>
      </c>
    </row>
    <row r="6030" spans="1:2" ht="13.5">
      <c r="A6030" s="124">
        <v>87815</v>
      </c>
      <c r="B6030" s="122">
        <v>100.86</v>
      </c>
    </row>
    <row r="6031" spans="1:2" ht="13.5">
      <c r="A6031" s="124">
        <v>87816</v>
      </c>
      <c r="B6031" s="122">
        <v>123.19</v>
      </c>
    </row>
    <row r="6032" spans="1:2" ht="13.5">
      <c r="A6032" s="124">
        <v>87817</v>
      </c>
      <c r="B6032" s="122">
        <v>104.17</v>
      </c>
    </row>
    <row r="6033" spans="1:2" ht="13.5">
      <c r="A6033" s="124">
        <v>87819</v>
      </c>
      <c r="B6033" s="122">
        <v>110.02</v>
      </c>
    </row>
    <row r="6034" spans="1:2" ht="13.5">
      <c r="A6034" s="124">
        <v>87820</v>
      </c>
      <c r="B6034" s="122">
        <v>140.22</v>
      </c>
    </row>
    <row r="6035" spans="1:2" ht="13.5">
      <c r="A6035" s="124">
        <v>87821</v>
      </c>
      <c r="B6035" s="122">
        <v>151.01</v>
      </c>
    </row>
    <row r="6036" spans="1:2" ht="13.5">
      <c r="A6036" s="124">
        <v>87823</v>
      </c>
      <c r="B6036" s="122">
        <v>157.44999999999999</v>
      </c>
    </row>
    <row r="6037" spans="1:2" ht="13.5">
      <c r="A6037" s="124">
        <v>87824</v>
      </c>
      <c r="B6037" s="122">
        <v>186.56</v>
      </c>
    </row>
    <row r="6038" spans="1:2" ht="13.5">
      <c r="A6038" s="124">
        <v>87825</v>
      </c>
      <c r="B6038" s="122">
        <v>68.760000000000005</v>
      </c>
    </row>
    <row r="6039" spans="1:2" ht="13.5">
      <c r="A6039" s="124">
        <v>87827</v>
      </c>
      <c r="B6039" s="122">
        <v>73.02</v>
      </c>
    </row>
    <row r="6040" spans="1:2" ht="13.5">
      <c r="A6040" s="124">
        <v>87828</v>
      </c>
      <c r="B6040" s="122">
        <v>93.32</v>
      </c>
    </row>
    <row r="6041" spans="1:2" ht="13.5">
      <c r="A6041" s="124">
        <v>87829</v>
      </c>
      <c r="B6041" s="122">
        <v>78.23</v>
      </c>
    </row>
    <row r="6042" spans="1:2" ht="13.5">
      <c r="A6042" s="124">
        <v>87831</v>
      </c>
      <c r="B6042" s="122">
        <v>83.93</v>
      </c>
    </row>
    <row r="6043" spans="1:2" ht="13.5">
      <c r="A6043" s="124">
        <v>87832</v>
      </c>
      <c r="B6043" s="122">
        <v>113.25</v>
      </c>
    </row>
    <row r="6044" spans="1:2" ht="13.5">
      <c r="A6044" s="124">
        <v>87834</v>
      </c>
      <c r="B6044" s="122">
        <v>149.77000000000001</v>
      </c>
    </row>
    <row r="6045" spans="1:2" ht="13.5">
      <c r="A6045" s="124">
        <v>87835</v>
      </c>
      <c r="B6045" s="122">
        <v>104.39</v>
      </c>
    </row>
    <row r="6046" spans="1:2" ht="13.5">
      <c r="A6046" s="124">
        <v>87836</v>
      </c>
      <c r="B6046" s="122">
        <v>142.13999999999999</v>
      </c>
    </row>
    <row r="6047" spans="1:2" ht="13.5">
      <c r="A6047" s="124">
        <v>87837</v>
      </c>
      <c r="B6047" s="122">
        <v>97.49</v>
      </c>
    </row>
    <row r="6048" spans="1:2" ht="13.5">
      <c r="A6048" s="124">
        <v>87838</v>
      </c>
      <c r="B6048" s="122">
        <v>156.94</v>
      </c>
    </row>
    <row r="6049" spans="1:2" ht="13.5">
      <c r="A6049" s="124">
        <v>87839</v>
      </c>
      <c r="B6049" s="122">
        <v>110.09</v>
      </c>
    </row>
    <row r="6050" spans="1:2" ht="13.5">
      <c r="A6050" s="124">
        <v>87840</v>
      </c>
      <c r="B6050" s="122">
        <v>147.38999999999999</v>
      </c>
    </row>
    <row r="6051" spans="1:2" ht="13.5">
      <c r="A6051" s="124">
        <v>87841</v>
      </c>
      <c r="B6051" s="122">
        <v>101.24</v>
      </c>
    </row>
    <row r="6052" spans="1:2" ht="13.5">
      <c r="A6052" s="124">
        <v>87842</v>
      </c>
      <c r="B6052" s="122">
        <v>162.08000000000001</v>
      </c>
    </row>
    <row r="6053" spans="1:2" ht="13.5">
      <c r="A6053" s="124">
        <v>87843</v>
      </c>
      <c r="B6053" s="122">
        <v>121.5</v>
      </c>
    </row>
    <row r="6054" spans="1:2" ht="13.5">
      <c r="A6054" s="124">
        <v>87844</v>
      </c>
      <c r="B6054" s="122">
        <v>147.38</v>
      </c>
    </row>
    <row r="6055" spans="1:2" ht="13.5">
      <c r="A6055" s="124">
        <v>87845</v>
      </c>
      <c r="B6055" s="122">
        <v>107.56</v>
      </c>
    </row>
    <row r="6056" spans="1:2" ht="13.5">
      <c r="A6056" s="124">
        <v>87846</v>
      </c>
      <c r="B6056" s="122">
        <v>163.26</v>
      </c>
    </row>
    <row r="6057" spans="1:2" ht="13.5">
      <c r="A6057" s="124">
        <v>87847</v>
      </c>
      <c r="B6057" s="122">
        <v>117.88</v>
      </c>
    </row>
    <row r="6058" spans="1:2" ht="13.5">
      <c r="A6058" s="124">
        <v>87848</v>
      </c>
      <c r="B6058" s="122">
        <v>154.16999999999999</v>
      </c>
    </row>
    <row r="6059" spans="1:2" ht="13.5">
      <c r="A6059" s="124">
        <v>87849</v>
      </c>
      <c r="B6059" s="122">
        <v>109.52</v>
      </c>
    </row>
    <row r="6060" spans="1:2" ht="13.5">
      <c r="A6060" s="124">
        <v>87850</v>
      </c>
      <c r="B6060" s="122">
        <v>170.46</v>
      </c>
    </row>
    <row r="6061" spans="1:2" ht="13.5">
      <c r="A6061" s="124">
        <v>87851</v>
      </c>
      <c r="B6061" s="122">
        <v>123.61</v>
      </c>
    </row>
    <row r="6062" spans="1:2" ht="13.5">
      <c r="A6062" s="124">
        <v>87852</v>
      </c>
      <c r="B6062" s="122">
        <v>159.38999999999999</v>
      </c>
    </row>
    <row r="6063" spans="1:2" ht="13.5">
      <c r="A6063" s="124">
        <v>87853</v>
      </c>
      <c r="B6063" s="122">
        <v>113.24</v>
      </c>
    </row>
    <row r="6064" spans="1:2" ht="13.5">
      <c r="A6064" s="124">
        <v>87854</v>
      </c>
      <c r="B6064" s="122">
        <v>175.57</v>
      </c>
    </row>
    <row r="6065" spans="1:2" ht="13.5">
      <c r="A6065" s="124">
        <v>87855</v>
      </c>
      <c r="B6065" s="122">
        <v>135.02000000000001</v>
      </c>
    </row>
    <row r="6066" spans="1:2" ht="13.5">
      <c r="A6066" s="124">
        <v>87856</v>
      </c>
      <c r="B6066" s="122">
        <v>159.41</v>
      </c>
    </row>
    <row r="6067" spans="1:2" ht="13.5">
      <c r="A6067" s="124">
        <v>87857</v>
      </c>
      <c r="B6067" s="122">
        <v>119.56</v>
      </c>
    </row>
    <row r="6068" spans="1:2" ht="13.5">
      <c r="A6068" s="124">
        <v>87858</v>
      </c>
      <c r="B6068" s="122">
        <v>115.46</v>
      </c>
    </row>
    <row r="6069" spans="1:2" ht="13.5">
      <c r="A6069" s="124">
        <v>87859</v>
      </c>
      <c r="B6069" s="122">
        <v>135.19999999999999</v>
      </c>
    </row>
    <row r="6070" spans="1:2" ht="13.5">
      <c r="A6070" s="124">
        <v>89048</v>
      </c>
      <c r="B6070" s="122">
        <v>34.340000000000003</v>
      </c>
    </row>
    <row r="6071" spans="1:2" ht="13.5">
      <c r="A6071" s="124">
        <v>89049</v>
      </c>
      <c r="B6071" s="122">
        <v>19.75</v>
      </c>
    </row>
    <row r="6072" spans="1:2" ht="13.5">
      <c r="A6072" s="124">
        <v>89173</v>
      </c>
      <c r="B6072" s="122">
        <v>33.74</v>
      </c>
    </row>
    <row r="6073" spans="1:2" ht="13.5">
      <c r="A6073" s="124">
        <v>90406</v>
      </c>
      <c r="B6073" s="122">
        <v>44.6</v>
      </c>
    </row>
    <row r="6074" spans="1:2" ht="13.5">
      <c r="A6074" s="124">
        <v>90407</v>
      </c>
      <c r="B6074" s="122">
        <v>49.06</v>
      </c>
    </row>
    <row r="6075" spans="1:2" ht="13.5">
      <c r="A6075" s="124">
        <v>90408</v>
      </c>
      <c r="B6075" s="122">
        <v>32.619999999999997</v>
      </c>
    </row>
    <row r="6076" spans="1:2" ht="13.5">
      <c r="A6076" s="124">
        <v>90409</v>
      </c>
      <c r="B6076" s="122">
        <v>35.15</v>
      </c>
    </row>
    <row r="6077" spans="1:2" ht="13.5">
      <c r="A6077" s="124">
        <v>87242</v>
      </c>
      <c r="B6077" s="122">
        <v>233.53</v>
      </c>
    </row>
    <row r="6078" spans="1:2" ht="13.5">
      <c r="A6078" s="124">
        <v>87243</v>
      </c>
      <c r="B6078" s="122">
        <v>213.14</v>
      </c>
    </row>
    <row r="6079" spans="1:2" ht="13.5">
      <c r="A6079" s="124">
        <v>87244</v>
      </c>
      <c r="B6079" s="122">
        <v>226.8</v>
      </c>
    </row>
    <row r="6080" spans="1:2" ht="13.5">
      <c r="A6080" s="124">
        <v>87245</v>
      </c>
      <c r="B6080" s="122">
        <v>273.85000000000002</v>
      </c>
    </row>
    <row r="6081" spans="1:2" ht="13.5">
      <c r="A6081" s="124">
        <v>87264</v>
      </c>
      <c r="B6081" s="122">
        <v>71.27</v>
      </c>
    </row>
    <row r="6082" spans="1:2" ht="13.5">
      <c r="A6082" s="124">
        <v>87265</v>
      </c>
      <c r="B6082" s="122">
        <v>62.53</v>
      </c>
    </row>
    <row r="6083" spans="1:2" ht="13.5">
      <c r="A6083" s="124">
        <v>87266</v>
      </c>
      <c r="B6083" s="122">
        <v>74.37</v>
      </c>
    </row>
    <row r="6084" spans="1:2" ht="13.5">
      <c r="A6084" s="124">
        <v>87267</v>
      </c>
      <c r="B6084" s="122">
        <v>70.5</v>
      </c>
    </row>
    <row r="6085" spans="1:2" ht="13.5">
      <c r="A6085" s="124">
        <v>87268</v>
      </c>
      <c r="B6085" s="122">
        <v>76.760000000000005</v>
      </c>
    </row>
    <row r="6086" spans="1:2" ht="13.5">
      <c r="A6086" s="124">
        <v>87269</v>
      </c>
      <c r="B6086" s="122">
        <v>67.25</v>
      </c>
    </row>
    <row r="6087" spans="1:2" ht="13.5">
      <c r="A6087" s="124">
        <v>87270</v>
      </c>
      <c r="B6087" s="122">
        <v>79.37</v>
      </c>
    </row>
    <row r="6088" spans="1:2" ht="13.5">
      <c r="A6088" s="124">
        <v>87271</v>
      </c>
      <c r="B6088" s="122">
        <v>74.86</v>
      </c>
    </row>
    <row r="6089" spans="1:2" ht="13.5">
      <c r="A6089" s="124">
        <v>87272</v>
      </c>
      <c r="B6089" s="122">
        <v>81.599999999999994</v>
      </c>
    </row>
    <row r="6090" spans="1:2" ht="13.5">
      <c r="A6090" s="124">
        <v>87273</v>
      </c>
      <c r="B6090" s="122">
        <v>69.959999999999994</v>
      </c>
    </row>
    <row r="6091" spans="1:2" ht="13.5">
      <c r="A6091" s="124">
        <v>87274</v>
      </c>
      <c r="B6091" s="122">
        <v>83.43</v>
      </c>
    </row>
    <row r="6092" spans="1:2" ht="13.5">
      <c r="A6092" s="124">
        <v>87275</v>
      </c>
      <c r="B6092" s="122">
        <v>79.48</v>
      </c>
    </row>
    <row r="6093" spans="1:2" ht="13.5">
      <c r="A6093" s="124">
        <v>88786</v>
      </c>
      <c r="B6093" s="122">
        <v>330.58</v>
      </c>
    </row>
    <row r="6094" spans="1:2" ht="13.5">
      <c r="A6094" s="124">
        <v>88787</v>
      </c>
      <c r="B6094" s="122">
        <v>304.60000000000002</v>
      </c>
    </row>
    <row r="6095" spans="1:2" ht="13.5">
      <c r="A6095" s="124">
        <v>88788</v>
      </c>
      <c r="B6095" s="122">
        <v>318.26</v>
      </c>
    </row>
    <row r="6096" spans="1:2" ht="13.5">
      <c r="A6096" s="124">
        <v>88789</v>
      </c>
      <c r="B6096" s="122">
        <v>384.47</v>
      </c>
    </row>
    <row r="6097" spans="1:2" ht="13.5">
      <c r="A6097" s="124">
        <v>89045</v>
      </c>
      <c r="B6097" s="122">
        <v>71.06</v>
      </c>
    </row>
    <row r="6098" spans="1:2" ht="13.5">
      <c r="A6098" s="124">
        <v>89170</v>
      </c>
      <c r="B6098" s="122">
        <v>68.87</v>
      </c>
    </row>
    <row r="6099" spans="1:2" ht="13.5">
      <c r="A6099" s="124">
        <v>93392</v>
      </c>
      <c r="B6099" s="122">
        <v>60.94</v>
      </c>
    </row>
    <row r="6100" spans="1:2" ht="13.5">
      <c r="A6100" s="124">
        <v>93393</v>
      </c>
      <c r="B6100" s="122">
        <v>52.29</v>
      </c>
    </row>
    <row r="6101" spans="1:2" ht="13.5">
      <c r="A6101" s="124">
        <v>93394</v>
      </c>
      <c r="B6101" s="122">
        <v>64.040000000000006</v>
      </c>
    </row>
    <row r="6102" spans="1:2" ht="13.5">
      <c r="A6102" s="124">
        <v>93395</v>
      </c>
      <c r="B6102" s="122">
        <v>60.17</v>
      </c>
    </row>
    <row r="6103" spans="1:2" ht="13.5">
      <c r="A6103" s="124">
        <v>99194</v>
      </c>
      <c r="B6103" s="122">
        <v>66.87</v>
      </c>
    </row>
    <row r="6104" spans="1:2" ht="13.5">
      <c r="A6104" s="124">
        <v>99195</v>
      </c>
      <c r="B6104" s="122">
        <v>58.22</v>
      </c>
    </row>
    <row r="6105" spans="1:2" ht="13.5">
      <c r="A6105" s="124">
        <v>99196</v>
      </c>
      <c r="B6105" s="122">
        <v>69.97</v>
      </c>
    </row>
    <row r="6106" spans="1:2" ht="13.5">
      <c r="A6106" s="124">
        <v>99198</v>
      </c>
      <c r="B6106" s="122">
        <v>66.099999999999994</v>
      </c>
    </row>
    <row r="6107" spans="1:2" ht="13.5">
      <c r="A6107" s="124">
        <v>101965</v>
      </c>
      <c r="B6107" s="122">
        <v>100.57</v>
      </c>
    </row>
    <row r="6108" spans="1:2" ht="13.5">
      <c r="A6108" s="124">
        <v>101966</v>
      </c>
      <c r="B6108" s="122">
        <v>120.4</v>
      </c>
    </row>
    <row r="6109" spans="1:2" ht="13.5">
      <c r="A6109" s="124">
        <v>101979</v>
      </c>
      <c r="B6109" s="122">
        <v>33.380000000000003</v>
      </c>
    </row>
    <row r="6110" spans="1:2" ht="13.5">
      <c r="A6110" s="124">
        <v>96112</v>
      </c>
      <c r="B6110" s="122">
        <v>138.16</v>
      </c>
    </row>
    <row r="6111" spans="1:2" ht="13.5">
      <c r="A6111" s="124">
        <v>96117</v>
      </c>
      <c r="B6111" s="122">
        <v>173.52</v>
      </c>
    </row>
    <row r="6112" spans="1:2" ht="13.5">
      <c r="A6112" s="124">
        <v>96122</v>
      </c>
      <c r="B6112" s="122">
        <v>41.84</v>
      </c>
    </row>
    <row r="6113" spans="1:2" ht="13.5">
      <c r="A6113" s="124">
        <v>96109</v>
      </c>
      <c r="B6113" s="122">
        <v>41.5</v>
      </c>
    </row>
    <row r="6114" spans="1:2" ht="13.5">
      <c r="A6114" s="124">
        <v>96110</v>
      </c>
      <c r="B6114" s="122">
        <v>65.52</v>
      </c>
    </row>
    <row r="6115" spans="1:2" ht="13.5">
      <c r="A6115" s="124">
        <v>96113</v>
      </c>
      <c r="B6115" s="122">
        <v>35.74</v>
      </c>
    </row>
    <row r="6116" spans="1:2" ht="13.5">
      <c r="A6116" s="124">
        <v>96114</v>
      </c>
      <c r="B6116" s="122">
        <v>68.010000000000005</v>
      </c>
    </row>
    <row r="6117" spans="1:2" ht="13.5">
      <c r="A6117" s="124">
        <v>96120</v>
      </c>
      <c r="B6117" s="122">
        <v>2.66</v>
      </c>
    </row>
    <row r="6118" spans="1:2" ht="13.5">
      <c r="A6118" s="124">
        <v>96123</v>
      </c>
      <c r="B6118" s="122">
        <v>34.36</v>
      </c>
    </row>
    <row r="6119" spans="1:2" ht="13.5">
      <c r="A6119" s="124">
        <v>99054</v>
      </c>
      <c r="B6119" s="122">
        <v>52.27</v>
      </c>
    </row>
    <row r="6120" spans="1:2" ht="13.5">
      <c r="A6120" s="124">
        <v>96111</v>
      </c>
      <c r="B6120" s="122">
        <v>59.65</v>
      </c>
    </row>
    <row r="6121" spans="1:2" ht="13.5">
      <c r="A6121" s="124">
        <v>96116</v>
      </c>
      <c r="B6121" s="122">
        <v>65.58</v>
      </c>
    </row>
    <row r="6122" spans="1:2" ht="13.5">
      <c r="A6122" s="124">
        <v>96121</v>
      </c>
      <c r="B6122" s="122">
        <v>11.78</v>
      </c>
    </row>
    <row r="6123" spans="1:2" ht="13.5">
      <c r="A6123" s="124">
        <v>96485</v>
      </c>
      <c r="B6123" s="122">
        <v>67.38</v>
      </c>
    </row>
    <row r="6124" spans="1:2" ht="13.5">
      <c r="A6124" s="124">
        <v>96486</v>
      </c>
      <c r="B6124" s="122">
        <v>73.78</v>
      </c>
    </row>
    <row r="6125" spans="1:2" ht="13.5">
      <c r="A6125" s="124">
        <v>91514</v>
      </c>
      <c r="B6125" s="122">
        <v>6.98</v>
      </c>
    </row>
    <row r="6126" spans="1:2" ht="13.5">
      <c r="A6126" s="124">
        <v>91515</v>
      </c>
      <c r="B6126" s="122">
        <v>9.24</v>
      </c>
    </row>
    <row r="6127" spans="1:2" ht="13.5">
      <c r="A6127" s="124">
        <v>91516</v>
      </c>
      <c r="B6127" s="122">
        <v>13.51</v>
      </c>
    </row>
    <row r="6128" spans="1:2" ht="13.5">
      <c r="A6128" s="124">
        <v>91517</v>
      </c>
      <c r="B6128" s="122">
        <v>15.05</v>
      </c>
    </row>
    <row r="6129" spans="1:2" ht="13.5">
      <c r="A6129" s="124">
        <v>91519</v>
      </c>
      <c r="B6129" s="122">
        <v>17.29</v>
      </c>
    </row>
    <row r="6130" spans="1:2" ht="13.5">
      <c r="A6130" s="124">
        <v>91520</v>
      </c>
      <c r="B6130" s="122">
        <v>2.5</v>
      </c>
    </row>
    <row r="6131" spans="1:2" ht="13.5">
      <c r="A6131" s="124">
        <v>91522</v>
      </c>
      <c r="B6131" s="122">
        <v>3.01</v>
      </c>
    </row>
    <row r="6132" spans="1:2" ht="13.5">
      <c r="A6132" s="124">
        <v>91525</v>
      </c>
      <c r="B6132" s="122">
        <v>5.41</v>
      </c>
    </row>
    <row r="6133" spans="1:2" ht="13.5">
      <c r="A6133" s="124">
        <v>87280</v>
      </c>
      <c r="B6133" s="122">
        <v>357.19</v>
      </c>
    </row>
    <row r="6134" spans="1:2" ht="13.5">
      <c r="A6134" s="124">
        <v>87281</v>
      </c>
      <c r="B6134" s="122">
        <v>346.94</v>
      </c>
    </row>
    <row r="6135" spans="1:2" ht="13.5">
      <c r="A6135" s="124">
        <v>87283</v>
      </c>
      <c r="B6135" s="122">
        <v>367.14</v>
      </c>
    </row>
    <row r="6136" spans="1:2" ht="13.5">
      <c r="A6136" s="124">
        <v>87284</v>
      </c>
      <c r="B6136" s="122">
        <v>355.81</v>
      </c>
    </row>
    <row r="6137" spans="1:2" ht="13.5">
      <c r="A6137" s="124">
        <v>87286</v>
      </c>
      <c r="B6137" s="122">
        <v>469.25</v>
      </c>
    </row>
    <row r="6138" spans="1:2" ht="13.5">
      <c r="A6138" s="124">
        <v>87287</v>
      </c>
      <c r="B6138" s="122">
        <v>445.21</v>
      </c>
    </row>
    <row r="6139" spans="1:2" ht="13.5">
      <c r="A6139" s="124">
        <v>87289</v>
      </c>
      <c r="B6139" s="122">
        <v>452.58</v>
      </c>
    </row>
    <row r="6140" spans="1:2" ht="13.5">
      <c r="A6140" s="124">
        <v>87290</v>
      </c>
      <c r="B6140" s="122">
        <v>439.15</v>
      </c>
    </row>
    <row r="6141" spans="1:2" ht="13.5">
      <c r="A6141" s="124">
        <v>87292</v>
      </c>
      <c r="B6141" s="122">
        <v>461.76</v>
      </c>
    </row>
    <row r="6142" spans="1:2" ht="13.5">
      <c r="A6142" s="124">
        <v>87294</v>
      </c>
      <c r="B6142" s="122">
        <v>438.72</v>
      </c>
    </row>
    <row r="6143" spans="1:2" ht="13.5">
      <c r="A6143" s="124">
        <v>87295</v>
      </c>
      <c r="B6143" s="122">
        <v>457.97</v>
      </c>
    </row>
    <row r="6144" spans="1:2" ht="13.5">
      <c r="A6144" s="124">
        <v>87296</v>
      </c>
      <c r="B6144" s="122">
        <v>423.9</v>
      </c>
    </row>
    <row r="6145" spans="1:2" ht="13.5">
      <c r="A6145" s="124">
        <v>87298</v>
      </c>
      <c r="B6145" s="122">
        <v>540.95000000000005</v>
      </c>
    </row>
    <row r="6146" spans="1:2" ht="13.5">
      <c r="A6146" s="124">
        <v>87299</v>
      </c>
      <c r="B6146" s="122">
        <v>355.2</v>
      </c>
    </row>
    <row r="6147" spans="1:2" ht="13.5">
      <c r="A6147" s="124">
        <v>87301</v>
      </c>
      <c r="B6147" s="122">
        <v>489.5</v>
      </c>
    </row>
    <row r="6148" spans="1:2" ht="13.5">
      <c r="A6148" s="124">
        <v>87302</v>
      </c>
      <c r="B6148" s="122">
        <v>475.82</v>
      </c>
    </row>
    <row r="6149" spans="1:2" ht="13.5">
      <c r="A6149" s="124">
        <v>87304</v>
      </c>
      <c r="B6149" s="122">
        <v>439.84</v>
      </c>
    </row>
    <row r="6150" spans="1:2" ht="13.5">
      <c r="A6150" s="124">
        <v>87305</v>
      </c>
      <c r="B6150" s="122">
        <v>439.3</v>
      </c>
    </row>
    <row r="6151" spans="1:2" ht="13.5">
      <c r="A6151" s="124">
        <v>87307</v>
      </c>
      <c r="B6151" s="122">
        <v>421.42</v>
      </c>
    </row>
    <row r="6152" spans="1:2" ht="13.5">
      <c r="A6152" s="124">
        <v>87308</v>
      </c>
      <c r="B6152" s="122">
        <v>408.27</v>
      </c>
    </row>
    <row r="6153" spans="1:2" ht="13.5">
      <c r="A6153" s="124">
        <v>87310</v>
      </c>
      <c r="B6153" s="122">
        <v>358.8</v>
      </c>
    </row>
    <row r="6154" spans="1:2" ht="13.5">
      <c r="A6154" s="124">
        <v>87311</v>
      </c>
      <c r="B6154" s="122">
        <v>345.61</v>
      </c>
    </row>
    <row r="6155" spans="1:2" ht="13.5">
      <c r="A6155" s="124">
        <v>87313</v>
      </c>
      <c r="B6155" s="122">
        <v>432.6</v>
      </c>
    </row>
    <row r="6156" spans="1:2" ht="13.5">
      <c r="A6156" s="124">
        <v>87314</v>
      </c>
      <c r="B6156" s="122">
        <v>420.83</v>
      </c>
    </row>
    <row r="6157" spans="1:2" ht="13.5">
      <c r="A6157" s="124">
        <v>87316</v>
      </c>
      <c r="B6157" s="122">
        <v>395.87</v>
      </c>
    </row>
    <row r="6158" spans="1:2" ht="13.5">
      <c r="A6158" s="124">
        <v>87317</v>
      </c>
      <c r="B6158" s="122">
        <v>376.44</v>
      </c>
    </row>
    <row r="6159" spans="1:2" ht="13.5">
      <c r="A6159" s="124">
        <v>87319</v>
      </c>
      <c r="B6159" s="123">
        <v>2905.85</v>
      </c>
    </row>
    <row r="6160" spans="1:2" ht="13.5">
      <c r="A6160" s="124">
        <v>87320</v>
      </c>
      <c r="B6160" s="123">
        <v>2905.4</v>
      </c>
    </row>
    <row r="6161" spans="1:2" ht="13.5">
      <c r="A6161" s="124">
        <v>87322</v>
      </c>
      <c r="B6161" s="123">
        <v>2995.32</v>
      </c>
    </row>
    <row r="6162" spans="1:2" ht="13.5">
      <c r="A6162" s="124">
        <v>87323</v>
      </c>
      <c r="B6162" s="123">
        <v>2987.4</v>
      </c>
    </row>
    <row r="6163" spans="1:2" ht="13.5">
      <c r="A6163" s="124">
        <v>87325</v>
      </c>
      <c r="B6163" s="123">
        <v>2930.19</v>
      </c>
    </row>
    <row r="6164" spans="1:2" ht="13.5">
      <c r="A6164" s="124">
        <v>87326</v>
      </c>
      <c r="B6164" s="123">
        <v>2928.49</v>
      </c>
    </row>
    <row r="6165" spans="1:2" ht="13.5">
      <c r="A6165" s="124">
        <v>87327</v>
      </c>
      <c r="B6165" s="122">
        <v>383.34</v>
      </c>
    </row>
    <row r="6166" spans="1:2" ht="13.5">
      <c r="A6166" s="124">
        <v>87328</v>
      </c>
      <c r="B6166" s="122">
        <v>318.29000000000002</v>
      </c>
    </row>
    <row r="6167" spans="1:2" ht="13.5">
      <c r="A6167" s="124">
        <v>87329</v>
      </c>
      <c r="B6167" s="122">
        <v>413.59</v>
      </c>
    </row>
    <row r="6168" spans="1:2" ht="13.5">
      <c r="A6168" s="124">
        <v>87330</v>
      </c>
      <c r="B6168" s="122">
        <v>340.13</v>
      </c>
    </row>
    <row r="6169" spans="1:2" ht="13.5">
      <c r="A6169" s="124">
        <v>87331</v>
      </c>
      <c r="B6169" s="122">
        <v>494.54</v>
      </c>
    </row>
    <row r="6170" spans="1:2" ht="13.5">
      <c r="A6170" s="124">
        <v>87332</v>
      </c>
      <c r="B6170" s="122">
        <v>426.62</v>
      </c>
    </row>
    <row r="6171" spans="1:2" ht="13.5">
      <c r="A6171" s="124">
        <v>87333</v>
      </c>
      <c r="B6171" s="122">
        <v>460.55</v>
      </c>
    </row>
    <row r="6172" spans="1:2" ht="13.5">
      <c r="A6172" s="124">
        <v>87334</v>
      </c>
      <c r="B6172" s="122">
        <v>418.75</v>
      </c>
    </row>
    <row r="6173" spans="1:2" ht="13.5">
      <c r="A6173" s="124">
        <v>87335</v>
      </c>
      <c r="B6173" s="122">
        <v>452.08</v>
      </c>
    </row>
    <row r="6174" spans="1:2" ht="13.5">
      <c r="A6174" s="124">
        <v>87336</v>
      </c>
      <c r="B6174" s="122">
        <v>432.95</v>
      </c>
    </row>
    <row r="6175" spans="1:2" ht="13.5">
      <c r="A6175" s="124">
        <v>87337</v>
      </c>
      <c r="B6175" s="122">
        <v>445.97</v>
      </c>
    </row>
    <row r="6176" spans="1:2" ht="13.5">
      <c r="A6176" s="124">
        <v>87338</v>
      </c>
      <c r="B6176" s="122">
        <v>426.21</v>
      </c>
    </row>
    <row r="6177" spans="1:2" ht="13.5">
      <c r="A6177" s="124">
        <v>87339</v>
      </c>
      <c r="B6177" s="122">
        <v>677.08</v>
      </c>
    </row>
    <row r="6178" spans="1:2" ht="13.5">
      <c r="A6178" s="124">
        <v>87340</v>
      </c>
      <c r="B6178" s="122">
        <v>542.87</v>
      </c>
    </row>
    <row r="6179" spans="1:2" ht="13.5">
      <c r="A6179" s="124">
        <v>87341</v>
      </c>
      <c r="B6179" s="122">
        <v>507.78</v>
      </c>
    </row>
    <row r="6180" spans="1:2" ht="13.5">
      <c r="A6180" s="124">
        <v>87342</v>
      </c>
      <c r="B6180" s="122">
        <v>569.70000000000005</v>
      </c>
    </row>
    <row r="6181" spans="1:2" ht="13.5">
      <c r="A6181" s="124">
        <v>87343</v>
      </c>
      <c r="B6181" s="122">
        <v>493.75</v>
      </c>
    </row>
    <row r="6182" spans="1:2" ht="13.5">
      <c r="A6182" s="124">
        <v>87344</v>
      </c>
      <c r="B6182" s="122">
        <v>449.82</v>
      </c>
    </row>
    <row r="6183" spans="1:2" ht="13.5">
      <c r="A6183" s="124">
        <v>87345</v>
      </c>
      <c r="B6183" s="122">
        <v>508.1</v>
      </c>
    </row>
    <row r="6184" spans="1:2" ht="13.5">
      <c r="A6184" s="124">
        <v>87346</v>
      </c>
      <c r="B6184" s="122">
        <v>445.25</v>
      </c>
    </row>
    <row r="6185" spans="1:2" ht="13.5">
      <c r="A6185" s="124">
        <v>87347</v>
      </c>
      <c r="B6185" s="122">
        <v>410.25</v>
      </c>
    </row>
    <row r="6186" spans="1:2" ht="13.5">
      <c r="A6186" s="124">
        <v>87348</v>
      </c>
      <c r="B6186" s="122">
        <v>461.7</v>
      </c>
    </row>
    <row r="6187" spans="1:2" ht="13.5">
      <c r="A6187" s="124">
        <v>87349</v>
      </c>
      <c r="B6187" s="122">
        <v>377.53</v>
      </c>
    </row>
    <row r="6188" spans="1:2" ht="13.5">
      <c r="A6188" s="124">
        <v>87350</v>
      </c>
      <c r="B6188" s="122">
        <v>409.86</v>
      </c>
    </row>
    <row r="6189" spans="1:2" ht="13.5">
      <c r="A6189" s="124">
        <v>87351</v>
      </c>
      <c r="B6189" s="122">
        <v>331.31</v>
      </c>
    </row>
    <row r="6190" spans="1:2" ht="13.5">
      <c r="A6190" s="124">
        <v>87352</v>
      </c>
      <c r="B6190" s="122">
        <v>522.32000000000005</v>
      </c>
    </row>
    <row r="6191" spans="1:2" ht="13.5">
      <c r="A6191" s="124">
        <v>87353</v>
      </c>
      <c r="B6191" s="122">
        <v>439.94</v>
      </c>
    </row>
    <row r="6192" spans="1:2" ht="13.5">
      <c r="A6192" s="124">
        <v>87354</v>
      </c>
      <c r="B6192" s="122">
        <v>400.88</v>
      </c>
    </row>
    <row r="6193" spans="1:2" ht="13.5">
      <c r="A6193" s="124">
        <v>87355</v>
      </c>
      <c r="B6193" s="122">
        <v>439.41</v>
      </c>
    </row>
    <row r="6194" spans="1:2" ht="13.5">
      <c r="A6194" s="124">
        <v>87356</v>
      </c>
      <c r="B6194" s="122">
        <v>383.22</v>
      </c>
    </row>
    <row r="6195" spans="1:2" ht="13.5">
      <c r="A6195" s="124">
        <v>87357</v>
      </c>
      <c r="B6195" s="122">
        <v>354.84</v>
      </c>
    </row>
    <row r="6196" spans="1:2" ht="13.5">
      <c r="A6196" s="124">
        <v>87358</v>
      </c>
      <c r="B6196" s="123">
        <v>2880.78</v>
      </c>
    </row>
    <row r="6197" spans="1:2" ht="13.5">
      <c r="A6197" s="124">
        <v>87359</v>
      </c>
      <c r="B6197" s="123">
        <v>2846.2</v>
      </c>
    </row>
    <row r="6198" spans="1:2" ht="13.5">
      <c r="A6198" s="124">
        <v>87360</v>
      </c>
      <c r="B6198" s="123">
        <v>2974.95</v>
      </c>
    </row>
    <row r="6199" spans="1:2" ht="13.5">
      <c r="A6199" s="124">
        <v>87361</v>
      </c>
      <c r="B6199" s="123">
        <v>2923.22</v>
      </c>
    </row>
    <row r="6200" spans="1:2" ht="13.5">
      <c r="A6200" s="124">
        <v>87362</v>
      </c>
      <c r="B6200" s="123">
        <v>2915.07</v>
      </c>
    </row>
    <row r="6201" spans="1:2" ht="13.5">
      <c r="A6201" s="124">
        <v>87363</v>
      </c>
      <c r="B6201" s="123">
        <v>2913.64</v>
      </c>
    </row>
    <row r="6202" spans="1:2" ht="13.5">
      <c r="A6202" s="124">
        <v>87364</v>
      </c>
      <c r="B6202" s="123">
        <v>2874.21</v>
      </c>
    </row>
    <row r="6203" spans="1:2" ht="13.5">
      <c r="A6203" s="124">
        <v>87365</v>
      </c>
      <c r="B6203" s="122">
        <v>466.04</v>
      </c>
    </row>
    <row r="6204" spans="1:2" ht="13.5">
      <c r="A6204" s="124">
        <v>87366</v>
      </c>
      <c r="B6204" s="122">
        <v>491.78</v>
      </c>
    </row>
    <row r="6205" spans="1:2" ht="13.5">
      <c r="A6205" s="124">
        <v>87367</v>
      </c>
      <c r="B6205" s="122">
        <v>578.04</v>
      </c>
    </row>
    <row r="6206" spans="1:2" ht="13.5">
      <c r="A6206" s="124">
        <v>87368</v>
      </c>
      <c r="B6206" s="122">
        <v>567.21</v>
      </c>
    </row>
    <row r="6207" spans="1:2" ht="13.5">
      <c r="A6207" s="124">
        <v>87369</v>
      </c>
      <c r="B6207" s="122">
        <v>580.44000000000005</v>
      </c>
    </row>
    <row r="6208" spans="1:2" ht="13.5">
      <c r="A6208" s="124">
        <v>87370</v>
      </c>
      <c r="B6208" s="122">
        <v>560.27</v>
      </c>
    </row>
    <row r="6209" spans="1:2" ht="13.5">
      <c r="A6209" s="124">
        <v>87371</v>
      </c>
      <c r="B6209" s="122">
        <v>549.80999999999995</v>
      </c>
    </row>
    <row r="6210" spans="1:2" ht="13.5">
      <c r="A6210" s="124">
        <v>87372</v>
      </c>
      <c r="B6210" s="122">
        <v>671.81</v>
      </c>
    </row>
    <row r="6211" spans="1:2" ht="13.5">
      <c r="A6211" s="124">
        <v>87373</v>
      </c>
      <c r="B6211" s="122">
        <v>600.09</v>
      </c>
    </row>
    <row r="6212" spans="1:2" ht="13.5">
      <c r="A6212" s="124">
        <v>87374</v>
      </c>
      <c r="B6212" s="122">
        <v>561.78</v>
      </c>
    </row>
    <row r="6213" spans="1:2" ht="13.5">
      <c r="A6213" s="124">
        <v>87375</v>
      </c>
      <c r="B6213" s="122">
        <v>537.84</v>
      </c>
    </row>
    <row r="6214" spans="1:2" ht="13.5">
      <c r="A6214" s="124">
        <v>87376</v>
      </c>
      <c r="B6214" s="122">
        <v>478.68</v>
      </c>
    </row>
    <row r="6215" spans="1:2" ht="13.5">
      <c r="A6215" s="124">
        <v>87377</v>
      </c>
      <c r="B6215" s="122">
        <v>556.91999999999996</v>
      </c>
    </row>
    <row r="6216" spans="1:2" ht="13.5">
      <c r="A6216" s="124">
        <v>87378</v>
      </c>
      <c r="B6216" s="122">
        <v>505.23</v>
      </c>
    </row>
    <row r="6217" spans="1:2" ht="13.5">
      <c r="A6217" s="124">
        <v>87379</v>
      </c>
      <c r="B6217" s="123">
        <v>3007.25</v>
      </c>
    </row>
    <row r="6218" spans="1:2" ht="13.5">
      <c r="A6218" s="124">
        <v>87380</v>
      </c>
      <c r="B6218" s="123">
        <v>3083.88</v>
      </c>
    </row>
    <row r="6219" spans="1:2" ht="13.5">
      <c r="A6219" s="124">
        <v>87381</v>
      </c>
      <c r="B6219" s="123">
        <v>3032.99</v>
      </c>
    </row>
    <row r="6220" spans="1:2" ht="13.5">
      <c r="A6220" s="124">
        <v>87382</v>
      </c>
      <c r="B6220" s="123">
        <v>1289.82</v>
      </c>
    </row>
    <row r="6221" spans="1:2" ht="13.5">
      <c r="A6221" s="124">
        <v>87383</v>
      </c>
      <c r="B6221" s="123">
        <v>1278.68</v>
      </c>
    </row>
    <row r="6222" spans="1:2" ht="13.5">
      <c r="A6222" s="124">
        <v>87384</v>
      </c>
      <c r="B6222" s="123">
        <v>1264.4100000000001</v>
      </c>
    </row>
    <row r="6223" spans="1:2" ht="13.5">
      <c r="A6223" s="124">
        <v>87385</v>
      </c>
      <c r="B6223" s="123">
        <v>1508.61</v>
      </c>
    </row>
    <row r="6224" spans="1:2" ht="13.5">
      <c r="A6224" s="124">
        <v>87386</v>
      </c>
      <c r="B6224" s="123">
        <v>1491</v>
      </c>
    </row>
    <row r="6225" spans="1:2" ht="13.5">
      <c r="A6225" s="124">
        <v>87387</v>
      </c>
      <c r="B6225" s="123">
        <v>1477.53</v>
      </c>
    </row>
    <row r="6226" spans="1:2" ht="13.5">
      <c r="A6226" s="124">
        <v>87388</v>
      </c>
      <c r="B6226" s="123">
        <v>3535.99</v>
      </c>
    </row>
    <row r="6227" spans="1:2" ht="13.5">
      <c r="A6227" s="124">
        <v>87389</v>
      </c>
      <c r="B6227" s="123">
        <v>3540.26</v>
      </c>
    </row>
    <row r="6228" spans="1:2" ht="13.5">
      <c r="A6228" s="124">
        <v>87390</v>
      </c>
      <c r="B6228" s="123">
        <v>3549.45</v>
      </c>
    </row>
    <row r="6229" spans="1:2" ht="13.5">
      <c r="A6229" s="124">
        <v>87391</v>
      </c>
      <c r="B6229" s="123">
        <v>3919.87</v>
      </c>
    </row>
    <row r="6230" spans="1:2" ht="13.5">
      <c r="A6230" s="124">
        <v>87393</v>
      </c>
      <c r="B6230" s="123">
        <v>3944.27</v>
      </c>
    </row>
    <row r="6231" spans="1:2" ht="13.5">
      <c r="A6231" s="124">
        <v>87394</v>
      </c>
      <c r="B6231" s="123">
        <v>3968.33</v>
      </c>
    </row>
    <row r="6232" spans="1:2" ht="13.5">
      <c r="A6232" s="124">
        <v>87395</v>
      </c>
      <c r="B6232" s="123">
        <v>2492.7399999999998</v>
      </c>
    </row>
    <row r="6233" spans="1:2" ht="13.5">
      <c r="A6233" s="124">
        <v>87396</v>
      </c>
      <c r="B6233" s="123">
        <v>2497.9699999999998</v>
      </c>
    </row>
    <row r="6234" spans="1:2" ht="13.5">
      <c r="A6234" s="124">
        <v>87397</v>
      </c>
      <c r="B6234" s="123">
        <v>2503.73</v>
      </c>
    </row>
    <row r="6235" spans="1:2" ht="13.5">
      <c r="A6235" s="124">
        <v>87398</v>
      </c>
      <c r="B6235" s="123">
        <v>1475.62</v>
      </c>
    </row>
    <row r="6236" spans="1:2" ht="13.5">
      <c r="A6236" s="124">
        <v>87399</v>
      </c>
      <c r="B6236" s="123">
        <v>1694.98</v>
      </c>
    </row>
    <row r="6237" spans="1:2" ht="13.5">
      <c r="A6237" s="124">
        <v>87401</v>
      </c>
      <c r="B6237" s="123">
        <v>4183.78</v>
      </c>
    </row>
    <row r="6238" spans="1:2" ht="13.5">
      <c r="A6238" s="124">
        <v>87402</v>
      </c>
      <c r="B6238" s="123">
        <v>2727.43</v>
      </c>
    </row>
    <row r="6239" spans="1:2" ht="13.5">
      <c r="A6239" s="124">
        <v>87404</v>
      </c>
      <c r="B6239" s="123">
        <v>3697.12</v>
      </c>
    </row>
    <row r="6240" spans="1:2" ht="13.5">
      <c r="A6240" s="124">
        <v>87405</v>
      </c>
      <c r="B6240" s="123">
        <v>3690.99</v>
      </c>
    </row>
    <row r="6241" spans="1:2" ht="13.5">
      <c r="A6241" s="124">
        <v>87407</v>
      </c>
      <c r="B6241" s="123">
        <v>1319.29</v>
      </c>
    </row>
    <row r="6242" spans="1:2" ht="13.5">
      <c r="A6242" s="124">
        <v>87408</v>
      </c>
      <c r="B6242" s="123">
        <v>1300.68</v>
      </c>
    </row>
    <row r="6243" spans="1:2" ht="13.5">
      <c r="A6243" s="124">
        <v>87410</v>
      </c>
      <c r="B6243" s="122">
        <v>847.42</v>
      </c>
    </row>
    <row r="6244" spans="1:2" ht="13.5">
      <c r="A6244" s="124">
        <v>88626</v>
      </c>
      <c r="B6244" s="122">
        <v>443.97</v>
      </c>
    </row>
    <row r="6245" spans="1:2" ht="13.5">
      <c r="A6245" s="124">
        <v>88627</v>
      </c>
      <c r="B6245" s="122">
        <v>534.79999999999995</v>
      </c>
    </row>
    <row r="6246" spans="1:2" ht="13.5">
      <c r="A6246" s="124">
        <v>88628</v>
      </c>
      <c r="B6246" s="122">
        <v>448.6</v>
      </c>
    </row>
    <row r="6247" spans="1:2" ht="13.5">
      <c r="A6247" s="124">
        <v>88629</v>
      </c>
      <c r="B6247" s="122">
        <v>545.75</v>
      </c>
    </row>
    <row r="6248" spans="1:2" ht="13.5">
      <c r="A6248" s="124">
        <v>88630</v>
      </c>
      <c r="B6248" s="122">
        <v>381.14</v>
      </c>
    </row>
    <row r="6249" spans="1:2" ht="13.5">
      <c r="A6249" s="124">
        <v>88631</v>
      </c>
      <c r="B6249" s="122">
        <v>489.38</v>
      </c>
    </row>
    <row r="6250" spans="1:2" ht="13.5">
      <c r="A6250" s="124">
        <v>88715</v>
      </c>
      <c r="B6250" s="122">
        <v>434.44</v>
      </c>
    </row>
    <row r="6251" spans="1:2" ht="13.5">
      <c r="A6251" s="124">
        <v>95563</v>
      </c>
      <c r="B6251" s="122">
        <v>677.43</v>
      </c>
    </row>
    <row r="6252" spans="1:2" ht="13.5">
      <c r="A6252" s="124">
        <v>100464</v>
      </c>
      <c r="B6252" s="122">
        <v>474.34</v>
      </c>
    </row>
    <row r="6253" spans="1:2" ht="13.5">
      <c r="A6253" s="124">
        <v>100465</v>
      </c>
      <c r="B6253" s="122">
        <v>432.36</v>
      </c>
    </row>
    <row r="6254" spans="1:2" ht="13.5">
      <c r="A6254" s="124">
        <v>100466</v>
      </c>
      <c r="B6254" s="122">
        <v>410.19</v>
      </c>
    </row>
    <row r="6255" spans="1:2" ht="13.5">
      <c r="A6255" s="124">
        <v>100468</v>
      </c>
      <c r="B6255" s="122">
        <v>565.52</v>
      </c>
    </row>
    <row r="6256" spans="1:2" ht="13.5">
      <c r="A6256" s="124">
        <v>100469</v>
      </c>
      <c r="B6256" s="122">
        <v>440.58</v>
      </c>
    </row>
    <row r="6257" spans="1:2" ht="13.5">
      <c r="A6257" s="124">
        <v>100470</v>
      </c>
      <c r="B6257" s="122">
        <v>393.25</v>
      </c>
    </row>
    <row r="6258" spans="1:2" ht="13.5">
      <c r="A6258" s="124">
        <v>100472</v>
      </c>
      <c r="B6258" s="122">
        <v>450.54</v>
      </c>
    </row>
    <row r="6259" spans="1:2" ht="13.5">
      <c r="A6259" s="124">
        <v>100473</v>
      </c>
      <c r="B6259" s="122">
        <v>397.69</v>
      </c>
    </row>
    <row r="6260" spans="1:2" ht="13.5">
      <c r="A6260" s="124">
        <v>100474</v>
      </c>
      <c r="B6260" s="122">
        <v>372.81</v>
      </c>
    </row>
    <row r="6261" spans="1:2" ht="13.5">
      <c r="A6261" s="124">
        <v>100475</v>
      </c>
      <c r="B6261" s="122">
        <v>569.15</v>
      </c>
    </row>
    <row r="6262" spans="1:2" ht="13.5">
      <c r="A6262" s="124">
        <v>100477</v>
      </c>
      <c r="B6262" s="122">
        <v>641</v>
      </c>
    </row>
    <row r="6263" spans="1:2" ht="13.5">
      <c r="A6263" s="124">
        <v>100478</v>
      </c>
      <c r="B6263" s="122">
        <v>558.36</v>
      </c>
    </row>
    <row r="6264" spans="1:2" ht="13.5">
      <c r="A6264" s="124">
        <v>100479</v>
      </c>
      <c r="B6264" s="122">
        <v>539.16999999999996</v>
      </c>
    </row>
    <row r="6265" spans="1:2" ht="13.5">
      <c r="A6265" s="124">
        <v>100480</v>
      </c>
      <c r="B6265" s="122">
        <v>664.58</v>
      </c>
    </row>
    <row r="6266" spans="1:2" ht="13.5">
      <c r="A6266" s="124">
        <v>100481</v>
      </c>
      <c r="B6266" s="122">
        <v>489.9</v>
      </c>
    </row>
    <row r="6267" spans="1:2" ht="13.5">
      <c r="A6267" s="124">
        <v>100483</v>
      </c>
      <c r="B6267" s="122">
        <v>543.71</v>
      </c>
    </row>
    <row r="6268" spans="1:2" ht="13.5">
      <c r="A6268" s="124">
        <v>100484</v>
      </c>
      <c r="B6268" s="122">
        <v>491.72</v>
      </c>
    </row>
    <row r="6269" spans="1:2" ht="13.5">
      <c r="A6269" s="124">
        <v>100485</v>
      </c>
      <c r="B6269" s="122">
        <v>468.35</v>
      </c>
    </row>
    <row r="6270" spans="1:2" ht="13.5">
      <c r="A6270" s="124">
        <v>100486</v>
      </c>
      <c r="B6270" s="122">
        <v>589.09</v>
      </c>
    </row>
    <row r="6271" spans="1:2" ht="13.5">
      <c r="A6271" s="124">
        <v>100487</v>
      </c>
      <c r="B6271" s="122">
        <v>408.56</v>
      </c>
    </row>
    <row r="6272" spans="1:2" ht="13.5">
      <c r="A6272" s="124">
        <v>100488</v>
      </c>
      <c r="B6272" s="122">
        <v>431.61</v>
      </c>
    </row>
    <row r="6273" spans="1:2" ht="13.5">
      <c r="A6273" s="124">
        <v>100489</v>
      </c>
      <c r="B6273" s="122">
        <v>444.23</v>
      </c>
    </row>
    <row r="6274" spans="1:2" ht="13.5">
      <c r="A6274" s="124">
        <v>100490</v>
      </c>
      <c r="B6274" s="122">
        <v>389.92</v>
      </c>
    </row>
    <row r="6275" spans="1:2" ht="13.5">
      <c r="A6275" s="124">
        <v>100491</v>
      </c>
      <c r="B6275" s="122">
        <v>565.66</v>
      </c>
    </row>
    <row r="6276" spans="1:2" ht="13.5">
      <c r="A6276" s="124">
        <v>100492</v>
      </c>
      <c r="B6276" s="122">
        <v>486.83</v>
      </c>
    </row>
    <row r="6277" spans="1:2" ht="13.5">
      <c r="A6277" s="124">
        <v>92121</v>
      </c>
      <c r="B6277" s="122">
        <v>29.95</v>
      </c>
    </row>
    <row r="6278" spans="1:2" ht="13.5">
      <c r="A6278" s="124">
        <v>92122</v>
      </c>
      <c r="B6278" s="122">
        <v>50.66</v>
      </c>
    </row>
    <row r="6279" spans="1:2" ht="13.5">
      <c r="A6279" s="124">
        <v>92123</v>
      </c>
      <c r="B6279" s="122">
        <v>49.43</v>
      </c>
    </row>
    <row r="6280" spans="1:2" ht="13.5">
      <c r="A6280" s="124">
        <v>100195</v>
      </c>
      <c r="B6280" s="122">
        <v>0.77</v>
      </c>
    </row>
    <row r="6281" spans="1:2" ht="13.5">
      <c r="A6281" s="124">
        <v>100196</v>
      </c>
      <c r="B6281" s="122">
        <v>1.29</v>
      </c>
    </row>
    <row r="6282" spans="1:2" ht="13.5">
      <c r="A6282" s="124">
        <v>100197</v>
      </c>
      <c r="B6282" s="122">
        <v>1.93</v>
      </c>
    </row>
    <row r="6283" spans="1:2" ht="13.5">
      <c r="A6283" s="124">
        <v>100198</v>
      </c>
      <c r="B6283" s="122">
        <v>0.27</v>
      </c>
    </row>
    <row r="6284" spans="1:2" ht="13.5">
      <c r="A6284" s="124">
        <v>100199</v>
      </c>
      <c r="B6284" s="122">
        <v>0.32</v>
      </c>
    </row>
    <row r="6285" spans="1:2" ht="13.5">
      <c r="A6285" s="124">
        <v>100200</v>
      </c>
      <c r="B6285" s="122">
        <v>0.39</v>
      </c>
    </row>
    <row r="6286" spans="1:2" ht="13.5">
      <c r="A6286" s="124">
        <v>100201</v>
      </c>
      <c r="B6286" s="122">
        <v>0.78</v>
      </c>
    </row>
    <row r="6287" spans="1:2" ht="13.5">
      <c r="A6287" s="124">
        <v>100202</v>
      </c>
      <c r="B6287" s="122">
        <v>0.92</v>
      </c>
    </row>
    <row r="6288" spans="1:2" ht="13.5">
      <c r="A6288" s="124">
        <v>100203</v>
      </c>
      <c r="B6288" s="122">
        <v>1.0900000000000001</v>
      </c>
    </row>
    <row r="6289" spans="1:2" ht="13.5">
      <c r="A6289" s="124">
        <v>100204</v>
      </c>
      <c r="B6289" s="122">
        <v>0.1</v>
      </c>
    </row>
    <row r="6290" spans="1:2" ht="13.5">
      <c r="A6290" s="124">
        <v>100205</v>
      </c>
      <c r="B6290" s="123">
        <v>1443.31</v>
      </c>
    </row>
    <row r="6291" spans="1:2" ht="13.5">
      <c r="A6291" s="124">
        <v>100206</v>
      </c>
      <c r="B6291" s="123">
        <v>1043.27</v>
      </c>
    </row>
    <row r="6292" spans="1:2" ht="13.5">
      <c r="A6292" s="124">
        <v>100207</v>
      </c>
      <c r="B6292" s="122">
        <v>402.26</v>
      </c>
    </row>
    <row r="6293" spans="1:2" ht="13.5">
      <c r="A6293" s="124">
        <v>100208</v>
      </c>
      <c r="B6293" s="122">
        <v>19.09</v>
      </c>
    </row>
    <row r="6294" spans="1:2" ht="13.5">
      <c r="A6294" s="124">
        <v>100209</v>
      </c>
      <c r="B6294" s="122">
        <v>9.5399999999999991</v>
      </c>
    </row>
    <row r="6295" spans="1:2" ht="13.5">
      <c r="A6295" s="124">
        <v>100210</v>
      </c>
      <c r="B6295" s="122">
        <v>17.59</v>
      </c>
    </row>
    <row r="6296" spans="1:2" ht="13.5">
      <c r="A6296" s="124">
        <v>100211</v>
      </c>
      <c r="B6296" s="122">
        <v>6.78</v>
      </c>
    </row>
    <row r="6297" spans="1:2" ht="13.5">
      <c r="A6297" s="124">
        <v>100212</v>
      </c>
      <c r="B6297" s="122">
        <v>7.49</v>
      </c>
    </row>
    <row r="6298" spans="1:2" ht="13.5">
      <c r="A6298" s="124">
        <v>100213</v>
      </c>
      <c r="B6298" s="122">
        <v>2.69</v>
      </c>
    </row>
    <row r="6299" spans="1:2" ht="13.5">
      <c r="A6299" s="124">
        <v>100214</v>
      </c>
      <c r="B6299" s="122">
        <v>4.13</v>
      </c>
    </row>
    <row r="6300" spans="1:2" ht="13.5">
      <c r="A6300" s="124">
        <v>100215</v>
      </c>
      <c r="B6300" s="122">
        <v>3.54</v>
      </c>
    </row>
    <row r="6301" spans="1:2" ht="13.5">
      <c r="A6301" s="124">
        <v>100216</v>
      </c>
      <c r="B6301" s="122">
        <v>0.95</v>
      </c>
    </row>
    <row r="6302" spans="1:2" ht="13.5">
      <c r="A6302" s="124">
        <v>100217</v>
      </c>
      <c r="B6302" s="122">
        <v>2.8</v>
      </c>
    </row>
    <row r="6303" spans="1:2" ht="13.5">
      <c r="A6303" s="124">
        <v>100218</v>
      </c>
      <c r="B6303" s="122">
        <v>1.92</v>
      </c>
    </row>
    <row r="6304" spans="1:2" ht="13.5">
      <c r="A6304" s="124">
        <v>100219</v>
      </c>
      <c r="B6304" s="122">
        <v>0.42</v>
      </c>
    </row>
    <row r="6305" spans="1:2" ht="13.5">
      <c r="A6305" s="124">
        <v>100220</v>
      </c>
      <c r="B6305" s="122">
        <v>27.43</v>
      </c>
    </row>
    <row r="6306" spans="1:2" ht="13.5">
      <c r="A6306" s="124">
        <v>100221</v>
      </c>
      <c r="B6306" s="122">
        <v>31.09</v>
      </c>
    </row>
    <row r="6307" spans="1:2" ht="13.5">
      <c r="A6307" s="124">
        <v>100222</v>
      </c>
      <c r="B6307" s="122">
        <v>11.77</v>
      </c>
    </row>
    <row r="6308" spans="1:2" ht="13.5">
      <c r="A6308" s="124">
        <v>100223</v>
      </c>
      <c r="B6308" s="122">
        <v>5.51</v>
      </c>
    </row>
    <row r="6309" spans="1:2" ht="13.5">
      <c r="A6309" s="124">
        <v>100224</v>
      </c>
      <c r="B6309" s="122">
        <v>2.8</v>
      </c>
    </row>
    <row r="6310" spans="1:2" ht="13.5">
      <c r="A6310" s="124">
        <v>100225</v>
      </c>
      <c r="B6310" s="122">
        <v>2.15</v>
      </c>
    </row>
    <row r="6311" spans="1:2" ht="13.5">
      <c r="A6311" s="124">
        <v>100226</v>
      </c>
      <c r="B6311" s="122">
        <v>0.67</v>
      </c>
    </row>
    <row r="6312" spans="1:2" ht="13.5">
      <c r="A6312" s="124">
        <v>100227</v>
      </c>
      <c r="B6312" s="122">
        <v>1</v>
      </c>
    </row>
    <row r="6313" spans="1:2" ht="13.5">
      <c r="A6313" s="124">
        <v>100228</v>
      </c>
      <c r="B6313" s="122">
        <v>0.27</v>
      </c>
    </row>
    <row r="6314" spans="1:2" ht="13.5">
      <c r="A6314" s="124">
        <v>100229</v>
      </c>
      <c r="B6314" s="122">
        <v>0.01</v>
      </c>
    </row>
    <row r="6315" spans="1:2" ht="13.5">
      <c r="A6315" s="124">
        <v>100230</v>
      </c>
      <c r="B6315" s="122">
        <v>0.02</v>
      </c>
    </row>
    <row r="6316" spans="1:2" ht="13.5">
      <c r="A6316" s="124">
        <v>100231</v>
      </c>
      <c r="B6316" s="122">
        <v>0.03</v>
      </c>
    </row>
    <row r="6317" spans="1:2" ht="13.5">
      <c r="A6317" s="124">
        <v>100232</v>
      </c>
      <c r="B6317" s="122">
        <v>0.36</v>
      </c>
    </row>
    <row r="6318" spans="1:2" ht="13.5">
      <c r="A6318" s="124">
        <v>100233</v>
      </c>
      <c r="B6318" s="122">
        <v>0.18</v>
      </c>
    </row>
    <row r="6319" spans="1:2" ht="13.5">
      <c r="A6319" s="124">
        <v>100234</v>
      </c>
      <c r="B6319" s="122">
        <v>0.54</v>
      </c>
    </row>
    <row r="6320" spans="1:2" ht="13.5">
      <c r="A6320" s="124">
        <v>100235</v>
      </c>
      <c r="B6320" s="122">
        <v>0.04</v>
      </c>
    </row>
    <row r="6321" spans="1:2" ht="13.5">
      <c r="A6321" s="124">
        <v>100236</v>
      </c>
      <c r="B6321" s="122">
        <v>2.73</v>
      </c>
    </row>
    <row r="6322" spans="1:2" ht="13.5">
      <c r="A6322" s="124">
        <v>100237</v>
      </c>
      <c r="B6322" s="122">
        <v>3.28</v>
      </c>
    </row>
    <row r="6323" spans="1:2" ht="13.5">
      <c r="A6323" s="124">
        <v>100238</v>
      </c>
      <c r="B6323" s="122">
        <v>5.25</v>
      </c>
    </row>
    <row r="6324" spans="1:2" ht="13.5">
      <c r="A6324" s="124">
        <v>100239</v>
      </c>
      <c r="B6324" s="122">
        <v>6.56</v>
      </c>
    </row>
    <row r="6325" spans="1:2" ht="13.5">
      <c r="A6325" s="124">
        <v>100240</v>
      </c>
      <c r="B6325" s="122">
        <v>3.93</v>
      </c>
    </row>
    <row r="6326" spans="1:2" ht="13.5">
      <c r="A6326" s="124">
        <v>100241</v>
      </c>
      <c r="B6326" s="122">
        <v>6.56</v>
      </c>
    </row>
    <row r="6327" spans="1:2" ht="13.5">
      <c r="A6327" s="124">
        <v>100242</v>
      </c>
      <c r="B6327" s="122">
        <v>19.39</v>
      </c>
    </row>
    <row r="6328" spans="1:2" ht="13.5">
      <c r="A6328" s="124">
        <v>100243</v>
      </c>
      <c r="B6328" s="122">
        <v>3.15</v>
      </c>
    </row>
    <row r="6329" spans="1:2" ht="13.5">
      <c r="A6329" s="124">
        <v>100244</v>
      </c>
      <c r="B6329" s="122">
        <v>3.93</v>
      </c>
    </row>
    <row r="6330" spans="1:2" ht="13.5">
      <c r="A6330" s="124">
        <v>100245</v>
      </c>
      <c r="B6330" s="122">
        <v>7.87</v>
      </c>
    </row>
    <row r="6331" spans="1:2" ht="13.5">
      <c r="A6331" s="124">
        <v>100246</v>
      </c>
      <c r="B6331" s="122">
        <v>2.62</v>
      </c>
    </row>
    <row r="6332" spans="1:2" ht="13.5">
      <c r="A6332" s="124">
        <v>100247</v>
      </c>
      <c r="B6332" s="122">
        <v>3.28</v>
      </c>
    </row>
    <row r="6333" spans="1:2" ht="13.5">
      <c r="A6333" s="124">
        <v>100248</v>
      </c>
      <c r="B6333" s="122">
        <v>12.92</v>
      </c>
    </row>
    <row r="6334" spans="1:2" ht="13.5">
      <c r="A6334" s="124">
        <v>100249</v>
      </c>
      <c r="B6334" s="122">
        <v>2.62</v>
      </c>
    </row>
    <row r="6335" spans="1:2" ht="13.5">
      <c r="A6335" s="124">
        <v>100250</v>
      </c>
      <c r="B6335" s="122">
        <v>4.37</v>
      </c>
    </row>
    <row r="6336" spans="1:2" ht="13.5">
      <c r="A6336" s="124">
        <v>100251</v>
      </c>
      <c r="B6336" s="122">
        <v>12.92</v>
      </c>
    </row>
    <row r="6337" spans="1:2" ht="13.5">
      <c r="A6337" s="124">
        <v>100252</v>
      </c>
      <c r="B6337" s="122">
        <v>19.39</v>
      </c>
    </row>
    <row r="6338" spans="1:2" ht="13.5">
      <c r="A6338" s="124">
        <v>100253</v>
      </c>
      <c r="B6338" s="122">
        <v>25.85</v>
      </c>
    </row>
    <row r="6339" spans="1:2" ht="13.5">
      <c r="A6339" s="124">
        <v>100254</v>
      </c>
      <c r="B6339" s="122">
        <v>38.78</v>
      </c>
    </row>
    <row r="6340" spans="1:2" ht="13.5">
      <c r="A6340" s="124">
        <v>100255</v>
      </c>
      <c r="B6340" s="122">
        <v>13.12</v>
      </c>
    </row>
    <row r="6341" spans="1:2" ht="13.5">
      <c r="A6341" s="124">
        <v>100256</v>
      </c>
      <c r="B6341" s="122">
        <v>8.74</v>
      </c>
    </row>
    <row r="6342" spans="1:2" ht="13.5">
      <c r="A6342" s="124">
        <v>100257</v>
      </c>
      <c r="B6342" s="122">
        <v>5.25</v>
      </c>
    </row>
    <row r="6343" spans="1:2" ht="13.5">
      <c r="A6343" s="124">
        <v>100258</v>
      </c>
      <c r="B6343" s="122">
        <v>13.12</v>
      </c>
    </row>
    <row r="6344" spans="1:2" ht="13.5">
      <c r="A6344" s="124">
        <v>100259</v>
      </c>
      <c r="B6344" s="122">
        <v>25.85</v>
      </c>
    </row>
    <row r="6345" spans="1:2" ht="13.5">
      <c r="A6345" s="124">
        <v>100260</v>
      </c>
      <c r="B6345" s="122">
        <v>8.52</v>
      </c>
    </row>
    <row r="6346" spans="1:2" ht="13.5">
      <c r="A6346" s="124">
        <v>100261</v>
      </c>
      <c r="B6346" s="122">
        <v>5.35</v>
      </c>
    </row>
    <row r="6347" spans="1:2" ht="13.5">
      <c r="A6347" s="124">
        <v>100262</v>
      </c>
      <c r="B6347" s="122">
        <v>3.32</v>
      </c>
    </row>
    <row r="6348" spans="1:2" ht="13.5">
      <c r="A6348" s="124">
        <v>100263</v>
      </c>
      <c r="B6348" s="122">
        <v>2.12</v>
      </c>
    </row>
    <row r="6349" spans="1:2" ht="13.5">
      <c r="A6349" s="124">
        <v>100264</v>
      </c>
      <c r="B6349" s="122">
        <v>38.72</v>
      </c>
    </row>
    <row r="6350" spans="1:2" ht="13.5">
      <c r="A6350" s="124">
        <v>100265</v>
      </c>
      <c r="B6350" s="122">
        <v>0.81</v>
      </c>
    </row>
    <row r="6351" spans="1:2" ht="13.5">
      <c r="A6351" s="124">
        <v>100266</v>
      </c>
      <c r="B6351" s="122">
        <v>82.29</v>
      </c>
    </row>
    <row r="6352" spans="1:2" ht="13.5">
      <c r="A6352" s="124">
        <v>100267</v>
      </c>
      <c r="B6352" s="122">
        <v>1.63</v>
      </c>
    </row>
    <row r="6353" spans="1:2" ht="13.5">
      <c r="A6353" s="124">
        <v>100268</v>
      </c>
      <c r="B6353" s="122">
        <v>82.29</v>
      </c>
    </row>
    <row r="6354" spans="1:2" ht="13.5">
      <c r="A6354" s="124">
        <v>100269</v>
      </c>
      <c r="B6354" s="122">
        <v>1.63</v>
      </c>
    </row>
    <row r="6355" spans="1:2" ht="13.5">
      <c r="A6355" s="124">
        <v>100270</v>
      </c>
      <c r="B6355" s="122">
        <v>61.68</v>
      </c>
    </row>
    <row r="6356" spans="1:2" ht="13.5">
      <c r="A6356" s="124">
        <v>100271</v>
      </c>
      <c r="B6356" s="122">
        <v>61.72</v>
      </c>
    </row>
    <row r="6357" spans="1:2" ht="13.5">
      <c r="A6357" s="124">
        <v>100272</v>
      </c>
      <c r="B6357" s="122">
        <v>1.22</v>
      </c>
    </row>
    <row r="6358" spans="1:2" ht="13.5">
      <c r="A6358" s="124">
        <v>100273</v>
      </c>
      <c r="B6358" s="122">
        <v>3.22</v>
      </c>
    </row>
    <row r="6359" spans="1:2" ht="13.5">
      <c r="A6359" s="124">
        <v>100274</v>
      </c>
      <c r="B6359" s="122">
        <v>27.44</v>
      </c>
    </row>
    <row r="6360" spans="1:2" ht="13.5">
      <c r="A6360" s="124">
        <v>100275</v>
      </c>
      <c r="B6360" s="122">
        <v>17.739999999999998</v>
      </c>
    </row>
    <row r="6361" spans="1:2" ht="13.5">
      <c r="A6361" s="124">
        <v>100276</v>
      </c>
      <c r="B6361" s="122">
        <v>32.380000000000003</v>
      </c>
    </row>
    <row r="6362" spans="1:2" ht="13.5">
      <c r="A6362" s="124">
        <v>100277</v>
      </c>
      <c r="B6362" s="122">
        <v>1.79</v>
      </c>
    </row>
    <row r="6363" spans="1:2" ht="13.5">
      <c r="A6363" s="124">
        <v>100278</v>
      </c>
      <c r="B6363" s="122">
        <v>39.369999999999997</v>
      </c>
    </row>
    <row r="6364" spans="1:2" ht="13.5">
      <c r="A6364" s="124">
        <v>100279</v>
      </c>
      <c r="B6364" s="122">
        <v>0.76</v>
      </c>
    </row>
    <row r="6365" spans="1:2" ht="13.5">
      <c r="A6365" s="124">
        <v>100280</v>
      </c>
      <c r="B6365" s="122">
        <v>18.079999999999998</v>
      </c>
    </row>
    <row r="6366" spans="1:2" ht="13.5">
      <c r="A6366" s="124">
        <v>100281</v>
      </c>
      <c r="B6366" s="122">
        <v>3.43</v>
      </c>
    </row>
    <row r="6367" spans="1:2" ht="13.5">
      <c r="A6367" s="124">
        <v>100282</v>
      </c>
      <c r="B6367" s="122">
        <v>154.16999999999999</v>
      </c>
    </row>
    <row r="6368" spans="1:2" ht="13.5">
      <c r="A6368" s="124">
        <v>100283</v>
      </c>
      <c r="B6368" s="122">
        <v>24.9</v>
      </c>
    </row>
    <row r="6369" spans="1:2" ht="13.5">
      <c r="A6369" s="124">
        <v>100284</v>
      </c>
      <c r="B6369" s="122">
        <v>10.029999999999999</v>
      </c>
    </row>
    <row r="6370" spans="1:2" ht="13.5">
      <c r="A6370" s="124">
        <v>100285</v>
      </c>
      <c r="B6370" s="122">
        <v>41.42</v>
      </c>
    </row>
    <row r="6371" spans="1:2" ht="13.5">
      <c r="A6371" s="124">
        <v>100286</v>
      </c>
      <c r="B6371" s="122">
        <v>13.49</v>
      </c>
    </row>
    <row r="6372" spans="1:2" ht="13.5">
      <c r="A6372" s="124">
        <v>100287</v>
      </c>
      <c r="B6372" s="122">
        <v>12.92</v>
      </c>
    </row>
    <row r="6373" spans="1:2" ht="13.5">
      <c r="A6373" s="124">
        <v>99802</v>
      </c>
      <c r="B6373" s="122">
        <v>0.52</v>
      </c>
    </row>
    <row r="6374" spans="1:2" ht="13.5">
      <c r="A6374" s="124">
        <v>99803</v>
      </c>
      <c r="B6374" s="122">
        <v>2.04</v>
      </c>
    </row>
    <row r="6375" spans="1:2" ht="13.5">
      <c r="A6375" s="124">
        <v>99804</v>
      </c>
      <c r="B6375" s="122">
        <v>5.28</v>
      </c>
    </row>
    <row r="6376" spans="1:2" ht="13.5">
      <c r="A6376" s="124">
        <v>99805</v>
      </c>
      <c r="B6376" s="122">
        <v>10.84</v>
      </c>
    </row>
    <row r="6377" spans="1:2" ht="13.5">
      <c r="A6377" s="124">
        <v>99806</v>
      </c>
      <c r="B6377" s="122">
        <v>0.84</v>
      </c>
    </row>
    <row r="6378" spans="1:2" ht="13.5">
      <c r="A6378" s="124">
        <v>99807</v>
      </c>
      <c r="B6378" s="122">
        <v>1.58</v>
      </c>
    </row>
    <row r="6379" spans="1:2" ht="13.5">
      <c r="A6379" s="124">
        <v>99808</v>
      </c>
      <c r="B6379" s="122">
        <v>3.66</v>
      </c>
    </row>
    <row r="6380" spans="1:2" ht="13.5">
      <c r="A6380" s="124">
        <v>99809</v>
      </c>
      <c r="B6380" s="122">
        <v>5.83</v>
      </c>
    </row>
    <row r="6381" spans="1:2" ht="13.5">
      <c r="A6381" s="124">
        <v>99810</v>
      </c>
      <c r="B6381" s="122">
        <v>7.22</v>
      </c>
    </row>
    <row r="6382" spans="1:2" ht="13.5">
      <c r="A6382" s="124">
        <v>99811</v>
      </c>
      <c r="B6382" s="122">
        <v>3.48</v>
      </c>
    </row>
    <row r="6383" spans="1:2" ht="13.5">
      <c r="A6383" s="124">
        <v>99812</v>
      </c>
      <c r="B6383" s="122">
        <v>1.1100000000000001</v>
      </c>
    </row>
    <row r="6384" spans="1:2" ht="13.5">
      <c r="A6384" s="124">
        <v>99813</v>
      </c>
      <c r="B6384" s="122">
        <v>0.92</v>
      </c>
    </row>
    <row r="6385" spans="1:2" ht="13.5">
      <c r="A6385" s="124">
        <v>99814</v>
      </c>
      <c r="B6385" s="122">
        <v>1.9</v>
      </c>
    </row>
    <row r="6386" spans="1:2" ht="13.5">
      <c r="A6386" s="124">
        <v>99815</v>
      </c>
      <c r="B6386" s="122">
        <v>7.6</v>
      </c>
    </row>
    <row r="6387" spans="1:2" ht="13.5">
      <c r="A6387" s="124">
        <v>99816</v>
      </c>
      <c r="B6387" s="122">
        <v>8.1300000000000008</v>
      </c>
    </row>
    <row r="6388" spans="1:2" ht="13.5">
      <c r="A6388" s="124">
        <v>99817</v>
      </c>
      <c r="B6388" s="122">
        <v>4.46</v>
      </c>
    </row>
    <row r="6389" spans="1:2" ht="13.5">
      <c r="A6389" s="124">
        <v>99818</v>
      </c>
      <c r="B6389" s="122">
        <v>4.46</v>
      </c>
    </row>
    <row r="6390" spans="1:2" ht="13.5">
      <c r="A6390" s="124">
        <v>99819</v>
      </c>
      <c r="B6390" s="122">
        <v>16.53</v>
      </c>
    </row>
    <row r="6391" spans="1:2" ht="13.5">
      <c r="A6391" s="124">
        <v>99820</v>
      </c>
      <c r="B6391" s="122">
        <v>1.72</v>
      </c>
    </row>
    <row r="6392" spans="1:2" ht="13.5">
      <c r="A6392" s="124">
        <v>99821</v>
      </c>
      <c r="B6392" s="122">
        <v>2.63</v>
      </c>
    </row>
    <row r="6393" spans="1:2" ht="13.5">
      <c r="A6393" s="124">
        <v>99822</v>
      </c>
      <c r="B6393" s="122">
        <v>0.99</v>
      </c>
    </row>
    <row r="6394" spans="1:2" ht="13.5">
      <c r="A6394" s="124">
        <v>99823</v>
      </c>
      <c r="B6394" s="122">
        <v>2.0499999999999998</v>
      </c>
    </row>
    <row r="6395" spans="1:2" ht="13.5">
      <c r="A6395" s="124">
        <v>99824</v>
      </c>
      <c r="B6395" s="122">
        <v>2.2999999999999998</v>
      </c>
    </row>
    <row r="6396" spans="1:2" ht="13.5">
      <c r="A6396" s="124">
        <v>99825</v>
      </c>
      <c r="B6396" s="122">
        <v>3.14</v>
      </c>
    </row>
    <row r="6397" spans="1:2" ht="13.5">
      <c r="A6397" s="124">
        <v>99826</v>
      </c>
      <c r="B6397" s="122">
        <v>1.52</v>
      </c>
    </row>
    <row r="6398" spans="1:2" ht="13.5">
      <c r="A6398" s="124">
        <v>97010</v>
      </c>
      <c r="B6398" s="122">
        <v>64.55</v>
      </c>
    </row>
    <row r="6399" spans="1:2" ht="13.5">
      <c r="A6399" s="124">
        <v>97011</v>
      </c>
      <c r="B6399" s="122">
        <v>49.65</v>
      </c>
    </row>
    <row r="6400" spans="1:2" ht="13.5">
      <c r="A6400" s="124">
        <v>97012</v>
      </c>
      <c r="B6400" s="122">
        <v>42.2</v>
      </c>
    </row>
    <row r="6401" spans="1:2" ht="13.5">
      <c r="A6401" s="124">
        <v>97013</v>
      </c>
      <c r="B6401" s="122">
        <v>71.430000000000007</v>
      </c>
    </row>
    <row r="6402" spans="1:2" ht="13.5">
      <c r="A6402" s="124">
        <v>97014</v>
      </c>
      <c r="B6402" s="122">
        <v>54.5</v>
      </c>
    </row>
    <row r="6403" spans="1:2" ht="13.5">
      <c r="A6403" s="124">
        <v>97015</v>
      </c>
      <c r="B6403" s="122">
        <v>45.91</v>
      </c>
    </row>
    <row r="6404" spans="1:2" ht="13.5">
      <c r="A6404" s="124">
        <v>97016</v>
      </c>
      <c r="B6404" s="122">
        <v>57.07</v>
      </c>
    </row>
    <row r="6405" spans="1:2" ht="13.5">
      <c r="A6405" s="124">
        <v>97017</v>
      </c>
      <c r="B6405" s="122">
        <v>42.86</v>
      </c>
    </row>
    <row r="6406" spans="1:2" ht="13.5">
      <c r="A6406" s="124">
        <v>97018</v>
      </c>
      <c r="B6406" s="122">
        <v>35.49</v>
      </c>
    </row>
    <row r="6407" spans="1:2" ht="13.5">
      <c r="A6407" s="124">
        <v>97031</v>
      </c>
      <c r="B6407" s="122">
        <v>86.65</v>
      </c>
    </row>
    <row r="6408" spans="1:2" ht="13.5">
      <c r="A6408" s="124">
        <v>97032</v>
      </c>
      <c r="B6408" s="122">
        <v>53.86</v>
      </c>
    </row>
    <row r="6409" spans="1:2" ht="13.5">
      <c r="A6409" s="124">
        <v>97033</v>
      </c>
      <c r="B6409" s="122">
        <v>97.3</v>
      </c>
    </row>
    <row r="6410" spans="1:2" ht="13.5">
      <c r="A6410" s="124">
        <v>97034</v>
      </c>
      <c r="B6410" s="122">
        <v>58.17</v>
      </c>
    </row>
    <row r="6411" spans="1:2" ht="13.5">
      <c r="A6411" s="124">
        <v>97039</v>
      </c>
      <c r="B6411" s="122">
        <v>40.76</v>
      </c>
    </row>
    <row r="6412" spans="1:2" ht="13.5">
      <c r="A6412" s="124">
        <v>97040</v>
      </c>
      <c r="B6412" s="122">
        <v>15.27</v>
      </c>
    </row>
    <row r="6413" spans="1:2" ht="13.5">
      <c r="A6413" s="124">
        <v>97041</v>
      </c>
      <c r="B6413" s="122">
        <v>252.96</v>
      </c>
    </row>
    <row r="6414" spans="1:2" ht="13.5">
      <c r="A6414" s="124">
        <v>97046</v>
      </c>
      <c r="B6414" s="122">
        <v>0.5</v>
      </c>
    </row>
    <row r="6415" spans="1:2" ht="13.5">
      <c r="A6415" s="124">
        <v>97047</v>
      </c>
      <c r="B6415" s="122">
        <v>0.19</v>
      </c>
    </row>
    <row r="6416" spans="1:2" ht="13.5">
      <c r="A6416" s="124">
        <v>97048</v>
      </c>
      <c r="B6416" s="122">
        <v>0.14000000000000001</v>
      </c>
    </row>
    <row r="6417" spans="1:2" ht="13.5">
      <c r="A6417" s="124">
        <v>97054</v>
      </c>
      <c r="B6417" s="122">
        <v>27.91</v>
      </c>
    </row>
    <row r="6418" spans="1:2" ht="13.5">
      <c r="A6418" s="124">
        <v>97062</v>
      </c>
      <c r="B6418" s="122">
        <v>6.49</v>
      </c>
    </row>
    <row r="6419" spans="1:2" ht="13.5">
      <c r="A6419" s="124">
        <v>97063</v>
      </c>
      <c r="B6419" s="122">
        <v>11.43</v>
      </c>
    </row>
    <row r="6420" spans="1:2" ht="13.5">
      <c r="A6420" s="124">
        <v>97064</v>
      </c>
      <c r="B6420" s="122">
        <v>20.91</v>
      </c>
    </row>
    <row r="6421" spans="1:2" ht="13.5">
      <c r="A6421" s="124">
        <v>97065</v>
      </c>
      <c r="B6421" s="122">
        <v>7.1</v>
      </c>
    </row>
    <row r="6422" spans="1:2" ht="13.5">
      <c r="A6422" s="124">
        <v>97066</v>
      </c>
      <c r="B6422" s="122">
        <v>65.75</v>
      </c>
    </row>
    <row r="6423" spans="1:2" ht="13.5">
      <c r="A6423" s="124">
        <v>97067</v>
      </c>
      <c r="B6423" s="122">
        <v>696.1</v>
      </c>
    </row>
    <row r="6424" spans="1:2" ht="13.5">
      <c r="A6424" s="124">
        <v>97621</v>
      </c>
      <c r="B6424" s="122">
        <v>113.13</v>
      </c>
    </row>
    <row r="6425" spans="1:2" ht="13.5">
      <c r="A6425" s="124">
        <v>97622</v>
      </c>
      <c r="B6425" s="122">
        <v>55.14</v>
      </c>
    </row>
    <row r="6426" spans="1:2" ht="13.5">
      <c r="A6426" s="124">
        <v>97623</v>
      </c>
      <c r="B6426" s="122">
        <v>168.9</v>
      </c>
    </row>
    <row r="6427" spans="1:2" ht="13.5">
      <c r="A6427" s="124">
        <v>97624</v>
      </c>
      <c r="B6427" s="122">
        <v>103.66</v>
      </c>
    </row>
    <row r="6428" spans="1:2" ht="13.5">
      <c r="A6428" s="124">
        <v>97625</v>
      </c>
      <c r="B6428" s="122">
        <v>48.51</v>
      </c>
    </row>
    <row r="6429" spans="1:2" ht="13.5">
      <c r="A6429" s="124">
        <v>97626</v>
      </c>
      <c r="B6429" s="122">
        <v>587.87</v>
      </c>
    </row>
    <row r="6430" spans="1:2" ht="13.5">
      <c r="A6430" s="124">
        <v>97627</v>
      </c>
      <c r="B6430" s="122">
        <v>304.29000000000002</v>
      </c>
    </row>
    <row r="6431" spans="1:2" ht="13.5">
      <c r="A6431" s="124">
        <v>97628</v>
      </c>
      <c r="B6431" s="122">
        <v>272.49</v>
      </c>
    </row>
    <row r="6432" spans="1:2" ht="13.5">
      <c r="A6432" s="124">
        <v>97629</v>
      </c>
      <c r="B6432" s="122">
        <v>136.57</v>
      </c>
    </row>
    <row r="6433" spans="1:2" ht="13.5">
      <c r="A6433" s="124">
        <v>97631</v>
      </c>
      <c r="B6433" s="122">
        <v>3.22</v>
      </c>
    </row>
    <row r="6434" spans="1:2" ht="13.5">
      <c r="A6434" s="124">
        <v>97632</v>
      </c>
      <c r="B6434" s="122">
        <v>2.56</v>
      </c>
    </row>
    <row r="6435" spans="1:2" ht="13.5">
      <c r="A6435" s="124">
        <v>97633</v>
      </c>
      <c r="B6435" s="122">
        <v>22.38</v>
      </c>
    </row>
    <row r="6436" spans="1:2" ht="13.5">
      <c r="A6436" s="124">
        <v>97634</v>
      </c>
      <c r="B6436" s="122">
        <v>12.83</v>
      </c>
    </row>
    <row r="6437" spans="1:2" ht="13.5">
      <c r="A6437" s="124">
        <v>97635</v>
      </c>
      <c r="B6437" s="122">
        <v>15.56</v>
      </c>
    </row>
    <row r="6438" spans="1:2" ht="13.5">
      <c r="A6438" s="124">
        <v>97636</v>
      </c>
      <c r="B6438" s="122">
        <v>16.89</v>
      </c>
    </row>
    <row r="6439" spans="1:2" ht="13.5">
      <c r="A6439" s="124">
        <v>97637</v>
      </c>
      <c r="B6439" s="122">
        <v>2.8</v>
      </c>
    </row>
    <row r="6440" spans="1:2" ht="13.5">
      <c r="A6440" s="124">
        <v>97638</v>
      </c>
      <c r="B6440" s="122">
        <v>8.14</v>
      </c>
    </row>
    <row r="6441" spans="1:2" ht="13.5">
      <c r="A6441" s="124">
        <v>97639</v>
      </c>
      <c r="B6441" s="122">
        <v>19.41</v>
      </c>
    </row>
    <row r="6442" spans="1:2" ht="13.5">
      <c r="A6442" s="124">
        <v>97640</v>
      </c>
      <c r="B6442" s="122">
        <v>1.77</v>
      </c>
    </row>
    <row r="6443" spans="1:2" ht="13.5">
      <c r="A6443" s="124">
        <v>97641</v>
      </c>
      <c r="B6443" s="122">
        <v>4.8499999999999996</v>
      </c>
    </row>
    <row r="6444" spans="1:2" ht="13.5">
      <c r="A6444" s="124">
        <v>97642</v>
      </c>
      <c r="B6444" s="122">
        <v>3.16</v>
      </c>
    </row>
    <row r="6445" spans="1:2" ht="13.5">
      <c r="A6445" s="124">
        <v>97643</v>
      </c>
      <c r="B6445" s="122">
        <v>23.81</v>
      </c>
    </row>
    <row r="6446" spans="1:2" ht="13.5">
      <c r="A6446" s="124">
        <v>97644</v>
      </c>
      <c r="B6446" s="122">
        <v>8.9600000000000009</v>
      </c>
    </row>
    <row r="6447" spans="1:2" ht="13.5">
      <c r="A6447" s="124">
        <v>97645</v>
      </c>
      <c r="B6447" s="122">
        <v>31.57</v>
      </c>
    </row>
    <row r="6448" spans="1:2" ht="13.5">
      <c r="A6448" s="124">
        <v>97647</v>
      </c>
      <c r="B6448" s="122">
        <v>3.24</v>
      </c>
    </row>
    <row r="6449" spans="1:2" ht="13.5">
      <c r="A6449" s="124">
        <v>97648</v>
      </c>
      <c r="B6449" s="122">
        <v>1.87</v>
      </c>
    </row>
    <row r="6450" spans="1:2" ht="13.5">
      <c r="A6450" s="124">
        <v>97649</v>
      </c>
      <c r="B6450" s="122">
        <v>4.1100000000000003</v>
      </c>
    </row>
    <row r="6451" spans="1:2" ht="13.5">
      <c r="A6451" s="124">
        <v>97650</v>
      </c>
      <c r="B6451" s="122">
        <v>6.97</v>
      </c>
    </row>
    <row r="6452" spans="1:2" ht="13.5">
      <c r="A6452" s="124">
        <v>97651</v>
      </c>
      <c r="B6452" s="122">
        <v>77.180000000000007</v>
      </c>
    </row>
    <row r="6453" spans="1:2" ht="13.5">
      <c r="A6453" s="124">
        <v>97652</v>
      </c>
      <c r="B6453" s="122">
        <v>174.97</v>
      </c>
    </row>
    <row r="6454" spans="1:2" ht="13.5">
      <c r="A6454" s="124">
        <v>97653</v>
      </c>
      <c r="B6454" s="122">
        <v>124.5</v>
      </c>
    </row>
    <row r="6455" spans="1:2" ht="13.5">
      <c r="A6455" s="124">
        <v>97654</v>
      </c>
      <c r="B6455" s="122">
        <v>151.28</v>
      </c>
    </row>
    <row r="6456" spans="1:2" ht="13.5">
      <c r="A6456" s="124">
        <v>97655</v>
      </c>
      <c r="B6456" s="122">
        <v>18.27</v>
      </c>
    </row>
    <row r="6457" spans="1:2" ht="13.5">
      <c r="A6457" s="124">
        <v>97656</v>
      </c>
      <c r="B6457" s="122">
        <v>187.19</v>
      </c>
    </row>
    <row r="6458" spans="1:2" ht="13.5">
      <c r="A6458" s="124">
        <v>97657</v>
      </c>
      <c r="B6458" s="122">
        <v>371.04</v>
      </c>
    </row>
    <row r="6459" spans="1:2" ht="13.5">
      <c r="A6459" s="124">
        <v>97658</v>
      </c>
      <c r="B6459" s="122">
        <v>169.8</v>
      </c>
    </row>
    <row r="6460" spans="1:2" ht="13.5">
      <c r="A6460" s="124">
        <v>97659</v>
      </c>
      <c r="B6460" s="122">
        <v>223.72</v>
      </c>
    </row>
    <row r="6461" spans="1:2" ht="13.5">
      <c r="A6461" s="124">
        <v>97660</v>
      </c>
      <c r="B6461" s="122">
        <v>0.64</v>
      </c>
    </row>
    <row r="6462" spans="1:2" ht="13.5">
      <c r="A6462" s="124">
        <v>97661</v>
      </c>
      <c r="B6462" s="122">
        <v>0.64</v>
      </c>
    </row>
    <row r="6463" spans="1:2" ht="13.5">
      <c r="A6463" s="124">
        <v>97662</v>
      </c>
      <c r="B6463" s="122">
        <v>0.47</v>
      </c>
    </row>
    <row r="6464" spans="1:2" ht="13.5">
      <c r="A6464" s="124">
        <v>97663</v>
      </c>
      <c r="B6464" s="122">
        <v>11.86</v>
      </c>
    </row>
    <row r="6465" spans="1:2" ht="13.5">
      <c r="A6465" s="124">
        <v>97664</v>
      </c>
      <c r="B6465" s="122">
        <v>1.48</v>
      </c>
    </row>
    <row r="6466" spans="1:2" ht="13.5">
      <c r="A6466" s="124">
        <v>97665</v>
      </c>
      <c r="B6466" s="122">
        <v>1.24</v>
      </c>
    </row>
    <row r="6467" spans="1:2" ht="13.5">
      <c r="A6467" s="124">
        <v>97666</v>
      </c>
      <c r="B6467" s="122">
        <v>8.65</v>
      </c>
    </row>
    <row r="6468" spans="1:2" ht="13.5">
      <c r="A6468" s="124">
        <v>95967</v>
      </c>
      <c r="B6468" s="122">
        <v>132.15</v>
      </c>
    </row>
    <row r="6469" spans="1:2" ht="13.5">
      <c r="A6469" s="124">
        <v>99058</v>
      </c>
      <c r="B6469" s="122">
        <v>7.06</v>
      </c>
    </row>
    <row r="6470" spans="1:2" ht="13.5">
      <c r="A6470" s="124">
        <v>99059</v>
      </c>
      <c r="B6470" s="122">
        <v>54.51</v>
      </c>
    </row>
    <row r="6471" spans="1:2" ht="13.5">
      <c r="A6471" s="124">
        <v>99060</v>
      </c>
      <c r="B6471" s="122">
        <v>148.81</v>
      </c>
    </row>
    <row r="6472" spans="1:2" ht="13.5">
      <c r="A6472" s="124">
        <v>99061</v>
      </c>
      <c r="B6472" s="122">
        <v>99.12</v>
      </c>
    </row>
    <row r="6473" spans="1:2" ht="13.5">
      <c r="A6473" s="124">
        <v>99062</v>
      </c>
      <c r="B6473" s="122">
        <v>2.48</v>
      </c>
    </row>
    <row r="6474" spans="1:2" ht="13.5">
      <c r="A6474" s="124">
        <v>99063</v>
      </c>
      <c r="B6474" s="122">
        <v>4.95</v>
      </c>
    </row>
    <row r="6475" spans="1:2" ht="13.5">
      <c r="A6475" s="124">
        <v>99064</v>
      </c>
      <c r="B6475" s="122">
        <v>0.35</v>
      </c>
    </row>
    <row r="6476" spans="1:2" ht="13.5">
      <c r="A6476" s="124">
        <v>93588</v>
      </c>
      <c r="B6476" s="122">
        <v>2.27</v>
      </c>
    </row>
    <row r="6477" spans="1:2" ht="13.5">
      <c r="A6477" s="124">
        <v>93589</v>
      </c>
      <c r="B6477" s="122">
        <v>1.94</v>
      </c>
    </row>
    <row r="6478" spans="1:2" ht="13.5">
      <c r="A6478" s="124">
        <v>93590</v>
      </c>
      <c r="B6478" s="122">
        <v>0.7</v>
      </c>
    </row>
    <row r="6479" spans="1:2" ht="13.5">
      <c r="A6479" s="124">
        <v>93591</v>
      </c>
      <c r="B6479" s="122">
        <v>2</v>
      </c>
    </row>
    <row r="6480" spans="1:2" ht="13.5">
      <c r="A6480" s="124">
        <v>93592</v>
      </c>
      <c r="B6480" s="122">
        <v>1.73</v>
      </c>
    </row>
    <row r="6481" spans="1:2" ht="13.5">
      <c r="A6481" s="124">
        <v>93593</v>
      </c>
      <c r="B6481" s="122">
        <v>0.63</v>
      </c>
    </row>
    <row r="6482" spans="1:2" ht="13.5">
      <c r="A6482" s="124">
        <v>93594</v>
      </c>
      <c r="B6482" s="122">
        <v>1.5</v>
      </c>
    </row>
    <row r="6483" spans="1:2" ht="13.5">
      <c r="A6483" s="124">
        <v>93595</v>
      </c>
      <c r="B6483" s="122">
        <v>1.31</v>
      </c>
    </row>
    <row r="6484" spans="1:2" ht="13.5">
      <c r="A6484" s="124">
        <v>93596</v>
      </c>
      <c r="B6484" s="122">
        <v>0.47</v>
      </c>
    </row>
    <row r="6485" spans="1:2" ht="13.5">
      <c r="A6485" s="124">
        <v>93597</v>
      </c>
      <c r="B6485" s="122">
        <v>1.33</v>
      </c>
    </row>
    <row r="6486" spans="1:2" ht="13.5">
      <c r="A6486" s="124">
        <v>93598</v>
      </c>
      <c r="B6486" s="122">
        <v>1.1399999999999999</v>
      </c>
    </row>
    <row r="6487" spans="1:2" ht="13.5">
      <c r="A6487" s="124">
        <v>93599</v>
      </c>
      <c r="B6487" s="122">
        <v>0.42</v>
      </c>
    </row>
    <row r="6488" spans="1:2" ht="13.5">
      <c r="A6488" s="124">
        <v>95425</v>
      </c>
      <c r="B6488" s="122">
        <v>1.69</v>
      </c>
    </row>
    <row r="6489" spans="1:2" ht="13.5">
      <c r="A6489" s="124">
        <v>95426</v>
      </c>
      <c r="B6489" s="122">
        <v>1.45</v>
      </c>
    </row>
    <row r="6490" spans="1:2" ht="13.5">
      <c r="A6490" s="124">
        <v>95427</v>
      </c>
      <c r="B6490" s="122">
        <v>0.54</v>
      </c>
    </row>
    <row r="6491" spans="1:2" ht="13.5">
      <c r="A6491" s="124">
        <v>95428</v>
      </c>
      <c r="B6491" s="122">
        <v>1.1399999999999999</v>
      </c>
    </row>
    <row r="6492" spans="1:2" ht="13.5">
      <c r="A6492" s="124">
        <v>95429</v>
      </c>
      <c r="B6492" s="122">
        <v>0.98</v>
      </c>
    </row>
    <row r="6493" spans="1:2" ht="13.5">
      <c r="A6493" s="124">
        <v>95430</v>
      </c>
      <c r="B6493" s="122">
        <v>0.34</v>
      </c>
    </row>
    <row r="6494" spans="1:2" ht="13.5">
      <c r="A6494" s="124">
        <v>95875</v>
      </c>
      <c r="B6494" s="122">
        <v>1.79</v>
      </c>
    </row>
    <row r="6495" spans="1:2" ht="13.5">
      <c r="A6495" s="124">
        <v>95876</v>
      </c>
      <c r="B6495" s="122">
        <v>1.57</v>
      </c>
    </row>
    <row r="6496" spans="1:2" ht="13.5">
      <c r="A6496" s="124">
        <v>95877</v>
      </c>
      <c r="B6496" s="122">
        <v>1.34</v>
      </c>
    </row>
    <row r="6497" spans="1:2" ht="13.5">
      <c r="A6497" s="124">
        <v>95878</v>
      </c>
      <c r="B6497" s="122">
        <v>1.2</v>
      </c>
    </row>
    <row r="6498" spans="1:2" ht="13.5">
      <c r="A6498" s="124">
        <v>95879</v>
      </c>
      <c r="B6498" s="122">
        <v>1.06</v>
      </c>
    </row>
    <row r="6499" spans="1:2" ht="13.5">
      <c r="A6499" s="124">
        <v>95880</v>
      </c>
      <c r="B6499" s="122">
        <v>0.89</v>
      </c>
    </row>
    <row r="6500" spans="1:2" ht="13.5">
      <c r="A6500" s="124">
        <v>97912</v>
      </c>
      <c r="B6500" s="122">
        <v>2.78</v>
      </c>
    </row>
    <row r="6501" spans="1:2" ht="13.5">
      <c r="A6501" s="124">
        <v>97913</v>
      </c>
      <c r="B6501" s="122">
        <v>2.41</v>
      </c>
    </row>
    <row r="6502" spans="1:2" ht="13.5">
      <c r="A6502" s="124">
        <v>97914</v>
      </c>
      <c r="B6502" s="122">
        <v>2.2000000000000002</v>
      </c>
    </row>
    <row r="6503" spans="1:2" ht="13.5">
      <c r="A6503" s="124">
        <v>97915</v>
      </c>
      <c r="B6503" s="122">
        <v>0.88</v>
      </c>
    </row>
    <row r="6504" spans="1:2" ht="13.5">
      <c r="A6504" s="124">
        <v>100937</v>
      </c>
      <c r="B6504" s="122">
        <v>6.62</v>
      </c>
    </row>
    <row r="6505" spans="1:2" ht="13.5">
      <c r="A6505" s="124">
        <v>100938</v>
      </c>
      <c r="B6505" s="122">
        <v>5.4</v>
      </c>
    </row>
    <row r="6506" spans="1:2" ht="13.5">
      <c r="A6506" s="124">
        <v>100939</v>
      </c>
      <c r="B6506" s="122">
        <v>4.78</v>
      </c>
    </row>
    <row r="6507" spans="1:2" ht="13.5">
      <c r="A6507" s="124">
        <v>100940</v>
      </c>
      <c r="B6507" s="122">
        <v>4.0599999999999996</v>
      </c>
    </row>
    <row r="6508" spans="1:2" ht="13.5">
      <c r="A6508" s="124">
        <v>100941</v>
      </c>
      <c r="B6508" s="122">
        <v>4.41</v>
      </c>
    </row>
    <row r="6509" spans="1:2" ht="13.5">
      <c r="A6509" s="124">
        <v>100942</v>
      </c>
      <c r="B6509" s="122">
        <v>3.61</v>
      </c>
    </row>
    <row r="6510" spans="1:2" ht="13.5">
      <c r="A6510" s="124">
        <v>100943</v>
      </c>
      <c r="B6510" s="122">
        <v>3.18</v>
      </c>
    </row>
    <row r="6511" spans="1:2" ht="13.5">
      <c r="A6511" s="124">
        <v>100944</v>
      </c>
      <c r="B6511" s="122">
        <v>2.71</v>
      </c>
    </row>
    <row r="6512" spans="1:2" ht="13.5">
      <c r="A6512" s="124">
        <v>100945</v>
      </c>
      <c r="B6512" s="122">
        <v>1.96</v>
      </c>
    </row>
    <row r="6513" spans="1:2" ht="13.5">
      <c r="A6513" s="124">
        <v>100946</v>
      </c>
      <c r="B6513" s="122">
        <v>1.69</v>
      </c>
    </row>
    <row r="6514" spans="1:2" ht="13.5">
      <c r="A6514" s="124">
        <v>100947</v>
      </c>
      <c r="B6514" s="122">
        <v>1.56</v>
      </c>
    </row>
    <row r="6515" spans="1:2" ht="13.5">
      <c r="A6515" s="124">
        <v>100948</v>
      </c>
      <c r="B6515" s="122">
        <v>0.61</v>
      </c>
    </row>
    <row r="6516" spans="1:2" ht="13.5">
      <c r="A6516" s="124">
        <v>100949</v>
      </c>
      <c r="B6516" s="122">
        <v>4.66</v>
      </c>
    </row>
    <row r="6517" spans="1:2" ht="13.5">
      <c r="A6517" s="124">
        <v>100950</v>
      </c>
      <c r="B6517" s="122">
        <v>2.39</v>
      </c>
    </row>
    <row r="6518" spans="1:2" ht="13.5">
      <c r="A6518" s="124">
        <v>100951</v>
      </c>
      <c r="B6518" s="122">
        <v>2.06</v>
      </c>
    </row>
    <row r="6519" spans="1:2" ht="13.5">
      <c r="A6519" s="124">
        <v>100952</v>
      </c>
      <c r="B6519" s="122">
        <v>1.9</v>
      </c>
    </row>
    <row r="6520" spans="1:2" ht="13.5">
      <c r="A6520" s="124">
        <v>100953</v>
      </c>
      <c r="B6520" s="122">
        <v>0.75</v>
      </c>
    </row>
    <row r="6521" spans="1:2" ht="13.5">
      <c r="A6521" s="124">
        <v>100954</v>
      </c>
      <c r="B6521" s="122">
        <v>5.7</v>
      </c>
    </row>
    <row r="6522" spans="1:2" ht="13.5">
      <c r="A6522" s="124">
        <v>100955</v>
      </c>
      <c r="B6522" s="122">
        <v>3.72</v>
      </c>
    </row>
    <row r="6523" spans="1:2" ht="13.5">
      <c r="A6523" s="124">
        <v>100956</v>
      </c>
      <c r="B6523" s="122">
        <v>3.22</v>
      </c>
    </row>
    <row r="6524" spans="1:2" ht="13.5">
      <c r="A6524" s="124">
        <v>100957</v>
      </c>
      <c r="B6524" s="122">
        <v>2.95</v>
      </c>
    </row>
    <row r="6525" spans="1:2" ht="13.5">
      <c r="A6525" s="124">
        <v>100958</v>
      </c>
      <c r="B6525" s="122">
        <v>1.18</v>
      </c>
    </row>
    <row r="6526" spans="1:2" ht="13.5">
      <c r="A6526" s="124">
        <v>100959</v>
      </c>
      <c r="B6526" s="122">
        <v>8.86</v>
      </c>
    </row>
    <row r="6527" spans="1:2" ht="13.5">
      <c r="A6527" s="124">
        <v>100960</v>
      </c>
      <c r="B6527" s="122">
        <v>2.66</v>
      </c>
    </row>
    <row r="6528" spans="1:2" ht="13.5">
      <c r="A6528" s="124">
        <v>100961</v>
      </c>
      <c r="B6528" s="122">
        <v>2.2999999999999998</v>
      </c>
    </row>
    <row r="6529" spans="1:2" ht="13.5">
      <c r="A6529" s="124">
        <v>100962</v>
      </c>
      <c r="B6529" s="122">
        <v>2.1</v>
      </c>
    </row>
    <row r="6530" spans="1:2" ht="13.5">
      <c r="A6530" s="124">
        <v>100963</v>
      </c>
      <c r="B6530" s="122">
        <v>0.82</v>
      </c>
    </row>
    <row r="6531" spans="1:2" ht="13.5">
      <c r="A6531" s="124">
        <v>100964</v>
      </c>
      <c r="B6531" s="122">
        <v>6.39</v>
      </c>
    </row>
    <row r="6532" spans="1:2" ht="13.5">
      <c r="A6532" s="124">
        <v>100973</v>
      </c>
      <c r="B6532" s="122">
        <v>6.97</v>
      </c>
    </row>
    <row r="6533" spans="1:2" ht="13.5">
      <c r="A6533" s="124">
        <v>100974</v>
      </c>
      <c r="B6533" s="122">
        <v>6.58</v>
      </c>
    </row>
    <row r="6534" spans="1:2" ht="13.5">
      <c r="A6534" s="124">
        <v>100975</v>
      </c>
      <c r="B6534" s="122">
        <v>6.63</v>
      </c>
    </row>
    <row r="6535" spans="1:2" ht="13.5">
      <c r="A6535" s="124">
        <v>100965</v>
      </c>
      <c r="B6535" s="122">
        <v>1.37</v>
      </c>
    </row>
    <row r="6536" spans="1:2" ht="13.5">
      <c r="A6536" s="124">
        <v>100966</v>
      </c>
      <c r="B6536" s="122">
        <v>1.17</v>
      </c>
    </row>
    <row r="6537" spans="1:2" ht="13.5">
      <c r="A6537" s="124">
        <v>100969</v>
      </c>
      <c r="B6537" s="122">
        <v>1.82</v>
      </c>
    </row>
    <row r="6538" spans="1:2" ht="13.5">
      <c r="A6538" s="124">
        <v>100970</v>
      </c>
      <c r="B6538" s="122">
        <v>1.54</v>
      </c>
    </row>
    <row r="6539" spans="1:2" ht="13.5">
      <c r="A6539" s="124">
        <v>102330</v>
      </c>
      <c r="B6539" s="122">
        <v>1.0900000000000001</v>
      </c>
    </row>
    <row r="6540" spans="1:2" ht="13.5">
      <c r="A6540" s="124">
        <v>102331</v>
      </c>
      <c r="B6540" s="122">
        <v>0.42</v>
      </c>
    </row>
    <row r="6541" spans="1:2" ht="13.5">
      <c r="A6541" s="124">
        <v>102332</v>
      </c>
      <c r="B6541" s="122">
        <v>1.44</v>
      </c>
    </row>
    <row r="6542" spans="1:2" ht="13.5">
      <c r="A6542" s="124">
        <v>102333</v>
      </c>
      <c r="B6542" s="122">
        <v>0.57999999999999996</v>
      </c>
    </row>
    <row r="6543" spans="1:2" ht="13.5">
      <c r="A6543" s="124">
        <v>101019</v>
      </c>
      <c r="B6543" s="122">
        <v>443.83</v>
      </c>
    </row>
    <row r="6544" spans="1:2" ht="13.5">
      <c r="A6544" s="124">
        <v>101479</v>
      </c>
      <c r="B6544" s="122">
        <v>129.30000000000001</v>
      </c>
    </row>
    <row r="6545" spans="1:2" ht="13.5">
      <c r="A6545" s="124">
        <v>102568</v>
      </c>
      <c r="B6545" s="122">
        <v>220.29</v>
      </c>
    </row>
    <row r="6546" spans="1:2" ht="13.5">
      <c r="A6546" s="124">
        <v>100976</v>
      </c>
      <c r="B6546" s="122">
        <v>6.48</v>
      </c>
    </row>
    <row r="6547" spans="1:2" ht="13.5">
      <c r="A6547" s="124">
        <v>100977</v>
      </c>
      <c r="B6547" s="122">
        <v>5.73</v>
      </c>
    </row>
    <row r="6548" spans="1:2" ht="13.5">
      <c r="A6548" s="124">
        <v>100978</v>
      </c>
      <c r="B6548" s="122">
        <v>5.07</v>
      </c>
    </row>
    <row r="6549" spans="1:2" ht="13.5">
      <c r="A6549" s="124">
        <v>100979</v>
      </c>
      <c r="B6549" s="122">
        <v>4.8899999999999997</v>
      </c>
    </row>
    <row r="6550" spans="1:2" ht="13.5">
      <c r="A6550" s="124">
        <v>100980</v>
      </c>
      <c r="B6550" s="122">
        <v>4.62</v>
      </c>
    </row>
    <row r="6551" spans="1:2" ht="13.5">
      <c r="A6551" s="124">
        <v>100981</v>
      </c>
      <c r="B6551" s="122">
        <v>7.01</v>
      </c>
    </row>
    <row r="6552" spans="1:2" ht="13.5">
      <c r="A6552" s="124">
        <v>100982</v>
      </c>
      <c r="B6552" s="122">
        <v>6.6</v>
      </c>
    </row>
    <row r="6553" spans="1:2" ht="13.5">
      <c r="A6553" s="124">
        <v>100983</v>
      </c>
      <c r="B6553" s="122">
        <v>6.64</v>
      </c>
    </row>
    <row r="6554" spans="1:2" ht="13.5">
      <c r="A6554" s="124">
        <v>100984</v>
      </c>
      <c r="B6554" s="122">
        <v>6.49</v>
      </c>
    </row>
    <row r="6555" spans="1:2" ht="13.5">
      <c r="A6555" s="124">
        <v>100985</v>
      </c>
      <c r="B6555" s="122">
        <v>5.57</v>
      </c>
    </row>
    <row r="6556" spans="1:2" ht="13.5">
      <c r="A6556" s="124">
        <v>100986</v>
      </c>
      <c r="B6556" s="122">
        <v>6.53</v>
      </c>
    </row>
    <row r="6557" spans="1:2" ht="13.5">
      <c r="A6557" s="124">
        <v>100987</v>
      </c>
      <c r="B6557" s="122">
        <v>7.57</v>
      </c>
    </row>
    <row r="6558" spans="1:2" ht="13.5">
      <c r="A6558" s="124">
        <v>100988</v>
      </c>
      <c r="B6558" s="122">
        <v>7.99</v>
      </c>
    </row>
    <row r="6559" spans="1:2" ht="13.5">
      <c r="A6559" s="124">
        <v>100989</v>
      </c>
      <c r="B6559" s="122">
        <v>4.6500000000000004</v>
      </c>
    </row>
    <row r="6560" spans="1:2" ht="13.5">
      <c r="A6560" s="124">
        <v>100990</v>
      </c>
      <c r="B6560" s="122">
        <v>4.4000000000000004</v>
      </c>
    </row>
    <row r="6561" spans="1:2" ht="13.5">
      <c r="A6561" s="124">
        <v>100991</v>
      </c>
      <c r="B6561" s="122">
        <v>4.4400000000000004</v>
      </c>
    </row>
    <row r="6562" spans="1:2" ht="13.5">
      <c r="A6562" s="124">
        <v>100992</v>
      </c>
      <c r="B6562" s="122">
        <v>4.32</v>
      </c>
    </row>
    <row r="6563" spans="1:2" ht="13.5">
      <c r="A6563" s="124">
        <v>100993</v>
      </c>
      <c r="B6563" s="122">
        <v>3.83</v>
      </c>
    </row>
    <row r="6564" spans="1:2" ht="13.5">
      <c r="A6564" s="124">
        <v>100994</v>
      </c>
      <c r="B6564" s="122">
        <v>3.37</v>
      </c>
    </row>
    <row r="6565" spans="1:2" ht="13.5">
      <c r="A6565" s="124">
        <v>100995</v>
      </c>
      <c r="B6565" s="122">
        <v>3.26</v>
      </c>
    </row>
    <row r="6566" spans="1:2" ht="13.5">
      <c r="A6566" s="124">
        <v>100996</v>
      </c>
      <c r="B6566" s="122">
        <v>3.08</v>
      </c>
    </row>
    <row r="6567" spans="1:2" ht="13.5">
      <c r="A6567" s="124">
        <v>100997</v>
      </c>
      <c r="B6567" s="122">
        <v>4.68</v>
      </c>
    </row>
    <row r="6568" spans="1:2" ht="13.5">
      <c r="A6568" s="124">
        <v>100998</v>
      </c>
      <c r="B6568" s="122">
        <v>4.41</v>
      </c>
    </row>
    <row r="6569" spans="1:2" ht="13.5">
      <c r="A6569" s="124">
        <v>100999</v>
      </c>
      <c r="B6569" s="122">
        <v>4.45</v>
      </c>
    </row>
    <row r="6570" spans="1:2" ht="13.5">
      <c r="A6570" s="124">
        <v>101000</v>
      </c>
      <c r="B6570" s="122">
        <v>4.32</v>
      </c>
    </row>
    <row r="6571" spans="1:2" ht="13.5">
      <c r="A6571" s="124">
        <v>101001</v>
      </c>
      <c r="B6571" s="122">
        <v>3.71</v>
      </c>
    </row>
    <row r="6572" spans="1:2" ht="13.5">
      <c r="A6572" s="124">
        <v>101002</v>
      </c>
      <c r="B6572" s="122">
        <v>4.3499999999999996</v>
      </c>
    </row>
    <row r="6573" spans="1:2" ht="13.5">
      <c r="A6573" s="124">
        <v>101003</v>
      </c>
      <c r="B6573" s="122">
        <v>5.03</v>
      </c>
    </row>
    <row r="6574" spans="1:2" ht="13.5">
      <c r="A6574" s="124">
        <v>101004</v>
      </c>
      <c r="B6574" s="122">
        <v>5.32</v>
      </c>
    </row>
    <row r="6575" spans="1:2" ht="13.5">
      <c r="A6575" s="124">
        <v>101005</v>
      </c>
      <c r="B6575" s="122">
        <v>14.14</v>
      </c>
    </row>
    <row r="6576" spans="1:2" ht="13.5">
      <c r="A6576" s="124">
        <v>101006</v>
      </c>
      <c r="B6576" s="122">
        <v>15.16</v>
      </c>
    </row>
    <row r="6577" spans="1:2" ht="13.5">
      <c r="A6577" s="124">
        <v>101007</v>
      </c>
      <c r="B6577" s="122">
        <v>4.09</v>
      </c>
    </row>
    <row r="6578" spans="1:2" ht="13.5">
      <c r="A6578" s="124">
        <v>101008</v>
      </c>
      <c r="B6578" s="122">
        <v>4</v>
      </c>
    </row>
    <row r="6579" spans="1:2" ht="13.5">
      <c r="A6579" s="124">
        <v>101009</v>
      </c>
      <c r="B6579" s="122">
        <v>28.88</v>
      </c>
    </row>
    <row r="6580" spans="1:2" ht="13.5">
      <c r="A6580" s="124">
        <v>101010</v>
      </c>
      <c r="B6580" s="122">
        <v>18.18</v>
      </c>
    </row>
    <row r="6581" spans="1:2" ht="13.5">
      <c r="A6581" s="124">
        <v>101013</v>
      </c>
      <c r="B6581" s="122">
        <v>32.64</v>
      </c>
    </row>
    <row r="6582" spans="1:2" ht="13.5">
      <c r="A6582" s="124">
        <v>101014</v>
      </c>
      <c r="B6582" s="122">
        <v>29.9</v>
      </c>
    </row>
    <row r="6583" spans="1:2" ht="13.5">
      <c r="A6583" s="124">
        <v>101015</v>
      </c>
      <c r="B6583" s="122">
        <v>24.57</v>
      </c>
    </row>
    <row r="6584" spans="1:2" ht="13.5">
      <c r="A6584" s="124">
        <v>101016</v>
      </c>
      <c r="B6584" s="122">
        <v>28.44</v>
      </c>
    </row>
    <row r="6585" spans="1:2" ht="13.5">
      <c r="A6585" s="124">
        <v>101017</v>
      </c>
      <c r="B6585" s="122">
        <v>21.56</v>
      </c>
    </row>
    <row r="6586" spans="1:2" ht="13.5">
      <c r="A6586" s="124">
        <v>101018</v>
      </c>
      <c r="B6586" s="122">
        <v>17.7</v>
      </c>
    </row>
    <row r="6587" spans="1:2" ht="13.5">
      <c r="A6587" s="124">
        <v>101463</v>
      </c>
      <c r="B6587" s="122">
        <v>32.74</v>
      </c>
    </row>
    <row r="6588" spans="1:2" ht="13.5">
      <c r="A6588" s="124">
        <v>101464</v>
      </c>
      <c r="B6588" s="122">
        <v>25.14</v>
      </c>
    </row>
    <row r="6589" spans="1:2" ht="13.5">
      <c r="A6589" s="124">
        <v>101465</v>
      </c>
      <c r="B6589" s="122">
        <v>19.23</v>
      </c>
    </row>
    <row r="6590" spans="1:2" ht="13.5">
      <c r="A6590" s="124">
        <v>101466</v>
      </c>
      <c r="B6590" s="122">
        <v>15.63</v>
      </c>
    </row>
    <row r="6591" spans="1:2" ht="13.5">
      <c r="A6591" s="124">
        <v>101467</v>
      </c>
      <c r="B6591" s="122">
        <v>13.08</v>
      </c>
    </row>
    <row r="6592" spans="1:2" ht="13.5">
      <c r="A6592" s="124">
        <v>101468</v>
      </c>
      <c r="B6592" s="122">
        <v>11.97</v>
      </c>
    </row>
    <row r="6593" spans="1:2" ht="13.5">
      <c r="A6593" s="124">
        <v>101469</v>
      </c>
      <c r="B6593" s="122">
        <v>26.79</v>
      </c>
    </row>
    <row r="6594" spans="1:2" ht="13.5">
      <c r="A6594" s="124">
        <v>101470</v>
      </c>
      <c r="B6594" s="122">
        <v>21.26</v>
      </c>
    </row>
    <row r="6595" spans="1:2" ht="13.5">
      <c r="A6595" s="124">
        <v>101471</v>
      </c>
      <c r="B6595" s="122">
        <v>18.239999999999998</v>
      </c>
    </row>
    <row r="6596" spans="1:2" ht="13.5">
      <c r="A6596" s="124">
        <v>101472</v>
      </c>
      <c r="B6596" s="122">
        <v>14.2</v>
      </c>
    </row>
    <row r="6597" spans="1:2" ht="13.5">
      <c r="A6597" s="124">
        <v>101473</v>
      </c>
      <c r="B6597" s="122">
        <v>20.43</v>
      </c>
    </row>
    <row r="6598" spans="1:2" ht="13.5">
      <c r="A6598" s="124">
        <v>101474</v>
      </c>
      <c r="B6598" s="122">
        <v>14.62</v>
      </c>
    </row>
    <row r="6599" spans="1:2" ht="13.5">
      <c r="A6599" s="124">
        <v>101475</v>
      </c>
      <c r="B6599" s="122">
        <v>12.97</v>
      </c>
    </row>
    <row r="6600" spans="1:2" ht="13.5">
      <c r="A6600" s="124">
        <v>101476</v>
      </c>
      <c r="B6600" s="122">
        <v>11.58</v>
      </c>
    </row>
    <row r="6601" spans="1:2" ht="13.5">
      <c r="A6601" s="124">
        <v>101477</v>
      </c>
      <c r="B6601" s="122">
        <v>9.4700000000000006</v>
      </c>
    </row>
    <row r="6602" spans="1:2" ht="13.5">
      <c r="A6602" s="124">
        <v>101478</v>
      </c>
      <c r="B6602" s="122">
        <v>8.06</v>
      </c>
    </row>
    <row r="6603" spans="1:2" ht="13.5">
      <c r="A6603" s="124">
        <v>101480</v>
      </c>
      <c r="B6603" s="122">
        <v>47.91</v>
      </c>
    </row>
    <row r="6604" spans="1:2" ht="13.5">
      <c r="A6604" s="124">
        <v>101481</v>
      </c>
      <c r="B6604" s="122">
        <v>34.6</v>
      </c>
    </row>
    <row r="6605" spans="1:2" ht="13.5">
      <c r="A6605" s="124">
        <v>101482</v>
      </c>
      <c r="B6605" s="122">
        <v>25.87</v>
      </c>
    </row>
    <row r="6606" spans="1:2" ht="13.5">
      <c r="A6606" s="124">
        <v>101483</v>
      </c>
      <c r="B6606" s="122">
        <v>26.85</v>
      </c>
    </row>
    <row r="6607" spans="1:2" ht="13.5">
      <c r="A6607" s="124">
        <v>101484</v>
      </c>
      <c r="B6607" s="122">
        <v>139.13999999999999</v>
      </c>
    </row>
    <row r="6608" spans="1:2" ht="13.5">
      <c r="A6608" s="124">
        <v>101485</v>
      </c>
      <c r="B6608" s="122">
        <v>106.81</v>
      </c>
    </row>
    <row r="6609" spans="1:2" ht="13.5">
      <c r="A6609" s="124">
        <v>101486</v>
      </c>
      <c r="B6609" s="122">
        <v>96.21</v>
      </c>
    </row>
    <row r="6610" spans="1:2" ht="13.5">
      <c r="A6610" s="124">
        <v>101487</v>
      </c>
      <c r="B6610" s="122">
        <v>70.45</v>
      </c>
    </row>
    <row r="6611" spans="1:2" ht="13.5">
      <c r="A6611" s="124">
        <v>101488</v>
      </c>
      <c r="B6611" s="122">
        <v>60.95</v>
      </c>
    </row>
    <row r="6612" spans="1:2" ht="13.5">
      <c r="A6612" s="124">
        <v>101188</v>
      </c>
      <c r="B6612" s="122">
        <v>5.88</v>
      </c>
    </row>
    <row r="6613" spans="1:2" ht="13.5">
      <c r="A6613" s="124">
        <v>101189</v>
      </c>
      <c r="B6613" s="122">
        <v>70.36</v>
      </c>
    </row>
    <row r="6614" spans="1:2" ht="13.5">
      <c r="A6614" s="124">
        <v>101190</v>
      </c>
      <c r="B6614" s="122">
        <v>69.709999999999994</v>
      </c>
    </row>
    <row r="6615" spans="1:2" ht="13.5">
      <c r="A6615" s="124">
        <v>101191</v>
      </c>
      <c r="B6615" s="122">
        <v>70.03</v>
      </c>
    </row>
    <row r="6616" spans="1:2" ht="13.5">
      <c r="A6616" s="124">
        <v>101192</v>
      </c>
      <c r="B6616" s="122">
        <v>69.34</v>
      </c>
    </row>
    <row r="6617" spans="1:2" ht="13.5">
      <c r="A6617" s="124">
        <v>101193</v>
      </c>
      <c r="B6617" s="122">
        <v>63.12</v>
      </c>
    </row>
    <row r="6618" spans="1:2" ht="13.5">
      <c r="A6618" s="124">
        <v>101194</v>
      </c>
      <c r="B6618" s="122">
        <v>63.44</v>
      </c>
    </row>
    <row r="6619" spans="1:2" ht="13.5">
      <c r="A6619" s="124">
        <v>101197</v>
      </c>
      <c r="B6619" s="122">
        <v>120.5</v>
      </c>
    </row>
    <row r="6620" spans="1:2" ht="13.5">
      <c r="A6620" s="124">
        <v>101198</v>
      </c>
      <c r="B6620" s="122">
        <v>93.49</v>
      </c>
    </row>
    <row r="6621" spans="1:2" ht="13.5">
      <c r="A6621" s="124">
        <v>101199</v>
      </c>
      <c r="B6621" s="122">
        <v>94.29</v>
      </c>
    </row>
    <row r="6622" spans="1:2" ht="13.5">
      <c r="A6622" s="124">
        <v>101200</v>
      </c>
      <c r="B6622" s="122">
        <v>54.76</v>
      </c>
    </row>
    <row r="6623" spans="1:2" ht="13.5">
      <c r="A6623" s="124">
        <v>101201</v>
      </c>
      <c r="B6623" s="122">
        <v>67.349999999999994</v>
      </c>
    </row>
    <row r="6624" spans="1:2" ht="13.5">
      <c r="A6624" s="124">
        <v>101202</v>
      </c>
      <c r="B6624" s="122">
        <v>38.840000000000003</v>
      </c>
    </row>
    <row r="6625" spans="1:2" ht="13.5">
      <c r="A6625" s="124">
        <v>101203</v>
      </c>
      <c r="B6625" s="122">
        <v>38.03</v>
      </c>
    </row>
    <row r="6626" spans="1:2" ht="13.5">
      <c r="A6626" s="124">
        <v>101204</v>
      </c>
      <c r="B6626" s="122">
        <v>38.35</v>
      </c>
    </row>
    <row r="6627" spans="1:2" ht="13.5">
      <c r="A6627" s="124">
        <v>101205</v>
      </c>
      <c r="B6627" s="122">
        <v>38.840000000000003</v>
      </c>
    </row>
    <row r="6628" spans="1:2" ht="13.5">
      <c r="A6628" s="124">
        <v>102362</v>
      </c>
      <c r="B6628" s="122">
        <v>199.39</v>
      </c>
    </row>
    <row r="6629" spans="1:2" ht="13.5">
      <c r="A6629" s="124">
        <v>102363</v>
      </c>
      <c r="B6629" s="122">
        <v>214.95</v>
      </c>
    </row>
    <row r="6630" spans="1:2" ht="13.5">
      <c r="A6630" s="124">
        <v>102364</v>
      </c>
      <c r="B6630" s="122">
        <v>243.19</v>
      </c>
    </row>
    <row r="6631" spans="1:2" ht="13.5">
      <c r="A6631" s="124">
        <v>98509</v>
      </c>
      <c r="B6631" s="122">
        <v>15.81</v>
      </c>
    </row>
    <row r="6632" spans="1:2" ht="13.5">
      <c r="A6632" s="124">
        <v>98510</v>
      </c>
      <c r="B6632" s="122">
        <v>35.58</v>
      </c>
    </row>
    <row r="6633" spans="1:2" ht="13.5">
      <c r="A6633" s="124">
        <v>98511</v>
      </c>
      <c r="B6633" s="122">
        <v>60.58</v>
      </c>
    </row>
    <row r="6634" spans="1:2" ht="13.5">
      <c r="A6634" s="124">
        <v>98516</v>
      </c>
      <c r="B6634" s="122">
        <v>247.65</v>
      </c>
    </row>
    <row r="6635" spans="1:2" ht="13.5">
      <c r="A6635" s="124">
        <v>98519</v>
      </c>
      <c r="B6635" s="122">
        <v>2.09</v>
      </c>
    </row>
    <row r="6636" spans="1:2" ht="13.5">
      <c r="A6636" s="124">
        <v>98520</v>
      </c>
      <c r="B6636" s="122">
        <v>3.73</v>
      </c>
    </row>
    <row r="6637" spans="1:2" ht="13.5">
      <c r="A6637" s="124">
        <v>98521</v>
      </c>
      <c r="B6637" s="122">
        <v>0.37</v>
      </c>
    </row>
    <row r="6638" spans="1:2" ht="13.5">
      <c r="A6638" s="124">
        <v>98522</v>
      </c>
      <c r="B6638" s="122">
        <v>175.56</v>
      </c>
    </row>
    <row r="6639" spans="1:2" ht="13.5">
      <c r="A6639" s="124">
        <v>98524</v>
      </c>
      <c r="B6639" s="122">
        <v>3.36</v>
      </c>
    </row>
    <row r="6640" spans="1:2" ht="13.5">
      <c r="A6640" s="124">
        <v>98503</v>
      </c>
      <c r="B6640" s="122">
        <v>15.74</v>
      </c>
    </row>
    <row r="6641" spans="1:2" ht="13.5">
      <c r="A6641" s="124">
        <v>98504</v>
      </c>
      <c r="B6641" s="122">
        <v>11.73</v>
      </c>
    </row>
    <row r="6642" spans="1:2" ht="13.5">
      <c r="A6642" s="124">
        <v>98505</v>
      </c>
      <c r="B6642" s="122">
        <v>24.06</v>
      </c>
    </row>
    <row r="6643" spans="1:2" ht="13.5">
      <c r="A6643" s="124">
        <v>98525</v>
      </c>
      <c r="B6643" s="122">
        <v>0.36</v>
      </c>
    </row>
    <row r="6644" spans="1:2" ht="13.5">
      <c r="A6644" s="124">
        <v>98526</v>
      </c>
      <c r="B6644" s="122">
        <v>77.040000000000006</v>
      </c>
    </row>
    <row r="6645" spans="1:2" ht="13.5">
      <c r="A6645" s="124">
        <v>98527</v>
      </c>
      <c r="B6645" s="122">
        <v>165.84</v>
      </c>
    </row>
    <row r="6646" spans="1:2" ht="13.5">
      <c r="A6646" s="124">
        <v>98528</v>
      </c>
      <c r="B6646" s="122">
        <v>242.51</v>
      </c>
    </row>
    <row r="6647" spans="1:2" ht="13.5">
      <c r="A6647" s="124">
        <v>98529</v>
      </c>
      <c r="B6647" s="122">
        <v>72.62</v>
      </c>
    </row>
    <row r="6648" spans="1:2" ht="13.5">
      <c r="A6648" s="124">
        <v>98530</v>
      </c>
      <c r="B6648" s="122">
        <v>129.38</v>
      </c>
    </row>
    <row r="6649" spans="1:2" ht="13.5">
      <c r="A6649" s="124">
        <v>98531</v>
      </c>
      <c r="B6649" s="122">
        <v>271.83</v>
      </c>
    </row>
    <row r="6650" spans="1:2" ht="13.5">
      <c r="A6650" s="124">
        <v>98532</v>
      </c>
      <c r="B6650" s="122">
        <v>90.18</v>
      </c>
    </row>
    <row r="6651" spans="1:2" ht="13.5">
      <c r="A6651" s="124">
        <v>98533</v>
      </c>
      <c r="B6651" s="122">
        <v>247.15</v>
      </c>
    </row>
    <row r="6652" spans="1:2" ht="13.5">
      <c r="A6652" s="124">
        <v>98534</v>
      </c>
      <c r="B6652" s="122">
        <v>632.99</v>
      </c>
    </row>
    <row r="6653" spans="1:2" ht="13.5">
      <c r="A6653" s="124">
        <v>98535</v>
      </c>
      <c r="B6653" s="123">
        <v>1002.21</v>
      </c>
    </row>
    <row r="6654" spans="1:2" ht="13.5">
      <c r="A6654" s="124">
        <v>88238</v>
      </c>
      <c r="B6654" s="122">
        <v>20.71</v>
      </c>
    </row>
    <row r="6655" spans="1:2" ht="13.5">
      <c r="A6655" s="124">
        <v>88239</v>
      </c>
      <c r="B6655" s="122">
        <v>22.41</v>
      </c>
    </row>
    <row r="6656" spans="1:2" ht="13.5">
      <c r="A6656" s="124">
        <v>88240</v>
      </c>
      <c r="B6656" s="122">
        <v>21.41</v>
      </c>
    </row>
    <row r="6657" spans="1:2" ht="13.5">
      <c r="A6657" s="124">
        <v>88241</v>
      </c>
      <c r="B6657" s="122">
        <v>21.17</v>
      </c>
    </row>
    <row r="6658" spans="1:2" ht="13.5">
      <c r="A6658" s="124">
        <v>88242</v>
      </c>
      <c r="B6658" s="122">
        <v>21.24</v>
      </c>
    </row>
    <row r="6659" spans="1:2" ht="13.5">
      <c r="A6659" s="124">
        <v>88243</v>
      </c>
      <c r="B6659" s="122">
        <v>25.22</v>
      </c>
    </row>
    <row r="6660" spans="1:2" ht="13.5">
      <c r="A6660" s="124">
        <v>88245</v>
      </c>
      <c r="B6660" s="122">
        <v>26.62</v>
      </c>
    </row>
    <row r="6661" spans="1:2" ht="13.5">
      <c r="A6661" s="124">
        <v>88246</v>
      </c>
      <c r="B6661" s="122">
        <v>28.16</v>
      </c>
    </row>
    <row r="6662" spans="1:2" ht="13.5">
      <c r="A6662" s="124">
        <v>88247</v>
      </c>
      <c r="B6662" s="122">
        <v>21</v>
      </c>
    </row>
    <row r="6663" spans="1:2" ht="13.5">
      <c r="A6663" s="124">
        <v>88248</v>
      </c>
      <c r="B6663" s="122">
        <v>20.45</v>
      </c>
    </row>
    <row r="6664" spans="1:2" ht="13.5">
      <c r="A6664" s="124">
        <v>88249</v>
      </c>
      <c r="B6664" s="122">
        <v>25.21</v>
      </c>
    </row>
    <row r="6665" spans="1:2" ht="13.5">
      <c r="A6665" s="124">
        <v>88250</v>
      </c>
      <c r="B6665" s="122">
        <v>22.12</v>
      </c>
    </row>
    <row r="6666" spans="1:2" ht="13.5">
      <c r="A6666" s="124">
        <v>88251</v>
      </c>
      <c r="B6666" s="122">
        <v>21.68</v>
      </c>
    </row>
    <row r="6667" spans="1:2" ht="13.5">
      <c r="A6667" s="124">
        <v>88252</v>
      </c>
      <c r="B6667" s="122">
        <v>22.1</v>
      </c>
    </row>
    <row r="6668" spans="1:2" ht="13.5">
      <c r="A6668" s="124">
        <v>88253</v>
      </c>
      <c r="B6668" s="122">
        <v>8.8699999999999992</v>
      </c>
    </row>
    <row r="6669" spans="1:2" ht="13.5">
      <c r="A6669" s="124">
        <v>88255</v>
      </c>
      <c r="B6669" s="122">
        <v>30.81</v>
      </c>
    </row>
    <row r="6670" spans="1:2" ht="13.5">
      <c r="A6670" s="124">
        <v>88256</v>
      </c>
      <c r="B6670" s="122">
        <v>28.16</v>
      </c>
    </row>
    <row r="6671" spans="1:2" ht="13.5">
      <c r="A6671" s="124">
        <v>88257</v>
      </c>
      <c r="B6671" s="122">
        <v>26.69</v>
      </c>
    </row>
    <row r="6672" spans="1:2" ht="13.5">
      <c r="A6672" s="124">
        <v>88258</v>
      </c>
      <c r="B6672" s="122">
        <v>14.96</v>
      </c>
    </row>
    <row r="6673" spans="1:2" ht="13.5">
      <c r="A6673" s="124">
        <v>88260</v>
      </c>
      <c r="B6673" s="122">
        <v>26.62</v>
      </c>
    </row>
    <row r="6674" spans="1:2" ht="13.5">
      <c r="A6674" s="124">
        <v>88261</v>
      </c>
      <c r="B6674" s="122">
        <v>28.06</v>
      </c>
    </row>
    <row r="6675" spans="1:2" ht="13.5">
      <c r="A6675" s="124">
        <v>88262</v>
      </c>
      <c r="B6675" s="122">
        <v>26.52</v>
      </c>
    </row>
    <row r="6676" spans="1:2" ht="13.5">
      <c r="A6676" s="124">
        <v>88263</v>
      </c>
      <c r="B6676" s="122">
        <v>19.739999999999998</v>
      </c>
    </row>
    <row r="6677" spans="1:2" ht="13.5">
      <c r="A6677" s="124">
        <v>88264</v>
      </c>
      <c r="B6677" s="122">
        <v>26.87</v>
      </c>
    </row>
    <row r="6678" spans="1:2" ht="13.5">
      <c r="A6678" s="124">
        <v>88265</v>
      </c>
      <c r="B6678" s="122">
        <v>24.17</v>
      </c>
    </row>
    <row r="6679" spans="1:2" ht="13.5">
      <c r="A6679" s="124">
        <v>88266</v>
      </c>
      <c r="B6679" s="122">
        <v>29.53</v>
      </c>
    </row>
    <row r="6680" spans="1:2" ht="13.5">
      <c r="A6680" s="124">
        <v>88267</v>
      </c>
      <c r="B6680" s="122">
        <v>26.15</v>
      </c>
    </row>
    <row r="6681" spans="1:2" ht="13.5">
      <c r="A6681" s="124">
        <v>88269</v>
      </c>
      <c r="B6681" s="122">
        <v>26.62</v>
      </c>
    </row>
    <row r="6682" spans="1:2" ht="13.5">
      <c r="A6682" s="124">
        <v>88270</v>
      </c>
      <c r="B6682" s="122">
        <v>26.76</v>
      </c>
    </row>
    <row r="6683" spans="1:2" ht="13.5">
      <c r="A6683" s="124">
        <v>88272</v>
      </c>
      <c r="B6683" s="122">
        <v>29.42</v>
      </c>
    </row>
    <row r="6684" spans="1:2" ht="13.5">
      <c r="A6684" s="124">
        <v>88273</v>
      </c>
      <c r="B6684" s="122">
        <v>27</v>
      </c>
    </row>
    <row r="6685" spans="1:2" ht="13.5">
      <c r="A6685" s="124">
        <v>88274</v>
      </c>
      <c r="B6685" s="122">
        <v>23.64</v>
      </c>
    </row>
    <row r="6686" spans="1:2" ht="13.5">
      <c r="A6686" s="124">
        <v>88275</v>
      </c>
      <c r="B6686" s="122">
        <v>34.03</v>
      </c>
    </row>
    <row r="6687" spans="1:2" ht="13.5">
      <c r="A6687" s="124">
        <v>88277</v>
      </c>
      <c r="B6687" s="122">
        <v>25.69</v>
      </c>
    </row>
    <row r="6688" spans="1:2" ht="13.5">
      <c r="A6688" s="124">
        <v>88278</v>
      </c>
      <c r="B6688" s="122">
        <v>27.23</v>
      </c>
    </row>
    <row r="6689" spans="1:2" ht="13.5">
      <c r="A6689" s="124">
        <v>88279</v>
      </c>
      <c r="B6689" s="122">
        <v>32.5</v>
      </c>
    </row>
    <row r="6690" spans="1:2" ht="13.5">
      <c r="A6690" s="124">
        <v>88281</v>
      </c>
      <c r="B6690" s="122">
        <v>25.2</v>
      </c>
    </row>
    <row r="6691" spans="1:2" ht="13.5">
      <c r="A6691" s="124">
        <v>88282</v>
      </c>
      <c r="B6691" s="122">
        <v>26.35</v>
      </c>
    </row>
    <row r="6692" spans="1:2" ht="13.5">
      <c r="A6692" s="124">
        <v>88283</v>
      </c>
      <c r="B6692" s="122">
        <v>33.119999999999997</v>
      </c>
    </row>
    <row r="6693" spans="1:2" ht="13.5">
      <c r="A6693" s="124">
        <v>88284</v>
      </c>
      <c r="B6693" s="122">
        <v>20.03</v>
      </c>
    </row>
    <row r="6694" spans="1:2" ht="13.5">
      <c r="A6694" s="124">
        <v>88285</v>
      </c>
      <c r="B6694" s="122">
        <v>28.87</v>
      </c>
    </row>
    <row r="6695" spans="1:2" ht="13.5">
      <c r="A6695" s="124">
        <v>88286</v>
      </c>
      <c r="B6695" s="122">
        <v>20.75</v>
      </c>
    </row>
    <row r="6696" spans="1:2" ht="13.5">
      <c r="A6696" s="124">
        <v>88288</v>
      </c>
      <c r="B6696" s="122">
        <v>10.86</v>
      </c>
    </row>
    <row r="6697" spans="1:2" ht="13.5">
      <c r="A6697" s="124">
        <v>88291</v>
      </c>
      <c r="B6697" s="122">
        <v>24.4</v>
      </c>
    </row>
    <row r="6698" spans="1:2" ht="13.5">
      <c r="A6698" s="124">
        <v>88292</v>
      </c>
      <c r="B6698" s="122">
        <v>25.43</v>
      </c>
    </row>
    <row r="6699" spans="1:2" ht="13.5">
      <c r="A6699" s="124">
        <v>88293</v>
      </c>
      <c r="B6699" s="122">
        <v>28.61</v>
      </c>
    </row>
    <row r="6700" spans="1:2" ht="13.5">
      <c r="A6700" s="124">
        <v>88294</v>
      </c>
      <c r="B6700" s="122">
        <v>30.82</v>
      </c>
    </row>
    <row r="6701" spans="1:2" ht="13.5">
      <c r="A6701" s="124">
        <v>88295</v>
      </c>
      <c r="B6701" s="122">
        <v>29.9</v>
      </c>
    </row>
    <row r="6702" spans="1:2" ht="13.5">
      <c r="A6702" s="124">
        <v>88296</v>
      </c>
      <c r="B6702" s="122">
        <v>29.9</v>
      </c>
    </row>
    <row r="6703" spans="1:2" ht="13.5">
      <c r="A6703" s="124">
        <v>88297</v>
      </c>
      <c r="B6703" s="122">
        <v>30.46</v>
      </c>
    </row>
    <row r="6704" spans="1:2" ht="13.5">
      <c r="A6704" s="124">
        <v>88298</v>
      </c>
      <c r="B6704" s="122">
        <v>27.18</v>
      </c>
    </row>
    <row r="6705" spans="1:2" ht="13.5">
      <c r="A6705" s="124">
        <v>88299</v>
      </c>
      <c r="B6705" s="122">
        <v>29</v>
      </c>
    </row>
    <row r="6706" spans="1:2" ht="13.5">
      <c r="A6706" s="124">
        <v>88300</v>
      </c>
      <c r="B6706" s="122">
        <v>34.18</v>
      </c>
    </row>
    <row r="6707" spans="1:2" ht="13.5">
      <c r="A6707" s="124">
        <v>88301</v>
      </c>
      <c r="B6707" s="122">
        <v>29.76</v>
      </c>
    </row>
    <row r="6708" spans="1:2" ht="13.5">
      <c r="A6708" s="124">
        <v>88302</v>
      </c>
      <c r="B6708" s="122">
        <v>29.73</v>
      </c>
    </row>
    <row r="6709" spans="1:2" ht="13.5">
      <c r="A6709" s="124">
        <v>88303</v>
      </c>
      <c r="B6709" s="122">
        <v>27.94</v>
      </c>
    </row>
    <row r="6710" spans="1:2" ht="13.5">
      <c r="A6710" s="124">
        <v>88304</v>
      </c>
      <c r="B6710" s="122">
        <v>26.4</v>
      </c>
    </row>
    <row r="6711" spans="1:2" ht="13.5">
      <c r="A6711" s="124">
        <v>88306</v>
      </c>
      <c r="B6711" s="122">
        <v>28.22</v>
      </c>
    </row>
    <row r="6712" spans="1:2" ht="13.5">
      <c r="A6712" s="124">
        <v>88307</v>
      </c>
      <c r="B6712" s="122">
        <v>29.54</v>
      </c>
    </row>
    <row r="6713" spans="1:2" ht="13.5">
      <c r="A6713" s="124">
        <v>88308</v>
      </c>
      <c r="B6713" s="122">
        <v>26.22</v>
      </c>
    </row>
    <row r="6714" spans="1:2" ht="13.5">
      <c r="A6714" s="124">
        <v>88309</v>
      </c>
      <c r="B6714" s="122">
        <v>26.76</v>
      </c>
    </row>
    <row r="6715" spans="1:2" ht="13.5">
      <c r="A6715" s="124">
        <v>88310</v>
      </c>
      <c r="B6715" s="122">
        <v>27.63</v>
      </c>
    </row>
    <row r="6716" spans="1:2" ht="13.5">
      <c r="A6716" s="124">
        <v>88311</v>
      </c>
      <c r="B6716" s="122">
        <v>29.69</v>
      </c>
    </row>
    <row r="6717" spans="1:2" ht="13.5">
      <c r="A6717" s="124">
        <v>88312</v>
      </c>
      <c r="B6717" s="122">
        <v>29.1</v>
      </c>
    </row>
    <row r="6718" spans="1:2" ht="13.5">
      <c r="A6718" s="124">
        <v>88313</v>
      </c>
      <c r="B6718" s="122">
        <v>22.84</v>
      </c>
    </row>
    <row r="6719" spans="1:2" ht="13.5">
      <c r="A6719" s="124">
        <v>88314</v>
      </c>
      <c r="B6719" s="122">
        <v>22.05</v>
      </c>
    </row>
    <row r="6720" spans="1:2" ht="13.5">
      <c r="A6720" s="124">
        <v>88315</v>
      </c>
      <c r="B6720" s="122">
        <v>26.62</v>
      </c>
    </row>
    <row r="6721" spans="1:2" ht="13.5">
      <c r="A6721" s="124">
        <v>88316</v>
      </c>
      <c r="B6721" s="122">
        <v>21.13</v>
      </c>
    </row>
    <row r="6722" spans="1:2" ht="13.5">
      <c r="A6722" s="124">
        <v>88317</v>
      </c>
      <c r="B6722" s="122">
        <v>30.43</v>
      </c>
    </row>
    <row r="6723" spans="1:2" ht="13.5">
      <c r="A6723" s="124">
        <v>88318</v>
      </c>
      <c r="B6723" s="122">
        <v>32.71</v>
      </c>
    </row>
    <row r="6724" spans="1:2" ht="13.5">
      <c r="A6724" s="124">
        <v>88320</v>
      </c>
      <c r="B6724" s="122">
        <v>30.97</v>
      </c>
    </row>
    <row r="6725" spans="1:2" ht="13.5">
      <c r="A6725" s="124">
        <v>88321</v>
      </c>
      <c r="B6725" s="122">
        <v>37.74</v>
      </c>
    </row>
    <row r="6726" spans="1:2" ht="13.5">
      <c r="A6726" s="124">
        <v>88322</v>
      </c>
      <c r="B6726" s="122">
        <v>26.8</v>
      </c>
    </row>
    <row r="6727" spans="1:2" ht="13.5">
      <c r="A6727" s="124">
        <v>88323</v>
      </c>
      <c r="B6727" s="122">
        <v>24.22</v>
      </c>
    </row>
    <row r="6728" spans="1:2" ht="13.5">
      <c r="A6728" s="124">
        <v>88324</v>
      </c>
      <c r="B6728" s="122">
        <v>29.46</v>
      </c>
    </row>
    <row r="6729" spans="1:2" ht="13.5">
      <c r="A6729" s="124">
        <v>88325</v>
      </c>
      <c r="B6729" s="122">
        <v>25.68</v>
      </c>
    </row>
    <row r="6730" spans="1:2" ht="13.5">
      <c r="A6730" s="124">
        <v>88326</v>
      </c>
      <c r="B6730" s="122">
        <v>26.96</v>
      </c>
    </row>
    <row r="6731" spans="1:2" ht="13.5">
      <c r="A6731" s="124">
        <v>88377</v>
      </c>
      <c r="B6731" s="122">
        <v>23.76</v>
      </c>
    </row>
    <row r="6732" spans="1:2" ht="13.5">
      <c r="A6732" s="124">
        <v>88441</v>
      </c>
      <c r="B6732" s="122">
        <v>25.9</v>
      </c>
    </row>
    <row r="6733" spans="1:2" ht="13.5">
      <c r="A6733" s="124">
        <v>88597</v>
      </c>
      <c r="B6733" s="122">
        <v>25.95</v>
      </c>
    </row>
    <row r="6734" spans="1:2" ht="13.5">
      <c r="A6734" s="124">
        <v>90766</v>
      </c>
      <c r="B6734" s="122">
        <v>24.16</v>
      </c>
    </row>
    <row r="6735" spans="1:2" ht="13.5">
      <c r="A6735" s="124">
        <v>90767</v>
      </c>
      <c r="B6735" s="122">
        <v>30.7</v>
      </c>
    </row>
    <row r="6736" spans="1:2" ht="13.5">
      <c r="A6736" s="124">
        <v>90768</v>
      </c>
      <c r="B6736" s="122">
        <v>63.53</v>
      </c>
    </row>
    <row r="6737" spans="1:2" ht="13.5">
      <c r="A6737" s="124">
        <v>90769</v>
      </c>
      <c r="B6737" s="122">
        <v>89.75</v>
      </c>
    </row>
    <row r="6738" spans="1:2" ht="13.5">
      <c r="A6738" s="124">
        <v>90770</v>
      </c>
      <c r="B6738" s="122">
        <v>118.29</v>
      </c>
    </row>
    <row r="6739" spans="1:2" ht="13.5">
      <c r="A6739" s="124">
        <v>90771</v>
      </c>
      <c r="B6739" s="122">
        <v>22.3</v>
      </c>
    </row>
    <row r="6740" spans="1:2" ht="13.5">
      <c r="A6740" s="124">
        <v>90772</v>
      </c>
      <c r="B6740" s="122">
        <v>19.100000000000001</v>
      </c>
    </row>
    <row r="6741" spans="1:2" ht="13.5">
      <c r="A6741" s="124">
        <v>90773</v>
      </c>
      <c r="B6741" s="122">
        <v>24.99</v>
      </c>
    </row>
    <row r="6742" spans="1:2" ht="13.5">
      <c r="A6742" s="124">
        <v>90775</v>
      </c>
      <c r="B6742" s="122">
        <v>30.5</v>
      </c>
    </row>
    <row r="6743" spans="1:2" ht="13.5">
      <c r="A6743" s="124">
        <v>90776</v>
      </c>
      <c r="B6743" s="122">
        <v>34.229999999999997</v>
      </c>
    </row>
    <row r="6744" spans="1:2" ht="13.5">
      <c r="A6744" s="124">
        <v>90777</v>
      </c>
      <c r="B6744" s="122">
        <v>86.18</v>
      </c>
    </row>
    <row r="6745" spans="1:2" ht="13.5">
      <c r="A6745" s="124">
        <v>90778</v>
      </c>
      <c r="B6745" s="122">
        <v>97.92</v>
      </c>
    </row>
    <row r="6746" spans="1:2" ht="13.5">
      <c r="A6746" s="124">
        <v>90779</v>
      </c>
      <c r="B6746" s="122">
        <v>133.44</v>
      </c>
    </row>
    <row r="6747" spans="1:2" ht="13.5">
      <c r="A6747" s="124">
        <v>90780</v>
      </c>
      <c r="B6747" s="122">
        <v>51.1</v>
      </c>
    </row>
    <row r="6748" spans="1:2" ht="13.5">
      <c r="A6748" s="124">
        <v>90781</v>
      </c>
      <c r="B6748" s="122">
        <v>20.02</v>
      </c>
    </row>
    <row r="6749" spans="1:2" ht="13.5">
      <c r="A6749" s="124">
        <v>91677</v>
      </c>
      <c r="B6749" s="122">
        <v>88.2</v>
      </c>
    </row>
    <row r="6750" spans="1:2" ht="13.5">
      <c r="A6750" s="124">
        <v>91678</v>
      </c>
      <c r="B6750" s="122">
        <v>82.79</v>
      </c>
    </row>
    <row r="6751" spans="1:2" ht="13.5">
      <c r="A6751" s="124">
        <v>93558</v>
      </c>
      <c r="B6751" s="123">
        <v>4708.22</v>
      </c>
    </row>
    <row r="6752" spans="1:2" ht="13.5">
      <c r="A6752" s="124">
        <v>93559</v>
      </c>
      <c r="B6752" s="123">
        <v>4574.9799999999996</v>
      </c>
    </row>
    <row r="6753" spans="1:2" ht="13.5">
      <c r="A6753" s="124">
        <v>93560</v>
      </c>
      <c r="B6753" s="123">
        <v>4408.46</v>
      </c>
    </row>
    <row r="6754" spans="1:2" ht="13.5">
      <c r="A6754" s="124">
        <v>93561</v>
      </c>
      <c r="B6754" s="123">
        <v>5374.66</v>
      </c>
    </row>
    <row r="6755" spans="1:2" ht="13.5">
      <c r="A6755" s="124">
        <v>93562</v>
      </c>
      <c r="B6755" s="123">
        <v>3933.56</v>
      </c>
    </row>
    <row r="6756" spans="1:2" ht="13.5">
      <c r="A6756" s="124">
        <v>93563</v>
      </c>
      <c r="B6756" s="123">
        <v>4259.3900000000003</v>
      </c>
    </row>
    <row r="6757" spans="1:2" ht="13.5">
      <c r="A6757" s="124">
        <v>93564</v>
      </c>
      <c r="B6757" s="123">
        <v>5399.15</v>
      </c>
    </row>
    <row r="6758" spans="1:2" ht="13.5">
      <c r="A6758" s="124">
        <v>93565</v>
      </c>
      <c r="B6758" s="123">
        <v>15127.17</v>
      </c>
    </row>
    <row r="6759" spans="1:2" ht="13.5">
      <c r="A6759" s="124">
        <v>93566</v>
      </c>
      <c r="B6759" s="123">
        <v>3372.79</v>
      </c>
    </row>
    <row r="6760" spans="1:2" ht="13.5">
      <c r="A6760" s="124">
        <v>93567</v>
      </c>
      <c r="B6760" s="123">
        <v>17187.48</v>
      </c>
    </row>
    <row r="6761" spans="1:2" ht="13.5">
      <c r="A6761" s="124">
        <v>93568</v>
      </c>
      <c r="B6761" s="123">
        <v>23414.2</v>
      </c>
    </row>
    <row r="6762" spans="1:2" ht="13.5">
      <c r="A6762" s="124">
        <v>93569</v>
      </c>
      <c r="B6762" s="123">
        <v>11169.84</v>
      </c>
    </row>
    <row r="6763" spans="1:2" ht="13.5">
      <c r="A6763" s="124">
        <v>93570</v>
      </c>
      <c r="B6763" s="123">
        <v>15773.48</v>
      </c>
    </row>
    <row r="6764" spans="1:2" ht="13.5">
      <c r="A6764" s="124">
        <v>93571</v>
      </c>
      <c r="B6764" s="123">
        <v>20783.189999999999</v>
      </c>
    </row>
    <row r="6765" spans="1:2" ht="13.5">
      <c r="A6765" s="124">
        <v>93572</v>
      </c>
      <c r="B6765" s="123">
        <v>6018.76</v>
      </c>
    </row>
    <row r="6766" spans="1:2" ht="13.5">
      <c r="A6766" s="124">
        <v>94295</v>
      </c>
      <c r="B6766" s="123">
        <v>8975.98</v>
      </c>
    </row>
    <row r="6767" spans="1:2" ht="13.5">
      <c r="A6767" s="124">
        <v>94296</v>
      </c>
      <c r="B6767" s="123">
        <v>3530.75</v>
      </c>
    </row>
    <row r="6768" spans="1:2" ht="13.5">
      <c r="A6768" s="124">
        <v>95308</v>
      </c>
      <c r="B6768" s="122">
        <v>0.11</v>
      </c>
    </row>
    <row r="6769" spans="1:2" ht="13.5">
      <c r="A6769" s="124">
        <v>95309</v>
      </c>
      <c r="B6769" s="122">
        <v>0.16</v>
      </c>
    </row>
    <row r="6770" spans="1:2" ht="13.5">
      <c r="A6770" s="124">
        <v>95310</v>
      </c>
      <c r="B6770" s="122">
        <v>0.12</v>
      </c>
    </row>
    <row r="6771" spans="1:2" ht="13.5">
      <c r="A6771" s="124">
        <v>95311</v>
      </c>
      <c r="B6771" s="122">
        <v>0.11</v>
      </c>
    </row>
    <row r="6772" spans="1:2" ht="13.5">
      <c r="A6772" s="124">
        <v>95312</v>
      </c>
      <c r="B6772" s="122">
        <v>0.14000000000000001</v>
      </c>
    </row>
    <row r="6773" spans="1:2" ht="13.5">
      <c r="A6773" s="124">
        <v>95313</v>
      </c>
      <c r="B6773" s="122">
        <v>0.14000000000000001</v>
      </c>
    </row>
    <row r="6774" spans="1:2" ht="13.5">
      <c r="A6774" s="124">
        <v>95314</v>
      </c>
      <c r="B6774" s="122">
        <v>0.15</v>
      </c>
    </row>
    <row r="6775" spans="1:2" ht="13.5">
      <c r="A6775" s="124">
        <v>95315</v>
      </c>
      <c r="B6775" s="122">
        <v>0.22</v>
      </c>
    </row>
    <row r="6776" spans="1:2" ht="13.5">
      <c r="A6776" s="124">
        <v>95316</v>
      </c>
      <c r="B6776" s="122">
        <v>0.36</v>
      </c>
    </row>
    <row r="6777" spans="1:2" ht="13.5">
      <c r="A6777" s="124">
        <v>95317</v>
      </c>
      <c r="B6777" s="122">
        <v>0.17</v>
      </c>
    </row>
    <row r="6778" spans="1:2" ht="13.5">
      <c r="A6778" s="124">
        <v>95318</v>
      </c>
      <c r="B6778" s="122">
        <v>0.14000000000000001</v>
      </c>
    </row>
    <row r="6779" spans="1:2" ht="13.5">
      <c r="A6779" s="124">
        <v>95319</v>
      </c>
      <c r="B6779" s="122">
        <v>0.12</v>
      </c>
    </row>
    <row r="6780" spans="1:2" ht="13.5">
      <c r="A6780" s="124">
        <v>95320</v>
      </c>
      <c r="B6780" s="122">
        <v>0.11</v>
      </c>
    </row>
    <row r="6781" spans="1:2" ht="13.5">
      <c r="A6781" s="124">
        <v>95321</v>
      </c>
      <c r="B6781" s="122">
        <v>0.12</v>
      </c>
    </row>
    <row r="6782" spans="1:2" ht="13.5">
      <c r="A6782" s="124">
        <v>95322</v>
      </c>
      <c r="B6782" s="122">
        <v>0.04</v>
      </c>
    </row>
    <row r="6783" spans="1:2" ht="13.5">
      <c r="A6783" s="124">
        <v>95323</v>
      </c>
      <c r="B6783" s="122">
        <v>0.17</v>
      </c>
    </row>
    <row r="6784" spans="1:2" ht="13.5">
      <c r="A6784" s="124">
        <v>95324</v>
      </c>
      <c r="B6784" s="122">
        <v>0.21</v>
      </c>
    </row>
    <row r="6785" spans="1:2" ht="13.5">
      <c r="A6785" s="124">
        <v>95325</v>
      </c>
      <c r="B6785" s="122">
        <v>0.25</v>
      </c>
    </row>
    <row r="6786" spans="1:2" ht="13.5">
      <c r="A6786" s="124">
        <v>95326</v>
      </c>
      <c r="B6786" s="122">
        <v>0.04</v>
      </c>
    </row>
    <row r="6787" spans="1:2" ht="13.5">
      <c r="A6787" s="124">
        <v>95328</v>
      </c>
      <c r="B6787" s="122">
        <v>0.15</v>
      </c>
    </row>
    <row r="6788" spans="1:2" ht="13.5">
      <c r="A6788" s="124">
        <v>95329</v>
      </c>
      <c r="B6788" s="122">
        <v>0.21</v>
      </c>
    </row>
    <row r="6789" spans="1:2" ht="13.5">
      <c r="A6789" s="124">
        <v>95330</v>
      </c>
      <c r="B6789" s="122">
        <v>0.15</v>
      </c>
    </row>
    <row r="6790" spans="1:2" ht="13.5">
      <c r="A6790" s="124">
        <v>95331</v>
      </c>
      <c r="B6790" s="122">
        <v>0.11</v>
      </c>
    </row>
    <row r="6791" spans="1:2" ht="13.5">
      <c r="A6791" s="124">
        <v>95332</v>
      </c>
      <c r="B6791" s="122">
        <v>0.51</v>
      </c>
    </row>
    <row r="6792" spans="1:2" ht="13.5">
      <c r="A6792" s="124">
        <v>95333</v>
      </c>
      <c r="B6792" s="122">
        <v>0.44</v>
      </c>
    </row>
    <row r="6793" spans="1:2" ht="13.5">
      <c r="A6793" s="124">
        <v>95334</v>
      </c>
      <c r="B6793" s="122">
        <v>0.48</v>
      </c>
    </row>
    <row r="6794" spans="1:2" ht="13.5">
      <c r="A6794" s="124">
        <v>95335</v>
      </c>
      <c r="B6794" s="122">
        <v>0.24</v>
      </c>
    </row>
    <row r="6795" spans="1:2" ht="13.5">
      <c r="A6795" s="124">
        <v>95337</v>
      </c>
      <c r="B6795" s="122">
        <v>0.15</v>
      </c>
    </row>
    <row r="6796" spans="1:2" ht="13.5">
      <c r="A6796" s="124">
        <v>95338</v>
      </c>
      <c r="B6796" s="122">
        <v>0.28999999999999998</v>
      </c>
    </row>
    <row r="6797" spans="1:2" ht="13.5">
      <c r="A6797" s="124">
        <v>95339</v>
      </c>
      <c r="B6797" s="122">
        <v>0.27</v>
      </c>
    </row>
    <row r="6798" spans="1:2" ht="13.5">
      <c r="A6798" s="124">
        <v>95340</v>
      </c>
      <c r="B6798" s="122">
        <v>0.2</v>
      </c>
    </row>
    <row r="6799" spans="1:2" ht="13.5">
      <c r="A6799" s="124">
        <v>95341</v>
      </c>
      <c r="B6799" s="122">
        <v>0.17</v>
      </c>
    </row>
    <row r="6800" spans="1:2" ht="13.5">
      <c r="A6800" s="124">
        <v>95342</v>
      </c>
      <c r="B6800" s="122">
        <v>0.16</v>
      </c>
    </row>
    <row r="6801" spans="1:2" ht="13.5">
      <c r="A6801" s="124">
        <v>95343</v>
      </c>
      <c r="B6801" s="122">
        <v>0.2</v>
      </c>
    </row>
    <row r="6802" spans="1:2" ht="13.5">
      <c r="A6802" s="124">
        <v>95344</v>
      </c>
      <c r="B6802" s="122">
        <v>0.17</v>
      </c>
    </row>
    <row r="6803" spans="1:2" ht="13.5">
      <c r="A6803" s="124">
        <v>95345</v>
      </c>
      <c r="B6803" s="122">
        <v>0.54</v>
      </c>
    </row>
    <row r="6804" spans="1:2" ht="13.5">
      <c r="A6804" s="124">
        <v>95346</v>
      </c>
      <c r="B6804" s="122">
        <v>0.06</v>
      </c>
    </row>
    <row r="6805" spans="1:2" ht="13.5">
      <c r="A6805" s="124">
        <v>95347</v>
      </c>
      <c r="B6805" s="122">
        <v>7.0000000000000007E-2</v>
      </c>
    </row>
    <row r="6806" spans="1:2" ht="13.5">
      <c r="A6806" s="124">
        <v>95348</v>
      </c>
      <c r="B6806" s="122">
        <v>0.09</v>
      </c>
    </row>
    <row r="6807" spans="1:2" ht="13.5">
      <c r="A6807" s="124">
        <v>95349</v>
      </c>
      <c r="B6807" s="122">
        <v>0.04</v>
      </c>
    </row>
    <row r="6808" spans="1:2" ht="13.5">
      <c r="A6808" s="124">
        <v>95350</v>
      </c>
      <c r="B6808" s="122">
        <v>0.08</v>
      </c>
    </row>
    <row r="6809" spans="1:2" ht="13.5">
      <c r="A6809" s="124">
        <v>95351</v>
      </c>
      <c r="B6809" s="122">
        <v>0.16</v>
      </c>
    </row>
    <row r="6810" spans="1:2" ht="13.5">
      <c r="A6810" s="124">
        <v>95352</v>
      </c>
      <c r="B6810" s="122">
        <v>0.05</v>
      </c>
    </row>
    <row r="6811" spans="1:2" ht="13.5">
      <c r="A6811" s="124">
        <v>95354</v>
      </c>
      <c r="B6811" s="122">
        <v>0.1</v>
      </c>
    </row>
    <row r="6812" spans="1:2" ht="13.5">
      <c r="A6812" s="124">
        <v>95355</v>
      </c>
      <c r="B6812" s="122">
        <v>0.11</v>
      </c>
    </row>
    <row r="6813" spans="1:2" ht="13.5">
      <c r="A6813" s="124">
        <v>95356</v>
      </c>
      <c r="B6813" s="122">
        <v>0.13</v>
      </c>
    </row>
    <row r="6814" spans="1:2" ht="13.5">
      <c r="A6814" s="124">
        <v>95357</v>
      </c>
      <c r="B6814" s="122">
        <v>0.2</v>
      </c>
    </row>
    <row r="6815" spans="1:2" ht="13.5">
      <c r="A6815" s="124">
        <v>95358</v>
      </c>
      <c r="B6815" s="122">
        <v>0.27</v>
      </c>
    </row>
    <row r="6816" spans="1:2" ht="13.5">
      <c r="A6816" s="124">
        <v>95359</v>
      </c>
      <c r="B6816" s="122">
        <v>0.27</v>
      </c>
    </row>
    <row r="6817" spans="1:2" ht="13.5">
      <c r="A6817" s="124">
        <v>95360</v>
      </c>
      <c r="B6817" s="122">
        <v>0.19</v>
      </c>
    </row>
    <row r="6818" spans="1:2" ht="13.5">
      <c r="A6818" s="124">
        <v>95361</v>
      </c>
      <c r="B6818" s="122">
        <v>0.12</v>
      </c>
    </row>
    <row r="6819" spans="1:2" ht="13.5">
      <c r="A6819" s="124">
        <v>95362</v>
      </c>
      <c r="B6819" s="122">
        <v>0.13</v>
      </c>
    </row>
    <row r="6820" spans="1:2" ht="13.5">
      <c r="A6820" s="124">
        <v>95363</v>
      </c>
      <c r="B6820" s="122">
        <v>0.16</v>
      </c>
    </row>
    <row r="6821" spans="1:2" ht="13.5">
      <c r="A6821" s="124">
        <v>95364</v>
      </c>
      <c r="B6821" s="122">
        <v>0.13</v>
      </c>
    </row>
    <row r="6822" spans="1:2" ht="13.5">
      <c r="A6822" s="124">
        <v>95365</v>
      </c>
      <c r="B6822" s="122">
        <v>0.13</v>
      </c>
    </row>
    <row r="6823" spans="1:2" ht="13.5">
      <c r="A6823" s="124">
        <v>95366</v>
      </c>
      <c r="B6823" s="122">
        <v>0.12</v>
      </c>
    </row>
    <row r="6824" spans="1:2" ht="13.5">
      <c r="A6824" s="124">
        <v>95367</v>
      </c>
      <c r="B6824" s="122">
        <v>0.11</v>
      </c>
    </row>
    <row r="6825" spans="1:2" ht="13.5">
      <c r="A6825" s="124">
        <v>95368</v>
      </c>
      <c r="B6825" s="122">
        <v>0.17</v>
      </c>
    </row>
    <row r="6826" spans="1:2" ht="13.5">
      <c r="A6826" s="124">
        <v>95369</v>
      </c>
      <c r="B6826" s="122">
        <v>0.13</v>
      </c>
    </row>
    <row r="6827" spans="1:2" ht="13.5">
      <c r="A6827" s="124">
        <v>95370</v>
      </c>
      <c r="B6827" s="122">
        <v>0.19</v>
      </c>
    </row>
    <row r="6828" spans="1:2" ht="13.5">
      <c r="A6828" s="124">
        <v>95371</v>
      </c>
      <c r="B6828" s="122">
        <v>0.28999999999999998</v>
      </c>
    </row>
    <row r="6829" spans="1:2" ht="13.5">
      <c r="A6829" s="124">
        <v>95372</v>
      </c>
      <c r="B6829" s="122">
        <v>0.2</v>
      </c>
    </row>
    <row r="6830" spans="1:2" ht="13.5">
      <c r="A6830" s="124">
        <v>95373</v>
      </c>
      <c r="B6830" s="122">
        <v>0.22</v>
      </c>
    </row>
    <row r="6831" spans="1:2" ht="13.5">
      <c r="A6831" s="124">
        <v>95374</v>
      </c>
      <c r="B6831" s="122">
        <v>0.21</v>
      </c>
    </row>
    <row r="6832" spans="1:2" ht="13.5">
      <c r="A6832" s="124">
        <v>95375</v>
      </c>
      <c r="B6832" s="122">
        <v>0.24</v>
      </c>
    </row>
    <row r="6833" spans="1:2" ht="13.5">
      <c r="A6833" s="124">
        <v>95376</v>
      </c>
      <c r="B6833" s="122">
        <v>0.05</v>
      </c>
    </row>
    <row r="6834" spans="1:2" ht="13.5">
      <c r="A6834" s="124">
        <v>95377</v>
      </c>
      <c r="B6834" s="122">
        <v>0.15</v>
      </c>
    </row>
    <row r="6835" spans="1:2" ht="13.5">
      <c r="A6835" s="124">
        <v>95378</v>
      </c>
      <c r="B6835" s="122">
        <v>0.21</v>
      </c>
    </row>
    <row r="6836" spans="1:2" ht="13.5">
      <c r="A6836" s="124">
        <v>95379</v>
      </c>
      <c r="B6836" s="122">
        <v>0.18</v>
      </c>
    </row>
    <row r="6837" spans="1:2" ht="13.5">
      <c r="A6837" s="124">
        <v>95380</v>
      </c>
      <c r="B6837" s="122">
        <v>0.2</v>
      </c>
    </row>
    <row r="6838" spans="1:2" ht="13.5">
      <c r="A6838" s="124">
        <v>95382</v>
      </c>
      <c r="B6838" s="122">
        <v>0.19</v>
      </c>
    </row>
    <row r="6839" spans="1:2" ht="13.5">
      <c r="A6839" s="124">
        <v>95383</v>
      </c>
      <c r="B6839" s="122">
        <v>0.21</v>
      </c>
    </row>
    <row r="6840" spans="1:2" ht="13.5">
      <c r="A6840" s="124">
        <v>95384</v>
      </c>
      <c r="B6840" s="122">
        <v>0.2</v>
      </c>
    </row>
    <row r="6841" spans="1:2" ht="13.5">
      <c r="A6841" s="124">
        <v>95385</v>
      </c>
      <c r="B6841" s="122">
        <v>0.14000000000000001</v>
      </c>
    </row>
    <row r="6842" spans="1:2" ht="13.5">
      <c r="A6842" s="124">
        <v>95386</v>
      </c>
      <c r="B6842" s="122">
        <v>0.18</v>
      </c>
    </row>
    <row r="6843" spans="1:2" ht="13.5">
      <c r="A6843" s="124">
        <v>95387</v>
      </c>
      <c r="B6843" s="122">
        <v>0.19</v>
      </c>
    </row>
    <row r="6844" spans="1:2" ht="13.5">
      <c r="A6844" s="124">
        <v>95388</v>
      </c>
      <c r="B6844" s="122">
        <v>7.0000000000000007E-2</v>
      </c>
    </row>
    <row r="6845" spans="1:2" ht="13.5">
      <c r="A6845" s="124">
        <v>95389</v>
      </c>
      <c r="B6845" s="122">
        <v>0.1</v>
      </c>
    </row>
    <row r="6846" spans="1:2" ht="13.5">
      <c r="A6846" s="124">
        <v>95390</v>
      </c>
      <c r="B6846" s="122">
        <v>0.06</v>
      </c>
    </row>
    <row r="6847" spans="1:2" ht="13.5">
      <c r="A6847" s="124">
        <v>95391</v>
      </c>
      <c r="B6847" s="122">
        <v>0.08</v>
      </c>
    </row>
    <row r="6848" spans="1:2" ht="13.5">
      <c r="A6848" s="124">
        <v>95392</v>
      </c>
      <c r="B6848" s="122">
        <v>0.08</v>
      </c>
    </row>
    <row r="6849" spans="1:2" ht="13.5">
      <c r="A6849" s="124">
        <v>95393</v>
      </c>
      <c r="B6849" s="122">
        <v>0.43</v>
      </c>
    </row>
    <row r="6850" spans="1:2" ht="13.5">
      <c r="A6850" s="124">
        <v>95394</v>
      </c>
      <c r="B6850" s="122">
        <v>0.36</v>
      </c>
    </row>
    <row r="6851" spans="1:2" ht="13.5">
      <c r="A6851" s="124">
        <v>95395</v>
      </c>
      <c r="B6851" s="122">
        <v>0.51</v>
      </c>
    </row>
    <row r="6852" spans="1:2" ht="13.5">
      <c r="A6852" s="124">
        <v>95396</v>
      </c>
      <c r="B6852" s="122">
        <v>0.68</v>
      </c>
    </row>
    <row r="6853" spans="1:2" ht="13.5">
      <c r="A6853" s="124">
        <v>95397</v>
      </c>
      <c r="B6853" s="122">
        <v>7.0000000000000007E-2</v>
      </c>
    </row>
    <row r="6854" spans="1:2" ht="13.5">
      <c r="A6854" s="124">
        <v>95398</v>
      </c>
      <c r="B6854" s="122">
        <v>0.06</v>
      </c>
    </row>
    <row r="6855" spans="1:2" ht="13.5">
      <c r="A6855" s="124">
        <v>95399</v>
      </c>
      <c r="B6855" s="122">
        <v>0.08</v>
      </c>
    </row>
    <row r="6856" spans="1:2" ht="13.5">
      <c r="A6856" s="124">
        <v>95400</v>
      </c>
      <c r="B6856" s="122">
        <v>0.1</v>
      </c>
    </row>
    <row r="6857" spans="1:2" ht="13.5">
      <c r="A6857" s="124">
        <v>95401</v>
      </c>
      <c r="B6857" s="122">
        <v>0.48</v>
      </c>
    </row>
    <row r="6858" spans="1:2" ht="13.5">
      <c r="A6858" s="124">
        <v>95402</v>
      </c>
      <c r="B6858" s="122">
        <v>0.88</v>
      </c>
    </row>
    <row r="6859" spans="1:2" ht="13.5">
      <c r="A6859" s="124">
        <v>95403</v>
      </c>
      <c r="B6859" s="122">
        <v>1</v>
      </c>
    </row>
    <row r="6860" spans="1:2" ht="13.5">
      <c r="A6860" s="124">
        <v>95404</v>
      </c>
      <c r="B6860" s="122">
        <v>1.37</v>
      </c>
    </row>
    <row r="6861" spans="1:2" ht="13.5">
      <c r="A6861" s="124">
        <v>95405</v>
      </c>
      <c r="B6861" s="122">
        <v>0.73</v>
      </c>
    </row>
    <row r="6862" spans="1:2" ht="13.5">
      <c r="A6862" s="124">
        <v>95406</v>
      </c>
      <c r="B6862" s="122">
        <v>0.11</v>
      </c>
    </row>
    <row r="6863" spans="1:2" ht="13.5">
      <c r="A6863" s="124">
        <v>95407</v>
      </c>
      <c r="B6863" s="122">
        <v>2.06</v>
      </c>
    </row>
    <row r="6864" spans="1:2" ht="13.5">
      <c r="A6864" s="124">
        <v>95408</v>
      </c>
      <c r="B6864" s="122">
        <v>9.9</v>
      </c>
    </row>
    <row r="6865" spans="1:2" ht="13.5">
      <c r="A6865" s="124">
        <v>95409</v>
      </c>
      <c r="B6865" s="122">
        <v>12.14</v>
      </c>
    </row>
    <row r="6866" spans="1:2" ht="13.5">
      <c r="A6866" s="124">
        <v>95410</v>
      </c>
      <c r="B6866" s="122">
        <v>11.68</v>
      </c>
    </row>
    <row r="6867" spans="1:2" ht="13.5">
      <c r="A6867" s="124">
        <v>95411</v>
      </c>
      <c r="B6867" s="122">
        <v>14.38</v>
      </c>
    </row>
    <row r="6868" spans="1:2" ht="13.5">
      <c r="A6868" s="124">
        <v>95412</v>
      </c>
      <c r="B6868" s="122">
        <v>10.35</v>
      </c>
    </row>
    <row r="6869" spans="1:2" ht="13.5">
      <c r="A6869" s="124">
        <v>95413</v>
      </c>
      <c r="B6869" s="122">
        <v>11.24</v>
      </c>
    </row>
    <row r="6870" spans="1:2" ht="13.5">
      <c r="A6870" s="124">
        <v>95414</v>
      </c>
      <c r="B6870" s="122">
        <v>59.25</v>
      </c>
    </row>
    <row r="6871" spans="1:2" ht="13.5">
      <c r="A6871" s="124">
        <v>95415</v>
      </c>
      <c r="B6871" s="122">
        <v>119.78</v>
      </c>
    </row>
    <row r="6872" spans="1:2" ht="13.5">
      <c r="A6872" s="124">
        <v>95416</v>
      </c>
      <c r="B6872" s="122">
        <v>8.77</v>
      </c>
    </row>
    <row r="6873" spans="1:2" ht="13.5">
      <c r="A6873" s="124">
        <v>95417</v>
      </c>
      <c r="B6873" s="122">
        <v>136.33000000000001</v>
      </c>
    </row>
    <row r="6874" spans="1:2" ht="13.5">
      <c r="A6874" s="124">
        <v>95418</v>
      </c>
      <c r="B6874" s="122">
        <v>186.36</v>
      </c>
    </row>
    <row r="6875" spans="1:2" ht="13.5">
      <c r="A6875" s="124">
        <v>95419</v>
      </c>
      <c r="B6875" s="122">
        <v>50.14</v>
      </c>
    </row>
    <row r="6876" spans="1:2" ht="13.5">
      <c r="A6876" s="124">
        <v>95420</v>
      </c>
      <c r="B6876" s="122">
        <v>71.22</v>
      </c>
    </row>
    <row r="6877" spans="1:2" ht="13.5">
      <c r="A6877" s="124">
        <v>95421</v>
      </c>
      <c r="B6877" s="122">
        <v>94.15</v>
      </c>
    </row>
    <row r="6878" spans="1:2" ht="13.5">
      <c r="A6878" s="124">
        <v>95422</v>
      </c>
      <c r="B6878" s="122">
        <v>65.489999999999995</v>
      </c>
    </row>
    <row r="6879" spans="1:2" ht="13.5">
      <c r="A6879" s="124">
        <v>95423</v>
      </c>
      <c r="B6879" s="122">
        <v>99.4</v>
      </c>
    </row>
    <row r="6880" spans="1:2" ht="13.5">
      <c r="A6880" s="124">
        <v>95424</v>
      </c>
      <c r="B6880" s="122">
        <v>15.14</v>
      </c>
    </row>
    <row r="6881" spans="1:2" ht="13.5">
      <c r="A6881" s="124">
        <v>100288</v>
      </c>
      <c r="B6881" s="122">
        <v>0.05</v>
      </c>
    </row>
    <row r="6882" spans="1:2" ht="13.5">
      <c r="A6882" s="124">
        <v>100289</v>
      </c>
      <c r="B6882" s="122">
        <v>21.55</v>
      </c>
    </row>
    <row r="6883" spans="1:2" ht="13.5">
      <c r="A6883" s="124">
        <v>100290</v>
      </c>
      <c r="B6883" s="122">
        <v>0.06</v>
      </c>
    </row>
    <row r="6884" spans="1:2" ht="13.5">
      <c r="A6884" s="124">
        <v>100291</v>
      </c>
      <c r="B6884" s="122">
        <v>0.14000000000000001</v>
      </c>
    </row>
    <row r="6885" spans="1:2" ht="13.5">
      <c r="A6885" s="124">
        <v>100292</v>
      </c>
      <c r="B6885" s="122">
        <v>0.44</v>
      </c>
    </row>
    <row r="6886" spans="1:2" ht="13.5">
      <c r="A6886" s="124">
        <v>100293</v>
      </c>
      <c r="B6886" s="122">
        <v>0.14000000000000001</v>
      </c>
    </row>
    <row r="6887" spans="1:2" ht="13.5">
      <c r="A6887" s="124">
        <v>100294</v>
      </c>
      <c r="B6887" s="122">
        <v>0.25</v>
      </c>
    </row>
    <row r="6888" spans="1:2" ht="13.5">
      <c r="A6888" s="124">
        <v>100295</v>
      </c>
      <c r="B6888" s="122">
        <v>0.35</v>
      </c>
    </row>
    <row r="6889" spans="1:2" ht="13.5">
      <c r="A6889" s="124">
        <v>100296</v>
      </c>
      <c r="B6889" s="122">
        <v>0.69</v>
      </c>
    </row>
    <row r="6890" spans="1:2" ht="13.5">
      <c r="A6890" s="124">
        <v>100297</v>
      </c>
      <c r="B6890" s="122">
        <v>0.78</v>
      </c>
    </row>
    <row r="6891" spans="1:2" ht="13.5">
      <c r="A6891" s="124">
        <v>100298</v>
      </c>
      <c r="B6891" s="122">
        <v>0.36</v>
      </c>
    </row>
    <row r="6892" spans="1:2" ht="13.5">
      <c r="A6892" s="124">
        <v>100299</v>
      </c>
      <c r="B6892" s="122">
        <v>0.44</v>
      </c>
    </row>
    <row r="6893" spans="1:2" ht="13.5">
      <c r="A6893" s="124">
        <v>100300</v>
      </c>
      <c r="B6893" s="122">
        <v>18.78</v>
      </c>
    </row>
    <row r="6894" spans="1:2" ht="13.5">
      <c r="A6894" s="124">
        <v>100301</v>
      </c>
      <c r="B6894" s="122">
        <v>22.2</v>
      </c>
    </row>
    <row r="6895" spans="1:2" ht="13.5">
      <c r="A6895" s="124">
        <v>100302</v>
      </c>
      <c r="B6895" s="122">
        <v>124.93</v>
      </c>
    </row>
    <row r="6896" spans="1:2" ht="13.5">
      <c r="A6896" s="124">
        <v>100303</v>
      </c>
      <c r="B6896" s="122">
        <v>21.34</v>
      </c>
    </row>
    <row r="6897" spans="1:2" ht="13.5">
      <c r="A6897" s="124">
        <v>100304</v>
      </c>
      <c r="B6897" s="122">
        <v>71.56</v>
      </c>
    </row>
    <row r="6898" spans="1:2" ht="13.5">
      <c r="A6898" s="124">
        <v>100305</v>
      </c>
      <c r="B6898" s="122">
        <v>87.2</v>
      </c>
    </row>
    <row r="6899" spans="1:2" ht="13.5">
      <c r="A6899" s="124">
        <v>100306</v>
      </c>
      <c r="B6899" s="122">
        <v>98.24</v>
      </c>
    </row>
    <row r="6900" spans="1:2" ht="13.5">
      <c r="A6900" s="124">
        <v>100307</v>
      </c>
      <c r="B6900" s="122">
        <v>23.75</v>
      </c>
    </row>
    <row r="6901" spans="1:2" ht="13.5">
      <c r="A6901" s="124">
        <v>100308</v>
      </c>
      <c r="B6901" s="122">
        <v>25.7</v>
      </c>
    </row>
    <row r="6902" spans="1:2" ht="13.5">
      <c r="A6902" s="124">
        <v>100309</v>
      </c>
      <c r="B6902" s="122">
        <v>36.200000000000003</v>
      </c>
    </row>
    <row r="6903" spans="1:2" ht="13.5">
      <c r="A6903" s="124">
        <v>100310</v>
      </c>
      <c r="B6903" s="122">
        <v>8.61</v>
      </c>
    </row>
    <row r="6904" spans="1:2" ht="13.5">
      <c r="A6904" s="124">
        <v>100311</v>
      </c>
      <c r="B6904" s="122">
        <v>60.69</v>
      </c>
    </row>
    <row r="6905" spans="1:2" ht="13.5">
      <c r="A6905" s="124">
        <v>100312</v>
      </c>
      <c r="B6905" s="122">
        <v>88.78</v>
      </c>
    </row>
    <row r="6906" spans="1:2" ht="13.5">
      <c r="A6906" s="124">
        <v>100313</v>
      </c>
      <c r="B6906" s="122">
        <v>94.52</v>
      </c>
    </row>
    <row r="6907" spans="1:2" ht="13.5">
      <c r="A6907" s="124">
        <v>100314</v>
      </c>
      <c r="B6907" s="122">
        <v>106.63</v>
      </c>
    </row>
    <row r="6908" spans="1:2" ht="13.5">
      <c r="A6908" s="124">
        <v>100315</v>
      </c>
      <c r="B6908" s="122">
        <v>59.47</v>
      </c>
    </row>
    <row r="6909" spans="1:2" ht="13.5">
      <c r="A6909" s="124">
        <v>100316</v>
      </c>
      <c r="B6909" s="123">
        <v>3317.87</v>
      </c>
    </row>
    <row r="6910" spans="1:2" ht="13.5">
      <c r="A6910" s="124">
        <v>100317</v>
      </c>
      <c r="B6910" s="123">
        <v>21957.83</v>
      </c>
    </row>
    <row r="6911" spans="1:2" ht="13.5">
      <c r="A6911" s="124">
        <v>100318</v>
      </c>
      <c r="B6911" s="123">
        <v>12639.76</v>
      </c>
    </row>
    <row r="6912" spans="1:2" ht="13.5">
      <c r="A6912" s="124">
        <v>100319</v>
      </c>
      <c r="B6912" s="123">
        <v>15317.63</v>
      </c>
    </row>
    <row r="6913" spans="1:2" ht="13.5">
      <c r="A6913" s="124">
        <v>100320</v>
      </c>
      <c r="B6913" s="123">
        <v>17253.150000000001</v>
      </c>
    </row>
    <row r="6914" spans="1:2" ht="13.5">
      <c r="A6914" s="124">
        <v>100321</v>
      </c>
      <c r="B6914" s="123">
        <v>6360.35</v>
      </c>
    </row>
    <row r="6915" spans="1:2" ht="13.5">
      <c r="A6915" s="124">
        <v>100533</v>
      </c>
      <c r="B6915" s="122">
        <v>19.260000000000002</v>
      </c>
    </row>
    <row r="6916" spans="1:2" ht="13.5">
      <c r="A6916" s="124">
        <v>100534</v>
      </c>
      <c r="B6916" s="123">
        <v>3402.57</v>
      </c>
    </row>
    <row r="6917" spans="1:2" ht="13.5">
      <c r="A6917" s="124">
        <v>100535</v>
      </c>
      <c r="B6917" s="122">
        <v>0.22</v>
      </c>
    </row>
    <row r="6918" spans="1:2" ht="13.5">
      <c r="A6918" s="124">
        <v>100536</v>
      </c>
      <c r="B6918" s="122">
        <v>30.77</v>
      </c>
    </row>
    <row r="6919" spans="1:2" ht="13.5">
      <c r="A6919" s="124">
        <v>101284</v>
      </c>
      <c r="B6919" s="122">
        <v>1.08</v>
      </c>
    </row>
    <row r="6920" spans="1:2" ht="13.5">
      <c r="A6920" s="124">
        <v>101285</v>
      </c>
      <c r="B6920" s="122">
        <v>0.28999999999999998</v>
      </c>
    </row>
    <row r="6921" spans="1:2" ht="13.5">
      <c r="A6921" s="124">
        <v>101286</v>
      </c>
      <c r="B6921" s="122">
        <v>15</v>
      </c>
    </row>
    <row r="6922" spans="1:2" ht="13.5">
      <c r="A6922" s="124">
        <v>101287</v>
      </c>
      <c r="B6922" s="122">
        <v>48.69</v>
      </c>
    </row>
    <row r="6923" spans="1:2" ht="13.5">
      <c r="A6923" s="124">
        <v>101288</v>
      </c>
      <c r="B6923" s="122">
        <v>16.75</v>
      </c>
    </row>
    <row r="6924" spans="1:2" ht="13.5">
      <c r="A6924" s="124">
        <v>101289</v>
      </c>
      <c r="B6924" s="122">
        <v>15.52</v>
      </c>
    </row>
    <row r="6925" spans="1:2" ht="13.5">
      <c r="A6925" s="124">
        <v>101290</v>
      </c>
      <c r="B6925" s="122">
        <v>19.84</v>
      </c>
    </row>
    <row r="6926" spans="1:2" ht="13.5">
      <c r="A6926" s="124">
        <v>101291</v>
      </c>
      <c r="B6926" s="122">
        <v>16.079999999999998</v>
      </c>
    </row>
    <row r="6927" spans="1:2" ht="13.5">
      <c r="A6927" s="124">
        <v>101292</v>
      </c>
      <c r="B6927" s="122">
        <v>20.079999999999998</v>
      </c>
    </row>
    <row r="6928" spans="1:2" ht="13.5">
      <c r="A6928" s="124">
        <v>101293</v>
      </c>
      <c r="B6928" s="122">
        <v>21.5</v>
      </c>
    </row>
    <row r="6929" spans="1:2" ht="13.5">
      <c r="A6929" s="124">
        <v>101294</v>
      </c>
      <c r="B6929" s="122">
        <v>31.01</v>
      </c>
    </row>
    <row r="6930" spans="1:2" ht="13.5">
      <c r="A6930" s="124">
        <v>101295</v>
      </c>
      <c r="B6930" s="122">
        <v>20.149999999999999</v>
      </c>
    </row>
    <row r="6931" spans="1:2" ht="13.5">
      <c r="A6931" s="124">
        <v>101296</v>
      </c>
      <c r="B6931" s="122">
        <v>23.57</v>
      </c>
    </row>
    <row r="6932" spans="1:2" ht="13.5">
      <c r="A6932" s="124">
        <v>101297</v>
      </c>
      <c r="B6932" s="122">
        <v>19.28</v>
      </c>
    </row>
    <row r="6933" spans="1:2" ht="13.5">
      <c r="A6933" s="124">
        <v>101298</v>
      </c>
      <c r="B6933" s="122">
        <v>17.55</v>
      </c>
    </row>
    <row r="6934" spans="1:2" ht="13.5">
      <c r="A6934" s="124">
        <v>101299</v>
      </c>
      <c r="B6934" s="122">
        <v>20</v>
      </c>
    </row>
    <row r="6935" spans="1:2" ht="13.5">
      <c r="A6935" s="124">
        <v>101300</v>
      </c>
      <c r="B6935" s="122">
        <v>16.649999999999999</v>
      </c>
    </row>
    <row r="6936" spans="1:2" ht="13.5">
      <c r="A6936" s="124">
        <v>101301</v>
      </c>
      <c r="B6936" s="122">
        <v>6.18</v>
      </c>
    </row>
    <row r="6937" spans="1:2" ht="13.5">
      <c r="A6937" s="124">
        <v>101302</v>
      </c>
      <c r="B6937" s="122">
        <v>23.83</v>
      </c>
    </row>
    <row r="6938" spans="1:2" ht="13.5">
      <c r="A6938" s="124">
        <v>101303</v>
      </c>
      <c r="B6938" s="122">
        <v>48.59</v>
      </c>
    </row>
    <row r="6939" spans="1:2" ht="13.5">
      <c r="A6939" s="124">
        <v>101304</v>
      </c>
      <c r="B6939" s="122">
        <v>29.75</v>
      </c>
    </row>
    <row r="6940" spans="1:2" ht="13.5">
      <c r="A6940" s="124">
        <v>101305</v>
      </c>
      <c r="B6940" s="122">
        <v>34.950000000000003</v>
      </c>
    </row>
    <row r="6941" spans="1:2" ht="13.5">
      <c r="A6941" s="124">
        <v>101307</v>
      </c>
      <c r="B6941" s="122">
        <v>21.5</v>
      </c>
    </row>
    <row r="6942" spans="1:2" ht="13.5">
      <c r="A6942" s="124">
        <v>101308</v>
      </c>
      <c r="B6942" s="122">
        <v>23.15</v>
      </c>
    </row>
    <row r="6943" spans="1:2" ht="13.5">
      <c r="A6943" s="124">
        <v>101309</v>
      </c>
      <c r="B6943" s="122">
        <v>21.78</v>
      </c>
    </row>
    <row r="6944" spans="1:2" ht="13.5">
      <c r="A6944" s="124">
        <v>101310</v>
      </c>
      <c r="B6944" s="122">
        <v>29.75</v>
      </c>
    </row>
    <row r="6945" spans="1:2" ht="13.5">
      <c r="A6945" s="124">
        <v>101311</v>
      </c>
      <c r="B6945" s="122">
        <v>21.5</v>
      </c>
    </row>
    <row r="6946" spans="1:2" ht="13.5">
      <c r="A6946" s="124">
        <v>101312</v>
      </c>
      <c r="B6946" s="122">
        <v>14.93</v>
      </c>
    </row>
    <row r="6947" spans="1:2" ht="13.5">
      <c r="A6947" s="124">
        <v>101313</v>
      </c>
      <c r="B6947" s="122">
        <v>69.23</v>
      </c>
    </row>
    <row r="6948" spans="1:2" ht="13.5">
      <c r="A6948" s="124">
        <v>101314</v>
      </c>
      <c r="B6948" s="122">
        <v>59.82</v>
      </c>
    </row>
    <row r="6949" spans="1:2" ht="13.5">
      <c r="A6949" s="124">
        <v>101315</v>
      </c>
      <c r="B6949" s="122">
        <v>65.349999999999994</v>
      </c>
    </row>
    <row r="6950" spans="1:2" ht="13.5">
      <c r="A6950" s="124">
        <v>101316</v>
      </c>
      <c r="B6950" s="122">
        <v>33.25</v>
      </c>
    </row>
    <row r="6951" spans="1:2" ht="13.5">
      <c r="A6951" s="124">
        <v>101317</v>
      </c>
      <c r="B6951" s="122">
        <v>146.13</v>
      </c>
    </row>
    <row r="6952" spans="1:2" ht="13.5">
      <c r="A6952" s="124">
        <v>101318</v>
      </c>
      <c r="B6952" s="122">
        <v>279.32</v>
      </c>
    </row>
    <row r="6953" spans="1:2" ht="13.5">
      <c r="A6953" s="124">
        <v>101319</v>
      </c>
      <c r="B6953" s="122">
        <v>40.03</v>
      </c>
    </row>
    <row r="6954" spans="1:2" ht="13.5">
      <c r="A6954" s="124">
        <v>101320</v>
      </c>
      <c r="B6954" s="122">
        <v>20.14</v>
      </c>
    </row>
    <row r="6955" spans="1:2" ht="13.5">
      <c r="A6955" s="124">
        <v>101322</v>
      </c>
      <c r="B6955" s="122">
        <v>21.5</v>
      </c>
    </row>
    <row r="6956" spans="1:2" ht="13.5">
      <c r="A6956" s="124">
        <v>101323</v>
      </c>
      <c r="B6956" s="122">
        <v>39.590000000000003</v>
      </c>
    </row>
    <row r="6957" spans="1:2" ht="13.5">
      <c r="A6957" s="124">
        <v>101324</v>
      </c>
      <c r="B6957" s="122">
        <v>9.33</v>
      </c>
    </row>
    <row r="6958" spans="1:2" ht="13.5">
      <c r="A6958" s="124">
        <v>101325</v>
      </c>
      <c r="B6958" s="122">
        <v>27.51</v>
      </c>
    </row>
    <row r="6959" spans="1:2" ht="13.5">
      <c r="A6959" s="124">
        <v>101326</v>
      </c>
      <c r="B6959" s="122">
        <v>9.25</v>
      </c>
    </row>
    <row r="6960" spans="1:2" ht="13.5">
      <c r="A6960" s="124">
        <v>101327</v>
      </c>
      <c r="B6960" s="122">
        <v>6.74</v>
      </c>
    </row>
    <row r="6961" spans="1:2" ht="13.5">
      <c r="A6961" s="124">
        <v>101328</v>
      </c>
      <c r="B6961" s="122">
        <v>13.22</v>
      </c>
    </row>
    <row r="6962" spans="1:2" ht="13.5">
      <c r="A6962" s="124">
        <v>101329</v>
      </c>
      <c r="B6962" s="122">
        <v>36.94</v>
      </c>
    </row>
    <row r="6963" spans="1:2" ht="13.5">
      <c r="A6963" s="124">
        <v>101330</v>
      </c>
      <c r="B6963" s="122">
        <v>28.26</v>
      </c>
    </row>
    <row r="6964" spans="1:2" ht="13.5">
      <c r="A6964" s="124">
        <v>101331</v>
      </c>
      <c r="B6964" s="122">
        <v>22.53</v>
      </c>
    </row>
    <row r="6965" spans="1:2" ht="13.5">
      <c r="A6965" s="124">
        <v>101332</v>
      </c>
      <c r="B6965" s="122">
        <v>6.8</v>
      </c>
    </row>
    <row r="6966" spans="1:2" ht="13.5">
      <c r="A6966" s="124">
        <v>101333</v>
      </c>
      <c r="B6966" s="122">
        <v>22.4</v>
      </c>
    </row>
    <row r="6967" spans="1:2" ht="13.5">
      <c r="A6967" s="124">
        <v>101334</v>
      </c>
      <c r="B6967" s="122">
        <v>48.53</v>
      </c>
    </row>
    <row r="6968" spans="1:2" ht="13.5">
      <c r="A6968" s="124">
        <v>101335</v>
      </c>
      <c r="B6968" s="122">
        <v>11.14</v>
      </c>
    </row>
    <row r="6969" spans="1:2" ht="13.5">
      <c r="A6969" s="124">
        <v>101336</v>
      </c>
      <c r="B6969" s="122">
        <v>22.81</v>
      </c>
    </row>
    <row r="6970" spans="1:2" ht="13.5">
      <c r="A6970" s="124">
        <v>101337</v>
      </c>
      <c r="B6970" s="122">
        <v>7.79</v>
      </c>
    </row>
    <row r="6971" spans="1:2" ht="13.5">
      <c r="A6971" s="124">
        <v>101338</v>
      </c>
      <c r="B6971" s="122">
        <v>18.79</v>
      </c>
    </row>
    <row r="6972" spans="1:2" ht="13.5">
      <c r="A6972" s="124">
        <v>101339</v>
      </c>
      <c r="B6972" s="122">
        <v>14.66</v>
      </c>
    </row>
    <row r="6973" spans="1:2" ht="13.5">
      <c r="A6973" s="124">
        <v>101340</v>
      </c>
      <c r="B6973" s="122">
        <v>14.15</v>
      </c>
    </row>
    <row r="6974" spans="1:2" ht="13.5">
      <c r="A6974" s="124">
        <v>101341</v>
      </c>
      <c r="B6974" s="122">
        <v>15.5</v>
      </c>
    </row>
    <row r="6975" spans="1:2" ht="13.5">
      <c r="A6975" s="124">
        <v>101342</v>
      </c>
      <c r="B6975" s="122">
        <v>18.05</v>
      </c>
    </row>
    <row r="6976" spans="1:2" ht="13.5">
      <c r="A6976" s="124">
        <v>101343</v>
      </c>
      <c r="B6976" s="122">
        <v>27.08</v>
      </c>
    </row>
    <row r="6977" spans="1:2" ht="13.5">
      <c r="A6977" s="124">
        <v>101344</v>
      </c>
      <c r="B6977" s="122">
        <v>37.130000000000003</v>
      </c>
    </row>
    <row r="6978" spans="1:2" ht="13.5">
      <c r="A6978" s="124">
        <v>101345</v>
      </c>
      <c r="B6978" s="122">
        <v>37.130000000000003</v>
      </c>
    </row>
    <row r="6979" spans="1:2" ht="13.5">
      <c r="A6979" s="124">
        <v>101346</v>
      </c>
      <c r="B6979" s="122">
        <v>24.24</v>
      </c>
    </row>
    <row r="6980" spans="1:2" ht="13.5">
      <c r="A6980" s="124">
        <v>101347</v>
      </c>
      <c r="B6980" s="122">
        <v>26.7</v>
      </c>
    </row>
    <row r="6981" spans="1:2" ht="13.5">
      <c r="A6981" s="124">
        <v>101348</v>
      </c>
      <c r="B6981" s="122">
        <v>16.899999999999999</v>
      </c>
    </row>
    <row r="6982" spans="1:2" ht="13.5">
      <c r="A6982" s="124">
        <v>101349</v>
      </c>
      <c r="B6982" s="122">
        <v>18.350000000000001</v>
      </c>
    </row>
    <row r="6983" spans="1:2" ht="13.5">
      <c r="A6983" s="124">
        <v>101350</v>
      </c>
      <c r="B6983" s="122">
        <v>22.52</v>
      </c>
    </row>
    <row r="6984" spans="1:2" ht="13.5">
      <c r="A6984" s="124">
        <v>101351</v>
      </c>
      <c r="B6984" s="122">
        <v>18.98</v>
      </c>
    </row>
    <row r="6985" spans="1:2" ht="13.5">
      <c r="A6985" s="124">
        <v>101352</v>
      </c>
      <c r="B6985" s="122">
        <v>18.95</v>
      </c>
    </row>
    <row r="6986" spans="1:2" ht="13.5">
      <c r="A6986" s="124">
        <v>101353</v>
      </c>
      <c r="B6986" s="122">
        <v>17.52</v>
      </c>
    </row>
    <row r="6987" spans="1:2" ht="13.5">
      <c r="A6987" s="124">
        <v>101354</v>
      </c>
      <c r="B6987" s="122">
        <v>25.6</v>
      </c>
    </row>
    <row r="6988" spans="1:2" ht="13.5">
      <c r="A6988" s="124">
        <v>101355</v>
      </c>
      <c r="B6988" s="122">
        <v>16.27</v>
      </c>
    </row>
    <row r="6989" spans="1:2" ht="13.5">
      <c r="A6989" s="124">
        <v>101356</v>
      </c>
      <c r="B6989" s="122">
        <v>27.03</v>
      </c>
    </row>
    <row r="6990" spans="1:2" ht="13.5">
      <c r="A6990" s="124">
        <v>101357</v>
      </c>
      <c r="B6990" s="122">
        <v>39.590000000000003</v>
      </c>
    </row>
    <row r="6991" spans="1:2" ht="13.5">
      <c r="A6991" s="124">
        <v>101358</v>
      </c>
      <c r="B6991" s="122">
        <v>27.48</v>
      </c>
    </row>
    <row r="6992" spans="1:2" ht="13.5">
      <c r="A6992" s="124">
        <v>101359</v>
      </c>
      <c r="B6992" s="122">
        <v>30.4</v>
      </c>
    </row>
    <row r="6993" spans="1:2" ht="13.5">
      <c r="A6993" s="124">
        <v>101360</v>
      </c>
      <c r="B6993" s="122">
        <v>29.56</v>
      </c>
    </row>
    <row r="6994" spans="1:2" ht="13.5">
      <c r="A6994" s="124">
        <v>101361</v>
      </c>
      <c r="B6994" s="122">
        <v>33.54</v>
      </c>
    </row>
    <row r="6995" spans="1:2" ht="13.5">
      <c r="A6995" s="124">
        <v>101362</v>
      </c>
      <c r="B6995" s="122">
        <v>7.8</v>
      </c>
    </row>
    <row r="6996" spans="1:2" ht="13.5">
      <c r="A6996" s="124">
        <v>101363</v>
      </c>
      <c r="B6996" s="122">
        <v>21.5</v>
      </c>
    </row>
    <row r="6997" spans="1:2" ht="13.5">
      <c r="A6997" s="124">
        <v>101364</v>
      </c>
      <c r="B6997" s="122">
        <v>28.48</v>
      </c>
    </row>
    <row r="6998" spans="1:2" ht="13.5">
      <c r="A6998" s="124">
        <v>101365</v>
      </c>
      <c r="B6998" s="122">
        <v>24.95</v>
      </c>
    </row>
    <row r="6999" spans="1:2" ht="13.5">
      <c r="A6999" s="124">
        <v>101366</v>
      </c>
      <c r="B6999" s="122">
        <v>27.46</v>
      </c>
    </row>
    <row r="7000" spans="1:2" ht="13.5">
      <c r="A7000" s="124">
        <v>101367</v>
      </c>
      <c r="B7000" s="122">
        <v>26.38</v>
      </c>
    </row>
    <row r="7001" spans="1:2" ht="13.5">
      <c r="A7001" s="124">
        <v>101368</v>
      </c>
      <c r="B7001" s="122">
        <v>29.35</v>
      </c>
    </row>
    <row r="7002" spans="1:2" ht="13.5">
      <c r="A7002" s="124">
        <v>101369</v>
      </c>
      <c r="B7002" s="122">
        <v>28.07</v>
      </c>
    </row>
    <row r="7003" spans="1:2" ht="13.5">
      <c r="A7003" s="124">
        <v>101370</v>
      </c>
      <c r="B7003" s="122">
        <v>18.97</v>
      </c>
    </row>
    <row r="7004" spans="1:2" ht="13.5">
      <c r="A7004" s="124">
        <v>101371</v>
      </c>
      <c r="B7004" s="122">
        <v>26.25</v>
      </c>
    </row>
    <row r="7005" spans="1:2" ht="13.5">
      <c r="A7005" s="124">
        <v>101372</v>
      </c>
      <c r="B7005" s="122">
        <v>7.16</v>
      </c>
    </row>
    <row r="7006" spans="1:2" ht="13.5">
      <c r="A7006" s="124">
        <v>101373</v>
      </c>
      <c r="B7006" s="122">
        <v>134.21</v>
      </c>
    </row>
    <row r="7007" spans="1:2" ht="13.5">
      <c r="A7007" s="124">
        <v>101374</v>
      </c>
      <c r="B7007" s="123">
        <v>3727.42</v>
      </c>
    </row>
    <row r="7008" spans="1:2" ht="13.5">
      <c r="A7008" s="124">
        <v>101375</v>
      </c>
      <c r="B7008" s="123">
        <v>3767.91</v>
      </c>
    </row>
    <row r="7009" spans="1:2" ht="13.5">
      <c r="A7009" s="124">
        <v>101376</v>
      </c>
      <c r="B7009" s="123">
        <v>3838.19</v>
      </c>
    </row>
    <row r="7010" spans="1:2" ht="13.5">
      <c r="A7010" s="124">
        <v>101377</v>
      </c>
      <c r="B7010" s="123">
        <v>3810.72</v>
      </c>
    </row>
    <row r="7011" spans="1:2" ht="13.5">
      <c r="A7011" s="124">
        <v>101378</v>
      </c>
      <c r="B7011" s="123">
        <v>4002.53</v>
      </c>
    </row>
    <row r="7012" spans="1:2" ht="13.5">
      <c r="A7012" s="124">
        <v>101379</v>
      </c>
      <c r="B7012" s="123">
        <v>3901.35</v>
      </c>
    </row>
    <row r="7013" spans="1:2" ht="13.5">
      <c r="A7013" s="124">
        <v>101380</v>
      </c>
      <c r="B7013" s="123">
        <v>4518.4399999999996</v>
      </c>
    </row>
    <row r="7014" spans="1:2" ht="13.5">
      <c r="A7014" s="124">
        <v>101381</v>
      </c>
      <c r="B7014" s="123">
        <v>4766.2</v>
      </c>
    </row>
    <row r="7015" spans="1:2" ht="13.5">
      <c r="A7015" s="124">
        <v>101382</v>
      </c>
      <c r="B7015" s="123">
        <v>5022.8599999999997</v>
      </c>
    </row>
    <row r="7016" spans="1:2" ht="13.5">
      <c r="A7016" s="124">
        <v>101383</v>
      </c>
      <c r="B7016" s="123">
        <v>3839.7</v>
      </c>
    </row>
    <row r="7017" spans="1:2" ht="13.5">
      <c r="A7017" s="124">
        <v>101384</v>
      </c>
      <c r="B7017" s="123">
        <v>3676.99</v>
      </c>
    </row>
    <row r="7018" spans="1:2" ht="13.5">
      <c r="A7018" s="124">
        <v>101385</v>
      </c>
      <c r="B7018" s="123">
        <v>4443.72</v>
      </c>
    </row>
    <row r="7019" spans="1:2" ht="13.5">
      <c r="A7019" s="124">
        <v>101386</v>
      </c>
      <c r="B7019" s="123">
        <v>3966.73</v>
      </c>
    </row>
    <row r="7020" spans="1:2" ht="13.5">
      <c r="A7020" s="124">
        <v>101387</v>
      </c>
      <c r="B7020" s="123">
        <v>3821.44</v>
      </c>
    </row>
    <row r="7021" spans="1:2" ht="13.5">
      <c r="A7021" s="124">
        <v>101388</v>
      </c>
      <c r="B7021" s="123">
        <v>3971.58</v>
      </c>
    </row>
    <row r="7022" spans="1:2" ht="13.5">
      <c r="A7022" s="124">
        <v>101389</v>
      </c>
      <c r="B7022" s="123">
        <v>1574.52</v>
      </c>
    </row>
    <row r="7023" spans="1:2" ht="13.5">
      <c r="A7023" s="124">
        <v>101390</v>
      </c>
      <c r="B7023" s="123">
        <v>5425.61</v>
      </c>
    </row>
    <row r="7024" spans="1:2" ht="13.5">
      <c r="A7024" s="124">
        <v>101391</v>
      </c>
      <c r="B7024" s="123">
        <v>5034.24</v>
      </c>
    </row>
    <row r="7025" spans="1:2" ht="13.5">
      <c r="A7025" s="124">
        <v>101392</v>
      </c>
      <c r="B7025" s="123">
        <v>4764.3100000000004</v>
      </c>
    </row>
    <row r="7026" spans="1:2" ht="13.5">
      <c r="A7026" s="124">
        <v>101394</v>
      </c>
      <c r="B7026" s="123">
        <v>4766.2</v>
      </c>
    </row>
    <row r="7027" spans="1:2" ht="13.5">
      <c r="A7027" s="124">
        <v>101395</v>
      </c>
      <c r="B7027" s="123">
        <v>4022.29</v>
      </c>
    </row>
    <row r="7028" spans="1:2" ht="13.5">
      <c r="A7028" s="124">
        <v>101396</v>
      </c>
      <c r="B7028" s="123">
        <v>5014.16</v>
      </c>
    </row>
    <row r="7029" spans="1:2" ht="13.5">
      <c r="A7029" s="124">
        <v>101397</v>
      </c>
      <c r="B7029" s="123">
        <v>4746.12</v>
      </c>
    </row>
    <row r="7030" spans="1:2" ht="13.5">
      <c r="A7030" s="124">
        <v>101398</v>
      </c>
      <c r="B7030" s="123">
        <v>3547.68</v>
      </c>
    </row>
    <row r="7031" spans="1:2" ht="13.5">
      <c r="A7031" s="124">
        <v>101399</v>
      </c>
      <c r="B7031" s="123">
        <v>4794.8500000000004</v>
      </c>
    </row>
    <row r="7032" spans="1:2" ht="13.5">
      <c r="A7032" s="124">
        <v>101400</v>
      </c>
      <c r="B7032" s="123">
        <v>4324.17</v>
      </c>
    </row>
    <row r="7033" spans="1:2" ht="13.5">
      <c r="A7033" s="124">
        <v>101401</v>
      </c>
      <c r="B7033" s="123">
        <v>5264.36</v>
      </c>
    </row>
    <row r="7034" spans="1:2" ht="13.5">
      <c r="A7034" s="124">
        <v>101402</v>
      </c>
      <c r="B7034" s="123">
        <v>4674.2700000000004</v>
      </c>
    </row>
    <row r="7035" spans="1:2" ht="13.5">
      <c r="A7035" s="124">
        <v>101403</v>
      </c>
      <c r="B7035" s="123">
        <v>23562.46</v>
      </c>
    </row>
    <row r="7036" spans="1:2" ht="13.5">
      <c r="A7036" s="124">
        <v>101404</v>
      </c>
      <c r="B7036" s="123">
        <v>15436.08</v>
      </c>
    </row>
    <row r="7037" spans="1:2" ht="13.5">
      <c r="A7037" s="124">
        <v>101405</v>
      </c>
      <c r="B7037" s="123">
        <v>14558.23</v>
      </c>
    </row>
    <row r="7038" spans="1:2" ht="13.5">
      <c r="A7038" s="124">
        <v>101407</v>
      </c>
      <c r="B7038" s="123">
        <v>4766.2</v>
      </c>
    </row>
    <row r="7039" spans="1:2" ht="13.5">
      <c r="A7039" s="124">
        <v>101408</v>
      </c>
      <c r="B7039" s="123">
        <v>4784.29</v>
      </c>
    </row>
    <row r="7040" spans="1:2" ht="13.5">
      <c r="A7040" s="124">
        <v>101409</v>
      </c>
      <c r="B7040" s="123">
        <v>4587.1000000000004</v>
      </c>
    </row>
    <row r="7041" spans="1:2" ht="13.5">
      <c r="A7041" s="124">
        <v>101410</v>
      </c>
      <c r="B7041" s="123">
        <v>4644.3900000000003</v>
      </c>
    </row>
    <row r="7042" spans="1:2" ht="13.5">
      <c r="A7042" s="124">
        <v>101411</v>
      </c>
      <c r="B7042" s="123">
        <v>2646.33</v>
      </c>
    </row>
    <row r="7043" spans="1:2" ht="13.5">
      <c r="A7043" s="124">
        <v>101412</v>
      </c>
      <c r="B7043" s="123">
        <v>5261.78</v>
      </c>
    </row>
    <row r="7044" spans="1:2" ht="13.5">
      <c r="A7044" s="124">
        <v>101413</v>
      </c>
      <c r="B7044" s="123">
        <v>4828.46</v>
      </c>
    </row>
    <row r="7045" spans="1:2" ht="13.5">
      <c r="A7045" s="124">
        <v>101414</v>
      </c>
      <c r="B7045" s="123">
        <v>4242.55</v>
      </c>
    </row>
    <row r="7046" spans="1:2" ht="13.5">
      <c r="A7046" s="124">
        <v>101415</v>
      </c>
      <c r="B7046" s="123">
        <v>6056.24</v>
      </c>
    </row>
    <row r="7047" spans="1:2" ht="13.5">
      <c r="A7047" s="124">
        <v>101416</v>
      </c>
      <c r="B7047" s="123">
        <v>4595</v>
      </c>
    </row>
    <row r="7048" spans="1:2" ht="13.5">
      <c r="A7048" s="124">
        <v>101417</v>
      </c>
      <c r="B7048" s="123">
        <v>4256.0200000000004</v>
      </c>
    </row>
    <row r="7049" spans="1:2" ht="13.5">
      <c r="A7049" s="124">
        <v>101418</v>
      </c>
      <c r="B7049" s="123">
        <v>4860.09</v>
      </c>
    </row>
    <row r="7050" spans="1:2" ht="13.5">
      <c r="A7050" s="124">
        <v>101419</v>
      </c>
      <c r="B7050" s="123">
        <v>5730.54</v>
      </c>
    </row>
    <row r="7051" spans="1:2" ht="13.5">
      <c r="A7051" s="124">
        <v>101420</v>
      </c>
      <c r="B7051" s="123">
        <v>4506.9799999999996</v>
      </c>
    </row>
    <row r="7052" spans="1:2" ht="13.5">
      <c r="A7052" s="124">
        <v>101421</v>
      </c>
      <c r="B7052" s="123">
        <v>5897.67</v>
      </c>
    </row>
    <row r="7053" spans="1:2" ht="13.5">
      <c r="A7053" s="124">
        <v>101422</v>
      </c>
      <c r="B7053" s="123">
        <v>3600.21</v>
      </c>
    </row>
    <row r="7054" spans="1:2" ht="13.5">
      <c r="A7054" s="124">
        <v>101423</v>
      </c>
      <c r="B7054" s="123">
        <v>5153.58</v>
      </c>
    </row>
    <row r="7055" spans="1:2" ht="13.5">
      <c r="A7055" s="124">
        <v>101424</v>
      </c>
      <c r="B7055" s="123">
        <v>3719.86</v>
      </c>
    </row>
    <row r="7056" spans="1:2" ht="13.5">
      <c r="A7056" s="124">
        <v>101425</v>
      </c>
      <c r="B7056" s="123">
        <v>1925.42</v>
      </c>
    </row>
    <row r="7057" spans="1:2" ht="13.5">
      <c r="A7057" s="124">
        <v>101426</v>
      </c>
      <c r="B7057" s="123">
        <v>5266.87</v>
      </c>
    </row>
    <row r="7058" spans="1:2" ht="13.5">
      <c r="A7058" s="124">
        <v>101427</v>
      </c>
      <c r="B7058" s="123">
        <v>4365.16</v>
      </c>
    </row>
    <row r="7059" spans="1:2" ht="13.5">
      <c r="A7059" s="124">
        <v>101428</v>
      </c>
      <c r="B7059" s="123">
        <v>4253.17</v>
      </c>
    </row>
    <row r="7060" spans="1:2" ht="13.5">
      <c r="A7060" s="124">
        <v>101429</v>
      </c>
      <c r="B7060" s="123">
        <v>4547.46</v>
      </c>
    </row>
    <row r="7061" spans="1:2" ht="13.5">
      <c r="A7061" s="124">
        <v>101430</v>
      </c>
      <c r="B7061" s="123">
        <v>5104.3</v>
      </c>
    </row>
    <row r="7062" spans="1:2" ht="13.5">
      <c r="A7062" s="124">
        <v>101431</v>
      </c>
      <c r="B7062" s="123">
        <v>5487.92</v>
      </c>
    </row>
    <row r="7063" spans="1:2" ht="13.5">
      <c r="A7063" s="124">
        <v>101432</v>
      </c>
      <c r="B7063" s="123">
        <v>5325.89</v>
      </c>
    </row>
    <row r="7064" spans="1:2" ht="13.5">
      <c r="A7064" s="124">
        <v>101433</v>
      </c>
      <c r="B7064" s="123">
        <v>5325.89</v>
      </c>
    </row>
    <row r="7065" spans="1:2" ht="13.5">
      <c r="A7065" s="124">
        <v>101434</v>
      </c>
      <c r="B7065" s="123">
        <v>5034.6899999999996</v>
      </c>
    </row>
    <row r="7066" spans="1:2" ht="13.5">
      <c r="A7066" s="124">
        <v>101435</v>
      </c>
      <c r="B7066" s="123">
        <v>5427.32</v>
      </c>
    </row>
    <row r="7067" spans="1:2" ht="13.5">
      <c r="A7067" s="124">
        <v>101436</v>
      </c>
      <c r="B7067" s="123">
        <v>4853.84</v>
      </c>
    </row>
    <row r="7068" spans="1:2" ht="13.5">
      <c r="A7068" s="124">
        <v>101437</v>
      </c>
      <c r="B7068" s="123">
        <v>5171.49</v>
      </c>
    </row>
    <row r="7069" spans="1:2" ht="13.5">
      <c r="A7069" s="124">
        <v>101438</v>
      </c>
      <c r="B7069" s="123">
        <v>6080.87</v>
      </c>
    </row>
    <row r="7070" spans="1:2" ht="13.5">
      <c r="A7070" s="124">
        <v>101439</v>
      </c>
      <c r="B7070" s="123">
        <v>5307.74</v>
      </c>
    </row>
    <row r="7071" spans="1:2" ht="13.5">
      <c r="A7071" s="124">
        <v>101440</v>
      </c>
      <c r="B7071" s="123">
        <v>5301.42</v>
      </c>
    </row>
    <row r="7072" spans="1:2" ht="13.5">
      <c r="A7072" s="124">
        <v>101441</v>
      </c>
      <c r="B7072" s="123">
        <v>4988.66</v>
      </c>
    </row>
    <row r="7073" spans="1:2" ht="13.5">
      <c r="A7073" s="124">
        <v>101442</v>
      </c>
      <c r="B7073" s="123">
        <v>5252.12</v>
      </c>
    </row>
    <row r="7074" spans="1:2" ht="13.5">
      <c r="A7074" s="124">
        <v>101443</v>
      </c>
      <c r="B7074" s="123">
        <v>4716.8100000000004</v>
      </c>
    </row>
    <row r="7075" spans="1:2" ht="13.5">
      <c r="A7075" s="124">
        <v>101444</v>
      </c>
      <c r="B7075" s="123">
        <v>4695.78</v>
      </c>
    </row>
    <row r="7076" spans="1:2" ht="13.5">
      <c r="A7076" s="124">
        <v>101445</v>
      </c>
      <c r="B7076" s="123">
        <v>4784.29</v>
      </c>
    </row>
    <row r="7077" spans="1:2" ht="13.5">
      <c r="A7077" s="124">
        <v>101446</v>
      </c>
      <c r="B7077" s="123">
        <v>4954.21</v>
      </c>
    </row>
    <row r="7078" spans="1:2" ht="13.5">
      <c r="A7078" s="124">
        <v>101447</v>
      </c>
      <c r="B7078" s="123">
        <v>5317.67</v>
      </c>
    </row>
    <row r="7079" spans="1:2" ht="13.5">
      <c r="A7079" s="124">
        <v>101448</v>
      </c>
      <c r="B7079" s="123">
        <v>5212.8599999999997</v>
      </c>
    </row>
    <row r="7080" spans="1:2" ht="13.5">
      <c r="A7080" s="124">
        <v>101449</v>
      </c>
      <c r="B7080" s="123">
        <v>4087.35</v>
      </c>
    </row>
    <row r="7081" spans="1:2" ht="13.5">
      <c r="A7081" s="124">
        <v>101450</v>
      </c>
      <c r="B7081" s="123">
        <v>3956.98</v>
      </c>
    </row>
    <row r="7082" spans="1:2" ht="13.5">
      <c r="A7082" s="124">
        <v>101451</v>
      </c>
      <c r="B7082" s="123">
        <v>4766.2</v>
      </c>
    </row>
    <row r="7083" spans="1:2" ht="13.5">
      <c r="A7083" s="124">
        <v>101452</v>
      </c>
      <c r="B7083" s="123">
        <v>3795.31</v>
      </c>
    </row>
    <row r="7084" spans="1:2" ht="13.5">
      <c r="A7084" s="124">
        <v>101453</v>
      </c>
      <c r="B7084" s="123">
        <v>5440.38</v>
      </c>
    </row>
    <row r="7085" spans="1:2" ht="13.5">
      <c r="A7085" s="124">
        <v>101454</v>
      </c>
      <c r="B7085" s="123">
        <v>5840.81</v>
      </c>
    </row>
    <row r="7086" spans="1:2" ht="13.5">
      <c r="A7086" s="124">
        <v>101455</v>
      </c>
      <c r="B7086" s="123">
        <v>5526.31</v>
      </c>
    </row>
    <row r="7087" spans="1:2" ht="13.5">
      <c r="A7087" s="124">
        <v>101456</v>
      </c>
      <c r="B7087" s="123">
        <v>6641.62</v>
      </c>
    </row>
    <row r="7088" spans="1:2" ht="13.5">
      <c r="A7088" s="124">
        <v>101457</v>
      </c>
      <c r="B7088" s="123">
        <v>5647.2</v>
      </c>
    </row>
    <row r="7089" spans="1:2" ht="13.5">
      <c r="A7089" s="124">
        <v>101458</v>
      </c>
      <c r="B7089" s="123">
        <v>4342.45</v>
      </c>
    </row>
    <row r="7090" spans="1:2" ht="13.5">
      <c r="A7090" s="124">
        <v>101459</v>
      </c>
      <c r="B7090" s="123">
        <v>4598.72</v>
      </c>
    </row>
    <row r="7091" spans="1:2" ht="13.5">
      <c r="A7091" s="124">
        <v>101460</v>
      </c>
      <c r="B7091" s="123">
        <v>3878.48</v>
      </c>
    </row>
  </sheetData>
  <pageMargins left="0.78740157499999996" right="0.78740157499999996" top="0.984251969" bottom="0.984251969" header="0.5" footer="0.5"/>
  <pageSetup orientation="portrait" horizontalDpi="300" verticalDpi="30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435"/>
  <sheetViews>
    <sheetView topLeftCell="A12768" zoomScaleNormal="100" workbookViewId="0">
      <selection activeCell="F12782" sqref="F12782"/>
    </sheetView>
  </sheetViews>
  <sheetFormatPr defaultRowHeight="12.75"/>
  <cols>
    <col min="1" max="1" width="13" style="4" customWidth="1"/>
    <col min="2" max="2" width="14.42578125" style="199" customWidth="1"/>
    <col min="3" max="256" width="11.42578125" style="4" customWidth="1"/>
    <col min="257" max="257" width="13" style="4" customWidth="1"/>
    <col min="258" max="258" width="10.7109375" style="4" customWidth="1"/>
    <col min="259" max="512" width="11.42578125" style="4" customWidth="1"/>
    <col min="513" max="513" width="13" style="4" customWidth="1"/>
    <col min="514" max="514" width="10.7109375" style="4" customWidth="1"/>
    <col min="515" max="768" width="11.42578125" style="4" customWidth="1"/>
    <col min="769" max="769" width="13" style="4" customWidth="1"/>
    <col min="770" max="770" width="10.7109375" style="4" customWidth="1"/>
    <col min="771" max="1024" width="11.42578125" style="4" customWidth="1"/>
    <col min="1025" max="1025" width="13" style="4" customWidth="1"/>
    <col min="1026" max="1026" width="10.7109375" style="4" customWidth="1"/>
    <col min="1027" max="1280" width="11.42578125" style="4" customWidth="1"/>
    <col min="1281" max="1281" width="13" style="4" customWidth="1"/>
    <col min="1282" max="1282" width="10.7109375" style="4" customWidth="1"/>
    <col min="1283" max="1536" width="11.42578125" style="4" customWidth="1"/>
    <col min="1537" max="1537" width="13" style="4" customWidth="1"/>
    <col min="1538" max="1538" width="10.7109375" style="4" customWidth="1"/>
    <col min="1539" max="1792" width="11.42578125" style="4" customWidth="1"/>
    <col min="1793" max="1793" width="13" style="4" customWidth="1"/>
    <col min="1794" max="1794" width="10.7109375" style="4" customWidth="1"/>
    <col min="1795" max="2048" width="11.42578125" style="4" customWidth="1"/>
    <col min="2049" max="2049" width="13" style="4" customWidth="1"/>
    <col min="2050" max="2050" width="10.7109375" style="4" customWidth="1"/>
    <col min="2051" max="2304" width="11.42578125" style="4" customWidth="1"/>
    <col min="2305" max="2305" width="13" style="4" customWidth="1"/>
    <col min="2306" max="2306" width="10.7109375" style="4" customWidth="1"/>
    <col min="2307" max="2560" width="11.42578125" style="4" customWidth="1"/>
    <col min="2561" max="2561" width="13" style="4" customWidth="1"/>
    <col min="2562" max="2562" width="10.7109375" style="4" customWidth="1"/>
    <col min="2563" max="2816" width="11.42578125" style="4" customWidth="1"/>
    <col min="2817" max="2817" width="13" style="4" customWidth="1"/>
    <col min="2818" max="2818" width="10.7109375" style="4" customWidth="1"/>
    <col min="2819" max="3072" width="11.42578125" style="4" customWidth="1"/>
    <col min="3073" max="3073" width="13" style="4" customWidth="1"/>
    <col min="3074" max="3074" width="10.7109375" style="4" customWidth="1"/>
    <col min="3075" max="3328" width="11.42578125" style="4" customWidth="1"/>
    <col min="3329" max="3329" width="13" style="4" customWidth="1"/>
    <col min="3330" max="3330" width="10.7109375" style="4" customWidth="1"/>
    <col min="3331" max="3584" width="11.42578125" style="4" customWidth="1"/>
    <col min="3585" max="3585" width="13" style="4" customWidth="1"/>
    <col min="3586" max="3586" width="10.7109375" style="4" customWidth="1"/>
    <col min="3587" max="3840" width="11.42578125" style="4" customWidth="1"/>
    <col min="3841" max="3841" width="13" style="4" customWidth="1"/>
    <col min="3842" max="3842" width="10.7109375" style="4" customWidth="1"/>
    <col min="3843" max="4096" width="11.42578125" style="4" customWidth="1"/>
    <col min="4097" max="4097" width="13" style="4" customWidth="1"/>
    <col min="4098" max="4098" width="10.7109375" style="4" customWidth="1"/>
    <col min="4099" max="4352" width="11.42578125" style="4" customWidth="1"/>
    <col min="4353" max="4353" width="13" style="4" customWidth="1"/>
    <col min="4354" max="4354" width="10.7109375" style="4" customWidth="1"/>
    <col min="4355" max="4608" width="11.42578125" style="4" customWidth="1"/>
    <col min="4609" max="4609" width="13" style="4" customWidth="1"/>
    <col min="4610" max="4610" width="10.7109375" style="4" customWidth="1"/>
    <col min="4611" max="4864" width="11.42578125" style="4" customWidth="1"/>
    <col min="4865" max="4865" width="13" style="4" customWidth="1"/>
    <col min="4866" max="4866" width="10.7109375" style="4" customWidth="1"/>
    <col min="4867" max="5120" width="11.42578125" style="4" customWidth="1"/>
    <col min="5121" max="5121" width="13" style="4" customWidth="1"/>
    <col min="5122" max="5122" width="10.7109375" style="4" customWidth="1"/>
    <col min="5123" max="5376" width="11.42578125" style="4" customWidth="1"/>
    <col min="5377" max="5377" width="13" style="4" customWidth="1"/>
    <col min="5378" max="5378" width="10.7109375" style="4" customWidth="1"/>
    <col min="5379" max="5632" width="11.42578125" style="4" customWidth="1"/>
    <col min="5633" max="5633" width="13" style="4" customWidth="1"/>
    <col min="5634" max="5634" width="10.7109375" style="4" customWidth="1"/>
    <col min="5635" max="5888" width="11.42578125" style="4" customWidth="1"/>
    <col min="5889" max="5889" width="13" style="4" customWidth="1"/>
    <col min="5890" max="5890" width="10.7109375" style="4" customWidth="1"/>
    <col min="5891" max="6144" width="11.42578125" style="4" customWidth="1"/>
    <col min="6145" max="6145" width="13" style="4" customWidth="1"/>
    <col min="6146" max="6146" width="10.7109375" style="4" customWidth="1"/>
    <col min="6147" max="6400" width="11.42578125" style="4" customWidth="1"/>
    <col min="6401" max="6401" width="13" style="4" customWidth="1"/>
    <col min="6402" max="6402" width="10.7109375" style="4" customWidth="1"/>
    <col min="6403" max="6656" width="11.42578125" style="4" customWidth="1"/>
    <col min="6657" max="6657" width="13" style="4" customWidth="1"/>
    <col min="6658" max="6658" width="10.7109375" style="4" customWidth="1"/>
    <col min="6659" max="6912" width="11.42578125" style="4" customWidth="1"/>
    <col min="6913" max="6913" width="13" style="4" customWidth="1"/>
    <col min="6914" max="6914" width="10.7109375" style="4" customWidth="1"/>
    <col min="6915" max="7168" width="11.42578125" style="4" customWidth="1"/>
    <col min="7169" max="7169" width="13" style="4" customWidth="1"/>
    <col min="7170" max="7170" width="10.7109375" style="4" customWidth="1"/>
    <col min="7171" max="7424" width="11.42578125" style="4" customWidth="1"/>
    <col min="7425" max="7425" width="13" style="4" customWidth="1"/>
    <col min="7426" max="7426" width="10.7109375" style="4" customWidth="1"/>
    <col min="7427" max="7680" width="11.42578125" style="4" customWidth="1"/>
    <col min="7681" max="7681" width="13" style="4" customWidth="1"/>
    <col min="7682" max="7682" width="10.7109375" style="4" customWidth="1"/>
    <col min="7683" max="7936" width="11.42578125" style="4" customWidth="1"/>
    <col min="7937" max="7937" width="13" style="4" customWidth="1"/>
    <col min="7938" max="7938" width="10.7109375" style="4" customWidth="1"/>
    <col min="7939" max="8192" width="11.42578125" style="4" customWidth="1"/>
    <col min="8193" max="8193" width="13" style="4" customWidth="1"/>
    <col min="8194" max="8194" width="10.7109375" style="4" customWidth="1"/>
    <col min="8195" max="8448" width="11.42578125" style="4" customWidth="1"/>
    <col min="8449" max="8449" width="13" style="4" customWidth="1"/>
    <col min="8450" max="8450" width="10.7109375" style="4" customWidth="1"/>
    <col min="8451" max="8704" width="11.42578125" style="4" customWidth="1"/>
    <col min="8705" max="8705" width="13" style="4" customWidth="1"/>
    <col min="8706" max="8706" width="10.7109375" style="4" customWidth="1"/>
    <col min="8707" max="8960" width="11.42578125" style="4" customWidth="1"/>
    <col min="8961" max="8961" width="13" style="4" customWidth="1"/>
    <col min="8962" max="8962" width="10.7109375" style="4" customWidth="1"/>
    <col min="8963" max="9216" width="11.42578125" style="4" customWidth="1"/>
    <col min="9217" max="9217" width="13" style="4" customWidth="1"/>
    <col min="9218" max="9218" width="10.7109375" style="4" customWidth="1"/>
    <col min="9219" max="9472" width="11.42578125" style="4" customWidth="1"/>
    <col min="9473" max="9473" width="13" style="4" customWidth="1"/>
    <col min="9474" max="9474" width="10.7109375" style="4" customWidth="1"/>
    <col min="9475" max="9728" width="11.42578125" style="4" customWidth="1"/>
    <col min="9729" max="9729" width="13" style="4" customWidth="1"/>
    <col min="9730" max="9730" width="10.7109375" style="4" customWidth="1"/>
    <col min="9731" max="9984" width="11.42578125" style="4" customWidth="1"/>
    <col min="9985" max="9985" width="13" style="4" customWidth="1"/>
    <col min="9986" max="9986" width="10.7109375" style="4" customWidth="1"/>
    <col min="9987" max="10240" width="11.42578125" style="4" customWidth="1"/>
    <col min="10241" max="10241" width="13" style="4" customWidth="1"/>
    <col min="10242" max="10242" width="10.7109375" style="4" customWidth="1"/>
    <col min="10243" max="10496" width="11.42578125" style="4" customWidth="1"/>
    <col min="10497" max="10497" width="13" style="4" customWidth="1"/>
    <col min="10498" max="10498" width="10.7109375" style="4" customWidth="1"/>
    <col min="10499" max="10752" width="11.42578125" style="4" customWidth="1"/>
    <col min="10753" max="10753" width="13" style="4" customWidth="1"/>
    <col min="10754" max="10754" width="10.7109375" style="4" customWidth="1"/>
    <col min="10755" max="11008" width="11.42578125" style="4" customWidth="1"/>
    <col min="11009" max="11009" width="13" style="4" customWidth="1"/>
    <col min="11010" max="11010" width="10.7109375" style="4" customWidth="1"/>
    <col min="11011" max="11264" width="11.42578125" style="4" customWidth="1"/>
    <col min="11265" max="11265" width="13" style="4" customWidth="1"/>
    <col min="11266" max="11266" width="10.7109375" style="4" customWidth="1"/>
    <col min="11267" max="11520" width="11.42578125" style="4" customWidth="1"/>
    <col min="11521" max="11521" width="13" style="4" customWidth="1"/>
    <col min="11522" max="11522" width="10.7109375" style="4" customWidth="1"/>
    <col min="11523" max="11776" width="11.42578125" style="4" customWidth="1"/>
    <col min="11777" max="11777" width="13" style="4" customWidth="1"/>
    <col min="11778" max="11778" width="10.7109375" style="4" customWidth="1"/>
    <col min="11779" max="12032" width="11.42578125" style="4" customWidth="1"/>
    <col min="12033" max="12033" width="13" style="4" customWidth="1"/>
    <col min="12034" max="12034" width="10.7109375" style="4" customWidth="1"/>
    <col min="12035" max="12288" width="11.42578125" style="4" customWidth="1"/>
    <col min="12289" max="12289" width="13" style="4" customWidth="1"/>
    <col min="12290" max="12290" width="10.7109375" style="4" customWidth="1"/>
    <col min="12291" max="12544" width="11.42578125" style="4" customWidth="1"/>
    <col min="12545" max="12545" width="13" style="4" customWidth="1"/>
    <col min="12546" max="12546" width="10.7109375" style="4" customWidth="1"/>
    <col min="12547" max="12800" width="11.42578125" style="4" customWidth="1"/>
    <col min="12801" max="12801" width="13" style="4" customWidth="1"/>
    <col min="12802" max="12802" width="10.7109375" style="4" customWidth="1"/>
    <col min="12803" max="13056" width="11.42578125" style="4" customWidth="1"/>
    <col min="13057" max="13057" width="13" style="4" customWidth="1"/>
    <col min="13058" max="13058" width="10.7109375" style="4" customWidth="1"/>
    <col min="13059" max="13312" width="11.42578125" style="4" customWidth="1"/>
    <col min="13313" max="13313" width="13" style="4" customWidth="1"/>
    <col min="13314" max="13314" width="10.7109375" style="4" customWidth="1"/>
    <col min="13315" max="13568" width="11.42578125" style="4" customWidth="1"/>
    <col min="13569" max="13569" width="13" style="4" customWidth="1"/>
    <col min="13570" max="13570" width="10.7109375" style="4" customWidth="1"/>
    <col min="13571" max="13824" width="11.42578125" style="4" customWidth="1"/>
    <col min="13825" max="13825" width="13" style="4" customWidth="1"/>
    <col min="13826" max="13826" width="10.7109375" style="4" customWidth="1"/>
    <col min="13827" max="14080" width="11.42578125" style="4" customWidth="1"/>
    <col min="14081" max="14081" width="13" style="4" customWidth="1"/>
    <col min="14082" max="14082" width="10.7109375" style="4" customWidth="1"/>
    <col min="14083" max="14336" width="11.42578125" style="4" customWidth="1"/>
    <col min="14337" max="14337" width="13" style="4" customWidth="1"/>
    <col min="14338" max="14338" width="10.7109375" style="4" customWidth="1"/>
    <col min="14339" max="14592" width="11.42578125" style="4" customWidth="1"/>
    <col min="14593" max="14593" width="13" style="4" customWidth="1"/>
    <col min="14594" max="14594" width="10.7109375" style="4" customWidth="1"/>
    <col min="14595" max="14848" width="11.42578125" style="4" customWidth="1"/>
    <col min="14849" max="14849" width="13" style="4" customWidth="1"/>
    <col min="14850" max="14850" width="10.7109375" style="4" customWidth="1"/>
    <col min="14851" max="15104" width="11.42578125" style="4" customWidth="1"/>
    <col min="15105" max="15105" width="13" style="4" customWidth="1"/>
    <col min="15106" max="15106" width="10.7109375" style="4" customWidth="1"/>
    <col min="15107" max="15360" width="11.42578125" style="4" customWidth="1"/>
    <col min="15361" max="15361" width="13" style="4" customWidth="1"/>
    <col min="15362" max="15362" width="10.7109375" style="4" customWidth="1"/>
    <col min="15363" max="15616" width="11.42578125" style="4" customWidth="1"/>
    <col min="15617" max="15617" width="13" style="4" customWidth="1"/>
    <col min="15618" max="15618" width="10.7109375" style="4" customWidth="1"/>
    <col min="15619" max="15872" width="11.42578125" style="4" customWidth="1"/>
    <col min="15873" max="15873" width="13" style="4" customWidth="1"/>
    <col min="15874" max="15874" width="10.7109375" style="4" customWidth="1"/>
    <col min="15875" max="16128" width="11.42578125" style="4" customWidth="1"/>
    <col min="16129" max="16129" width="13" style="4" customWidth="1"/>
    <col min="16130" max="16130" width="10.7109375" style="4" customWidth="1"/>
    <col min="16131" max="16384" width="11.42578125" style="4" customWidth="1"/>
  </cols>
  <sheetData>
    <row r="1" spans="1:2">
      <c r="A1" s="4" t="s">
        <v>367</v>
      </c>
      <c r="B1" s="199" t="s">
        <v>368</v>
      </c>
    </row>
    <row r="2" spans="1:2">
      <c r="A2" s="4" t="s">
        <v>369</v>
      </c>
      <c r="B2" s="199">
        <v>175.46</v>
      </c>
    </row>
    <row r="3" spans="1:2">
      <c r="A3" s="4" t="s">
        <v>370</v>
      </c>
      <c r="B3" s="199">
        <v>161.63999999999999</v>
      </c>
    </row>
    <row r="4" spans="1:2">
      <c r="A4" s="4" t="s">
        <v>371</v>
      </c>
      <c r="B4" s="199">
        <v>175.46</v>
      </c>
    </row>
    <row r="5" spans="1:2">
      <c r="A5" s="4" t="s">
        <v>372</v>
      </c>
      <c r="B5" s="199">
        <v>161.63999999999999</v>
      </c>
    </row>
    <row r="6" spans="1:2">
      <c r="A6" s="4" t="s">
        <v>373</v>
      </c>
      <c r="B6" s="199">
        <v>102.43</v>
      </c>
    </row>
    <row r="7" spans="1:2">
      <c r="A7" s="4" t="s">
        <v>374</v>
      </c>
      <c r="B7" s="199">
        <v>94.36</v>
      </c>
    </row>
    <row r="8" spans="1:2">
      <c r="A8" s="4" t="s">
        <v>375</v>
      </c>
      <c r="B8" s="199">
        <v>197.86</v>
      </c>
    </row>
    <row r="9" spans="1:2">
      <c r="A9" s="4" t="s">
        <v>376</v>
      </c>
      <c r="B9" s="199">
        <v>182.28</v>
      </c>
    </row>
    <row r="10" spans="1:2">
      <c r="A10" s="4" t="s">
        <v>377</v>
      </c>
      <c r="B10" s="199">
        <v>459.31</v>
      </c>
    </row>
    <row r="11" spans="1:2">
      <c r="A11" s="4" t="s">
        <v>378</v>
      </c>
      <c r="B11" s="199">
        <v>423.13</v>
      </c>
    </row>
    <row r="12" spans="1:2">
      <c r="A12" s="4" t="s">
        <v>379</v>
      </c>
      <c r="B12" s="199">
        <v>242.3</v>
      </c>
    </row>
    <row r="13" spans="1:2">
      <c r="A13" s="4" t="s">
        <v>380</v>
      </c>
      <c r="B13" s="199">
        <v>223.21</v>
      </c>
    </row>
    <row r="14" spans="1:2">
      <c r="A14" s="4" t="s">
        <v>381</v>
      </c>
      <c r="B14" s="199">
        <v>97.54</v>
      </c>
    </row>
    <row r="15" spans="1:2">
      <c r="A15" s="4" t="s">
        <v>382</v>
      </c>
      <c r="B15" s="199">
        <v>89.86</v>
      </c>
    </row>
    <row r="16" spans="1:2">
      <c r="A16" s="4" t="s">
        <v>383</v>
      </c>
      <c r="B16" s="199">
        <v>91.25</v>
      </c>
    </row>
    <row r="17" spans="1:2">
      <c r="A17" s="4" t="s">
        <v>384</v>
      </c>
      <c r="B17" s="199">
        <v>84.07</v>
      </c>
    </row>
    <row r="18" spans="1:2">
      <c r="A18" s="4" t="s">
        <v>385</v>
      </c>
      <c r="B18" s="199">
        <v>217.12</v>
      </c>
    </row>
    <row r="19" spans="1:2">
      <c r="A19" s="4" t="s">
        <v>386</v>
      </c>
      <c r="B19" s="199">
        <v>200.02</v>
      </c>
    </row>
    <row r="20" spans="1:2">
      <c r="A20" s="4" t="s">
        <v>387</v>
      </c>
      <c r="B20" s="199">
        <v>61.35</v>
      </c>
    </row>
    <row r="21" spans="1:2">
      <c r="A21" s="4" t="s">
        <v>388</v>
      </c>
      <c r="B21" s="199">
        <v>56.52</v>
      </c>
    </row>
    <row r="22" spans="1:2">
      <c r="A22" s="4" t="s">
        <v>389</v>
      </c>
      <c r="B22" s="199">
        <v>382.86</v>
      </c>
    </row>
    <row r="23" spans="1:2">
      <c r="A23" s="4" t="s">
        <v>390</v>
      </c>
      <c r="B23" s="199">
        <v>352.7</v>
      </c>
    </row>
    <row r="24" spans="1:2">
      <c r="A24" s="4" t="s">
        <v>391</v>
      </c>
      <c r="B24" s="199">
        <v>459.31</v>
      </c>
    </row>
    <row r="25" spans="1:2">
      <c r="A25" s="4" t="s">
        <v>392</v>
      </c>
      <c r="B25" s="199">
        <v>423.13</v>
      </c>
    </row>
    <row r="26" spans="1:2">
      <c r="A26" s="4" t="s">
        <v>393</v>
      </c>
      <c r="B26" s="199">
        <v>739.21</v>
      </c>
    </row>
    <row r="27" spans="1:2">
      <c r="A27" s="4" t="s">
        <v>394</v>
      </c>
      <c r="B27" s="199">
        <v>680.99</v>
      </c>
    </row>
    <row r="28" spans="1:2">
      <c r="A28" s="4" t="s">
        <v>395</v>
      </c>
      <c r="B28" s="199">
        <v>843.81</v>
      </c>
    </row>
    <row r="29" spans="1:2">
      <c r="A29" s="4" t="s">
        <v>396</v>
      </c>
      <c r="B29" s="199">
        <v>777.35</v>
      </c>
    </row>
    <row r="30" spans="1:2">
      <c r="A30" s="4" t="s">
        <v>397</v>
      </c>
      <c r="B30" s="199">
        <v>1105.31</v>
      </c>
    </row>
    <row r="31" spans="1:2">
      <c r="A31" s="4" t="s">
        <v>398</v>
      </c>
      <c r="B31" s="199">
        <v>1018.26</v>
      </c>
    </row>
    <row r="32" spans="1:2">
      <c r="A32" s="4" t="s">
        <v>399</v>
      </c>
      <c r="B32" s="199">
        <v>1105.31</v>
      </c>
    </row>
    <row r="33" spans="1:2">
      <c r="A33" s="4" t="s">
        <v>400</v>
      </c>
      <c r="B33" s="199">
        <v>1018.26</v>
      </c>
    </row>
    <row r="34" spans="1:2">
      <c r="A34" s="4" t="s">
        <v>401</v>
      </c>
      <c r="B34" s="199">
        <v>1768.72</v>
      </c>
    </row>
    <row r="35" spans="1:2">
      <c r="A35" s="4" t="s">
        <v>402</v>
      </c>
      <c r="B35" s="199">
        <v>1629.42</v>
      </c>
    </row>
    <row r="36" spans="1:2">
      <c r="A36" s="4" t="s">
        <v>403</v>
      </c>
      <c r="B36" s="199">
        <v>1916.26</v>
      </c>
    </row>
    <row r="37" spans="1:2">
      <c r="A37" s="4" t="s">
        <v>404</v>
      </c>
      <c r="B37" s="199">
        <v>1765.34</v>
      </c>
    </row>
    <row r="38" spans="1:2">
      <c r="A38" s="4" t="s">
        <v>405</v>
      </c>
      <c r="B38" s="199">
        <v>2063.8200000000002</v>
      </c>
    </row>
    <row r="39" spans="1:2">
      <c r="A39" s="4" t="s">
        <v>406</v>
      </c>
      <c r="B39" s="199">
        <v>1901.27</v>
      </c>
    </row>
    <row r="40" spans="1:2">
      <c r="A40" s="4" t="s">
        <v>407</v>
      </c>
      <c r="B40" s="199">
        <v>2801.6</v>
      </c>
    </row>
    <row r="41" spans="1:2">
      <c r="A41" s="4" t="s">
        <v>408</v>
      </c>
      <c r="B41" s="199">
        <v>2580.94</v>
      </c>
    </row>
    <row r="42" spans="1:2">
      <c r="A42" s="4" t="s">
        <v>409</v>
      </c>
      <c r="B42" s="199">
        <v>3094.78</v>
      </c>
    </row>
    <row r="43" spans="1:2">
      <c r="A43" s="4" t="s">
        <v>410</v>
      </c>
      <c r="B43" s="199">
        <v>2851.04</v>
      </c>
    </row>
    <row r="44" spans="1:2">
      <c r="A44" s="4" t="s">
        <v>411</v>
      </c>
      <c r="B44" s="199">
        <v>3242.34</v>
      </c>
    </row>
    <row r="45" spans="1:2">
      <c r="A45" s="4" t="s">
        <v>412</v>
      </c>
      <c r="B45" s="199">
        <v>2986.97</v>
      </c>
    </row>
    <row r="46" spans="1:2">
      <c r="A46" s="4" t="s">
        <v>413</v>
      </c>
      <c r="B46" s="199">
        <v>1067.21</v>
      </c>
    </row>
    <row r="47" spans="1:2">
      <c r="A47" s="4" t="s">
        <v>414</v>
      </c>
      <c r="B47" s="199">
        <v>983.16</v>
      </c>
    </row>
    <row r="48" spans="1:2">
      <c r="A48" s="4" t="s">
        <v>415</v>
      </c>
      <c r="B48" s="199">
        <v>1067.21</v>
      </c>
    </row>
    <row r="49" spans="1:2">
      <c r="A49" s="4" t="s">
        <v>416</v>
      </c>
      <c r="B49" s="199">
        <v>983.16</v>
      </c>
    </row>
    <row r="50" spans="1:2">
      <c r="A50" s="4" t="s">
        <v>417</v>
      </c>
      <c r="B50" s="199">
        <v>1032.97</v>
      </c>
    </row>
    <row r="51" spans="1:2">
      <c r="A51" s="4" t="s">
        <v>418</v>
      </c>
      <c r="B51" s="199">
        <v>951.61</v>
      </c>
    </row>
    <row r="52" spans="1:2">
      <c r="A52" s="4" t="s">
        <v>419</v>
      </c>
      <c r="B52" s="199">
        <v>688.65</v>
      </c>
    </row>
    <row r="53" spans="1:2">
      <c r="A53" s="4" t="s">
        <v>420</v>
      </c>
      <c r="B53" s="199">
        <v>634.41</v>
      </c>
    </row>
    <row r="54" spans="1:2">
      <c r="A54" s="4" t="s">
        <v>421</v>
      </c>
      <c r="B54" s="199">
        <v>688.65</v>
      </c>
    </row>
    <row r="55" spans="1:2">
      <c r="A55" s="4" t="s">
        <v>422</v>
      </c>
      <c r="B55" s="199">
        <v>634.41</v>
      </c>
    </row>
    <row r="56" spans="1:2">
      <c r="A56" s="4" t="s">
        <v>423</v>
      </c>
      <c r="B56" s="199">
        <v>2172.69</v>
      </c>
    </row>
    <row r="57" spans="1:2">
      <c r="A57" s="4" t="s">
        <v>424</v>
      </c>
      <c r="B57" s="199">
        <v>2001.57</v>
      </c>
    </row>
    <row r="58" spans="1:2">
      <c r="A58" s="4" t="s">
        <v>425</v>
      </c>
      <c r="B58" s="199">
        <v>2172.69</v>
      </c>
    </row>
    <row r="59" spans="1:2">
      <c r="A59" s="4" t="s">
        <v>426</v>
      </c>
      <c r="B59" s="199">
        <v>2001.57</v>
      </c>
    </row>
    <row r="60" spans="1:2">
      <c r="A60" s="4" t="s">
        <v>427</v>
      </c>
      <c r="B60" s="199">
        <v>2517.0100000000002</v>
      </c>
    </row>
    <row r="61" spans="1:2">
      <c r="A61" s="4" t="s">
        <v>428</v>
      </c>
      <c r="B61" s="199">
        <v>2318.77</v>
      </c>
    </row>
    <row r="62" spans="1:2">
      <c r="A62" s="4" t="s">
        <v>429</v>
      </c>
      <c r="B62" s="199">
        <v>1986.08</v>
      </c>
    </row>
    <row r="63" spans="1:2">
      <c r="A63" s="4" t="s">
        <v>430</v>
      </c>
      <c r="B63" s="199">
        <v>1829.66</v>
      </c>
    </row>
    <row r="64" spans="1:2">
      <c r="A64" s="4" t="s">
        <v>431</v>
      </c>
      <c r="B64" s="199">
        <v>1986.08</v>
      </c>
    </row>
    <row r="65" spans="1:2">
      <c r="A65" s="4" t="s">
        <v>432</v>
      </c>
      <c r="B65" s="199">
        <v>1829.66</v>
      </c>
    </row>
    <row r="66" spans="1:2">
      <c r="A66" s="4" t="s">
        <v>433</v>
      </c>
      <c r="B66" s="199">
        <v>6405.97</v>
      </c>
    </row>
    <row r="67" spans="1:2">
      <c r="A67" s="4" t="s">
        <v>434</v>
      </c>
      <c r="B67" s="199">
        <v>5901.43</v>
      </c>
    </row>
    <row r="68" spans="1:2">
      <c r="A68" s="4" t="s">
        <v>435</v>
      </c>
      <c r="B68" s="199">
        <v>6889.12</v>
      </c>
    </row>
    <row r="69" spans="1:2">
      <c r="A69" s="4" t="s">
        <v>436</v>
      </c>
      <c r="B69" s="199">
        <v>6346.53</v>
      </c>
    </row>
    <row r="70" spans="1:2">
      <c r="A70" s="4" t="s">
        <v>437</v>
      </c>
      <c r="B70" s="199">
        <v>2403.2800000000002</v>
      </c>
    </row>
    <row r="71" spans="1:2">
      <c r="A71" s="4" t="s">
        <v>438</v>
      </c>
      <c r="B71" s="199">
        <v>2213.9899999999998</v>
      </c>
    </row>
    <row r="72" spans="1:2">
      <c r="A72" s="4" t="s">
        <v>439</v>
      </c>
      <c r="B72" s="199">
        <v>2723.99</v>
      </c>
    </row>
    <row r="73" spans="1:2">
      <c r="A73" s="4" t="s">
        <v>440</v>
      </c>
      <c r="B73" s="199">
        <v>2509.4499999999998</v>
      </c>
    </row>
    <row r="74" spans="1:2">
      <c r="A74" s="4" t="s">
        <v>441</v>
      </c>
      <c r="B74" s="199">
        <v>3523.7</v>
      </c>
    </row>
    <row r="75" spans="1:2">
      <c r="A75" s="4" t="s">
        <v>442</v>
      </c>
      <c r="B75" s="199">
        <v>3246.17</v>
      </c>
    </row>
    <row r="76" spans="1:2">
      <c r="A76" s="4" t="s">
        <v>443</v>
      </c>
      <c r="B76" s="199">
        <v>3748.61</v>
      </c>
    </row>
    <row r="77" spans="1:2">
      <c r="A77" s="4" t="s">
        <v>444</v>
      </c>
      <c r="B77" s="199">
        <v>3453.36</v>
      </c>
    </row>
    <row r="78" spans="1:2">
      <c r="A78" s="4" t="s">
        <v>445</v>
      </c>
      <c r="B78" s="199">
        <v>1349.49</v>
      </c>
    </row>
    <row r="79" spans="1:2">
      <c r="A79" s="4" t="s">
        <v>446</v>
      </c>
      <c r="B79" s="199">
        <v>1243.2</v>
      </c>
    </row>
    <row r="80" spans="1:2">
      <c r="A80" s="4" t="s">
        <v>447</v>
      </c>
      <c r="B80" s="199">
        <v>185.17</v>
      </c>
    </row>
    <row r="81" spans="1:2">
      <c r="A81" s="4" t="s">
        <v>448</v>
      </c>
      <c r="B81" s="199">
        <v>169.28</v>
      </c>
    </row>
    <row r="82" spans="1:2">
      <c r="A82" s="4" t="s">
        <v>449</v>
      </c>
      <c r="B82" s="199">
        <v>191.99</v>
      </c>
    </row>
    <row r="83" spans="1:2">
      <c r="A83" s="4" t="s">
        <v>450</v>
      </c>
      <c r="B83" s="199">
        <v>175.19</v>
      </c>
    </row>
    <row r="84" spans="1:2">
      <c r="A84" s="4" t="s">
        <v>451</v>
      </c>
      <c r="B84" s="199">
        <v>86.93</v>
      </c>
    </row>
    <row r="85" spans="1:2">
      <c r="A85" s="4" t="s">
        <v>452</v>
      </c>
      <c r="B85" s="199">
        <v>75.319999999999993</v>
      </c>
    </row>
    <row r="86" spans="1:2">
      <c r="A86" s="4" t="s">
        <v>453</v>
      </c>
      <c r="B86" s="199">
        <v>68.959999999999994</v>
      </c>
    </row>
    <row r="87" spans="1:2">
      <c r="A87" s="4" t="s">
        <v>454</v>
      </c>
      <c r="B87" s="199">
        <v>59.75</v>
      </c>
    </row>
    <row r="88" spans="1:2">
      <c r="A88" s="4" t="s">
        <v>455</v>
      </c>
      <c r="B88" s="199">
        <v>195.77</v>
      </c>
    </row>
    <row r="89" spans="1:2">
      <c r="A89" s="4" t="s">
        <v>456</v>
      </c>
      <c r="B89" s="199">
        <v>180.35</v>
      </c>
    </row>
    <row r="90" spans="1:2">
      <c r="A90" s="4" t="s">
        <v>457</v>
      </c>
      <c r="B90" s="199">
        <v>168.29</v>
      </c>
    </row>
    <row r="91" spans="1:2">
      <c r="A91" s="4" t="s">
        <v>458</v>
      </c>
      <c r="B91" s="199">
        <v>145.80000000000001</v>
      </c>
    </row>
    <row r="92" spans="1:2">
      <c r="A92" s="4" t="s">
        <v>459</v>
      </c>
      <c r="B92" s="199">
        <v>113.33</v>
      </c>
    </row>
    <row r="93" spans="1:2">
      <c r="A93" s="4" t="s">
        <v>460</v>
      </c>
      <c r="B93" s="199">
        <v>98.17</v>
      </c>
    </row>
    <row r="94" spans="1:2">
      <c r="A94" s="4" t="s">
        <v>461</v>
      </c>
      <c r="B94" s="199">
        <v>343.56</v>
      </c>
    </row>
    <row r="95" spans="1:2">
      <c r="A95" s="4" t="s">
        <v>462</v>
      </c>
      <c r="B95" s="199">
        <v>316.5</v>
      </c>
    </row>
    <row r="96" spans="1:2">
      <c r="A96" s="4" t="s">
        <v>463</v>
      </c>
      <c r="B96" s="199">
        <v>3202.98</v>
      </c>
    </row>
    <row r="97" spans="1:2">
      <c r="A97" s="4" t="s">
        <v>464</v>
      </c>
      <c r="B97" s="199">
        <v>2950.71</v>
      </c>
    </row>
    <row r="98" spans="1:2">
      <c r="A98" s="4" t="s">
        <v>465</v>
      </c>
      <c r="B98" s="199">
        <v>320.7</v>
      </c>
    </row>
    <row r="99" spans="1:2">
      <c r="A99" s="4" t="s">
        <v>466</v>
      </c>
      <c r="B99" s="199">
        <v>295.44</v>
      </c>
    </row>
    <row r="100" spans="1:2">
      <c r="A100" s="4" t="s">
        <v>467</v>
      </c>
      <c r="B100" s="199">
        <v>105.93</v>
      </c>
    </row>
    <row r="101" spans="1:2">
      <c r="A101" s="4" t="s">
        <v>468</v>
      </c>
      <c r="B101" s="199">
        <v>97.59</v>
      </c>
    </row>
    <row r="102" spans="1:2">
      <c r="A102" s="4" t="s">
        <v>469</v>
      </c>
      <c r="B102" s="199">
        <v>105.93</v>
      </c>
    </row>
    <row r="103" spans="1:2">
      <c r="A103" s="4" t="s">
        <v>470</v>
      </c>
      <c r="B103" s="199">
        <v>97.59</v>
      </c>
    </row>
    <row r="104" spans="1:2">
      <c r="A104" s="4" t="s">
        <v>471</v>
      </c>
      <c r="B104" s="199">
        <v>105.93</v>
      </c>
    </row>
    <row r="105" spans="1:2">
      <c r="A105" s="4" t="s">
        <v>472</v>
      </c>
      <c r="B105" s="199">
        <v>97.59</v>
      </c>
    </row>
    <row r="106" spans="1:2">
      <c r="A106" s="4" t="s">
        <v>473</v>
      </c>
      <c r="B106" s="199">
        <v>829.97</v>
      </c>
    </row>
    <row r="107" spans="1:2">
      <c r="A107" s="4" t="s">
        <v>474</v>
      </c>
      <c r="B107" s="199">
        <v>764.6</v>
      </c>
    </row>
    <row r="108" spans="1:2">
      <c r="A108" s="4" t="s">
        <v>475</v>
      </c>
      <c r="B108" s="199">
        <v>106.66</v>
      </c>
    </row>
    <row r="109" spans="1:2">
      <c r="A109" s="4" t="s">
        <v>476</v>
      </c>
      <c r="B109" s="199">
        <v>98.26</v>
      </c>
    </row>
    <row r="110" spans="1:2">
      <c r="A110" s="4" t="s">
        <v>477</v>
      </c>
      <c r="B110" s="199">
        <v>458.15</v>
      </c>
    </row>
    <row r="111" spans="1:2">
      <c r="A111" s="4" t="s">
        <v>478</v>
      </c>
      <c r="B111" s="199">
        <v>422.06</v>
      </c>
    </row>
    <row r="112" spans="1:2">
      <c r="A112" s="4" t="s">
        <v>479</v>
      </c>
      <c r="B112" s="199">
        <v>185.52</v>
      </c>
    </row>
    <row r="113" spans="1:2">
      <c r="A113" s="4" t="s">
        <v>480</v>
      </c>
      <c r="B113" s="199">
        <v>170.04</v>
      </c>
    </row>
    <row r="114" spans="1:2">
      <c r="A114" s="4" t="s">
        <v>481</v>
      </c>
      <c r="B114" s="199">
        <v>529.66</v>
      </c>
    </row>
    <row r="115" spans="1:2">
      <c r="A115" s="4" t="s">
        <v>482</v>
      </c>
      <c r="B115" s="199">
        <v>487.95</v>
      </c>
    </row>
    <row r="116" spans="1:2">
      <c r="A116" s="4" t="s">
        <v>483</v>
      </c>
      <c r="B116" s="199">
        <v>106.66</v>
      </c>
    </row>
    <row r="117" spans="1:2">
      <c r="A117" s="4" t="s">
        <v>484</v>
      </c>
      <c r="B117" s="199">
        <v>98.26</v>
      </c>
    </row>
    <row r="118" spans="1:2">
      <c r="A118" s="4" t="s">
        <v>485</v>
      </c>
      <c r="B118" s="199">
        <v>106.66</v>
      </c>
    </row>
    <row r="119" spans="1:2">
      <c r="A119" s="4" t="s">
        <v>486</v>
      </c>
      <c r="B119" s="199">
        <v>98.26</v>
      </c>
    </row>
    <row r="120" spans="1:2">
      <c r="A120" s="4" t="s">
        <v>487</v>
      </c>
      <c r="B120" s="199">
        <v>106.66</v>
      </c>
    </row>
    <row r="121" spans="1:2">
      <c r="A121" s="4" t="s">
        <v>488</v>
      </c>
      <c r="B121" s="199">
        <v>98.26</v>
      </c>
    </row>
    <row r="122" spans="1:2">
      <c r="A122" s="4" t="s">
        <v>489</v>
      </c>
      <c r="B122" s="199">
        <v>106.66</v>
      </c>
    </row>
    <row r="123" spans="1:2">
      <c r="A123" s="4" t="s">
        <v>490</v>
      </c>
      <c r="B123" s="199">
        <v>98.26</v>
      </c>
    </row>
    <row r="124" spans="1:2">
      <c r="A124" s="4" t="s">
        <v>491</v>
      </c>
      <c r="B124" s="199">
        <v>177.64</v>
      </c>
    </row>
    <row r="125" spans="1:2">
      <c r="A125" s="4" t="s">
        <v>492</v>
      </c>
      <c r="B125" s="199">
        <v>153.97</v>
      </c>
    </row>
    <row r="126" spans="1:2">
      <c r="A126" s="4" t="s">
        <v>493</v>
      </c>
      <c r="B126" s="199">
        <v>246.64</v>
      </c>
    </row>
    <row r="127" spans="1:2">
      <c r="A127" s="4" t="s">
        <v>494</v>
      </c>
      <c r="B127" s="199">
        <v>213.77</v>
      </c>
    </row>
    <row r="128" spans="1:2">
      <c r="A128" s="4" t="s">
        <v>495</v>
      </c>
      <c r="B128" s="199">
        <v>548.61</v>
      </c>
    </row>
    <row r="129" spans="1:2">
      <c r="A129" s="4" t="s">
        <v>496</v>
      </c>
      <c r="B129" s="199">
        <v>502.83</v>
      </c>
    </row>
    <row r="130" spans="1:2">
      <c r="A130" s="4" t="s">
        <v>497</v>
      </c>
      <c r="B130" s="199">
        <v>450.16</v>
      </c>
    </row>
    <row r="131" spans="1:2">
      <c r="A131" s="4" t="s">
        <v>498</v>
      </c>
      <c r="B131" s="199">
        <v>414.77</v>
      </c>
    </row>
    <row r="132" spans="1:2">
      <c r="A132" s="4" t="s">
        <v>499</v>
      </c>
      <c r="B132" s="199">
        <v>565.16999999999996</v>
      </c>
    </row>
    <row r="133" spans="1:2">
      <c r="A133" s="4" t="s">
        <v>500</v>
      </c>
      <c r="B133" s="199">
        <v>520.66</v>
      </c>
    </row>
    <row r="134" spans="1:2">
      <c r="A134" s="4" t="s">
        <v>501</v>
      </c>
      <c r="B134" s="199">
        <v>131.19</v>
      </c>
    </row>
    <row r="135" spans="1:2">
      <c r="A135" s="4" t="s">
        <v>502</v>
      </c>
      <c r="B135" s="199">
        <v>120.24</v>
      </c>
    </row>
    <row r="136" spans="1:2">
      <c r="A136" s="4" t="s">
        <v>503</v>
      </c>
      <c r="B136" s="199">
        <v>12.78</v>
      </c>
    </row>
    <row r="137" spans="1:2">
      <c r="A137" s="4" t="s">
        <v>504</v>
      </c>
      <c r="B137" s="199">
        <v>11.07</v>
      </c>
    </row>
    <row r="138" spans="1:2">
      <c r="A138" s="4" t="s">
        <v>505</v>
      </c>
      <c r="B138" s="199">
        <v>16.190000000000001</v>
      </c>
    </row>
    <row r="139" spans="1:2">
      <c r="A139" s="4" t="s">
        <v>506</v>
      </c>
      <c r="B139" s="199">
        <v>14.03</v>
      </c>
    </row>
    <row r="140" spans="1:2">
      <c r="A140" s="4" t="s">
        <v>507</v>
      </c>
      <c r="B140" s="199">
        <v>19.600000000000001</v>
      </c>
    </row>
    <row r="141" spans="1:2">
      <c r="A141" s="4" t="s">
        <v>508</v>
      </c>
      <c r="B141" s="199">
        <v>16.98</v>
      </c>
    </row>
    <row r="142" spans="1:2">
      <c r="A142" s="4" t="s">
        <v>509</v>
      </c>
      <c r="B142" s="199">
        <v>23.86</v>
      </c>
    </row>
    <row r="143" spans="1:2">
      <c r="A143" s="4" t="s">
        <v>510</v>
      </c>
      <c r="B143" s="199">
        <v>20.67</v>
      </c>
    </row>
    <row r="144" spans="1:2">
      <c r="A144" s="4" t="s">
        <v>511</v>
      </c>
      <c r="B144" s="199">
        <v>175.41</v>
      </c>
    </row>
    <row r="145" spans="1:2">
      <c r="A145" s="4" t="s">
        <v>512</v>
      </c>
      <c r="B145" s="199">
        <v>161.6</v>
      </c>
    </row>
    <row r="146" spans="1:2">
      <c r="A146" s="4" t="s">
        <v>513</v>
      </c>
      <c r="B146" s="199">
        <v>138.77000000000001</v>
      </c>
    </row>
    <row r="147" spans="1:2">
      <c r="A147" s="4" t="s">
        <v>514</v>
      </c>
      <c r="B147" s="199">
        <v>127.84</v>
      </c>
    </row>
    <row r="148" spans="1:2">
      <c r="A148" s="4" t="s">
        <v>515</v>
      </c>
      <c r="B148" s="199">
        <v>175.41</v>
      </c>
    </row>
    <row r="149" spans="1:2">
      <c r="A149" s="4" t="s">
        <v>516</v>
      </c>
      <c r="B149" s="199">
        <v>161.6</v>
      </c>
    </row>
    <row r="150" spans="1:2">
      <c r="A150" s="4" t="s">
        <v>517</v>
      </c>
      <c r="B150" s="199">
        <v>3850.88</v>
      </c>
    </row>
    <row r="151" spans="1:2">
      <c r="A151" s="4" t="s">
        <v>518</v>
      </c>
      <c r="B151" s="199">
        <v>3547.58</v>
      </c>
    </row>
    <row r="152" spans="1:2">
      <c r="A152" s="4" t="s">
        <v>519</v>
      </c>
      <c r="B152" s="199">
        <v>175.41</v>
      </c>
    </row>
    <row r="153" spans="1:2">
      <c r="A153" s="4" t="s">
        <v>520</v>
      </c>
      <c r="B153" s="199">
        <v>161.6</v>
      </c>
    </row>
    <row r="154" spans="1:2">
      <c r="A154" s="4" t="s">
        <v>521</v>
      </c>
      <c r="B154" s="199">
        <v>175.41</v>
      </c>
    </row>
    <row r="155" spans="1:2">
      <c r="A155" s="4" t="s">
        <v>522</v>
      </c>
      <c r="B155" s="199">
        <v>161.6</v>
      </c>
    </row>
    <row r="156" spans="1:2">
      <c r="A156" s="4" t="s">
        <v>523</v>
      </c>
      <c r="B156" s="199">
        <v>138.91</v>
      </c>
    </row>
    <row r="157" spans="1:2">
      <c r="A157" s="4" t="s">
        <v>524</v>
      </c>
      <c r="B157" s="199">
        <v>127.97</v>
      </c>
    </row>
    <row r="158" spans="1:2">
      <c r="A158" s="4" t="s">
        <v>525</v>
      </c>
      <c r="B158" s="199">
        <v>190.08</v>
      </c>
    </row>
    <row r="159" spans="1:2">
      <c r="A159" s="4" t="s">
        <v>526</v>
      </c>
      <c r="B159" s="199">
        <v>175.11</v>
      </c>
    </row>
    <row r="160" spans="1:2">
      <c r="A160" s="4" t="s">
        <v>527</v>
      </c>
      <c r="B160" s="199">
        <v>51.16</v>
      </c>
    </row>
    <row r="161" spans="1:2">
      <c r="A161" s="4" t="s">
        <v>528</v>
      </c>
      <c r="B161" s="199">
        <v>47.13</v>
      </c>
    </row>
    <row r="162" spans="1:2">
      <c r="A162" s="4" t="s">
        <v>529</v>
      </c>
      <c r="B162" s="199">
        <v>102.35</v>
      </c>
    </row>
    <row r="163" spans="1:2">
      <c r="A163" s="4" t="s">
        <v>530</v>
      </c>
      <c r="B163" s="199">
        <v>94.29</v>
      </c>
    </row>
    <row r="164" spans="1:2">
      <c r="A164" s="4" t="s">
        <v>531</v>
      </c>
      <c r="B164" s="199">
        <v>51.16</v>
      </c>
    </row>
    <row r="165" spans="1:2">
      <c r="A165" s="4" t="s">
        <v>532</v>
      </c>
      <c r="B165" s="199">
        <v>47.13</v>
      </c>
    </row>
    <row r="166" spans="1:2">
      <c r="A166" s="4" t="s">
        <v>533</v>
      </c>
      <c r="B166" s="199">
        <v>102.35</v>
      </c>
    </row>
    <row r="167" spans="1:2">
      <c r="A167" s="4" t="s">
        <v>534</v>
      </c>
      <c r="B167" s="199">
        <v>94.29</v>
      </c>
    </row>
    <row r="168" spans="1:2">
      <c r="A168" s="4" t="s">
        <v>535</v>
      </c>
      <c r="B168" s="199">
        <v>739.21</v>
      </c>
    </row>
    <row r="169" spans="1:2">
      <c r="A169" s="4" t="s">
        <v>536</v>
      </c>
      <c r="B169" s="199">
        <v>680.99</v>
      </c>
    </row>
    <row r="170" spans="1:2">
      <c r="A170" s="4" t="s">
        <v>537</v>
      </c>
      <c r="B170" s="199">
        <v>674.23</v>
      </c>
    </row>
    <row r="171" spans="1:2">
      <c r="A171" s="4" t="s">
        <v>538</v>
      </c>
      <c r="B171" s="199">
        <v>621.13</v>
      </c>
    </row>
    <row r="172" spans="1:2">
      <c r="A172" s="4" t="s">
        <v>539</v>
      </c>
      <c r="B172" s="199">
        <v>674.23</v>
      </c>
    </row>
    <row r="173" spans="1:2">
      <c r="A173" s="4" t="s">
        <v>540</v>
      </c>
      <c r="B173" s="199">
        <v>621.13</v>
      </c>
    </row>
    <row r="174" spans="1:2">
      <c r="A174" s="4" t="s">
        <v>541</v>
      </c>
      <c r="B174" s="199">
        <v>478.49</v>
      </c>
    </row>
    <row r="175" spans="1:2">
      <c r="A175" s="4" t="s">
        <v>542</v>
      </c>
      <c r="B175" s="199">
        <v>440.8</v>
      </c>
    </row>
    <row r="176" spans="1:2">
      <c r="A176" s="4" t="s">
        <v>543</v>
      </c>
      <c r="B176" s="199">
        <v>1105.31</v>
      </c>
    </row>
    <row r="177" spans="1:2">
      <c r="A177" s="4" t="s">
        <v>544</v>
      </c>
      <c r="B177" s="199">
        <v>1018.26</v>
      </c>
    </row>
    <row r="178" spans="1:2">
      <c r="A178" s="4" t="s">
        <v>545</v>
      </c>
      <c r="B178" s="199">
        <v>1530.94</v>
      </c>
    </row>
    <row r="179" spans="1:2">
      <c r="A179" s="4" t="s">
        <v>546</v>
      </c>
      <c r="B179" s="199">
        <v>1410.36</v>
      </c>
    </row>
    <row r="180" spans="1:2">
      <c r="A180" s="4" t="s">
        <v>547</v>
      </c>
      <c r="B180" s="199">
        <v>14.54</v>
      </c>
    </row>
    <row r="181" spans="1:2">
      <c r="A181" s="4" t="s">
        <v>548</v>
      </c>
      <c r="B181" s="199">
        <v>13.4</v>
      </c>
    </row>
    <row r="182" spans="1:2">
      <c r="A182" s="4" t="s">
        <v>549</v>
      </c>
      <c r="B182" s="199">
        <v>43.99</v>
      </c>
    </row>
    <row r="183" spans="1:2">
      <c r="A183" s="4" t="s">
        <v>550</v>
      </c>
      <c r="B183" s="199">
        <v>40.520000000000003</v>
      </c>
    </row>
    <row r="184" spans="1:2">
      <c r="A184" s="4" t="s">
        <v>551</v>
      </c>
      <c r="B184" s="199">
        <v>113.48</v>
      </c>
    </row>
    <row r="185" spans="1:2">
      <c r="A185" s="4" t="s">
        <v>552</v>
      </c>
      <c r="B185" s="199">
        <v>104.55</v>
      </c>
    </row>
    <row r="186" spans="1:2">
      <c r="A186" s="4" t="s">
        <v>553</v>
      </c>
      <c r="B186" s="199">
        <v>200.8</v>
      </c>
    </row>
    <row r="187" spans="1:2">
      <c r="A187" s="4" t="s">
        <v>554</v>
      </c>
      <c r="B187" s="199">
        <v>184.98</v>
      </c>
    </row>
    <row r="188" spans="1:2">
      <c r="A188" s="4" t="s">
        <v>555</v>
      </c>
      <c r="B188" s="199">
        <v>200.8</v>
      </c>
    </row>
    <row r="189" spans="1:2">
      <c r="A189" s="4" t="s">
        <v>556</v>
      </c>
      <c r="B189" s="199">
        <v>184.98</v>
      </c>
    </row>
    <row r="190" spans="1:2">
      <c r="A190" s="4" t="s">
        <v>557</v>
      </c>
      <c r="B190" s="199">
        <v>200.8</v>
      </c>
    </row>
    <row r="191" spans="1:2">
      <c r="A191" s="4" t="s">
        <v>558</v>
      </c>
      <c r="B191" s="199">
        <v>184.98</v>
      </c>
    </row>
    <row r="192" spans="1:2">
      <c r="A192" s="4" t="s">
        <v>559</v>
      </c>
      <c r="B192" s="199">
        <v>61.1</v>
      </c>
    </row>
    <row r="193" spans="1:2">
      <c r="A193" s="4" t="s">
        <v>560</v>
      </c>
      <c r="B193" s="199">
        <v>56.29</v>
      </c>
    </row>
    <row r="194" spans="1:2">
      <c r="A194" s="4" t="s">
        <v>561</v>
      </c>
      <c r="B194" s="199">
        <v>29.32</v>
      </c>
    </row>
    <row r="195" spans="1:2">
      <c r="A195" s="4" t="s">
        <v>562</v>
      </c>
      <c r="B195" s="199">
        <v>27.01</v>
      </c>
    </row>
    <row r="196" spans="1:2">
      <c r="A196" s="4" t="s">
        <v>563</v>
      </c>
      <c r="B196" s="199">
        <v>15970.91</v>
      </c>
    </row>
    <row r="197" spans="1:2">
      <c r="A197" s="4" t="s">
        <v>564</v>
      </c>
      <c r="B197" s="199">
        <v>14713.04</v>
      </c>
    </row>
    <row r="198" spans="1:2">
      <c r="A198" s="4" t="s">
        <v>565</v>
      </c>
      <c r="B198" s="199">
        <v>5323.63</v>
      </c>
    </row>
    <row r="199" spans="1:2">
      <c r="A199" s="4" t="s">
        <v>566</v>
      </c>
      <c r="B199" s="199">
        <v>4904.34</v>
      </c>
    </row>
    <row r="200" spans="1:2">
      <c r="A200" s="4" t="s">
        <v>567</v>
      </c>
      <c r="B200" s="199">
        <v>5323.63</v>
      </c>
    </row>
    <row r="201" spans="1:2">
      <c r="A201" s="4" t="s">
        <v>568</v>
      </c>
      <c r="B201" s="199">
        <v>4904.34</v>
      </c>
    </row>
    <row r="202" spans="1:2">
      <c r="A202" s="4" t="s">
        <v>569</v>
      </c>
      <c r="B202" s="199">
        <v>15970.91</v>
      </c>
    </row>
    <row r="203" spans="1:2">
      <c r="A203" s="4" t="s">
        <v>570</v>
      </c>
      <c r="B203" s="199">
        <v>14713.04</v>
      </c>
    </row>
    <row r="204" spans="1:2">
      <c r="A204" s="4" t="s">
        <v>571</v>
      </c>
      <c r="B204" s="199">
        <v>15970.91</v>
      </c>
    </row>
    <row r="205" spans="1:2">
      <c r="A205" s="4" t="s">
        <v>572</v>
      </c>
      <c r="B205" s="199">
        <v>14713.04</v>
      </c>
    </row>
    <row r="206" spans="1:2">
      <c r="A206" s="4" t="s">
        <v>573</v>
      </c>
      <c r="B206" s="199">
        <v>15970.91</v>
      </c>
    </row>
    <row r="207" spans="1:2">
      <c r="A207" s="4" t="s">
        <v>574</v>
      </c>
      <c r="B207" s="199">
        <v>14713.04</v>
      </c>
    </row>
    <row r="208" spans="1:2">
      <c r="A208" s="4" t="s">
        <v>575</v>
      </c>
      <c r="B208" s="199">
        <v>15970.91</v>
      </c>
    </row>
    <row r="209" spans="1:2">
      <c r="A209" s="4" t="s">
        <v>576</v>
      </c>
      <c r="B209" s="199">
        <v>14713.04</v>
      </c>
    </row>
    <row r="210" spans="1:2">
      <c r="A210" s="4" t="s">
        <v>577</v>
      </c>
      <c r="B210" s="199">
        <v>104536.95</v>
      </c>
    </row>
    <row r="211" spans="1:2">
      <c r="A211" s="4" t="s">
        <v>578</v>
      </c>
      <c r="B211" s="199">
        <v>96303.58</v>
      </c>
    </row>
    <row r="212" spans="1:2">
      <c r="A212" s="4" t="s">
        <v>579</v>
      </c>
      <c r="B212" s="199">
        <v>38288.720000000001</v>
      </c>
    </row>
    <row r="213" spans="1:2">
      <c r="A213" s="4" t="s">
        <v>580</v>
      </c>
      <c r="B213" s="199">
        <v>35273.089999999997</v>
      </c>
    </row>
    <row r="214" spans="1:2">
      <c r="A214" s="4" t="s">
        <v>581</v>
      </c>
      <c r="B214" s="199">
        <v>380.31</v>
      </c>
    </row>
    <row r="215" spans="1:2">
      <c r="A215" s="4" t="s">
        <v>582</v>
      </c>
      <c r="B215" s="199">
        <v>339.42</v>
      </c>
    </row>
    <row r="216" spans="1:2">
      <c r="A216" s="4" t="s">
        <v>583</v>
      </c>
      <c r="B216" s="199">
        <v>380.8</v>
      </c>
    </row>
    <row r="217" spans="1:2">
      <c r="A217" s="4" t="s">
        <v>584</v>
      </c>
      <c r="B217" s="199">
        <v>337.6</v>
      </c>
    </row>
    <row r="218" spans="1:2">
      <c r="A218" s="4" t="s">
        <v>585</v>
      </c>
      <c r="B218" s="199">
        <v>380.8</v>
      </c>
    </row>
    <row r="219" spans="1:2">
      <c r="A219" s="4" t="s">
        <v>586</v>
      </c>
      <c r="B219" s="199">
        <v>337.6</v>
      </c>
    </row>
    <row r="220" spans="1:2">
      <c r="A220" s="4" t="s">
        <v>587</v>
      </c>
      <c r="B220" s="199">
        <v>1783.72</v>
      </c>
    </row>
    <row r="221" spans="1:2">
      <c r="A221" s="4" t="s">
        <v>588</v>
      </c>
      <c r="B221" s="199">
        <v>1643.24</v>
      </c>
    </row>
    <row r="222" spans="1:2">
      <c r="A222" s="4" t="s">
        <v>589</v>
      </c>
      <c r="B222" s="199">
        <v>2990.24</v>
      </c>
    </row>
    <row r="223" spans="1:2">
      <c r="A223" s="4" t="s">
        <v>590</v>
      </c>
      <c r="B223" s="199">
        <v>2754.73</v>
      </c>
    </row>
    <row r="224" spans="1:2">
      <c r="A224" s="4" t="s">
        <v>591</v>
      </c>
      <c r="B224" s="199">
        <v>2990.24</v>
      </c>
    </row>
    <row r="225" spans="1:2">
      <c r="A225" s="4" t="s">
        <v>592</v>
      </c>
      <c r="B225" s="199">
        <v>2754.73</v>
      </c>
    </row>
    <row r="226" spans="1:2">
      <c r="A226" s="4" t="s">
        <v>593</v>
      </c>
      <c r="B226" s="199">
        <v>60.6</v>
      </c>
    </row>
    <row r="227" spans="1:2">
      <c r="A227" s="4" t="s">
        <v>594</v>
      </c>
      <c r="B227" s="199">
        <v>57.02</v>
      </c>
    </row>
    <row r="228" spans="1:2">
      <c r="A228" s="4" t="s">
        <v>595</v>
      </c>
      <c r="B228" s="199">
        <v>98.59</v>
      </c>
    </row>
    <row r="229" spans="1:2">
      <c r="A229" s="4" t="s">
        <v>596</v>
      </c>
      <c r="B229" s="199">
        <v>93.94</v>
      </c>
    </row>
    <row r="230" spans="1:2">
      <c r="A230" s="4" t="s">
        <v>597</v>
      </c>
      <c r="B230" s="199">
        <v>213.92</v>
      </c>
    </row>
    <row r="231" spans="1:2">
      <c r="A231" s="4" t="s">
        <v>598</v>
      </c>
      <c r="B231" s="199">
        <v>206.02</v>
      </c>
    </row>
    <row r="232" spans="1:2">
      <c r="A232" s="4" t="s">
        <v>599</v>
      </c>
      <c r="B232" s="199">
        <v>21.93</v>
      </c>
    </row>
    <row r="233" spans="1:2">
      <c r="A233" s="4" t="s">
        <v>600</v>
      </c>
      <c r="B233" s="199">
        <v>20.350000000000001</v>
      </c>
    </row>
    <row r="234" spans="1:2">
      <c r="A234" s="4" t="s">
        <v>601</v>
      </c>
      <c r="B234" s="199">
        <v>27.96</v>
      </c>
    </row>
    <row r="235" spans="1:2">
      <c r="A235" s="4" t="s">
        <v>602</v>
      </c>
      <c r="B235" s="199">
        <v>26.13</v>
      </c>
    </row>
    <row r="236" spans="1:2">
      <c r="A236" s="4" t="s">
        <v>603</v>
      </c>
      <c r="B236" s="199">
        <v>41.8</v>
      </c>
    </row>
    <row r="237" spans="1:2">
      <c r="A237" s="4" t="s">
        <v>604</v>
      </c>
      <c r="B237" s="199">
        <v>39.58</v>
      </c>
    </row>
    <row r="238" spans="1:2">
      <c r="A238" s="4" t="s">
        <v>605</v>
      </c>
      <c r="B238" s="199">
        <v>197.86</v>
      </c>
    </row>
    <row r="239" spans="1:2">
      <c r="A239" s="4" t="s">
        <v>606</v>
      </c>
      <c r="B239" s="199">
        <v>182.28</v>
      </c>
    </row>
    <row r="240" spans="1:2">
      <c r="A240" s="4" t="s">
        <v>607</v>
      </c>
      <c r="B240" s="199">
        <v>146.22</v>
      </c>
    </row>
    <row r="241" spans="1:2">
      <c r="A241" s="4" t="s">
        <v>608</v>
      </c>
      <c r="B241" s="199">
        <v>134.69999999999999</v>
      </c>
    </row>
    <row r="242" spans="1:2">
      <c r="A242" s="4" t="s">
        <v>609</v>
      </c>
      <c r="B242" s="199">
        <v>197.86</v>
      </c>
    </row>
    <row r="243" spans="1:2">
      <c r="A243" s="4" t="s">
        <v>610</v>
      </c>
      <c r="B243" s="199">
        <v>182.28</v>
      </c>
    </row>
    <row r="244" spans="1:2">
      <c r="A244" s="4" t="s">
        <v>611</v>
      </c>
      <c r="B244" s="199">
        <v>214.42</v>
      </c>
    </row>
    <row r="245" spans="1:2">
      <c r="A245" s="4" t="s">
        <v>612</v>
      </c>
      <c r="B245" s="199">
        <v>197.53</v>
      </c>
    </row>
    <row r="246" spans="1:2">
      <c r="A246" s="4" t="s">
        <v>613</v>
      </c>
      <c r="B246" s="199">
        <v>214.42</v>
      </c>
    </row>
    <row r="247" spans="1:2">
      <c r="A247" s="4" t="s">
        <v>614</v>
      </c>
      <c r="B247" s="199">
        <v>197.53</v>
      </c>
    </row>
    <row r="248" spans="1:2">
      <c r="A248" s="4" t="s">
        <v>615</v>
      </c>
      <c r="B248" s="199">
        <v>421.53</v>
      </c>
    </row>
    <row r="249" spans="1:2">
      <c r="A249" s="4" t="s">
        <v>616</v>
      </c>
      <c r="B249" s="199">
        <v>388.33</v>
      </c>
    </row>
    <row r="250" spans="1:2">
      <c r="A250" s="4" t="s">
        <v>617</v>
      </c>
      <c r="B250" s="199">
        <v>351.87</v>
      </c>
    </row>
    <row r="251" spans="1:2">
      <c r="A251" s="4" t="s">
        <v>618</v>
      </c>
      <c r="B251" s="199">
        <v>324.16000000000003</v>
      </c>
    </row>
    <row r="252" spans="1:2">
      <c r="A252" s="4" t="s">
        <v>619</v>
      </c>
      <c r="B252" s="199">
        <v>296.89</v>
      </c>
    </row>
    <row r="253" spans="1:2">
      <c r="A253" s="4" t="s">
        <v>620</v>
      </c>
      <c r="B253" s="199">
        <v>273.51</v>
      </c>
    </row>
    <row r="254" spans="1:2">
      <c r="A254" s="4" t="s">
        <v>621</v>
      </c>
      <c r="B254" s="199">
        <v>322.56</v>
      </c>
    </row>
    <row r="255" spans="1:2">
      <c r="A255" s="4" t="s">
        <v>622</v>
      </c>
      <c r="B255" s="199">
        <v>297.14999999999998</v>
      </c>
    </row>
    <row r="256" spans="1:2">
      <c r="A256" s="4" t="s">
        <v>623</v>
      </c>
      <c r="B256" s="199">
        <v>562.65</v>
      </c>
    </row>
    <row r="257" spans="1:2">
      <c r="A257" s="4" t="s">
        <v>624</v>
      </c>
      <c r="B257" s="199">
        <v>518.33000000000004</v>
      </c>
    </row>
    <row r="258" spans="1:2">
      <c r="A258" s="4" t="s">
        <v>625</v>
      </c>
      <c r="B258" s="199">
        <v>280.39999999999998</v>
      </c>
    </row>
    <row r="259" spans="1:2">
      <c r="A259" s="4" t="s">
        <v>626</v>
      </c>
      <c r="B259" s="199">
        <v>258.31</v>
      </c>
    </row>
    <row r="260" spans="1:2">
      <c r="A260" s="4" t="s">
        <v>627</v>
      </c>
      <c r="B260" s="199">
        <v>197.92</v>
      </c>
    </row>
    <row r="261" spans="1:2">
      <c r="A261" s="4" t="s">
        <v>628</v>
      </c>
      <c r="B261" s="199">
        <v>182.33</v>
      </c>
    </row>
    <row r="262" spans="1:2">
      <c r="A262" s="4" t="s">
        <v>629</v>
      </c>
      <c r="B262" s="199">
        <v>183.26</v>
      </c>
    </row>
    <row r="263" spans="1:2">
      <c r="A263" s="4" t="s">
        <v>630</v>
      </c>
      <c r="B263" s="199">
        <v>168.82</v>
      </c>
    </row>
    <row r="264" spans="1:2">
      <c r="A264" s="4" t="s">
        <v>631</v>
      </c>
      <c r="B264" s="199">
        <v>718.43</v>
      </c>
    </row>
    <row r="265" spans="1:2">
      <c r="A265" s="4" t="s">
        <v>632</v>
      </c>
      <c r="B265" s="199">
        <v>661.84</v>
      </c>
    </row>
    <row r="266" spans="1:2">
      <c r="A266" s="4" t="s">
        <v>633</v>
      </c>
      <c r="B266" s="199">
        <v>175.41</v>
      </c>
    </row>
    <row r="267" spans="1:2">
      <c r="A267" s="4" t="s">
        <v>634</v>
      </c>
      <c r="B267" s="199">
        <v>161.6</v>
      </c>
    </row>
    <row r="268" spans="1:2">
      <c r="A268" s="4" t="s">
        <v>635</v>
      </c>
      <c r="B268" s="199">
        <v>263.2</v>
      </c>
    </row>
    <row r="269" spans="1:2">
      <c r="A269" s="4" t="s">
        <v>636</v>
      </c>
      <c r="B269" s="199">
        <v>242.47</v>
      </c>
    </row>
    <row r="270" spans="1:2">
      <c r="A270" s="4" t="s">
        <v>637</v>
      </c>
      <c r="B270" s="199">
        <v>263.2</v>
      </c>
    </row>
    <row r="271" spans="1:2">
      <c r="A271" s="4" t="s">
        <v>638</v>
      </c>
      <c r="B271" s="199">
        <v>242.47</v>
      </c>
    </row>
    <row r="272" spans="1:2">
      <c r="A272" s="4" t="s">
        <v>639</v>
      </c>
      <c r="B272" s="199">
        <v>209.57</v>
      </c>
    </row>
    <row r="273" spans="1:2">
      <c r="A273" s="4" t="s">
        <v>640</v>
      </c>
      <c r="B273" s="199">
        <v>193.06</v>
      </c>
    </row>
    <row r="274" spans="1:2">
      <c r="A274" s="4" t="s">
        <v>641</v>
      </c>
      <c r="B274" s="199">
        <v>228.1</v>
      </c>
    </row>
    <row r="275" spans="1:2">
      <c r="A275" s="4" t="s">
        <v>642</v>
      </c>
      <c r="B275" s="199">
        <v>210.14</v>
      </c>
    </row>
    <row r="276" spans="1:2">
      <c r="A276" s="4" t="s">
        <v>643</v>
      </c>
      <c r="B276" s="199">
        <v>255.39</v>
      </c>
    </row>
    <row r="277" spans="1:2">
      <c r="A277" s="4" t="s">
        <v>644</v>
      </c>
      <c r="B277" s="199">
        <v>235.28</v>
      </c>
    </row>
    <row r="278" spans="1:2">
      <c r="A278" s="4" t="s">
        <v>645</v>
      </c>
      <c r="B278" s="199">
        <v>263.2</v>
      </c>
    </row>
    <row r="279" spans="1:2">
      <c r="A279" s="4" t="s">
        <v>646</v>
      </c>
      <c r="B279" s="199">
        <v>242.47</v>
      </c>
    </row>
    <row r="280" spans="1:2">
      <c r="A280" s="4" t="s">
        <v>647</v>
      </c>
      <c r="B280" s="199">
        <v>263.2</v>
      </c>
    </row>
    <row r="281" spans="1:2">
      <c r="A281" s="4" t="s">
        <v>648</v>
      </c>
      <c r="B281" s="199">
        <v>242.47</v>
      </c>
    </row>
    <row r="282" spans="1:2">
      <c r="A282" s="4" t="s">
        <v>649</v>
      </c>
      <c r="B282" s="199">
        <v>296.89</v>
      </c>
    </row>
    <row r="283" spans="1:2">
      <c r="A283" s="4" t="s">
        <v>650</v>
      </c>
      <c r="B283" s="199">
        <v>273.51</v>
      </c>
    </row>
    <row r="284" spans="1:2">
      <c r="A284" s="4" t="s">
        <v>651</v>
      </c>
      <c r="B284" s="199">
        <v>478.34</v>
      </c>
    </row>
    <row r="285" spans="1:2">
      <c r="A285" s="4" t="s">
        <v>652</v>
      </c>
      <c r="B285" s="199">
        <v>440.67</v>
      </c>
    </row>
    <row r="286" spans="1:2">
      <c r="A286" s="4" t="s">
        <v>653</v>
      </c>
      <c r="B286" s="199">
        <v>210.56</v>
      </c>
    </row>
    <row r="287" spans="1:2">
      <c r="A287" s="4" t="s">
        <v>654</v>
      </c>
      <c r="B287" s="199">
        <v>193.98</v>
      </c>
    </row>
    <row r="288" spans="1:2">
      <c r="A288" s="4" t="s">
        <v>655</v>
      </c>
      <c r="B288" s="199">
        <v>1986.08</v>
      </c>
    </row>
    <row r="289" spans="1:2">
      <c r="A289" s="4" t="s">
        <v>656</v>
      </c>
      <c r="B289" s="199">
        <v>1829.66</v>
      </c>
    </row>
    <row r="290" spans="1:2">
      <c r="A290" s="4" t="s">
        <v>657</v>
      </c>
      <c r="B290" s="199">
        <v>438.67</v>
      </c>
    </row>
    <row r="291" spans="1:2">
      <c r="A291" s="4" t="s">
        <v>658</v>
      </c>
      <c r="B291" s="199">
        <v>404.12</v>
      </c>
    </row>
    <row r="292" spans="1:2">
      <c r="A292" s="4" t="s">
        <v>659</v>
      </c>
      <c r="B292" s="199">
        <v>255.39</v>
      </c>
    </row>
    <row r="293" spans="1:2">
      <c r="A293" s="4" t="s">
        <v>660</v>
      </c>
      <c r="B293" s="199">
        <v>235.28</v>
      </c>
    </row>
    <row r="294" spans="1:2">
      <c r="A294" s="4" t="s">
        <v>661</v>
      </c>
      <c r="B294" s="199">
        <v>175.41</v>
      </c>
    </row>
    <row r="295" spans="1:2">
      <c r="A295" s="4" t="s">
        <v>662</v>
      </c>
      <c r="B295" s="199">
        <v>161.6</v>
      </c>
    </row>
    <row r="296" spans="1:2">
      <c r="A296" s="4" t="s">
        <v>663</v>
      </c>
      <c r="B296" s="199">
        <v>250.67</v>
      </c>
    </row>
    <row r="297" spans="1:2">
      <c r="A297" s="4" t="s">
        <v>664</v>
      </c>
      <c r="B297" s="199">
        <v>230.93</v>
      </c>
    </row>
    <row r="298" spans="1:2">
      <c r="A298" s="4" t="s">
        <v>665</v>
      </c>
      <c r="B298" s="199">
        <v>389.94</v>
      </c>
    </row>
    <row r="299" spans="1:2">
      <c r="A299" s="4" t="s">
        <v>666</v>
      </c>
      <c r="B299" s="199">
        <v>359.23</v>
      </c>
    </row>
    <row r="300" spans="1:2">
      <c r="A300" s="4" t="s">
        <v>667</v>
      </c>
      <c r="B300" s="199">
        <v>389.94</v>
      </c>
    </row>
    <row r="301" spans="1:2">
      <c r="A301" s="4" t="s">
        <v>668</v>
      </c>
      <c r="B301" s="199">
        <v>359.23</v>
      </c>
    </row>
    <row r="302" spans="1:2">
      <c r="A302" s="4" t="s">
        <v>669</v>
      </c>
      <c r="B302" s="199">
        <v>389.94</v>
      </c>
    </row>
    <row r="303" spans="1:2">
      <c r="A303" s="4" t="s">
        <v>670</v>
      </c>
      <c r="B303" s="199">
        <v>359.23</v>
      </c>
    </row>
    <row r="304" spans="1:2">
      <c r="A304" s="4" t="s">
        <v>671</v>
      </c>
      <c r="B304" s="199">
        <v>292.45</v>
      </c>
    </row>
    <row r="305" spans="1:2">
      <c r="A305" s="4" t="s">
        <v>672</v>
      </c>
      <c r="B305" s="199">
        <v>269.42</v>
      </c>
    </row>
    <row r="306" spans="1:2">
      <c r="A306" s="4" t="s">
        <v>673</v>
      </c>
      <c r="B306" s="199">
        <v>261.8</v>
      </c>
    </row>
    <row r="307" spans="1:2">
      <c r="A307" s="4" t="s">
        <v>674</v>
      </c>
      <c r="B307" s="199">
        <v>241.18</v>
      </c>
    </row>
    <row r="308" spans="1:2">
      <c r="A308" s="4" t="s">
        <v>675</v>
      </c>
      <c r="B308" s="199">
        <v>487.42</v>
      </c>
    </row>
    <row r="309" spans="1:2">
      <c r="A309" s="4" t="s">
        <v>676</v>
      </c>
      <c r="B309" s="199">
        <v>449.03</v>
      </c>
    </row>
    <row r="310" spans="1:2">
      <c r="A310" s="4" t="s">
        <v>677</v>
      </c>
      <c r="B310" s="199">
        <v>194.96</v>
      </c>
    </row>
    <row r="311" spans="1:2">
      <c r="A311" s="4" t="s">
        <v>678</v>
      </c>
      <c r="B311" s="199">
        <v>179.61</v>
      </c>
    </row>
    <row r="312" spans="1:2">
      <c r="A312" s="4" t="s">
        <v>679</v>
      </c>
      <c r="B312" s="199">
        <v>116.97</v>
      </c>
    </row>
    <row r="313" spans="1:2">
      <c r="A313" s="4" t="s">
        <v>680</v>
      </c>
      <c r="B313" s="199">
        <v>107.76</v>
      </c>
    </row>
    <row r="314" spans="1:2">
      <c r="A314" s="4" t="s">
        <v>681</v>
      </c>
      <c r="B314" s="199">
        <v>459.31</v>
      </c>
    </row>
    <row r="315" spans="1:2">
      <c r="A315" s="4" t="s">
        <v>682</v>
      </c>
      <c r="B315" s="199">
        <v>423.13</v>
      </c>
    </row>
    <row r="316" spans="1:2">
      <c r="A316" s="4" t="s">
        <v>683</v>
      </c>
      <c r="B316" s="199">
        <v>1105.31</v>
      </c>
    </row>
    <row r="317" spans="1:2">
      <c r="A317" s="4" t="s">
        <v>684</v>
      </c>
      <c r="B317" s="199">
        <v>1018.26</v>
      </c>
    </row>
    <row r="318" spans="1:2">
      <c r="A318" s="4" t="s">
        <v>685</v>
      </c>
      <c r="B318" s="199">
        <v>164.33</v>
      </c>
    </row>
    <row r="319" spans="1:2">
      <c r="A319" s="4" t="s">
        <v>686</v>
      </c>
      <c r="B319" s="199">
        <v>151.38</v>
      </c>
    </row>
    <row r="320" spans="1:2">
      <c r="A320" s="4" t="s">
        <v>687</v>
      </c>
      <c r="B320" s="199">
        <v>277.45</v>
      </c>
    </row>
    <row r="321" spans="1:2">
      <c r="A321" s="4" t="s">
        <v>688</v>
      </c>
      <c r="B321" s="199">
        <v>255.6</v>
      </c>
    </row>
    <row r="322" spans="1:2">
      <c r="A322" s="4" t="s">
        <v>689</v>
      </c>
      <c r="B322" s="199">
        <v>1986.08</v>
      </c>
    </row>
    <row r="323" spans="1:2">
      <c r="A323" s="4" t="s">
        <v>690</v>
      </c>
      <c r="B323" s="199">
        <v>1829.66</v>
      </c>
    </row>
    <row r="324" spans="1:2">
      <c r="A324" s="4" t="s">
        <v>691</v>
      </c>
      <c r="B324" s="199">
        <v>348.22</v>
      </c>
    </row>
    <row r="325" spans="1:2">
      <c r="A325" s="4" t="s">
        <v>692</v>
      </c>
      <c r="B325" s="199">
        <v>320.79000000000002</v>
      </c>
    </row>
    <row r="326" spans="1:2">
      <c r="A326" s="4" t="s">
        <v>693</v>
      </c>
      <c r="B326" s="199">
        <v>173.83</v>
      </c>
    </row>
    <row r="327" spans="1:2">
      <c r="A327" s="4" t="s">
        <v>694</v>
      </c>
      <c r="B327" s="199">
        <v>160.13999999999999</v>
      </c>
    </row>
    <row r="328" spans="1:2">
      <c r="A328" s="4" t="s">
        <v>695</v>
      </c>
      <c r="B328" s="199">
        <v>49.65</v>
      </c>
    </row>
    <row r="329" spans="1:2">
      <c r="A329" s="4" t="s">
        <v>696</v>
      </c>
      <c r="B329" s="199">
        <v>45.74</v>
      </c>
    </row>
    <row r="330" spans="1:2">
      <c r="A330" s="4" t="s">
        <v>697</v>
      </c>
      <c r="B330" s="199">
        <v>59.59</v>
      </c>
    </row>
    <row r="331" spans="1:2">
      <c r="A331" s="4" t="s">
        <v>698</v>
      </c>
      <c r="B331" s="199">
        <v>54.9</v>
      </c>
    </row>
    <row r="332" spans="1:2">
      <c r="A332" s="4" t="s">
        <v>699</v>
      </c>
      <c r="B332" s="199">
        <v>173.47</v>
      </c>
    </row>
    <row r="333" spans="1:2">
      <c r="A333" s="4" t="s">
        <v>700</v>
      </c>
      <c r="B333" s="199">
        <v>159.81</v>
      </c>
    </row>
    <row r="334" spans="1:2">
      <c r="A334" s="4" t="s">
        <v>701</v>
      </c>
      <c r="B334" s="199">
        <v>173.47</v>
      </c>
    </row>
    <row r="335" spans="1:2">
      <c r="A335" s="4" t="s">
        <v>702</v>
      </c>
      <c r="B335" s="199">
        <v>159.81</v>
      </c>
    </row>
    <row r="336" spans="1:2">
      <c r="A336" s="4" t="s">
        <v>703</v>
      </c>
      <c r="B336" s="199">
        <v>105.93</v>
      </c>
    </row>
    <row r="337" spans="1:2">
      <c r="A337" s="4" t="s">
        <v>704</v>
      </c>
      <c r="B337" s="199">
        <v>97.59</v>
      </c>
    </row>
    <row r="338" spans="1:2">
      <c r="A338" s="4" t="s">
        <v>705</v>
      </c>
      <c r="B338" s="199">
        <v>3821.31</v>
      </c>
    </row>
    <row r="339" spans="1:2">
      <c r="A339" s="4" t="s">
        <v>706</v>
      </c>
      <c r="B339" s="199">
        <v>3520.35</v>
      </c>
    </row>
    <row r="340" spans="1:2">
      <c r="A340" s="4" t="s">
        <v>707</v>
      </c>
      <c r="B340" s="199">
        <v>197.86</v>
      </c>
    </row>
    <row r="341" spans="1:2">
      <c r="A341" s="4" t="s">
        <v>708</v>
      </c>
      <c r="B341" s="199">
        <v>182.28</v>
      </c>
    </row>
    <row r="342" spans="1:2">
      <c r="A342" s="4" t="s">
        <v>709</v>
      </c>
      <c r="B342" s="199">
        <v>197.86</v>
      </c>
    </row>
    <row r="343" spans="1:2">
      <c r="A343" s="4" t="s">
        <v>710</v>
      </c>
      <c r="B343" s="199">
        <v>182.28</v>
      </c>
    </row>
    <row r="344" spans="1:2">
      <c r="A344" s="4" t="s">
        <v>711</v>
      </c>
      <c r="B344" s="199">
        <v>459.31</v>
      </c>
    </row>
    <row r="345" spans="1:2">
      <c r="A345" s="4" t="s">
        <v>712</v>
      </c>
      <c r="B345" s="199">
        <v>423.13</v>
      </c>
    </row>
    <row r="346" spans="1:2">
      <c r="A346" s="4" t="s">
        <v>713</v>
      </c>
      <c r="B346" s="199">
        <v>175.41</v>
      </c>
    </row>
    <row r="347" spans="1:2">
      <c r="A347" s="4" t="s">
        <v>714</v>
      </c>
      <c r="B347" s="199">
        <v>161.6</v>
      </c>
    </row>
    <row r="348" spans="1:2">
      <c r="A348" s="4" t="s">
        <v>715</v>
      </c>
      <c r="B348" s="199">
        <v>459.31</v>
      </c>
    </row>
    <row r="349" spans="1:2">
      <c r="A349" s="4" t="s">
        <v>716</v>
      </c>
      <c r="B349" s="199">
        <v>423.13</v>
      </c>
    </row>
    <row r="350" spans="1:2">
      <c r="A350" s="4" t="s">
        <v>717</v>
      </c>
      <c r="B350" s="199">
        <v>1105.31</v>
      </c>
    </row>
    <row r="351" spans="1:2">
      <c r="A351" s="4" t="s">
        <v>718</v>
      </c>
      <c r="B351" s="199">
        <v>1018.26</v>
      </c>
    </row>
    <row r="352" spans="1:2">
      <c r="A352" s="4" t="s">
        <v>719</v>
      </c>
      <c r="B352" s="199">
        <v>739.21</v>
      </c>
    </row>
    <row r="353" spans="1:2">
      <c r="A353" s="4" t="s">
        <v>720</v>
      </c>
      <c r="B353" s="199">
        <v>680.99</v>
      </c>
    </row>
    <row r="354" spans="1:2">
      <c r="A354" s="4" t="s">
        <v>721</v>
      </c>
      <c r="B354" s="199">
        <v>197.86</v>
      </c>
    </row>
    <row r="355" spans="1:2">
      <c r="A355" s="4" t="s">
        <v>722</v>
      </c>
      <c r="B355" s="199">
        <v>182.28</v>
      </c>
    </row>
    <row r="356" spans="1:2">
      <c r="A356" s="4" t="s">
        <v>723</v>
      </c>
      <c r="B356" s="199">
        <v>1075.75</v>
      </c>
    </row>
    <row r="357" spans="1:2">
      <c r="A357" s="4" t="s">
        <v>724</v>
      </c>
      <c r="B357" s="199">
        <v>991.02</v>
      </c>
    </row>
    <row r="358" spans="1:2">
      <c r="A358" s="4" t="s">
        <v>725</v>
      </c>
      <c r="B358" s="199">
        <v>165.66</v>
      </c>
    </row>
    <row r="359" spans="1:2">
      <c r="A359" s="4" t="s">
        <v>726</v>
      </c>
      <c r="B359" s="199">
        <v>152.61000000000001</v>
      </c>
    </row>
    <row r="360" spans="1:2">
      <c r="A360" s="4" t="s">
        <v>727</v>
      </c>
      <c r="B360" s="199">
        <v>165.66</v>
      </c>
    </row>
    <row r="361" spans="1:2">
      <c r="A361" s="4" t="s">
        <v>728</v>
      </c>
      <c r="B361" s="199">
        <v>152.61000000000001</v>
      </c>
    </row>
    <row r="362" spans="1:2">
      <c r="A362" s="4" t="s">
        <v>729</v>
      </c>
      <c r="B362" s="199">
        <v>165.66</v>
      </c>
    </row>
    <row r="363" spans="1:2">
      <c r="A363" s="4" t="s">
        <v>730</v>
      </c>
      <c r="B363" s="199">
        <v>152.61000000000001</v>
      </c>
    </row>
    <row r="364" spans="1:2">
      <c r="A364" s="4" t="s">
        <v>731</v>
      </c>
      <c r="B364" s="199">
        <v>165.66</v>
      </c>
    </row>
    <row r="365" spans="1:2">
      <c r="A365" s="4" t="s">
        <v>732</v>
      </c>
      <c r="B365" s="199">
        <v>152.61000000000001</v>
      </c>
    </row>
    <row r="366" spans="1:2">
      <c r="A366" s="4" t="s">
        <v>733</v>
      </c>
      <c r="B366" s="199">
        <v>165.66</v>
      </c>
    </row>
    <row r="367" spans="1:2">
      <c r="A367" s="4" t="s">
        <v>734</v>
      </c>
      <c r="B367" s="199">
        <v>152.61000000000001</v>
      </c>
    </row>
    <row r="368" spans="1:2">
      <c r="A368" s="4" t="s">
        <v>735</v>
      </c>
      <c r="B368" s="199">
        <v>165.66</v>
      </c>
    </row>
    <row r="369" spans="1:2">
      <c r="A369" s="4" t="s">
        <v>736</v>
      </c>
      <c r="B369" s="199">
        <v>152.61000000000001</v>
      </c>
    </row>
    <row r="370" spans="1:2">
      <c r="A370" s="4" t="s">
        <v>737</v>
      </c>
      <c r="B370" s="199">
        <v>165.66</v>
      </c>
    </row>
    <row r="371" spans="1:2">
      <c r="A371" s="4" t="s">
        <v>738</v>
      </c>
      <c r="B371" s="199">
        <v>152.61000000000001</v>
      </c>
    </row>
    <row r="372" spans="1:2">
      <c r="A372" s="4" t="s">
        <v>739</v>
      </c>
      <c r="B372" s="199">
        <v>165.66</v>
      </c>
    </row>
    <row r="373" spans="1:2">
      <c r="A373" s="4" t="s">
        <v>740</v>
      </c>
      <c r="B373" s="199">
        <v>152.61000000000001</v>
      </c>
    </row>
    <row r="374" spans="1:2">
      <c r="A374" s="4" t="s">
        <v>741</v>
      </c>
      <c r="B374" s="199">
        <v>165.66</v>
      </c>
    </row>
    <row r="375" spans="1:2">
      <c r="A375" s="4" t="s">
        <v>742</v>
      </c>
      <c r="B375" s="199">
        <v>152.61000000000001</v>
      </c>
    </row>
    <row r="376" spans="1:2">
      <c r="A376" s="4" t="s">
        <v>743</v>
      </c>
      <c r="B376" s="199">
        <v>165.66</v>
      </c>
    </row>
    <row r="377" spans="1:2">
      <c r="A377" s="4" t="s">
        <v>744</v>
      </c>
      <c r="B377" s="199">
        <v>152.61000000000001</v>
      </c>
    </row>
    <row r="378" spans="1:2">
      <c r="A378" s="4" t="s">
        <v>745</v>
      </c>
      <c r="B378" s="199">
        <v>165.66</v>
      </c>
    </row>
    <row r="379" spans="1:2">
      <c r="A379" s="4" t="s">
        <v>746</v>
      </c>
      <c r="B379" s="199">
        <v>152.61000000000001</v>
      </c>
    </row>
    <row r="380" spans="1:2">
      <c r="A380" s="4" t="s">
        <v>747</v>
      </c>
      <c r="B380" s="199">
        <v>165.66</v>
      </c>
    </row>
    <row r="381" spans="1:2">
      <c r="A381" s="4" t="s">
        <v>748</v>
      </c>
      <c r="B381" s="199">
        <v>152.61000000000001</v>
      </c>
    </row>
    <row r="382" spans="1:2">
      <c r="A382" s="4" t="s">
        <v>749</v>
      </c>
      <c r="B382" s="199">
        <v>165.66</v>
      </c>
    </row>
    <row r="383" spans="1:2">
      <c r="A383" s="4" t="s">
        <v>750</v>
      </c>
      <c r="B383" s="199">
        <v>152.61000000000001</v>
      </c>
    </row>
    <row r="384" spans="1:2">
      <c r="A384" s="4" t="s">
        <v>751</v>
      </c>
      <c r="B384" s="199">
        <v>165.66</v>
      </c>
    </row>
    <row r="385" spans="1:2">
      <c r="A385" s="4" t="s">
        <v>752</v>
      </c>
      <c r="B385" s="199">
        <v>152.61000000000001</v>
      </c>
    </row>
    <row r="386" spans="1:2">
      <c r="A386" s="4" t="s">
        <v>753</v>
      </c>
      <c r="B386" s="199">
        <v>165.66</v>
      </c>
    </row>
    <row r="387" spans="1:2">
      <c r="A387" s="4" t="s">
        <v>754</v>
      </c>
      <c r="B387" s="199">
        <v>152.61000000000001</v>
      </c>
    </row>
    <row r="388" spans="1:2">
      <c r="A388" s="4" t="s">
        <v>755</v>
      </c>
      <c r="B388" s="199">
        <v>165.66</v>
      </c>
    </row>
    <row r="389" spans="1:2">
      <c r="A389" s="4" t="s">
        <v>756</v>
      </c>
      <c r="B389" s="199">
        <v>152.61000000000001</v>
      </c>
    </row>
    <row r="390" spans="1:2">
      <c r="A390" s="4" t="s">
        <v>757</v>
      </c>
      <c r="B390" s="199">
        <v>3463.94</v>
      </c>
    </row>
    <row r="391" spans="1:2">
      <c r="A391" s="4" t="s">
        <v>758</v>
      </c>
      <c r="B391" s="199">
        <v>3191.12</v>
      </c>
    </row>
    <row r="392" spans="1:2">
      <c r="A392" s="4" t="s">
        <v>759</v>
      </c>
      <c r="B392" s="199">
        <v>162.13</v>
      </c>
    </row>
    <row r="393" spans="1:2">
      <c r="A393" s="4" t="s">
        <v>760</v>
      </c>
      <c r="B393" s="199">
        <v>149.36000000000001</v>
      </c>
    </row>
    <row r="394" spans="1:2">
      <c r="A394" s="4" t="s">
        <v>761</v>
      </c>
      <c r="B394" s="199">
        <v>168.37</v>
      </c>
    </row>
    <row r="395" spans="1:2">
      <c r="A395" s="4" t="s">
        <v>762</v>
      </c>
      <c r="B395" s="199">
        <v>155.11000000000001</v>
      </c>
    </row>
    <row r="396" spans="1:2">
      <c r="A396" s="4" t="s">
        <v>763</v>
      </c>
      <c r="B396" s="199">
        <v>187.08</v>
      </c>
    </row>
    <row r="397" spans="1:2">
      <c r="A397" s="4" t="s">
        <v>764</v>
      </c>
      <c r="B397" s="199">
        <v>172.34</v>
      </c>
    </row>
    <row r="398" spans="1:2">
      <c r="A398" s="4" t="s">
        <v>765</v>
      </c>
      <c r="B398" s="199">
        <v>98.95</v>
      </c>
    </row>
    <row r="399" spans="1:2">
      <c r="A399" s="4" t="s">
        <v>766</v>
      </c>
      <c r="B399" s="199">
        <v>91.16</v>
      </c>
    </row>
    <row r="400" spans="1:2">
      <c r="A400" s="4" t="s">
        <v>767</v>
      </c>
      <c r="B400" s="199">
        <v>113.62</v>
      </c>
    </row>
    <row r="401" spans="1:2">
      <c r="A401" s="4" t="s">
        <v>768</v>
      </c>
      <c r="B401" s="199">
        <v>104.67</v>
      </c>
    </row>
    <row r="402" spans="1:2">
      <c r="A402" s="4" t="s">
        <v>769</v>
      </c>
      <c r="B402" s="199">
        <v>164.94</v>
      </c>
    </row>
    <row r="403" spans="1:2">
      <c r="A403" s="4" t="s">
        <v>770</v>
      </c>
      <c r="B403" s="199">
        <v>151.94999999999999</v>
      </c>
    </row>
    <row r="404" spans="1:2">
      <c r="A404" s="4" t="s">
        <v>771</v>
      </c>
      <c r="B404" s="199">
        <v>197.92</v>
      </c>
    </row>
    <row r="405" spans="1:2">
      <c r="A405" s="4" t="s">
        <v>772</v>
      </c>
      <c r="B405" s="199">
        <v>182.33</v>
      </c>
    </row>
    <row r="406" spans="1:2">
      <c r="A406" s="4" t="s">
        <v>773</v>
      </c>
      <c r="B406" s="199">
        <v>237.52</v>
      </c>
    </row>
    <row r="407" spans="1:2">
      <c r="A407" s="4" t="s">
        <v>774</v>
      </c>
      <c r="B407" s="199">
        <v>218.81</v>
      </c>
    </row>
    <row r="408" spans="1:2">
      <c r="A408" s="4" t="s">
        <v>775</v>
      </c>
      <c r="B408" s="199">
        <v>285.02</v>
      </c>
    </row>
    <row r="409" spans="1:2">
      <c r="A409" s="4" t="s">
        <v>776</v>
      </c>
      <c r="B409" s="199">
        <v>262.57</v>
      </c>
    </row>
    <row r="410" spans="1:2">
      <c r="A410" s="4" t="s">
        <v>777</v>
      </c>
      <c r="B410" s="199">
        <v>493.02</v>
      </c>
    </row>
    <row r="411" spans="1:2">
      <c r="A411" s="4" t="s">
        <v>778</v>
      </c>
      <c r="B411" s="199">
        <v>454.19</v>
      </c>
    </row>
    <row r="412" spans="1:2">
      <c r="A412" s="4" t="s">
        <v>779</v>
      </c>
      <c r="B412" s="199">
        <v>107.84</v>
      </c>
    </row>
    <row r="413" spans="1:2">
      <c r="A413" s="4" t="s">
        <v>780</v>
      </c>
      <c r="B413" s="199">
        <v>99.34</v>
      </c>
    </row>
    <row r="414" spans="1:2">
      <c r="A414" s="4" t="s">
        <v>781</v>
      </c>
      <c r="B414" s="199">
        <v>323.54000000000002</v>
      </c>
    </row>
    <row r="415" spans="1:2">
      <c r="A415" s="4" t="s">
        <v>782</v>
      </c>
      <c r="B415" s="199">
        <v>298.06</v>
      </c>
    </row>
    <row r="416" spans="1:2">
      <c r="A416" s="4" t="s">
        <v>783</v>
      </c>
      <c r="B416" s="199">
        <v>388.24</v>
      </c>
    </row>
    <row r="417" spans="1:2">
      <c r="A417" s="4" t="s">
        <v>784</v>
      </c>
      <c r="B417" s="199">
        <v>357.66</v>
      </c>
    </row>
    <row r="418" spans="1:2">
      <c r="A418" s="4" t="s">
        <v>785</v>
      </c>
      <c r="B418" s="199">
        <v>465.89</v>
      </c>
    </row>
    <row r="419" spans="1:2">
      <c r="A419" s="4" t="s">
        <v>786</v>
      </c>
      <c r="B419" s="199">
        <v>429.2</v>
      </c>
    </row>
    <row r="420" spans="1:2">
      <c r="A420" s="4" t="s">
        <v>787</v>
      </c>
      <c r="B420" s="199">
        <v>197.7</v>
      </c>
    </row>
    <row r="421" spans="1:2">
      <c r="A421" s="4" t="s">
        <v>788</v>
      </c>
      <c r="B421" s="199">
        <v>182.13</v>
      </c>
    </row>
    <row r="422" spans="1:2">
      <c r="A422" s="4" t="s">
        <v>789</v>
      </c>
      <c r="B422" s="199">
        <v>148.93</v>
      </c>
    </row>
    <row r="423" spans="1:2">
      <c r="A423" s="4" t="s">
        <v>790</v>
      </c>
      <c r="B423" s="199">
        <v>137.19999999999999</v>
      </c>
    </row>
    <row r="424" spans="1:2">
      <c r="A424" s="4" t="s">
        <v>791</v>
      </c>
      <c r="B424" s="199">
        <v>148.93</v>
      </c>
    </row>
    <row r="425" spans="1:2">
      <c r="A425" s="4" t="s">
        <v>792</v>
      </c>
      <c r="B425" s="199">
        <v>137.19999999999999</v>
      </c>
    </row>
    <row r="426" spans="1:2">
      <c r="A426" s="4" t="s">
        <v>793</v>
      </c>
      <c r="B426" s="199">
        <v>59.05</v>
      </c>
    </row>
    <row r="427" spans="1:2">
      <c r="A427" s="4" t="s">
        <v>794</v>
      </c>
      <c r="B427" s="199">
        <v>54.4</v>
      </c>
    </row>
    <row r="428" spans="1:2">
      <c r="A428" s="4" t="s">
        <v>795</v>
      </c>
      <c r="B428" s="199">
        <v>4146.3</v>
      </c>
    </row>
    <row r="429" spans="1:2">
      <c r="A429" s="4" t="s">
        <v>796</v>
      </c>
      <c r="B429" s="199">
        <v>3819.73</v>
      </c>
    </row>
    <row r="430" spans="1:2">
      <c r="A430" s="4" t="s">
        <v>797</v>
      </c>
      <c r="B430" s="199">
        <v>5182.8599999999997</v>
      </c>
    </row>
    <row r="431" spans="1:2">
      <c r="A431" s="4" t="s">
        <v>798</v>
      </c>
      <c r="B431" s="199">
        <v>4774.66</v>
      </c>
    </row>
    <row r="432" spans="1:2">
      <c r="A432" s="4" t="s">
        <v>799</v>
      </c>
      <c r="B432" s="199">
        <v>5182.8599999999997</v>
      </c>
    </row>
    <row r="433" spans="1:2">
      <c r="A433" s="4" t="s">
        <v>800</v>
      </c>
      <c r="B433" s="199">
        <v>4774.66</v>
      </c>
    </row>
    <row r="434" spans="1:2">
      <c r="A434" s="4" t="s">
        <v>801</v>
      </c>
      <c r="B434" s="199">
        <v>7774.31</v>
      </c>
    </row>
    <row r="435" spans="1:2">
      <c r="A435" s="4" t="s">
        <v>802</v>
      </c>
      <c r="B435" s="199">
        <v>7162</v>
      </c>
    </row>
    <row r="436" spans="1:2">
      <c r="A436" s="4" t="s">
        <v>803</v>
      </c>
      <c r="B436" s="199">
        <v>6421.01</v>
      </c>
    </row>
    <row r="437" spans="1:2">
      <c r="A437" s="4" t="s">
        <v>804</v>
      </c>
      <c r="B437" s="199">
        <v>5915.29</v>
      </c>
    </row>
    <row r="438" spans="1:2">
      <c r="A438" s="4" t="s">
        <v>805</v>
      </c>
      <c r="B438" s="199">
        <v>1986.08</v>
      </c>
    </row>
    <row r="439" spans="1:2">
      <c r="A439" s="4" t="s">
        <v>806</v>
      </c>
      <c r="B439" s="199">
        <v>1829.66</v>
      </c>
    </row>
    <row r="440" spans="1:2">
      <c r="A440" s="4" t="s">
        <v>807</v>
      </c>
      <c r="B440" s="199">
        <v>1986.08</v>
      </c>
    </row>
    <row r="441" spans="1:2">
      <c r="A441" s="4" t="s">
        <v>808</v>
      </c>
      <c r="B441" s="199">
        <v>1829.66</v>
      </c>
    </row>
    <row r="442" spans="1:2">
      <c r="A442" s="4" t="s">
        <v>809</v>
      </c>
      <c r="B442" s="199">
        <v>175.4</v>
      </c>
    </row>
    <row r="443" spans="1:2">
      <c r="A443" s="4" t="s">
        <v>810</v>
      </c>
      <c r="B443" s="199">
        <v>161.58000000000001</v>
      </c>
    </row>
    <row r="444" spans="1:2">
      <c r="A444" s="4" t="s">
        <v>811</v>
      </c>
      <c r="B444" s="199">
        <v>175.4</v>
      </c>
    </row>
    <row r="445" spans="1:2">
      <c r="A445" s="4" t="s">
        <v>812</v>
      </c>
      <c r="B445" s="199">
        <v>161.58000000000001</v>
      </c>
    </row>
    <row r="446" spans="1:2">
      <c r="A446" s="4" t="s">
        <v>813</v>
      </c>
      <c r="B446" s="199">
        <v>296.43</v>
      </c>
    </row>
    <row r="447" spans="1:2">
      <c r="A447" s="4" t="s">
        <v>814</v>
      </c>
      <c r="B447" s="199">
        <v>273.08</v>
      </c>
    </row>
    <row r="448" spans="1:2">
      <c r="A448" s="4" t="s">
        <v>815</v>
      </c>
      <c r="B448" s="199">
        <v>1986.08</v>
      </c>
    </row>
    <row r="449" spans="1:2">
      <c r="A449" s="4" t="s">
        <v>816</v>
      </c>
      <c r="B449" s="199">
        <v>1829.66</v>
      </c>
    </row>
    <row r="450" spans="1:2">
      <c r="A450" s="4" t="s">
        <v>817</v>
      </c>
      <c r="B450" s="199">
        <v>197.86</v>
      </c>
    </row>
    <row r="451" spans="1:2">
      <c r="A451" s="4" t="s">
        <v>818</v>
      </c>
      <c r="B451" s="199">
        <v>182.28</v>
      </c>
    </row>
    <row r="452" spans="1:2">
      <c r="A452" s="4" t="s">
        <v>819</v>
      </c>
      <c r="B452" s="199">
        <v>1986.08</v>
      </c>
    </row>
    <row r="453" spans="1:2">
      <c r="A453" s="4" t="s">
        <v>820</v>
      </c>
      <c r="B453" s="199">
        <v>1829.66</v>
      </c>
    </row>
    <row r="454" spans="1:2">
      <c r="A454" s="4" t="s">
        <v>821</v>
      </c>
      <c r="B454" s="199">
        <v>1986.08</v>
      </c>
    </row>
    <row r="455" spans="1:2">
      <c r="A455" s="4" t="s">
        <v>822</v>
      </c>
      <c r="B455" s="199">
        <v>1829.66</v>
      </c>
    </row>
    <row r="456" spans="1:2">
      <c r="A456" s="4" t="s">
        <v>823</v>
      </c>
      <c r="B456" s="199">
        <v>1986.08</v>
      </c>
    </row>
    <row r="457" spans="1:2">
      <c r="A457" s="4" t="s">
        <v>824</v>
      </c>
      <c r="B457" s="199">
        <v>1829.66</v>
      </c>
    </row>
    <row r="458" spans="1:2">
      <c r="A458" s="4" t="s">
        <v>825</v>
      </c>
      <c r="B458" s="199">
        <v>289.68</v>
      </c>
    </row>
    <row r="459" spans="1:2">
      <c r="A459" s="4" t="s">
        <v>826</v>
      </c>
      <c r="B459" s="199">
        <v>266.86</v>
      </c>
    </row>
    <row r="460" spans="1:2">
      <c r="A460" s="4" t="s">
        <v>827</v>
      </c>
      <c r="B460" s="199">
        <v>1986.08</v>
      </c>
    </row>
    <row r="461" spans="1:2">
      <c r="A461" s="4" t="s">
        <v>828</v>
      </c>
      <c r="B461" s="199">
        <v>1829.66</v>
      </c>
    </row>
    <row r="462" spans="1:2">
      <c r="A462" s="4" t="s">
        <v>829</v>
      </c>
      <c r="B462" s="199">
        <v>349.61</v>
      </c>
    </row>
    <row r="463" spans="1:2">
      <c r="A463" s="4" t="s">
        <v>830</v>
      </c>
      <c r="B463" s="199">
        <v>322.08</v>
      </c>
    </row>
    <row r="464" spans="1:2">
      <c r="A464" s="4" t="s">
        <v>831</v>
      </c>
      <c r="B464" s="199">
        <v>349.61</v>
      </c>
    </row>
    <row r="465" spans="1:2">
      <c r="A465" s="4" t="s">
        <v>832</v>
      </c>
      <c r="B465" s="199">
        <v>322.08</v>
      </c>
    </row>
    <row r="466" spans="1:2">
      <c r="A466" s="4" t="s">
        <v>833</v>
      </c>
      <c r="B466" s="199">
        <v>122.08</v>
      </c>
    </row>
    <row r="467" spans="1:2">
      <c r="A467" s="4" t="s">
        <v>834</v>
      </c>
      <c r="B467" s="199">
        <v>112.46</v>
      </c>
    </row>
    <row r="468" spans="1:2">
      <c r="A468" s="4" t="s">
        <v>835</v>
      </c>
      <c r="B468" s="199">
        <v>122.08</v>
      </c>
    </row>
    <row r="469" spans="1:2">
      <c r="A469" s="4" t="s">
        <v>836</v>
      </c>
      <c r="B469" s="199">
        <v>112.46</v>
      </c>
    </row>
    <row r="470" spans="1:2">
      <c r="A470" s="4" t="s">
        <v>837</v>
      </c>
      <c r="B470" s="199">
        <v>182.22</v>
      </c>
    </row>
    <row r="471" spans="1:2">
      <c r="A471" s="4" t="s">
        <v>838</v>
      </c>
      <c r="B471" s="199">
        <v>167.87</v>
      </c>
    </row>
    <row r="472" spans="1:2">
      <c r="A472" s="4" t="s">
        <v>839</v>
      </c>
      <c r="B472" s="199">
        <v>799.13</v>
      </c>
    </row>
    <row r="473" spans="1:2">
      <c r="A473" s="4" t="s">
        <v>840</v>
      </c>
      <c r="B473" s="199">
        <v>736.19</v>
      </c>
    </row>
    <row r="474" spans="1:2">
      <c r="A474" s="4" t="s">
        <v>841</v>
      </c>
      <c r="B474" s="199">
        <v>839.09</v>
      </c>
    </row>
    <row r="475" spans="1:2">
      <c r="A475" s="4" t="s">
        <v>842</v>
      </c>
      <c r="B475" s="199">
        <v>773</v>
      </c>
    </row>
    <row r="476" spans="1:2">
      <c r="A476" s="4" t="s">
        <v>843</v>
      </c>
      <c r="B476" s="199">
        <v>998.92</v>
      </c>
    </row>
    <row r="477" spans="1:2">
      <c r="A477" s="4" t="s">
        <v>844</v>
      </c>
      <c r="B477" s="199">
        <v>920.24</v>
      </c>
    </row>
    <row r="478" spans="1:2">
      <c r="A478" s="4" t="s">
        <v>845</v>
      </c>
      <c r="B478" s="199">
        <v>110.55</v>
      </c>
    </row>
    <row r="479" spans="1:2">
      <c r="A479" s="4" t="s">
        <v>846</v>
      </c>
      <c r="B479" s="199">
        <v>106.91</v>
      </c>
    </row>
    <row r="480" spans="1:2">
      <c r="A480" s="4" t="s">
        <v>847</v>
      </c>
      <c r="B480" s="199">
        <v>11.75</v>
      </c>
    </row>
    <row r="481" spans="1:2">
      <c r="A481" s="4" t="s">
        <v>848</v>
      </c>
      <c r="B481" s="199">
        <v>10.34</v>
      </c>
    </row>
    <row r="482" spans="1:2">
      <c r="A482" s="4" t="s">
        <v>849</v>
      </c>
      <c r="B482" s="199">
        <v>27.24</v>
      </c>
    </row>
    <row r="483" spans="1:2">
      <c r="A483" s="4" t="s">
        <v>850</v>
      </c>
      <c r="B483" s="199">
        <v>23.61</v>
      </c>
    </row>
    <row r="484" spans="1:2">
      <c r="A484" s="4" t="s">
        <v>44622</v>
      </c>
      <c r="B484" s="199">
        <v>362.36</v>
      </c>
    </row>
    <row r="485" spans="1:2">
      <c r="A485" s="4" t="s">
        <v>44621</v>
      </c>
      <c r="B485" s="199">
        <v>346.73</v>
      </c>
    </row>
    <row r="486" spans="1:2">
      <c r="A486" s="4" t="s">
        <v>44620</v>
      </c>
      <c r="B486" s="199">
        <v>63.55</v>
      </c>
    </row>
    <row r="487" spans="1:2">
      <c r="A487" s="4" t="s">
        <v>44619</v>
      </c>
      <c r="B487" s="199">
        <v>61.85</v>
      </c>
    </row>
    <row r="488" spans="1:2">
      <c r="A488" s="4" t="s">
        <v>851</v>
      </c>
      <c r="B488" s="199">
        <v>123.42</v>
      </c>
    </row>
    <row r="489" spans="1:2">
      <c r="A489" s="4" t="s">
        <v>852</v>
      </c>
      <c r="B489" s="199">
        <v>112.27</v>
      </c>
    </row>
    <row r="490" spans="1:2">
      <c r="A490" s="4" t="s">
        <v>853</v>
      </c>
      <c r="B490" s="199">
        <v>162.34</v>
      </c>
    </row>
    <row r="491" spans="1:2">
      <c r="A491" s="4" t="s">
        <v>854</v>
      </c>
      <c r="B491" s="199">
        <v>147.68</v>
      </c>
    </row>
    <row r="492" spans="1:2">
      <c r="A492" s="4" t="s">
        <v>855</v>
      </c>
      <c r="B492" s="199">
        <v>133.47999999999999</v>
      </c>
    </row>
    <row r="493" spans="1:2">
      <c r="A493" s="4" t="s">
        <v>856</v>
      </c>
      <c r="B493" s="199">
        <v>121.42</v>
      </c>
    </row>
    <row r="494" spans="1:2">
      <c r="A494" s="4" t="s">
        <v>857</v>
      </c>
      <c r="B494" s="199">
        <v>180.2</v>
      </c>
    </row>
    <row r="495" spans="1:2">
      <c r="A495" s="4" t="s">
        <v>858</v>
      </c>
      <c r="B495" s="199">
        <v>163.93</v>
      </c>
    </row>
    <row r="496" spans="1:2">
      <c r="A496" s="4" t="s">
        <v>859</v>
      </c>
      <c r="B496" s="199">
        <v>144.13999999999999</v>
      </c>
    </row>
    <row r="497" spans="1:2">
      <c r="A497" s="4" t="s">
        <v>860</v>
      </c>
      <c r="B497" s="199">
        <v>131.12</v>
      </c>
    </row>
    <row r="498" spans="1:2">
      <c r="A498" s="4" t="s">
        <v>861</v>
      </c>
      <c r="B498" s="199">
        <v>200.22</v>
      </c>
    </row>
    <row r="499" spans="1:2">
      <c r="A499" s="4" t="s">
        <v>862</v>
      </c>
      <c r="B499" s="199">
        <v>182.14</v>
      </c>
    </row>
    <row r="500" spans="1:2">
      <c r="A500" s="4" t="s">
        <v>863</v>
      </c>
      <c r="B500" s="199">
        <v>166.83</v>
      </c>
    </row>
    <row r="501" spans="1:2">
      <c r="A501" s="4" t="s">
        <v>864</v>
      </c>
      <c r="B501" s="199">
        <v>151.76</v>
      </c>
    </row>
    <row r="502" spans="1:2">
      <c r="A502" s="4" t="s">
        <v>865</v>
      </c>
      <c r="B502" s="199">
        <v>233.58</v>
      </c>
    </row>
    <row r="503" spans="1:2">
      <c r="A503" s="4" t="s">
        <v>866</v>
      </c>
      <c r="B503" s="199">
        <v>212.48</v>
      </c>
    </row>
    <row r="504" spans="1:2">
      <c r="A504" s="4" t="s">
        <v>867</v>
      </c>
      <c r="B504" s="199">
        <v>166.36</v>
      </c>
    </row>
    <row r="505" spans="1:2">
      <c r="A505" s="4" t="s">
        <v>868</v>
      </c>
      <c r="B505" s="199">
        <v>151.32</v>
      </c>
    </row>
    <row r="506" spans="1:2">
      <c r="A506" s="4" t="s">
        <v>869</v>
      </c>
      <c r="B506" s="199">
        <v>180.82</v>
      </c>
    </row>
    <row r="507" spans="1:2">
      <c r="A507" s="4" t="s">
        <v>870</v>
      </c>
      <c r="B507" s="199">
        <v>164.47</v>
      </c>
    </row>
    <row r="508" spans="1:2">
      <c r="A508" s="4" t="s">
        <v>871</v>
      </c>
      <c r="B508" s="199">
        <v>195.28</v>
      </c>
    </row>
    <row r="509" spans="1:2">
      <c r="A509" s="4" t="s">
        <v>872</v>
      </c>
      <c r="B509" s="199">
        <v>177.62</v>
      </c>
    </row>
    <row r="510" spans="1:2">
      <c r="A510" s="4" t="s">
        <v>873</v>
      </c>
      <c r="B510" s="199">
        <v>235.69</v>
      </c>
    </row>
    <row r="511" spans="1:2">
      <c r="A511" s="4" t="s">
        <v>874</v>
      </c>
      <c r="B511" s="199">
        <v>214.38</v>
      </c>
    </row>
    <row r="512" spans="1:2">
      <c r="A512" s="4" t="s">
        <v>875</v>
      </c>
      <c r="B512" s="199">
        <v>263.60000000000002</v>
      </c>
    </row>
    <row r="513" spans="1:2">
      <c r="A513" s="4" t="s">
        <v>876</v>
      </c>
      <c r="B513" s="199">
        <v>241.85</v>
      </c>
    </row>
    <row r="514" spans="1:2">
      <c r="A514" s="4" t="s">
        <v>877</v>
      </c>
      <c r="B514" s="199">
        <v>292.88</v>
      </c>
    </row>
    <row r="515" spans="1:2">
      <c r="A515" s="4" t="s">
        <v>878</v>
      </c>
      <c r="B515" s="199">
        <v>268.72000000000003</v>
      </c>
    </row>
    <row r="516" spans="1:2">
      <c r="A516" s="4" t="s">
        <v>879</v>
      </c>
      <c r="B516" s="199">
        <v>314.86</v>
      </c>
    </row>
    <row r="517" spans="1:2">
      <c r="A517" s="4" t="s">
        <v>880</v>
      </c>
      <c r="B517" s="199">
        <v>288.88</v>
      </c>
    </row>
    <row r="518" spans="1:2">
      <c r="A518" s="4" t="s">
        <v>881</v>
      </c>
      <c r="B518" s="199">
        <v>439.36</v>
      </c>
    </row>
    <row r="519" spans="1:2">
      <c r="A519" s="4" t="s">
        <v>882</v>
      </c>
      <c r="B519" s="199">
        <v>403.11</v>
      </c>
    </row>
    <row r="520" spans="1:2">
      <c r="A520" s="4" t="s">
        <v>883</v>
      </c>
      <c r="B520" s="199">
        <v>94.92</v>
      </c>
    </row>
    <row r="521" spans="1:2">
      <c r="A521" s="4" t="s">
        <v>884</v>
      </c>
      <c r="B521" s="199">
        <v>86.34</v>
      </c>
    </row>
    <row r="522" spans="1:2">
      <c r="A522" s="4" t="s">
        <v>885</v>
      </c>
      <c r="B522" s="199">
        <v>133.49</v>
      </c>
    </row>
    <row r="523" spans="1:2">
      <c r="A523" s="4" t="s">
        <v>886</v>
      </c>
      <c r="B523" s="199">
        <v>121.43</v>
      </c>
    </row>
    <row r="524" spans="1:2">
      <c r="A524" s="4" t="s">
        <v>887</v>
      </c>
      <c r="B524" s="199">
        <v>102.67</v>
      </c>
    </row>
    <row r="525" spans="1:2">
      <c r="A525" s="4" t="s">
        <v>888</v>
      </c>
      <c r="B525" s="199">
        <v>93.4</v>
      </c>
    </row>
    <row r="526" spans="1:2">
      <c r="A526" s="4" t="s">
        <v>889</v>
      </c>
      <c r="B526" s="199">
        <v>148.18</v>
      </c>
    </row>
    <row r="527" spans="1:2">
      <c r="A527" s="4" t="s">
        <v>890</v>
      </c>
      <c r="B527" s="199">
        <v>134.80000000000001</v>
      </c>
    </row>
    <row r="528" spans="1:2">
      <c r="A528" s="4" t="s">
        <v>891</v>
      </c>
      <c r="B528" s="199">
        <v>110.88</v>
      </c>
    </row>
    <row r="529" spans="1:2">
      <c r="A529" s="4" t="s">
        <v>892</v>
      </c>
      <c r="B529" s="199">
        <v>100.87</v>
      </c>
    </row>
    <row r="530" spans="1:2">
      <c r="A530" s="4" t="s">
        <v>893</v>
      </c>
      <c r="B530" s="199">
        <v>152.56</v>
      </c>
    </row>
    <row r="531" spans="1:2">
      <c r="A531" s="4" t="s">
        <v>894</v>
      </c>
      <c r="B531" s="199">
        <v>138.78</v>
      </c>
    </row>
    <row r="532" spans="1:2">
      <c r="A532" s="4" t="s">
        <v>895</v>
      </c>
      <c r="B532" s="199">
        <v>128.34</v>
      </c>
    </row>
    <row r="533" spans="1:2">
      <c r="A533" s="4" t="s">
        <v>896</v>
      </c>
      <c r="B533" s="199">
        <v>116.74</v>
      </c>
    </row>
    <row r="534" spans="1:2">
      <c r="A534" s="4" t="s">
        <v>897</v>
      </c>
      <c r="B534" s="199">
        <v>179.68</v>
      </c>
    </row>
    <row r="535" spans="1:2">
      <c r="A535" s="4" t="s">
        <v>898</v>
      </c>
      <c r="B535" s="199">
        <v>163.44999999999999</v>
      </c>
    </row>
    <row r="536" spans="1:2">
      <c r="A536" s="4" t="s">
        <v>899</v>
      </c>
      <c r="B536" s="199">
        <v>154.01</v>
      </c>
    </row>
    <row r="537" spans="1:2">
      <c r="A537" s="4" t="s">
        <v>900</v>
      </c>
      <c r="B537" s="199">
        <v>140.1</v>
      </c>
    </row>
    <row r="538" spans="1:2">
      <c r="A538" s="4" t="s">
        <v>901</v>
      </c>
      <c r="B538" s="199">
        <v>174.53</v>
      </c>
    </row>
    <row r="539" spans="1:2">
      <c r="A539" s="4" t="s">
        <v>902</v>
      </c>
      <c r="B539" s="199">
        <v>158.77000000000001</v>
      </c>
    </row>
    <row r="540" spans="1:2">
      <c r="A540" s="4" t="s">
        <v>903</v>
      </c>
      <c r="B540" s="199">
        <v>205.33</v>
      </c>
    </row>
    <row r="541" spans="1:2">
      <c r="A541" s="4" t="s">
        <v>904</v>
      </c>
      <c r="B541" s="199">
        <v>186.79</v>
      </c>
    </row>
    <row r="542" spans="1:2">
      <c r="A542" s="4" t="s">
        <v>905</v>
      </c>
      <c r="B542" s="199">
        <v>256.68</v>
      </c>
    </row>
    <row r="543" spans="1:2">
      <c r="A543" s="4" t="s">
        <v>906</v>
      </c>
      <c r="B543" s="199">
        <v>233.49</v>
      </c>
    </row>
    <row r="544" spans="1:2">
      <c r="A544" s="4" t="s">
        <v>907</v>
      </c>
      <c r="B544" s="199">
        <v>308.02</v>
      </c>
    </row>
    <row r="545" spans="1:2">
      <c r="A545" s="4" t="s">
        <v>908</v>
      </c>
      <c r="B545" s="199">
        <v>280.2</v>
      </c>
    </row>
    <row r="546" spans="1:2">
      <c r="A546" s="4" t="s">
        <v>909</v>
      </c>
      <c r="B546" s="199">
        <v>359.37</v>
      </c>
    </row>
    <row r="547" spans="1:2">
      <c r="A547" s="4" t="s">
        <v>910</v>
      </c>
      <c r="B547" s="199">
        <v>326.91000000000003</v>
      </c>
    </row>
    <row r="548" spans="1:2">
      <c r="A548" s="4" t="s">
        <v>911</v>
      </c>
      <c r="B548" s="199">
        <v>410.71</v>
      </c>
    </row>
    <row r="549" spans="1:2">
      <c r="A549" s="4" t="s">
        <v>912</v>
      </c>
      <c r="B549" s="199">
        <v>373.61</v>
      </c>
    </row>
    <row r="550" spans="1:2">
      <c r="A550" s="4" t="s">
        <v>913</v>
      </c>
      <c r="B550" s="199">
        <v>127.96</v>
      </c>
    </row>
    <row r="551" spans="1:2">
      <c r="A551" s="4" t="s">
        <v>914</v>
      </c>
      <c r="B551" s="199">
        <v>116.39</v>
      </c>
    </row>
    <row r="552" spans="1:2">
      <c r="A552" s="4" t="s">
        <v>915</v>
      </c>
      <c r="B552" s="199">
        <v>139.11000000000001</v>
      </c>
    </row>
    <row r="553" spans="1:2">
      <c r="A553" s="4" t="s">
        <v>916</v>
      </c>
      <c r="B553" s="199">
        <v>126.53</v>
      </c>
    </row>
    <row r="554" spans="1:2">
      <c r="A554" s="4" t="s">
        <v>917</v>
      </c>
      <c r="B554" s="199">
        <v>150.22999999999999</v>
      </c>
    </row>
    <row r="555" spans="1:2">
      <c r="A555" s="4" t="s">
        <v>918</v>
      </c>
      <c r="B555" s="199">
        <v>136.65</v>
      </c>
    </row>
    <row r="556" spans="1:2">
      <c r="A556" s="4" t="s">
        <v>919</v>
      </c>
      <c r="B556" s="199">
        <v>181.32</v>
      </c>
    </row>
    <row r="557" spans="1:2">
      <c r="A557" s="4" t="s">
        <v>920</v>
      </c>
      <c r="B557" s="199">
        <v>164.93</v>
      </c>
    </row>
    <row r="558" spans="1:2">
      <c r="A558" s="4" t="s">
        <v>921</v>
      </c>
      <c r="B558" s="199">
        <v>221.18</v>
      </c>
    </row>
    <row r="559" spans="1:2">
      <c r="A559" s="4" t="s">
        <v>922</v>
      </c>
      <c r="B559" s="199">
        <v>201.19</v>
      </c>
    </row>
    <row r="560" spans="1:2">
      <c r="A560" s="4" t="s">
        <v>923</v>
      </c>
      <c r="B560" s="199">
        <v>244.77</v>
      </c>
    </row>
    <row r="561" spans="1:2">
      <c r="A561" s="4" t="s">
        <v>924</v>
      </c>
      <c r="B561" s="199">
        <v>222.64</v>
      </c>
    </row>
    <row r="562" spans="1:2">
      <c r="A562" s="4" t="s">
        <v>925</v>
      </c>
      <c r="B562" s="199">
        <v>299.17</v>
      </c>
    </row>
    <row r="563" spans="1:2">
      <c r="A563" s="4" t="s">
        <v>926</v>
      </c>
      <c r="B563" s="199">
        <v>272.12</v>
      </c>
    </row>
    <row r="564" spans="1:2">
      <c r="A564" s="4" t="s">
        <v>927</v>
      </c>
      <c r="B564" s="199">
        <v>344.49</v>
      </c>
    </row>
    <row r="565" spans="1:2">
      <c r="A565" s="4" t="s">
        <v>928</v>
      </c>
      <c r="B565" s="199">
        <v>313.33999999999997</v>
      </c>
    </row>
    <row r="566" spans="1:2">
      <c r="A566" s="4" t="s">
        <v>929</v>
      </c>
      <c r="B566" s="199">
        <v>413.4</v>
      </c>
    </row>
    <row r="567" spans="1:2">
      <c r="A567" s="4" t="s">
        <v>930</v>
      </c>
      <c r="B567" s="199">
        <v>376.03</v>
      </c>
    </row>
    <row r="568" spans="1:2">
      <c r="A568" s="4" t="s">
        <v>931</v>
      </c>
      <c r="B568" s="199">
        <v>482.28</v>
      </c>
    </row>
    <row r="569" spans="1:2">
      <c r="A569" s="4" t="s">
        <v>932</v>
      </c>
      <c r="B569" s="199">
        <v>438.68</v>
      </c>
    </row>
    <row r="570" spans="1:2">
      <c r="A570" s="4" t="s">
        <v>933</v>
      </c>
      <c r="B570" s="199">
        <v>551.19000000000005</v>
      </c>
    </row>
    <row r="571" spans="1:2">
      <c r="A571" s="4" t="s">
        <v>934</v>
      </c>
      <c r="B571" s="199">
        <v>501.36</v>
      </c>
    </row>
    <row r="572" spans="1:2">
      <c r="A572" s="4" t="s">
        <v>935</v>
      </c>
      <c r="B572" s="199">
        <v>202.6</v>
      </c>
    </row>
    <row r="573" spans="1:2">
      <c r="A573" s="4" t="s">
        <v>936</v>
      </c>
      <c r="B573" s="199">
        <v>186.02</v>
      </c>
    </row>
    <row r="574" spans="1:2">
      <c r="A574" s="4" t="s">
        <v>937</v>
      </c>
      <c r="B574" s="199">
        <v>225.28</v>
      </c>
    </row>
    <row r="575" spans="1:2">
      <c r="A575" s="4" t="s">
        <v>938</v>
      </c>
      <c r="B575" s="199">
        <v>206.69</v>
      </c>
    </row>
    <row r="576" spans="1:2">
      <c r="A576" s="4" t="s">
        <v>939</v>
      </c>
      <c r="B576" s="199">
        <v>242.2</v>
      </c>
    </row>
    <row r="577" spans="1:2">
      <c r="A577" s="4" t="s">
        <v>940</v>
      </c>
      <c r="B577" s="199">
        <v>222.21</v>
      </c>
    </row>
    <row r="578" spans="1:2">
      <c r="A578" s="4" t="s">
        <v>941</v>
      </c>
      <c r="B578" s="199">
        <v>337.95</v>
      </c>
    </row>
    <row r="579" spans="1:2">
      <c r="A579" s="4" t="s">
        <v>942</v>
      </c>
      <c r="B579" s="199">
        <v>310.06</v>
      </c>
    </row>
    <row r="580" spans="1:2">
      <c r="A580" s="4" t="s">
        <v>943</v>
      </c>
      <c r="B580" s="199">
        <v>409.13</v>
      </c>
    </row>
    <row r="581" spans="1:2">
      <c r="A581" s="4" t="s">
        <v>944</v>
      </c>
      <c r="B581" s="199">
        <v>375.37</v>
      </c>
    </row>
    <row r="582" spans="1:2">
      <c r="A582" s="4" t="s">
        <v>945</v>
      </c>
      <c r="B582" s="199">
        <v>490.96</v>
      </c>
    </row>
    <row r="583" spans="1:2">
      <c r="A583" s="4" t="s">
        <v>946</v>
      </c>
      <c r="B583" s="199">
        <v>450.45</v>
      </c>
    </row>
    <row r="584" spans="1:2">
      <c r="A584" s="4" t="s">
        <v>947</v>
      </c>
      <c r="B584" s="199">
        <v>654.62</v>
      </c>
    </row>
    <row r="585" spans="1:2">
      <c r="A585" s="4" t="s">
        <v>948</v>
      </c>
      <c r="B585" s="199">
        <v>600.61</v>
      </c>
    </row>
    <row r="586" spans="1:2">
      <c r="A586" s="4" t="s">
        <v>949</v>
      </c>
      <c r="B586" s="199">
        <v>818.29</v>
      </c>
    </row>
    <row r="587" spans="1:2">
      <c r="A587" s="4" t="s">
        <v>950</v>
      </c>
      <c r="B587" s="199">
        <v>750.77</v>
      </c>
    </row>
    <row r="588" spans="1:2">
      <c r="A588" s="4" t="s">
        <v>951</v>
      </c>
      <c r="B588" s="199">
        <v>981.95</v>
      </c>
    </row>
    <row r="589" spans="1:2">
      <c r="A589" s="4" t="s">
        <v>952</v>
      </c>
      <c r="B589" s="199">
        <v>900.93</v>
      </c>
    </row>
    <row r="590" spans="1:2">
      <c r="A590" s="4" t="s">
        <v>953</v>
      </c>
      <c r="B590" s="199">
        <v>1145.6199999999999</v>
      </c>
    </row>
    <row r="591" spans="1:2">
      <c r="A591" s="4" t="s">
        <v>954</v>
      </c>
      <c r="B591" s="199">
        <v>1051.0999999999999</v>
      </c>
    </row>
    <row r="592" spans="1:2">
      <c r="A592" s="4" t="s">
        <v>955</v>
      </c>
      <c r="B592" s="199">
        <v>1309.28</v>
      </c>
    </row>
    <row r="593" spans="1:2">
      <c r="A593" s="4" t="s">
        <v>956</v>
      </c>
      <c r="B593" s="199">
        <v>1201.26</v>
      </c>
    </row>
    <row r="594" spans="1:2">
      <c r="A594" s="4" t="s">
        <v>957</v>
      </c>
      <c r="B594" s="199">
        <v>116.45</v>
      </c>
    </row>
    <row r="595" spans="1:2">
      <c r="A595" s="4" t="s">
        <v>958</v>
      </c>
      <c r="B595" s="199">
        <v>101.23</v>
      </c>
    </row>
    <row r="596" spans="1:2">
      <c r="A596" s="4" t="s">
        <v>959</v>
      </c>
      <c r="B596" s="199">
        <v>134.80000000000001</v>
      </c>
    </row>
    <row r="597" spans="1:2">
      <c r="A597" s="4" t="s">
        <v>960</v>
      </c>
      <c r="B597" s="199">
        <v>117.18</v>
      </c>
    </row>
    <row r="598" spans="1:2">
      <c r="A598" s="4" t="s">
        <v>961</v>
      </c>
      <c r="B598" s="199">
        <v>183.1</v>
      </c>
    </row>
    <row r="599" spans="1:2">
      <c r="A599" s="4" t="s">
        <v>962</v>
      </c>
      <c r="B599" s="199">
        <v>159.18</v>
      </c>
    </row>
    <row r="600" spans="1:2">
      <c r="A600" s="4" t="s">
        <v>963</v>
      </c>
      <c r="B600" s="199">
        <v>244.09</v>
      </c>
    </row>
    <row r="601" spans="1:2">
      <c r="A601" s="4" t="s">
        <v>964</v>
      </c>
      <c r="B601" s="199">
        <v>212.19</v>
      </c>
    </row>
    <row r="602" spans="1:2">
      <c r="A602" s="4" t="s">
        <v>965</v>
      </c>
      <c r="B602" s="199">
        <v>294.88</v>
      </c>
    </row>
    <row r="603" spans="1:2">
      <c r="A603" s="4" t="s">
        <v>966</v>
      </c>
      <c r="B603" s="199">
        <v>256.35000000000002</v>
      </c>
    </row>
    <row r="604" spans="1:2">
      <c r="A604" s="4" t="s">
        <v>967</v>
      </c>
      <c r="B604" s="199">
        <v>677.6</v>
      </c>
    </row>
    <row r="605" spans="1:2">
      <c r="A605" s="4" t="s">
        <v>968</v>
      </c>
      <c r="B605" s="199">
        <v>654.02</v>
      </c>
    </row>
    <row r="606" spans="1:2">
      <c r="A606" s="4" t="s">
        <v>969</v>
      </c>
      <c r="B606" s="199">
        <v>784.38</v>
      </c>
    </row>
    <row r="607" spans="1:2">
      <c r="A607" s="4" t="s">
        <v>970</v>
      </c>
      <c r="B607" s="199">
        <v>757.08</v>
      </c>
    </row>
    <row r="608" spans="1:2">
      <c r="A608" s="4" t="s">
        <v>971</v>
      </c>
      <c r="B608" s="199">
        <v>1065.4100000000001</v>
      </c>
    </row>
    <row r="609" spans="1:2">
      <c r="A609" s="4" t="s">
        <v>972</v>
      </c>
      <c r="B609" s="199">
        <v>1028.33</v>
      </c>
    </row>
    <row r="610" spans="1:2">
      <c r="A610" s="4" t="s">
        <v>973</v>
      </c>
      <c r="B610" s="199">
        <v>89.57</v>
      </c>
    </row>
    <row r="611" spans="1:2">
      <c r="A611" s="4" t="s">
        <v>974</v>
      </c>
      <c r="B611" s="199">
        <v>77.86</v>
      </c>
    </row>
    <row r="612" spans="1:2">
      <c r="A612" s="4" t="s">
        <v>975</v>
      </c>
      <c r="B612" s="199">
        <v>103.72</v>
      </c>
    </row>
    <row r="613" spans="1:2">
      <c r="A613" s="4" t="s">
        <v>976</v>
      </c>
      <c r="B613" s="199">
        <v>90.17</v>
      </c>
    </row>
    <row r="614" spans="1:2">
      <c r="A614" s="4" t="s">
        <v>977</v>
      </c>
      <c r="B614" s="199">
        <v>140.85</v>
      </c>
    </row>
    <row r="615" spans="1:2">
      <c r="A615" s="4" t="s">
        <v>978</v>
      </c>
      <c r="B615" s="199">
        <v>122.45</v>
      </c>
    </row>
    <row r="616" spans="1:2">
      <c r="A616" s="4" t="s">
        <v>979</v>
      </c>
      <c r="B616" s="199">
        <v>187.81</v>
      </c>
    </row>
    <row r="617" spans="1:2">
      <c r="A617" s="4" t="s">
        <v>980</v>
      </c>
      <c r="B617" s="199">
        <v>163.27000000000001</v>
      </c>
    </row>
    <row r="618" spans="1:2">
      <c r="A618" s="4" t="s">
        <v>981</v>
      </c>
      <c r="B618" s="199">
        <v>226.84</v>
      </c>
    </row>
    <row r="619" spans="1:2">
      <c r="A619" s="4" t="s">
        <v>982</v>
      </c>
      <c r="B619" s="199">
        <v>197.2</v>
      </c>
    </row>
    <row r="620" spans="1:2">
      <c r="A620" s="4" t="s">
        <v>983</v>
      </c>
      <c r="B620" s="199">
        <v>120.92</v>
      </c>
    </row>
    <row r="621" spans="1:2">
      <c r="A621" s="4" t="s">
        <v>984</v>
      </c>
      <c r="B621" s="199">
        <v>105.12</v>
      </c>
    </row>
    <row r="622" spans="1:2">
      <c r="A622" s="4" t="s">
        <v>985</v>
      </c>
      <c r="B622" s="199">
        <v>140.01</v>
      </c>
    </row>
    <row r="623" spans="1:2">
      <c r="A623" s="4" t="s">
        <v>986</v>
      </c>
      <c r="B623" s="199">
        <v>121.71</v>
      </c>
    </row>
    <row r="624" spans="1:2">
      <c r="A624" s="4" t="s">
        <v>987</v>
      </c>
      <c r="B624" s="199">
        <v>190.15</v>
      </c>
    </row>
    <row r="625" spans="1:2">
      <c r="A625" s="4" t="s">
        <v>988</v>
      </c>
      <c r="B625" s="199">
        <v>165.3</v>
      </c>
    </row>
    <row r="626" spans="1:2">
      <c r="A626" s="4" t="s">
        <v>989</v>
      </c>
      <c r="B626" s="199">
        <v>253.53</v>
      </c>
    </row>
    <row r="627" spans="1:2">
      <c r="A627" s="4" t="s">
        <v>990</v>
      </c>
      <c r="B627" s="199">
        <v>220.41</v>
      </c>
    </row>
    <row r="628" spans="1:2">
      <c r="A628" s="4" t="s">
        <v>991</v>
      </c>
      <c r="B628" s="199">
        <v>306.23</v>
      </c>
    </row>
    <row r="629" spans="1:2">
      <c r="A629" s="4" t="s">
        <v>992</v>
      </c>
      <c r="B629" s="199">
        <v>266.22000000000003</v>
      </c>
    </row>
    <row r="630" spans="1:2">
      <c r="A630" s="4" t="s">
        <v>993</v>
      </c>
      <c r="B630" s="199">
        <v>174.41</v>
      </c>
    </row>
    <row r="631" spans="1:2">
      <c r="A631" s="4" t="s">
        <v>994</v>
      </c>
      <c r="B631" s="199">
        <v>163.47999999999999</v>
      </c>
    </row>
    <row r="632" spans="1:2">
      <c r="A632" s="4" t="s">
        <v>995</v>
      </c>
      <c r="B632" s="199">
        <v>194</v>
      </c>
    </row>
    <row r="633" spans="1:2">
      <c r="A633" s="4" t="s">
        <v>996</v>
      </c>
      <c r="B633" s="199">
        <v>187.2</v>
      </c>
    </row>
    <row r="634" spans="1:2">
      <c r="A634" s="4" t="s">
        <v>997</v>
      </c>
      <c r="B634" s="199">
        <v>48.19</v>
      </c>
    </row>
    <row r="635" spans="1:2">
      <c r="A635" s="4" t="s">
        <v>998</v>
      </c>
      <c r="B635" s="199">
        <v>46.62</v>
      </c>
    </row>
    <row r="636" spans="1:2">
      <c r="A636" s="4" t="s">
        <v>999</v>
      </c>
      <c r="B636" s="199">
        <v>206.27</v>
      </c>
    </row>
    <row r="637" spans="1:2">
      <c r="A637" s="4" t="s">
        <v>1000</v>
      </c>
      <c r="B637" s="199">
        <v>199.99</v>
      </c>
    </row>
    <row r="638" spans="1:2">
      <c r="A638" s="4" t="s">
        <v>1001</v>
      </c>
      <c r="B638" s="199">
        <v>359.72</v>
      </c>
    </row>
    <row r="639" spans="1:2">
      <c r="A639" s="4" t="s">
        <v>1002</v>
      </c>
      <c r="B639" s="199">
        <v>324.58999999999997</v>
      </c>
    </row>
    <row r="640" spans="1:2">
      <c r="A640" s="4" t="s">
        <v>1003</v>
      </c>
      <c r="B640" s="199">
        <v>393.17</v>
      </c>
    </row>
    <row r="641" spans="1:2">
      <c r="A641" s="4" t="s">
        <v>1004</v>
      </c>
      <c r="B641" s="199">
        <v>354.83</v>
      </c>
    </row>
    <row r="642" spans="1:2">
      <c r="A642" s="4" t="s">
        <v>1005</v>
      </c>
      <c r="B642" s="199">
        <v>442.33</v>
      </c>
    </row>
    <row r="643" spans="1:2">
      <c r="A643" s="4" t="s">
        <v>1006</v>
      </c>
      <c r="B643" s="199">
        <v>399.9</v>
      </c>
    </row>
    <row r="644" spans="1:2">
      <c r="A644" s="4" t="s">
        <v>1007</v>
      </c>
      <c r="B644" s="199">
        <v>489.32</v>
      </c>
    </row>
    <row r="645" spans="1:2">
      <c r="A645" s="4" t="s">
        <v>1008</v>
      </c>
      <c r="B645" s="199">
        <v>443.09</v>
      </c>
    </row>
    <row r="646" spans="1:2">
      <c r="A646" s="4" t="s">
        <v>1009</v>
      </c>
      <c r="B646" s="199">
        <v>623.89</v>
      </c>
    </row>
    <row r="647" spans="1:2">
      <c r="A647" s="4" t="s">
        <v>1010</v>
      </c>
      <c r="B647" s="199">
        <v>568.99</v>
      </c>
    </row>
    <row r="648" spans="1:2">
      <c r="A648" s="4" t="s">
        <v>1011</v>
      </c>
      <c r="B648" s="199">
        <v>921.81</v>
      </c>
    </row>
    <row r="649" spans="1:2">
      <c r="A649" s="4" t="s">
        <v>1012</v>
      </c>
      <c r="B649" s="199">
        <v>857.15</v>
      </c>
    </row>
    <row r="650" spans="1:2">
      <c r="A650" s="4" t="s">
        <v>1013</v>
      </c>
      <c r="B650" s="199">
        <v>575.17999999999995</v>
      </c>
    </row>
    <row r="651" spans="1:2">
      <c r="A651" s="4" t="s">
        <v>1014</v>
      </c>
      <c r="B651" s="199">
        <v>518.35</v>
      </c>
    </row>
    <row r="652" spans="1:2">
      <c r="A652" s="4" t="s">
        <v>1015</v>
      </c>
      <c r="B652" s="199">
        <v>629.29</v>
      </c>
    </row>
    <row r="653" spans="1:2">
      <c r="A653" s="4" t="s">
        <v>1016</v>
      </c>
      <c r="B653" s="199">
        <v>567.12</v>
      </c>
    </row>
    <row r="654" spans="1:2">
      <c r="A654" s="4" t="s">
        <v>1017</v>
      </c>
      <c r="B654" s="199">
        <v>741.71</v>
      </c>
    </row>
    <row r="655" spans="1:2">
      <c r="A655" s="4" t="s">
        <v>1018</v>
      </c>
      <c r="B655" s="199">
        <v>669.37</v>
      </c>
    </row>
    <row r="656" spans="1:2">
      <c r="A656" s="4" t="s">
        <v>1019</v>
      </c>
      <c r="B656" s="199">
        <v>822.47</v>
      </c>
    </row>
    <row r="657" spans="1:2">
      <c r="A657" s="4" t="s">
        <v>1020</v>
      </c>
      <c r="B657" s="199">
        <v>743.02</v>
      </c>
    </row>
    <row r="658" spans="1:2">
      <c r="A658" s="4" t="s">
        <v>1021</v>
      </c>
      <c r="B658" s="199">
        <v>1157.94</v>
      </c>
    </row>
    <row r="659" spans="1:2">
      <c r="A659" s="4" t="s">
        <v>1022</v>
      </c>
      <c r="B659" s="199">
        <v>1051.08</v>
      </c>
    </row>
    <row r="660" spans="1:2">
      <c r="A660" s="4" t="s">
        <v>1023</v>
      </c>
      <c r="B660" s="199">
        <v>1761.42</v>
      </c>
    </row>
    <row r="661" spans="1:2">
      <c r="A661" s="4" t="s">
        <v>1024</v>
      </c>
      <c r="B661" s="199">
        <v>1621.48</v>
      </c>
    </row>
    <row r="662" spans="1:2">
      <c r="A662" s="4" t="s">
        <v>1025</v>
      </c>
      <c r="B662" s="199">
        <v>269.61</v>
      </c>
    </row>
    <row r="663" spans="1:2">
      <c r="A663" s="4" t="s">
        <v>1026</v>
      </c>
      <c r="B663" s="199">
        <v>243.86</v>
      </c>
    </row>
    <row r="664" spans="1:2">
      <c r="A664" s="4" t="s">
        <v>1027</v>
      </c>
      <c r="B664" s="199">
        <v>292.94</v>
      </c>
    </row>
    <row r="665" spans="1:2">
      <c r="A665" s="4" t="s">
        <v>1028</v>
      </c>
      <c r="B665" s="199">
        <v>265</v>
      </c>
    </row>
    <row r="666" spans="1:2">
      <c r="A666" s="4" t="s">
        <v>1029</v>
      </c>
      <c r="B666" s="199">
        <v>328.67</v>
      </c>
    </row>
    <row r="667" spans="1:2">
      <c r="A667" s="4" t="s">
        <v>1030</v>
      </c>
      <c r="B667" s="199">
        <v>297.93</v>
      </c>
    </row>
    <row r="668" spans="1:2">
      <c r="A668" s="4" t="s">
        <v>1031</v>
      </c>
      <c r="B668" s="199">
        <v>361.81</v>
      </c>
    </row>
    <row r="669" spans="1:2">
      <c r="A669" s="4" t="s">
        <v>1032</v>
      </c>
      <c r="B669" s="199">
        <v>328.57</v>
      </c>
    </row>
    <row r="670" spans="1:2">
      <c r="A670" s="4" t="s">
        <v>1033</v>
      </c>
      <c r="B670" s="199">
        <v>467.63</v>
      </c>
    </row>
    <row r="671" spans="1:2">
      <c r="A671" s="4" t="s">
        <v>1034</v>
      </c>
      <c r="B671" s="199">
        <v>428.05</v>
      </c>
    </row>
    <row r="672" spans="1:2">
      <c r="A672" s="4" t="s">
        <v>1035</v>
      </c>
      <c r="B672" s="199">
        <v>719.95</v>
      </c>
    </row>
    <row r="673" spans="1:2">
      <c r="A673" s="4" t="s">
        <v>1036</v>
      </c>
      <c r="B673" s="199">
        <v>672.85</v>
      </c>
    </row>
    <row r="674" spans="1:2">
      <c r="A674" s="4" t="s">
        <v>1037</v>
      </c>
      <c r="B674" s="199">
        <v>445.35</v>
      </c>
    </row>
    <row r="675" spans="1:2">
      <c r="A675" s="4" t="s">
        <v>1038</v>
      </c>
      <c r="B675" s="199">
        <v>402.01</v>
      </c>
    </row>
    <row r="676" spans="1:2">
      <c r="A676" s="4" t="s">
        <v>1039</v>
      </c>
      <c r="B676" s="199">
        <v>487.83</v>
      </c>
    </row>
    <row r="677" spans="1:2">
      <c r="A677" s="4" t="s">
        <v>1040</v>
      </c>
      <c r="B677" s="199">
        <v>440.36</v>
      </c>
    </row>
    <row r="678" spans="1:2">
      <c r="A678" s="4" t="s">
        <v>1041</v>
      </c>
      <c r="B678" s="199">
        <v>545.66</v>
      </c>
    </row>
    <row r="679" spans="1:2">
      <c r="A679" s="4" t="s">
        <v>1042</v>
      </c>
      <c r="B679" s="199">
        <v>493.33</v>
      </c>
    </row>
    <row r="680" spans="1:2">
      <c r="A680" s="4" t="s">
        <v>1043</v>
      </c>
      <c r="B680" s="199">
        <v>611.80999999999995</v>
      </c>
    </row>
    <row r="681" spans="1:2">
      <c r="A681" s="4" t="s">
        <v>1044</v>
      </c>
      <c r="B681" s="199">
        <v>553.83000000000004</v>
      </c>
    </row>
    <row r="682" spans="1:2">
      <c r="A682" s="4" t="s">
        <v>1045</v>
      </c>
      <c r="B682" s="199">
        <v>873.66</v>
      </c>
    </row>
    <row r="683" spans="1:2">
      <c r="A683" s="4" t="s">
        <v>1046</v>
      </c>
      <c r="B683" s="199">
        <v>794.96</v>
      </c>
    </row>
    <row r="684" spans="1:2">
      <c r="A684" s="4" t="s">
        <v>1047</v>
      </c>
      <c r="B684" s="199">
        <v>1400.79</v>
      </c>
    </row>
    <row r="685" spans="1:2">
      <c r="A685" s="4" t="s">
        <v>1048</v>
      </c>
      <c r="B685" s="199">
        <v>1293.96</v>
      </c>
    </row>
    <row r="686" spans="1:2">
      <c r="A686" s="4" t="s">
        <v>1049</v>
      </c>
      <c r="B686" s="199">
        <v>375.36</v>
      </c>
    </row>
    <row r="687" spans="1:2">
      <c r="A687" s="4" t="s">
        <v>1050</v>
      </c>
      <c r="B687" s="199">
        <v>336.12</v>
      </c>
    </row>
    <row r="688" spans="1:2">
      <c r="A688" s="4" t="s">
        <v>1051</v>
      </c>
      <c r="B688" s="199">
        <v>423.7</v>
      </c>
    </row>
    <row r="689" spans="1:2">
      <c r="A689" s="4" t="s">
        <v>1052</v>
      </c>
      <c r="B689" s="199">
        <v>380.22</v>
      </c>
    </row>
    <row r="690" spans="1:2">
      <c r="A690" s="4" t="s">
        <v>1053</v>
      </c>
      <c r="B690" s="199">
        <v>644.65</v>
      </c>
    </row>
    <row r="691" spans="1:2">
      <c r="A691" s="4" t="s">
        <v>1054</v>
      </c>
      <c r="B691" s="199">
        <v>577.76</v>
      </c>
    </row>
    <row r="692" spans="1:2">
      <c r="A692" s="4" t="s">
        <v>1055</v>
      </c>
      <c r="B692" s="199">
        <v>985.41</v>
      </c>
    </row>
    <row r="693" spans="1:2">
      <c r="A693" s="4" t="s">
        <v>1056</v>
      </c>
      <c r="B693" s="199">
        <v>883.08</v>
      </c>
    </row>
    <row r="694" spans="1:2">
      <c r="A694" s="4" t="s">
        <v>1057</v>
      </c>
      <c r="B694" s="199">
        <v>1173.1400000000001</v>
      </c>
    </row>
    <row r="695" spans="1:2">
      <c r="A695" s="4" t="s">
        <v>1058</v>
      </c>
      <c r="B695" s="199">
        <v>1027.5999999999999</v>
      </c>
    </row>
    <row r="696" spans="1:2">
      <c r="A696" s="4" t="s">
        <v>1059</v>
      </c>
      <c r="B696" s="199">
        <v>7.28</v>
      </c>
    </row>
    <row r="697" spans="1:2">
      <c r="A697" s="4" t="s">
        <v>1060</v>
      </c>
      <c r="B697" s="199">
        <v>6.37</v>
      </c>
    </row>
    <row r="698" spans="1:2">
      <c r="A698" s="4" t="s">
        <v>1061</v>
      </c>
      <c r="B698" s="199">
        <v>6.08</v>
      </c>
    </row>
    <row r="699" spans="1:2">
      <c r="A699" s="4" t="s">
        <v>1062</v>
      </c>
      <c r="B699" s="199">
        <v>5.5</v>
      </c>
    </row>
    <row r="700" spans="1:2">
      <c r="A700" s="4" t="s">
        <v>1063</v>
      </c>
      <c r="B700" s="199">
        <v>5.36</v>
      </c>
    </row>
    <row r="701" spans="1:2">
      <c r="A701" s="4" t="s">
        <v>1064</v>
      </c>
      <c r="B701" s="199">
        <v>4.88</v>
      </c>
    </row>
    <row r="702" spans="1:2">
      <c r="A702" s="4" t="s">
        <v>1065</v>
      </c>
      <c r="B702" s="199">
        <v>1.82</v>
      </c>
    </row>
    <row r="703" spans="1:2">
      <c r="A703" s="4" t="s">
        <v>1066</v>
      </c>
      <c r="B703" s="199">
        <v>1.69</v>
      </c>
    </row>
    <row r="704" spans="1:2">
      <c r="A704" s="4" t="s">
        <v>1067</v>
      </c>
      <c r="B704" s="199">
        <v>9.43</v>
      </c>
    </row>
    <row r="705" spans="1:2">
      <c r="A705" s="4" t="s">
        <v>1068</v>
      </c>
      <c r="B705" s="199">
        <v>8.17</v>
      </c>
    </row>
    <row r="706" spans="1:2">
      <c r="A706" s="4" t="s">
        <v>1069</v>
      </c>
      <c r="B706" s="199">
        <v>6.95</v>
      </c>
    </row>
    <row r="707" spans="1:2">
      <c r="A707" s="4" t="s">
        <v>1070</v>
      </c>
      <c r="B707" s="199">
        <v>6.02</v>
      </c>
    </row>
    <row r="708" spans="1:2">
      <c r="A708" s="4" t="s">
        <v>1071</v>
      </c>
      <c r="B708" s="199">
        <v>8.5</v>
      </c>
    </row>
    <row r="709" spans="1:2">
      <c r="A709" s="4" t="s">
        <v>1072</v>
      </c>
      <c r="B709" s="199">
        <v>7.36</v>
      </c>
    </row>
    <row r="710" spans="1:2">
      <c r="A710" s="4" t="s">
        <v>1073</v>
      </c>
      <c r="B710" s="199">
        <v>6.8</v>
      </c>
    </row>
    <row r="711" spans="1:2">
      <c r="A711" s="4" t="s">
        <v>1074</v>
      </c>
      <c r="B711" s="199">
        <v>5.89</v>
      </c>
    </row>
    <row r="712" spans="1:2">
      <c r="A712" s="4" t="s">
        <v>1075</v>
      </c>
      <c r="B712" s="199">
        <v>10.050000000000001</v>
      </c>
    </row>
    <row r="713" spans="1:2">
      <c r="A713" s="4" t="s">
        <v>1076</v>
      </c>
      <c r="B713" s="199">
        <v>8.6999999999999993</v>
      </c>
    </row>
    <row r="714" spans="1:2">
      <c r="A714" s="4" t="s">
        <v>1077</v>
      </c>
      <c r="B714" s="199">
        <v>8.52</v>
      </c>
    </row>
    <row r="715" spans="1:2">
      <c r="A715" s="4" t="s">
        <v>1078</v>
      </c>
      <c r="B715" s="199">
        <v>7.38</v>
      </c>
    </row>
    <row r="716" spans="1:2">
      <c r="A716" s="4" t="s">
        <v>1079</v>
      </c>
      <c r="B716" s="199">
        <v>11.57</v>
      </c>
    </row>
    <row r="717" spans="1:2">
      <c r="A717" s="4" t="s">
        <v>1080</v>
      </c>
      <c r="B717" s="199">
        <v>10.36</v>
      </c>
    </row>
    <row r="718" spans="1:2">
      <c r="A718" s="4" t="s">
        <v>1081</v>
      </c>
      <c r="B718" s="199">
        <v>17.04</v>
      </c>
    </row>
    <row r="719" spans="1:2">
      <c r="A719" s="4" t="s">
        <v>1082</v>
      </c>
      <c r="B719" s="199">
        <v>14.77</v>
      </c>
    </row>
    <row r="720" spans="1:2">
      <c r="A720" s="4" t="s">
        <v>1083</v>
      </c>
      <c r="B720" s="199">
        <v>1.02</v>
      </c>
    </row>
    <row r="721" spans="1:2">
      <c r="A721" s="4" t="s">
        <v>1084</v>
      </c>
      <c r="B721" s="199">
        <v>0.88</v>
      </c>
    </row>
    <row r="722" spans="1:2">
      <c r="A722" s="4" t="s">
        <v>1085</v>
      </c>
      <c r="B722" s="199">
        <v>0.28000000000000003</v>
      </c>
    </row>
    <row r="723" spans="1:2">
      <c r="A723" s="4" t="s">
        <v>1086</v>
      </c>
      <c r="B723" s="199">
        <v>0.25</v>
      </c>
    </row>
    <row r="724" spans="1:2">
      <c r="A724" s="4" t="s">
        <v>1087</v>
      </c>
      <c r="B724" s="199">
        <v>2.04</v>
      </c>
    </row>
    <row r="725" spans="1:2">
      <c r="A725" s="4" t="s">
        <v>1088</v>
      </c>
      <c r="B725" s="199">
        <v>1.77</v>
      </c>
    </row>
    <row r="726" spans="1:2">
      <c r="A726" s="4" t="s">
        <v>1089</v>
      </c>
      <c r="B726" s="199">
        <v>211.37</v>
      </c>
    </row>
    <row r="727" spans="1:2">
      <c r="A727" s="4" t="s">
        <v>1090</v>
      </c>
      <c r="B727" s="199">
        <v>183.15</v>
      </c>
    </row>
    <row r="728" spans="1:2">
      <c r="A728" s="4" t="s">
        <v>1091</v>
      </c>
      <c r="B728" s="199">
        <v>2.4500000000000002</v>
      </c>
    </row>
    <row r="729" spans="1:2">
      <c r="A729" s="4" t="s">
        <v>1092</v>
      </c>
      <c r="B729" s="199">
        <v>2.12</v>
      </c>
    </row>
    <row r="730" spans="1:2">
      <c r="A730" s="4" t="s">
        <v>1093</v>
      </c>
      <c r="B730" s="199">
        <v>2216.04</v>
      </c>
    </row>
    <row r="731" spans="1:2">
      <c r="A731" s="4" t="s">
        <v>1094</v>
      </c>
      <c r="B731" s="199">
        <v>1920.12</v>
      </c>
    </row>
    <row r="732" spans="1:2">
      <c r="A732" s="4" t="s">
        <v>1095</v>
      </c>
      <c r="B732" s="199">
        <v>2130.81</v>
      </c>
    </row>
    <row r="733" spans="1:2">
      <c r="A733" s="4" t="s">
        <v>1096</v>
      </c>
      <c r="B733" s="199">
        <v>1846.27</v>
      </c>
    </row>
    <row r="734" spans="1:2">
      <c r="A734" s="4" t="s">
        <v>1097</v>
      </c>
      <c r="B734" s="199">
        <v>43.46</v>
      </c>
    </row>
    <row r="735" spans="1:2">
      <c r="A735" s="4" t="s">
        <v>1098</v>
      </c>
      <c r="B735" s="199">
        <v>37.659999999999997</v>
      </c>
    </row>
    <row r="736" spans="1:2">
      <c r="A736" s="4" t="s">
        <v>1099</v>
      </c>
      <c r="B736" s="199">
        <v>63.07</v>
      </c>
    </row>
    <row r="737" spans="1:2">
      <c r="A737" s="4" t="s">
        <v>1100</v>
      </c>
      <c r="B737" s="199">
        <v>54.64</v>
      </c>
    </row>
    <row r="738" spans="1:2">
      <c r="A738" s="4" t="s">
        <v>1101</v>
      </c>
      <c r="B738" s="199">
        <v>85.23</v>
      </c>
    </row>
    <row r="739" spans="1:2">
      <c r="A739" s="4" t="s">
        <v>1102</v>
      </c>
      <c r="B739" s="199">
        <v>73.849999999999994</v>
      </c>
    </row>
    <row r="740" spans="1:2">
      <c r="A740" s="4" t="s">
        <v>1103</v>
      </c>
      <c r="B740" s="199">
        <v>61.61</v>
      </c>
    </row>
    <row r="741" spans="1:2">
      <c r="A741" s="4" t="s">
        <v>1104</v>
      </c>
      <c r="B741" s="199">
        <v>61.17</v>
      </c>
    </row>
    <row r="742" spans="1:2">
      <c r="A742" s="4" t="s">
        <v>1105</v>
      </c>
      <c r="B742" s="199">
        <v>110.21</v>
      </c>
    </row>
    <row r="743" spans="1:2">
      <c r="A743" s="4" t="s">
        <v>1106</v>
      </c>
      <c r="B743" s="199">
        <v>109.41</v>
      </c>
    </row>
    <row r="744" spans="1:2">
      <c r="A744" s="4" t="s">
        <v>1107</v>
      </c>
      <c r="B744" s="199">
        <v>184.53</v>
      </c>
    </row>
    <row r="745" spans="1:2">
      <c r="A745" s="4" t="s">
        <v>1108</v>
      </c>
      <c r="B745" s="199">
        <v>183.2</v>
      </c>
    </row>
    <row r="746" spans="1:2">
      <c r="A746" s="4" t="s">
        <v>1109</v>
      </c>
      <c r="B746" s="199">
        <v>0.34</v>
      </c>
    </row>
    <row r="747" spans="1:2">
      <c r="A747" s="4" t="s">
        <v>1110</v>
      </c>
      <c r="B747" s="199">
        <v>0.33</v>
      </c>
    </row>
    <row r="748" spans="1:2">
      <c r="A748" s="4" t="s">
        <v>1111</v>
      </c>
      <c r="B748" s="199">
        <v>1.64</v>
      </c>
    </row>
    <row r="749" spans="1:2">
      <c r="A749" s="4" t="s">
        <v>1112</v>
      </c>
      <c r="B749" s="199">
        <v>1.6</v>
      </c>
    </row>
    <row r="750" spans="1:2">
      <c r="A750" s="4" t="s">
        <v>1113</v>
      </c>
      <c r="B750" s="199">
        <v>5359.61</v>
      </c>
    </row>
    <row r="751" spans="1:2">
      <c r="A751" s="4" t="s">
        <v>1114</v>
      </c>
      <c r="B751" s="199">
        <v>5092.72</v>
      </c>
    </row>
    <row r="752" spans="1:2">
      <c r="A752" s="4" t="s">
        <v>1115</v>
      </c>
      <c r="B752" s="199">
        <v>309.19</v>
      </c>
    </row>
    <row r="753" spans="1:2">
      <c r="A753" s="4" t="s">
        <v>1116</v>
      </c>
      <c r="B753" s="199">
        <v>267.92</v>
      </c>
    </row>
    <row r="754" spans="1:2">
      <c r="A754" s="4" t="s">
        <v>1117</v>
      </c>
      <c r="B754" s="199">
        <v>407.37</v>
      </c>
    </row>
    <row r="755" spans="1:2">
      <c r="A755" s="4" t="s">
        <v>1118</v>
      </c>
      <c r="B755" s="199">
        <v>353</v>
      </c>
    </row>
    <row r="756" spans="1:2">
      <c r="A756" s="4" t="s">
        <v>1119</v>
      </c>
      <c r="B756" s="199">
        <v>7.0000000000000007E-2</v>
      </c>
    </row>
    <row r="757" spans="1:2">
      <c r="A757" s="4" t="s">
        <v>1120</v>
      </c>
      <c r="B757" s="199">
        <v>7.0000000000000007E-2</v>
      </c>
    </row>
    <row r="758" spans="1:2">
      <c r="A758" s="4" t="s">
        <v>1121</v>
      </c>
      <c r="B758" s="199">
        <v>366</v>
      </c>
    </row>
    <row r="759" spans="1:2">
      <c r="A759" s="4" t="s">
        <v>1122</v>
      </c>
      <c r="B759" s="199">
        <v>366</v>
      </c>
    </row>
    <row r="760" spans="1:2">
      <c r="A760" s="4" t="s">
        <v>1123</v>
      </c>
      <c r="B760" s="199">
        <v>258</v>
      </c>
    </row>
    <row r="761" spans="1:2">
      <c r="A761" s="4" t="s">
        <v>1124</v>
      </c>
      <c r="B761" s="199">
        <v>258</v>
      </c>
    </row>
    <row r="762" spans="1:2">
      <c r="A762" s="4" t="s">
        <v>1125</v>
      </c>
      <c r="B762" s="199">
        <v>6760.78</v>
      </c>
    </row>
    <row r="763" spans="1:2">
      <c r="A763" s="4" t="s">
        <v>1126</v>
      </c>
      <c r="B763" s="199">
        <v>6026.92</v>
      </c>
    </row>
    <row r="764" spans="1:2">
      <c r="A764" s="4" t="s">
        <v>1127</v>
      </c>
      <c r="B764" s="199">
        <v>6986.63</v>
      </c>
    </row>
    <row r="765" spans="1:2">
      <c r="A765" s="4" t="s">
        <v>1128</v>
      </c>
      <c r="B765" s="199">
        <v>6248.96</v>
      </c>
    </row>
    <row r="766" spans="1:2">
      <c r="A766" s="4" t="s">
        <v>1129</v>
      </c>
      <c r="B766" s="199">
        <v>7438.34</v>
      </c>
    </row>
    <row r="767" spans="1:2">
      <c r="A767" s="4" t="s">
        <v>1130</v>
      </c>
      <c r="B767" s="199">
        <v>6693.03</v>
      </c>
    </row>
    <row r="768" spans="1:2">
      <c r="A768" s="4" t="s">
        <v>1131</v>
      </c>
      <c r="B768" s="199">
        <v>10988.1</v>
      </c>
    </row>
    <row r="769" spans="1:2">
      <c r="A769" s="4" t="s">
        <v>1132</v>
      </c>
      <c r="B769" s="199">
        <v>9749.5499999999993</v>
      </c>
    </row>
    <row r="770" spans="1:2">
      <c r="A770" s="4" t="s">
        <v>1133</v>
      </c>
      <c r="B770" s="199">
        <v>11213.95</v>
      </c>
    </row>
    <row r="771" spans="1:2">
      <c r="A771" s="4" t="s">
        <v>1134</v>
      </c>
      <c r="B771" s="199">
        <v>9971.59</v>
      </c>
    </row>
    <row r="772" spans="1:2">
      <c r="A772" s="4" t="s">
        <v>1135</v>
      </c>
      <c r="B772" s="199">
        <v>11665.65</v>
      </c>
    </row>
    <row r="773" spans="1:2">
      <c r="A773" s="4" t="s">
        <v>1136</v>
      </c>
      <c r="B773" s="199">
        <v>10415.67</v>
      </c>
    </row>
    <row r="774" spans="1:2">
      <c r="A774" s="4" t="s">
        <v>1137</v>
      </c>
      <c r="B774" s="199">
        <v>17932.29</v>
      </c>
    </row>
    <row r="775" spans="1:2">
      <c r="A775" s="4" t="s">
        <v>1138</v>
      </c>
      <c r="B775" s="199">
        <v>16046.5</v>
      </c>
    </row>
    <row r="776" spans="1:2">
      <c r="A776" s="4" t="s">
        <v>1139</v>
      </c>
      <c r="B776" s="199">
        <v>13718.7</v>
      </c>
    </row>
    <row r="777" spans="1:2">
      <c r="A777" s="4" t="s">
        <v>1140</v>
      </c>
      <c r="B777" s="199">
        <v>12276.02</v>
      </c>
    </row>
    <row r="778" spans="1:2">
      <c r="A778" s="4" t="s">
        <v>1141</v>
      </c>
      <c r="B778" s="199">
        <v>11660.89</v>
      </c>
    </row>
    <row r="779" spans="1:2">
      <c r="A779" s="4" t="s">
        <v>1142</v>
      </c>
      <c r="B779" s="199">
        <v>10434.61</v>
      </c>
    </row>
    <row r="780" spans="1:2">
      <c r="A780" s="4" t="s">
        <v>1143</v>
      </c>
      <c r="B780" s="199">
        <v>10778.97</v>
      </c>
    </row>
    <row r="781" spans="1:2">
      <c r="A781" s="4" t="s">
        <v>1144</v>
      </c>
      <c r="B781" s="199">
        <v>9645.44</v>
      </c>
    </row>
    <row r="782" spans="1:2">
      <c r="A782" s="4" t="s">
        <v>1145</v>
      </c>
      <c r="B782" s="199">
        <v>8231.2099999999991</v>
      </c>
    </row>
    <row r="783" spans="1:2">
      <c r="A783" s="4" t="s">
        <v>1146</v>
      </c>
      <c r="B783" s="199">
        <v>7365.6</v>
      </c>
    </row>
    <row r="784" spans="1:2">
      <c r="A784" s="4" t="s">
        <v>1147</v>
      </c>
      <c r="B784" s="199">
        <v>7006.34</v>
      </c>
    </row>
    <row r="785" spans="1:2">
      <c r="A785" s="4" t="s">
        <v>1148</v>
      </c>
      <c r="B785" s="199">
        <v>6269.54</v>
      </c>
    </row>
    <row r="786" spans="1:2">
      <c r="A786" s="4" t="s">
        <v>1149</v>
      </c>
      <c r="B786" s="199">
        <v>12542.81</v>
      </c>
    </row>
    <row r="787" spans="1:2">
      <c r="A787" s="4" t="s">
        <v>1150</v>
      </c>
      <c r="B787" s="199">
        <v>11223.79</v>
      </c>
    </row>
    <row r="788" spans="1:2">
      <c r="A788" s="4" t="s">
        <v>1151</v>
      </c>
      <c r="B788" s="199">
        <v>9603.09</v>
      </c>
    </row>
    <row r="789" spans="1:2">
      <c r="A789" s="4" t="s">
        <v>1152</v>
      </c>
      <c r="B789" s="199">
        <v>8593.2099999999991</v>
      </c>
    </row>
    <row r="790" spans="1:2">
      <c r="A790" s="4" t="s">
        <v>1153</v>
      </c>
      <c r="B790" s="199">
        <v>8182.23</v>
      </c>
    </row>
    <row r="791" spans="1:2">
      <c r="A791" s="4" t="s">
        <v>1154</v>
      </c>
      <c r="B791" s="199">
        <v>7321.77</v>
      </c>
    </row>
    <row r="792" spans="1:2">
      <c r="A792" s="4" t="s">
        <v>1155</v>
      </c>
      <c r="B792" s="199">
        <v>7545.28</v>
      </c>
    </row>
    <row r="793" spans="1:2">
      <c r="A793" s="4" t="s">
        <v>1156</v>
      </c>
      <c r="B793" s="199">
        <v>6751.81</v>
      </c>
    </row>
    <row r="794" spans="1:2">
      <c r="A794" s="4" t="s">
        <v>1157</v>
      </c>
      <c r="B794" s="199">
        <v>5781.45</v>
      </c>
    </row>
    <row r="795" spans="1:2">
      <c r="A795" s="4" t="s">
        <v>1158</v>
      </c>
      <c r="B795" s="199">
        <v>5173.46</v>
      </c>
    </row>
    <row r="796" spans="1:2">
      <c r="A796" s="4" t="s">
        <v>1159</v>
      </c>
      <c r="B796" s="199">
        <v>4899.53</v>
      </c>
    </row>
    <row r="797" spans="1:2">
      <c r="A797" s="4" t="s">
        <v>1160</v>
      </c>
      <c r="B797" s="199">
        <v>4384.29</v>
      </c>
    </row>
    <row r="798" spans="1:2">
      <c r="A798" s="4" t="s">
        <v>1161</v>
      </c>
      <c r="B798" s="199">
        <v>406.07</v>
      </c>
    </row>
    <row r="799" spans="1:2">
      <c r="A799" s="4" t="s">
        <v>1162</v>
      </c>
      <c r="B799" s="199">
        <v>352.5</v>
      </c>
    </row>
    <row r="800" spans="1:2">
      <c r="A800" s="4" t="s">
        <v>1163</v>
      </c>
      <c r="B800" s="199">
        <v>218.93</v>
      </c>
    </row>
    <row r="801" spans="1:2">
      <c r="A801" s="4" t="s">
        <v>1164</v>
      </c>
      <c r="B801" s="199">
        <v>191.48</v>
      </c>
    </row>
    <row r="802" spans="1:2">
      <c r="A802" s="4" t="s">
        <v>1165</v>
      </c>
      <c r="B802" s="199">
        <v>2374.4</v>
      </c>
    </row>
    <row r="803" spans="1:2">
      <c r="A803" s="4" t="s">
        <v>1166</v>
      </c>
      <c r="B803" s="199">
        <v>2069.5300000000002</v>
      </c>
    </row>
    <row r="804" spans="1:2">
      <c r="A804" s="4" t="s">
        <v>1167</v>
      </c>
      <c r="B804" s="199">
        <v>1426.63</v>
      </c>
    </row>
    <row r="805" spans="1:2">
      <c r="A805" s="4" t="s">
        <v>1168</v>
      </c>
      <c r="B805" s="199">
        <v>1243.45</v>
      </c>
    </row>
    <row r="806" spans="1:2">
      <c r="A806" s="4" t="s">
        <v>1169</v>
      </c>
      <c r="B806" s="199">
        <v>1666.07</v>
      </c>
    </row>
    <row r="807" spans="1:2">
      <c r="A807" s="4" t="s">
        <v>1170</v>
      </c>
      <c r="B807" s="199">
        <v>1452.14</v>
      </c>
    </row>
    <row r="808" spans="1:2">
      <c r="A808" s="4" t="s">
        <v>1171</v>
      </c>
      <c r="B808" s="199">
        <v>997.64</v>
      </c>
    </row>
    <row r="809" spans="1:2">
      <c r="A809" s="4" t="s">
        <v>1172</v>
      </c>
      <c r="B809" s="199">
        <v>869.55</v>
      </c>
    </row>
    <row r="810" spans="1:2">
      <c r="A810" s="4" t="s">
        <v>1173</v>
      </c>
      <c r="B810" s="199">
        <v>1899.52</v>
      </c>
    </row>
    <row r="811" spans="1:2">
      <c r="A811" s="4" t="s">
        <v>1174</v>
      </c>
      <c r="B811" s="199">
        <v>1655.62</v>
      </c>
    </row>
    <row r="812" spans="1:2">
      <c r="A812" s="4" t="s">
        <v>1175</v>
      </c>
      <c r="B812" s="199">
        <v>1141.31</v>
      </c>
    </row>
    <row r="813" spans="1:2">
      <c r="A813" s="4" t="s">
        <v>1176</v>
      </c>
      <c r="B813" s="199">
        <v>994.76</v>
      </c>
    </row>
    <row r="814" spans="1:2">
      <c r="A814" s="4" t="s">
        <v>1177</v>
      </c>
      <c r="B814" s="199">
        <v>1332.85</v>
      </c>
    </row>
    <row r="815" spans="1:2">
      <c r="A815" s="4" t="s">
        <v>1178</v>
      </c>
      <c r="B815" s="199">
        <v>1161.71</v>
      </c>
    </row>
    <row r="816" spans="1:2">
      <c r="A816" s="4" t="s">
        <v>1179</v>
      </c>
      <c r="B816" s="199">
        <v>798.11</v>
      </c>
    </row>
    <row r="817" spans="1:2">
      <c r="A817" s="4" t="s">
        <v>1180</v>
      </c>
      <c r="B817" s="199">
        <v>695.64</v>
      </c>
    </row>
    <row r="818" spans="1:2">
      <c r="A818" s="4" t="s">
        <v>1181</v>
      </c>
      <c r="B818" s="199">
        <v>1625.58</v>
      </c>
    </row>
    <row r="819" spans="1:2">
      <c r="A819" s="4" t="s">
        <v>1182</v>
      </c>
      <c r="B819" s="199">
        <v>1409.23</v>
      </c>
    </row>
    <row r="820" spans="1:2">
      <c r="A820" s="4" t="s">
        <v>1183</v>
      </c>
      <c r="B820" s="199">
        <v>1137.9000000000001</v>
      </c>
    </row>
    <row r="821" spans="1:2">
      <c r="A821" s="4" t="s">
        <v>1184</v>
      </c>
      <c r="B821" s="199">
        <v>986.46</v>
      </c>
    </row>
    <row r="822" spans="1:2">
      <c r="A822" s="4" t="s">
        <v>1185</v>
      </c>
      <c r="B822" s="199">
        <v>812.79</v>
      </c>
    </row>
    <row r="823" spans="1:2">
      <c r="A823" s="4" t="s">
        <v>1186</v>
      </c>
      <c r="B823" s="199">
        <v>704.61</v>
      </c>
    </row>
    <row r="824" spans="1:2">
      <c r="A824" s="4" t="s">
        <v>1187</v>
      </c>
      <c r="B824" s="199">
        <v>2.98</v>
      </c>
    </row>
    <row r="825" spans="1:2">
      <c r="A825" s="4" t="s">
        <v>1188</v>
      </c>
      <c r="B825" s="199">
        <v>2.58</v>
      </c>
    </row>
    <row r="826" spans="1:2">
      <c r="A826" s="4" t="s">
        <v>1189</v>
      </c>
      <c r="B826" s="199">
        <v>2.08</v>
      </c>
    </row>
    <row r="827" spans="1:2">
      <c r="A827" s="4" t="s">
        <v>1190</v>
      </c>
      <c r="B827" s="199">
        <v>1.8</v>
      </c>
    </row>
    <row r="828" spans="1:2">
      <c r="A828" s="4" t="s">
        <v>1191</v>
      </c>
      <c r="B828" s="199">
        <v>2.62</v>
      </c>
    </row>
    <row r="829" spans="1:2">
      <c r="A829" s="4" t="s">
        <v>1192</v>
      </c>
      <c r="B829" s="199">
        <v>2.27</v>
      </c>
    </row>
    <row r="830" spans="1:2">
      <c r="A830" s="4" t="s">
        <v>1193</v>
      </c>
      <c r="B830" s="199">
        <v>1.58</v>
      </c>
    </row>
    <row r="831" spans="1:2">
      <c r="A831" s="4" t="s">
        <v>1194</v>
      </c>
      <c r="B831" s="199">
        <v>1.37</v>
      </c>
    </row>
    <row r="832" spans="1:2">
      <c r="A832" s="4" t="s">
        <v>1195</v>
      </c>
      <c r="B832" s="199">
        <v>3.27</v>
      </c>
    </row>
    <row r="833" spans="1:2">
      <c r="A833" s="4" t="s">
        <v>1196</v>
      </c>
      <c r="B833" s="199">
        <v>2.92</v>
      </c>
    </row>
    <row r="834" spans="1:2">
      <c r="A834" s="4" t="s">
        <v>1197</v>
      </c>
      <c r="B834" s="199">
        <v>5.2</v>
      </c>
    </row>
    <row r="835" spans="1:2">
      <c r="A835" s="4" t="s">
        <v>1198</v>
      </c>
      <c r="B835" s="199">
        <v>4.63</v>
      </c>
    </row>
    <row r="836" spans="1:2">
      <c r="A836" s="4" t="s">
        <v>1199</v>
      </c>
      <c r="B836" s="199">
        <v>7.02</v>
      </c>
    </row>
    <row r="837" spans="1:2">
      <c r="A837" s="4" t="s">
        <v>1200</v>
      </c>
      <c r="B837" s="199">
        <v>6.33</v>
      </c>
    </row>
    <row r="838" spans="1:2">
      <c r="A838" s="4" t="s">
        <v>1201</v>
      </c>
      <c r="B838" s="199">
        <v>7063.55</v>
      </c>
    </row>
    <row r="839" spans="1:2">
      <c r="A839" s="4" t="s">
        <v>1202</v>
      </c>
      <c r="B839" s="199">
        <v>6313.15</v>
      </c>
    </row>
    <row r="840" spans="1:2">
      <c r="A840" s="4" t="s">
        <v>1203</v>
      </c>
      <c r="B840" s="199">
        <v>2.2800000000000002</v>
      </c>
    </row>
    <row r="841" spans="1:2">
      <c r="A841" s="4" t="s">
        <v>1204</v>
      </c>
      <c r="B841" s="199">
        <v>2.04</v>
      </c>
    </row>
    <row r="842" spans="1:2">
      <c r="A842" s="4" t="s">
        <v>1205</v>
      </c>
      <c r="B842" s="199">
        <v>1.57</v>
      </c>
    </row>
    <row r="843" spans="1:2">
      <c r="A843" s="4" t="s">
        <v>1206</v>
      </c>
      <c r="B843" s="199">
        <v>1.41</v>
      </c>
    </row>
    <row r="844" spans="1:2">
      <c r="A844" s="4" t="s">
        <v>1207</v>
      </c>
      <c r="B844" s="199">
        <v>6352.07</v>
      </c>
    </row>
    <row r="845" spans="1:2">
      <c r="A845" s="4" t="s">
        <v>1208</v>
      </c>
      <c r="B845" s="199">
        <v>5678.04</v>
      </c>
    </row>
    <row r="846" spans="1:2">
      <c r="A846" s="4" t="s">
        <v>1209</v>
      </c>
      <c r="B846" s="199">
        <v>3.11</v>
      </c>
    </row>
    <row r="847" spans="1:2">
      <c r="A847" s="4" t="s">
        <v>1210</v>
      </c>
      <c r="B847" s="199">
        <v>2.78</v>
      </c>
    </row>
    <row r="848" spans="1:2">
      <c r="A848" s="4" t="s">
        <v>1211</v>
      </c>
      <c r="B848" s="199">
        <v>2.54</v>
      </c>
    </row>
    <row r="849" spans="1:2">
      <c r="A849" s="4" t="s">
        <v>1212</v>
      </c>
      <c r="B849" s="199">
        <v>2.27</v>
      </c>
    </row>
    <row r="850" spans="1:2">
      <c r="A850" s="4" t="s">
        <v>1213</v>
      </c>
      <c r="B850" s="199">
        <v>7063.55</v>
      </c>
    </row>
    <row r="851" spans="1:2">
      <c r="A851" s="4" t="s">
        <v>1214</v>
      </c>
      <c r="B851" s="199">
        <v>6313.15</v>
      </c>
    </row>
    <row r="852" spans="1:2">
      <c r="A852" s="4" t="s">
        <v>1215</v>
      </c>
      <c r="B852" s="199">
        <v>5883.31</v>
      </c>
    </row>
    <row r="853" spans="1:2">
      <c r="A853" s="4" t="s">
        <v>1216</v>
      </c>
      <c r="B853" s="199">
        <v>5258.29</v>
      </c>
    </row>
    <row r="854" spans="1:2">
      <c r="A854" s="4" t="s">
        <v>1217</v>
      </c>
      <c r="B854" s="199">
        <v>4447.3500000000004</v>
      </c>
    </row>
    <row r="855" spans="1:2">
      <c r="A855" s="4" t="s">
        <v>1218</v>
      </c>
      <c r="B855" s="199">
        <v>4046.28</v>
      </c>
    </row>
    <row r="856" spans="1:2">
      <c r="A856" s="4" t="s">
        <v>1219</v>
      </c>
      <c r="B856" s="199">
        <v>1.79</v>
      </c>
    </row>
    <row r="857" spans="1:2">
      <c r="A857" s="4" t="s">
        <v>1220</v>
      </c>
      <c r="B857" s="199">
        <v>1.55</v>
      </c>
    </row>
    <row r="858" spans="1:2">
      <c r="A858" s="4" t="s">
        <v>1221</v>
      </c>
      <c r="B858" s="199">
        <v>1.63</v>
      </c>
    </row>
    <row r="859" spans="1:2">
      <c r="A859" s="4" t="s">
        <v>1222</v>
      </c>
      <c r="B859" s="199">
        <v>1.46</v>
      </c>
    </row>
    <row r="860" spans="1:2">
      <c r="A860" s="4" t="s">
        <v>1223</v>
      </c>
      <c r="B860" s="199">
        <v>10.199999999999999</v>
      </c>
    </row>
    <row r="861" spans="1:2">
      <c r="A861" s="4" t="s">
        <v>1224</v>
      </c>
      <c r="B861" s="199">
        <v>9.06</v>
      </c>
    </row>
    <row r="862" spans="1:2">
      <c r="A862" s="4" t="s">
        <v>1225</v>
      </c>
      <c r="B862" s="199">
        <v>13.86</v>
      </c>
    </row>
    <row r="863" spans="1:2">
      <c r="A863" s="4" t="s">
        <v>1226</v>
      </c>
      <c r="B863" s="199">
        <v>12.33</v>
      </c>
    </row>
    <row r="864" spans="1:2">
      <c r="A864" s="4" t="s">
        <v>1227</v>
      </c>
      <c r="B864" s="199">
        <v>71.8</v>
      </c>
    </row>
    <row r="865" spans="1:2">
      <c r="A865" s="4" t="s">
        <v>1228</v>
      </c>
      <c r="B865" s="199">
        <v>63.87</v>
      </c>
    </row>
    <row r="866" spans="1:2">
      <c r="A866" s="4" t="s">
        <v>1229</v>
      </c>
      <c r="B866" s="199">
        <v>17.809999999999999</v>
      </c>
    </row>
    <row r="867" spans="1:2">
      <c r="A867" s="4" t="s">
        <v>1230</v>
      </c>
      <c r="B867" s="199">
        <v>15.84</v>
      </c>
    </row>
    <row r="868" spans="1:2">
      <c r="A868" s="4" t="s">
        <v>1231</v>
      </c>
      <c r="B868" s="199">
        <v>24.04</v>
      </c>
    </row>
    <row r="869" spans="1:2">
      <c r="A869" s="4" t="s">
        <v>1232</v>
      </c>
      <c r="B869" s="199">
        <v>21.39</v>
      </c>
    </row>
    <row r="870" spans="1:2">
      <c r="A870" s="4" t="s">
        <v>1233</v>
      </c>
      <c r="B870" s="199">
        <v>0.27</v>
      </c>
    </row>
    <row r="871" spans="1:2">
      <c r="A871" s="4" t="s">
        <v>1234</v>
      </c>
      <c r="B871" s="199">
        <v>0.25</v>
      </c>
    </row>
    <row r="872" spans="1:2">
      <c r="A872" s="4" t="s">
        <v>1235</v>
      </c>
      <c r="B872" s="199">
        <v>8353.7099999999991</v>
      </c>
    </row>
    <row r="873" spans="1:2">
      <c r="A873" s="4" t="s">
        <v>1236</v>
      </c>
      <c r="B873" s="199">
        <v>7475.22</v>
      </c>
    </row>
    <row r="874" spans="1:2">
      <c r="A874" s="4" t="s">
        <v>1237</v>
      </c>
      <c r="B874" s="199">
        <v>9054.98</v>
      </c>
    </row>
    <row r="875" spans="1:2">
      <c r="A875" s="4" t="s">
        <v>1238</v>
      </c>
      <c r="B875" s="199">
        <v>8102.72</v>
      </c>
    </row>
    <row r="876" spans="1:2">
      <c r="A876" s="4" t="s">
        <v>1239</v>
      </c>
      <c r="B876" s="199">
        <v>10044.049999999999</v>
      </c>
    </row>
    <row r="877" spans="1:2">
      <c r="A877" s="4" t="s">
        <v>1240</v>
      </c>
      <c r="B877" s="199">
        <v>8987.7999999999993</v>
      </c>
    </row>
    <row r="878" spans="1:2">
      <c r="A878" s="4" t="s">
        <v>1241</v>
      </c>
      <c r="B878" s="199">
        <v>6682.96</v>
      </c>
    </row>
    <row r="879" spans="1:2">
      <c r="A879" s="4" t="s">
        <v>1242</v>
      </c>
      <c r="B879" s="199">
        <v>5980.17</v>
      </c>
    </row>
    <row r="880" spans="1:2">
      <c r="A880" s="4" t="s">
        <v>1243</v>
      </c>
      <c r="B880" s="199">
        <v>7244.31</v>
      </c>
    </row>
    <row r="881" spans="1:2">
      <c r="A881" s="4" t="s">
        <v>1244</v>
      </c>
      <c r="B881" s="199">
        <v>6482.48</v>
      </c>
    </row>
    <row r="882" spans="1:2">
      <c r="A882" s="4" t="s">
        <v>1245</v>
      </c>
      <c r="B882" s="199">
        <v>8353.7099999999991</v>
      </c>
    </row>
    <row r="883" spans="1:2">
      <c r="A883" s="4" t="s">
        <v>1246</v>
      </c>
      <c r="B883" s="199">
        <v>7475.22</v>
      </c>
    </row>
    <row r="884" spans="1:2">
      <c r="A884" s="4" t="s">
        <v>1247</v>
      </c>
      <c r="B884" s="199">
        <v>6682.96</v>
      </c>
    </row>
    <row r="885" spans="1:2">
      <c r="A885" s="4" t="s">
        <v>1248</v>
      </c>
      <c r="B885" s="199">
        <v>5980.17</v>
      </c>
    </row>
    <row r="886" spans="1:2">
      <c r="A886" s="4" t="s">
        <v>1249</v>
      </c>
      <c r="B886" s="199">
        <v>7244.31</v>
      </c>
    </row>
    <row r="887" spans="1:2">
      <c r="A887" s="4" t="s">
        <v>1250</v>
      </c>
      <c r="B887" s="199">
        <v>6482.48</v>
      </c>
    </row>
    <row r="888" spans="1:2">
      <c r="A888" s="4" t="s">
        <v>1251</v>
      </c>
      <c r="B888" s="199">
        <v>8353.7099999999991</v>
      </c>
    </row>
    <row r="889" spans="1:2">
      <c r="A889" s="4" t="s">
        <v>1252</v>
      </c>
      <c r="B889" s="199">
        <v>7475.22</v>
      </c>
    </row>
    <row r="890" spans="1:2">
      <c r="A890" s="4" t="s">
        <v>1253</v>
      </c>
      <c r="B890" s="199">
        <v>5011.25</v>
      </c>
    </row>
    <row r="891" spans="1:2">
      <c r="A891" s="4" t="s">
        <v>1254</v>
      </c>
      <c r="B891" s="199">
        <v>4484.26</v>
      </c>
    </row>
    <row r="892" spans="1:2">
      <c r="A892" s="4" t="s">
        <v>1255</v>
      </c>
      <c r="B892" s="199">
        <v>5432.18</v>
      </c>
    </row>
    <row r="893" spans="1:2">
      <c r="A893" s="4" t="s">
        <v>1256</v>
      </c>
      <c r="B893" s="199">
        <v>4860.92</v>
      </c>
    </row>
    <row r="894" spans="1:2">
      <c r="A894" s="4" t="s">
        <v>1257</v>
      </c>
      <c r="B894" s="199">
        <v>6682.96</v>
      </c>
    </row>
    <row r="895" spans="1:2">
      <c r="A895" s="4" t="s">
        <v>1258</v>
      </c>
      <c r="B895" s="199">
        <v>5980.17</v>
      </c>
    </row>
    <row r="896" spans="1:2">
      <c r="A896" s="4" t="s">
        <v>1259</v>
      </c>
      <c r="B896" s="199">
        <v>10044.049999999999</v>
      </c>
    </row>
    <row r="897" spans="1:2">
      <c r="A897" s="4" t="s">
        <v>1260</v>
      </c>
      <c r="B897" s="199">
        <v>8987.7999999999993</v>
      </c>
    </row>
    <row r="898" spans="1:2">
      <c r="A898" s="4" t="s">
        <v>1261</v>
      </c>
      <c r="B898" s="199">
        <v>10847.57</v>
      </c>
    </row>
    <row r="899" spans="1:2">
      <c r="A899" s="4" t="s">
        <v>1262</v>
      </c>
      <c r="B899" s="199">
        <v>9706.82</v>
      </c>
    </row>
    <row r="900" spans="1:2">
      <c r="A900" s="4" t="s">
        <v>1263</v>
      </c>
      <c r="B900" s="199">
        <v>11709.89</v>
      </c>
    </row>
    <row r="901" spans="1:2">
      <c r="A901" s="4" t="s">
        <v>1264</v>
      </c>
      <c r="B901" s="199">
        <v>10478.450000000001</v>
      </c>
    </row>
    <row r="902" spans="1:2">
      <c r="A902" s="4" t="s">
        <v>1265</v>
      </c>
      <c r="B902" s="199">
        <v>8353.7099999999991</v>
      </c>
    </row>
    <row r="903" spans="1:2">
      <c r="A903" s="4" t="s">
        <v>1266</v>
      </c>
      <c r="B903" s="199">
        <v>7475.22</v>
      </c>
    </row>
    <row r="904" spans="1:2">
      <c r="A904" s="4" t="s">
        <v>1267</v>
      </c>
      <c r="B904" s="199">
        <v>9054.98</v>
      </c>
    </row>
    <row r="905" spans="1:2">
      <c r="A905" s="4" t="s">
        <v>1268</v>
      </c>
      <c r="B905" s="199">
        <v>8102.72</v>
      </c>
    </row>
    <row r="906" spans="1:2">
      <c r="A906" s="4" t="s">
        <v>1269</v>
      </c>
      <c r="B906" s="199">
        <v>10044.049999999999</v>
      </c>
    </row>
    <row r="907" spans="1:2">
      <c r="A907" s="4" t="s">
        <v>1270</v>
      </c>
      <c r="B907" s="199">
        <v>8987.7999999999993</v>
      </c>
    </row>
    <row r="908" spans="1:2">
      <c r="A908" s="4" t="s">
        <v>1271</v>
      </c>
      <c r="B908" s="199">
        <v>8353.7099999999991</v>
      </c>
    </row>
    <row r="909" spans="1:2">
      <c r="A909" s="4" t="s">
        <v>1272</v>
      </c>
      <c r="B909" s="199">
        <v>7475.22</v>
      </c>
    </row>
    <row r="910" spans="1:2">
      <c r="A910" s="4" t="s">
        <v>1273</v>
      </c>
      <c r="B910" s="199">
        <v>9054.98</v>
      </c>
    </row>
    <row r="911" spans="1:2">
      <c r="A911" s="4" t="s">
        <v>1274</v>
      </c>
      <c r="B911" s="199">
        <v>8102.72</v>
      </c>
    </row>
    <row r="912" spans="1:2">
      <c r="A912" s="4" t="s">
        <v>1275</v>
      </c>
      <c r="B912" s="199">
        <v>10044.049999999999</v>
      </c>
    </row>
    <row r="913" spans="1:2">
      <c r="A913" s="4" t="s">
        <v>1276</v>
      </c>
      <c r="B913" s="199">
        <v>8987.7999999999993</v>
      </c>
    </row>
    <row r="914" spans="1:2">
      <c r="A914" s="4" t="s">
        <v>1277</v>
      </c>
      <c r="B914" s="199">
        <v>6682.96</v>
      </c>
    </row>
    <row r="915" spans="1:2">
      <c r="A915" s="4" t="s">
        <v>1278</v>
      </c>
      <c r="B915" s="199">
        <v>5980.17</v>
      </c>
    </row>
    <row r="916" spans="1:2">
      <c r="A916" s="4" t="s">
        <v>1279</v>
      </c>
      <c r="B916" s="199">
        <v>7244.31</v>
      </c>
    </row>
    <row r="917" spans="1:2">
      <c r="A917" s="4" t="s">
        <v>1280</v>
      </c>
      <c r="B917" s="199">
        <v>6482.48</v>
      </c>
    </row>
    <row r="918" spans="1:2">
      <c r="A918" s="4" t="s">
        <v>1281</v>
      </c>
      <c r="B918" s="199">
        <v>8353.7099999999991</v>
      </c>
    </row>
    <row r="919" spans="1:2">
      <c r="A919" s="4" t="s">
        <v>1282</v>
      </c>
      <c r="B919" s="199">
        <v>7475.22</v>
      </c>
    </row>
    <row r="920" spans="1:2">
      <c r="A920" s="4" t="s">
        <v>1283</v>
      </c>
      <c r="B920" s="199">
        <v>11709.89</v>
      </c>
    </row>
    <row r="921" spans="1:2">
      <c r="A921" s="4" t="s">
        <v>1284</v>
      </c>
      <c r="B921" s="199">
        <v>10478.450000000001</v>
      </c>
    </row>
    <row r="922" spans="1:2">
      <c r="A922" s="4" t="s">
        <v>1285</v>
      </c>
      <c r="B922" s="199">
        <v>12646.66</v>
      </c>
    </row>
    <row r="923" spans="1:2">
      <c r="A923" s="4" t="s">
        <v>1286</v>
      </c>
      <c r="B923" s="199">
        <v>11316.72</v>
      </c>
    </row>
    <row r="924" spans="1:2">
      <c r="A924" s="4" t="s">
        <v>1287</v>
      </c>
      <c r="B924" s="199">
        <v>13658.37</v>
      </c>
    </row>
    <row r="925" spans="1:2">
      <c r="A925" s="4" t="s">
        <v>1288</v>
      </c>
      <c r="B925" s="199">
        <v>12222.03</v>
      </c>
    </row>
    <row r="926" spans="1:2">
      <c r="A926" s="4" t="s">
        <v>1289</v>
      </c>
      <c r="B926" s="199">
        <v>10044.049999999999</v>
      </c>
    </row>
    <row r="927" spans="1:2">
      <c r="A927" s="4" t="s">
        <v>1290</v>
      </c>
      <c r="B927" s="199">
        <v>8987.7999999999993</v>
      </c>
    </row>
    <row r="928" spans="1:2">
      <c r="A928" s="4" t="s">
        <v>1291</v>
      </c>
      <c r="B928" s="199">
        <v>10847.57</v>
      </c>
    </row>
    <row r="929" spans="1:2">
      <c r="A929" s="4" t="s">
        <v>1292</v>
      </c>
      <c r="B929" s="199">
        <v>9706.82</v>
      </c>
    </row>
    <row r="930" spans="1:2">
      <c r="A930" s="4" t="s">
        <v>1293</v>
      </c>
      <c r="B930" s="199">
        <v>11709.89</v>
      </c>
    </row>
    <row r="931" spans="1:2">
      <c r="A931" s="4" t="s">
        <v>1294</v>
      </c>
      <c r="B931" s="199">
        <v>10478.450000000001</v>
      </c>
    </row>
    <row r="932" spans="1:2">
      <c r="A932" s="4" t="s">
        <v>1295</v>
      </c>
      <c r="B932" s="199">
        <v>10044.049999999999</v>
      </c>
    </row>
    <row r="933" spans="1:2">
      <c r="A933" s="4" t="s">
        <v>1296</v>
      </c>
      <c r="B933" s="199">
        <v>8987.7999999999993</v>
      </c>
    </row>
    <row r="934" spans="1:2">
      <c r="A934" s="4" t="s">
        <v>1297</v>
      </c>
      <c r="B934" s="199">
        <v>10847.57</v>
      </c>
    </row>
    <row r="935" spans="1:2">
      <c r="A935" s="4" t="s">
        <v>1298</v>
      </c>
      <c r="B935" s="199">
        <v>9706.82</v>
      </c>
    </row>
    <row r="936" spans="1:2">
      <c r="A936" s="4" t="s">
        <v>1299</v>
      </c>
      <c r="B936" s="199">
        <v>11709.89</v>
      </c>
    </row>
    <row r="937" spans="1:2">
      <c r="A937" s="4" t="s">
        <v>1300</v>
      </c>
      <c r="B937" s="199">
        <v>10478.450000000001</v>
      </c>
    </row>
    <row r="938" spans="1:2">
      <c r="A938" s="4" t="s">
        <v>1301</v>
      </c>
      <c r="B938" s="199">
        <v>8353.7099999999991</v>
      </c>
    </row>
    <row r="939" spans="1:2">
      <c r="A939" s="4" t="s">
        <v>1302</v>
      </c>
      <c r="B939" s="199">
        <v>7475.22</v>
      </c>
    </row>
    <row r="940" spans="1:2">
      <c r="A940" s="4" t="s">
        <v>1303</v>
      </c>
      <c r="B940" s="199">
        <v>9054.98</v>
      </c>
    </row>
    <row r="941" spans="1:2">
      <c r="A941" s="4" t="s">
        <v>1304</v>
      </c>
      <c r="B941" s="199">
        <v>8102.72</v>
      </c>
    </row>
    <row r="942" spans="1:2">
      <c r="A942" s="4" t="s">
        <v>1305</v>
      </c>
      <c r="B942" s="199">
        <v>10044.049999999999</v>
      </c>
    </row>
    <row r="943" spans="1:2">
      <c r="A943" s="4" t="s">
        <v>1306</v>
      </c>
      <c r="B943" s="199">
        <v>8987.7999999999993</v>
      </c>
    </row>
    <row r="944" spans="1:2">
      <c r="A944" s="4" t="s">
        <v>1307</v>
      </c>
      <c r="B944" s="199">
        <v>29791.64</v>
      </c>
    </row>
    <row r="945" spans="1:2">
      <c r="A945" s="4" t="s">
        <v>1308</v>
      </c>
      <c r="B945" s="199">
        <v>26617.94</v>
      </c>
    </row>
    <row r="946" spans="1:2">
      <c r="A946" s="4" t="s">
        <v>1309</v>
      </c>
      <c r="B946" s="199">
        <v>16400.93</v>
      </c>
    </row>
    <row r="947" spans="1:2">
      <c r="A947" s="4" t="s">
        <v>1310</v>
      </c>
      <c r="B947" s="199">
        <v>14693.15</v>
      </c>
    </row>
    <row r="948" spans="1:2">
      <c r="A948" s="4" t="s">
        <v>1311</v>
      </c>
      <c r="B948" s="199">
        <v>20954.37</v>
      </c>
    </row>
    <row r="949" spans="1:2">
      <c r="A949" s="4" t="s">
        <v>1312</v>
      </c>
      <c r="B949" s="199">
        <v>18758.21</v>
      </c>
    </row>
    <row r="950" spans="1:2">
      <c r="A950" s="4" t="s">
        <v>1313</v>
      </c>
      <c r="B950" s="199">
        <v>12078.94</v>
      </c>
    </row>
    <row r="951" spans="1:2">
      <c r="A951" s="4" t="s">
        <v>1314</v>
      </c>
      <c r="B951" s="199">
        <v>10866.86</v>
      </c>
    </row>
    <row r="952" spans="1:2">
      <c r="A952" s="4" t="s">
        <v>1315</v>
      </c>
      <c r="B952" s="199">
        <v>13418.82</v>
      </c>
    </row>
    <row r="953" spans="1:2">
      <c r="A953" s="4" t="s">
        <v>1316</v>
      </c>
      <c r="B953" s="199">
        <v>12147.57</v>
      </c>
    </row>
    <row r="954" spans="1:2">
      <c r="A954" s="4" t="s">
        <v>1317</v>
      </c>
      <c r="B954" s="199">
        <v>11927.84</v>
      </c>
    </row>
    <row r="955" spans="1:2">
      <c r="A955" s="4" t="s">
        <v>1318</v>
      </c>
      <c r="B955" s="199">
        <v>10797.84</v>
      </c>
    </row>
    <row r="956" spans="1:2">
      <c r="A956" s="4" t="s">
        <v>1319</v>
      </c>
      <c r="B956" s="199">
        <v>3.29</v>
      </c>
    </row>
    <row r="957" spans="1:2">
      <c r="A957" s="4" t="s">
        <v>1320</v>
      </c>
      <c r="B957" s="199">
        <v>3</v>
      </c>
    </row>
    <row r="958" spans="1:2">
      <c r="A958" s="4" t="s">
        <v>1321</v>
      </c>
      <c r="B958" s="199">
        <v>22.62</v>
      </c>
    </row>
    <row r="959" spans="1:2">
      <c r="A959" s="4" t="s">
        <v>1322</v>
      </c>
      <c r="B959" s="199">
        <v>20.72</v>
      </c>
    </row>
    <row r="960" spans="1:2">
      <c r="A960" s="4" t="s">
        <v>1323</v>
      </c>
      <c r="B960" s="199">
        <v>5.87</v>
      </c>
    </row>
    <row r="961" spans="1:2">
      <c r="A961" s="4" t="s">
        <v>1324</v>
      </c>
      <c r="B961" s="199">
        <v>5.15</v>
      </c>
    </row>
    <row r="962" spans="1:2">
      <c r="A962" s="4" t="s">
        <v>1325</v>
      </c>
      <c r="B962" s="199">
        <v>1.9</v>
      </c>
    </row>
    <row r="963" spans="1:2">
      <c r="A963" s="4" t="s">
        <v>1326</v>
      </c>
      <c r="B963" s="199">
        <v>1.67</v>
      </c>
    </row>
    <row r="964" spans="1:2">
      <c r="A964" s="4" t="s">
        <v>1327</v>
      </c>
      <c r="B964" s="199">
        <v>0.77</v>
      </c>
    </row>
    <row r="965" spans="1:2">
      <c r="A965" s="4" t="s">
        <v>1328</v>
      </c>
      <c r="B965" s="199">
        <v>0.68</v>
      </c>
    </row>
    <row r="966" spans="1:2">
      <c r="A966" s="4" t="s">
        <v>1329</v>
      </c>
      <c r="B966" s="199">
        <v>6.35</v>
      </c>
    </row>
    <row r="967" spans="1:2">
      <c r="A967" s="4" t="s">
        <v>1330</v>
      </c>
      <c r="B967" s="199">
        <v>5.51</v>
      </c>
    </row>
    <row r="968" spans="1:2">
      <c r="A968" s="4" t="s">
        <v>1331</v>
      </c>
      <c r="B968" s="199">
        <v>57.37</v>
      </c>
    </row>
    <row r="969" spans="1:2">
      <c r="A969" s="4" t="s">
        <v>1332</v>
      </c>
      <c r="B969" s="199">
        <v>54.56</v>
      </c>
    </row>
    <row r="970" spans="1:2">
      <c r="A970" s="4" t="s">
        <v>1333</v>
      </c>
      <c r="B970" s="199">
        <v>52.69</v>
      </c>
    </row>
    <row r="971" spans="1:2">
      <c r="A971" s="4" t="s">
        <v>1334</v>
      </c>
      <c r="B971" s="199">
        <v>49.88</v>
      </c>
    </row>
    <row r="972" spans="1:2">
      <c r="A972" s="4" t="s">
        <v>1335</v>
      </c>
      <c r="B972" s="199">
        <v>204.38</v>
      </c>
    </row>
    <row r="973" spans="1:2">
      <c r="A973" s="4" t="s">
        <v>1336</v>
      </c>
      <c r="B973" s="199">
        <v>196.32</v>
      </c>
    </row>
    <row r="974" spans="1:2">
      <c r="A974" s="4" t="s">
        <v>1337</v>
      </c>
      <c r="B974" s="199">
        <v>255.4</v>
      </c>
    </row>
    <row r="975" spans="1:2">
      <c r="A975" s="4" t="s">
        <v>1338</v>
      </c>
      <c r="B975" s="199">
        <v>245.38</v>
      </c>
    </row>
    <row r="976" spans="1:2">
      <c r="A976" s="4" t="s">
        <v>1339</v>
      </c>
      <c r="B976" s="199">
        <v>250.71</v>
      </c>
    </row>
    <row r="977" spans="1:2">
      <c r="A977" s="4" t="s">
        <v>1340</v>
      </c>
      <c r="B977" s="199">
        <v>240.69</v>
      </c>
    </row>
    <row r="978" spans="1:2">
      <c r="A978" s="4" t="s">
        <v>1341</v>
      </c>
      <c r="B978" s="199">
        <v>222.82</v>
      </c>
    </row>
    <row r="979" spans="1:2">
      <c r="A979" s="4" t="s">
        <v>1342</v>
      </c>
      <c r="B979" s="199">
        <v>213.82</v>
      </c>
    </row>
    <row r="980" spans="1:2">
      <c r="A980" s="4" t="s">
        <v>1343</v>
      </c>
      <c r="B980" s="199">
        <v>273.83999999999997</v>
      </c>
    </row>
    <row r="981" spans="1:2">
      <c r="A981" s="4" t="s">
        <v>1344</v>
      </c>
      <c r="B981" s="199">
        <v>262.88</v>
      </c>
    </row>
    <row r="982" spans="1:2">
      <c r="A982" s="4" t="s">
        <v>1345</v>
      </c>
      <c r="B982" s="199">
        <v>269.16000000000003</v>
      </c>
    </row>
    <row r="983" spans="1:2">
      <c r="A983" s="4" t="s">
        <v>1346</v>
      </c>
      <c r="B983" s="199">
        <v>258.19</v>
      </c>
    </row>
    <row r="984" spans="1:2">
      <c r="A984" s="4" t="s">
        <v>1347</v>
      </c>
      <c r="B984" s="199">
        <v>73.349999999999994</v>
      </c>
    </row>
    <row r="985" spans="1:2">
      <c r="A985" s="4" t="s">
        <v>1348</v>
      </c>
      <c r="B985" s="199">
        <v>63.56</v>
      </c>
    </row>
    <row r="986" spans="1:2">
      <c r="A986" s="4" t="s">
        <v>1349</v>
      </c>
      <c r="B986" s="199">
        <v>67</v>
      </c>
    </row>
    <row r="987" spans="1:2">
      <c r="A987" s="4" t="s">
        <v>1350</v>
      </c>
      <c r="B987" s="199">
        <v>58.05</v>
      </c>
    </row>
    <row r="988" spans="1:2">
      <c r="A988" s="4" t="s">
        <v>1351</v>
      </c>
      <c r="B988" s="199">
        <v>63.19</v>
      </c>
    </row>
    <row r="989" spans="1:2">
      <c r="A989" s="4" t="s">
        <v>1352</v>
      </c>
      <c r="B989" s="199">
        <v>54.76</v>
      </c>
    </row>
    <row r="990" spans="1:2">
      <c r="A990" s="4" t="s">
        <v>1353</v>
      </c>
      <c r="B990" s="199">
        <v>79.959999999999994</v>
      </c>
    </row>
    <row r="991" spans="1:2">
      <c r="A991" s="4" t="s">
        <v>1354</v>
      </c>
      <c r="B991" s="199">
        <v>69.290000000000006</v>
      </c>
    </row>
    <row r="992" spans="1:2">
      <c r="A992" s="4" t="s">
        <v>1355</v>
      </c>
      <c r="B992" s="199">
        <v>70.209999999999994</v>
      </c>
    </row>
    <row r="993" spans="1:2">
      <c r="A993" s="4" t="s">
        <v>1356</v>
      </c>
      <c r="B993" s="199">
        <v>60.84</v>
      </c>
    </row>
    <row r="994" spans="1:2">
      <c r="A994" s="4" t="s">
        <v>1357</v>
      </c>
      <c r="B994" s="199">
        <v>60.4</v>
      </c>
    </row>
    <row r="995" spans="1:2">
      <c r="A995" s="4" t="s">
        <v>1358</v>
      </c>
      <c r="B995" s="199">
        <v>52.34</v>
      </c>
    </row>
    <row r="996" spans="1:2">
      <c r="A996" s="4" t="s">
        <v>1359</v>
      </c>
      <c r="B996" s="199">
        <v>183.42</v>
      </c>
    </row>
    <row r="997" spans="1:2">
      <c r="A997" s="4" t="s">
        <v>1360</v>
      </c>
      <c r="B997" s="199">
        <v>158.94</v>
      </c>
    </row>
    <row r="998" spans="1:2">
      <c r="A998" s="4" t="s">
        <v>1361</v>
      </c>
      <c r="B998" s="199">
        <v>167.57</v>
      </c>
    </row>
    <row r="999" spans="1:2">
      <c r="A999" s="4" t="s">
        <v>1362</v>
      </c>
      <c r="B999" s="199">
        <v>145.19999999999999</v>
      </c>
    </row>
    <row r="1000" spans="1:2">
      <c r="A1000" s="4" t="s">
        <v>1363</v>
      </c>
      <c r="B1000" s="199">
        <v>158.03</v>
      </c>
    </row>
    <row r="1001" spans="1:2">
      <c r="A1001" s="4" t="s">
        <v>1364</v>
      </c>
      <c r="B1001" s="199">
        <v>136.93</v>
      </c>
    </row>
    <row r="1002" spans="1:2">
      <c r="A1002" s="4" t="s">
        <v>1365</v>
      </c>
      <c r="B1002" s="199">
        <v>57.79</v>
      </c>
    </row>
    <row r="1003" spans="1:2">
      <c r="A1003" s="4" t="s">
        <v>1366</v>
      </c>
      <c r="B1003" s="199">
        <v>50.07</v>
      </c>
    </row>
    <row r="1004" spans="1:2">
      <c r="A1004" s="4" t="s">
        <v>1367</v>
      </c>
      <c r="B1004" s="199">
        <v>51.41</v>
      </c>
    </row>
    <row r="1005" spans="1:2">
      <c r="A1005" s="4" t="s">
        <v>1368</v>
      </c>
      <c r="B1005" s="199">
        <v>44.55</v>
      </c>
    </row>
    <row r="1006" spans="1:2">
      <c r="A1006" s="4" t="s">
        <v>1369</v>
      </c>
      <c r="B1006" s="199">
        <v>40.69</v>
      </c>
    </row>
    <row r="1007" spans="1:2">
      <c r="A1007" s="4" t="s">
        <v>1370</v>
      </c>
      <c r="B1007" s="199">
        <v>35.26</v>
      </c>
    </row>
    <row r="1008" spans="1:2">
      <c r="A1008" s="4" t="s">
        <v>1371</v>
      </c>
      <c r="B1008" s="199">
        <v>144.52000000000001</v>
      </c>
    </row>
    <row r="1009" spans="1:2">
      <c r="A1009" s="4" t="s">
        <v>1372</v>
      </c>
      <c r="B1009" s="199">
        <v>125.23</v>
      </c>
    </row>
    <row r="1010" spans="1:2">
      <c r="A1010" s="4" t="s">
        <v>1373</v>
      </c>
      <c r="B1010" s="199">
        <v>128.57</v>
      </c>
    </row>
    <row r="1011" spans="1:2">
      <c r="A1011" s="4" t="s">
        <v>1374</v>
      </c>
      <c r="B1011" s="199">
        <v>111.41</v>
      </c>
    </row>
    <row r="1012" spans="1:2">
      <c r="A1012" s="4" t="s">
        <v>1375</v>
      </c>
      <c r="B1012" s="199">
        <v>101.82</v>
      </c>
    </row>
    <row r="1013" spans="1:2">
      <c r="A1013" s="4" t="s">
        <v>1376</v>
      </c>
      <c r="B1013" s="199">
        <v>88.22</v>
      </c>
    </row>
    <row r="1014" spans="1:2">
      <c r="A1014" s="4" t="s">
        <v>1377</v>
      </c>
      <c r="B1014" s="199">
        <v>79.989999999999995</v>
      </c>
    </row>
    <row r="1015" spans="1:2">
      <c r="A1015" s="4" t="s">
        <v>1378</v>
      </c>
      <c r="B1015" s="199">
        <v>69.31</v>
      </c>
    </row>
    <row r="1016" spans="1:2">
      <c r="A1016" s="4" t="s">
        <v>1379</v>
      </c>
      <c r="B1016" s="199">
        <v>70.239999999999995</v>
      </c>
    </row>
    <row r="1017" spans="1:2">
      <c r="A1017" s="4" t="s">
        <v>1380</v>
      </c>
      <c r="B1017" s="199">
        <v>60.86</v>
      </c>
    </row>
    <row r="1018" spans="1:2">
      <c r="A1018" s="4" t="s">
        <v>1381</v>
      </c>
      <c r="B1018" s="199">
        <v>63.01</v>
      </c>
    </row>
    <row r="1019" spans="1:2">
      <c r="A1019" s="4" t="s">
        <v>1382</v>
      </c>
      <c r="B1019" s="199">
        <v>54.59</v>
      </c>
    </row>
    <row r="1020" spans="1:2">
      <c r="A1020" s="4" t="s">
        <v>1383</v>
      </c>
      <c r="B1020" s="199">
        <v>41.73</v>
      </c>
    </row>
    <row r="1021" spans="1:2">
      <c r="A1021" s="4" t="s">
        <v>1384</v>
      </c>
      <c r="B1021" s="199">
        <v>36.159999999999997</v>
      </c>
    </row>
    <row r="1022" spans="1:2">
      <c r="A1022" s="4" t="s">
        <v>1385</v>
      </c>
      <c r="B1022" s="199">
        <v>30.29</v>
      </c>
    </row>
    <row r="1023" spans="1:2">
      <c r="A1023" s="4" t="s">
        <v>1386</v>
      </c>
      <c r="B1023" s="199">
        <v>26.25</v>
      </c>
    </row>
    <row r="1024" spans="1:2">
      <c r="A1024" s="4" t="s">
        <v>1387</v>
      </c>
      <c r="B1024" s="199">
        <v>24.32</v>
      </c>
    </row>
    <row r="1025" spans="1:2">
      <c r="A1025" s="4" t="s">
        <v>1388</v>
      </c>
      <c r="B1025" s="199">
        <v>21.08</v>
      </c>
    </row>
    <row r="1026" spans="1:2">
      <c r="A1026" s="4" t="s">
        <v>1389</v>
      </c>
      <c r="B1026" s="199">
        <v>104.34</v>
      </c>
    </row>
    <row r="1027" spans="1:2">
      <c r="A1027" s="4" t="s">
        <v>1390</v>
      </c>
      <c r="B1027" s="199">
        <v>90.41</v>
      </c>
    </row>
    <row r="1028" spans="1:2">
      <c r="A1028" s="4" t="s">
        <v>1391</v>
      </c>
      <c r="B1028" s="199">
        <v>75.75</v>
      </c>
    </row>
    <row r="1029" spans="1:2">
      <c r="A1029" s="4" t="s">
        <v>1392</v>
      </c>
      <c r="B1029" s="199">
        <v>65.64</v>
      </c>
    </row>
    <row r="1030" spans="1:2">
      <c r="A1030" s="4" t="s">
        <v>1393</v>
      </c>
      <c r="B1030" s="199">
        <v>60.88</v>
      </c>
    </row>
    <row r="1031" spans="1:2">
      <c r="A1031" s="4" t="s">
        <v>1394</v>
      </c>
      <c r="B1031" s="199">
        <v>52.76</v>
      </c>
    </row>
    <row r="1032" spans="1:2">
      <c r="A1032" s="4" t="s">
        <v>1395</v>
      </c>
      <c r="B1032" s="199">
        <v>70.02</v>
      </c>
    </row>
    <row r="1033" spans="1:2">
      <c r="A1033" s="4" t="s">
        <v>1396</v>
      </c>
      <c r="B1033" s="199">
        <v>60.67</v>
      </c>
    </row>
    <row r="1034" spans="1:2">
      <c r="A1034" s="4" t="s">
        <v>1397</v>
      </c>
      <c r="B1034" s="199">
        <v>61.94</v>
      </c>
    </row>
    <row r="1035" spans="1:2">
      <c r="A1035" s="4" t="s">
        <v>1398</v>
      </c>
      <c r="B1035" s="199">
        <v>53.67</v>
      </c>
    </row>
    <row r="1036" spans="1:2">
      <c r="A1036" s="4" t="s">
        <v>1399</v>
      </c>
      <c r="B1036" s="199">
        <v>52.14</v>
      </c>
    </row>
    <row r="1037" spans="1:2">
      <c r="A1037" s="4" t="s">
        <v>1400</v>
      </c>
      <c r="B1037" s="199">
        <v>45.18</v>
      </c>
    </row>
    <row r="1038" spans="1:2">
      <c r="A1038" s="4" t="s">
        <v>1401</v>
      </c>
      <c r="B1038" s="199">
        <v>11.51</v>
      </c>
    </row>
    <row r="1039" spans="1:2">
      <c r="A1039" s="4" t="s">
        <v>1402</v>
      </c>
      <c r="B1039" s="199">
        <v>9.9700000000000006</v>
      </c>
    </row>
    <row r="1040" spans="1:2">
      <c r="A1040" s="4" t="s">
        <v>1403</v>
      </c>
      <c r="B1040" s="199">
        <v>7.94</v>
      </c>
    </row>
    <row r="1041" spans="1:2">
      <c r="A1041" s="4" t="s">
        <v>1404</v>
      </c>
      <c r="B1041" s="199">
        <v>6.88</v>
      </c>
    </row>
    <row r="1042" spans="1:2">
      <c r="A1042" s="4" t="s">
        <v>1405</v>
      </c>
      <c r="B1042" s="199">
        <v>7.97</v>
      </c>
    </row>
    <row r="1043" spans="1:2">
      <c r="A1043" s="4" t="s">
        <v>1406</v>
      </c>
      <c r="B1043" s="199">
        <v>6.9</v>
      </c>
    </row>
    <row r="1044" spans="1:2">
      <c r="A1044" s="4" t="s">
        <v>1407</v>
      </c>
      <c r="B1044" s="199">
        <v>28.83</v>
      </c>
    </row>
    <row r="1045" spans="1:2">
      <c r="A1045" s="4" t="s">
        <v>1408</v>
      </c>
      <c r="B1045" s="199">
        <v>24.98</v>
      </c>
    </row>
    <row r="1046" spans="1:2">
      <c r="A1046" s="4" t="s">
        <v>1409</v>
      </c>
      <c r="B1046" s="199">
        <v>19.93</v>
      </c>
    </row>
    <row r="1047" spans="1:2">
      <c r="A1047" s="4" t="s">
        <v>1410</v>
      </c>
      <c r="B1047" s="199">
        <v>17.27</v>
      </c>
    </row>
    <row r="1048" spans="1:2">
      <c r="A1048" s="4" t="s">
        <v>1411</v>
      </c>
      <c r="B1048" s="199">
        <v>19.940000000000001</v>
      </c>
    </row>
    <row r="1049" spans="1:2">
      <c r="A1049" s="4" t="s">
        <v>1412</v>
      </c>
      <c r="B1049" s="199">
        <v>17.28</v>
      </c>
    </row>
    <row r="1050" spans="1:2">
      <c r="A1050" s="4" t="s">
        <v>1413</v>
      </c>
      <c r="B1050" s="199">
        <v>39.07</v>
      </c>
    </row>
    <row r="1051" spans="1:2">
      <c r="A1051" s="4" t="s">
        <v>1414</v>
      </c>
      <c r="B1051" s="199">
        <v>33.86</v>
      </c>
    </row>
    <row r="1052" spans="1:2">
      <c r="A1052" s="4" t="s">
        <v>1415</v>
      </c>
      <c r="B1052" s="199">
        <v>27.1</v>
      </c>
    </row>
    <row r="1053" spans="1:2">
      <c r="A1053" s="4" t="s">
        <v>1416</v>
      </c>
      <c r="B1053" s="199">
        <v>23.48</v>
      </c>
    </row>
    <row r="1054" spans="1:2">
      <c r="A1054" s="4" t="s">
        <v>1417</v>
      </c>
      <c r="B1054" s="199">
        <v>21.67</v>
      </c>
    </row>
    <row r="1055" spans="1:2">
      <c r="A1055" s="4" t="s">
        <v>1418</v>
      </c>
      <c r="B1055" s="199">
        <v>18.77</v>
      </c>
    </row>
    <row r="1056" spans="1:2">
      <c r="A1056" s="4" t="s">
        <v>1419</v>
      </c>
      <c r="B1056" s="199">
        <v>97.78</v>
      </c>
    </row>
    <row r="1057" spans="1:2">
      <c r="A1057" s="4" t="s">
        <v>1420</v>
      </c>
      <c r="B1057" s="199">
        <v>84.72</v>
      </c>
    </row>
    <row r="1058" spans="1:2">
      <c r="A1058" s="4" t="s">
        <v>1421</v>
      </c>
      <c r="B1058" s="199">
        <v>67.75</v>
      </c>
    </row>
    <row r="1059" spans="1:2">
      <c r="A1059" s="4" t="s">
        <v>1422</v>
      </c>
      <c r="B1059" s="199">
        <v>58.71</v>
      </c>
    </row>
    <row r="1060" spans="1:2">
      <c r="A1060" s="4" t="s">
        <v>1423</v>
      </c>
      <c r="B1060" s="199">
        <v>54.19</v>
      </c>
    </row>
    <row r="1061" spans="1:2">
      <c r="A1061" s="4" t="s">
        <v>1424</v>
      </c>
      <c r="B1061" s="199">
        <v>46.95</v>
      </c>
    </row>
    <row r="1062" spans="1:2">
      <c r="A1062" s="4" t="s">
        <v>1425</v>
      </c>
      <c r="B1062" s="199">
        <v>7.59</v>
      </c>
    </row>
    <row r="1063" spans="1:2">
      <c r="A1063" s="4" t="s">
        <v>1426</v>
      </c>
      <c r="B1063" s="199">
        <v>6.58</v>
      </c>
    </row>
    <row r="1064" spans="1:2">
      <c r="A1064" s="4" t="s">
        <v>1427</v>
      </c>
      <c r="B1064" s="199">
        <v>4.17</v>
      </c>
    </row>
    <row r="1065" spans="1:2">
      <c r="A1065" s="4" t="s">
        <v>1428</v>
      </c>
      <c r="B1065" s="199">
        <v>3.61</v>
      </c>
    </row>
    <row r="1066" spans="1:2">
      <c r="A1066" s="4" t="s">
        <v>1429</v>
      </c>
      <c r="B1066" s="199">
        <v>2.09</v>
      </c>
    </row>
    <row r="1067" spans="1:2">
      <c r="A1067" s="4" t="s">
        <v>1430</v>
      </c>
      <c r="B1067" s="199">
        <v>1.81</v>
      </c>
    </row>
    <row r="1068" spans="1:2">
      <c r="A1068" s="4" t="s">
        <v>1431</v>
      </c>
      <c r="B1068" s="199">
        <v>19.03</v>
      </c>
    </row>
    <row r="1069" spans="1:2">
      <c r="A1069" s="4" t="s">
        <v>1432</v>
      </c>
      <c r="B1069" s="199">
        <v>16.489999999999998</v>
      </c>
    </row>
    <row r="1070" spans="1:2">
      <c r="A1070" s="4" t="s">
        <v>1433</v>
      </c>
      <c r="B1070" s="199">
        <v>12.72</v>
      </c>
    </row>
    <row r="1071" spans="1:2">
      <c r="A1071" s="4" t="s">
        <v>1434</v>
      </c>
      <c r="B1071" s="199">
        <v>11.02</v>
      </c>
    </row>
    <row r="1072" spans="1:2">
      <c r="A1072" s="4" t="s">
        <v>1435</v>
      </c>
      <c r="B1072" s="199">
        <v>15.23</v>
      </c>
    </row>
    <row r="1073" spans="1:2">
      <c r="A1073" s="4" t="s">
        <v>1436</v>
      </c>
      <c r="B1073" s="199">
        <v>13.19</v>
      </c>
    </row>
    <row r="1074" spans="1:2">
      <c r="A1074" s="4" t="s">
        <v>1437</v>
      </c>
      <c r="B1074" s="199">
        <v>9.33</v>
      </c>
    </row>
    <row r="1075" spans="1:2">
      <c r="A1075" s="4" t="s">
        <v>1438</v>
      </c>
      <c r="B1075" s="199">
        <v>8.08</v>
      </c>
    </row>
    <row r="1076" spans="1:2">
      <c r="A1076" s="4" t="s">
        <v>1439</v>
      </c>
      <c r="B1076" s="199">
        <v>4.46</v>
      </c>
    </row>
    <row r="1077" spans="1:2">
      <c r="A1077" s="4" t="s">
        <v>1440</v>
      </c>
      <c r="B1077" s="199">
        <v>3.86</v>
      </c>
    </row>
    <row r="1078" spans="1:2">
      <c r="A1078" s="4" t="s">
        <v>1441</v>
      </c>
      <c r="B1078" s="199">
        <v>2.31</v>
      </c>
    </row>
    <row r="1079" spans="1:2">
      <c r="A1079" s="4" t="s">
        <v>1442</v>
      </c>
      <c r="B1079" s="199">
        <v>2</v>
      </c>
    </row>
    <row r="1080" spans="1:2">
      <c r="A1080" s="4" t="s">
        <v>1443</v>
      </c>
      <c r="B1080" s="199">
        <v>2.48</v>
      </c>
    </row>
    <row r="1081" spans="1:2">
      <c r="A1081" s="4" t="s">
        <v>1444</v>
      </c>
      <c r="B1081" s="199">
        <v>2.15</v>
      </c>
    </row>
    <row r="1082" spans="1:2">
      <c r="A1082" s="4" t="s">
        <v>1445</v>
      </c>
      <c r="B1082" s="199">
        <v>1.23</v>
      </c>
    </row>
    <row r="1083" spans="1:2">
      <c r="A1083" s="4" t="s">
        <v>1446</v>
      </c>
      <c r="B1083" s="199">
        <v>1.07</v>
      </c>
    </row>
    <row r="1084" spans="1:2">
      <c r="A1084" s="4" t="s">
        <v>1447</v>
      </c>
      <c r="B1084" s="199">
        <v>4.17</v>
      </c>
    </row>
    <row r="1085" spans="1:2">
      <c r="A1085" s="4" t="s">
        <v>1448</v>
      </c>
      <c r="B1085" s="199">
        <v>3.61</v>
      </c>
    </row>
    <row r="1086" spans="1:2">
      <c r="A1086" s="4" t="s">
        <v>1449</v>
      </c>
      <c r="B1086" s="199">
        <v>2.09</v>
      </c>
    </row>
    <row r="1087" spans="1:2">
      <c r="A1087" s="4" t="s">
        <v>1450</v>
      </c>
      <c r="B1087" s="199">
        <v>1.81</v>
      </c>
    </row>
    <row r="1088" spans="1:2">
      <c r="A1088" s="4" t="s">
        <v>1451</v>
      </c>
      <c r="B1088" s="199">
        <v>7.03</v>
      </c>
    </row>
    <row r="1089" spans="1:2">
      <c r="A1089" s="4" t="s">
        <v>1452</v>
      </c>
      <c r="B1089" s="199">
        <v>6.09</v>
      </c>
    </row>
    <row r="1090" spans="1:2">
      <c r="A1090" s="4" t="s">
        <v>1453</v>
      </c>
      <c r="B1090" s="199">
        <v>8.24</v>
      </c>
    </row>
    <row r="1091" spans="1:2">
      <c r="A1091" s="4" t="s">
        <v>1454</v>
      </c>
      <c r="B1091" s="199">
        <v>7.14</v>
      </c>
    </row>
    <row r="1092" spans="1:2">
      <c r="A1092" s="4" t="s">
        <v>1455</v>
      </c>
      <c r="B1092" s="199">
        <v>4.0999999999999996</v>
      </c>
    </row>
    <row r="1093" spans="1:2">
      <c r="A1093" s="4" t="s">
        <v>1456</v>
      </c>
      <c r="B1093" s="199">
        <v>3.55</v>
      </c>
    </row>
    <row r="1094" spans="1:2">
      <c r="A1094" s="4" t="s">
        <v>1457</v>
      </c>
      <c r="B1094" s="199">
        <v>4.46</v>
      </c>
    </row>
    <row r="1095" spans="1:2">
      <c r="A1095" s="4" t="s">
        <v>1458</v>
      </c>
      <c r="B1095" s="199">
        <v>3.86</v>
      </c>
    </row>
    <row r="1096" spans="1:2">
      <c r="A1096" s="4" t="s">
        <v>1459</v>
      </c>
      <c r="B1096" s="199">
        <v>2.31</v>
      </c>
    </row>
    <row r="1097" spans="1:2">
      <c r="A1097" s="4" t="s">
        <v>1460</v>
      </c>
      <c r="B1097" s="199">
        <v>2</v>
      </c>
    </row>
    <row r="1098" spans="1:2">
      <c r="A1098" s="4" t="s">
        <v>1461</v>
      </c>
      <c r="B1098" s="199">
        <v>2.48</v>
      </c>
    </row>
    <row r="1099" spans="1:2">
      <c r="A1099" s="4" t="s">
        <v>1462</v>
      </c>
      <c r="B1099" s="199">
        <v>2.15</v>
      </c>
    </row>
    <row r="1100" spans="1:2">
      <c r="A1100" s="4" t="s">
        <v>1463</v>
      </c>
      <c r="B1100" s="199">
        <v>1.23</v>
      </c>
    </row>
    <row r="1101" spans="1:2">
      <c r="A1101" s="4" t="s">
        <v>1464</v>
      </c>
      <c r="B1101" s="199">
        <v>1.07</v>
      </c>
    </row>
    <row r="1102" spans="1:2">
      <c r="A1102" s="4" t="s">
        <v>1465</v>
      </c>
      <c r="B1102" s="199">
        <v>4.17</v>
      </c>
    </row>
    <row r="1103" spans="1:2">
      <c r="A1103" s="4" t="s">
        <v>1466</v>
      </c>
      <c r="B1103" s="199">
        <v>3.61</v>
      </c>
    </row>
    <row r="1104" spans="1:2">
      <c r="A1104" s="4" t="s">
        <v>1467</v>
      </c>
      <c r="B1104" s="199">
        <v>3.75</v>
      </c>
    </row>
    <row r="1105" spans="1:2">
      <c r="A1105" s="4" t="s">
        <v>1468</v>
      </c>
      <c r="B1105" s="199">
        <v>3.25</v>
      </c>
    </row>
    <row r="1106" spans="1:2">
      <c r="A1106" s="4" t="s">
        <v>1469</v>
      </c>
      <c r="B1106" s="199">
        <v>10.63</v>
      </c>
    </row>
    <row r="1107" spans="1:2">
      <c r="A1107" s="4" t="s">
        <v>1470</v>
      </c>
      <c r="B1107" s="199">
        <v>9.2100000000000009</v>
      </c>
    </row>
    <row r="1108" spans="1:2">
      <c r="A1108" s="4" t="s">
        <v>1471</v>
      </c>
      <c r="B1108" s="199">
        <v>9.56</v>
      </c>
    </row>
    <row r="1109" spans="1:2">
      <c r="A1109" s="4" t="s">
        <v>1472</v>
      </c>
      <c r="B1109" s="199">
        <v>8.2899999999999991</v>
      </c>
    </row>
    <row r="1110" spans="1:2">
      <c r="A1110" s="4" t="s">
        <v>1473</v>
      </c>
      <c r="B1110" s="199">
        <v>10.63</v>
      </c>
    </row>
    <row r="1111" spans="1:2">
      <c r="A1111" s="4" t="s">
        <v>1474</v>
      </c>
      <c r="B1111" s="199">
        <v>9.2100000000000009</v>
      </c>
    </row>
    <row r="1112" spans="1:2">
      <c r="A1112" s="4" t="s">
        <v>1475</v>
      </c>
      <c r="B1112" s="199">
        <v>4.43</v>
      </c>
    </row>
    <row r="1113" spans="1:2">
      <c r="A1113" s="4" t="s">
        <v>1476</v>
      </c>
      <c r="B1113" s="199">
        <v>3.84</v>
      </c>
    </row>
    <row r="1114" spans="1:2">
      <c r="A1114" s="4" t="s">
        <v>1477</v>
      </c>
      <c r="B1114" s="199">
        <v>4.01</v>
      </c>
    </row>
    <row r="1115" spans="1:2">
      <c r="A1115" s="4" t="s">
        <v>1478</v>
      </c>
      <c r="B1115" s="199">
        <v>3.48</v>
      </c>
    </row>
    <row r="1116" spans="1:2">
      <c r="A1116" s="4" t="s">
        <v>1479</v>
      </c>
      <c r="B1116" s="199">
        <v>2.48</v>
      </c>
    </row>
    <row r="1117" spans="1:2">
      <c r="A1117" s="4" t="s">
        <v>1480</v>
      </c>
      <c r="B1117" s="199">
        <v>2.15</v>
      </c>
    </row>
    <row r="1118" spans="1:2">
      <c r="A1118" s="4" t="s">
        <v>1481</v>
      </c>
      <c r="B1118" s="199">
        <v>1.23</v>
      </c>
    </row>
    <row r="1119" spans="1:2">
      <c r="A1119" s="4" t="s">
        <v>1482</v>
      </c>
      <c r="B1119" s="199">
        <v>1.07</v>
      </c>
    </row>
    <row r="1120" spans="1:2">
      <c r="A1120" s="4" t="s">
        <v>1483</v>
      </c>
      <c r="B1120" s="199">
        <v>7.58</v>
      </c>
    </row>
    <row r="1121" spans="1:2">
      <c r="A1121" s="4" t="s">
        <v>1484</v>
      </c>
      <c r="B1121" s="199">
        <v>6.57</v>
      </c>
    </row>
    <row r="1122" spans="1:2">
      <c r="A1122" s="4" t="s">
        <v>1485</v>
      </c>
      <c r="B1122" s="199">
        <v>7.03</v>
      </c>
    </row>
    <row r="1123" spans="1:2">
      <c r="A1123" s="4" t="s">
        <v>1486</v>
      </c>
      <c r="B1123" s="199">
        <v>6.09</v>
      </c>
    </row>
    <row r="1124" spans="1:2">
      <c r="A1124" s="4" t="s">
        <v>1487</v>
      </c>
      <c r="B1124" s="199">
        <v>4.17</v>
      </c>
    </row>
    <row r="1125" spans="1:2">
      <c r="A1125" s="4" t="s">
        <v>1488</v>
      </c>
      <c r="B1125" s="199">
        <v>3.61</v>
      </c>
    </row>
    <row r="1126" spans="1:2">
      <c r="A1126" s="4" t="s">
        <v>1489</v>
      </c>
      <c r="B1126" s="199">
        <v>7.03</v>
      </c>
    </row>
    <row r="1127" spans="1:2">
      <c r="A1127" s="4" t="s">
        <v>1490</v>
      </c>
      <c r="B1127" s="199">
        <v>6.09</v>
      </c>
    </row>
    <row r="1128" spans="1:2">
      <c r="A1128" s="4" t="s">
        <v>1491</v>
      </c>
      <c r="B1128" s="199">
        <v>22.79</v>
      </c>
    </row>
    <row r="1129" spans="1:2">
      <c r="A1129" s="4" t="s">
        <v>1492</v>
      </c>
      <c r="B1129" s="199">
        <v>19.75</v>
      </c>
    </row>
    <row r="1130" spans="1:2">
      <c r="A1130" s="4" t="s">
        <v>1493</v>
      </c>
      <c r="B1130" s="199">
        <v>19.02</v>
      </c>
    </row>
    <row r="1131" spans="1:2">
      <c r="A1131" s="4" t="s">
        <v>1494</v>
      </c>
      <c r="B1131" s="199">
        <v>16.48</v>
      </c>
    </row>
    <row r="1132" spans="1:2">
      <c r="A1132" s="4" t="s">
        <v>1495</v>
      </c>
      <c r="B1132" s="199">
        <v>1.26</v>
      </c>
    </row>
    <row r="1133" spans="1:2">
      <c r="A1133" s="4" t="s">
        <v>1496</v>
      </c>
      <c r="B1133" s="199">
        <v>1.0900000000000001</v>
      </c>
    </row>
    <row r="1134" spans="1:2">
      <c r="A1134" s="4" t="s">
        <v>1497</v>
      </c>
      <c r="B1134" s="199">
        <v>0.79</v>
      </c>
    </row>
    <row r="1135" spans="1:2">
      <c r="A1135" s="4" t="s">
        <v>1498</v>
      </c>
      <c r="B1135" s="199">
        <v>0.68</v>
      </c>
    </row>
    <row r="1136" spans="1:2">
      <c r="A1136" s="4" t="s">
        <v>1499</v>
      </c>
      <c r="B1136" s="199">
        <v>6.9</v>
      </c>
    </row>
    <row r="1137" spans="1:2">
      <c r="A1137" s="4" t="s">
        <v>1500</v>
      </c>
      <c r="B1137" s="199">
        <v>5.98</v>
      </c>
    </row>
    <row r="1138" spans="1:2">
      <c r="A1138" s="4" t="s">
        <v>1501</v>
      </c>
      <c r="B1138" s="199">
        <v>5.01</v>
      </c>
    </row>
    <row r="1139" spans="1:2">
      <c r="A1139" s="4" t="s">
        <v>1502</v>
      </c>
      <c r="B1139" s="199">
        <v>4.34</v>
      </c>
    </row>
    <row r="1140" spans="1:2">
      <c r="A1140" s="4" t="s">
        <v>1503</v>
      </c>
      <c r="B1140" s="199">
        <v>2.48</v>
      </c>
    </row>
    <row r="1141" spans="1:2">
      <c r="A1141" s="4" t="s">
        <v>1504</v>
      </c>
      <c r="B1141" s="199">
        <v>2.15</v>
      </c>
    </row>
    <row r="1142" spans="1:2">
      <c r="A1142" s="4" t="s">
        <v>1505</v>
      </c>
      <c r="B1142" s="199">
        <v>12.72</v>
      </c>
    </row>
    <row r="1143" spans="1:2">
      <c r="A1143" s="4" t="s">
        <v>1506</v>
      </c>
      <c r="B1143" s="199">
        <v>11.02</v>
      </c>
    </row>
    <row r="1144" spans="1:2">
      <c r="A1144" s="4" t="s">
        <v>1507</v>
      </c>
      <c r="B1144" s="199">
        <v>7.58</v>
      </c>
    </row>
    <row r="1145" spans="1:2">
      <c r="A1145" s="4" t="s">
        <v>1508</v>
      </c>
      <c r="B1145" s="199">
        <v>6.57</v>
      </c>
    </row>
    <row r="1146" spans="1:2">
      <c r="A1146" s="4" t="s">
        <v>1509</v>
      </c>
      <c r="B1146" s="199">
        <v>7.03</v>
      </c>
    </row>
    <row r="1147" spans="1:2">
      <c r="A1147" s="4" t="s">
        <v>1510</v>
      </c>
      <c r="B1147" s="199">
        <v>6.09</v>
      </c>
    </row>
    <row r="1148" spans="1:2">
      <c r="A1148" s="4" t="s">
        <v>1511</v>
      </c>
      <c r="B1148" s="199">
        <v>12.72</v>
      </c>
    </row>
    <row r="1149" spans="1:2">
      <c r="A1149" s="4" t="s">
        <v>1512</v>
      </c>
      <c r="B1149" s="199">
        <v>11.02</v>
      </c>
    </row>
    <row r="1150" spans="1:2">
      <c r="A1150" s="4" t="s">
        <v>1513</v>
      </c>
      <c r="B1150" s="199">
        <v>22.79</v>
      </c>
    </row>
    <row r="1151" spans="1:2">
      <c r="A1151" s="4" t="s">
        <v>1514</v>
      </c>
      <c r="B1151" s="199">
        <v>19.75</v>
      </c>
    </row>
    <row r="1152" spans="1:2">
      <c r="A1152" s="4" t="s">
        <v>1515</v>
      </c>
      <c r="B1152" s="199">
        <v>19.02</v>
      </c>
    </row>
    <row r="1153" spans="1:2">
      <c r="A1153" s="4" t="s">
        <v>1516</v>
      </c>
      <c r="B1153" s="199">
        <v>16.48</v>
      </c>
    </row>
    <row r="1154" spans="1:2">
      <c r="A1154" s="4" t="s">
        <v>1517</v>
      </c>
      <c r="B1154" s="199">
        <v>13.87</v>
      </c>
    </row>
    <row r="1155" spans="1:2">
      <c r="A1155" s="4" t="s">
        <v>1518</v>
      </c>
      <c r="B1155" s="199">
        <v>12.02</v>
      </c>
    </row>
    <row r="1156" spans="1:2">
      <c r="A1156" s="4" t="s">
        <v>1519</v>
      </c>
      <c r="B1156" s="199">
        <v>9.33</v>
      </c>
    </row>
    <row r="1157" spans="1:2">
      <c r="A1157" s="4" t="s">
        <v>1520</v>
      </c>
      <c r="B1157" s="199">
        <v>8.08</v>
      </c>
    </row>
    <row r="1158" spans="1:2">
      <c r="A1158" s="4" t="s">
        <v>1521</v>
      </c>
      <c r="B1158" s="199">
        <v>7.04</v>
      </c>
    </row>
    <row r="1159" spans="1:2">
      <c r="A1159" s="4" t="s">
        <v>1522</v>
      </c>
      <c r="B1159" s="199">
        <v>6.1</v>
      </c>
    </row>
    <row r="1160" spans="1:2">
      <c r="A1160" s="4" t="s">
        <v>1523</v>
      </c>
      <c r="B1160" s="199">
        <v>1.23</v>
      </c>
    </row>
    <row r="1161" spans="1:2">
      <c r="A1161" s="4" t="s">
        <v>1524</v>
      </c>
      <c r="B1161" s="199">
        <v>1.07</v>
      </c>
    </row>
    <row r="1162" spans="1:2">
      <c r="A1162" s="4" t="s">
        <v>1525</v>
      </c>
      <c r="B1162" s="199">
        <v>0.79</v>
      </c>
    </row>
    <row r="1163" spans="1:2">
      <c r="A1163" s="4" t="s">
        <v>1526</v>
      </c>
      <c r="B1163" s="199">
        <v>0.68</v>
      </c>
    </row>
    <row r="1164" spans="1:2">
      <c r="A1164" s="4" t="s">
        <v>1527</v>
      </c>
      <c r="B1164" s="199">
        <v>7.58</v>
      </c>
    </row>
    <row r="1165" spans="1:2">
      <c r="A1165" s="4" t="s">
        <v>1528</v>
      </c>
      <c r="B1165" s="199">
        <v>6.57</v>
      </c>
    </row>
    <row r="1166" spans="1:2">
      <c r="A1166" s="4" t="s">
        <v>1529</v>
      </c>
      <c r="B1166" s="199">
        <v>5.01</v>
      </c>
    </row>
    <row r="1167" spans="1:2">
      <c r="A1167" s="4" t="s">
        <v>1530</v>
      </c>
      <c r="B1167" s="199">
        <v>4.34</v>
      </c>
    </row>
    <row r="1168" spans="1:2">
      <c r="A1168" s="4" t="s">
        <v>1531</v>
      </c>
      <c r="B1168" s="199">
        <v>3.79</v>
      </c>
    </row>
    <row r="1169" spans="1:2">
      <c r="A1169" s="4" t="s">
        <v>1532</v>
      </c>
      <c r="B1169" s="199">
        <v>3.29</v>
      </c>
    </row>
    <row r="1170" spans="1:2">
      <c r="A1170" s="4" t="s">
        <v>1533</v>
      </c>
      <c r="B1170" s="199">
        <v>1396.6</v>
      </c>
    </row>
    <row r="1171" spans="1:2">
      <c r="A1171" s="4" t="s">
        <v>1534</v>
      </c>
      <c r="B1171" s="199">
        <v>1210.18</v>
      </c>
    </row>
    <row r="1172" spans="1:2">
      <c r="A1172" s="4" t="s">
        <v>1535</v>
      </c>
      <c r="B1172" s="199">
        <v>15.23</v>
      </c>
    </row>
    <row r="1173" spans="1:2">
      <c r="A1173" s="4" t="s">
        <v>1536</v>
      </c>
      <c r="B1173" s="199">
        <v>13.19</v>
      </c>
    </row>
    <row r="1174" spans="1:2">
      <c r="A1174" s="4" t="s">
        <v>1537</v>
      </c>
      <c r="B1174" s="199">
        <v>12.72</v>
      </c>
    </row>
    <row r="1175" spans="1:2">
      <c r="A1175" s="4" t="s">
        <v>1538</v>
      </c>
      <c r="B1175" s="199">
        <v>11.02</v>
      </c>
    </row>
    <row r="1176" spans="1:2">
      <c r="A1176" s="4" t="s">
        <v>1539</v>
      </c>
      <c r="B1176" s="199">
        <v>7.58</v>
      </c>
    </row>
    <row r="1177" spans="1:2">
      <c r="A1177" s="4" t="s">
        <v>1540</v>
      </c>
      <c r="B1177" s="199">
        <v>6.57</v>
      </c>
    </row>
    <row r="1178" spans="1:2">
      <c r="A1178" s="4" t="s">
        <v>1541</v>
      </c>
      <c r="B1178" s="199">
        <v>25.45</v>
      </c>
    </row>
    <row r="1179" spans="1:2">
      <c r="A1179" s="4" t="s">
        <v>1542</v>
      </c>
      <c r="B1179" s="199">
        <v>22.06</v>
      </c>
    </row>
    <row r="1180" spans="1:2">
      <c r="A1180" s="4" t="s">
        <v>1543</v>
      </c>
      <c r="B1180" s="199">
        <v>19.02</v>
      </c>
    </row>
    <row r="1181" spans="1:2">
      <c r="A1181" s="4" t="s">
        <v>1544</v>
      </c>
      <c r="B1181" s="199">
        <v>16.48</v>
      </c>
    </row>
    <row r="1182" spans="1:2">
      <c r="A1182" s="4" t="s">
        <v>1545</v>
      </c>
      <c r="B1182" s="199">
        <v>30.43</v>
      </c>
    </row>
    <row r="1183" spans="1:2">
      <c r="A1183" s="4" t="s">
        <v>1546</v>
      </c>
      <c r="B1183" s="199">
        <v>26.37</v>
      </c>
    </row>
    <row r="1184" spans="1:2">
      <c r="A1184" s="4" t="s">
        <v>1547</v>
      </c>
      <c r="B1184" s="199">
        <v>18.53</v>
      </c>
    </row>
    <row r="1185" spans="1:2">
      <c r="A1185" s="4" t="s">
        <v>1548</v>
      </c>
      <c r="B1185" s="199">
        <v>16.059999999999999</v>
      </c>
    </row>
    <row r="1186" spans="1:2">
      <c r="A1186" s="4" t="s">
        <v>1549</v>
      </c>
      <c r="B1186" s="199">
        <v>13.87</v>
      </c>
    </row>
    <row r="1187" spans="1:2">
      <c r="A1187" s="4" t="s">
        <v>1550</v>
      </c>
      <c r="B1187" s="199">
        <v>12.02</v>
      </c>
    </row>
    <row r="1188" spans="1:2">
      <c r="A1188" s="4" t="s">
        <v>1551</v>
      </c>
      <c r="B1188" s="199">
        <v>9.33</v>
      </c>
    </row>
    <row r="1189" spans="1:2">
      <c r="A1189" s="4" t="s">
        <v>1552</v>
      </c>
      <c r="B1189" s="199">
        <v>8.08</v>
      </c>
    </row>
    <row r="1190" spans="1:2">
      <c r="A1190" s="4" t="s">
        <v>1553</v>
      </c>
      <c r="B1190" s="199">
        <v>1.67</v>
      </c>
    </row>
    <row r="1191" spans="1:2">
      <c r="A1191" s="4" t="s">
        <v>1554</v>
      </c>
      <c r="B1191" s="199">
        <v>1.45</v>
      </c>
    </row>
    <row r="1192" spans="1:2">
      <c r="A1192" s="4" t="s">
        <v>1555</v>
      </c>
      <c r="B1192" s="199">
        <v>1.23</v>
      </c>
    </row>
    <row r="1193" spans="1:2">
      <c r="A1193" s="4" t="s">
        <v>1556</v>
      </c>
      <c r="B1193" s="199">
        <v>1.07</v>
      </c>
    </row>
    <row r="1194" spans="1:2">
      <c r="A1194" s="4" t="s">
        <v>1557</v>
      </c>
      <c r="B1194" s="199">
        <v>7.58</v>
      </c>
    </row>
    <row r="1195" spans="1:2">
      <c r="A1195" s="4" t="s">
        <v>1558</v>
      </c>
      <c r="B1195" s="199">
        <v>6.57</v>
      </c>
    </row>
    <row r="1196" spans="1:2">
      <c r="A1196" s="4" t="s">
        <v>1559</v>
      </c>
      <c r="B1196" s="199">
        <v>5.01</v>
      </c>
    </row>
    <row r="1197" spans="1:2">
      <c r="A1197" s="4" t="s">
        <v>1560</v>
      </c>
      <c r="B1197" s="199">
        <v>4.34</v>
      </c>
    </row>
    <row r="1198" spans="1:2">
      <c r="A1198" s="4" t="s">
        <v>1561</v>
      </c>
      <c r="B1198" s="199">
        <v>3.79</v>
      </c>
    </row>
    <row r="1199" spans="1:2">
      <c r="A1199" s="4" t="s">
        <v>1562</v>
      </c>
      <c r="B1199" s="199">
        <v>3.29</v>
      </c>
    </row>
    <row r="1200" spans="1:2">
      <c r="A1200" s="4" t="s">
        <v>1563</v>
      </c>
      <c r="B1200" s="199">
        <v>1396.58</v>
      </c>
    </row>
    <row r="1201" spans="1:2">
      <c r="A1201" s="4" t="s">
        <v>1564</v>
      </c>
      <c r="B1201" s="199">
        <v>1210.1600000000001</v>
      </c>
    </row>
    <row r="1202" spans="1:2">
      <c r="A1202" s="4" t="s">
        <v>1565</v>
      </c>
      <c r="B1202" s="199">
        <v>11.65</v>
      </c>
    </row>
    <row r="1203" spans="1:2">
      <c r="A1203" s="4" t="s">
        <v>1566</v>
      </c>
      <c r="B1203" s="199">
        <v>10.09</v>
      </c>
    </row>
    <row r="1204" spans="1:2">
      <c r="A1204" s="4" t="s">
        <v>1567</v>
      </c>
      <c r="B1204" s="199">
        <v>9.6999999999999993</v>
      </c>
    </row>
    <row r="1205" spans="1:2">
      <c r="A1205" s="4" t="s">
        <v>1568</v>
      </c>
      <c r="B1205" s="199">
        <v>8.41</v>
      </c>
    </row>
    <row r="1206" spans="1:2">
      <c r="A1206" s="4" t="s">
        <v>1569</v>
      </c>
      <c r="B1206" s="199">
        <v>5.83</v>
      </c>
    </row>
    <row r="1207" spans="1:2">
      <c r="A1207" s="4" t="s">
        <v>1570</v>
      </c>
      <c r="B1207" s="199">
        <v>5.05</v>
      </c>
    </row>
    <row r="1208" spans="1:2">
      <c r="A1208" s="4" t="s">
        <v>1571</v>
      </c>
      <c r="B1208" s="199">
        <v>46.59</v>
      </c>
    </row>
    <row r="1209" spans="1:2">
      <c r="A1209" s="4" t="s">
        <v>1572</v>
      </c>
      <c r="B1209" s="199">
        <v>40.369999999999997</v>
      </c>
    </row>
    <row r="1210" spans="1:2">
      <c r="A1210" s="4" t="s">
        <v>1573</v>
      </c>
      <c r="B1210" s="199">
        <v>9944.52</v>
      </c>
    </row>
    <row r="1211" spans="1:2">
      <c r="A1211" s="4" t="s">
        <v>1574</v>
      </c>
      <c r="B1211" s="199">
        <v>8617.09</v>
      </c>
    </row>
    <row r="1212" spans="1:2">
      <c r="A1212" s="4" t="s">
        <v>1575</v>
      </c>
      <c r="B1212" s="199">
        <v>1348.46</v>
      </c>
    </row>
    <row r="1213" spans="1:2">
      <c r="A1213" s="4" t="s">
        <v>1576</v>
      </c>
      <c r="B1213" s="199">
        <v>1168.3900000000001</v>
      </c>
    </row>
    <row r="1214" spans="1:2">
      <c r="A1214" s="4" t="s">
        <v>1577</v>
      </c>
      <c r="B1214" s="199">
        <v>2.93</v>
      </c>
    </row>
    <row r="1215" spans="1:2">
      <c r="A1215" s="4" t="s">
        <v>1578</v>
      </c>
      <c r="B1215" s="199">
        <v>2.54</v>
      </c>
    </row>
    <row r="1216" spans="1:2">
      <c r="A1216" s="4" t="s">
        <v>1579</v>
      </c>
      <c r="B1216" s="199">
        <v>698.3</v>
      </c>
    </row>
    <row r="1217" spans="1:2">
      <c r="A1217" s="4" t="s">
        <v>1580</v>
      </c>
      <c r="B1217" s="199">
        <v>605.09</v>
      </c>
    </row>
    <row r="1218" spans="1:2">
      <c r="A1218" s="4" t="s">
        <v>1581</v>
      </c>
      <c r="B1218" s="199">
        <v>698.3</v>
      </c>
    </row>
    <row r="1219" spans="1:2">
      <c r="A1219" s="4" t="s">
        <v>1582</v>
      </c>
      <c r="B1219" s="199">
        <v>605.09</v>
      </c>
    </row>
    <row r="1220" spans="1:2">
      <c r="A1220" s="4" t="s">
        <v>1583</v>
      </c>
      <c r="B1220" s="199">
        <v>1.69</v>
      </c>
    </row>
    <row r="1221" spans="1:2">
      <c r="A1221" s="4" t="s">
        <v>1584</v>
      </c>
      <c r="B1221" s="199">
        <v>1.47</v>
      </c>
    </row>
    <row r="1222" spans="1:2">
      <c r="A1222" s="4" t="s">
        <v>1585</v>
      </c>
      <c r="B1222" s="199">
        <v>5.08</v>
      </c>
    </row>
    <row r="1223" spans="1:2">
      <c r="A1223" s="4" t="s">
        <v>1586</v>
      </c>
      <c r="B1223" s="199">
        <v>4.4000000000000004</v>
      </c>
    </row>
    <row r="1224" spans="1:2">
      <c r="A1224" s="4" t="s">
        <v>1587</v>
      </c>
      <c r="B1224" s="199">
        <v>3.49</v>
      </c>
    </row>
    <row r="1225" spans="1:2">
      <c r="A1225" s="4" t="s">
        <v>1588</v>
      </c>
      <c r="B1225" s="199">
        <v>3.02</v>
      </c>
    </row>
    <row r="1226" spans="1:2">
      <c r="A1226" s="4" t="s">
        <v>1589</v>
      </c>
      <c r="B1226" s="199">
        <v>2.08</v>
      </c>
    </row>
    <row r="1227" spans="1:2">
      <c r="A1227" s="4" t="s">
        <v>1590</v>
      </c>
      <c r="B1227" s="199">
        <v>1.8</v>
      </c>
    </row>
    <row r="1228" spans="1:2">
      <c r="A1228" s="4" t="s">
        <v>1591</v>
      </c>
      <c r="B1228" s="199">
        <v>21824.22</v>
      </c>
    </row>
    <row r="1229" spans="1:2">
      <c r="A1229" s="4" t="s">
        <v>1592</v>
      </c>
      <c r="B1229" s="199">
        <v>18910.09</v>
      </c>
    </row>
    <row r="1230" spans="1:2">
      <c r="A1230" s="4" t="s">
        <v>1593</v>
      </c>
      <c r="B1230" s="199">
        <v>29545.34</v>
      </c>
    </row>
    <row r="1231" spans="1:2">
      <c r="A1231" s="4" t="s">
        <v>1594</v>
      </c>
      <c r="B1231" s="199">
        <v>25600.400000000001</v>
      </c>
    </row>
    <row r="1232" spans="1:2">
      <c r="A1232" s="4" t="s">
        <v>1595</v>
      </c>
      <c r="B1232" s="199">
        <v>1.1400000000000001</v>
      </c>
    </row>
    <row r="1233" spans="1:2">
      <c r="A1233" s="4" t="s">
        <v>1596</v>
      </c>
      <c r="B1233" s="199">
        <v>0.99</v>
      </c>
    </row>
    <row r="1234" spans="1:2">
      <c r="A1234" s="4" t="s">
        <v>1597</v>
      </c>
      <c r="B1234" s="199">
        <v>0.79</v>
      </c>
    </row>
    <row r="1235" spans="1:2">
      <c r="A1235" s="4" t="s">
        <v>1598</v>
      </c>
      <c r="B1235" s="199">
        <v>0.68</v>
      </c>
    </row>
    <row r="1236" spans="1:2">
      <c r="A1236" s="4" t="s">
        <v>1599</v>
      </c>
      <c r="B1236" s="199">
        <v>70922.87</v>
      </c>
    </row>
    <row r="1237" spans="1:2">
      <c r="A1237" s="4" t="s">
        <v>1600</v>
      </c>
      <c r="B1237" s="199">
        <v>61451.86</v>
      </c>
    </row>
    <row r="1238" spans="1:2">
      <c r="A1238" s="4" t="s">
        <v>1601</v>
      </c>
      <c r="B1238" s="199">
        <v>114243.88</v>
      </c>
    </row>
    <row r="1239" spans="1:2">
      <c r="A1239" s="4" t="s">
        <v>1602</v>
      </c>
      <c r="B1239" s="199">
        <v>98987.8</v>
      </c>
    </row>
    <row r="1240" spans="1:2">
      <c r="A1240" s="4" t="s">
        <v>1603</v>
      </c>
      <c r="B1240" s="199">
        <v>54048.83</v>
      </c>
    </row>
    <row r="1241" spans="1:2">
      <c r="A1241" s="4" t="s">
        <v>1604</v>
      </c>
      <c r="B1241" s="199">
        <v>46830.63</v>
      </c>
    </row>
    <row r="1242" spans="1:2">
      <c r="A1242" s="4" t="s">
        <v>1605</v>
      </c>
      <c r="B1242" s="199">
        <v>8507.41</v>
      </c>
    </row>
    <row r="1243" spans="1:2">
      <c r="A1243" s="4" t="s">
        <v>1606</v>
      </c>
      <c r="B1243" s="199">
        <v>7371.15</v>
      </c>
    </row>
    <row r="1244" spans="1:2">
      <c r="A1244" s="4" t="s">
        <v>1607</v>
      </c>
      <c r="B1244" s="199">
        <v>142.77000000000001</v>
      </c>
    </row>
    <row r="1245" spans="1:2">
      <c r="A1245" s="4" t="s">
        <v>1608</v>
      </c>
      <c r="B1245" s="199">
        <v>123.7</v>
      </c>
    </row>
    <row r="1246" spans="1:2">
      <c r="A1246" s="4" t="s">
        <v>1609</v>
      </c>
      <c r="B1246" s="199">
        <v>25433.46</v>
      </c>
    </row>
    <row r="1247" spans="1:2">
      <c r="A1247" s="4" t="s">
        <v>1610</v>
      </c>
      <c r="B1247" s="199">
        <v>22036.42</v>
      </c>
    </row>
    <row r="1248" spans="1:2">
      <c r="A1248" s="4" t="s">
        <v>1611</v>
      </c>
      <c r="B1248" s="199">
        <v>5108.34</v>
      </c>
    </row>
    <row r="1249" spans="1:2">
      <c r="A1249" s="4" t="s">
        <v>1612</v>
      </c>
      <c r="B1249" s="199">
        <v>4426.22</v>
      </c>
    </row>
    <row r="1250" spans="1:2">
      <c r="A1250" s="4" t="s">
        <v>1613</v>
      </c>
      <c r="B1250" s="199">
        <v>10157.57</v>
      </c>
    </row>
    <row r="1251" spans="1:2">
      <c r="A1251" s="4" t="s">
        <v>1614</v>
      </c>
      <c r="B1251" s="199">
        <v>8800.98</v>
      </c>
    </row>
    <row r="1252" spans="1:2">
      <c r="A1252" s="4" t="s">
        <v>1615</v>
      </c>
      <c r="B1252" s="199">
        <v>9398.44</v>
      </c>
    </row>
    <row r="1253" spans="1:2">
      <c r="A1253" s="4" t="s">
        <v>1616</v>
      </c>
      <c r="B1253" s="199">
        <v>8143.23</v>
      </c>
    </row>
    <row r="1254" spans="1:2">
      <c r="A1254" s="4" t="s">
        <v>1617</v>
      </c>
      <c r="B1254" s="199">
        <v>8611.59</v>
      </c>
    </row>
    <row r="1255" spans="1:2">
      <c r="A1255" s="4" t="s">
        <v>1618</v>
      </c>
      <c r="B1255" s="199">
        <v>7461.46</v>
      </c>
    </row>
    <row r="1256" spans="1:2">
      <c r="A1256" s="4" t="s">
        <v>1619</v>
      </c>
      <c r="B1256" s="199">
        <v>9708.58</v>
      </c>
    </row>
    <row r="1257" spans="1:2">
      <c r="A1257" s="4" t="s">
        <v>1620</v>
      </c>
      <c r="B1257" s="199">
        <v>8412.16</v>
      </c>
    </row>
    <row r="1258" spans="1:2">
      <c r="A1258" s="4" t="s">
        <v>1621</v>
      </c>
      <c r="B1258" s="199">
        <v>6104.95</v>
      </c>
    </row>
    <row r="1259" spans="1:2">
      <c r="A1259" s="4" t="s">
        <v>1622</v>
      </c>
      <c r="B1259" s="199">
        <v>5289.6</v>
      </c>
    </row>
    <row r="1260" spans="1:2">
      <c r="A1260" s="4" t="s">
        <v>1623</v>
      </c>
      <c r="B1260" s="199">
        <v>9879.86</v>
      </c>
    </row>
    <row r="1261" spans="1:2">
      <c r="A1261" s="4" t="s">
        <v>1624</v>
      </c>
      <c r="B1261" s="199">
        <v>8560.2800000000007</v>
      </c>
    </row>
    <row r="1262" spans="1:2">
      <c r="A1262" s="4" t="s">
        <v>1625</v>
      </c>
      <c r="B1262" s="199">
        <v>8464.34</v>
      </c>
    </row>
    <row r="1263" spans="1:2">
      <c r="A1263" s="4" t="s">
        <v>1626</v>
      </c>
      <c r="B1263" s="199">
        <v>7334.09</v>
      </c>
    </row>
    <row r="1264" spans="1:2">
      <c r="A1264" s="4" t="s">
        <v>1627</v>
      </c>
      <c r="B1264" s="199">
        <v>12635.47</v>
      </c>
    </row>
    <row r="1265" spans="1:2">
      <c r="A1265" s="4" t="s">
        <v>1628</v>
      </c>
      <c r="B1265" s="199">
        <v>10948.23</v>
      </c>
    </row>
    <row r="1266" spans="1:2">
      <c r="A1266" s="4" t="s">
        <v>1629</v>
      </c>
      <c r="B1266" s="199">
        <v>0.88</v>
      </c>
    </row>
    <row r="1267" spans="1:2">
      <c r="A1267" s="4" t="s">
        <v>1630</v>
      </c>
      <c r="B1267" s="199">
        <v>0.76</v>
      </c>
    </row>
    <row r="1268" spans="1:2">
      <c r="A1268" s="4" t="s">
        <v>1631</v>
      </c>
      <c r="B1268" s="199">
        <v>0.66</v>
      </c>
    </row>
    <row r="1269" spans="1:2">
      <c r="A1269" s="4" t="s">
        <v>1632</v>
      </c>
      <c r="B1269" s="199">
        <v>0.57000000000000006</v>
      </c>
    </row>
    <row r="1270" spans="1:2">
      <c r="A1270" s="4" t="s">
        <v>1633</v>
      </c>
      <c r="B1270" s="199">
        <v>0.44</v>
      </c>
    </row>
    <row r="1271" spans="1:2">
      <c r="A1271" s="4" t="s">
        <v>1634</v>
      </c>
      <c r="B1271" s="199">
        <v>0.38</v>
      </c>
    </row>
    <row r="1272" spans="1:2">
      <c r="A1272" s="4" t="s">
        <v>1635</v>
      </c>
      <c r="B1272" s="199">
        <v>1491.2</v>
      </c>
    </row>
    <row r="1273" spans="1:2">
      <c r="A1273" s="4" t="s">
        <v>1636</v>
      </c>
      <c r="B1273" s="199">
        <v>1292.08</v>
      </c>
    </row>
    <row r="1274" spans="1:2">
      <c r="A1274" s="4" t="s">
        <v>1637</v>
      </c>
      <c r="B1274" s="199">
        <v>1864</v>
      </c>
    </row>
    <row r="1275" spans="1:2">
      <c r="A1275" s="4" t="s">
        <v>1638</v>
      </c>
      <c r="B1275" s="199">
        <v>1615.1</v>
      </c>
    </row>
    <row r="1276" spans="1:2">
      <c r="A1276" s="4" t="s">
        <v>1639</v>
      </c>
      <c r="B1276" s="199">
        <v>2796.01</v>
      </c>
    </row>
    <row r="1277" spans="1:2">
      <c r="A1277" s="4" t="s">
        <v>1640</v>
      </c>
      <c r="B1277" s="199">
        <v>2422.66</v>
      </c>
    </row>
    <row r="1278" spans="1:2">
      <c r="A1278" s="4" t="s">
        <v>1641</v>
      </c>
      <c r="B1278" s="199">
        <v>139.32</v>
      </c>
    </row>
    <row r="1279" spans="1:2">
      <c r="A1279" s="4" t="s">
        <v>1642</v>
      </c>
      <c r="B1279" s="199">
        <v>121.06</v>
      </c>
    </row>
    <row r="1280" spans="1:2">
      <c r="A1280" s="4" t="s">
        <v>1643</v>
      </c>
      <c r="B1280" s="199">
        <v>127.76</v>
      </c>
    </row>
    <row r="1281" spans="1:2">
      <c r="A1281" s="4" t="s">
        <v>1644</v>
      </c>
      <c r="B1281" s="199">
        <v>111.05</v>
      </c>
    </row>
    <row r="1282" spans="1:2">
      <c r="A1282" s="4" t="s">
        <v>1645</v>
      </c>
      <c r="B1282" s="199">
        <v>122.18</v>
      </c>
    </row>
    <row r="1283" spans="1:2">
      <c r="A1283" s="4" t="s">
        <v>1646</v>
      </c>
      <c r="B1283" s="199">
        <v>106.22</v>
      </c>
    </row>
    <row r="1284" spans="1:2">
      <c r="A1284" s="4" t="s">
        <v>1647</v>
      </c>
      <c r="B1284" s="199">
        <v>7.6</v>
      </c>
    </row>
    <row r="1285" spans="1:2">
      <c r="A1285" s="4" t="s">
        <v>1648</v>
      </c>
      <c r="B1285" s="199">
        <v>6.59</v>
      </c>
    </row>
    <row r="1286" spans="1:2">
      <c r="A1286" s="4" t="s">
        <v>1649</v>
      </c>
      <c r="B1286" s="199">
        <v>6.35</v>
      </c>
    </row>
    <row r="1287" spans="1:2">
      <c r="A1287" s="4" t="s">
        <v>1650</v>
      </c>
      <c r="B1287" s="199">
        <v>5.5</v>
      </c>
    </row>
    <row r="1288" spans="1:2">
      <c r="A1288" s="4" t="s">
        <v>1651</v>
      </c>
      <c r="B1288" s="199">
        <v>1627.45</v>
      </c>
    </row>
    <row r="1289" spans="1:2">
      <c r="A1289" s="4" t="s">
        <v>1652</v>
      </c>
      <c r="B1289" s="199">
        <v>1410.27</v>
      </c>
    </row>
    <row r="1290" spans="1:2">
      <c r="A1290" s="4" t="s">
        <v>1653</v>
      </c>
      <c r="B1290" s="199">
        <v>23.39</v>
      </c>
    </row>
    <row r="1291" spans="1:2">
      <c r="A1291" s="4" t="s">
        <v>1654</v>
      </c>
      <c r="B1291" s="199">
        <v>20.55</v>
      </c>
    </row>
    <row r="1292" spans="1:2">
      <c r="A1292" s="4" t="s">
        <v>1655</v>
      </c>
      <c r="B1292" s="199">
        <v>15.6</v>
      </c>
    </row>
    <row r="1293" spans="1:2">
      <c r="A1293" s="4" t="s">
        <v>1656</v>
      </c>
      <c r="B1293" s="199">
        <v>13.69</v>
      </c>
    </row>
    <row r="1294" spans="1:2">
      <c r="A1294" s="4" t="s">
        <v>1657</v>
      </c>
      <c r="B1294" s="199">
        <v>12.34</v>
      </c>
    </row>
    <row r="1295" spans="1:2">
      <c r="A1295" s="4" t="s">
        <v>1658</v>
      </c>
      <c r="B1295" s="199">
        <v>10.84</v>
      </c>
    </row>
    <row r="1296" spans="1:2">
      <c r="A1296" s="4" t="s">
        <v>1659</v>
      </c>
      <c r="B1296" s="199">
        <v>10.54</v>
      </c>
    </row>
    <row r="1297" spans="1:2">
      <c r="A1297" s="4" t="s">
        <v>1660</v>
      </c>
      <c r="B1297" s="199">
        <v>9.26</v>
      </c>
    </row>
    <row r="1298" spans="1:2">
      <c r="A1298" s="4" t="s">
        <v>1661</v>
      </c>
      <c r="B1298" s="199">
        <v>10.3</v>
      </c>
    </row>
    <row r="1299" spans="1:2">
      <c r="A1299" s="4" t="s">
        <v>1662</v>
      </c>
      <c r="B1299" s="199">
        <v>9.1999999999999993</v>
      </c>
    </row>
    <row r="1300" spans="1:2">
      <c r="A1300" s="4" t="s">
        <v>1663</v>
      </c>
      <c r="B1300" s="199">
        <v>6.84</v>
      </c>
    </row>
    <row r="1301" spans="1:2">
      <c r="A1301" s="4" t="s">
        <v>1664</v>
      </c>
      <c r="B1301" s="199">
        <v>6.09</v>
      </c>
    </row>
    <row r="1302" spans="1:2">
      <c r="A1302" s="4" t="s">
        <v>1665</v>
      </c>
      <c r="B1302" s="199">
        <v>5.45</v>
      </c>
    </row>
    <row r="1303" spans="1:2">
      <c r="A1303" s="4" t="s">
        <v>1666</v>
      </c>
      <c r="B1303" s="199">
        <v>4.87</v>
      </c>
    </row>
    <row r="1304" spans="1:2">
      <c r="A1304" s="4" t="s">
        <v>1667</v>
      </c>
      <c r="B1304" s="199">
        <v>4.33</v>
      </c>
    </row>
    <row r="1305" spans="1:2">
      <c r="A1305" s="4" t="s">
        <v>1668</v>
      </c>
      <c r="B1305" s="199">
        <v>3.88</v>
      </c>
    </row>
    <row r="1306" spans="1:2">
      <c r="A1306" s="4" t="s">
        <v>1669</v>
      </c>
      <c r="B1306" s="199">
        <v>110.04</v>
      </c>
    </row>
    <row r="1307" spans="1:2">
      <c r="A1307" s="4" t="s">
        <v>1670</v>
      </c>
      <c r="B1307" s="199">
        <v>95.35</v>
      </c>
    </row>
    <row r="1308" spans="1:2">
      <c r="A1308" s="4" t="s">
        <v>1671</v>
      </c>
      <c r="B1308" s="199">
        <v>100.52</v>
      </c>
    </row>
    <row r="1309" spans="1:2">
      <c r="A1309" s="4" t="s">
        <v>1672</v>
      </c>
      <c r="B1309" s="199">
        <v>87.1</v>
      </c>
    </row>
    <row r="1310" spans="1:2">
      <c r="A1310" s="4" t="s">
        <v>1673</v>
      </c>
      <c r="B1310" s="199">
        <v>94.79</v>
      </c>
    </row>
    <row r="1311" spans="1:2">
      <c r="A1311" s="4" t="s">
        <v>1674</v>
      </c>
      <c r="B1311" s="199">
        <v>82.14</v>
      </c>
    </row>
    <row r="1312" spans="1:2">
      <c r="A1312" s="4" t="s">
        <v>1675</v>
      </c>
      <c r="B1312" s="199">
        <v>86.67</v>
      </c>
    </row>
    <row r="1313" spans="1:2">
      <c r="A1313" s="4" t="s">
        <v>1676</v>
      </c>
      <c r="B1313" s="199">
        <v>75.099999999999994</v>
      </c>
    </row>
    <row r="1314" spans="1:2">
      <c r="A1314" s="4" t="s">
        <v>1677</v>
      </c>
      <c r="B1314" s="199">
        <v>77.12</v>
      </c>
    </row>
    <row r="1315" spans="1:2">
      <c r="A1315" s="4" t="s">
        <v>1678</v>
      </c>
      <c r="B1315" s="199">
        <v>66.83</v>
      </c>
    </row>
    <row r="1316" spans="1:2">
      <c r="A1316" s="4" t="s">
        <v>1679</v>
      </c>
      <c r="B1316" s="199">
        <v>61.07</v>
      </c>
    </row>
    <row r="1317" spans="1:2">
      <c r="A1317" s="4" t="s">
        <v>1680</v>
      </c>
      <c r="B1317" s="199">
        <v>52.92</v>
      </c>
    </row>
    <row r="1318" spans="1:2">
      <c r="A1318" s="4" t="s">
        <v>1681</v>
      </c>
      <c r="B1318" s="199">
        <v>62.59</v>
      </c>
    </row>
    <row r="1319" spans="1:2">
      <c r="A1319" s="4" t="s">
        <v>1682</v>
      </c>
      <c r="B1319" s="199">
        <v>54.24</v>
      </c>
    </row>
    <row r="1320" spans="1:2">
      <c r="A1320" s="4" t="s">
        <v>1683</v>
      </c>
      <c r="B1320" s="199">
        <v>45.45</v>
      </c>
    </row>
    <row r="1321" spans="1:2">
      <c r="A1321" s="4" t="s">
        <v>1684</v>
      </c>
      <c r="B1321" s="199">
        <v>39.380000000000003</v>
      </c>
    </row>
    <row r="1322" spans="1:2">
      <c r="A1322" s="4" t="s">
        <v>1685</v>
      </c>
      <c r="B1322" s="199">
        <v>36.520000000000003</v>
      </c>
    </row>
    <row r="1323" spans="1:2">
      <c r="A1323" s="4" t="s">
        <v>1686</v>
      </c>
      <c r="B1323" s="199">
        <v>31.64</v>
      </c>
    </row>
    <row r="1324" spans="1:2">
      <c r="A1324" s="4" t="s">
        <v>1687</v>
      </c>
      <c r="B1324" s="199">
        <v>17.29</v>
      </c>
    </row>
    <row r="1325" spans="1:2">
      <c r="A1325" s="4" t="s">
        <v>1688</v>
      </c>
      <c r="B1325" s="199">
        <v>14.98</v>
      </c>
    </row>
    <row r="1326" spans="1:2">
      <c r="A1326" s="4" t="s">
        <v>1689</v>
      </c>
      <c r="B1326" s="199">
        <v>11.94</v>
      </c>
    </row>
    <row r="1327" spans="1:2">
      <c r="A1327" s="4" t="s">
        <v>1690</v>
      </c>
      <c r="B1327" s="199">
        <v>10.35</v>
      </c>
    </row>
    <row r="1328" spans="1:2">
      <c r="A1328" s="4" t="s">
        <v>1691</v>
      </c>
      <c r="B1328" s="199">
        <v>11.95</v>
      </c>
    </row>
    <row r="1329" spans="1:2">
      <c r="A1329" s="4" t="s">
        <v>1692</v>
      </c>
      <c r="B1329" s="199">
        <v>10.36</v>
      </c>
    </row>
    <row r="1330" spans="1:2">
      <c r="A1330" s="4" t="s">
        <v>1693</v>
      </c>
      <c r="B1330" s="199">
        <v>58.64</v>
      </c>
    </row>
    <row r="1331" spans="1:2">
      <c r="A1331" s="4" t="s">
        <v>1694</v>
      </c>
      <c r="B1331" s="199">
        <v>50.81</v>
      </c>
    </row>
    <row r="1332" spans="1:2">
      <c r="A1332" s="4" t="s">
        <v>1695</v>
      </c>
      <c r="B1332" s="199">
        <v>40.65</v>
      </c>
    </row>
    <row r="1333" spans="1:2">
      <c r="A1333" s="4" t="s">
        <v>1696</v>
      </c>
      <c r="B1333" s="199">
        <v>35.22</v>
      </c>
    </row>
    <row r="1334" spans="1:2">
      <c r="A1334" s="4" t="s">
        <v>1697</v>
      </c>
      <c r="B1334" s="199">
        <v>32.49</v>
      </c>
    </row>
    <row r="1335" spans="1:2">
      <c r="A1335" s="4" t="s">
        <v>1698</v>
      </c>
      <c r="B1335" s="199">
        <v>28.15</v>
      </c>
    </row>
    <row r="1336" spans="1:2">
      <c r="A1336" s="4" t="s">
        <v>1699</v>
      </c>
      <c r="B1336" s="199">
        <v>3.8</v>
      </c>
    </row>
    <row r="1337" spans="1:2">
      <c r="A1337" s="4" t="s">
        <v>1700</v>
      </c>
      <c r="B1337" s="199">
        <v>3.29</v>
      </c>
    </row>
    <row r="1338" spans="1:2">
      <c r="A1338" s="4" t="s">
        <v>1701</v>
      </c>
      <c r="B1338" s="199">
        <v>2.08</v>
      </c>
    </row>
    <row r="1339" spans="1:2">
      <c r="A1339" s="4" t="s">
        <v>1702</v>
      </c>
      <c r="B1339" s="199">
        <v>1.8</v>
      </c>
    </row>
    <row r="1340" spans="1:2">
      <c r="A1340" s="4" t="s">
        <v>1703</v>
      </c>
      <c r="B1340" s="199">
        <v>1.04</v>
      </c>
    </row>
    <row r="1341" spans="1:2">
      <c r="A1341" s="4" t="s">
        <v>1704</v>
      </c>
      <c r="B1341" s="199">
        <v>0.9</v>
      </c>
    </row>
    <row r="1342" spans="1:2">
      <c r="A1342" s="4" t="s">
        <v>1705</v>
      </c>
      <c r="B1342" s="199">
        <v>9.5299999999999994</v>
      </c>
    </row>
    <row r="1343" spans="1:2">
      <c r="A1343" s="4" t="s">
        <v>1706</v>
      </c>
      <c r="B1343" s="199">
        <v>8.26</v>
      </c>
    </row>
    <row r="1344" spans="1:2">
      <c r="A1344" s="4" t="s">
        <v>1707</v>
      </c>
      <c r="B1344" s="199">
        <v>6.37</v>
      </c>
    </row>
    <row r="1345" spans="1:2">
      <c r="A1345" s="4" t="s">
        <v>1708</v>
      </c>
      <c r="B1345" s="199">
        <v>5.52</v>
      </c>
    </row>
    <row r="1346" spans="1:2">
      <c r="A1346" s="4" t="s">
        <v>1709</v>
      </c>
      <c r="B1346" s="199">
        <v>7.61</v>
      </c>
    </row>
    <row r="1347" spans="1:2">
      <c r="A1347" s="4" t="s">
        <v>1710</v>
      </c>
      <c r="B1347" s="199">
        <v>6.59</v>
      </c>
    </row>
    <row r="1348" spans="1:2">
      <c r="A1348" s="4" t="s">
        <v>1711</v>
      </c>
      <c r="B1348" s="199">
        <v>4.66</v>
      </c>
    </row>
    <row r="1349" spans="1:2">
      <c r="A1349" s="4" t="s">
        <v>1712</v>
      </c>
      <c r="B1349" s="199">
        <v>4.04</v>
      </c>
    </row>
    <row r="1350" spans="1:2">
      <c r="A1350" s="4" t="s">
        <v>1713</v>
      </c>
      <c r="B1350" s="199">
        <v>2.23</v>
      </c>
    </row>
    <row r="1351" spans="1:2">
      <c r="A1351" s="4" t="s">
        <v>1714</v>
      </c>
      <c r="B1351" s="199">
        <v>1.9300000000000002</v>
      </c>
    </row>
    <row r="1352" spans="1:2">
      <c r="A1352" s="4" t="s">
        <v>1715</v>
      </c>
      <c r="B1352" s="199">
        <v>1.1499999999999999</v>
      </c>
    </row>
    <row r="1353" spans="1:2">
      <c r="A1353" s="4" t="s">
        <v>1716</v>
      </c>
      <c r="B1353" s="199">
        <v>1</v>
      </c>
    </row>
    <row r="1354" spans="1:2">
      <c r="A1354" s="4" t="s">
        <v>1717</v>
      </c>
      <c r="B1354" s="199">
        <v>1.24</v>
      </c>
    </row>
    <row r="1355" spans="1:2">
      <c r="A1355" s="4" t="s">
        <v>1718</v>
      </c>
      <c r="B1355" s="199">
        <v>1.07</v>
      </c>
    </row>
    <row r="1356" spans="1:2">
      <c r="A1356" s="4" t="s">
        <v>1719</v>
      </c>
      <c r="B1356" s="199">
        <v>0.62</v>
      </c>
    </row>
    <row r="1357" spans="1:2">
      <c r="A1357" s="4" t="s">
        <v>1720</v>
      </c>
      <c r="B1357" s="199">
        <v>0.54</v>
      </c>
    </row>
    <row r="1358" spans="1:2">
      <c r="A1358" s="4" t="s">
        <v>1721</v>
      </c>
      <c r="B1358" s="199">
        <v>3.8</v>
      </c>
    </row>
    <row r="1359" spans="1:2">
      <c r="A1359" s="4" t="s">
        <v>1722</v>
      </c>
      <c r="B1359" s="199">
        <v>3.29</v>
      </c>
    </row>
    <row r="1360" spans="1:2">
      <c r="A1360" s="4" t="s">
        <v>1723</v>
      </c>
      <c r="B1360" s="199">
        <v>2.08</v>
      </c>
    </row>
    <row r="1361" spans="1:2">
      <c r="A1361" s="4" t="s">
        <v>1724</v>
      </c>
      <c r="B1361" s="199">
        <v>1.8</v>
      </c>
    </row>
    <row r="1362" spans="1:2">
      <c r="A1362" s="4" t="s">
        <v>1725</v>
      </c>
      <c r="B1362" s="199">
        <v>1.04</v>
      </c>
    </row>
    <row r="1363" spans="1:2">
      <c r="A1363" s="4" t="s">
        <v>1726</v>
      </c>
      <c r="B1363" s="199">
        <v>0.9</v>
      </c>
    </row>
    <row r="1364" spans="1:2">
      <c r="A1364" s="4" t="s">
        <v>1727</v>
      </c>
      <c r="B1364" s="199">
        <v>9.5299999999999994</v>
      </c>
    </row>
    <row r="1365" spans="1:2">
      <c r="A1365" s="4" t="s">
        <v>1728</v>
      </c>
      <c r="B1365" s="199">
        <v>8.26</v>
      </c>
    </row>
    <row r="1366" spans="1:2">
      <c r="A1366" s="4" t="s">
        <v>1729</v>
      </c>
      <c r="B1366" s="199">
        <v>6.37</v>
      </c>
    </row>
    <row r="1367" spans="1:2">
      <c r="A1367" s="4" t="s">
        <v>1730</v>
      </c>
      <c r="B1367" s="199">
        <v>5.52</v>
      </c>
    </row>
    <row r="1368" spans="1:2">
      <c r="A1368" s="4" t="s">
        <v>1731</v>
      </c>
      <c r="B1368" s="199">
        <v>7.61</v>
      </c>
    </row>
    <row r="1369" spans="1:2">
      <c r="A1369" s="4" t="s">
        <v>1732</v>
      </c>
      <c r="B1369" s="199">
        <v>6.59</v>
      </c>
    </row>
    <row r="1370" spans="1:2">
      <c r="A1370" s="4" t="s">
        <v>1733</v>
      </c>
      <c r="B1370" s="199">
        <v>4.66</v>
      </c>
    </row>
    <row r="1371" spans="1:2">
      <c r="A1371" s="4" t="s">
        <v>1734</v>
      </c>
      <c r="B1371" s="199">
        <v>4.04</v>
      </c>
    </row>
    <row r="1372" spans="1:2">
      <c r="A1372" s="4" t="s">
        <v>1735</v>
      </c>
      <c r="B1372" s="199">
        <v>2.23</v>
      </c>
    </row>
    <row r="1373" spans="1:2">
      <c r="A1373" s="4" t="s">
        <v>1736</v>
      </c>
      <c r="B1373" s="199">
        <v>1.9300000000000002</v>
      </c>
    </row>
    <row r="1374" spans="1:2">
      <c r="A1374" s="4" t="s">
        <v>1737</v>
      </c>
      <c r="B1374" s="199">
        <v>1.1499999999999999</v>
      </c>
    </row>
    <row r="1375" spans="1:2">
      <c r="A1375" s="4" t="s">
        <v>1738</v>
      </c>
      <c r="B1375" s="199">
        <v>1</v>
      </c>
    </row>
    <row r="1376" spans="1:2">
      <c r="A1376" s="4" t="s">
        <v>1739</v>
      </c>
      <c r="B1376" s="199">
        <v>1.24</v>
      </c>
    </row>
    <row r="1377" spans="1:2">
      <c r="A1377" s="4" t="s">
        <v>1740</v>
      </c>
      <c r="B1377" s="199">
        <v>1.07</v>
      </c>
    </row>
    <row r="1378" spans="1:2">
      <c r="A1378" s="4" t="s">
        <v>1741</v>
      </c>
      <c r="B1378" s="199">
        <v>0.62</v>
      </c>
    </row>
    <row r="1379" spans="1:2">
      <c r="A1379" s="4" t="s">
        <v>1742</v>
      </c>
      <c r="B1379" s="199">
        <v>0.54</v>
      </c>
    </row>
    <row r="1380" spans="1:2">
      <c r="A1380" s="4" t="s">
        <v>1743</v>
      </c>
      <c r="B1380" s="199">
        <v>2.08</v>
      </c>
    </row>
    <row r="1381" spans="1:2">
      <c r="A1381" s="4" t="s">
        <v>1744</v>
      </c>
      <c r="B1381" s="199">
        <v>1.8</v>
      </c>
    </row>
    <row r="1382" spans="1:2">
      <c r="A1382" s="4" t="s">
        <v>1745</v>
      </c>
      <c r="B1382" s="199">
        <v>1.04</v>
      </c>
    </row>
    <row r="1383" spans="1:2">
      <c r="A1383" s="4" t="s">
        <v>1746</v>
      </c>
      <c r="B1383" s="199">
        <v>0.9</v>
      </c>
    </row>
    <row r="1384" spans="1:2">
      <c r="A1384" s="4" t="s">
        <v>1747</v>
      </c>
      <c r="B1384" s="199">
        <v>3.51</v>
      </c>
    </row>
    <row r="1385" spans="1:2">
      <c r="A1385" s="4" t="s">
        <v>1748</v>
      </c>
      <c r="B1385" s="199">
        <v>3.04</v>
      </c>
    </row>
    <row r="1386" spans="1:2">
      <c r="A1386" s="4" t="s">
        <v>1749</v>
      </c>
      <c r="B1386" s="199">
        <v>7.61</v>
      </c>
    </row>
    <row r="1387" spans="1:2">
      <c r="A1387" s="4" t="s">
        <v>1750</v>
      </c>
      <c r="B1387" s="199">
        <v>6.59</v>
      </c>
    </row>
    <row r="1388" spans="1:2">
      <c r="A1388" s="4" t="s">
        <v>1751</v>
      </c>
      <c r="B1388" s="199">
        <v>3.79</v>
      </c>
    </row>
    <row r="1389" spans="1:2">
      <c r="A1389" s="4" t="s">
        <v>1752</v>
      </c>
      <c r="B1389" s="199">
        <v>3.28</v>
      </c>
    </row>
    <row r="1390" spans="1:2">
      <c r="A1390" s="4" t="s">
        <v>1753</v>
      </c>
      <c r="B1390" s="199">
        <v>2.23</v>
      </c>
    </row>
    <row r="1391" spans="1:2">
      <c r="A1391" s="4" t="s">
        <v>1754</v>
      </c>
      <c r="B1391" s="199">
        <v>1.9300000000000002</v>
      </c>
    </row>
    <row r="1392" spans="1:2">
      <c r="A1392" s="4" t="s">
        <v>1755</v>
      </c>
      <c r="B1392" s="199">
        <v>1.1499999999999999</v>
      </c>
    </row>
    <row r="1393" spans="1:2">
      <c r="A1393" s="4" t="s">
        <v>1756</v>
      </c>
      <c r="B1393" s="199">
        <v>1</v>
      </c>
    </row>
    <row r="1394" spans="1:2">
      <c r="A1394" s="4" t="s">
        <v>1757</v>
      </c>
      <c r="B1394" s="199">
        <v>1.24</v>
      </c>
    </row>
    <row r="1395" spans="1:2">
      <c r="A1395" s="4" t="s">
        <v>1758</v>
      </c>
      <c r="B1395" s="199">
        <v>1.07</v>
      </c>
    </row>
    <row r="1396" spans="1:2">
      <c r="A1396" s="4" t="s">
        <v>1759</v>
      </c>
      <c r="B1396" s="199">
        <v>0.62</v>
      </c>
    </row>
    <row r="1397" spans="1:2">
      <c r="A1397" s="4" t="s">
        <v>1760</v>
      </c>
      <c r="B1397" s="199">
        <v>0.54</v>
      </c>
    </row>
    <row r="1398" spans="1:2">
      <c r="A1398" s="4" t="s">
        <v>1761</v>
      </c>
      <c r="B1398" s="199">
        <v>2.08</v>
      </c>
    </row>
    <row r="1399" spans="1:2">
      <c r="A1399" s="4" t="s">
        <v>1762</v>
      </c>
      <c r="B1399" s="199">
        <v>1.8</v>
      </c>
    </row>
    <row r="1400" spans="1:2">
      <c r="A1400" s="4" t="s">
        <v>1763</v>
      </c>
      <c r="B1400" s="199">
        <v>1.04</v>
      </c>
    </row>
    <row r="1401" spans="1:2">
      <c r="A1401" s="4" t="s">
        <v>1764</v>
      </c>
      <c r="B1401" s="199">
        <v>0.9</v>
      </c>
    </row>
    <row r="1402" spans="1:2">
      <c r="A1402" s="4" t="s">
        <v>1765</v>
      </c>
      <c r="B1402" s="199">
        <v>3.51</v>
      </c>
    </row>
    <row r="1403" spans="1:2">
      <c r="A1403" s="4" t="s">
        <v>1766</v>
      </c>
      <c r="B1403" s="199">
        <v>3.04</v>
      </c>
    </row>
    <row r="1404" spans="1:2">
      <c r="A1404" s="4" t="s">
        <v>1767</v>
      </c>
      <c r="B1404" s="199">
        <v>7.61</v>
      </c>
    </row>
    <row r="1405" spans="1:2">
      <c r="A1405" s="4" t="s">
        <v>1768</v>
      </c>
      <c r="B1405" s="199">
        <v>6.59</v>
      </c>
    </row>
    <row r="1406" spans="1:2">
      <c r="A1406" s="4" t="s">
        <v>1769</v>
      </c>
      <c r="B1406" s="199">
        <v>3.79</v>
      </c>
    </row>
    <row r="1407" spans="1:2">
      <c r="A1407" s="4" t="s">
        <v>1770</v>
      </c>
      <c r="B1407" s="199">
        <v>3.28</v>
      </c>
    </row>
    <row r="1408" spans="1:2">
      <c r="A1408" s="4" t="s">
        <v>1771</v>
      </c>
      <c r="B1408" s="199">
        <v>2.23</v>
      </c>
    </row>
    <row r="1409" spans="1:2">
      <c r="A1409" s="4" t="s">
        <v>1772</v>
      </c>
      <c r="B1409" s="199">
        <v>1.9300000000000002</v>
      </c>
    </row>
    <row r="1410" spans="1:2">
      <c r="A1410" s="4" t="s">
        <v>1773</v>
      </c>
      <c r="B1410" s="199">
        <v>1.1499999999999999</v>
      </c>
    </row>
    <row r="1411" spans="1:2">
      <c r="A1411" s="4" t="s">
        <v>1774</v>
      </c>
      <c r="B1411" s="199">
        <v>1</v>
      </c>
    </row>
    <row r="1412" spans="1:2">
      <c r="A1412" s="4" t="s">
        <v>1775</v>
      </c>
      <c r="B1412" s="199">
        <v>1.24</v>
      </c>
    </row>
    <row r="1413" spans="1:2">
      <c r="A1413" s="4" t="s">
        <v>1776</v>
      </c>
      <c r="B1413" s="199">
        <v>1.07</v>
      </c>
    </row>
    <row r="1414" spans="1:2">
      <c r="A1414" s="4" t="s">
        <v>1777</v>
      </c>
      <c r="B1414" s="199">
        <v>0.62</v>
      </c>
    </row>
    <row r="1415" spans="1:2">
      <c r="A1415" s="4" t="s">
        <v>1778</v>
      </c>
      <c r="B1415" s="199">
        <v>0.54</v>
      </c>
    </row>
    <row r="1416" spans="1:2">
      <c r="A1416" s="4" t="s">
        <v>1779</v>
      </c>
      <c r="B1416" s="199">
        <v>2.08</v>
      </c>
    </row>
    <row r="1417" spans="1:2">
      <c r="A1417" s="4" t="s">
        <v>1780</v>
      </c>
      <c r="B1417" s="199">
        <v>1.8</v>
      </c>
    </row>
    <row r="1418" spans="1:2">
      <c r="A1418" s="4" t="s">
        <v>1781</v>
      </c>
      <c r="B1418" s="199">
        <v>1.87</v>
      </c>
    </row>
    <row r="1419" spans="1:2">
      <c r="A1419" s="4" t="s">
        <v>1782</v>
      </c>
      <c r="B1419" s="199">
        <v>1.62</v>
      </c>
    </row>
    <row r="1420" spans="1:2">
      <c r="A1420" s="4" t="s">
        <v>1783</v>
      </c>
      <c r="B1420" s="199">
        <v>5.33</v>
      </c>
    </row>
    <row r="1421" spans="1:2">
      <c r="A1421" s="4" t="s">
        <v>1784</v>
      </c>
      <c r="B1421" s="199">
        <v>4.6100000000000003</v>
      </c>
    </row>
    <row r="1422" spans="1:2">
      <c r="A1422" s="4" t="s">
        <v>1785</v>
      </c>
      <c r="B1422" s="199">
        <v>4.79</v>
      </c>
    </row>
    <row r="1423" spans="1:2">
      <c r="A1423" s="4" t="s">
        <v>1786</v>
      </c>
      <c r="B1423" s="199">
        <v>4.1500000000000004</v>
      </c>
    </row>
    <row r="1424" spans="1:2">
      <c r="A1424" s="4" t="s">
        <v>1787</v>
      </c>
      <c r="B1424" s="199">
        <v>5.33</v>
      </c>
    </row>
    <row r="1425" spans="1:2">
      <c r="A1425" s="4" t="s">
        <v>1788</v>
      </c>
      <c r="B1425" s="199">
        <v>4.6100000000000003</v>
      </c>
    </row>
    <row r="1426" spans="1:2">
      <c r="A1426" s="4" t="s">
        <v>1789</v>
      </c>
      <c r="B1426" s="199">
        <v>2.23</v>
      </c>
    </row>
    <row r="1427" spans="1:2">
      <c r="A1427" s="4" t="s">
        <v>1790</v>
      </c>
      <c r="B1427" s="199">
        <v>1.9300000000000002</v>
      </c>
    </row>
    <row r="1428" spans="1:2">
      <c r="A1428" s="4" t="s">
        <v>1791</v>
      </c>
      <c r="B1428" s="199">
        <v>2.0099999999999998</v>
      </c>
    </row>
    <row r="1429" spans="1:2">
      <c r="A1429" s="4" t="s">
        <v>1792</v>
      </c>
      <c r="B1429" s="199">
        <v>1.74</v>
      </c>
    </row>
    <row r="1430" spans="1:2">
      <c r="A1430" s="4" t="s">
        <v>1793</v>
      </c>
      <c r="B1430" s="199">
        <v>1.24</v>
      </c>
    </row>
    <row r="1431" spans="1:2">
      <c r="A1431" s="4" t="s">
        <v>1794</v>
      </c>
      <c r="B1431" s="199">
        <v>1.07</v>
      </c>
    </row>
    <row r="1432" spans="1:2">
      <c r="A1432" s="4" t="s">
        <v>1795</v>
      </c>
      <c r="B1432" s="199">
        <v>0.62</v>
      </c>
    </row>
    <row r="1433" spans="1:2">
      <c r="A1433" s="4" t="s">
        <v>1796</v>
      </c>
      <c r="B1433" s="199">
        <v>0.54</v>
      </c>
    </row>
    <row r="1434" spans="1:2">
      <c r="A1434" s="4" t="s">
        <v>1797</v>
      </c>
      <c r="B1434" s="199">
        <v>2.08</v>
      </c>
    </row>
    <row r="1435" spans="1:2">
      <c r="A1435" s="4" t="s">
        <v>1798</v>
      </c>
      <c r="B1435" s="199">
        <v>1.8</v>
      </c>
    </row>
    <row r="1436" spans="1:2">
      <c r="A1436" s="4" t="s">
        <v>1799</v>
      </c>
      <c r="B1436" s="199">
        <v>1.87</v>
      </c>
    </row>
    <row r="1437" spans="1:2">
      <c r="A1437" s="4" t="s">
        <v>1800</v>
      </c>
      <c r="B1437" s="199">
        <v>1.62</v>
      </c>
    </row>
    <row r="1438" spans="1:2">
      <c r="A1438" s="4" t="s">
        <v>1801</v>
      </c>
      <c r="B1438" s="199">
        <v>5.33</v>
      </c>
    </row>
    <row r="1439" spans="1:2">
      <c r="A1439" s="4" t="s">
        <v>1802</v>
      </c>
      <c r="B1439" s="199">
        <v>4.6100000000000003</v>
      </c>
    </row>
    <row r="1440" spans="1:2">
      <c r="A1440" s="4" t="s">
        <v>1803</v>
      </c>
      <c r="B1440" s="199">
        <v>4.79</v>
      </c>
    </row>
    <row r="1441" spans="1:2">
      <c r="A1441" s="4" t="s">
        <v>1804</v>
      </c>
      <c r="B1441" s="199">
        <v>4.1500000000000004</v>
      </c>
    </row>
    <row r="1442" spans="1:2">
      <c r="A1442" s="4" t="s">
        <v>1805</v>
      </c>
      <c r="B1442" s="199">
        <v>5.33</v>
      </c>
    </row>
    <row r="1443" spans="1:2">
      <c r="A1443" s="4" t="s">
        <v>1806</v>
      </c>
      <c r="B1443" s="199">
        <v>4.6100000000000003</v>
      </c>
    </row>
    <row r="1444" spans="1:2">
      <c r="A1444" s="4" t="s">
        <v>1807</v>
      </c>
      <c r="B1444" s="199">
        <v>2.23</v>
      </c>
    </row>
    <row r="1445" spans="1:2">
      <c r="A1445" s="4" t="s">
        <v>1808</v>
      </c>
      <c r="B1445" s="199">
        <v>1.9300000000000002</v>
      </c>
    </row>
    <row r="1446" spans="1:2">
      <c r="A1446" s="4" t="s">
        <v>1809</v>
      </c>
      <c r="B1446" s="199">
        <v>2.0099999999999998</v>
      </c>
    </row>
    <row r="1447" spans="1:2">
      <c r="A1447" s="4" t="s">
        <v>1810</v>
      </c>
      <c r="B1447" s="199">
        <v>1.74</v>
      </c>
    </row>
    <row r="1448" spans="1:2">
      <c r="A1448" s="4" t="s">
        <v>1811</v>
      </c>
      <c r="B1448" s="199">
        <v>1.24</v>
      </c>
    </row>
    <row r="1449" spans="1:2">
      <c r="A1449" s="4" t="s">
        <v>1812</v>
      </c>
      <c r="B1449" s="199">
        <v>1.07</v>
      </c>
    </row>
    <row r="1450" spans="1:2">
      <c r="A1450" s="4" t="s">
        <v>1813</v>
      </c>
      <c r="B1450" s="199">
        <v>0.62</v>
      </c>
    </row>
    <row r="1451" spans="1:2">
      <c r="A1451" s="4" t="s">
        <v>1814</v>
      </c>
      <c r="B1451" s="199">
        <v>0.54</v>
      </c>
    </row>
    <row r="1452" spans="1:2">
      <c r="A1452" s="4" t="s">
        <v>1815</v>
      </c>
      <c r="B1452" s="199">
        <v>3.79</v>
      </c>
    </row>
    <row r="1453" spans="1:2">
      <c r="A1453" s="4" t="s">
        <v>1816</v>
      </c>
      <c r="B1453" s="199">
        <v>3.28</v>
      </c>
    </row>
    <row r="1454" spans="1:2">
      <c r="A1454" s="4" t="s">
        <v>1817</v>
      </c>
      <c r="B1454" s="199">
        <v>3.51</v>
      </c>
    </row>
    <row r="1455" spans="1:2">
      <c r="A1455" s="4" t="s">
        <v>1818</v>
      </c>
      <c r="B1455" s="199">
        <v>3.04</v>
      </c>
    </row>
    <row r="1456" spans="1:2">
      <c r="A1456" s="4" t="s">
        <v>1819</v>
      </c>
      <c r="B1456" s="199">
        <v>2.08</v>
      </c>
    </row>
    <row r="1457" spans="1:2">
      <c r="A1457" s="4" t="s">
        <v>1820</v>
      </c>
      <c r="B1457" s="199">
        <v>1.8</v>
      </c>
    </row>
    <row r="1458" spans="1:2">
      <c r="A1458" s="4" t="s">
        <v>1821</v>
      </c>
      <c r="B1458" s="199">
        <v>3.51</v>
      </c>
    </row>
    <row r="1459" spans="1:2">
      <c r="A1459" s="4" t="s">
        <v>1822</v>
      </c>
      <c r="B1459" s="199">
        <v>3.04</v>
      </c>
    </row>
    <row r="1460" spans="1:2">
      <c r="A1460" s="4" t="s">
        <v>1823</v>
      </c>
      <c r="B1460" s="199">
        <v>11.41</v>
      </c>
    </row>
    <row r="1461" spans="1:2">
      <c r="A1461" s="4" t="s">
        <v>1824</v>
      </c>
      <c r="B1461" s="199">
        <v>9.8800000000000008</v>
      </c>
    </row>
    <row r="1462" spans="1:2">
      <c r="A1462" s="4" t="s">
        <v>1825</v>
      </c>
      <c r="B1462" s="199">
        <v>9.51</v>
      </c>
    </row>
    <row r="1463" spans="1:2">
      <c r="A1463" s="4" t="s">
        <v>1826</v>
      </c>
      <c r="B1463" s="199">
        <v>8.24</v>
      </c>
    </row>
    <row r="1464" spans="1:2">
      <c r="A1464" s="4" t="s">
        <v>1827</v>
      </c>
      <c r="B1464" s="199">
        <v>0.63</v>
      </c>
    </row>
    <row r="1465" spans="1:2">
      <c r="A1465" s="4" t="s">
        <v>1828</v>
      </c>
      <c r="B1465" s="199">
        <v>0.54</v>
      </c>
    </row>
    <row r="1466" spans="1:2">
      <c r="A1466" s="4" t="s">
        <v>1829</v>
      </c>
      <c r="B1466" s="199">
        <v>0.41</v>
      </c>
    </row>
    <row r="1467" spans="1:2">
      <c r="A1467" s="4" t="s">
        <v>1830</v>
      </c>
      <c r="B1467" s="199">
        <v>0.35</v>
      </c>
    </row>
    <row r="1468" spans="1:2">
      <c r="A1468" s="4" t="s">
        <v>1831</v>
      </c>
      <c r="B1468" s="199">
        <v>3.46</v>
      </c>
    </row>
    <row r="1469" spans="1:2">
      <c r="A1469" s="4" t="s">
        <v>1832</v>
      </c>
      <c r="B1469" s="199">
        <v>3</v>
      </c>
    </row>
    <row r="1470" spans="1:2">
      <c r="A1470" s="4" t="s">
        <v>1833</v>
      </c>
      <c r="B1470" s="199">
        <v>2.52</v>
      </c>
    </row>
    <row r="1471" spans="1:2">
      <c r="A1471" s="4" t="s">
        <v>1834</v>
      </c>
      <c r="B1471" s="199">
        <v>2.1800000000000002</v>
      </c>
    </row>
    <row r="1472" spans="1:2">
      <c r="A1472" s="4" t="s">
        <v>1835</v>
      </c>
      <c r="B1472" s="199">
        <v>1.24</v>
      </c>
    </row>
    <row r="1473" spans="1:2">
      <c r="A1473" s="4" t="s">
        <v>1836</v>
      </c>
      <c r="B1473" s="199">
        <v>1.07</v>
      </c>
    </row>
    <row r="1474" spans="1:2">
      <c r="A1474" s="4" t="s">
        <v>1837</v>
      </c>
      <c r="B1474" s="199">
        <v>3.79</v>
      </c>
    </row>
    <row r="1475" spans="1:2">
      <c r="A1475" s="4" t="s">
        <v>1838</v>
      </c>
      <c r="B1475" s="199">
        <v>3.28</v>
      </c>
    </row>
    <row r="1476" spans="1:2">
      <c r="A1476" s="4" t="s">
        <v>1839</v>
      </c>
      <c r="B1476" s="199">
        <v>3.51</v>
      </c>
    </row>
    <row r="1477" spans="1:2">
      <c r="A1477" s="4" t="s">
        <v>1840</v>
      </c>
      <c r="B1477" s="199">
        <v>3.04</v>
      </c>
    </row>
    <row r="1478" spans="1:2">
      <c r="A1478" s="4" t="s">
        <v>1841</v>
      </c>
      <c r="B1478" s="199">
        <v>2.08</v>
      </c>
    </row>
    <row r="1479" spans="1:2">
      <c r="A1479" s="4" t="s">
        <v>1842</v>
      </c>
      <c r="B1479" s="199">
        <v>1.8</v>
      </c>
    </row>
    <row r="1480" spans="1:2">
      <c r="A1480" s="4" t="s">
        <v>1843</v>
      </c>
      <c r="B1480" s="199">
        <v>3.51</v>
      </c>
    </row>
    <row r="1481" spans="1:2">
      <c r="A1481" s="4" t="s">
        <v>1844</v>
      </c>
      <c r="B1481" s="199">
        <v>3.04</v>
      </c>
    </row>
    <row r="1482" spans="1:2">
      <c r="A1482" s="4" t="s">
        <v>1845</v>
      </c>
      <c r="B1482" s="199">
        <v>11.41</v>
      </c>
    </row>
    <row r="1483" spans="1:2">
      <c r="A1483" s="4" t="s">
        <v>1846</v>
      </c>
      <c r="B1483" s="199">
        <v>9.8800000000000008</v>
      </c>
    </row>
    <row r="1484" spans="1:2">
      <c r="A1484" s="4" t="s">
        <v>1847</v>
      </c>
      <c r="B1484" s="199">
        <v>9.51</v>
      </c>
    </row>
    <row r="1485" spans="1:2">
      <c r="A1485" s="4" t="s">
        <v>1848</v>
      </c>
      <c r="B1485" s="199">
        <v>8.24</v>
      </c>
    </row>
    <row r="1486" spans="1:2">
      <c r="A1486" s="4" t="s">
        <v>1849</v>
      </c>
      <c r="B1486" s="199">
        <v>0.63</v>
      </c>
    </row>
    <row r="1487" spans="1:2">
      <c r="A1487" s="4" t="s">
        <v>1850</v>
      </c>
      <c r="B1487" s="199">
        <v>0.54</v>
      </c>
    </row>
    <row r="1488" spans="1:2">
      <c r="A1488" s="4" t="s">
        <v>1851</v>
      </c>
      <c r="B1488" s="199">
        <v>0.41</v>
      </c>
    </row>
    <row r="1489" spans="1:2">
      <c r="A1489" s="4" t="s">
        <v>1852</v>
      </c>
      <c r="B1489" s="199">
        <v>0.35</v>
      </c>
    </row>
    <row r="1490" spans="1:2">
      <c r="A1490" s="4" t="s">
        <v>1853</v>
      </c>
      <c r="B1490" s="199">
        <v>3.46</v>
      </c>
    </row>
    <row r="1491" spans="1:2">
      <c r="A1491" s="4" t="s">
        <v>1854</v>
      </c>
      <c r="B1491" s="199">
        <v>3</v>
      </c>
    </row>
    <row r="1492" spans="1:2">
      <c r="A1492" s="4" t="s">
        <v>1855</v>
      </c>
      <c r="B1492" s="199">
        <v>2.52</v>
      </c>
    </row>
    <row r="1493" spans="1:2">
      <c r="A1493" s="4" t="s">
        <v>1856</v>
      </c>
      <c r="B1493" s="199">
        <v>2.1800000000000002</v>
      </c>
    </row>
    <row r="1494" spans="1:2">
      <c r="A1494" s="4" t="s">
        <v>1857</v>
      </c>
      <c r="B1494" s="199">
        <v>1.24</v>
      </c>
    </row>
    <row r="1495" spans="1:2">
      <c r="A1495" s="4" t="s">
        <v>1858</v>
      </c>
      <c r="B1495" s="199">
        <v>1.07</v>
      </c>
    </row>
    <row r="1496" spans="1:2">
      <c r="A1496" s="4" t="s">
        <v>1859</v>
      </c>
      <c r="B1496" s="199">
        <v>6.37</v>
      </c>
    </row>
    <row r="1497" spans="1:2">
      <c r="A1497" s="4" t="s">
        <v>1860</v>
      </c>
      <c r="B1497" s="199">
        <v>5.52</v>
      </c>
    </row>
    <row r="1498" spans="1:2">
      <c r="A1498" s="4" t="s">
        <v>1861</v>
      </c>
      <c r="B1498" s="199">
        <v>3.79</v>
      </c>
    </row>
    <row r="1499" spans="1:2">
      <c r="A1499" s="4" t="s">
        <v>1862</v>
      </c>
      <c r="B1499" s="199">
        <v>3.28</v>
      </c>
    </row>
    <row r="1500" spans="1:2">
      <c r="A1500" s="4" t="s">
        <v>1863</v>
      </c>
      <c r="B1500" s="199">
        <v>3.51</v>
      </c>
    </row>
    <row r="1501" spans="1:2">
      <c r="A1501" s="4" t="s">
        <v>1864</v>
      </c>
      <c r="B1501" s="199">
        <v>3.04</v>
      </c>
    </row>
    <row r="1502" spans="1:2">
      <c r="A1502" s="4" t="s">
        <v>1865</v>
      </c>
      <c r="B1502" s="199">
        <v>6.37</v>
      </c>
    </row>
    <row r="1503" spans="1:2">
      <c r="A1503" s="4" t="s">
        <v>1866</v>
      </c>
      <c r="B1503" s="199">
        <v>5.52</v>
      </c>
    </row>
    <row r="1504" spans="1:2">
      <c r="A1504" s="4" t="s">
        <v>1867</v>
      </c>
      <c r="B1504" s="199">
        <v>11.41</v>
      </c>
    </row>
    <row r="1505" spans="1:2">
      <c r="A1505" s="4" t="s">
        <v>1868</v>
      </c>
      <c r="B1505" s="199">
        <v>9.8800000000000008</v>
      </c>
    </row>
    <row r="1506" spans="1:2">
      <c r="A1506" s="4" t="s">
        <v>1869</v>
      </c>
      <c r="B1506" s="199">
        <v>9.51</v>
      </c>
    </row>
    <row r="1507" spans="1:2">
      <c r="A1507" s="4" t="s">
        <v>1870</v>
      </c>
      <c r="B1507" s="199">
        <v>8.24</v>
      </c>
    </row>
    <row r="1508" spans="1:2">
      <c r="A1508" s="4" t="s">
        <v>1871</v>
      </c>
      <c r="B1508" s="199">
        <v>6.95</v>
      </c>
    </row>
    <row r="1509" spans="1:2">
      <c r="A1509" s="4" t="s">
        <v>1872</v>
      </c>
      <c r="B1509" s="199">
        <v>6.02</v>
      </c>
    </row>
    <row r="1510" spans="1:2">
      <c r="A1510" s="4" t="s">
        <v>1873</v>
      </c>
      <c r="B1510" s="199">
        <v>4.66</v>
      </c>
    </row>
    <row r="1511" spans="1:2">
      <c r="A1511" s="4" t="s">
        <v>1874</v>
      </c>
      <c r="B1511" s="199">
        <v>4.04</v>
      </c>
    </row>
    <row r="1512" spans="1:2">
      <c r="A1512" s="4" t="s">
        <v>1875</v>
      </c>
      <c r="B1512" s="199">
        <v>3.53</v>
      </c>
    </row>
    <row r="1513" spans="1:2">
      <c r="A1513" s="4" t="s">
        <v>1876</v>
      </c>
      <c r="B1513" s="199">
        <v>3.06</v>
      </c>
    </row>
    <row r="1514" spans="1:2">
      <c r="A1514" s="4" t="s">
        <v>1877</v>
      </c>
      <c r="B1514" s="199">
        <v>0.62</v>
      </c>
    </row>
    <row r="1515" spans="1:2">
      <c r="A1515" s="4" t="s">
        <v>1878</v>
      </c>
      <c r="B1515" s="199">
        <v>0.54</v>
      </c>
    </row>
    <row r="1516" spans="1:2">
      <c r="A1516" s="4" t="s">
        <v>1879</v>
      </c>
      <c r="B1516" s="199">
        <v>0.41</v>
      </c>
    </row>
    <row r="1517" spans="1:2">
      <c r="A1517" s="4" t="s">
        <v>1880</v>
      </c>
      <c r="B1517" s="199">
        <v>0.35</v>
      </c>
    </row>
    <row r="1518" spans="1:2">
      <c r="A1518" s="4" t="s">
        <v>1881</v>
      </c>
      <c r="B1518" s="199">
        <v>3.79</v>
      </c>
    </row>
    <row r="1519" spans="1:2">
      <c r="A1519" s="4" t="s">
        <v>1882</v>
      </c>
      <c r="B1519" s="199">
        <v>3.28</v>
      </c>
    </row>
    <row r="1520" spans="1:2">
      <c r="A1520" s="4" t="s">
        <v>1883</v>
      </c>
      <c r="B1520" s="199">
        <v>2.52</v>
      </c>
    </row>
    <row r="1521" spans="1:2">
      <c r="A1521" s="4" t="s">
        <v>1884</v>
      </c>
      <c r="B1521" s="199">
        <v>2.1800000000000002</v>
      </c>
    </row>
    <row r="1522" spans="1:2">
      <c r="A1522" s="4" t="s">
        <v>1885</v>
      </c>
      <c r="B1522" s="199">
        <v>1.91</v>
      </c>
    </row>
    <row r="1523" spans="1:2">
      <c r="A1523" s="4" t="s">
        <v>1886</v>
      </c>
      <c r="B1523" s="199">
        <v>1.65</v>
      </c>
    </row>
    <row r="1524" spans="1:2">
      <c r="A1524" s="4" t="s">
        <v>1887</v>
      </c>
      <c r="B1524" s="199">
        <v>6.37</v>
      </c>
    </row>
    <row r="1525" spans="1:2">
      <c r="A1525" s="4" t="s">
        <v>1888</v>
      </c>
      <c r="B1525" s="199">
        <v>5.52</v>
      </c>
    </row>
    <row r="1526" spans="1:2">
      <c r="A1526" s="4" t="s">
        <v>1889</v>
      </c>
      <c r="B1526" s="199">
        <v>3.79</v>
      </c>
    </row>
    <row r="1527" spans="1:2">
      <c r="A1527" s="4" t="s">
        <v>1890</v>
      </c>
      <c r="B1527" s="199">
        <v>3.28</v>
      </c>
    </row>
    <row r="1528" spans="1:2">
      <c r="A1528" s="4" t="s">
        <v>1891</v>
      </c>
      <c r="B1528" s="199">
        <v>3.51</v>
      </c>
    </row>
    <row r="1529" spans="1:2">
      <c r="A1529" s="4" t="s">
        <v>1892</v>
      </c>
      <c r="B1529" s="199">
        <v>3.04</v>
      </c>
    </row>
    <row r="1530" spans="1:2">
      <c r="A1530" s="4" t="s">
        <v>1893</v>
      </c>
      <c r="B1530" s="199">
        <v>6.37</v>
      </c>
    </row>
    <row r="1531" spans="1:2">
      <c r="A1531" s="4" t="s">
        <v>1894</v>
      </c>
      <c r="B1531" s="199">
        <v>5.52</v>
      </c>
    </row>
    <row r="1532" spans="1:2">
      <c r="A1532" s="4" t="s">
        <v>1895</v>
      </c>
      <c r="B1532" s="199">
        <v>11.41</v>
      </c>
    </row>
    <row r="1533" spans="1:2">
      <c r="A1533" s="4" t="s">
        <v>1896</v>
      </c>
      <c r="B1533" s="199">
        <v>9.8800000000000008</v>
      </c>
    </row>
    <row r="1534" spans="1:2">
      <c r="A1534" s="4" t="s">
        <v>1897</v>
      </c>
      <c r="B1534" s="199">
        <v>9.51</v>
      </c>
    </row>
    <row r="1535" spans="1:2">
      <c r="A1535" s="4" t="s">
        <v>1898</v>
      </c>
      <c r="B1535" s="199">
        <v>8.24</v>
      </c>
    </row>
    <row r="1536" spans="1:2">
      <c r="A1536" s="4" t="s">
        <v>1899</v>
      </c>
      <c r="B1536" s="199">
        <v>6.95</v>
      </c>
    </row>
    <row r="1537" spans="1:2">
      <c r="A1537" s="4" t="s">
        <v>1900</v>
      </c>
      <c r="B1537" s="199">
        <v>6.02</v>
      </c>
    </row>
    <row r="1538" spans="1:2">
      <c r="A1538" s="4" t="s">
        <v>1901</v>
      </c>
      <c r="B1538" s="199">
        <v>4.66</v>
      </c>
    </row>
    <row r="1539" spans="1:2">
      <c r="A1539" s="4" t="s">
        <v>1902</v>
      </c>
      <c r="B1539" s="199">
        <v>4.04</v>
      </c>
    </row>
    <row r="1540" spans="1:2">
      <c r="A1540" s="4" t="s">
        <v>1903</v>
      </c>
      <c r="B1540" s="199">
        <v>3.53</v>
      </c>
    </row>
    <row r="1541" spans="1:2">
      <c r="A1541" s="4" t="s">
        <v>1904</v>
      </c>
      <c r="B1541" s="199">
        <v>3.06</v>
      </c>
    </row>
    <row r="1542" spans="1:2">
      <c r="A1542" s="4" t="s">
        <v>1905</v>
      </c>
      <c r="B1542" s="199">
        <v>0.62</v>
      </c>
    </row>
    <row r="1543" spans="1:2">
      <c r="A1543" s="4" t="s">
        <v>1906</v>
      </c>
      <c r="B1543" s="199">
        <v>0.54</v>
      </c>
    </row>
    <row r="1544" spans="1:2">
      <c r="A1544" s="4" t="s">
        <v>1907</v>
      </c>
      <c r="B1544" s="199">
        <v>0.41</v>
      </c>
    </row>
    <row r="1545" spans="1:2">
      <c r="A1545" s="4" t="s">
        <v>1908</v>
      </c>
      <c r="B1545" s="199">
        <v>0.35</v>
      </c>
    </row>
    <row r="1546" spans="1:2">
      <c r="A1546" s="4" t="s">
        <v>1909</v>
      </c>
      <c r="B1546" s="199">
        <v>3.79</v>
      </c>
    </row>
    <row r="1547" spans="1:2">
      <c r="A1547" s="4" t="s">
        <v>1910</v>
      </c>
      <c r="B1547" s="199">
        <v>3.28</v>
      </c>
    </row>
    <row r="1548" spans="1:2">
      <c r="A1548" s="4" t="s">
        <v>1911</v>
      </c>
      <c r="B1548" s="199">
        <v>2.52</v>
      </c>
    </row>
    <row r="1549" spans="1:2">
      <c r="A1549" s="4" t="s">
        <v>1912</v>
      </c>
      <c r="B1549" s="199">
        <v>2.1800000000000002</v>
      </c>
    </row>
    <row r="1550" spans="1:2">
      <c r="A1550" s="4" t="s">
        <v>1913</v>
      </c>
      <c r="B1550" s="199">
        <v>1.91</v>
      </c>
    </row>
    <row r="1551" spans="1:2">
      <c r="A1551" s="4" t="s">
        <v>1914</v>
      </c>
      <c r="B1551" s="199">
        <v>1.65</v>
      </c>
    </row>
    <row r="1552" spans="1:2">
      <c r="A1552" s="4" t="s">
        <v>1915</v>
      </c>
      <c r="B1552" s="199">
        <v>7.61</v>
      </c>
    </row>
    <row r="1553" spans="1:2">
      <c r="A1553" s="4" t="s">
        <v>1916</v>
      </c>
      <c r="B1553" s="199">
        <v>6.59</v>
      </c>
    </row>
    <row r="1554" spans="1:2">
      <c r="A1554" s="4" t="s">
        <v>1917</v>
      </c>
      <c r="B1554" s="199">
        <v>6.37</v>
      </c>
    </row>
    <row r="1555" spans="1:2">
      <c r="A1555" s="4" t="s">
        <v>1918</v>
      </c>
      <c r="B1555" s="199">
        <v>5.52</v>
      </c>
    </row>
    <row r="1556" spans="1:2">
      <c r="A1556" s="4" t="s">
        <v>1919</v>
      </c>
      <c r="B1556" s="199">
        <v>3.79</v>
      </c>
    </row>
    <row r="1557" spans="1:2">
      <c r="A1557" s="4" t="s">
        <v>1920</v>
      </c>
      <c r="B1557" s="199">
        <v>3.28</v>
      </c>
    </row>
    <row r="1558" spans="1:2">
      <c r="A1558" s="4" t="s">
        <v>1921</v>
      </c>
      <c r="B1558" s="199">
        <v>12.73</v>
      </c>
    </row>
    <row r="1559" spans="1:2">
      <c r="A1559" s="4" t="s">
        <v>1922</v>
      </c>
      <c r="B1559" s="199">
        <v>11.03</v>
      </c>
    </row>
    <row r="1560" spans="1:2">
      <c r="A1560" s="4" t="s">
        <v>1923</v>
      </c>
      <c r="B1560" s="199">
        <v>9.51</v>
      </c>
    </row>
    <row r="1561" spans="1:2">
      <c r="A1561" s="4" t="s">
        <v>1924</v>
      </c>
      <c r="B1561" s="199">
        <v>8.24</v>
      </c>
    </row>
    <row r="1562" spans="1:2">
      <c r="A1562" s="4" t="s">
        <v>1925</v>
      </c>
      <c r="B1562" s="199">
        <v>15.23</v>
      </c>
    </row>
    <row r="1563" spans="1:2">
      <c r="A1563" s="4" t="s">
        <v>1926</v>
      </c>
      <c r="B1563" s="199">
        <v>13.19</v>
      </c>
    </row>
    <row r="1564" spans="1:2">
      <c r="A1564" s="4" t="s">
        <v>1927</v>
      </c>
      <c r="B1564" s="199">
        <v>9.26</v>
      </c>
    </row>
    <row r="1565" spans="1:2">
      <c r="A1565" s="4" t="s">
        <v>1928</v>
      </c>
      <c r="B1565" s="199">
        <v>8.0299999999999994</v>
      </c>
    </row>
    <row r="1566" spans="1:2">
      <c r="A1566" s="4" t="s">
        <v>1929</v>
      </c>
      <c r="B1566" s="199">
        <v>6.95</v>
      </c>
    </row>
    <row r="1567" spans="1:2">
      <c r="A1567" s="4" t="s">
        <v>1930</v>
      </c>
      <c r="B1567" s="199">
        <v>6.02</v>
      </c>
    </row>
    <row r="1568" spans="1:2">
      <c r="A1568" s="4" t="s">
        <v>1931</v>
      </c>
      <c r="B1568" s="199">
        <v>4.66</v>
      </c>
    </row>
    <row r="1569" spans="1:2">
      <c r="A1569" s="4" t="s">
        <v>1932</v>
      </c>
      <c r="B1569" s="199">
        <v>4.04</v>
      </c>
    </row>
    <row r="1570" spans="1:2">
      <c r="A1570" s="4" t="s">
        <v>1933</v>
      </c>
      <c r="B1570" s="199">
        <v>0.85</v>
      </c>
    </row>
    <row r="1571" spans="1:2">
      <c r="A1571" s="4" t="s">
        <v>1934</v>
      </c>
      <c r="B1571" s="199">
        <v>0.73</v>
      </c>
    </row>
    <row r="1572" spans="1:2">
      <c r="A1572" s="4" t="s">
        <v>1935</v>
      </c>
      <c r="B1572" s="199">
        <v>0.62</v>
      </c>
    </row>
    <row r="1573" spans="1:2">
      <c r="A1573" s="4" t="s">
        <v>1936</v>
      </c>
      <c r="B1573" s="199">
        <v>0.54</v>
      </c>
    </row>
    <row r="1574" spans="1:2">
      <c r="A1574" s="4" t="s">
        <v>1937</v>
      </c>
      <c r="B1574" s="199">
        <v>3.79</v>
      </c>
    </row>
    <row r="1575" spans="1:2">
      <c r="A1575" s="4" t="s">
        <v>1938</v>
      </c>
      <c r="B1575" s="199">
        <v>3.28</v>
      </c>
    </row>
    <row r="1576" spans="1:2">
      <c r="A1576" s="4" t="s">
        <v>1939</v>
      </c>
      <c r="B1576" s="199">
        <v>2.52</v>
      </c>
    </row>
    <row r="1577" spans="1:2">
      <c r="A1577" s="4" t="s">
        <v>1940</v>
      </c>
      <c r="B1577" s="199">
        <v>2.1800000000000002</v>
      </c>
    </row>
    <row r="1578" spans="1:2">
      <c r="A1578" s="4" t="s">
        <v>1941</v>
      </c>
      <c r="B1578" s="199">
        <v>1.91</v>
      </c>
    </row>
    <row r="1579" spans="1:2">
      <c r="A1579" s="4" t="s">
        <v>1942</v>
      </c>
      <c r="B1579" s="199">
        <v>1.65</v>
      </c>
    </row>
    <row r="1580" spans="1:2">
      <c r="A1580" s="4" t="s">
        <v>1943</v>
      </c>
      <c r="B1580" s="199">
        <v>5.83</v>
      </c>
    </row>
    <row r="1581" spans="1:2">
      <c r="A1581" s="4" t="s">
        <v>1944</v>
      </c>
      <c r="B1581" s="199">
        <v>5.05</v>
      </c>
    </row>
    <row r="1582" spans="1:2">
      <c r="A1582" s="4" t="s">
        <v>1945</v>
      </c>
      <c r="B1582" s="199">
        <v>4.8499999999999996</v>
      </c>
    </row>
    <row r="1583" spans="1:2">
      <c r="A1583" s="4" t="s">
        <v>1946</v>
      </c>
      <c r="B1583" s="199">
        <v>4.2</v>
      </c>
    </row>
    <row r="1584" spans="1:2">
      <c r="A1584" s="4" t="s">
        <v>1947</v>
      </c>
      <c r="B1584" s="199">
        <v>2.93</v>
      </c>
    </row>
    <row r="1585" spans="1:2">
      <c r="A1585" s="4" t="s">
        <v>1948</v>
      </c>
      <c r="B1585" s="199">
        <v>2.54</v>
      </c>
    </row>
    <row r="1586" spans="1:2">
      <c r="A1586" s="4" t="s">
        <v>1949</v>
      </c>
      <c r="B1586" s="199">
        <v>7.61</v>
      </c>
    </row>
    <row r="1587" spans="1:2">
      <c r="A1587" s="4" t="s">
        <v>1950</v>
      </c>
      <c r="B1587" s="199">
        <v>6.59</v>
      </c>
    </row>
    <row r="1588" spans="1:2">
      <c r="A1588" s="4" t="s">
        <v>1951</v>
      </c>
      <c r="B1588" s="199">
        <v>6.37</v>
      </c>
    </row>
    <row r="1589" spans="1:2">
      <c r="A1589" s="4" t="s">
        <v>1952</v>
      </c>
      <c r="B1589" s="199">
        <v>5.52</v>
      </c>
    </row>
    <row r="1590" spans="1:2">
      <c r="A1590" s="4" t="s">
        <v>1953</v>
      </c>
      <c r="B1590" s="199">
        <v>3.79</v>
      </c>
    </row>
    <row r="1591" spans="1:2">
      <c r="A1591" s="4" t="s">
        <v>1954</v>
      </c>
      <c r="B1591" s="199">
        <v>3.28</v>
      </c>
    </row>
    <row r="1592" spans="1:2">
      <c r="A1592" s="4" t="s">
        <v>1955</v>
      </c>
      <c r="B1592" s="199">
        <v>12.73</v>
      </c>
    </row>
    <row r="1593" spans="1:2">
      <c r="A1593" s="4" t="s">
        <v>1956</v>
      </c>
      <c r="B1593" s="199">
        <v>11.03</v>
      </c>
    </row>
    <row r="1594" spans="1:2">
      <c r="A1594" s="4" t="s">
        <v>1957</v>
      </c>
      <c r="B1594" s="199">
        <v>9.51</v>
      </c>
    </row>
    <row r="1595" spans="1:2">
      <c r="A1595" s="4" t="s">
        <v>1958</v>
      </c>
      <c r="B1595" s="199">
        <v>8.24</v>
      </c>
    </row>
    <row r="1596" spans="1:2">
      <c r="A1596" s="4" t="s">
        <v>1959</v>
      </c>
      <c r="B1596" s="199">
        <v>15.23</v>
      </c>
    </row>
    <row r="1597" spans="1:2">
      <c r="A1597" s="4" t="s">
        <v>1960</v>
      </c>
      <c r="B1597" s="199">
        <v>13.19</v>
      </c>
    </row>
    <row r="1598" spans="1:2">
      <c r="A1598" s="4" t="s">
        <v>1961</v>
      </c>
      <c r="B1598" s="199">
        <v>9.26</v>
      </c>
    </row>
    <row r="1599" spans="1:2">
      <c r="A1599" s="4" t="s">
        <v>1962</v>
      </c>
      <c r="B1599" s="199">
        <v>8.0299999999999994</v>
      </c>
    </row>
    <row r="1600" spans="1:2">
      <c r="A1600" s="4" t="s">
        <v>1963</v>
      </c>
      <c r="B1600" s="199">
        <v>6.95</v>
      </c>
    </row>
    <row r="1601" spans="1:2">
      <c r="A1601" s="4" t="s">
        <v>1964</v>
      </c>
      <c r="B1601" s="199">
        <v>6.02</v>
      </c>
    </row>
    <row r="1602" spans="1:2">
      <c r="A1602" s="4" t="s">
        <v>1965</v>
      </c>
      <c r="B1602" s="199">
        <v>4.66</v>
      </c>
    </row>
    <row r="1603" spans="1:2">
      <c r="A1603" s="4" t="s">
        <v>1966</v>
      </c>
      <c r="B1603" s="199">
        <v>4.04</v>
      </c>
    </row>
    <row r="1604" spans="1:2">
      <c r="A1604" s="4" t="s">
        <v>1967</v>
      </c>
      <c r="B1604" s="199">
        <v>0.85</v>
      </c>
    </row>
    <row r="1605" spans="1:2">
      <c r="A1605" s="4" t="s">
        <v>1968</v>
      </c>
      <c r="B1605" s="199">
        <v>0.73</v>
      </c>
    </row>
    <row r="1606" spans="1:2">
      <c r="A1606" s="4" t="s">
        <v>1969</v>
      </c>
      <c r="B1606" s="199">
        <v>0.62</v>
      </c>
    </row>
    <row r="1607" spans="1:2">
      <c r="A1607" s="4" t="s">
        <v>1970</v>
      </c>
      <c r="B1607" s="199">
        <v>0.54</v>
      </c>
    </row>
    <row r="1608" spans="1:2">
      <c r="A1608" s="4" t="s">
        <v>1971</v>
      </c>
      <c r="B1608" s="199">
        <v>3.79</v>
      </c>
    </row>
    <row r="1609" spans="1:2">
      <c r="A1609" s="4" t="s">
        <v>1972</v>
      </c>
      <c r="B1609" s="199">
        <v>3.28</v>
      </c>
    </row>
    <row r="1610" spans="1:2">
      <c r="A1610" s="4" t="s">
        <v>1973</v>
      </c>
      <c r="B1610" s="199">
        <v>2.52</v>
      </c>
    </row>
    <row r="1611" spans="1:2">
      <c r="A1611" s="4" t="s">
        <v>1974</v>
      </c>
      <c r="B1611" s="199">
        <v>2.1800000000000002</v>
      </c>
    </row>
    <row r="1612" spans="1:2">
      <c r="A1612" s="4" t="s">
        <v>1975</v>
      </c>
      <c r="B1612" s="199">
        <v>1.91</v>
      </c>
    </row>
    <row r="1613" spans="1:2">
      <c r="A1613" s="4" t="s">
        <v>1976</v>
      </c>
      <c r="B1613" s="199">
        <v>1.65</v>
      </c>
    </row>
    <row r="1614" spans="1:2">
      <c r="A1614" s="4" t="s">
        <v>1977</v>
      </c>
      <c r="B1614" s="199">
        <v>5.83</v>
      </c>
    </row>
    <row r="1615" spans="1:2">
      <c r="A1615" s="4" t="s">
        <v>1978</v>
      </c>
      <c r="B1615" s="199">
        <v>5.05</v>
      </c>
    </row>
    <row r="1616" spans="1:2">
      <c r="A1616" s="4" t="s">
        <v>1979</v>
      </c>
      <c r="B1616" s="199">
        <v>4.8499999999999996</v>
      </c>
    </row>
    <row r="1617" spans="1:2">
      <c r="A1617" s="4" t="s">
        <v>1980</v>
      </c>
      <c r="B1617" s="199">
        <v>4.2</v>
      </c>
    </row>
    <row r="1618" spans="1:2">
      <c r="A1618" s="4" t="s">
        <v>1981</v>
      </c>
      <c r="B1618" s="199">
        <v>2.93</v>
      </c>
    </row>
    <row r="1619" spans="1:2">
      <c r="A1619" s="4" t="s">
        <v>1982</v>
      </c>
      <c r="B1619" s="199">
        <v>2.54</v>
      </c>
    </row>
    <row r="1620" spans="1:2">
      <c r="A1620" s="4" t="s">
        <v>1983</v>
      </c>
      <c r="B1620" s="199">
        <v>39.99</v>
      </c>
    </row>
    <row r="1621" spans="1:2">
      <c r="A1621" s="4" t="s">
        <v>1984</v>
      </c>
      <c r="B1621" s="199">
        <v>34.65</v>
      </c>
    </row>
    <row r="1622" spans="1:2">
      <c r="A1622" s="4" t="s">
        <v>1985</v>
      </c>
      <c r="B1622" s="199">
        <v>35.1</v>
      </c>
    </row>
    <row r="1623" spans="1:2">
      <c r="A1623" s="4" t="s">
        <v>1986</v>
      </c>
      <c r="B1623" s="199">
        <v>30.42</v>
      </c>
    </row>
    <row r="1624" spans="1:2">
      <c r="A1624" s="4" t="s">
        <v>1987</v>
      </c>
      <c r="B1624" s="199">
        <v>30.21</v>
      </c>
    </row>
    <row r="1625" spans="1:2">
      <c r="A1625" s="4" t="s">
        <v>1988</v>
      </c>
      <c r="B1625" s="199">
        <v>26.18</v>
      </c>
    </row>
    <row r="1626" spans="1:2">
      <c r="A1626" s="4" t="s">
        <v>1989</v>
      </c>
      <c r="B1626" s="199">
        <v>39.99</v>
      </c>
    </row>
    <row r="1627" spans="1:2">
      <c r="A1627" s="4" t="s">
        <v>1990</v>
      </c>
      <c r="B1627" s="199">
        <v>34.65</v>
      </c>
    </row>
    <row r="1628" spans="1:2">
      <c r="A1628" s="4" t="s">
        <v>1991</v>
      </c>
      <c r="B1628" s="199">
        <v>35.1</v>
      </c>
    </row>
    <row r="1629" spans="1:2">
      <c r="A1629" s="4" t="s">
        <v>1992</v>
      </c>
      <c r="B1629" s="199">
        <v>30.42</v>
      </c>
    </row>
    <row r="1630" spans="1:2">
      <c r="A1630" s="4" t="s">
        <v>1993</v>
      </c>
      <c r="B1630" s="199">
        <v>30.21</v>
      </c>
    </row>
    <row r="1631" spans="1:2">
      <c r="A1631" s="4" t="s">
        <v>1994</v>
      </c>
      <c r="B1631" s="199">
        <v>26.18</v>
      </c>
    </row>
    <row r="1632" spans="1:2">
      <c r="A1632" s="4" t="s">
        <v>1995</v>
      </c>
      <c r="B1632" s="199">
        <v>39.99</v>
      </c>
    </row>
    <row r="1633" spans="1:2">
      <c r="A1633" s="4" t="s">
        <v>1996</v>
      </c>
      <c r="B1633" s="199">
        <v>34.65</v>
      </c>
    </row>
    <row r="1634" spans="1:2">
      <c r="A1634" s="4" t="s">
        <v>1997</v>
      </c>
      <c r="B1634" s="199">
        <v>35.130000000000003</v>
      </c>
    </row>
    <row r="1635" spans="1:2">
      <c r="A1635" s="4" t="s">
        <v>1998</v>
      </c>
      <c r="B1635" s="199">
        <v>30.44</v>
      </c>
    </row>
    <row r="1636" spans="1:2">
      <c r="A1636" s="4" t="s">
        <v>1999</v>
      </c>
      <c r="B1636" s="199">
        <v>31.51</v>
      </c>
    </row>
    <row r="1637" spans="1:2">
      <c r="A1637" s="4" t="s">
        <v>2000</v>
      </c>
      <c r="B1637" s="199">
        <v>27.31</v>
      </c>
    </row>
    <row r="1638" spans="1:2">
      <c r="A1638" s="4" t="s">
        <v>2001</v>
      </c>
      <c r="B1638" s="199">
        <v>59.98</v>
      </c>
    </row>
    <row r="1639" spans="1:2">
      <c r="A1639" s="4" t="s">
        <v>2002</v>
      </c>
      <c r="B1639" s="199">
        <v>51.97</v>
      </c>
    </row>
    <row r="1640" spans="1:2">
      <c r="A1640" s="4" t="s">
        <v>2003</v>
      </c>
      <c r="B1640" s="199">
        <v>35.130000000000003</v>
      </c>
    </row>
    <row r="1641" spans="1:2">
      <c r="A1641" s="4" t="s">
        <v>2004</v>
      </c>
      <c r="B1641" s="199">
        <v>30.44</v>
      </c>
    </row>
    <row r="1642" spans="1:2">
      <c r="A1642" s="4" t="s">
        <v>2005</v>
      </c>
      <c r="B1642" s="199">
        <v>31.51</v>
      </c>
    </row>
    <row r="1643" spans="1:2">
      <c r="A1643" s="4" t="s">
        <v>2006</v>
      </c>
      <c r="B1643" s="199">
        <v>27.31</v>
      </c>
    </row>
    <row r="1644" spans="1:2">
      <c r="A1644" s="4" t="s">
        <v>2007</v>
      </c>
      <c r="B1644" s="199">
        <v>35.020000000000003</v>
      </c>
    </row>
    <row r="1645" spans="1:2">
      <c r="A1645" s="4" t="s">
        <v>2008</v>
      </c>
      <c r="B1645" s="199">
        <v>30.35</v>
      </c>
    </row>
    <row r="1646" spans="1:2">
      <c r="A1646" s="4" t="s">
        <v>2009</v>
      </c>
      <c r="B1646" s="199">
        <v>30.98</v>
      </c>
    </row>
    <row r="1647" spans="1:2">
      <c r="A1647" s="4" t="s">
        <v>2010</v>
      </c>
      <c r="B1647" s="199">
        <v>26.85</v>
      </c>
    </row>
    <row r="1648" spans="1:2">
      <c r="A1648" s="4" t="s">
        <v>2011</v>
      </c>
      <c r="B1648" s="199">
        <v>26.07</v>
      </c>
    </row>
    <row r="1649" spans="1:2">
      <c r="A1649" s="4" t="s">
        <v>2012</v>
      </c>
      <c r="B1649" s="199">
        <v>22.59</v>
      </c>
    </row>
    <row r="1650" spans="1:2">
      <c r="A1650" s="4" t="s">
        <v>2013</v>
      </c>
      <c r="B1650" s="199">
        <v>35.020000000000003</v>
      </c>
    </row>
    <row r="1651" spans="1:2">
      <c r="A1651" s="4" t="s">
        <v>2014</v>
      </c>
      <c r="B1651" s="199">
        <v>30.35</v>
      </c>
    </row>
    <row r="1652" spans="1:2">
      <c r="A1652" s="4" t="s">
        <v>2015</v>
      </c>
      <c r="B1652" s="199">
        <v>30.98</v>
      </c>
    </row>
    <row r="1653" spans="1:2">
      <c r="A1653" s="4" t="s">
        <v>2016</v>
      </c>
      <c r="B1653" s="199">
        <v>26.85</v>
      </c>
    </row>
    <row r="1654" spans="1:2">
      <c r="A1654" s="4" t="s">
        <v>2017</v>
      </c>
      <c r="B1654" s="199">
        <v>26.07</v>
      </c>
    </row>
    <row r="1655" spans="1:2">
      <c r="A1655" s="4" t="s">
        <v>2018</v>
      </c>
      <c r="B1655" s="199">
        <v>22.59</v>
      </c>
    </row>
    <row r="1656" spans="1:2">
      <c r="A1656" s="4" t="s">
        <v>2019</v>
      </c>
      <c r="B1656" s="199">
        <v>2.5300000000000002</v>
      </c>
    </row>
    <row r="1657" spans="1:2">
      <c r="A1657" s="4" t="s">
        <v>2020</v>
      </c>
      <c r="B1657" s="199">
        <v>2.19</v>
      </c>
    </row>
    <row r="1658" spans="1:2">
      <c r="A1658" s="4" t="s">
        <v>2021</v>
      </c>
      <c r="B1658" s="199">
        <v>1.75</v>
      </c>
    </row>
    <row r="1659" spans="1:2">
      <c r="A1659" s="4" t="s">
        <v>2022</v>
      </c>
      <c r="B1659" s="199">
        <v>1.52</v>
      </c>
    </row>
    <row r="1660" spans="1:2">
      <c r="A1660" s="4" t="s">
        <v>2023</v>
      </c>
      <c r="B1660" s="199">
        <v>1.04</v>
      </c>
    </row>
    <row r="1661" spans="1:2">
      <c r="A1661" s="4" t="s">
        <v>2024</v>
      </c>
      <c r="B1661" s="199">
        <v>0.9</v>
      </c>
    </row>
    <row r="1662" spans="1:2">
      <c r="A1662" s="4" t="s">
        <v>2025</v>
      </c>
      <c r="B1662" s="199">
        <v>2.5300000000000002</v>
      </c>
    </row>
    <row r="1663" spans="1:2">
      <c r="A1663" s="4" t="s">
        <v>2026</v>
      </c>
      <c r="B1663" s="199">
        <v>2.19</v>
      </c>
    </row>
    <row r="1664" spans="1:2">
      <c r="A1664" s="4" t="s">
        <v>2027</v>
      </c>
      <c r="B1664" s="199">
        <v>1.75</v>
      </c>
    </row>
    <row r="1665" spans="1:2">
      <c r="A1665" s="4" t="s">
        <v>2028</v>
      </c>
      <c r="B1665" s="199">
        <v>1.52</v>
      </c>
    </row>
    <row r="1666" spans="1:2">
      <c r="A1666" s="4" t="s">
        <v>2029</v>
      </c>
      <c r="B1666" s="199">
        <v>1.04</v>
      </c>
    </row>
    <row r="1667" spans="1:2">
      <c r="A1667" s="4" t="s">
        <v>2030</v>
      </c>
      <c r="B1667" s="199">
        <v>0.9</v>
      </c>
    </row>
    <row r="1668" spans="1:2">
      <c r="A1668" s="4" t="s">
        <v>2031</v>
      </c>
      <c r="B1668" s="199">
        <v>0.82</v>
      </c>
    </row>
    <row r="1669" spans="1:2">
      <c r="A1669" s="4" t="s">
        <v>2032</v>
      </c>
      <c r="B1669" s="199">
        <v>0.71</v>
      </c>
    </row>
    <row r="1670" spans="1:2">
      <c r="A1670" s="4" t="s">
        <v>2033</v>
      </c>
      <c r="B1670" s="199">
        <v>0.6</v>
      </c>
    </row>
    <row r="1671" spans="1:2">
      <c r="A1671" s="4" t="s">
        <v>2034</v>
      </c>
      <c r="B1671" s="199">
        <v>0.52</v>
      </c>
    </row>
    <row r="1672" spans="1:2">
      <c r="A1672" s="4" t="s">
        <v>2035</v>
      </c>
      <c r="B1672" s="199">
        <v>0.39</v>
      </c>
    </row>
    <row r="1673" spans="1:2">
      <c r="A1673" s="4" t="s">
        <v>2036</v>
      </c>
      <c r="B1673" s="199">
        <v>0.33</v>
      </c>
    </row>
    <row r="1674" spans="1:2">
      <c r="A1674" s="4" t="s">
        <v>2037</v>
      </c>
      <c r="B1674" s="199">
        <v>0.82</v>
      </c>
    </row>
    <row r="1675" spans="1:2">
      <c r="A1675" s="4" t="s">
        <v>2038</v>
      </c>
      <c r="B1675" s="199">
        <v>0.71</v>
      </c>
    </row>
    <row r="1676" spans="1:2">
      <c r="A1676" s="4" t="s">
        <v>2039</v>
      </c>
      <c r="B1676" s="199">
        <v>0.6</v>
      </c>
    </row>
    <row r="1677" spans="1:2">
      <c r="A1677" s="4" t="s">
        <v>2040</v>
      </c>
      <c r="B1677" s="199">
        <v>0.52</v>
      </c>
    </row>
    <row r="1678" spans="1:2">
      <c r="A1678" s="4" t="s">
        <v>2041</v>
      </c>
      <c r="B1678" s="199">
        <v>0.39</v>
      </c>
    </row>
    <row r="1679" spans="1:2">
      <c r="A1679" s="4" t="s">
        <v>2042</v>
      </c>
      <c r="B1679" s="199">
        <v>0.33</v>
      </c>
    </row>
    <row r="1680" spans="1:2">
      <c r="A1680" s="4" t="s">
        <v>2043</v>
      </c>
      <c r="B1680" s="199">
        <v>1118.4000000000001</v>
      </c>
    </row>
    <row r="1681" spans="1:2">
      <c r="A1681" s="4" t="s">
        <v>2044</v>
      </c>
      <c r="B1681" s="199">
        <v>969.06</v>
      </c>
    </row>
    <row r="1682" spans="1:2">
      <c r="A1682" s="4" t="s">
        <v>2045</v>
      </c>
      <c r="B1682" s="199">
        <v>1491.2</v>
      </c>
    </row>
    <row r="1683" spans="1:2">
      <c r="A1683" s="4" t="s">
        <v>2046</v>
      </c>
      <c r="B1683" s="199">
        <v>1292.08</v>
      </c>
    </row>
    <row r="1684" spans="1:2">
      <c r="A1684" s="4" t="s">
        <v>2047</v>
      </c>
      <c r="B1684" s="199">
        <v>1864</v>
      </c>
    </row>
    <row r="1685" spans="1:2">
      <c r="A1685" s="4" t="s">
        <v>2048</v>
      </c>
      <c r="B1685" s="199">
        <v>1615.1</v>
      </c>
    </row>
    <row r="1686" spans="1:2">
      <c r="A1686" s="4" t="s">
        <v>2049</v>
      </c>
      <c r="B1686" s="199">
        <v>1118.4000000000001</v>
      </c>
    </row>
    <row r="1687" spans="1:2">
      <c r="A1687" s="4" t="s">
        <v>2050</v>
      </c>
      <c r="B1687" s="199">
        <v>969.06</v>
      </c>
    </row>
    <row r="1688" spans="1:2">
      <c r="A1688" s="4" t="s">
        <v>2051</v>
      </c>
      <c r="B1688" s="199">
        <v>1491.2</v>
      </c>
    </row>
    <row r="1689" spans="1:2">
      <c r="A1689" s="4" t="s">
        <v>2052</v>
      </c>
      <c r="B1689" s="199">
        <v>1292.08</v>
      </c>
    </row>
    <row r="1690" spans="1:2">
      <c r="A1690" s="4" t="s">
        <v>2053</v>
      </c>
      <c r="B1690" s="199">
        <v>1864</v>
      </c>
    </row>
    <row r="1691" spans="1:2">
      <c r="A1691" s="4" t="s">
        <v>2054</v>
      </c>
      <c r="B1691" s="199">
        <v>1615.1</v>
      </c>
    </row>
    <row r="1692" spans="1:2">
      <c r="A1692" s="4" t="s">
        <v>2055</v>
      </c>
      <c r="B1692" s="199">
        <v>12927.2</v>
      </c>
    </row>
    <row r="1693" spans="1:2">
      <c r="A1693" s="4" t="s">
        <v>2056</v>
      </c>
      <c r="B1693" s="199">
        <v>11202.4</v>
      </c>
    </row>
    <row r="1694" spans="1:2">
      <c r="A1694" s="4" t="s">
        <v>2057</v>
      </c>
      <c r="B1694" s="199">
        <v>19052</v>
      </c>
    </row>
    <row r="1695" spans="1:2">
      <c r="A1695" s="4" t="s">
        <v>2058</v>
      </c>
      <c r="B1695" s="199">
        <v>16508.8</v>
      </c>
    </row>
    <row r="1696" spans="1:2">
      <c r="A1696" s="4" t="s">
        <v>2059</v>
      </c>
      <c r="B1696" s="199">
        <v>27216.639999999999</v>
      </c>
    </row>
    <row r="1697" spans="1:2">
      <c r="A1697" s="4" t="s">
        <v>2060</v>
      </c>
      <c r="B1697" s="199">
        <v>23582.240000000002</v>
      </c>
    </row>
    <row r="1698" spans="1:2">
      <c r="A1698" s="4" t="s">
        <v>2061</v>
      </c>
      <c r="B1698" s="199">
        <v>18467.68</v>
      </c>
    </row>
    <row r="1699" spans="1:2">
      <c r="A1699" s="4" t="s">
        <v>2062</v>
      </c>
      <c r="B1699" s="199">
        <v>16001.92</v>
      </c>
    </row>
    <row r="1700" spans="1:2">
      <c r="A1700" s="4" t="s">
        <v>2063</v>
      </c>
      <c r="B1700" s="199">
        <v>27216.639999999999</v>
      </c>
    </row>
    <row r="1701" spans="1:2">
      <c r="A1701" s="4" t="s">
        <v>2064</v>
      </c>
      <c r="B1701" s="199">
        <v>23582.240000000002</v>
      </c>
    </row>
    <row r="1702" spans="1:2">
      <c r="A1702" s="4" t="s">
        <v>2065</v>
      </c>
      <c r="B1702" s="199">
        <v>38880.160000000003</v>
      </c>
    </row>
    <row r="1703" spans="1:2">
      <c r="A1703" s="4" t="s">
        <v>2066</v>
      </c>
      <c r="B1703" s="199">
        <v>33689.919999999998</v>
      </c>
    </row>
    <row r="1704" spans="1:2">
      <c r="A1704" s="4" t="s">
        <v>2067</v>
      </c>
      <c r="B1704" s="199">
        <v>12927.2</v>
      </c>
    </row>
    <row r="1705" spans="1:2">
      <c r="A1705" s="4" t="s">
        <v>2068</v>
      </c>
      <c r="B1705" s="199">
        <v>11202.4</v>
      </c>
    </row>
    <row r="1706" spans="1:2">
      <c r="A1706" s="4" t="s">
        <v>2069</v>
      </c>
      <c r="B1706" s="199">
        <v>19052</v>
      </c>
    </row>
    <row r="1707" spans="1:2">
      <c r="A1707" s="4" t="s">
        <v>2070</v>
      </c>
      <c r="B1707" s="199">
        <v>16508.8</v>
      </c>
    </row>
    <row r="1708" spans="1:2">
      <c r="A1708" s="4" t="s">
        <v>2071</v>
      </c>
      <c r="B1708" s="199">
        <v>27216.639999999999</v>
      </c>
    </row>
    <row r="1709" spans="1:2">
      <c r="A1709" s="4" t="s">
        <v>2072</v>
      </c>
      <c r="B1709" s="199">
        <v>23582.240000000002</v>
      </c>
    </row>
    <row r="1710" spans="1:2">
      <c r="A1710" s="4" t="s">
        <v>2073</v>
      </c>
      <c r="B1710" s="199">
        <v>8680.32</v>
      </c>
    </row>
    <row r="1711" spans="1:2">
      <c r="A1711" s="4" t="s">
        <v>2074</v>
      </c>
      <c r="B1711" s="199">
        <v>7520.48</v>
      </c>
    </row>
    <row r="1712" spans="1:2">
      <c r="A1712" s="4" t="s">
        <v>2075</v>
      </c>
      <c r="B1712" s="199">
        <v>4063.84</v>
      </c>
    </row>
    <row r="1713" spans="1:2">
      <c r="A1713" s="4" t="s">
        <v>2076</v>
      </c>
      <c r="B1713" s="199">
        <v>3520</v>
      </c>
    </row>
    <row r="1714" spans="1:2">
      <c r="A1714" s="4" t="s">
        <v>2077</v>
      </c>
      <c r="B1714" s="199">
        <v>6279.68</v>
      </c>
    </row>
    <row r="1715" spans="1:2">
      <c r="A1715" s="4" t="s">
        <v>2078</v>
      </c>
      <c r="B1715" s="199">
        <v>5440.16</v>
      </c>
    </row>
    <row r="1716" spans="1:2">
      <c r="A1716" s="4" t="s">
        <v>2079</v>
      </c>
      <c r="B1716" s="199">
        <v>44712.800000000003</v>
      </c>
    </row>
    <row r="1717" spans="1:2">
      <c r="A1717" s="4" t="s">
        <v>2080</v>
      </c>
      <c r="B1717" s="199">
        <v>38742.879999999997</v>
      </c>
    </row>
    <row r="1718" spans="1:2">
      <c r="A1718" s="4" t="s">
        <v>2081</v>
      </c>
      <c r="B1718" s="199">
        <v>18467.68</v>
      </c>
    </row>
    <row r="1719" spans="1:2">
      <c r="A1719" s="4" t="s">
        <v>2082</v>
      </c>
      <c r="B1719" s="199">
        <v>16001.92</v>
      </c>
    </row>
    <row r="1720" spans="1:2">
      <c r="A1720" s="4" t="s">
        <v>2083</v>
      </c>
      <c r="B1720" s="199">
        <v>27216.639999999999</v>
      </c>
    </row>
    <row r="1721" spans="1:2">
      <c r="A1721" s="4" t="s">
        <v>2084</v>
      </c>
      <c r="B1721" s="199">
        <v>23582.240000000002</v>
      </c>
    </row>
    <row r="1722" spans="1:2">
      <c r="A1722" s="4" t="s">
        <v>2085</v>
      </c>
      <c r="B1722" s="199">
        <v>38880.160000000003</v>
      </c>
    </row>
    <row r="1723" spans="1:2">
      <c r="A1723" s="4" t="s">
        <v>2086</v>
      </c>
      <c r="B1723" s="199">
        <v>33689.919999999998</v>
      </c>
    </row>
    <row r="1724" spans="1:2">
      <c r="A1724" s="4" t="s">
        <v>2087</v>
      </c>
      <c r="B1724" s="199">
        <v>5042.3999999999996</v>
      </c>
    </row>
    <row r="1725" spans="1:2">
      <c r="A1725" s="4" t="s">
        <v>2088</v>
      </c>
      <c r="B1725" s="199">
        <v>4368.32</v>
      </c>
    </row>
    <row r="1726" spans="1:2">
      <c r="A1726" s="4" t="s">
        <v>2089</v>
      </c>
      <c r="B1726" s="199">
        <v>5762.24</v>
      </c>
    </row>
    <row r="1727" spans="1:2">
      <c r="A1727" s="4" t="s">
        <v>2090</v>
      </c>
      <c r="B1727" s="199">
        <v>4993.12</v>
      </c>
    </row>
    <row r="1728" spans="1:2">
      <c r="A1728" s="4" t="s">
        <v>2091</v>
      </c>
      <c r="B1728" s="199">
        <v>7201.92</v>
      </c>
    </row>
    <row r="1729" spans="1:2">
      <c r="A1729" s="4" t="s">
        <v>2092</v>
      </c>
      <c r="B1729" s="199">
        <v>6240.96</v>
      </c>
    </row>
    <row r="1730" spans="1:2">
      <c r="A1730" s="4" t="s">
        <v>2093</v>
      </c>
      <c r="B1730" s="199">
        <v>8402.24</v>
      </c>
    </row>
    <row r="1731" spans="1:2">
      <c r="A1731" s="4" t="s">
        <v>2094</v>
      </c>
      <c r="B1731" s="199">
        <v>7281.12</v>
      </c>
    </row>
    <row r="1732" spans="1:2">
      <c r="A1732" s="4" t="s">
        <v>2095</v>
      </c>
      <c r="B1732" s="199">
        <v>9602.56</v>
      </c>
    </row>
    <row r="1733" spans="1:2">
      <c r="A1733" s="4" t="s">
        <v>2096</v>
      </c>
      <c r="B1733" s="199">
        <v>8321.2800000000007</v>
      </c>
    </row>
    <row r="1734" spans="1:2">
      <c r="A1734" s="4" t="s">
        <v>2097</v>
      </c>
      <c r="B1734" s="199">
        <v>12004.96</v>
      </c>
    </row>
    <row r="1735" spans="1:2">
      <c r="A1735" s="4" t="s">
        <v>2098</v>
      </c>
      <c r="B1735" s="199">
        <v>10401.6</v>
      </c>
    </row>
    <row r="1736" spans="1:2">
      <c r="A1736" s="4" t="s">
        <v>2099</v>
      </c>
      <c r="B1736" s="199">
        <v>29700</v>
      </c>
    </row>
    <row r="1737" spans="1:2">
      <c r="A1737" s="4" t="s">
        <v>2100</v>
      </c>
      <c r="B1737" s="199">
        <v>29700</v>
      </c>
    </row>
    <row r="1738" spans="1:2">
      <c r="A1738" s="4" t="s">
        <v>2101</v>
      </c>
      <c r="B1738" s="199">
        <v>52488.480000000003</v>
      </c>
    </row>
    <row r="1739" spans="1:2">
      <c r="A1739" s="4" t="s">
        <v>2102</v>
      </c>
      <c r="B1739" s="199">
        <v>45481.919999999998</v>
      </c>
    </row>
    <row r="1740" spans="1:2">
      <c r="A1740" s="4" t="s">
        <v>2103</v>
      </c>
      <c r="B1740" s="199">
        <v>7571.52</v>
      </c>
    </row>
    <row r="1741" spans="1:2">
      <c r="A1741" s="4" t="s">
        <v>2104</v>
      </c>
      <c r="B1741" s="199">
        <v>6561.28</v>
      </c>
    </row>
    <row r="1742" spans="1:2">
      <c r="A1742" s="4" t="s">
        <v>2105</v>
      </c>
      <c r="B1742" s="199">
        <v>8680.32</v>
      </c>
    </row>
    <row r="1743" spans="1:2">
      <c r="A1743" s="4" t="s">
        <v>2106</v>
      </c>
      <c r="B1743" s="199">
        <v>7520.48</v>
      </c>
    </row>
    <row r="1744" spans="1:2">
      <c r="A1744" s="4" t="s">
        <v>2107</v>
      </c>
      <c r="B1744" s="199">
        <v>10896.16</v>
      </c>
    </row>
    <row r="1745" spans="1:2">
      <c r="A1745" s="4" t="s">
        <v>2108</v>
      </c>
      <c r="B1745" s="199">
        <v>9442.4</v>
      </c>
    </row>
    <row r="1746" spans="1:2">
      <c r="A1746" s="4" t="s">
        <v>2109</v>
      </c>
      <c r="B1746" s="199">
        <v>10341.76</v>
      </c>
    </row>
    <row r="1747" spans="1:2">
      <c r="A1747" s="4" t="s">
        <v>2110</v>
      </c>
      <c r="B1747" s="199">
        <v>8961.92</v>
      </c>
    </row>
    <row r="1748" spans="1:2">
      <c r="A1748" s="4" t="s">
        <v>2111</v>
      </c>
      <c r="B1748" s="199">
        <v>11820.16</v>
      </c>
    </row>
    <row r="1749" spans="1:2">
      <c r="A1749" s="4" t="s">
        <v>2112</v>
      </c>
      <c r="B1749" s="199">
        <v>10241.44</v>
      </c>
    </row>
    <row r="1750" spans="1:2">
      <c r="A1750" s="4" t="s">
        <v>2113</v>
      </c>
      <c r="B1750" s="199">
        <v>14775.2</v>
      </c>
    </row>
    <row r="1751" spans="1:2">
      <c r="A1751" s="4" t="s">
        <v>2114</v>
      </c>
      <c r="B1751" s="199">
        <v>12802.24</v>
      </c>
    </row>
    <row r="1752" spans="1:2">
      <c r="A1752" s="4" t="s">
        <v>2115</v>
      </c>
      <c r="B1752" s="199">
        <v>3685.44</v>
      </c>
    </row>
    <row r="1753" spans="1:2">
      <c r="A1753" s="4" t="s">
        <v>2116</v>
      </c>
      <c r="B1753" s="199">
        <v>3192.64</v>
      </c>
    </row>
    <row r="1754" spans="1:2">
      <c r="A1754" s="4" t="s">
        <v>2117</v>
      </c>
      <c r="B1754" s="199">
        <v>8883.6</v>
      </c>
    </row>
    <row r="1755" spans="1:2">
      <c r="A1755" s="4" t="s">
        <v>2118</v>
      </c>
      <c r="B1755" s="199">
        <v>8883.6</v>
      </c>
    </row>
    <row r="1756" spans="1:2">
      <c r="A1756" s="4" t="s">
        <v>2119</v>
      </c>
      <c r="B1756" s="199">
        <v>15697.44</v>
      </c>
    </row>
    <row r="1757" spans="1:2">
      <c r="A1757" s="4" t="s">
        <v>2120</v>
      </c>
      <c r="B1757" s="199">
        <v>13603.04</v>
      </c>
    </row>
    <row r="1758" spans="1:2">
      <c r="A1758" s="4" t="s">
        <v>2121</v>
      </c>
      <c r="B1758" s="199">
        <v>15400</v>
      </c>
    </row>
    <row r="1759" spans="1:2">
      <c r="A1759" s="4" t="s">
        <v>2122</v>
      </c>
      <c r="B1759" s="199">
        <v>15400</v>
      </c>
    </row>
    <row r="1760" spans="1:2">
      <c r="A1760" s="4" t="s">
        <v>2123</v>
      </c>
      <c r="B1760" s="199">
        <v>27216.639999999999</v>
      </c>
    </row>
    <row r="1761" spans="1:2">
      <c r="A1761" s="4" t="s">
        <v>2124</v>
      </c>
      <c r="B1761" s="199">
        <v>23582.240000000002</v>
      </c>
    </row>
    <row r="1762" spans="1:2">
      <c r="A1762" s="4" t="s">
        <v>2125</v>
      </c>
      <c r="B1762" s="199">
        <v>9405</v>
      </c>
    </row>
    <row r="1763" spans="1:2">
      <c r="A1763" s="4" t="s">
        <v>2126</v>
      </c>
      <c r="B1763" s="199">
        <v>9405</v>
      </c>
    </row>
    <row r="1764" spans="1:2">
      <c r="A1764" s="4" t="s">
        <v>2127</v>
      </c>
      <c r="B1764" s="199">
        <v>16621.439999999999</v>
      </c>
    </row>
    <row r="1765" spans="1:2">
      <c r="A1765" s="4" t="s">
        <v>2128</v>
      </c>
      <c r="B1765" s="199">
        <v>14402.08</v>
      </c>
    </row>
    <row r="1766" spans="1:2">
      <c r="A1766" s="4" t="s">
        <v>2129</v>
      </c>
      <c r="B1766" s="199">
        <v>5018</v>
      </c>
    </row>
    <row r="1767" spans="1:2">
      <c r="A1767" s="4" t="s">
        <v>2130</v>
      </c>
      <c r="B1767" s="199">
        <v>4605</v>
      </c>
    </row>
    <row r="1768" spans="1:2">
      <c r="A1768" s="4" t="s">
        <v>2131</v>
      </c>
      <c r="B1768" s="199">
        <v>71.489999999999995</v>
      </c>
    </row>
    <row r="1769" spans="1:2">
      <c r="A1769" s="4" t="s">
        <v>2132</v>
      </c>
      <c r="B1769" s="199">
        <v>66.97</v>
      </c>
    </row>
    <row r="1770" spans="1:2">
      <c r="A1770" s="4" t="s">
        <v>2133</v>
      </c>
      <c r="B1770" s="199">
        <v>52.6</v>
      </c>
    </row>
    <row r="1771" spans="1:2">
      <c r="A1771" s="4" t="s">
        <v>2134</v>
      </c>
      <c r="B1771" s="199">
        <v>48.08</v>
      </c>
    </row>
    <row r="1772" spans="1:2">
      <c r="A1772" s="4" t="s">
        <v>2135</v>
      </c>
      <c r="B1772" s="199">
        <v>39.89</v>
      </c>
    </row>
    <row r="1773" spans="1:2">
      <c r="A1773" s="4" t="s">
        <v>2136</v>
      </c>
      <c r="B1773" s="199">
        <v>35.369999999999997</v>
      </c>
    </row>
    <row r="1774" spans="1:2">
      <c r="A1774" s="4" t="s">
        <v>2137</v>
      </c>
      <c r="B1774" s="199">
        <v>36.06</v>
      </c>
    </row>
    <row r="1775" spans="1:2">
      <c r="A1775" s="4" t="s">
        <v>2138</v>
      </c>
      <c r="B1775" s="199">
        <v>34.31</v>
      </c>
    </row>
    <row r="1776" spans="1:2">
      <c r="A1776" s="4" t="s">
        <v>2139</v>
      </c>
      <c r="B1776" s="199">
        <v>45.78</v>
      </c>
    </row>
    <row r="1777" spans="1:2">
      <c r="A1777" s="4" t="s">
        <v>2140</v>
      </c>
      <c r="B1777" s="199">
        <v>43.39</v>
      </c>
    </row>
    <row r="1778" spans="1:2">
      <c r="A1778" s="4" t="s">
        <v>2141</v>
      </c>
      <c r="B1778" s="199">
        <v>26.35</v>
      </c>
    </row>
    <row r="1779" spans="1:2">
      <c r="A1779" s="4" t="s">
        <v>2142</v>
      </c>
      <c r="B1779" s="199">
        <v>25.22</v>
      </c>
    </row>
    <row r="1780" spans="1:2">
      <c r="A1780" s="4" t="s">
        <v>2143</v>
      </c>
      <c r="B1780" s="199">
        <v>47.77</v>
      </c>
    </row>
    <row r="1781" spans="1:2">
      <c r="A1781" s="4" t="s">
        <v>2144</v>
      </c>
      <c r="B1781" s="199">
        <v>46.01</v>
      </c>
    </row>
    <row r="1782" spans="1:2">
      <c r="A1782" s="4" t="s">
        <v>2145</v>
      </c>
      <c r="B1782" s="199">
        <v>57.48</v>
      </c>
    </row>
    <row r="1783" spans="1:2">
      <c r="A1783" s="4" t="s">
        <v>2146</v>
      </c>
      <c r="B1783" s="199">
        <v>55.1</v>
      </c>
    </row>
    <row r="1784" spans="1:2">
      <c r="A1784" s="4" t="s">
        <v>2147</v>
      </c>
      <c r="B1784" s="199">
        <v>38.06</v>
      </c>
    </row>
    <row r="1785" spans="1:2">
      <c r="A1785" s="4" t="s">
        <v>2148</v>
      </c>
      <c r="B1785" s="199">
        <v>36.93</v>
      </c>
    </row>
    <row r="1786" spans="1:2">
      <c r="A1786" s="4" t="s">
        <v>2149</v>
      </c>
      <c r="B1786" s="199">
        <v>103.41</v>
      </c>
    </row>
    <row r="1787" spans="1:2">
      <c r="A1787" s="4" t="s">
        <v>2150</v>
      </c>
      <c r="B1787" s="199">
        <v>97.19</v>
      </c>
    </row>
    <row r="1788" spans="1:2">
      <c r="A1788" s="4" t="s">
        <v>2151</v>
      </c>
      <c r="B1788" s="199">
        <v>455.1</v>
      </c>
    </row>
    <row r="1789" spans="1:2">
      <c r="A1789" s="4" t="s">
        <v>2152</v>
      </c>
      <c r="B1789" s="199">
        <v>408.26</v>
      </c>
    </row>
    <row r="1790" spans="1:2">
      <c r="A1790" s="4" t="s">
        <v>2153</v>
      </c>
      <c r="B1790" s="199">
        <v>488.61</v>
      </c>
    </row>
    <row r="1791" spans="1:2">
      <c r="A1791" s="4" t="s">
        <v>2154</v>
      </c>
      <c r="B1791" s="199">
        <v>441.85</v>
      </c>
    </row>
    <row r="1792" spans="1:2">
      <c r="A1792" s="4" t="s">
        <v>2155</v>
      </c>
      <c r="B1792" s="199">
        <v>463.47</v>
      </c>
    </row>
    <row r="1793" spans="1:2">
      <c r="A1793" s="4" t="s">
        <v>2156</v>
      </c>
      <c r="B1793" s="199">
        <v>416.63</v>
      </c>
    </row>
    <row r="1794" spans="1:2">
      <c r="A1794" s="4" t="s">
        <v>2157</v>
      </c>
      <c r="B1794" s="199">
        <v>404.58</v>
      </c>
    </row>
    <row r="1795" spans="1:2">
      <c r="A1795" s="4" t="s">
        <v>2158</v>
      </c>
      <c r="B1795" s="199">
        <v>365.76</v>
      </c>
    </row>
    <row r="1796" spans="1:2">
      <c r="A1796" s="4" t="s">
        <v>2159</v>
      </c>
      <c r="B1796" s="199">
        <v>469.29</v>
      </c>
    </row>
    <row r="1797" spans="1:2">
      <c r="A1797" s="4" t="s">
        <v>2160</v>
      </c>
      <c r="B1797" s="199">
        <v>431.14</v>
      </c>
    </row>
    <row r="1798" spans="1:2">
      <c r="A1798" s="4" t="s">
        <v>2161</v>
      </c>
      <c r="B1798" s="199">
        <v>383.53</v>
      </c>
    </row>
    <row r="1799" spans="1:2">
      <c r="A1799" s="4" t="s">
        <v>2162</v>
      </c>
      <c r="B1799" s="199">
        <v>344.65</v>
      </c>
    </row>
    <row r="1800" spans="1:2">
      <c r="A1800" s="4" t="s">
        <v>2163</v>
      </c>
      <c r="B1800" s="199">
        <v>504.14</v>
      </c>
    </row>
    <row r="1801" spans="1:2">
      <c r="A1801" s="4" t="s">
        <v>2164</v>
      </c>
      <c r="B1801" s="199">
        <v>454.11</v>
      </c>
    </row>
    <row r="1802" spans="1:2">
      <c r="A1802" s="4" t="s">
        <v>2165</v>
      </c>
      <c r="B1802" s="199">
        <v>476.67</v>
      </c>
    </row>
    <row r="1803" spans="1:2">
      <c r="A1803" s="4" t="s">
        <v>2166</v>
      </c>
      <c r="B1803" s="199">
        <v>422.18</v>
      </c>
    </row>
    <row r="1804" spans="1:2">
      <c r="A1804" s="4" t="s">
        <v>2167</v>
      </c>
      <c r="B1804" s="199">
        <v>2639.81</v>
      </c>
    </row>
    <row r="1805" spans="1:2">
      <c r="A1805" s="4" t="s">
        <v>2168</v>
      </c>
      <c r="B1805" s="199">
        <v>2483.4</v>
      </c>
    </row>
    <row r="1806" spans="1:2">
      <c r="A1806" s="4" t="s">
        <v>2169</v>
      </c>
      <c r="B1806" s="199">
        <v>4684.7</v>
      </c>
    </row>
    <row r="1807" spans="1:2">
      <c r="A1807" s="4" t="s">
        <v>2170</v>
      </c>
      <c r="B1807" s="199">
        <v>4396.72</v>
      </c>
    </row>
    <row r="1808" spans="1:2">
      <c r="A1808" s="4" t="s">
        <v>2171</v>
      </c>
      <c r="B1808" s="199">
        <v>530</v>
      </c>
    </row>
    <row r="1809" spans="1:2">
      <c r="A1809" s="4" t="s">
        <v>2172</v>
      </c>
      <c r="B1809" s="199">
        <v>530</v>
      </c>
    </row>
    <row r="1810" spans="1:2">
      <c r="A1810" s="4" t="s">
        <v>2173</v>
      </c>
      <c r="B1810" s="199">
        <v>650</v>
      </c>
    </row>
    <row r="1811" spans="1:2">
      <c r="A1811" s="4" t="s">
        <v>2174</v>
      </c>
      <c r="B1811" s="199">
        <v>650</v>
      </c>
    </row>
    <row r="1812" spans="1:2">
      <c r="A1812" s="4" t="s">
        <v>2175</v>
      </c>
      <c r="B1812" s="199">
        <v>858.37</v>
      </c>
    </row>
    <row r="1813" spans="1:2">
      <c r="A1813" s="4" t="s">
        <v>2176</v>
      </c>
      <c r="B1813" s="199">
        <v>858.37</v>
      </c>
    </row>
    <row r="1814" spans="1:2">
      <c r="A1814" s="4" t="s">
        <v>2177</v>
      </c>
      <c r="B1814" s="199">
        <v>975</v>
      </c>
    </row>
    <row r="1815" spans="1:2">
      <c r="A1815" s="4" t="s">
        <v>2178</v>
      </c>
      <c r="B1815" s="199">
        <v>975</v>
      </c>
    </row>
    <row r="1816" spans="1:2">
      <c r="A1816" s="4" t="s">
        <v>2179</v>
      </c>
      <c r="B1816" s="199">
        <v>975</v>
      </c>
    </row>
    <row r="1817" spans="1:2">
      <c r="A1817" s="4" t="s">
        <v>2180</v>
      </c>
      <c r="B1817" s="199">
        <v>975</v>
      </c>
    </row>
    <row r="1818" spans="1:2">
      <c r="A1818" s="4" t="s">
        <v>2181</v>
      </c>
      <c r="B1818" s="199">
        <v>980</v>
      </c>
    </row>
    <row r="1819" spans="1:2">
      <c r="A1819" s="4" t="s">
        <v>2182</v>
      </c>
      <c r="B1819" s="199">
        <v>980</v>
      </c>
    </row>
    <row r="1820" spans="1:2">
      <c r="A1820" s="4" t="s">
        <v>2183</v>
      </c>
      <c r="B1820" s="199">
        <v>306.70999999999998</v>
      </c>
    </row>
    <row r="1821" spans="1:2">
      <c r="A1821" s="4" t="s">
        <v>2184</v>
      </c>
      <c r="B1821" s="199">
        <v>276.05</v>
      </c>
    </row>
    <row r="1822" spans="1:2">
      <c r="A1822" s="4" t="s">
        <v>2185</v>
      </c>
      <c r="B1822" s="199">
        <v>260.13</v>
      </c>
    </row>
    <row r="1823" spans="1:2">
      <c r="A1823" s="4" t="s">
        <v>2186</v>
      </c>
      <c r="B1823" s="199">
        <v>229.47</v>
      </c>
    </row>
    <row r="1824" spans="1:2">
      <c r="A1824" s="4" t="s">
        <v>2187</v>
      </c>
      <c r="B1824" s="199">
        <v>34.31</v>
      </c>
    </row>
    <row r="1825" spans="1:2">
      <c r="A1825" s="4" t="s">
        <v>2188</v>
      </c>
      <c r="B1825" s="199">
        <v>33.119999999999997</v>
      </c>
    </row>
    <row r="1826" spans="1:2">
      <c r="A1826" s="4" t="s">
        <v>2189</v>
      </c>
      <c r="B1826" s="199">
        <v>17.38</v>
      </c>
    </row>
    <row r="1827" spans="1:2">
      <c r="A1827" s="4" t="s">
        <v>2190</v>
      </c>
      <c r="B1827" s="199">
        <v>16.190000000000001</v>
      </c>
    </row>
    <row r="1828" spans="1:2">
      <c r="A1828" s="4" t="s">
        <v>2191</v>
      </c>
      <c r="B1828" s="199">
        <v>13.5</v>
      </c>
    </row>
    <row r="1829" spans="1:2">
      <c r="A1829" s="4" t="s">
        <v>2192</v>
      </c>
      <c r="B1829" s="199">
        <v>11.69</v>
      </c>
    </row>
    <row r="1830" spans="1:2">
      <c r="A1830" s="4" t="s">
        <v>2193</v>
      </c>
      <c r="B1830" s="199">
        <v>1.1000000000000001</v>
      </c>
    </row>
    <row r="1831" spans="1:2">
      <c r="A1831" s="4" t="s">
        <v>2194</v>
      </c>
      <c r="B1831" s="199">
        <v>1.1000000000000001</v>
      </c>
    </row>
    <row r="1832" spans="1:2">
      <c r="A1832" s="4" t="s">
        <v>2195</v>
      </c>
      <c r="B1832" s="199">
        <v>2.21</v>
      </c>
    </row>
    <row r="1833" spans="1:2">
      <c r="A1833" s="4" t="s">
        <v>2196</v>
      </c>
      <c r="B1833" s="199">
        <v>2.21</v>
      </c>
    </row>
    <row r="1834" spans="1:2">
      <c r="A1834" s="4" t="s">
        <v>2197</v>
      </c>
      <c r="B1834" s="199">
        <v>4360.8599999999997</v>
      </c>
    </row>
    <row r="1835" spans="1:2">
      <c r="A1835" s="4" t="s">
        <v>2198</v>
      </c>
      <c r="B1835" s="199">
        <v>4225.66</v>
      </c>
    </row>
    <row r="1836" spans="1:2">
      <c r="A1836" s="4" t="s">
        <v>2199</v>
      </c>
      <c r="B1836" s="199">
        <v>2314.4499999999998</v>
      </c>
    </row>
    <row r="1837" spans="1:2">
      <c r="A1837" s="4" t="s">
        <v>2200</v>
      </c>
      <c r="B1837" s="199">
        <v>2184.42</v>
      </c>
    </row>
    <row r="1838" spans="1:2">
      <c r="A1838" s="4" t="s">
        <v>2201</v>
      </c>
      <c r="B1838" s="199">
        <v>12752.32</v>
      </c>
    </row>
    <row r="1839" spans="1:2">
      <c r="A1839" s="4" t="s">
        <v>2202</v>
      </c>
      <c r="B1839" s="199">
        <v>12195.49</v>
      </c>
    </row>
    <row r="1840" spans="1:2">
      <c r="A1840" s="4" t="s">
        <v>2203</v>
      </c>
      <c r="B1840" s="199">
        <v>14089.56</v>
      </c>
    </row>
    <row r="1841" spans="1:2">
      <c r="A1841" s="4" t="s">
        <v>2204</v>
      </c>
      <c r="B1841" s="199">
        <v>13532.73</v>
      </c>
    </row>
    <row r="1842" spans="1:2">
      <c r="A1842" s="4" t="s">
        <v>2205</v>
      </c>
      <c r="B1842" s="199">
        <v>15796.56</v>
      </c>
    </row>
    <row r="1843" spans="1:2">
      <c r="A1843" s="4" t="s">
        <v>2206</v>
      </c>
      <c r="B1843" s="199">
        <v>15239.73</v>
      </c>
    </row>
    <row r="1844" spans="1:2">
      <c r="A1844" s="4" t="s">
        <v>2207</v>
      </c>
      <c r="B1844" s="199">
        <v>16956.75</v>
      </c>
    </row>
    <row r="1845" spans="1:2">
      <c r="A1845" s="4" t="s">
        <v>2208</v>
      </c>
      <c r="B1845" s="199">
        <v>16394.21</v>
      </c>
    </row>
    <row r="1846" spans="1:2">
      <c r="A1846" s="4" t="s">
        <v>2209</v>
      </c>
      <c r="B1846" s="199">
        <v>18116.79</v>
      </c>
    </row>
    <row r="1847" spans="1:2">
      <c r="A1847" s="4" t="s">
        <v>2210</v>
      </c>
      <c r="B1847" s="199">
        <v>17554.240000000002</v>
      </c>
    </row>
    <row r="1848" spans="1:2">
      <c r="A1848" s="4" t="s">
        <v>2211</v>
      </c>
      <c r="B1848" s="199">
        <v>513.71</v>
      </c>
    </row>
    <row r="1849" spans="1:2">
      <c r="A1849" s="4" t="s">
        <v>2212</v>
      </c>
      <c r="B1849" s="199">
        <v>486.78</v>
      </c>
    </row>
    <row r="1850" spans="1:2">
      <c r="A1850" s="4" t="s">
        <v>2213</v>
      </c>
      <c r="B1850" s="199">
        <v>214.82</v>
      </c>
    </row>
    <row r="1851" spans="1:2">
      <c r="A1851" s="4" t="s">
        <v>2214</v>
      </c>
      <c r="B1851" s="199">
        <v>203.51</v>
      </c>
    </row>
    <row r="1852" spans="1:2">
      <c r="A1852" s="4" t="s">
        <v>2215</v>
      </c>
      <c r="B1852" s="199">
        <v>98.49</v>
      </c>
    </row>
    <row r="1853" spans="1:2">
      <c r="A1853" s="4" t="s">
        <v>2216</v>
      </c>
      <c r="B1853" s="199">
        <v>93.94</v>
      </c>
    </row>
    <row r="1854" spans="1:2">
      <c r="A1854" s="4" t="s">
        <v>2217</v>
      </c>
      <c r="B1854" s="199">
        <v>3.46</v>
      </c>
    </row>
    <row r="1855" spans="1:2">
      <c r="A1855" s="4" t="s">
        <v>2218</v>
      </c>
      <c r="B1855" s="199">
        <v>3.15</v>
      </c>
    </row>
    <row r="1856" spans="1:2">
      <c r="A1856" s="4" t="s">
        <v>2219</v>
      </c>
      <c r="B1856" s="199">
        <v>112.88</v>
      </c>
    </row>
    <row r="1857" spans="1:2">
      <c r="A1857" s="4" t="s">
        <v>2220</v>
      </c>
      <c r="B1857" s="199">
        <v>106.12</v>
      </c>
    </row>
    <row r="1858" spans="1:2">
      <c r="A1858" s="4" t="s">
        <v>2221</v>
      </c>
      <c r="B1858" s="199">
        <v>23421.5</v>
      </c>
    </row>
    <row r="1859" spans="1:2">
      <c r="A1859" s="4" t="s">
        <v>2222</v>
      </c>
      <c r="B1859" s="199">
        <v>21264.93</v>
      </c>
    </row>
    <row r="1860" spans="1:2">
      <c r="A1860" s="4" t="s">
        <v>2223</v>
      </c>
      <c r="B1860" s="199">
        <v>19982.939999999999</v>
      </c>
    </row>
    <row r="1861" spans="1:2">
      <c r="A1861" s="4" t="s">
        <v>2224</v>
      </c>
      <c r="B1861" s="199">
        <v>17826.37</v>
      </c>
    </row>
    <row r="1862" spans="1:2">
      <c r="A1862" s="4" t="s">
        <v>2225</v>
      </c>
      <c r="B1862" s="199">
        <v>12169.27</v>
      </c>
    </row>
    <row r="1863" spans="1:2">
      <c r="A1863" s="4" t="s">
        <v>2226</v>
      </c>
      <c r="B1863" s="199">
        <v>10824.88</v>
      </c>
    </row>
    <row r="1864" spans="1:2">
      <c r="A1864" s="4" t="s">
        <v>2227</v>
      </c>
      <c r="B1864" s="199">
        <v>45488.12</v>
      </c>
    </row>
    <row r="1865" spans="1:2">
      <c r="A1865" s="4" t="s">
        <v>2228</v>
      </c>
      <c r="B1865" s="199">
        <v>41042.36</v>
      </c>
    </row>
    <row r="1866" spans="1:2">
      <c r="A1866" s="4" t="s">
        <v>2229</v>
      </c>
      <c r="B1866" s="199">
        <v>33039.64</v>
      </c>
    </row>
    <row r="1867" spans="1:2">
      <c r="A1867" s="4" t="s">
        <v>2230</v>
      </c>
      <c r="B1867" s="199">
        <v>29480.17</v>
      </c>
    </row>
    <row r="1868" spans="1:2">
      <c r="A1868" s="4" t="s">
        <v>2231</v>
      </c>
      <c r="B1868" s="199">
        <v>26797.119999999999</v>
      </c>
    </row>
    <row r="1869" spans="1:2">
      <c r="A1869" s="4" t="s">
        <v>2232</v>
      </c>
      <c r="B1869" s="199">
        <v>23683.200000000001</v>
      </c>
    </row>
    <row r="1870" spans="1:2">
      <c r="A1870" s="4" t="s">
        <v>2233</v>
      </c>
      <c r="B1870" s="199">
        <v>94.14</v>
      </c>
    </row>
    <row r="1871" spans="1:2">
      <c r="A1871" s="4" t="s">
        <v>2234</v>
      </c>
      <c r="B1871" s="199">
        <v>86.51</v>
      </c>
    </row>
    <row r="1872" spans="1:2">
      <c r="A1872" s="4" t="s">
        <v>2235</v>
      </c>
      <c r="B1872" s="199">
        <v>68.900000000000006</v>
      </c>
    </row>
    <row r="1873" spans="1:2">
      <c r="A1873" s="4" t="s">
        <v>2236</v>
      </c>
      <c r="B1873" s="199">
        <v>68.900000000000006</v>
      </c>
    </row>
    <row r="1874" spans="1:2">
      <c r="A1874" s="4" t="s">
        <v>2237</v>
      </c>
      <c r="B1874" s="199">
        <v>17.79</v>
      </c>
    </row>
    <row r="1875" spans="1:2">
      <c r="A1875" s="4" t="s">
        <v>2238</v>
      </c>
      <c r="B1875" s="199">
        <v>17.79</v>
      </c>
    </row>
    <row r="1876" spans="1:2">
      <c r="A1876" s="4" t="s">
        <v>2239</v>
      </c>
      <c r="B1876" s="199">
        <v>137.6</v>
      </c>
    </row>
    <row r="1877" spans="1:2">
      <c r="A1877" s="4" t="s">
        <v>2240</v>
      </c>
      <c r="B1877" s="199">
        <v>137.6</v>
      </c>
    </row>
    <row r="1878" spans="1:2">
      <c r="A1878" s="4" t="s">
        <v>2241</v>
      </c>
      <c r="B1878" s="199">
        <v>47.48</v>
      </c>
    </row>
    <row r="1879" spans="1:2">
      <c r="A1879" s="4" t="s">
        <v>2242</v>
      </c>
      <c r="B1879" s="199">
        <v>47.48</v>
      </c>
    </row>
    <row r="1880" spans="1:2">
      <c r="A1880" s="4" t="s">
        <v>2243</v>
      </c>
      <c r="B1880" s="199">
        <v>11.12</v>
      </c>
    </row>
    <row r="1881" spans="1:2">
      <c r="A1881" s="4" t="s">
        <v>2244</v>
      </c>
      <c r="B1881" s="199">
        <v>11.12</v>
      </c>
    </row>
    <row r="1882" spans="1:2">
      <c r="A1882" s="4" t="s">
        <v>2245</v>
      </c>
      <c r="B1882" s="199">
        <v>9.52</v>
      </c>
    </row>
    <row r="1883" spans="1:2">
      <c r="A1883" s="4" t="s">
        <v>2246</v>
      </c>
      <c r="B1883" s="199">
        <v>8.44</v>
      </c>
    </row>
    <row r="1884" spans="1:2">
      <c r="A1884" s="4" t="s">
        <v>2247</v>
      </c>
      <c r="B1884" s="199">
        <v>91.03</v>
      </c>
    </row>
    <row r="1885" spans="1:2">
      <c r="A1885" s="4" t="s">
        <v>2248</v>
      </c>
      <c r="B1885" s="199">
        <v>80.19</v>
      </c>
    </row>
    <row r="1886" spans="1:2">
      <c r="A1886" s="4" t="s">
        <v>2249</v>
      </c>
      <c r="B1886" s="199">
        <v>57.95</v>
      </c>
    </row>
    <row r="1887" spans="1:2">
      <c r="A1887" s="4" t="s">
        <v>2250</v>
      </c>
      <c r="B1887" s="199">
        <v>50.21</v>
      </c>
    </row>
    <row r="1888" spans="1:2">
      <c r="A1888" s="4" t="s">
        <v>2251</v>
      </c>
      <c r="B1888" s="199">
        <v>73.290000000000006</v>
      </c>
    </row>
    <row r="1889" spans="1:2">
      <c r="A1889" s="4" t="s">
        <v>2252</v>
      </c>
      <c r="B1889" s="199">
        <v>63.51</v>
      </c>
    </row>
    <row r="1890" spans="1:2">
      <c r="A1890" s="4" t="s">
        <v>2253</v>
      </c>
      <c r="B1890" s="199">
        <v>98.86</v>
      </c>
    </row>
    <row r="1891" spans="1:2">
      <c r="A1891" s="4" t="s">
        <v>2254</v>
      </c>
      <c r="B1891" s="199">
        <v>85.66</v>
      </c>
    </row>
    <row r="1892" spans="1:2">
      <c r="A1892" s="4" t="s">
        <v>2255</v>
      </c>
      <c r="B1892" s="199">
        <v>132.96</v>
      </c>
    </row>
    <row r="1893" spans="1:2">
      <c r="A1893" s="4" t="s">
        <v>2256</v>
      </c>
      <c r="B1893" s="199">
        <v>115.2</v>
      </c>
    </row>
    <row r="1894" spans="1:2">
      <c r="A1894" s="4" t="s">
        <v>2257</v>
      </c>
      <c r="B1894" s="199">
        <v>165.35</v>
      </c>
    </row>
    <row r="1895" spans="1:2">
      <c r="A1895" s="4" t="s">
        <v>2258</v>
      </c>
      <c r="B1895" s="199">
        <v>143.27000000000001</v>
      </c>
    </row>
    <row r="1896" spans="1:2">
      <c r="A1896" s="4" t="s">
        <v>2259</v>
      </c>
      <c r="B1896" s="199">
        <v>127.84</v>
      </c>
    </row>
    <row r="1897" spans="1:2">
      <c r="A1897" s="4" t="s">
        <v>2260</v>
      </c>
      <c r="B1897" s="199">
        <v>110.77</v>
      </c>
    </row>
    <row r="1898" spans="1:2">
      <c r="A1898" s="4" t="s">
        <v>2261</v>
      </c>
      <c r="B1898" s="199">
        <v>161.94</v>
      </c>
    </row>
    <row r="1899" spans="1:2">
      <c r="A1899" s="4" t="s">
        <v>2262</v>
      </c>
      <c r="B1899" s="199">
        <v>140.31</v>
      </c>
    </row>
    <row r="1900" spans="1:2">
      <c r="A1900" s="4" t="s">
        <v>2263</v>
      </c>
      <c r="B1900" s="199">
        <v>187.51</v>
      </c>
    </row>
    <row r="1901" spans="1:2">
      <c r="A1901" s="4" t="s">
        <v>2264</v>
      </c>
      <c r="B1901" s="199">
        <v>162.47</v>
      </c>
    </row>
    <row r="1902" spans="1:2">
      <c r="A1902" s="4" t="s">
        <v>2265</v>
      </c>
      <c r="B1902" s="199">
        <v>221.6</v>
      </c>
    </row>
    <row r="1903" spans="1:2">
      <c r="A1903" s="4" t="s">
        <v>2266</v>
      </c>
      <c r="B1903" s="199">
        <v>192.01</v>
      </c>
    </row>
    <row r="1904" spans="1:2">
      <c r="A1904" s="4" t="s">
        <v>2267</v>
      </c>
      <c r="B1904" s="199">
        <v>255.69</v>
      </c>
    </row>
    <row r="1905" spans="1:2">
      <c r="A1905" s="4" t="s">
        <v>2268</v>
      </c>
      <c r="B1905" s="199">
        <v>221.55</v>
      </c>
    </row>
    <row r="1906" spans="1:2">
      <c r="A1906" s="4" t="s">
        <v>2269</v>
      </c>
      <c r="B1906" s="199">
        <v>81.819999999999993</v>
      </c>
    </row>
    <row r="1907" spans="1:2">
      <c r="A1907" s="4" t="s">
        <v>2270</v>
      </c>
      <c r="B1907" s="199">
        <v>70.89</v>
      </c>
    </row>
    <row r="1908" spans="1:2">
      <c r="A1908" s="4" t="s">
        <v>2271</v>
      </c>
      <c r="B1908" s="199">
        <v>95.46</v>
      </c>
    </row>
    <row r="1909" spans="1:2">
      <c r="A1909" s="4" t="s">
        <v>2272</v>
      </c>
      <c r="B1909" s="199">
        <v>82.71</v>
      </c>
    </row>
    <row r="1910" spans="1:2">
      <c r="A1910" s="4" t="s">
        <v>2273</v>
      </c>
      <c r="B1910" s="199">
        <v>153.41</v>
      </c>
    </row>
    <row r="1911" spans="1:2">
      <c r="A1911" s="4" t="s">
        <v>2274</v>
      </c>
      <c r="B1911" s="199">
        <v>132.93</v>
      </c>
    </row>
    <row r="1912" spans="1:2">
      <c r="A1912" s="4" t="s">
        <v>2275</v>
      </c>
      <c r="B1912" s="199">
        <v>187.51</v>
      </c>
    </row>
    <row r="1913" spans="1:2">
      <c r="A1913" s="4" t="s">
        <v>2276</v>
      </c>
      <c r="B1913" s="199">
        <v>162.47</v>
      </c>
    </row>
    <row r="1914" spans="1:2">
      <c r="A1914" s="4" t="s">
        <v>2277</v>
      </c>
      <c r="B1914" s="199">
        <v>221.6</v>
      </c>
    </row>
    <row r="1915" spans="1:2">
      <c r="A1915" s="4" t="s">
        <v>2278</v>
      </c>
      <c r="B1915" s="199">
        <v>192.01</v>
      </c>
    </row>
    <row r="1916" spans="1:2">
      <c r="A1916" s="4" t="s">
        <v>2279</v>
      </c>
      <c r="B1916" s="199">
        <v>93.75</v>
      </c>
    </row>
    <row r="1917" spans="1:2">
      <c r="A1917" s="4" t="s">
        <v>2280</v>
      </c>
      <c r="B1917" s="199">
        <v>81.23</v>
      </c>
    </row>
    <row r="1918" spans="1:2">
      <c r="A1918" s="4" t="s">
        <v>2281</v>
      </c>
      <c r="B1918" s="199">
        <v>170.46</v>
      </c>
    </row>
    <row r="1919" spans="1:2">
      <c r="A1919" s="4" t="s">
        <v>2282</v>
      </c>
      <c r="B1919" s="199">
        <v>147.69999999999999</v>
      </c>
    </row>
    <row r="1920" spans="1:2">
      <c r="A1920" s="4" t="s">
        <v>2283</v>
      </c>
      <c r="B1920" s="199">
        <v>255.69</v>
      </c>
    </row>
    <row r="1921" spans="1:2">
      <c r="A1921" s="4" t="s">
        <v>2284</v>
      </c>
      <c r="B1921" s="199">
        <v>221.55</v>
      </c>
    </row>
    <row r="1922" spans="1:2">
      <c r="A1922" s="4" t="s">
        <v>2285</v>
      </c>
      <c r="B1922" s="199">
        <v>306.83</v>
      </c>
    </row>
    <row r="1923" spans="1:2">
      <c r="A1923" s="4" t="s">
        <v>2286</v>
      </c>
      <c r="B1923" s="199">
        <v>265.86</v>
      </c>
    </row>
    <row r="1924" spans="1:2">
      <c r="A1924" s="4" t="s">
        <v>2287</v>
      </c>
      <c r="B1924" s="199">
        <v>357.97</v>
      </c>
    </row>
    <row r="1925" spans="1:2">
      <c r="A1925" s="4" t="s">
        <v>2288</v>
      </c>
      <c r="B1925" s="199">
        <v>310.17</v>
      </c>
    </row>
    <row r="1926" spans="1:2">
      <c r="A1926" s="4" t="s">
        <v>2289</v>
      </c>
      <c r="B1926" s="199">
        <v>46.11</v>
      </c>
    </row>
    <row r="1927" spans="1:2">
      <c r="A1927" s="4" t="s">
        <v>2290</v>
      </c>
      <c r="B1927" s="199">
        <v>39.950000000000003</v>
      </c>
    </row>
    <row r="1928" spans="1:2">
      <c r="A1928" s="4" t="s">
        <v>2291</v>
      </c>
      <c r="B1928" s="199">
        <v>122.83</v>
      </c>
    </row>
    <row r="1929" spans="1:2">
      <c r="A1929" s="4" t="s">
        <v>2292</v>
      </c>
      <c r="B1929" s="199">
        <v>106.44</v>
      </c>
    </row>
    <row r="1930" spans="1:2">
      <c r="A1930" s="4" t="s">
        <v>2293</v>
      </c>
      <c r="B1930" s="199">
        <v>110.55</v>
      </c>
    </row>
    <row r="1931" spans="1:2">
      <c r="A1931" s="4" t="s">
        <v>2294</v>
      </c>
      <c r="B1931" s="199">
        <v>95.8</v>
      </c>
    </row>
    <row r="1932" spans="1:2">
      <c r="A1932" s="4" t="s">
        <v>2295</v>
      </c>
      <c r="B1932" s="199">
        <v>41.49</v>
      </c>
    </row>
    <row r="1933" spans="1:2">
      <c r="A1933" s="4" t="s">
        <v>2296</v>
      </c>
      <c r="B1933" s="199">
        <v>35.96</v>
      </c>
    </row>
    <row r="1934" spans="1:2">
      <c r="A1934" s="4" t="s">
        <v>2297</v>
      </c>
      <c r="B1934" s="199">
        <v>40.909999999999997</v>
      </c>
    </row>
    <row r="1935" spans="1:2">
      <c r="A1935" s="4" t="s">
        <v>2298</v>
      </c>
      <c r="B1935" s="199">
        <v>35.44</v>
      </c>
    </row>
    <row r="1936" spans="1:2">
      <c r="A1936" s="4" t="s">
        <v>2299</v>
      </c>
      <c r="B1936" s="199">
        <v>55.4</v>
      </c>
    </row>
    <row r="1937" spans="1:2">
      <c r="A1937" s="4" t="s">
        <v>2300</v>
      </c>
      <c r="B1937" s="199">
        <v>48</v>
      </c>
    </row>
    <row r="1938" spans="1:2">
      <c r="A1938" s="4" t="s">
        <v>2301</v>
      </c>
      <c r="B1938" s="199">
        <v>177.38</v>
      </c>
    </row>
    <row r="1939" spans="1:2">
      <c r="A1939" s="4" t="s">
        <v>2302</v>
      </c>
      <c r="B1939" s="199">
        <v>154.25</v>
      </c>
    </row>
    <row r="1940" spans="1:2">
      <c r="A1940" s="4" t="s">
        <v>2303</v>
      </c>
      <c r="B1940" s="199">
        <v>41.93</v>
      </c>
    </row>
    <row r="1941" spans="1:2">
      <c r="A1941" s="4" t="s">
        <v>2304</v>
      </c>
      <c r="B1941" s="199">
        <v>36.33</v>
      </c>
    </row>
    <row r="1942" spans="1:2">
      <c r="A1942" s="4" t="s">
        <v>2305</v>
      </c>
      <c r="B1942" s="199">
        <v>89.49</v>
      </c>
    </row>
    <row r="1943" spans="1:2">
      <c r="A1943" s="4" t="s">
        <v>2306</v>
      </c>
      <c r="B1943" s="199">
        <v>77.540000000000006</v>
      </c>
    </row>
    <row r="1944" spans="1:2">
      <c r="A1944" s="4" t="s">
        <v>2307</v>
      </c>
      <c r="B1944" s="199">
        <v>8.52</v>
      </c>
    </row>
    <row r="1945" spans="1:2">
      <c r="A1945" s="4" t="s">
        <v>2308</v>
      </c>
      <c r="B1945" s="199">
        <v>7.38</v>
      </c>
    </row>
    <row r="1946" spans="1:2">
      <c r="A1946" s="4" t="s">
        <v>2309</v>
      </c>
      <c r="B1946" s="199">
        <v>17.89</v>
      </c>
    </row>
    <row r="1947" spans="1:2">
      <c r="A1947" s="4" t="s">
        <v>2310</v>
      </c>
      <c r="B1947" s="199">
        <v>15.5</v>
      </c>
    </row>
    <row r="1948" spans="1:2">
      <c r="A1948" s="4" t="s">
        <v>2311</v>
      </c>
      <c r="B1948" s="199">
        <v>71.59</v>
      </c>
    </row>
    <row r="1949" spans="1:2">
      <c r="A1949" s="4" t="s">
        <v>2312</v>
      </c>
      <c r="B1949" s="199">
        <v>62.03</v>
      </c>
    </row>
    <row r="1950" spans="1:2">
      <c r="A1950" s="4" t="s">
        <v>2313</v>
      </c>
      <c r="B1950" s="199">
        <v>92.05</v>
      </c>
    </row>
    <row r="1951" spans="1:2">
      <c r="A1951" s="4" t="s">
        <v>2314</v>
      </c>
      <c r="B1951" s="199">
        <v>79.75</v>
      </c>
    </row>
    <row r="1952" spans="1:2">
      <c r="A1952" s="4" t="s">
        <v>2315</v>
      </c>
      <c r="B1952" s="199">
        <v>122.73</v>
      </c>
    </row>
    <row r="1953" spans="1:2">
      <c r="A1953" s="4" t="s">
        <v>2316</v>
      </c>
      <c r="B1953" s="199">
        <v>106.34</v>
      </c>
    </row>
    <row r="1954" spans="1:2">
      <c r="A1954" s="4" t="s">
        <v>2317</v>
      </c>
      <c r="B1954" s="199">
        <v>107.9</v>
      </c>
    </row>
    <row r="1955" spans="1:2">
      <c r="A1955" s="4" t="s">
        <v>2318</v>
      </c>
      <c r="B1955" s="199">
        <v>93.49</v>
      </c>
    </row>
    <row r="1956" spans="1:2">
      <c r="A1956" s="4" t="s">
        <v>2319</v>
      </c>
      <c r="B1956" s="199">
        <v>196.03</v>
      </c>
    </row>
    <row r="1957" spans="1:2">
      <c r="A1957" s="4" t="s">
        <v>2320</v>
      </c>
      <c r="B1957" s="199">
        <v>169.85</v>
      </c>
    </row>
    <row r="1958" spans="1:2">
      <c r="A1958" s="4" t="s">
        <v>2321</v>
      </c>
      <c r="B1958" s="199">
        <v>227.39</v>
      </c>
    </row>
    <row r="1959" spans="1:2">
      <c r="A1959" s="4" t="s">
        <v>2322</v>
      </c>
      <c r="B1959" s="199">
        <v>212.59</v>
      </c>
    </row>
    <row r="1960" spans="1:2">
      <c r="A1960" s="4" t="s">
        <v>2323</v>
      </c>
      <c r="B1960" s="199">
        <v>208.84</v>
      </c>
    </row>
    <row r="1961" spans="1:2">
      <c r="A1961" s="4" t="s">
        <v>2324</v>
      </c>
      <c r="B1961" s="199">
        <v>180.97</v>
      </c>
    </row>
    <row r="1962" spans="1:2">
      <c r="A1962" s="4" t="s">
        <v>2325</v>
      </c>
      <c r="B1962" s="199">
        <v>215.24</v>
      </c>
    </row>
    <row r="1963" spans="1:2">
      <c r="A1963" s="4" t="s">
        <v>2326</v>
      </c>
      <c r="B1963" s="199">
        <v>186.51</v>
      </c>
    </row>
    <row r="1964" spans="1:2">
      <c r="A1964" s="4" t="s">
        <v>2327</v>
      </c>
      <c r="B1964" s="199">
        <v>223.33</v>
      </c>
    </row>
    <row r="1965" spans="1:2">
      <c r="A1965" s="4" t="s">
        <v>2328</v>
      </c>
      <c r="B1965" s="199">
        <v>193.53</v>
      </c>
    </row>
    <row r="1966" spans="1:2">
      <c r="A1966" s="4" t="s">
        <v>2329</v>
      </c>
      <c r="B1966" s="199">
        <v>229.73</v>
      </c>
    </row>
    <row r="1967" spans="1:2">
      <c r="A1967" s="4" t="s">
        <v>2330</v>
      </c>
      <c r="B1967" s="199">
        <v>199.07</v>
      </c>
    </row>
    <row r="1968" spans="1:2">
      <c r="A1968" s="4" t="s">
        <v>2331</v>
      </c>
      <c r="B1968" s="199">
        <v>240.38</v>
      </c>
    </row>
    <row r="1969" spans="1:2">
      <c r="A1969" s="4" t="s">
        <v>2332</v>
      </c>
      <c r="B1969" s="199">
        <v>208.3</v>
      </c>
    </row>
    <row r="1970" spans="1:2">
      <c r="A1970" s="4" t="s">
        <v>2333</v>
      </c>
      <c r="B1970" s="199">
        <v>362.28</v>
      </c>
    </row>
    <row r="1971" spans="1:2">
      <c r="A1971" s="4" t="s">
        <v>2334</v>
      </c>
      <c r="B1971" s="199">
        <v>313.93</v>
      </c>
    </row>
    <row r="1972" spans="1:2">
      <c r="A1972" s="4" t="s">
        <v>2335</v>
      </c>
      <c r="B1972" s="199">
        <v>373.36</v>
      </c>
    </row>
    <row r="1973" spans="1:2">
      <c r="A1973" s="4" t="s">
        <v>2336</v>
      </c>
      <c r="B1973" s="199">
        <v>323.52999999999997</v>
      </c>
    </row>
    <row r="1974" spans="1:2">
      <c r="A1974" s="4" t="s">
        <v>2337</v>
      </c>
      <c r="B1974" s="199">
        <v>387.85</v>
      </c>
    </row>
    <row r="1975" spans="1:2">
      <c r="A1975" s="4" t="s">
        <v>2338</v>
      </c>
      <c r="B1975" s="199">
        <v>336.09</v>
      </c>
    </row>
    <row r="1976" spans="1:2">
      <c r="A1976" s="4" t="s">
        <v>2339</v>
      </c>
      <c r="B1976" s="199">
        <v>398.51</v>
      </c>
    </row>
    <row r="1977" spans="1:2">
      <c r="A1977" s="4" t="s">
        <v>2340</v>
      </c>
      <c r="B1977" s="199">
        <v>345.32</v>
      </c>
    </row>
    <row r="1978" spans="1:2">
      <c r="A1978" s="4" t="s">
        <v>2341</v>
      </c>
      <c r="B1978" s="199">
        <v>416.84</v>
      </c>
    </row>
    <row r="1979" spans="1:2">
      <c r="A1979" s="4" t="s">
        <v>2342</v>
      </c>
      <c r="B1979" s="199">
        <v>361.2</v>
      </c>
    </row>
    <row r="1980" spans="1:2">
      <c r="A1980" s="4" t="s">
        <v>2343</v>
      </c>
      <c r="B1980" s="199">
        <v>119.34</v>
      </c>
    </row>
    <row r="1981" spans="1:2">
      <c r="A1981" s="4" t="s">
        <v>2344</v>
      </c>
      <c r="B1981" s="199">
        <v>103.41</v>
      </c>
    </row>
    <row r="1982" spans="1:2">
      <c r="A1982" s="4" t="s">
        <v>2345</v>
      </c>
      <c r="B1982" s="199">
        <v>253.6</v>
      </c>
    </row>
    <row r="1983" spans="1:2">
      <c r="A1983" s="4" t="s">
        <v>2346</v>
      </c>
      <c r="B1983" s="199">
        <v>219.75</v>
      </c>
    </row>
    <row r="1984" spans="1:2">
      <c r="A1984" s="4" t="s">
        <v>2347</v>
      </c>
      <c r="B1984" s="199">
        <v>272.88</v>
      </c>
    </row>
    <row r="1985" spans="1:2">
      <c r="A1985" s="4" t="s">
        <v>2348</v>
      </c>
      <c r="B1985" s="199">
        <v>236.44</v>
      </c>
    </row>
    <row r="1986" spans="1:2">
      <c r="A1986" s="4" t="s">
        <v>2349</v>
      </c>
      <c r="B1986" s="199">
        <v>235.58</v>
      </c>
    </row>
    <row r="1987" spans="1:2">
      <c r="A1987" s="4" t="s">
        <v>2350</v>
      </c>
      <c r="B1987" s="199">
        <v>204.12</v>
      </c>
    </row>
    <row r="1988" spans="1:2">
      <c r="A1988" s="4" t="s">
        <v>2351</v>
      </c>
      <c r="B1988" s="199">
        <v>192.07</v>
      </c>
    </row>
    <row r="1989" spans="1:2">
      <c r="A1989" s="4" t="s">
        <v>2352</v>
      </c>
      <c r="B1989" s="199">
        <v>176.7</v>
      </c>
    </row>
    <row r="1990" spans="1:2">
      <c r="A1990" s="4" t="s">
        <v>2353</v>
      </c>
      <c r="B1990" s="199">
        <v>213.5</v>
      </c>
    </row>
    <row r="1991" spans="1:2">
      <c r="A1991" s="4" t="s">
        <v>2354</v>
      </c>
      <c r="B1991" s="199">
        <v>197.78</v>
      </c>
    </row>
    <row r="1992" spans="1:2">
      <c r="A1992" s="4" t="s">
        <v>2355</v>
      </c>
      <c r="B1992" s="199">
        <v>125.75</v>
      </c>
    </row>
    <row r="1993" spans="1:2">
      <c r="A1993" s="4" t="s">
        <v>2356</v>
      </c>
      <c r="B1993" s="199">
        <v>115.52</v>
      </c>
    </row>
    <row r="1994" spans="1:2">
      <c r="A1994" s="4" t="s">
        <v>2357</v>
      </c>
      <c r="B1994" s="199">
        <v>129.55000000000001</v>
      </c>
    </row>
    <row r="1995" spans="1:2">
      <c r="A1995" s="4" t="s">
        <v>2358</v>
      </c>
      <c r="B1995" s="199">
        <v>119.02</v>
      </c>
    </row>
    <row r="1996" spans="1:2">
      <c r="A1996" s="4" t="s">
        <v>2359</v>
      </c>
      <c r="B1996" s="199">
        <v>134.52000000000001</v>
      </c>
    </row>
    <row r="1997" spans="1:2">
      <c r="A1997" s="4" t="s">
        <v>2360</v>
      </c>
      <c r="B1997" s="199">
        <v>123.58</v>
      </c>
    </row>
    <row r="1998" spans="1:2">
      <c r="A1998" s="4" t="s">
        <v>2361</v>
      </c>
      <c r="B1998" s="199">
        <v>138.30000000000001</v>
      </c>
    </row>
    <row r="1999" spans="1:2">
      <c r="A1999" s="4" t="s">
        <v>2362</v>
      </c>
      <c r="B1999" s="199">
        <v>127.05</v>
      </c>
    </row>
    <row r="2000" spans="1:2">
      <c r="A2000" s="4" t="s">
        <v>2363</v>
      </c>
      <c r="B2000" s="199">
        <v>144.63999999999999</v>
      </c>
    </row>
    <row r="2001" spans="1:2">
      <c r="A2001" s="4" t="s">
        <v>2364</v>
      </c>
      <c r="B2001" s="199">
        <v>132.88</v>
      </c>
    </row>
    <row r="2002" spans="1:2">
      <c r="A2002" s="4" t="s">
        <v>2365</v>
      </c>
      <c r="B2002" s="199">
        <v>86.38</v>
      </c>
    </row>
    <row r="2003" spans="1:2">
      <c r="A2003" s="4" t="s">
        <v>2366</v>
      </c>
      <c r="B2003" s="199">
        <v>84.33</v>
      </c>
    </row>
    <row r="2004" spans="1:2">
      <c r="A2004" s="4" t="s">
        <v>2367</v>
      </c>
      <c r="B2004" s="199">
        <v>119.65</v>
      </c>
    </row>
    <row r="2005" spans="1:2">
      <c r="A2005" s="4" t="s">
        <v>2368</v>
      </c>
      <c r="B2005" s="199">
        <v>117.46</v>
      </c>
    </row>
    <row r="2006" spans="1:2">
      <c r="A2006" s="4" t="s">
        <v>2369</v>
      </c>
      <c r="B2006" s="199">
        <v>147.22</v>
      </c>
    </row>
    <row r="2007" spans="1:2">
      <c r="A2007" s="4" t="s">
        <v>2370</v>
      </c>
      <c r="B2007" s="199">
        <v>135.72999999999999</v>
      </c>
    </row>
    <row r="2008" spans="1:2">
      <c r="A2008" s="4" t="s">
        <v>2371</v>
      </c>
      <c r="B2008" s="199">
        <v>151.66</v>
      </c>
    </row>
    <row r="2009" spans="1:2">
      <c r="A2009" s="4" t="s">
        <v>2372</v>
      </c>
      <c r="B2009" s="199">
        <v>139.82</v>
      </c>
    </row>
    <row r="2010" spans="1:2">
      <c r="A2010" s="4" t="s">
        <v>2373</v>
      </c>
      <c r="B2010" s="199">
        <v>157.55000000000001</v>
      </c>
    </row>
    <row r="2011" spans="1:2">
      <c r="A2011" s="4" t="s">
        <v>2374</v>
      </c>
      <c r="B2011" s="199">
        <v>145.25</v>
      </c>
    </row>
    <row r="2012" spans="1:2">
      <c r="A2012" s="4" t="s">
        <v>2375</v>
      </c>
      <c r="B2012" s="199">
        <v>161.99</v>
      </c>
    </row>
    <row r="2013" spans="1:2">
      <c r="A2013" s="4" t="s">
        <v>2376</v>
      </c>
      <c r="B2013" s="199">
        <v>149.34</v>
      </c>
    </row>
    <row r="2014" spans="1:2">
      <c r="A2014" s="4" t="s">
        <v>2377</v>
      </c>
      <c r="B2014" s="199">
        <v>169.33</v>
      </c>
    </row>
    <row r="2015" spans="1:2">
      <c r="A2015" s="4" t="s">
        <v>2378</v>
      </c>
      <c r="B2015" s="199">
        <v>156.11000000000001</v>
      </c>
    </row>
    <row r="2016" spans="1:2">
      <c r="A2016" s="4" t="s">
        <v>2379</v>
      </c>
      <c r="B2016" s="199">
        <v>86.42</v>
      </c>
    </row>
    <row r="2017" spans="1:2">
      <c r="A2017" s="4" t="s">
        <v>2380</v>
      </c>
      <c r="B2017" s="199">
        <v>84.23</v>
      </c>
    </row>
    <row r="2018" spans="1:2">
      <c r="A2018" s="4" t="s">
        <v>2381</v>
      </c>
      <c r="B2018" s="199">
        <v>61.68</v>
      </c>
    </row>
    <row r="2019" spans="1:2">
      <c r="A2019" s="4" t="s">
        <v>2382</v>
      </c>
      <c r="B2019" s="199">
        <v>59.73</v>
      </c>
    </row>
    <row r="2020" spans="1:2">
      <c r="A2020" s="4" t="s">
        <v>2383</v>
      </c>
      <c r="B2020" s="199">
        <v>117.63</v>
      </c>
    </row>
    <row r="2021" spans="1:2">
      <c r="A2021" s="4" t="s">
        <v>2384</v>
      </c>
      <c r="B2021" s="199">
        <v>103.39</v>
      </c>
    </row>
    <row r="2022" spans="1:2">
      <c r="A2022" s="4" t="s">
        <v>2385</v>
      </c>
      <c r="B2022" s="199">
        <v>92.95</v>
      </c>
    </row>
    <row r="2023" spans="1:2">
      <c r="A2023" s="4" t="s">
        <v>2386</v>
      </c>
      <c r="B2023" s="199">
        <v>82.43</v>
      </c>
    </row>
    <row r="2024" spans="1:2">
      <c r="A2024" s="4" t="s">
        <v>2387</v>
      </c>
      <c r="B2024" s="199">
        <v>150.72999999999999</v>
      </c>
    </row>
    <row r="2025" spans="1:2">
      <c r="A2025" s="4" t="s">
        <v>2388</v>
      </c>
      <c r="B2025" s="199">
        <v>137.5</v>
      </c>
    </row>
    <row r="2026" spans="1:2">
      <c r="A2026" s="4" t="s">
        <v>2389</v>
      </c>
      <c r="B2026" s="199">
        <v>304.83999999999997</v>
      </c>
    </row>
    <row r="2027" spans="1:2">
      <c r="A2027" s="4" t="s">
        <v>2390</v>
      </c>
      <c r="B2027" s="199">
        <v>283.72000000000003</v>
      </c>
    </row>
    <row r="2028" spans="1:2">
      <c r="A2028" s="4" t="s">
        <v>2391</v>
      </c>
      <c r="B2028" s="199">
        <v>189.24</v>
      </c>
    </row>
    <row r="2029" spans="1:2">
      <c r="A2029" s="4" t="s">
        <v>2392</v>
      </c>
      <c r="B2029" s="199">
        <v>174.61</v>
      </c>
    </row>
    <row r="2030" spans="1:2">
      <c r="A2030" s="4" t="s">
        <v>2393</v>
      </c>
      <c r="B2030" s="199">
        <v>194.9</v>
      </c>
    </row>
    <row r="2031" spans="1:2">
      <c r="A2031" s="4" t="s">
        <v>2394</v>
      </c>
      <c r="B2031" s="199">
        <v>179.84</v>
      </c>
    </row>
    <row r="2032" spans="1:2">
      <c r="A2032" s="4" t="s">
        <v>2395</v>
      </c>
      <c r="B2032" s="199">
        <v>203.1</v>
      </c>
    </row>
    <row r="2033" spans="1:2">
      <c r="A2033" s="4" t="s">
        <v>2396</v>
      </c>
      <c r="B2033" s="199">
        <v>187.41</v>
      </c>
    </row>
    <row r="2034" spans="1:2">
      <c r="A2034" s="4" t="s">
        <v>2397</v>
      </c>
      <c r="B2034" s="199">
        <v>208.35</v>
      </c>
    </row>
    <row r="2035" spans="1:2">
      <c r="A2035" s="4" t="s">
        <v>2398</v>
      </c>
      <c r="B2035" s="199">
        <v>192.26</v>
      </c>
    </row>
    <row r="2036" spans="1:2">
      <c r="A2036" s="4" t="s">
        <v>2399</v>
      </c>
      <c r="B2036" s="199">
        <v>217.32</v>
      </c>
    </row>
    <row r="2037" spans="1:2">
      <c r="A2037" s="4" t="s">
        <v>2400</v>
      </c>
      <c r="B2037" s="199">
        <v>200.5</v>
      </c>
    </row>
    <row r="2038" spans="1:2">
      <c r="A2038" s="4" t="s">
        <v>2401</v>
      </c>
      <c r="B2038" s="199">
        <v>578.23</v>
      </c>
    </row>
    <row r="2039" spans="1:2">
      <c r="A2039" s="4" t="s">
        <v>2402</v>
      </c>
      <c r="B2039" s="199">
        <v>536.29999999999995</v>
      </c>
    </row>
    <row r="2040" spans="1:2">
      <c r="A2040" s="4" t="s">
        <v>2403</v>
      </c>
      <c r="B2040" s="199">
        <v>595.80999999999995</v>
      </c>
    </row>
    <row r="2041" spans="1:2">
      <c r="A2041" s="4" t="s">
        <v>2404</v>
      </c>
      <c r="B2041" s="199">
        <v>552.62</v>
      </c>
    </row>
    <row r="2042" spans="1:2">
      <c r="A2042" s="4" t="s">
        <v>2405</v>
      </c>
      <c r="B2042" s="199">
        <v>618.92999999999995</v>
      </c>
    </row>
    <row r="2043" spans="1:2">
      <c r="A2043" s="4" t="s">
        <v>2406</v>
      </c>
      <c r="B2043" s="199">
        <v>574.07000000000005</v>
      </c>
    </row>
    <row r="2044" spans="1:2">
      <c r="A2044" s="4" t="s">
        <v>2407</v>
      </c>
      <c r="B2044" s="199">
        <v>636.91999999999996</v>
      </c>
    </row>
    <row r="2045" spans="1:2">
      <c r="A2045" s="4" t="s">
        <v>2408</v>
      </c>
      <c r="B2045" s="199">
        <v>590.77</v>
      </c>
    </row>
    <row r="2046" spans="1:2">
      <c r="A2046" s="4" t="s">
        <v>2409</v>
      </c>
      <c r="B2046" s="199">
        <v>665.19</v>
      </c>
    </row>
    <row r="2047" spans="1:2">
      <c r="A2047" s="4" t="s">
        <v>2410</v>
      </c>
      <c r="B2047" s="199">
        <v>616.97</v>
      </c>
    </row>
    <row r="2048" spans="1:2">
      <c r="A2048" s="4" t="s">
        <v>2411</v>
      </c>
      <c r="B2048" s="199">
        <v>619.37</v>
      </c>
    </row>
    <row r="2049" spans="1:2">
      <c r="A2049" s="4" t="s">
        <v>2412</v>
      </c>
      <c r="B2049" s="199">
        <v>569.73</v>
      </c>
    </row>
    <row r="2050" spans="1:2">
      <c r="A2050" s="4" t="s">
        <v>2413</v>
      </c>
      <c r="B2050" s="199">
        <v>638.63</v>
      </c>
    </row>
    <row r="2051" spans="1:2">
      <c r="A2051" s="4" t="s">
        <v>2414</v>
      </c>
      <c r="B2051" s="199">
        <v>587.46</v>
      </c>
    </row>
    <row r="2052" spans="1:2">
      <c r="A2052" s="4" t="s">
        <v>2415</v>
      </c>
      <c r="B2052" s="199">
        <v>662.28</v>
      </c>
    </row>
    <row r="2053" spans="1:2">
      <c r="A2053" s="4" t="s">
        <v>2416</v>
      </c>
      <c r="B2053" s="199">
        <v>609.20000000000005</v>
      </c>
    </row>
    <row r="2054" spans="1:2">
      <c r="A2054" s="4" t="s">
        <v>2417</v>
      </c>
      <c r="B2054" s="199">
        <v>681.54</v>
      </c>
    </row>
    <row r="2055" spans="1:2">
      <c r="A2055" s="4" t="s">
        <v>2418</v>
      </c>
      <c r="B2055" s="199">
        <v>626.91999999999996</v>
      </c>
    </row>
    <row r="2056" spans="1:2">
      <c r="A2056" s="4" t="s">
        <v>2419</v>
      </c>
      <c r="B2056" s="199">
        <v>712.71</v>
      </c>
    </row>
    <row r="2057" spans="1:2">
      <c r="A2057" s="4" t="s">
        <v>2420</v>
      </c>
      <c r="B2057" s="199">
        <v>655.58</v>
      </c>
    </row>
    <row r="2058" spans="1:2">
      <c r="A2058" s="4" t="s">
        <v>2421</v>
      </c>
      <c r="B2058" s="199">
        <v>1424.76</v>
      </c>
    </row>
    <row r="2059" spans="1:2">
      <c r="A2059" s="4" t="s">
        <v>2422</v>
      </c>
      <c r="B2059" s="199">
        <v>1316.86</v>
      </c>
    </row>
    <row r="2060" spans="1:2">
      <c r="A2060" s="4" t="s">
        <v>2423</v>
      </c>
      <c r="B2060" s="199">
        <v>1487.8</v>
      </c>
    </row>
    <row r="2061" spans="1:2">
      <c r="A2061" s="4" t="s">
        <v>2424</v>
      </c>
      <c r="B2061" s="199">
        <v>1376.62</v>
      </c>
    </row>
    <row r="2062" spans="1:2">
      <c r="A2062" s="4" t="s">
        <v>2425</v>
      </c>
      <c r="B2062" s="199">
        <v>1546.49</v>
      </c>
    </row>
    <row r="2063" spans="1:2">
      <c r="A2063" s="4" t="s">
        <v>2426</v>
      </c>
      <c r="B2063" s="199">
        <v>1431.01</v>
      </c>
    </row>
    <row r="2064" spans="1:2">
      <c r="A2064" s="4" t="s">
        <v>2427</v>
      </c>
      <c r="B2064" s="199">
        <v>1590.71</v>
      </c>
    </row>
    <row r="2065" spans="1:2">
      <c r="A2065" s="4" t="s">
        <v>2428</v>
      </c>
      <c r="B2065" s="199">
        <v>1472.02</v>
      </c>
    </row>
    <row r="2066" spans="1:2">
      <c r="A2066" s="4" t="s">
        <v>2429</v>
      </c>
      <c r="B2066" s="199">
        <v>1663.89</v>
      </c>
    </row>
    <row r="2067" spans="1:2">
      <c r="A2067" s="4" t="s">
        <v>2430</v>
      </c>
      <c r="B2067" s="199">
        <v>1539.77</v>
      </c>
    </row>
    <row r="2068" spans="1:2">
      <c r="A2068" s="4" t="s">
        <v>2431</v>
      </c>
      <c r="B2068" s="199">
        <v>371.62</v>
      </c>
    </row>
    <row r="2069" spans="1:2">
      <c r="A2069" s="4" t="s">
        <v>2432</v>
      </c>
      <c r="B2069" s="199">
        <v>341.84</v>
      </c>
    </row>
    <row r="2070" spans="1:2">
      <c r="A2070" s="4" t="s">
        <v>2433</v>
      </c>
      <c r="B2070" s="199">
        <v>1027.21</v>
      </c>
    </row>
    <row r="2071" spans="1:2">
      <c r="A2071" s="4" t="s">
        <v>2434</v>
      </c>
      <c r="B2071" s="199">
        <v>951.68</v>
      </c>
    </row>
    <row r="2072" spans="1:2">
      <c r="A2072" s="4" t="s">
        <v>2435</v>
      </c>
      <c r="B2072" s="199">
        <v>113.71</v>
      </c>
    </row>
    <row r="2073" spans="1:2">
      <c r="A2073" s="4" t="s">
        <v>2436</v>
      </c>
      <c r="B2073" s="199">
        <v>104.94</v>
      </c>
    </row>
    <row r="2074" spans="1:2">
      <c r="A2074" s="4" t="s">
        <v>2437</v>
      </c>
      <c r="B2074" s="199">
        <v>375.64</v>
      </c>
    </row>
    <row r="2075" spans="1:2">
      <c r="A2075" s="4" t="s">
        <v>2438</v>
      </c>
      <c r="B2075" s="199">
        <v>348.39</v>
      </c>
    </row>
    <row r="2076" spans="1:2">
      <c r="A2076" s="4" t="s">
        <v>2439</v>
      </c>
      <c r="B2076" s="199">
        <v>514.15</v>
      </c>
    </row>
    <row r="2077" spans="1:2">
      <c r="A2077" s="4" t="s">
        <v>2440</v>
      </c>
      <c r="B2077" s="199">
        <v>479.21</v>
      </c>
    </row>
    <row r="2078" spans="1:2">
      <c r="A2078" s="4" t="s">
        <v>2441</v>
      </c>
      <c r="B2078" s="199">
        <v>167.87</v>
      </c>
    </row>
    <row r="2079" spans="1:2">
      <c r="A2079" s="4" t="s">
        <v>2442</v>
      </c>
      <c r="B2079" s="199">
        <v>152.85</v>
      </c>
    </row>
    <row r="2080" spans="1:2">
      <c r="A2080" s="4" t="s">
        <v>2443</v>
      </c>
      <c r="B2080" s="199">
        <v>723</v>
      </c>
    </row>
    <row r="2081" spans="1:2">
      <c r="A2081" s="4" t="s">
        <v>2444</v>
      </c>
      <c r="B2081" s="199">
        <v>676.25</v>
      </c>
    </row>
    <row r="2082" spans="1:2">
      <c r="A2082" s="4" t="s">
        <v>2445</v>
      </c>
      <c r="B2082" s="199">
        <v>47.73</v>
      </c>
    </row>
    <row r="2083" spans="1:2">
      <c r="A2083" s="4" t="s">
        <v>2446</v>
      </c>
      <c r="B2083" s="199">
        <v>41.35</v>
      </c>
    </row>
    <row r="2084" spans="1:2">
      <c r="A2084" s="4" t="s">
        <v>2447</v>
      </c>
      <c r="B2084" s="199">
        <v>42.61</v>
      </c>
    </row>
    <row r="2085" spans="1:2">
      <c r="A2085" s="4" t="s">
        <v>2448</v>
      </c>
      <c r="B2085" s="199">
        <v>36.92</v>
      </c>
    </row>
    <row r="2086" spans="1:2">
      <c r="A2086" s="4" t="s">
        <v>2449</v>
      </c>
      <c r="B2086" s="199">
        <v>76.7</v>
      </c>
    </row>
    <row r="2087" spans="1:2">
      <c r="A2087" s="4" t="s">
        <v>2450</v>
      </c>
      <c r="B2087" s="199">
        <v>66.459999999999994</v>
      </c>
    </row>
    <row r="2088" spans="1:2">
      <c r="A2088" s="4" t="s">
        <v>2451</v>
      </c>
      <c r="B2088" s="199">
        <v>140.41999999999999</v>
      </c>
    </row>
    <row r="2089" spans="1:2">
      <c r="A2089" s="4" t="s">
        <v>2452</v>
      </c>
      <c r="B2089" s="199">
        <v>124.02</v>
      </c>
    </row>
    <row r="2090" spans="1:2">
      <c r="A2090" s="4" t="s">
        <v>2453</v>
      </c>
      <c r="B2090" s="199">
        <v>144.71</v>
      </c>
    </row>
    <row r="2091" spans="1:2">
      <c r="A2091" s="4" t="s">
        <v>2454</v>
      </c>
      <c r="B2091" s="199">
        <v>127.82</v>
      </c>
    </row>
    <row r="2092" spans="1:2">
      <c r="A2092" s="4" t="s">
        <v>2455</v>
      </c>
      <c r="B2092" s="199">
        <v>148.82</v>
      </c>
    </row>
    <row r="2093" spans="1:2">
      <c r="A2093" s="4" t="s">
        <v>2456</v>
      </c>
      <c r="B2093" s="199">
        <v>131.44</v>
      </c>
    </row>
    <row r="2094" spans="1:2">
      <c r="A2094" s="4" t="s">
        <v>2457</v>
      </c>
      <c r="B2094" s="199">
        <v>153.16</v>
      </c>
    </row>
    <row r="2095" spans="1:2">
      <c r="A2095" s="4" t="s">
        <v>2458</v>
      </c>
      <c r="B2095" s="199">
        <v>135.28</v>
      </c>
    </row>
    <row r="2096" spans="1:2">
      <c r="A2096" s="4" t="s">
        <v>2459</v>
      </c>
      <c r="B2096" s="199">
        <v>155.86000000000001</v>
      </c>
    </row>
    <row r="2097" spans="1:2">
      <c r="A2097" s="4" t="s">
        <v>2460</v>
      </c>
      <c r="B2097" s="199">
        <v>137.66</v>
      </c>
    </row>
    <row r="2098" spans="1:2">
      <c r="A2098" s="4" t="s">
        <v>2461</v>
      </c>
      <c r="B2098" s="199">
        <v>172.25</v>
      </c>
    </row>
    <row r="2099" spans="1:2">
      <c r="A2099" s="4" t="s">
        <v>2462</v>
      </c>
      <c r="B2099" s="199">
        <v>152.09</v>
      </c>
    </row>
    <row r="2100" spans="1:2">
      <c r="A2100" s="4" t="s">
        <v>2463</v>
      </c>
      <c r="B2100" s="199">
        <v>183.88</v>
      </c>
    </row>
    <row r="2101" spans="1:2">
      <c r="A2101" s="4" t="s">
        <v>2464</v>
      </c>
      <c r="B2101" s="199">
        <v>162.44999999999999</v>
      </c>
    </row>
    <row r="2102" spans="1:2">
      <c r="A2102" s="4" t="s">
        <v>2465</v>
      </c>
      <c r="B2102" s="199">
        <v>194.63</v>
      </c>
    </row>
    <row r="2103" spans="1:2">
      <c r="A2103" s="4" t="s">
        <v>2466</v>
      </c>
      <c r="B2103" s="199">
        <v>171.96</v>
      </c>
    </row>
    <row r="2104" spans="1:2">
      <c r="A2104" s="4" t="s">
        <v>2467</v>
      </c>
      <c r="B2104" s="199">
        <v>205.01</v>
      </c>
    </row>
    <row r="2105" spans="1:2">
      <c r="A2105" s="4" t="s">
        <v>2468</v>
      </c>
      <c r="B2105" s="199">
        <v>181.11</v>
      </c>
    </row>
    <row r="2106" spans="1:2">
      <c r="A2106" s="4" t="s">
        <v>2469</v>
      </c>
      <c r="B2106" s="199">
        <v>220.89</v>
      </c>
    </row>
    <row r="2107" spans="1:2">
      <c r="A2107" s="4" t="s">
        <v>2470</v>
      </c>
      <c r="B2107" s="199">
        <v>195.14</v>
      </c>
    </row>
    <row r="2108" spans="1:2">
      <c r="A2108" s="4" t="s">
        <v>2471</v>
      </c>
      <c r="B2108" s="199">
        <v>45.25</v>
      </c>
    </row>
    <row r="2109" spans="1:2">
      <c r="A2109" s="4" t="s">
        <v>2472</v>
      </c>
      <c r="B2109" s="199">
        <v>39.520000000000003</v>
      </c>
    </row>
    <row r="2110" spans="1:2">
      <c r="A2110" s="4" t="s">
        <v>2473</v>
      </c>
      <c r="B2110" s="199">
        <v>10.58</v>
      </c>
    </row>
    <row r="2111" spans="1:2">
      <c r="A2111" s="4" t="s">
        <v>2474</v>
      </c>
      <c r="B2111" s="199">
        <v>10.29</v>
      </c>
    </row>
    <row r="2112" spans="1:2">
      <c r="A2112" s="4" t="s">
        <v>2475</v>
      </c>
      <c r="B2112" s="199">
        <v>5.1100000000000003</v>
      </c>
    </row>
    <row r="2113" spans="1:2">
      <c r="A2113" s="4" t="s">
        <v>2476</v>
      </c>
      <c r="B2113" s="199">
        <v>5</v>
      </c>
    </row>
    <row r="2114" spans="1:2">
      <c r="A2114" s="4" t="s">
        <v>2477</v>
      </c>
      <c r="B2114" s="199">
        <v>4.3</v>
      </c>
    </row>
    <row r="2115" spans="1:2">
      <c r="A2115" s="4" t="s">
        <v>2478</v>
      </c>
      <c r="B2115" s="199">
        <v>4.25</v>
      </c>
    </row>
    <row r="2116" spans="1:2">
      <c r="A2116" s="4" t="s">
        <v>2479</v>
      </c>
      <c r="B2116" s="199">
        <v>8.08</v>
      </c>
    </row>
    <row r="2117" spans="1:2">
      <c r="A2117" s="4" t="s">
        <v>2480</v>
      </c>
      <c r="B2117" s="199">
        <v>7.72</v>
      </c>
    </row>
    <row r="2118" spans="1:2">
      <c r="A2118" s="4" t="s">
        <v>2481</v>
      </c>
      <c r="B2118" s="199">
        <v>7.5</v>
      </c>
    </row>
    <row r="2119" spans="1:2">
      <c r="A2119" s="4" t="s">
        <v>2482</v>
      </c>
      <c r="B2119" s="199">
        <v>7.16</v>
      </c>
    </row>
    <row r="2120" spans="1:2">
      <c r="A2120" s="4" t="s">
        <v>2483</v>
      </c>
      <c r="B2120" s="199">
        <v>18.239999999999998</v>
      </c>
    </row>
    <row r="2121" spans="1:2">
      <c r="A2121" s="4" t="s">
        <v>2484</v>
      </c>
      <c r="B2121" s="199">
        <v>17.95</v>
      </c>
    </row>
    <row r="2122" spans="1:2">
      <c r="A2122" s="4" t="s">
        <v>2485</v>
      </c>
      <c r="B2122" s="199">
        <v>20.47</v>
      </c>
    </row>
    <row r="2123" spans="1:2">
      <c r="A2123" s="4" t="s">
        <v>2486</v>
      </c>
      <c r="B2123" s="199">
        <v>20.149999999999999</v>
      </c>
    </row>
    <row r="2124" spans="1:2">
      <c r="A2124" s="4" t="s">
        <v>2487</v>
      </c>
      <c r="B2124" s="199">
        <v>21.96</v>
      </c>
    </row>
    <row r="2125" spans="1:2">
      <c r="A2125" s="4" t="s">
        <v>2488</v>
      </c>
      <c r="B2125" s="199">
        <v>21.62</v>
      </c>
    </row>
    <row r="2126" spans="1:2">
      <c r="A2126" s="4" t="s">
        <v>2489</v>
      </c>
      <c r="B2126" s="199">
        <v>24.93</v>
      </c>
    </row>
    <row r="2127" spans="1:2">
      <c r="A2127" s="4" t="s">
        <v>2490</v>
      </c>
      <c r="B2127" s="199">
        <v>24.56</v>
      </c>
    </row>
    <row r="2128" spans="1:2">
      <c r="A2128" s="4" t="s">
        <v>2491</v>
      </c>
      <c r="B2128" s="199">
        <v>28.16</v>
      </c>
    </row>
    <row r="2129" spans="1:2">
      <c r="A2129" s="4" t="s">
        <v>2492</v>
      </c>
      <c r="B2129" s="199">
        <v>27.75</v>
      </c>
    </row>
    <row r="2130" spans="1:2">
      <c r="A2130" s="4" t="s">
        <v>2493</v>
      </c>
      <c r="B2130" s="199">
        <v>38.08</v>
      </c>
    </row>
    <row r="2131" spans="1:2">
      <c r="A2131" s="4" t="s">
        <v>2494</v>
      </c>
      <c r="B2131" s="199">
        <v>37.54</v>
      </c>
    </row>
    <row r="2132" spans="1:2">
      <c r="A2132" s="4" t="s">
        <v>2495</v>
      </c>
      <c r="B2132" s="199">
        <v>50.47</v>
      </c>
    </row>
    <row r="2133" spans="1:2">
      <c r="A2133" s="4" t="s">
        <v>2496</v>
      </c>
      <c r="B2133" s="199">
        <v>49.79</v>
      </c>
    </row>
    <row r="2134" spans="1:2">
      <c r="A2134" s="4" t="s">
        <v>2497</v>
      </c>
      <c r="B2134" s="199">
        <v>62.87</v>
      </c>
    </row>
    <row r="2135" spans="1:2">
      <c r="A2135" s="4" t="s">
        <v>2498</v>
      </c>
      <c r="B2135" s="199">
        <v>62.03</v>
      </c>
    </row>
    <row r="2136" spans="1:2">
      <c r="A2136" s="4" t="s">
        <v>2499</v>
      </c>
      <c r="B2136" s="199">
        <v>75.27</v>
      </c>
    </row>
    <row r="2137" spans="1:2">
      <c r="A2137" s="4" t="s">
        <v>2500</v>
      </c>
      <c r="B2137" s="199">
        <v>74.28</v>
      </c>
    </row>
    <row r="2138" spans="1:2">
      <c r="A2138" s="4" t="s">
        <v>2501</v>
      </c>
      <c r="B2138" s="199">
        <v>87.67</v>
      </c>
    </row>
    <row r="2139" spans="1:2">
      <c r="A2139" s="4" t="s">
        <v>2502</v>
      </c>
      <c r="B2139" s="199">
        <v>86.52</v>
      </c>
    </row>
    <row r="2140" spans="1:2">
      <c r="A2140" s="4" t="s">
        <v>2503</v>
      </c>
      <c r="B2140" s="199">
        <v>33.32</v>
      </c>
    </row>
    <row r="2141" spans="1:2">
      <c r="A2141" s="4" t="s">
        <v>2504</v>
      </c>
      <c r="B2141" s="199">
        <v>31.55</v>
      </c>
    </row>
    <row r="2142" spans="1:2">
      <c r="A2142" s="4" t="s">
        <v>2505</v>
      </c>
      <c r="B2142" s="199">
        <v>42.53</v>
      </c>
    </row>
    <row r="2143" spans="1:2">
      <c r="A2143" s="4" t="s">
        <v>2506</v>
      </c>
      <c r="B2143" s="199">
        <v>40.24</v>
      </c>
    </row>
    <row r="2144" spans="1:2">
      <c r="A2144" s="4" t="s">
        <v>2507</v>
      </c>
      <c r="B2144" s="199">
        <v>23.47</v>
      </c>
    </row>
    <row r="2145" spans="1:2">
      <c r="A2145" s="4" t="s">
        <v>2508</v>
      </c>
      <c r="B2145" s="199">
        <v>22.9</v>
      </c>
    </row>
    <row r="2146" spans="1:2">
      <c r="A2146" s="4" t="s">
        <v>2509</v>
      </c>
      <c r="B2146" s="199">
        <v>28.99</v>
      </c>
    </row>
    <row r="2147" spans="1:2">
      <c r="A2147" s="4" t="s">
        <v>2510</v>
      </c>
      <c r="B2147" s="199">
        <v>28.12</v>
      </c>
    </row>
    <row r="2148" spans="1:2">
      <c r="A2148" s="4" t="s">
        <v>2511</v>
      </c>
      <c r="B2148" s="199">
        <v>22.81</v>
      </c>
    </row>
    <row r="2149" spans="1:2">
      <c r="A2149" s="4" t="s">
        <v>2512</v>
      </c>
      <c r="B2149" s="199">
        <v>19.91</v>
      </c>
    </row>
    <row r="2150" spans="1:2">
      <c r="A2150" s="4" t="s">
        <v>2513</v>
      </c>
      <c r="B2150" s="199">
        <v>2.6</v>
      </c>
    </row>
    <row r="2151" spans="1:2">
      <c r="A2151" s="4" t="s">
        <v>2514</v>
      </c>
      <c r="B2151" s="199">
        <v>2.56</v>
      </c>
    </row>
    <row r="2152" spans="1:2">
      <c r="A2152" s="4" t="s">
        <v>2515</v>
      </c>
      <c r="B2152" s="199">
        <v>35.79</v>
      </c>
    </row>
    <row r="2153" spans="1:2">
      <c r="A2153" s="4" t="s">
        <v>2516</v>
      </c>
      <c r="B2153" s="199">
        <v>31.01</v>
      </c>
    </row>
    <row r="2154" spans="1:2">
      <c r="A2154" s="4" t="s">
        <v>2517</v>
      </c>
      <c r="B2154" s="199">
        <v>42.61</v>
      </c>
    </row>
    <row r="2155" spans="1:2">
      <c r="A2155" s="4" t="s">
        <v>2518</v>
      </c>
      <c r="B2155" s="199">
        <v>36.92</v>
      </c>
    </row>
    <row r="2156" spans="1:2">
      <c r="A2156" s="4" t="s">
        <v>2519</v>
      </c>
      <c r="B2156" s="199">
        <v>51.13</v>
      </c>
    </row>
    <row r="2157" spans="1:2">
      <c r="A2157" s="4" t="s">
        <v>2520</v>
      </c>
      <c r="B2157" s="199">
        <v>44.31</v>
      </c>
    </row>
    <row r="2158" spans="1:2">
      <c r="A2158" s="4" t="s">
        <v>2521</v>
      </c>
      <c r="B2158" s="199">
        <v>42.95</v>
      </c>
    </row>
    <row r="2159" spans="1:2">
      <c r="A2159" s="4" t="s">
        <v>2522</v>
      </c>
      <c r="B2159" s="199">
        <v>37.22</v>
      </c>
    </row>
    <row r="2160" spans="1:2">
      <c r="A2160" s="4" t="s">
        <v>2523</v>
      </c>
      <c r="B2160" s="199">
        <v>13.01</v>
      </c>
    </row>
    <row r="2161" spans="1:2">
      <c r="A2161" s="4" t="s">
        <v>2524</v>
      </c>
      <c r="B2161" s="199">
        <v>11.6</v>
      </c>
    </row>
    <row r="2162" spans="1:2">
      <c r="A2162" s="4" t="s">
        <v>2525</v>
      </c>
      <c r="B2162" s="199">
        <v>12.6</v>
      </c>
    </row>
    <row r="2163" spans="1:2">
      <c r="A2163" s="4" t="s">
        <v>2526</v>
      </c>
      <c r="B2163" s="199">
        <v>12.27</v>
      </c>
    </row>
    <row r="2164" spans="1:2">
      <c r="A2164" s="4" t="s">
        <v>2527</v>
      </c>
      <c r="B2164" s="199">
        <v>128.47</v>
      </c>
    </row>
    <row r="2165" spans="1:2">
      <c r="A2165" s="4" t="s">
        <v>2528</v>
      </c>
      <c r="B2165" s="199">
        <v>122.78</v>
      </c>
    </row>
    <row r="2166" spans="1:2">
      <c r="A2166" s="4" t="s">
        <v>2529</v>
      </c>
      <c r="B2166" s="199">
        <v>139.04</v>
      </c>
    </row>
    <row r="2167" spans="1:2">
      <c r="A2167" s="4" t="s">
        <v>2530</v>
      </c>
      <c r="B2167" s="199">
        <v>131.94</v>
      </c>
    </row>
    <row r="2168" spans="1:2">
      <c r="A2168" s="4" t="s">
        <v>2531</v>
      </c>
      <c r="B2168" s="199">
        <v>175.73</v>
      </c>
    </row>
    <row r="2169" spans="1:2">
      <c r="A2169" s="4" t="s">
        <v>2532</v>
      </c>
      <c r="B2169" s="199">
        <v>170.04</v>
      </c>
    </row>
    <row r="2170" spans="1:2">
      <c r="A2170" s="4" t="s">
        <v>2533</v>
      </c>
      <c r="B2170" s="199">
        <v>182.55</v>
      </c>
    </row>
    <row r="2171" spans="1:2">
      <c r="A2171" s="4" t="s">
        <v>2534</v>
      </c>
      <c r="B2171" s="199">
        <v>175.95</v>
      </c>
    </row>
    <row r="2172" spans="1:2">
      <c r="A2172" s="4" t="s">
        <v>2535</v>
      </c>
      <c r="B2172" s="199">
        <v>146.11000000000001</v>
      </c>
    </row>
    <row r="2173" spans="1:2">
      <c r="A2173" s="4" t="s">
        <v>2536</v>
      </c>
      <c r="B2173" s="199">
        <v>140.41999999999999</v>
      </c>
    </row>
    <row r="2174" spans="1:2">
      <c r="A2174" s="4" t="s">
        <v>2537</v>
      </c>
      <c r="B2174" s="199">
        <v>152.93</v>
      </c>
    </row>
    <row r="2175" spans="1:2">
      <c r="A2175" s="4" t="s">
        <v>2538</v>
      </c>
      <c r="B2175" s="199">
        <v>146.33000000000001</v>
      </c>
    </row>
    <row r="2176" spans="1:2">
      <c r="A2176" s="4" t="s">
        <v>2539</v>
      </c>
      <c r="B2176" s="199">
        <v>24.45</v>
      </c>
    </row>
    <row r="2177" spans="1:2">
      <c r="A2177" s="4" t="s">
        <v>2540</v>
      </c>
      <c r="B2177" s="199">
        <v>23.66</v>
      </c>
    </row>
    <row r="2178" spans="1:2">
      <c r="A2178" s="4" t="s">
        <v>2541</v>
      </c>
      <c r="B2178" s="199">
        <v>29.75</v>
      </c>
    </row>
    <row r="2179" spans="1:2">
      <c r="A2179" s="4" t="s">
        <v>2542</v>
      </c>
      <c r="B2179" s="199">
        <v>28.79</v>
      </c>
    </row>
    <row r="2180" spans="1:2">
      <c r="A2180" s="4" t="s">
        <v>2543</v>
      </c>
      <c r="B2180" s="199">
        <v>9.66</v>
      </c>
    </row>
    <row r="2181" spans="1:2">
      <c r="A2181" s="4" t="s">
        <v>2544</v>
      </c>
      <c r="B2181" s="199">
        <v>9.35</v>
      </c>
    </row>
    <row r="2182" spans="1:2">
      <c r="A2182" s="4" t="s">
        <v>2545</v>
      </c>
      <c r="B2182" s="199">
        <v>11.7</v>
      </c>
    </row>
    <row r="2183" spans="1:2">
      <c r="A2183" s="4" t="s">
        <v>2546</v>
      </c>
      <c r="B2183" s="199">
        <v>11.33</v>
      </c>
    </row>
    <row r="2184" spans="1:2">
      <c r="A2184" s="4" t="s">
        <v>2547</v>
      </c>
      <c r="B2184" s="199">
        <v>30</v>
      </c>
    </row>
    <row r="2185" spans="1:2">
      <c r="A2185" s="4" t="s">
        <v>2548</v>
      </c>
      <c r="B2185" s="199">
        <v>29.04</v>
      </c>
    </row>
    <row r="2186" spans="1:2">
      <c r="A2186" s="4" t="s">
        <v>2549</v>
      </c>
      <c r="B2186" s="199">
        <v>38.42</v>
      </c>
    </row>
    <row r="2187" spans="1:2">
      <c r="A2187" s="4" t="s">
        <v>2550</v>
      </c>
      <c r="B2187" s="199">
        <v>37.18</v>
      </c>
    </row>
    <row r="2188" spans="1:2">
      <c r="A2188" s="4" t="s">
        <v>2551</v>
      </c>
      <c r="B2188" s="199">
        <v>11.26</v>
      </c>
    </row>
    <row r="2189" spans="1:2">
      <c r="A2189" s="4" t="s">
        <v>2552</v>
      </c>
      <c r="B2189" s="199">
        <v>10.89</v>
      </c>
    </row>
    <row r="2190" spans="1:2">
      <c r="A2190" s="4" t="s">
        <v>2553</v>
      </c>
      <c r="B2190" s="199">
        <v>14.36</v>
      </c>
    </row>
    <row r="2191" spans="1:2">
      <c r="A2191" s="4" t="s">
        <v>2554</v>
      </c>
      <c r="B2191" s="199">
        <v>13.89</v>
      </c>
    </row>
    <row r="2192" spans="1:2">
      <c r="A2192" s="4" t="s">
        <v>2555</v>
      </c>
      <c r="B2192" s="199">
        <v>15.88</v>
      </c>
    </row>
    <row r="2193" spans="1:2">
      <c r="A2193" s="4" t="s">
        <v>2556</v>
      </c>
      <c r="B2193" s="199">
        <v>15.48</v>
      </c>
    </row>
    <row r="2194" spans="1:2">
      <c r="A2194" s="4" t="s">
        <v>2557</v>
      </c>
      <c r="B2194" s="199">
        <v>18.239999999999998</v>
      </c>
    </row>
    <row r="2195" spans="1:2">
      <c r="A2195" s="4" t="s">
        <v>2558</v>
      </c>
      <c r="B2195" s="199">
        <v>17.79</v>
      </c>
    </row>
    <row r="2196" spans="1:2">
      <c r="A2196" s="4" t="s">
        <v>2559</v>
      </c>
      <c r="B2196" s="199">
        <v>20.7</v>
      </c>
    </row>
    <row r="2197" spans="1:2">
      <c r="A2197" s="4" t="s">
        <v>2560</v>
      </c>
      <c r="B2197" s="199">
        <v>20.13</v>
      </c>
    </row>
    <row r="2198" spans="1:2">
      <c r="A2198" s="4" t="s">
        <v>2561</v>
      </c>
      <c r="B2198" s="199">
        <v>25.85</v>
      </c>
    </row>
    <row r="2199" spans="1:2">
      <c r="A2199" s="4" t="s">
        <v>2562</v>
      </c>
      <c r="B2199" s="199">
        <v>25.16</v>
      </c>
    </row>
    <row r="2200" spans="1:2">
      <c r="A2200" s="4" t="s">
        <v>2563</v>
      </c>
      <c r="B2200" s="199">
        <v>6.16</v>
      </c>
    </row>
    <row r="2201" spans="1:2">
      <c r="A2201" s="4" t="s">
        <v>2564</v>
      </c>
      <c r="B2201" s="199">
        <v>6.01</v>
      </c>
    </row>
    <row r="2202" spans="1:2">
      <c r="A2202" s="4" t="s">
        <v>2565</v>
      </c>
      <c r="B2202" s="199">
        <v>6.98</v>
      </c>
    </row>
    <row r="2203" spans="1:2">
      <c r="A2203" s="4" t="s">
        <v>2566</v>
      </c>
      <c r="B2203" s="199">
        <v>6.81</v>
      </c>
    </row>
    <row r="2204" spans="1:2">
      <c r="A2204" s="4" t="s">
        <v>2567</v>
      </c>
      <c r="B2204" s="199">
        <v>8.77</v>
      </c>
    </row>
    <row r="2205" spans="1:2">
      <c r="A2205" s="4" t="s">
        <v>2568</v>
      </c>
      <c r="B2205" s="199">
        <v>8.5500000000000007</v>
      </c>
    </row>
    <row r="2206" spans="1:2">
      <c r="A2206" s="4" t="s">
        <v>2569</v>
      </c>
      <c r="B2206" s="199">
        <v>10.72</v>
      </c>
    </row>
    <row r="2207" spans="1:2">
      <c r="A2207" s="4" t="s">
        <v>2570</v>
      </c>
      <c r="B2207" s="199">
        <v>10.46</v>
      </c>
    </row>
    <row r="2208" spans="1:2">
      <c r="A2208" s="4" t="s">
        <v>2571</v>
      </c>
      <c r="B2208" s="199">
        <v>20.03</v>
      </c>
    </row>
    <row r="2209" spans="1:2">
      <c r="A2209" s="4" t="s">
        <v>2572</v>
      </c>
      <c r="B2209" s="199">
        <v>19.399999999999999</v>
      </c>
    </row>
    <row r="2210" spans="1:2">
      <c r="A2210" s="4" t="s">
        <v>2573</v>
      </c>
      <c r="B2210" s="199">
        <v>23.03</v>
      </c>
    </row>
    <row r="2211" spans="1:2">
      <c r="A2211" s="4" t="s">
        <v>2574</v>
      </c>
      <c r="B2211" s="199">
        <v>22.29</v>
      </c>
    </row>
    <row r="2212" spans="1:2">
      <c r="A2212" s="4" t="s">
        <v>2575</v>
      </c>
      <c r="B2212" s="199">
        <v>31.71</v>
      </c>
    </row>
    <row r="2213" spans="1:2">
      <c r="A2213" s="4" t="s">
        <v>2576</v>
      </c>
      <c r="B2213" s="199">
        <v>30.69</v>
      </c>
    </row>
    <row r="2214" spans="1:2">
      <c r="A2214" s="4" t="s">
        <v>2577</v>
      </c>
      <c r="B2214" s="199">
        <v>48.91</v>
      </c>
    </row>
    <row r="2215" spans="1:2">
      <c r="A2215" s="4" t="s">
        <v>2578</v>
      </c>
      <c r="B2215" s="199">
        <v>47.34</v>
      </c>
    </row>
    <row r="2216" spans="1:2">
      <c r="A2216" s="4" t="s">
        <v>2579</v>
      </c>
      <c r="B2216" s="199">
        <v>7.62</v>
      </c>
    </row>
    <row r="2217" spans="1:2">
      <c r="A2217" s="4" t="s">
        <v>2580</v>
      </c>
      <c r="B2217" s="199">
        <v>7.38</v>
      </c>
    </row>
    <row r="2218" spans="1:2">
      <c r="A2218" s="4" t="s">
        <v>2581</v>
      </c>
      <c r="B2218" s="199">
        <v>8.7100000000000009</v>
      </c>
    </row>
    <row r="2219" spans="1:2">
      <c r="A2219" s="4" t="s">
        <v>2582</v>
      </c>
      <c r="B2219" s="199">
        <v>8.43</v>
      </c>
    </row>
    <row r="2220" spans="1:2">
      <c r="A2220" s="4" t="s">
        <v>2583</v>
      </c>
      <c r="B2220" s="199">
        <v>12.85</v>
      </c>
    </row>
    <row r="2221" spans="1:2">
      <c r="A2221" s="4" t="s">
        <v>2584</v>
      </c>
      <c r="B2221" s="199">
        <v>12.44</v>
      </c>
    </row>
    <row r="2222" spans="1:2">
      <c r="A2222" s="4" t="s">
        <v>2585</v>
      </c>
      <c r="B2222" s="199">
        <v>18.75</v>
      </c>
    </row>
    <row r="2223" spans="1:2">
      <c r="A2223" s="4" t="s">
        <v>2586</v>
      </c>
      <c r="B2223" s="199">
        <v>18.149999999999999</v>
      </c>
    </row>
    <row r="2224" spans="1:2">
      <c r="A2224" s="4" t="s">
        <v>2587</v>
      </c>
      <c r="B2224" s="199">
        <v>6.01</v>
      </c>
    </row>
    <row r="2225" spans="1:2">
      <c r="A2225" s="4" t="s">
        <v>2588</v>
      </c>
      <c r="B2225" s="199">
        <v>5.77</v>
      </c>
    </row>
    <row r="2226" spans="1:2">
      <c r="A2226" s="4" t="s">
        <v>2589</v>
      </c>
      <c r="B2226" s="199">
        <v>3.9</v>
      </c>
    </row>
    <row r="2227" spans="1:2">
      <c r="A2227" s="4" t="s">
        <v>2590</v>
      </c>
      <c r="B2227" s="199">
        <v>3.79</v>
      </c>
    </row>
    <row r="2228" spans="1:2">
      <c r="A2228" s="4" t="s">
        <v>2591</v>
      </c>
      <c r="B2228" s="199">
        <v>5.0599999999999996</v>
      </c>
    </row>
    <row r="2229" spans="1:2">
      <c r="A2229" s="4" t="s">
        <v>2592</v>
      </c>
      <c r="B2229" s="199">
        <v>4.8499999999999996</v>
      </c>
    </row>
    <row r="2230" spans="1:2">
      <c r="A2230" s="4" t="s">
        <v>2593</v>
      </c>
      <c r="B2230" s="199">
        <v>233.31</v>
      </c>
    </row>
    <row r="2231" spans="1:2">
      <c r="A2231" s="4" t="s">
        <v>2594</v>
      </c>
      <c r="B2231" s="199">
        <v>229.44</v>
      </c>
    </row>
    <row r="2232" spans="1:2">
      <c r="A2232" s="4" t="s">
        <v>2595</v>
      </c>
      <c r="B2232" s="199">
        <v>7.72</v>
      </c>
    </row>
    <row r="2233" spans="1:2">
      <c r="A2233" s="4" t="s">
        <v>2596</v>
      </c>
      <c r="B2233" s="199">
        <v>7.52</v>
      </c>
    </row>
    <row r="2234" spans="1:2">
      <c r="A2234" s="4" t="s">
        <v>2597</v>
      </c>
      <c r="B2234" s="199">
        <v>6.71</v>
      </c>
    </row>
    <row r="2235" spans="1:2">
      <c r="A2235" s="4" t="s">
        <v>2598</v>
      </c>
      <c r="B2235" s="199">
        <v>6.62</v>
      </c>
    </row>
    <row r="2236" spans="1:2">
      <c r="A2236" s="4" t="s">
        <v>2599</v>
      </c>
      <c r="B2236" s="199">
        <v>2.4300000000000002</v>
      </c>
    </row>
    <row r="2237" spans="1:2">
      <c r="A2237" s="4" t="s">
        <v>2600</v>
      </c>
      <c r="B2237" s="199">
        <v>2.39</v>
      </c>
    </row>
    <row r="2238" spans="1:2">
      <c r="A2238" s="4" t="s">
        <v>2601</v>
      </c>
      <c r="B2238" s="199">
        <v>5.46</v>
      </c>
    </row>
    <row r="2239" spans="1:2">
      <c r="A2239" s="4" t="s">
        <v>2602</v>
      </c>
      <c r="B2239" s="199">
        <v>5.34</v>
      </c>
    </row>
    <row r="2240" spans="1:2">
      <c r="A2240" s="4" t="s">
        <v>2603</v>
      </c>
      <c r="B2240" s="199">
        <v>6.15</v>
      </c>
    </row>
    <row r="2241" spans="1:2">
      <c r="A2241" s="4" t="s">
        <v>2604</v>
      </c>
      <c r="B2241" s="199">
        <v>6</v>
      </c>
    </row>
    <row r="2242" spans="1:2">
      <c r="A2242" s="4" t="s">
        <v>2605</v>
      </c>
      <c r="B2242" s="199">
        <v>9.16</v>
      </c>
    </row>
    <row r="2243" spans="1:2">
      <c r="A2243" s="4" t="s">
        <v>2606</v>
      </c>
      <c r="B2243" s="199">
        <v>8.92</v>
      </c>
    </row>
    <row r="2244" spans="1:2">
      <c r="A2244" s="4" t="s">
        <v>2607</v>
      </c>
      <c r="B2244" s="199">
        <v>10.55</v>
      </c>
    </row>
    <row r="2245" spans="1:2">
      <c r="A2245" s="4" t="s">
        <v>2608</v>
      </c>
      <c r="B2245" s="199">
        <v>10.39</v>
      </c>
    </row>
    <row r="2246" spans="1:2">
      <c r="A2246" s="4" t="s">
        <v>2609</v>
      </c>
      <c r="B2246" s="199">
        <v>14.58</v>
      </c>
    </row>
    <row r="2247" spans="1:2">
      <c r="A2247" s="4" t="s">
        <v>2610</v>
      </c>
      <c r="B2247" s="199">
        <v>14.28</v>
      </c>
    </row>
    <row r="2248" spans="1:2">
      <c r="A2248" s="4" t="s">
        <v>2611</v>
      </c>
      <c r="B2248" s="199">
        <v>3.54</v>
      </c>
    </row>
    <row r="2249" spans="1:2">
      <c r="A2249" s="4" t="s">
        <v>2612</v>
      </c>
      <c r="B2249" s="199">
        <v>3.46</v>
      </c>
    </row>
    <row r="2250" spans="1:2">
      <c r="A2250" s="4" t="s">
        <v>2613</v>
      </c>
      <c r="B2250" s="199">
        <v>2.61</v>
      </c>
    </row>
    <row r="2251" spans="1:2">
      <c r="A2251" s="4" t="s">
        <v>2614</v>
      </c>
      <c r="B2251" s="199">
        <v>2.57</v>
      </c>
    </row>
    <row r="2252" spans="1:2">
      <c r="A2252" s="4" t="s">
        <v>2615</v>
      </c>
      <c r="B2252" s="199">
        <v>1.65</v>
      </c>
    </row>
    <row r="2253" spans="1:2">
      <c r="A2253" s="4" t="s">
        <v>2616</v>
      </c>
      <c r="B2253" s="199">
        <v>1.63</v>
      </c>
    </row>
    <row r="2254" spans="1:2">
      <c r="A2254" s="4" t="s">
        <v>2617</v>
      </c>
      <c r="B2254" s="199">
        <v>3.06</v>
      </c>
    </row>
    <row r="2255" spans="1:2">
      <c r="A2255" s="4" t="s">
        <v>2618</v>
      </c>
      <c r="B2255" s="199">
        <v>3.01</v>
      </c>
    </row>
    <row r="2256" spans="1:2">
      <c r="A2256" s="4" t="s">
        <v>2619</v>
      </c>
      <c r="B2256" s="199">
        <v>2.8</v>
      </c>
    </row>
    <row r="2257" spans="1:2">
      <c r="A2257" s="4" t="s">
        <v>2620</v>
      </c>
      <c r="B2257" s="199">
        <v>2.76</v>
      </c>
    </row>
    <row r="2258" spans="1:2">
      <c r="A2258" s="4" t="s">
        <v>2621</v>
      </c>
      <c r="B2258" s="199">
        <v>6.68</v>
      </c>
    </row>
    <row r="2259" spans="1:2">
      <c r="A2259" s="4" t="s">
        <v>2622</v>
      </c>
      <c r="B2259" s="199">
        <v>6.65</v>
      </c>
    </row>
    <row r="2260" spans="1:2">
      <c r="A2260" s="4" t="s">
        <v>2623</v>
      </c>
      <c r="B2260" s="199">
        <v>4.68</v>
      </c>
    </row>
    <row r="2261" spans="1:2">
      <c r="A2261" s="4" t="s">
        <v>2624</v>
      </c>
      <c r="B2261" s="199">
        <v>4.53</v>
      </c>
    </row>
    <row r="2262" spans="1:2">
      <c r="A2262" s="4" t="s">
        <v>2625</v>
      </c>
      <c r="B2262" s="199">
        <v>8.4499999999999993</v>
      </c>
    </row>
    <row r="2263" spans="1:2">
      <c r="A2263" s="4" t="s">
        <v>2626</v>
      </c>
      <c r="B2263" s="199">
        <v>8.3800000000000008</v>
      </c>
    </row>
    <row r="2264" spans="1:2">
      <c r="A2264" s="4" t="s">
        <v>2627</v>
      </c>
      <c r="B2264" s="199">
        <v>6.33</v>
      </c>
    </row>
    <row r="2265" spans="1:2">
      <c r="A2265" s="4" t="s">
        <v>2628</v>
      </c>
      <c r="B2265" s="199">
        <v>6.23</v>
      </c>
    </row>
    <row r="2266" spans="1:2">
      <c r="A2266" s="4" t="s">
        <v>2629</v>
      </c>
      <c r="B2266" s="199">
        <v>16.28</v>
      </c>
    </row>
    <row r="2267" spans="1:2">
      <c r="A2267" s="4" t="s">
        <v>2630</v>
      </c>
      <c r="B2267" s="199">
        <v>16.149999999999999</v>
      </c>
    </row>
    <row r="2268" spans="1:2">
      <c r="A2268" s="4" t="s">
        <v>2631</v>
      </c>
      <c r="B2268" s="199">
        <v>4.58</v>
      </c>
    </row>
    <row r="2269" spans="1:2">
      <c r="A2269" s="4" t="s">
        <v>2632</v>
      </c>
      <c r="B2269" s="199">
        <v>4.42</v>
      </c>
    </row>
    <row r="2270" spans="1:2">
      <c r="A2270" s="4" t="s">
        <v>2633</v>
      </c>
      <c r="B2270" s="199">
        <v>4.28</v>
      </c>
    </row>
    <row r="2271" spans="1:2">
      <c r="A2271" s="4" t="s">
        <v>2634</v>
      </c>
      <c r="B2271" s="199">
        <v>4.17</v>
      </c>
    </row>
    <row r="2272" spans="1:2">
      <c r="A2272" s="4" t="s">
        <v>2635</v>
      </c>
      <c r="B2272" s="199">
        <v>2.59</v>
      </c>
    </row>
    <row r="2273" spans="1:2">
      <c r="A2273" s="4" t="s">
        <v>2636</v>
      </c>
      <c r="B2273" s="199">
        <v>2.5099999999999998</v>
      </c>
    </row>
    <row r="2274" spans="1:2">
      <c r="A2274" s="4" t="s">
        <v>2637</v>
      </c>
      <c r="B2274" s="199">
        <v>10.29</v>
      </c>
    </row>
    <row r="2275" spans="1:2">
      <c r="A2275" s="4" t="s">
        <v>2638</v>
      </c>
      <c r="B2275" s="199">
        <v>9.94</v>
      </c>
    </row>
    <row r="2276" spans="1:2">
      <c r="A2276" s="4" t="s">
        <v>2639</v>
      </c>
      <c r="B2276" s="199">
        <v>14.68</v>
      </c>
    </row>
    <row r="2277" spans="1:2">
      <c r="A2277" s="4" t="s">
        <v>2640</v>
      </c>
      <c r="B2277" s="199">
        <v>14.18</v>
      </c>
    </row>
    <row r="2278" spans="1:2">
      <c r="A2278" s="4" t="s">
        <v>2641</v>
      </c>
      <c r="B2278" s="199">
        <v>15.22</v>
      </c>
    </row>
    <row r="2279" spans="1:2">
      <c r="A2279" s="4" t="s">
        <v>2642</v>
      </c>
      <c r="B2279" s="199">
        <v>14.7</v>
      </c>
    </row>
    <row r="2280" spans="1:2">
      <c r="A2280" s="4" t="s">
        <v>2643</v>
      </c>
      <c r="B2280" s="199">
        <v>21.21</v>
      </c>
    </row>
    <row r="2281" spans="1:2">
      <c r="A2281" s="4" t="s">
        <v>2644</v>
      </c>
      <c r="B2281" s="199">
        <v>20.5</v>
      </c>
    </row>
    <row r="2282" spans="1:2">
      <c r="A2282" s="4" t="s">
        <v>2645</v>
      </c>
      <c r="B2282" s="199">
        <v>7.46</v>
      </c>
    </row>
    <row r="2283" spans="1:2">
      <c r="A2283" s="4" t="s">
        <v>2646</v>
      </c>
      <c r="B2283" s="199">
        <v>7.4</v>
      </c>
    </row>
    <row r="2284" spans="1:2">
      <c r="A2284" s="4" t="s">
        <v>2647</v>
      </c>
      <c r="B2284" s="199">
        <v>8.7100000000000009</v>
      </c>
    </row>
    <row r="2285" spans="1:2">
      <c r="A2285" s="4" t="s">
        <v>2648</v>
      </c>
      <c r="B2285" s="199">
        <v>8.64</v>
      </c>
    </row>
    <row r="2286" spans="1:2">
      <c r="A2286" s="4" t="s">
        <v>2649</v>
      </c>
      <c r="B2286" s="199">
        <v>9.9700000000000006</v>
      </c>
    </row>
    <row r="2287" spans="1:2">
      <c r="A2287" s="4" t="s">
        <v>2650</v>
      </c>
      <c r="B2287" s="199">
        <v>9.8800000000000008</v>
      </c>
    </row>
    <row r="2288" spans="1:2">
      <c r="A2288" s="4" t="s">
        <v>2651</v>
      </c>
      <c r="B2288" s="199">
        <v>11.2</v>
      </c>
    </row>
    <row r="2289" spans="1:2">
      <c r="A2289" s="4" t="s">
        <v>2652</v>
      </c>
      <c r="B2289" s="199">
        <v>11.11</v>
      </c>
    </row>
    <row r="2290" spans="1:2">
      <c r="A2290" s="4" t="s">
        <v>2653</v>
      </c>
      <c r="B2290" s="199">
        <v>12.47</v>
      </c>
    </row>
    <row r="2291" spans="1:2">
      <c r="A2291" s="4" t="s">
        <v>2654</v>
      </c>
      <c r="B2291" s="199">
        <v>12.37</v>
      </c>
    </row>
    <row r="2292" spans="1:2">
      <c r="A2292" s="4" t="s">
        <v>2655</v>
      </c>
      <c r="B2292" s="199">
        <v>13.71</v>
      </c>
    </row>
    <row r="2293" spans="1:2">
      <c r="A2293" s="4" t="s">
        <v>2656</v>
      </c>
      <c r="B2293" s="199">
        <v>13.59</v>
      </c>
    </row>
    <row r="2294" spans="1:2">
      <c r="A2294" s="4" t="s">
        <v>2657</v>
      </c>
      <c r="B2294" s="199">
        <v>14.99</v>
      </c>
    </row>
    <row r="2295" spans="1:2">
      <c r="A2295" s="4" t="s">
        <v>2658</v>
      </c>
      <c r="B2295" s="199">
        <v>14.87</v>
      </c>
    </row>
    <row r="2296" spans="1:2">
      <c r="A2296" s="4" t="s">
        <v>2659</v>
      </c>
      <c r="B2296" s="199">
        <v>16.149999999999999</v>
      </c>
    </row>
    <row r="2297" spans="1:2">
      <c r="A2297" s="4" t="s">
        <v>2660</v>
      </c>
      <c r="B2297" s="199">
        <v>16.02</v>
      </c>
    </row>
    <row r="2298" spans="1:2">
      <c r="A2298" s="4" t="s">
        <v>2661</v>
      </c>
      <c r="B2298" s="199">
        <v>17.510000000000002</v>
      </c>
    </row>
    <row r="2299" spans="1:2">
      <c r="A2299" s="4" t="s">
        <v>2662</v>
      </c>
      <c r="B2299" s="199">
        <v>17.36</v>
      </c>
    </row>
    <row r="2300" spans="1:2">
      <c r="A2300" s="4" t="s">
        <v>2663</v>
      </c>
      <c r="B2300" s="199">
        <v>18.77</v>
      </c>
    </row>
    <row r="2301" spans="1:2">
      <c r="A2301" s="4" t="s">
        <v>2664</v>
      </c>
      <c r="B2301" s="199">
        <v>18.62</v>
      </c>
    </row>
    <row r="2302" spans="1:2">
      <c r="A2302" s="4" t="s">
        <v>2665</v>
      </c>
      <c r="B2302" s="199">
        <v>20.03</v>
      </c>
    </row>
    <row r="2303" spans="1:2">
      <c r="A2303" s="4" t="s">
        <v>2666</v>
      </c>
      <c r="B2303" s="199">
        <v>19.87</v>
      </c>
    </row>
    <row r="2304" spans="1:2">
      <c r="A2304" s="4" t="s">
        <v>2667</v>
      </c>
      <c r="B2304" s="199">
        <v>21.26</v>
      </c>
    </row>
    <row r="2305" spans="1:2">
      <c r="A2305" s="4" t="s">
        <v>2668</v>
      </c>
      <c r="B2305" s="199">
        <v>21.09</v>
      </c>
    </row>
    <row r="2306" spans="1:2">
      <c r="A2306" s="4" t="s">
        <v>2669</v>
      </c>
      <c r="B2306" s="199">
        <v>22.4</v>
      </c>
    </row>
    <row r="2307" spans="1:2">
      <c r="A2307" s="4" t="s">
        <v>2670</v>
      </c>
      <c r="B2307" s="199">
        <v>22.22</v>
      </c>
    </row>
    <row r="2308" spans="1:2">
      <c r="A2308" s="4" t="s">
        <v>2671</v>
      </c>
      <c r="B2308" s="199">
        <v>23.67</v>
      </c>
    </row>
    <row r="2309" spans="1:2">
      <c r="A2309" s="4" t="s">
        <v>2672</v>
      </c>
      <c r="B2309" s="199">
        <v>23.48</v>
      </c>
    </row>
    <row r="2310" spans="1:2">
      <c r="A2310" s="4" t="s">
        <v>2673</v>
      </c>
      <c r="B2310" s="199">
        <v>25.11</v>
      </c>
    </row>
    <row r="2311" spans="1:2">
      <c r="A2311" s="4" t="s">
        <v>2674</v>
      </c>
      <c r="B2311" s="199">
        <v>24.9</v>
      </c>
    </row>
    <row r="2312" spans="1:2">
      <c r="A2312" s="4" t="s">
        <v>2675</v>
      </c>
      <c r="B2312" s="199">
        <v>26.37</v>
      </c>
    </row>
    <row r="2313" spans="1:2">
      <c r="A2313" s="4" t="s">
        <v>2676</v>
      </c>
      <c r="B2313" s="199">
        <v>26.16</v>
      </c>
    </row>
    <row r="2314" spans="1:2">
      <c r="A2314" s="4" t="s">
        <v>2677</v>
      </c>
      <c r="B2314" s="199">
        <v>27.42</v>
      </c>
    </row>
    <row r="2315" spans="1:2">
      <c r="A2315" s="4" t="s">
        <v>2678</v>
      </c>
      <c r="B2315" s="199">
        <v>27.19</v>
      </c>
    </row>
    <row r="2316" spans="1:2">
      <c r="A2316" s="4" t="s">
        <v>2679</v>
      </c>
      <c r="B2316" s="199">
        <v>28.54</v>
      </c>
    </row>
    <row r="2317" spans="1:2">
      <c r="A2317" s="4" t="s">
        <v>2680</v>
      </c>
      <c r="B2317" s="199">
        <v>28.31</v>
      </c>
    </row>
    <row r="2318" spans="1:2">
      <c r="A2318" s="4" t="s">
        <v>2681</v>
      </c>
      <c r="B2318" s="199">
        <v>30.2</v>
      </c>
    </row>
    <row r="2319" spans="1:2">
      <c r="A2319" s="4" t="s">
        <v>2682</v>
      </c>
      <c r="B2319" s="199">
        <v>29.95</v>
      </c>
    </row>
    <row r="2320" spans="1:2">
      <c r="A2320" s="4" t="s">
        <v>2683</v>
      </c>
      <c r="B2320" s="199">
        <v>31.1</v>
      </c>
    </row>
    <row r="2321" spans="1:2">
      <c r="A2321" s="4" t="s">
        <v>2684</v>
      </c>
      <c r="B2321" s="199">
        <v>30.85</v>
      </c>
    </row>
    <row r="2322" spans="1:2">
      <c r="A2322" s="4" t="s">
        <v>2685</v>
      </c>
      <c r="B2322" s="199">
        <v>32.56</v>
      </c>
    </row>
    <row r="2323" spans="1:2">
      <c r="A2323" s="4" t="s">
        <v>2686</v>
      </c>
      <c r="B2323" s="199">
        <v>32.29</v>
      </c>
    </row>
    <row r="2324" spans="1:2">
      <c r="A2324" s="4" t="s">
        <v>2687</v>
      </c>
      <c r="B2324" s="199">
        <v>33.61</v>
      </c>
    </row>
    <row r="2325" spans="1:2">
      <c r="A2325" s="4" t="s">
        <v>2688</v>
      </c>
      <c r="B2325" s="199">
        <v>33.340000000000003</v>
      </c>
    </row>
    <row r="2326" spans="1:2">
      <c r="A2326" s="4" t="s">
        <v>2689</v>
      </c>
      <c r="B2326" s="199">
        <v>35.32</v>
      </c>
    </row>
    <row r="2327" spans="1:2">
      <c r="A2327" s="4" t="s">
        <v>2690</v>
      </c>
      <c r="B2327" s="199">
        <v>35.03</v>
      </c>
    </row>
    <row r="2328" spans="1:2">
      <c r="A2328" s="4" t="s">
        <v>2691</v>
      </c>
      <c r="B2328" s="199">
        <v>15.86</v>
      </c>
    </row>
    <row r="2329" spans="1:2">
      <c r="A2329" s="4" t="s">
        <v>2692</v>
      </c>
      <c r="B2329" s="199">
        <v>15.77</v>
      </c>
    </row>
    <row r="2330" spans="1:2">
      <c r="A2330" s="4" t="s">
        <v>2693</v>
      </c>
      <c r="B2330" s="199">
        <v>18.3</v>
      </c>
    </row>
    <row r="2331" spans="1:2">
      <c r="A2331" s="4" t="s">
        <v>2694</v>
      </c>
      <c r="B2331" s="199">
        <v>18.190000000000001</v>
      </c>
    </row>
    <row r="2332" spans="1:2">
      <c r="A2332" s="4" t="s">
        <v>2695</v>
      </c>
      <c r="B2332" s="199">
        <v>20.84</v>
      </c>
    </row>
    <row r="2333" spans="1:2">
      <c r="A2333" s="4" t="s">
        <v>2696</v>
      </c>
      <c r="B2333" s="199">
        <v>20.71</v>
      </c>
    </row>
    <row r="2334" spans="1:2">
      <c r="A2334" s="4" t="s">
        <v>2697</v>
      </c>
      <c r="B2334" s="199">
        <v>23.21</v>
      </c>
    </row>
    <row r="2335" spans="1:2">
      <c r="A2335" s="4" t="s">
        <v>2698</v>
      </c>
      <c r="B2335" s="199">
        <v>23.08</v>
      </c>
    </row>
    <row r="2336" spans="1:2">
      <c r="A2336" s="4" t="s">
        <v>2699</v>
      </c>
      <c r="B2336" s="199">
        <v>25.81</v>
      </c>
    </row>
    <row r="2337" spans="1:2">
      <c r="A2337" s="4" t="s">
        <v>2700</v>
      </c>
      <c r="B2337" s="199">
        <v>25.66</v>
      </c>
    </row>
    <row r="2338" spans="1:2">
      <c r="A2338" s="4" t="s">
        <v>2701</v>
      </c>
      <c r="B2338" s="199">
        <v>28.12</v>
      </c>
    </row>
    <row r="2339" spans="1:2">
      <c r="A2339" s="4" t="s">
        <v>2702</v>
      </c>
      <c r="B2339" s="199">
        <v>27.96</v>
      </c>
    </row>
    <row r="2340" spans="1:2">
      <c r="A2340" s="4" t="s">
        <v>2703</v>
      </c>
      <c r="B2340" s="199">
        <v>30.61</v>
      </c>
    </row>
    <row r="2341" spans="1:2">
      <c r="A2341" s="4" t="s">
        <v>2704</v>
      </c>
      <c r="B2341" s="199">
        <v>30.43</v>
      </c>
    </row>
    <row r="2342" spans="1:2">
      <c r="A2342" s="4" t="s">
        <v>2705</v>
      </c>
      <c r="B2342" s="199">
        <v>33.26</v>
      </c>
    </row>
    <row r="2343" spans="1:2">
      <c r="A2343" s="4" t="s">
        <v>2706</v>
      </c>
      <c r="B2343" s="199">
        <v>33.06</v>
      </c>
    </row>
    <row r="2344" spans="1:2">
      <c r="A2344" s="4" t="s">
        <v>2707</v>
      </c>
      <c r="B2344" s="199">
        <v>35.659999999999997</v>
      </c>
    </row>
    <row r="2345" spans="1:2">
      <c r="A2345" s="4" t="s">
        <v>2708</v>
      </c>
      <c r="B2345" s="199">
        <v>35.450000000000003</v>
      </c>
    </row>
    <row r="2346" spans="1:2">
      <c r="A2346" s="4" t="s">
        <v>2709</v>
      </c>
      <c r="B2346" s="199">
        <v>38.020000000000003</v>
      </c>
    </row>
    <row r="2347" spans="1:2">
      <c r="A2347" s="4" t="s">
        <v>2710</v>
      </c>
      <c r="B2347" s="199">
        <v>37.79</v>
      </c>
    </row>
    <row r="2348" spans="1:2">
      <c r="A2348" s="4" t="s">
        <v>2711</v>
      </c>
      <c r="B2348" s="199">
        <v>40.69</v>
      </c>
    </row>
    <row r="2349" spans="1:2">
      <c r="A2349" s="4" t="s">
        <v>2712</v>
      </c>
      <c r="B2349" s="199">
        <v>40.450000000000003</v>
      </c>
    </row>
    <row r="2350" spans="1:2">
      <c r="A2350" s="4" t="s">
        <v>2713</v>
      </c>
      <c r="B2350" s="199">
        <v>43.24</v>
      </c>
    </row>
    <row r="2351" spans="1:2">
      <c r="A2351" s="4" t="s">
        <v>2714</v>
      </c>
      <c r="B2351" s="199">
        <v>42.99</v>
      </c>
    </row>
    <row r="2352" spans="1:2">
      <c r="A2352" s="4" t="s">
        <v>2715</v>
      </c>
      <c r="B2352" s="199">
        <v>45.51</v>
      </c>
    </row>
    <row r="2353" spans="1:2">
      <c r="A2353" s="4" t="s">
        <v>2716</v>
      </c>
      <c r="B2353" s="199">
        <v>45.25</v>
      </c>
    </row>
    <row r="2354" spans="1:2">
      <c r="A2354" s="4" t="s">
        <v>2717</v>
      </c>
      <c r="B2354" s="199">
        <v>48.04</v>
      </c>
    </row>
    <row r="2355" spans="1:2">
      <c r="A2355" s="4" t="s">
        <v>2718</v>
      </c>
      <c r="B2355" s="199">
        <v>47.76</v>
      </c>
    </row>
    <row r="2356" spans="1:2">
      <c r="A2356" s="4" t="s">
        <v>2719</v>
      </c>
      <c r="B2356" s="199">
        <v>50.87</v>
      </c>
    </row>
    <row r="2357" spans="1:2">
      <c r="A2357" s="4" t="s">
        <v>2720</v>
      </c>
      <c r="B2357" s="199">
        <v>50.57</v>
      </c>
    </row>
    <row r="2358" spans="1:2">
      <c r="A2358" s="4" t="s">
        <v>2721</v>
      </c>
      <c r="B2358" s="199">
        <v>53.22</v>
      </c>
    </row>
    <row r="2359" spans="1:2">
      <c r="A2359" s="4" t="s">
        <v>2722</v>
      </c>
      <c r="B2359" s="199">
        <v>52.91</v>
      </c>
    </row>
    <row r="2360" spans="1:2">
      <c r="A2360" s="4" t="s">
        <v>2723</v>
      </c>
      <c r="B2360" s="199">
        <v>55.8</v>
      </c>
    </row>
    <row r="2361" spans="1:2">
      <c r="A2361" s="4" t="s">
        <v>2724</v>
      </c>
      <c r="B2361" s="199">
        <v>55.47</v>
      </c>
    </row>
    <row r="2362" spans="1:2">
      <c r="A2362" s="4" t="s">
        <v>2725</v>
      </c>
      <c r="B2362" s="199">
        <v>57.67</v>
      </c>
    </row>
    <row r="2363" spans="1:2">
      <c r="A2363" s="4" t="s">
        <v>2726</v>
      </c>
      <c r="B2363" s="199">
        <v>57.33</v>
      </c>
    </row>
    <row r="2364" spans="1:2">
      <c r="A2364" s="4" t="s">
        <v>2727</v>
      </c>
      <c r="B2364" s="199">
        <v>60.69</v>
      </c>
    </row>
    <row r="2365" spans="1:2">
      <c r="A2365" s="4" t="s">
        <v>2728</v>
      </c>
      <c r="B2365" s="199">
        <v>60.33</v>
      </c>
    </row>
    <row r="2366" spans="1:2">
      <c r="A2366" s="4" t="s">
        <v>2729</v>
      </c>
      <c r="B2366" s="199">
        <v>62.9</v>
      </c>
    </row>
    <row r="2367" spans="1:2">
      <c r="A2367" s="4" t="s">
        <v>2730</v>
      </c>
      <c r="B2367" s="199">
        <v>62.53</v>
      </c>
    </row>
    <row r="2368" spans="1:2">
      <c r="A2368" s="4" t="s">
        <v>2731</v>
      </c>
      <c r="B2368" s="199">
        <v>65.27</v>
      </c>
    </row>
    <row r="2369" spans="1:2">
      <c r="A2369" s="4" t="s">
        <v>2732</v>
      </c>
      <c r="B2369" s="199">
        <v>64.89</v>
      </c>
    </row>
    <row r="2370" spans="1:2">
      <c r="A2370" s="4" t="s">
        <v>2733</v>
      </c>
      <c r="B2370" s="199">
        <v>67.83</v>
      </c>
    </row>
    <row r="2371" spans="1:2">
      <c r="A2371" s="4" t="s">
        <v>2734</v>
      </c>
      <c r="B2371" s="199">
        <v>67.430000000000007</v>
      </c>
    </row>
    <row r="2372" spans="1:2">
      <c r="A2372" s="4" t="s">
        <v>2735</v>
      </c>
      <c r="B2372" s="199">
        <v>70.599999999999994</v>
      </c>
    </row>
    <row r="2373" spans="1:2">
      <c r="A2373" s="4" t="s">
        <v>2736</v>
      </c>
      <c r="B2373" s="199">
        <v>70.19</v>
      </c>
    </row>
    <row r="2374" spans="1:2">
      <c r="A2374" s="4" t="s">
        <v>2737</v>
      </c>
      <c r="B2374" s="199">
        <v>0.95</v>
      </c>
    </row>
    <row r="2375" spans="1:2">
      <c r="A2375" s="4" t="s">
        <v>2738</v>
      </c>
      <c r="B2375" s="199">
        <v>0.94</v>
      </c>
    </row>
    <row r="2376" spans="1:2">
      <c r="A2376" s="4" t="s">
        <v>2739</v>
      </c>
      <c r="B2376" s="199">
        <v>1.21</v>
      </c>
    </row>
    <row r="2377" spans="1:2">
      <c r="A2377" s="4" t="s">
        <v>2740</v>
      </c>
      <c r="B2377" s="199">
        <v>1.19</v>
      </c>
    </row>
    <row r="2378" spans="1:2">
      <c r="A2378" s="4" t="s">
        <v>2741</v>
      </c>
      <c r="B2378" s="199">
        <v>1.37</v>
      </c>
    </row>
    <row r="2379" spans="1:2">
      <c r="A2379" s="4" t="s">
        <v>2742</v>
      </c>
      <c r="B2379" s="199">
        <v>1.34</v>
      </c>
    </row>
    <row r="2380" spans="1:2">
      <c r="A2380" s="4" t="s">
        <v>2743</v>
      </c>
      <c r="B2380" s="199">
        <v>1.6</v>
      </c>
    </row>
    <row r="2381" spans="1:2">
      <c r="A2381" s="4" t="s">
        <v>2744</v>
      </c>
      <c r="B2381" s="199">
        <v>1.58</v>
      </c>
    </row>
    <row r="2382" spans="1:2">
      <c r="A2382" s="4" t="s">
        <v>2745</v>
      </c>
      <c r="B2382" s="199">
        <v>1.9300000000000002</v>
      </c>
    </row>
    <row r="2383" spans="1:2">
      <c r="A2383" s="4" t="s">
        <v>2746</v>
      </c>
      <c r="B2383" s="199">
        <v>1.9</v>
      </c>
    </row>
    <row r="2384" spans="1:2">
      <c r="A2384" s="4" t="s">
        <v>2747</v>
      </c>
      <c r="B2384" s="199">
        <v>2.4</v>
      </c>
    </row>
    <row r="2385" spans="1:2">
      <c r="A2385" s="4" t="s">
        <v>2748</v>
      </c>
      <c r="B2385" s="199">
        <v>2.36</v>
      </c>
    </row>
    <row r="2386" spans="1:2">
      <c r="A2386" s="4" t="s">
        <v>2749</v>
      </c>
      <c r="B2386" s="199">
        <v>3.21</v>
      </c>
    </row>
    <row r="2387" spans="1:2">
      <c r="A2387" s="4" t="s">
        <v>2750</v>
      </c>
      <c r="B2387" s="199">
        <v>3.16</v>
      </c>
    </row>
    <row r="2388" spans="1:2">
      <c r="A2388" s="4" t="s">
        <v>2751</v>
      </c>
      <c r="B2388" s="199">
        <v>4.82</v>
      </c>
    </row>
    <row r="2389" spans="1:2">
      <c r="A2389" s="4" t="s">
        <v>2752</v>
      </c>
      <c r="B2389" s="199">
        <v>4.74</v>
      </c>
    </row>
    <row r="2390" spans="1:2">
      <c r="A2390" s="4" t="s">
        <v>2753</v>
      </c>
      <c r="B2390" s="199">
        <v>9.6300000000000008</v>
      </c>
    </row>
    <row r="2391" spans="1:2">
      <c r="A2391" s="4" t="s">
        <v>2754</v>
      </c>
      <c r="B2391" s="199">
        <v>9.4600000000000009</v>
      </c>
    </row>
    <row r="2392" spans="1:2">
      <c r="A2392" s="4" t="s">
        <v>2755</v>
      </c>
      <c r="B2392" s="199">
        <v>0.75</v>
      </c>
    </row>
    <row r="2393" spans="1:2">
      <c r="A2393" s="4" t="s">
        <v>2756</v>
      </c>
      <c r="B2393" s="199">
        <v>0.74</v>
      </c>
    </row>
    <row r="2394" spans="1:2">
      <c r="A2394" s="4" t="s">
        <v>2757</v>
      </c>
      <c r="B2394" s="199">
        <v>0.95</v>
      </c>
    </row>
    <row r="2395" spans="1:2">
      <c r="A2395" s="4" t="s">
        <v>2758</v>
      </c>
      <c r="B2395" s="199">
        <v>0.94</v>
      </c>
    </row>
    <row r="2396" spans="1:2">
      <c r="A2396" s="4" t="s">
        <v>2759</v>
      </c>
      <c r="B2396" s="199">
        <v>1.0900000000000001</v>
      </c>
    </row>
    <row r="2397" spans="1:2">
      <c r="A2397" s="4" t="s">
        <v>2760</v>
      </c>
      <c r="B2397" s="199">
        <v>1.08</v>
      </c>
    </row>
    <row r="2398" spans="1:2">
      <c r="A2398" s="4" t="s">
        <v>2761</v>
      </c>
      <c r="B2398" s="199">
        <v>1.27</v>
      </c>
    </row>
    <row r="2399" spans="1:2">
      <c r="A2399" s="4" t="s">
        <v>2762</v>
      </c>
      <c r="B2399" s="199">
        <v>1.26</v>
      </c>
    </row>
    <row r="2400" spans="1:2">
      <c r="A2400" s="4" t="s">
        <v>2763</v>
      </c>
      <c r="B2400" s="199">
        <v>1.53</v>
      </c>
    </row>
    <row r="2401" spans="1:2">
      <c r="A2401" s="4" t="s">
        <v>2764</v>
      </c>
      <c r="B2401" s="199">
        <v>1.51</v>
      </c>
    </row>
    <row r="2402" spans="1:2">
      <c r="A2402" s="4" t="s">
        <v>2765</v>
      </c>
      <c r="B2402" s="199">
        <v>1.89</v>
      </c>
    </row>
    <row r="2403" spans="1:2">
      <c r="A2403" s="4" t="s">
        <v>2766</v>
      </c>
      <c r="B2403" s="199">
        <v>1.87</v>
      </c>
    </row>
    <row r="2404" spans="1:2">
      <c r="A2404" s="4" t="s">
        <v>2767</v>
      </c>
      <c r="B2404" s="199">
        <v>2.5300000000000002</v>
      </c>
    </row>
    <row r="2405" spans="1:2">
      <c r="A2405" s="4" t="s">
        <v>2768</v>
      </c>
      <c r="B2405" s="199">
        <v>2.5</v>
      </c>
    </row>
    <row r="2406" spans="1:2">
      <c r="A2406" s="4" t="s">
        <v>2769</v>
      </c>
      <c r="B2406" s="199">
        <v>3.81</v>
      </c>
    </row>
    <row r="2407" spans="1:2">
      <c r="A2407" s="4" t="s">
        <v>2770</v>
      </c>
      <c r="B2407" s="199">
        <v>3.76</v>
      </c>
    </row>
    <row r="2408" spans="1:2">
      <c r="A2408" s="4" t="s">
        <v>2771</v>
      </c>
      <c r="B2408" s="199">
        <v>7.6</v>
      </c>
    </row>
    <row r="2409" spans="1:2">
      <c r="A2409" s="4" t="s">
        <v>2772</v>
      </c>
      <c r="B2409" s="199">
        <v>7.5</v>
      </c>
    </row>
    <row r="2410" spans="1:2">
      <c r="A2410" s="4" t="s">
        <v>2773</v>
      </c>
      <c r="B2410" s="199">
        <v>1.18</v>
      </c>
    </row>
    <row r="2411" spans="1:2">
      <c r="A2411" s="4" t="s">
        <v>2774</v>
      </c>
      <c r="B2411" s="199">
        <v>1.1400000000000001</v>
      </c>
    </row>
    <row r="2412" spans="1:2">
      <c r="A2412" s="4" t="s">
        <v>2775</v>
      </c>
      <c r="B2412" s="199">
        <v>1.49</v>
      </c>
    </row>
    <row r="2413" spans="1:2">
      <c r="A2413" s="4" t="s">
        <v>2776</v>
      </c>
      <c r="B2413" s="199">
        <v>1.44</v>
      </c>
    </row>
    <row r="2414" spans="1:2">
      <c r="A2414" s="4" t="s">
        <v>2777</v>
      </c>
      <c r="B2414" s="199">
        <v>1.69</v>
      </c>
    </row>
    <row r="2415" spans="1:2">
      <c r="A2415" s="4" t="s">
        <v>2778</v>
      </c>
      <c r="B2415" s="199">
        <v>1.64</v>
      </c>
    </row>
    <row r="2416" spans="1:2">
      <c r="A2416" s="4" t="s">
        <v>2779</v>
      </c>
      <c r="B2416" s="199">
        <v>1.98</v>
      </c>
    </row>
    <row r="2417" spans="1:2">
      <c r="A2417" s="4" t="s">
        <v>2780</v>
      </c>
      <c r="B2417" s="199">
        <v>1.92</v>
      </c>
    </row>
    <row r="2418" spans="1:2">
      <c r="A2418" s="4" t="s">
        <v>2781</v>
      </c>
      <c r="B2418" s="199">
        <v>2.39</v>
      </c>
    </row>
    <row r="2419" spans="1:2">
      <c r="A2419" s="4" t="s">
        <v>2782</v>
      </c>
      <c r="B2419" s="199">
        <v>2.31</v>
      </c>
    </row>
    <row r="2420" spans="1:2">
      <c r="A2420" s="4" t="s">
        <v>2783</v>
      </c>
      <c r="B2420" s="199">
        <v>2.97</v>
      </c>
    </row>
    <row r="2421" spans="1:2">
      <c r="A2421" s="4" t="s">
        <v>2784</v>
      </c>
      <c r="B2421" s="199">
        <v>2.87</v>
      </c>
    </row>
    <row r="2422" spans="1:2">
      <c r="A2422" s="4" t="s">
        <v>2785</v>
      </c>
      <c r="B2422" s="199">
        <v>3.97</v>
      </c>
    </row>
    <row r="2423" spans="1:2">
      <c r="A2423" s="4" t="s">
        <v>2786</v>
      </c>
      <c r="B2423" s="199">
        <v>3.84</v>
      </c>
    </row>
    <row r="2424" spans="1:2">
      <c r="A2424" s="4" t="s">
        <v>2787</v>
      </c>
      <c r="B2424" s="199">
        <v>6.03</v>
      </c>
    </row>
    <row r="2425" spans="1:2">
      <c r="A2425" s="4" t="s">
        <v>2788</v>
      </c>
      <c r="B2425" s="199">
        <v>5.83</v>
      </c>
    </row>
    <row r="2426" spans="1:2">
      <c r="A2426" s="4" t="s">
        <v>2789</v>
      </c>
      <c r="B2426" s="199">
        <v>11.95</v>
      </c>
    </row>
    <row r="2427" spans="1:2">
      <c r="A2427" s="4" t="s">
        <v>2790</v>
      </c>
      <c r="B2427" s="199">
        <v>11.55</v>
      </c>
    </row>
    <row r="2428" spans="1:2">
      <c r="A2428" s="4" t="s">
        <v>2791</v>
      </c>
      <c r="B2428" s="199">
        <v>0.96</v>
      </c>
    </row>
    <row r="2429" spans="1:2">
      <c r="A2429" s="4" t="s">
        <v>2792</v>
      </c>
      <c r="B2429" s="199">
        <v>0.94</v>
      </c>
    </row>
    <row r="2430" spans="1:2">
      <c r="A2430" s="4" t="s">
        <v>2793</v>
      </c>
      <c r="B2430" s="199">
        <v>1.21</v>
      </c>
    </row>
    <row r="2431" spans="1:2">
      <c r="A2431" s="4" t="s">
        <v>2794</v>
      </c>
      <c r="B2431" s="199">
        <v>1.19</v>
      </c>
    </row>
    <row r="2432" spans="1:2">
      <c r="A2432" s="4" t="s">
        <v>2795</v>
      </c>
      <c r="B2432" s="199">
        <v>1.36</v>
      </c>
    </row>
    <row r="2433" spans="1:2">
      <c r="A2433" s="4" t="s">
        <v>2796</v>
      </c>
      <c r="B2433" s="199">
        <v>1.34</v>
      </c>
    </row>
    <row r="2434" spans="1:2">
      <c r="A2434" s="4" t="s">
        <v>2797</v>
      </c>
      <c r="B2434" s="199">
        <v>1.6</v>
      </c>
    </row>
    <row r="2435" spans="1:2">
      <c r="A2435" s="4" t="s">
        <v>2798</v>
      </c>
      <c r="B2435" s="199">
        <v>1.57</v>
      </c>
    </row>
    <row r="2436" spans="1:2">
      <c r="A2436" s="4" t="s">
        <v>2799</v>
      </c>
      <c r="B2436" s="199">
        <v>1.92</v>
      </c>
    </row>
    <row r="2437" spans="1:2">
      <c r="A2437" s="4" t="s">
        <v>2800</v>
      </c>
      <c r="B2437" s="199">
        <v>1.89</v>
      </c>
    </row>
    <row r="2438" spans="1:2">
      <c r="A2438" s="4" t="s">
        <v>2801</v>
      </c>
      <c r="B2438" s="199">
        <v>2.41</v>
      </c>
    </row>
    <row r="2439" spans="1:2">
      <c r="A2439" s="4" t="s">
        <v>2802</v>
      </c>
      <c r="B2439" s="199">
        <v>2.37</v>
      </c>
    </row>
    <row r="2440" spans="1:2">
      <c r="A2440" s="4" t="s">
        <v>2803</v>
      </c>
      <c r="B2440" s="199">
        <v>3.22</v>
      </c>
    </row>
    <row r="2441" spans="1:2">
      <c r="A2441" s="4" t="s">
        <v>2804</v>
      </c>
      <c r="B2441" s="199">
        <v>3.16</v>
      </c>
    </row>
    <row r="2442" spans="1:2">
      <c r="A2442" s="4" t="s">
        <v>2805</v>
      </c>
      <c r="B2442" s="199">
        <v>4.82</v>
      </c>
    </row>
    <row r="2443" spans="1:2">
      <c r="A2443" s="4" t="s">
        <v>2806</v>
      </c>
      <c r="B2443" s="199">
        <v>4.74</v>
      </c>
    </row>
    <row r="2444" spans="1:2">
      <c r="A2444" s="4" t="s">
        <v>2807</v>
      </c>
      <c r="B2444" s="199">
        <v>9.64</v>
      </c>
    </row>
    <row r="2445" spans="1:2">
      <c r="A2445" s="4" t="s">
        <v>2808</v>
      </c>
      <c r="B2445" s="199">
        <v>9.48</v>
      </c>
    </row>
    <row r="2446" spans="1:2">
      <c r="A2446" s="4" t="s">
        <v>2809</v>
      </c>
      <c r="B2446" s="199">
        <v>0.81</v>
      </c>
    </row>
    <row r="2447" spans="1:2">
      <c r="A2447" s="4" t="s">
        <v>2810</v>
      </c>
      <c r="B2447" s="199">
        <v>0.8</v>
      </c>
    </row>
    <row r="2448" spans="1:2">
      <c r="A2448" s="4" t="s">
        <v>2811</v>
      </c>
      <c r="B2448" s="199">
        <v>1.04</v>
      </c>
    </row>
    <row r="2449" spans="1:2">
      <c r="A2449" s="4" t="s">
        <v>2812</v>
      </c>
      <c r="B2449" s="199">
        <v>1.02</v>
      </c>
    </row>
    <row r="2450" spans="1:2">
      <c r="A2450" s="4" t="s">
        <v>2813</v>
      </c>
      <c r="B2450" s="199">
        <v>1.19</v>
      </c>
    </row>
    <row r="2451" spans="1:2">
      <c r="A2451" s="4" t="s">
        <v>2814</v>
      </c>
      <c r="B2451" s="199">
        <v>1.17</v>
      </c>
    </row>
    <row r="2452" spans="1:2">
      <c r="A2452" s="4" t="s">
        <v>2815</v>
      </c>
      <c r="B2452" s="199">
        <v>1.38</v>
      </c>
    </row>
    <row r="2453" spans="1:2">
      <c r="A2453" s="4" t="s">
        <v>2816</v>
      </c>
      <c r="B2453" s="199">
        <v>1.37</v>
      </c>
    </row>
    <row r="2454" spans="1:2">
      <c r="A2454" s="4" t="s">
        <v>2817</v>
      </c>
      <c r="B2454" s="199">
        <v>1.66</v>
      </c>
    </row>
    <row r="2455" spans="1:2">
      <c r="A2455" s="4" t="s">
        <v>2818</v>
      </c>
      <c r="B2455" s="199">
        <v>1.64</v>
      </c>
    </row>
    <row r="2456" spans="1:2">
      <c r="A2456" s="4" t="s">
        <v>2819</v>
      </c>
      <c r="B2456" s="199">
        <v>2.0499999999999998</v>
      </c>
    </row>
    <row r="2457" spans="1:2">
      <c r="A2457" s="4" t="s">
        <v>2820</v>
      </c>
      <c r="B2457" s="199">
        <v>2.0299999999999998</v>
      </c>
    </row>
    <row r="2458" spans="1:2">
      <c r="A2458" s="4" t="s">
        <v>2821</v>
      </c>
      <c r="B2458" s="199">
        <v>2.75</v>
      </c>
    </row>
    <row r="2459" spans="1:2">
      <c r="A2459" s="4" t="s">
        <v>2822</v>
      </c>
      <c r="B2459" s="199">
        <v>2.71</v>
      </c>
    </row>
    <row r="2460" spans="1:2">
      <c r="A2460" s="4" t="s">
        <v>2823</v>
      </c>
      <c r="B2460" s="199">
        <v>4.21</v>
      </c>
    </row>
    <row r="2461" spans="1:2">
      <c r="A2461" s="4" t="s">
        <v>2824</v>
      </c>
      <c r="B2461" s="199">
        <v>4.16</v>
      </c>
    </row>
    <row r="2462" spans="1:2">
      <c r="A2462" s="4" t="s">
        <v>2825</v>
      </c>
      <c r="B2462" s="199">
        <v>8.25</v>
      </c>
    </row>
    <row r="2463" spans="1:2">
      <c r="A2463" s="4" t="s">
        <v>2826</v>
      </c>
      <c r="B2463" s="199">
        <v>8.15</v>
      </c>
    </row>
    <row r="2464" spans="1:2">
      <c r="A2464" s="4" t="s">
        <v>2827</v>
      </c>
      <c r="B2464" s="199">
        <v>0.57000000000000006</v>
      </c>
    </row>
    <row r="2465" spans="1:2">
      <c r="A2465" s="4" t="s">
        <v>2828</v>
      </c>
      <c r="B2465" s="199">
        <v>0.56000000000000005</v>
      </c>
    </row>
    <row r="2466" spans="1:2">
      <c r="A2466" s="4" t="s">
        <v>2829</v>
      </c>
      <c r="B2466" s="199">
        <v>0.69</v>
      </c>
    </row>
    <row r="2467" spans="1:2">
      <c r="A2467" s="4" t="s">
        <v>2830</v>
      </c>
      <c r="B2467" s="199">
        <v>0.68</v>
      </c>
    </row>
    <row r="2468" spans="1:2">
      <c r="A2468" s="4" t="s">
        <v>2831</v>
      </c>
      <c r="B2468" s="199">
        <v>0.81</v>
      </c>
    </row>
    <row r="2469" spans="1:2">
      <c r="A2469" s="4" t="s">
        <v>2832</v>
      </c>
      <c r="B2469" s="199">
        <v>0.8</v>
      </c>
    </row>
    <row r="2470" spans="1:2">
      <c r="A2470" s="4" t="s">
        <v>2833</v>
      </c>
      <c r="B2470" s="199">
        <v>0.93</v>
      </c>
    </row>
    <row r="2471" spans="1:2">
      <c r="A2471" s="4" t="s">
        <v>2834</v>
      </c>
      <c r="B2471" s="199">
        <v>0.91</v>
      </c>
    </row>
    <row r="2472" spans="1:2">
      <c r="A2472" s="4" t="s">
        <v>2835</v>
      </c>
      <c r="B2472" s="199">
        <v>1.1200000000000001</v>
      </c>
    </row>
    <row r="2473" spans="1:2">
      <c r="A2473" s="4" t="s">
        <v>2836</v>
      </c>
      <c r="B2473" s="199">
        <v>1.1000000000000001</v>
      </c>
    </row>
    <row r="2474" spans="1:2">
      <c r="A2474" s="4" t="s">
        <v>2837</v>
      </c>
      <c r="B2474" s="199">
        <v>1.4</v>
      </c>
    </row>
    <row r="2475" spans="1:2">
      <c r="A2475" s="4" t="s">
        <v>2838</v>
      </c>
      <c r="B2475" s="199">
        <v>1.39</v>
      </c>
    </row>
    <row r="2476" spans="1:2">
      <c r="A2476" s="4" t="s">
        <v>2839</v>
      </c>
      <c r="B2476" s="199">
        <v>1.86</v>
      </c>
    </row>
    <row r="2477" spans="1:2">
      <c r="A2477" s="4" t="s">
        <v>2840</v>
      </c>
      <c r="B2477" s="199">
        <v>1.83</v>
      </c>
    </row>
    <row r="2478" spans="1:2">
      <c r="A2478" s="4" t="s">
        <v>2841</v>
      </c>
      <c r="B2478" s="199">
        <v>2.81</v>
      </c>
    </row>
    <row r="2479" spans="1:2">
      <c r="A2479" s="4" t="s">
        <v>2842</v>
      </c>
      <c r="B2479" s="199">
        <v>2.78</v>
      </c>
    </row>
    <row r="2480" spans="1:2">
      <c r="A2480" s="4" t="s">
        <v>2843</v>
      </c>
      <c r="B2480" s="199">
        <v>5.61</v>
      </c>
    </row>
    <row r="2481" spans="1:2">
      <c r="A2481" s="4" t="s">
        <v>2844</v>
      </c>
      <c r="B2481" s="199">
        <v>5.54</v>
      </c>
    </row>
    <row r="2482" spans="1:2">
      <c r="A2482" s="4" t="s">
        <v>2845</v>
      </c>
      <c r="B2482" s="199">
        <v>0.42</v>
      </c>
    </row>
    <row r="2483" spans="1:2">
      <c r="A2483" s="4" t="s">
        <v>2846</v>
      </c>
      <c r="B2483" s="199">
        <v>0.42</v>
      </c>
    </row>
    <row r="2484" spans="1:2">
      <c r="A2484" s="4" t="s">
        <v>2847</v>
      </c>
      <c r="B2484" s="199">
        <v>0.55000000000000004</v>
      </c>
    </row>
    <row r="2485" spans="1:2">
      <c r="A2485" s="4" t="s">
        <v>2848</v>
      </c>
      <c r="B2485" s="199">
        <v>0.55000000000000004</v>
      </c>
    </row>
    <row r="2486" spans="1:2">
      <c r="A2486" s="4" t="s">
        <v>2849</v>
      </c>
      <c r="B2486" s="199">
        <v>0.72</v>
      </c>
    </row>
    <row r="2487" spans="1:2">
      <c r="A2487" s="4" t="s">
        <v>2850</v>
      </c>
      <c r="B2487" s="199">
        <v>0.71</v>
      </c>
    </row>
    <row r="2488" spans="1:2">
      <c r="A2488" s="4" t="s">
        <v>2851</v>
      </c>
      <c r="B2488" s="199">
        <v>9.94</v>
      </c>
    </row>
    <row r="2489" spans="1:2">
      <c r="A2489" s="4" t="s">
        <v>2852</v>
      </c>
      <c r="B2489" s="199">
        <v>9.3000000000000007</v>
      </c>
    </row>
    <row r="2490" spans="1:2">
      <c r="A2490" s="4" t="s">
        <v>2853</v>
      </c>
      <c r="B2490" s="199">
        <v>32.33</v>
      </c>
    </row>
    <row r="2491" spans="1:2">
      <c r="A2491" s="4" t="s">
        <v>2854</v>
      </c>
      <c r="B2491" s="199">
        <v>31.44</v>
      </c>
    </row>
    <row r="2492" spans="1:2">
      <c r="A2492" s="4" t="s">
        <v>2855</v>
      </c>
      <c r="B2492" s="199">
        <v>2.38</v>
      </c>
    </row>
    <row r="2493" spans="1:2">
      <c r="A2493" s="4" t="s">
        <v>2856</v>
      </c>
      <c r="B2493" s="199">
        <v>2.36</v>
      </c>
    </row>
    <row r="2494" spans="1:2">
      <c r="A2494" s="4" t="s">
        <v>2857</v>
      </c>
      <c r="B2494" s="199">
        <v>17.649999999999999</v>
      </c>
    </row>
    <row r="2495" spans="1:2">
      <c r="A2495" s="4" t="s">
        <v>2858</v>
      </c>
      <c r="B2495" s="199">
        <v>16.739999999999998</v>
      </c>
    </row>
    <row r="2496" spans="1:2">
      <c r="A2496" s="4" t="s">
        <v>2859</v>
      </c>
      <c r="B2496" s="199">
        <v>18.55</v>
      </c>
    </row>
    <row r="2497" spans="1:2">
      <c r="A2497" s="4" t="s">
        <v>2860</v>
      </c>
      <c r="B2497" s="199">
        <v>17.59</v>
      </c>
    </row>
    <row r="2498" spans="1:2">
      <c r="A2498" s="4" t="s">
        <v>2861</v>
      </c>
      <c r="B2498" s="199">
        <v>19.47</v>
      </c>
    </row>
    <row r="2499" spans="1:2">
      <c r="A2499" s="4" t="s">
        <v>2862</v>
      </c>
      <c r="B2499" s="199">
        <v>18.47</v>
      </c>
    </row>
    <row r="2500" spans="1:2">
      <c r="A2500" s="4" t="s">
        <v>2863</v>
      </c>
      <c r="B2500" s="199">
        <v>20.45</v>
      </c>
    </row>
    <row r="2501" spans="1:2">
      <c r="A2501" s="4" t="s">
        <v>2864</v>
      </c>
      <c r="B2501" s="199">
        <v>19.399999999999999</v>
      </c>
    </row>
    <row r="2502" spans="1:2">
      <c r="A2502" s="4" t="s">
        <v>2865</v>
      </c>
      <c r="B2502" s="199">
        <v>21.43</v>
      </c>
    </row>
    <row r="2503" spans="1:2">
      <c r="A2503" s="4" t="s">
        <v>2866</v>
      </c>
      <c r="B2503" s="199">
        <v>20.32</v>
      </c>
    </row>
    <row r="2504" spans="1:2">
      <c r="A2504" s="4" t="s">
        <v>2867</v>
      </c>
      <c r="B2504" s="199">
        <v>22.52</v>
      </c>
    </row>
    <row r="2505" spans="1:2">
      <c r="A2505" s="4" t="s">
        <v>2868</v>
      </c>
      <c r="B2505" s="199">
        <v>21.36</v>
      </c>
    </row>
    <row r="2506" spans="1:2">
      <c r="A2506" s="4" t="s">
        <v>2869</v>
      </c>
      <c r="B2506" s="199">
        <v>23.68</v>
      </c>
    </row>
    <row r="2507" spans="1:2">
      <c r="A2507" s="4" t="s">
        <v>2870</v>
      </c>
      <c r="B2507" s="199">
        <v>22.46</v>
      </c>
    </row>
    <row r="2508" spans="1:2">
      <c r="A2508" s="4" t="s">
        <v>2871</v>
      </c>
      <c r="B2508" s="199">
        <v>24.84</v>
      </c>
    </row>
    <row r="2509" spans="1:2">
      <c r="A2509" s="4" t="s">
        <v>2872</v>
      </c>
      <c r="B2509" s="199">
        <v>23.56</v>
      </c>
    </row>
    <row r="2510" spans="1:2">
      <c r="A2510" s="4" t="s">
        <v>2873</v>
      </c>
      <c r="B2510" s="199">
        <v>26.05</v>
      </c>
    </row>
    <row r="2511" spans="1:2">
      <c r="A2511" s="4" t="s">
        <v>2874</v>
      </c>
      <c r="B2511" s="199">
        <v>24.7</v>
      </c>
    </row>
    <row r="2512" spans="1:2">
      <c r="A2512" s="4" t="s">
        <v>2875</v>
      </c>
      <c r="B2512" s="199">
        <v>35.090000000000003</v>
      </c>
    </row>
    <row r="2513" spans="1:2">
      <c r="A2513" s="4" t="s">
        <v>2876</v>
      </c>
      <c r="B2513" s="199">
        <v>32.22</v>
      </c>
    </row>
    <row r="2514" spans="1:2">
      <c r="A2514" s="4" t="s">
        <v>2877</v>
      </c>
      <c r="B2514" s="199">
        <v>24.44</v>
      </c>
    </row>
    <row r="2515" spans="1:2">
      <c r="A2515" s="4" t="s">
        <v>2878</v>
      </c>
      <c r="B2515" s="199">
        <v>22.15</v>
      </c>
    </row>
    <row r="2516" spans="1:2">
      <c r="A2516" s="4" t="s">
        <v>2879</v>
      </c>
      <c r="B2516" s="199">
        <v>25.99</v>
      </c>
    </row>
    <row r="2517" spans="1:2">
      <c r="A2517" s="4" t="s">
        <v>2880</v>
      </c>
      <c r="B2517" s="199">
        <v>23.7</v>
      </c>
    </row>
    <row r="2518" spans="1:2">
      <c r="A2518" s="4" t="s">
        <v>2881</v>
      </c>
      <c r="B2518" s="199">
        <v>46.92</v>
      </c>
    </row>
    <row r="2519" spans="1:2">
      <c r="A2519" s="4" t="s">
        <v>2882</v>
      </c>
      <c r="B2519" s="199">
        <v>42.9</v>
      </c>
    </row>
    <row r="2520" spans="1:2">
      <c r="A2520" s="4" t="s">
        <v>2883</v>
      </c>
      <c r="B2520" s="199">
        <v>50.77</v>
      </c>
    </row>
    <row r="2521" spans="1:2">
      <c r="A2521" s="4" t="s">
        <v>2884</v>
      </c>
      <c r="B2521" s="199">
        <v>45.71</v>
      </c>
    </row>
    <row r="2522" spans="1:2">
      <c r="A2522" s="4" t="s">
        <v>2885</v>
      </c>
      <c r="B2522" s="199">
        <v>91.07</v>
      </c>
    </row>
    <row r="2523" spans="1:2">
      <c r="A2523" s="4" t="s">
        <v>2886</v>
      </c>
      <c r="B2523" s="199">
        <v>81.94</v>
      </c>
    </row>
    <row r="2524" spans="1:2">
      <c r="A2524" s="4" t="s">
        <v>2887</v>
      </c>
      <c r="B2524" s="199">
        <v>223.05</v>
      </c>
    </row>
    <row r="2525" spans="1:2">
      <c r="A2525" s="4" t="s">
        <v>2888</v>
      </c>
      <c r="B2525" s="199">
        <v>200.47</v>
      </c>
    </row>
    <row r="2526" spans="1:2">
      <c r="A2526" s="4" t="s">
        <v>2889</v>
      </c>
      <c r="B2526" s="199">
        <v>65.78</v>
      </c>
    </row>
    <row r="2527" spans="1:2">
      <c r="A2527" s="4" t="s">
        <v>2890</v>
      </c>
      <c r="B2527" s="199">
        <v>62.86</v>
      </c>
    </row>
    <row r="2528" spans="1:2">
      <c r="A2528" s="4" t="s">
        <v>2891</v>
      </c>
      <c r="B2528" s="199">
        <v>72.62</v>
      </c>
    </row>
    <row r="2529" spans="1:2">
      <c r="A2529" s="4" t="s">
        <v>2892</v>
      </c>
      <c r="B2529" s="199">
        <v>69.36</v>
      </c>
    </row>
    <row r="2530" spans="1:2">
      <c r="A2530" s="4" t="s">
        <v>2893</v>
      </c>
      <c r="B2530" s="199">
        <v>82.52</v>
      </c>
    </row>
    <row r="2531" spans="1:2">
      <c r="A2531" s="4" t="s">
        <v>2894</v>
      </c>
      <c r="B2531" s="199">
        <v>78.819999999999993</v>
      </c>
    </row>
    <row r="2532" spans="1:2">
      <c r="A2532" s="4" t="s">
        <v>2895</v>
      </c>
      <c r="B2532" s="199">
        <v>95.72</v>
      </c>
    </row>
    <row r="2533" spans="1:2">
      <c r="A2533" s="4" t="s">
        <v>2896</v>
      </c>
      <c r="B2533" s="199">
        <v>91.44</v>
      </c>
    </row>
    <row r="2534" spans="1:2">
      <c r="A2534" s="4" t="s">
        <v>2897</v>
      </c>
      <c r="B2534" s="199">
        <v>108.93</v>
      </c>
    </row>
    <row r="2535" spans="1:2">
      <c r="A2535" s="4" t="s">
        <v>2898</v>
      </c>
      <c r="B2535" s="199">
        <v>104.05</v>
      </c>
    </row>
    <row r="2536" spans="1:2">
      <c r="A2536" s="4" t="s">
        <v>2899</v>
      </c>
      <c r="B2536" s="199">
        <v>102.37</v>
      </c>
    </row>
    <row r="2537" spans="1:2">
      <c r="A2537" s="4" t="s">
        <v>2900</v>
      </c>
      <c r="B2537" s="199">
        <v>93.43</v>
      </c>
    </row>
    <row r="2538" spans="1:2">
      <c r="A2538" s="4" t="s">
        <v>2901</v>
      </c>
      <c r="B2538" s="199">
        <v>181.43</v>
      </c>
    </row>
    <row r="2539" spans="1:2">
      <c r="A2539" s="4" t="s">
        <v>2902</v>
      </c>
      <c r="B2539" s="199">
        <v>163.18</v>
      </c>
    </row>
    <row r="2540" spans="1:2">
      <c r="A2540" s="4" t="s">
        <v>2903</v>
      </c>
      <c r="B2540" s="199">
        <v>181.22</v>
      </c>
    </row>
    <row r="2541" spans="1:2">
      <c r="A2541" s="4" t="s">
        <v>2904</v>
      </c>
      <c r="B2541" s="199">
        <v>161.71</v>
      </c>
    </row>
    <row r="2542" spans="1:2">
      <c r="A2542" s="4" t="s">
        <v>2905</v>
      </c>
      <c r="B2542" s="199">
        <v>73.569999999999993</v>
      </c>
    </row>
    <row r="2543" spans="1:2">
      <c r="A2543" s="4" t="s">
        <v>2906</v>
      </c>
      <c r="B2543" s="199">
        <v>67.08</v>
      </c>
    </row>
    <row r="2544" spans="1:2">
      <c r="A2544" s="4" t="s">
        <v>2907</v>
      </c>
      <c r="B2544" s="199">
        <v>95.65</v>
      </c>
    </row>
    <row r="2545" spans="1:2">
      <c r="A2545" s="4" t="s">
        <v>2908</v>
      </c>
      <c r="B2545" s="199">
        <v>87.2</v>
      </c>
    </row>
    <row r="2546" spans="1:2">
      <c r="A2546" s="4" t="s">
        <v>2909</v>
      </c>
      <c r="B2546" s="199">
        <v>1.41</v>
      </c>
    </row>
    <row r="2547" spans="1:2">
      <c r="A2547" s="4" t="s">
        <v>2910</v>
      </c>
      <c r="B2547" s="199">
        <v>1.37</v>
      </c>
    </row>
    <row r="2548" spans="1:2">
      <c r="A2548" s="4" t="s">
        <v>2911</v>
      </c>
      <c r="B2548" s="199">
        <v>1.27</v>
      </c>
    </row>
    <row r="2549" spans="1:2">
      <c r="A2549" s="4" t="s">
        <v>2912</v>
      </c>
      <c r="B2549" s="199">
        <v>1.24</v>
      </c>
    </row>
    <row r="2550" spans="1:2">
      <c r="A2550" s="4" t="s">
        <v>2913</v>
      </c>
      <c r="B2550" s="199">
        <v>1.1499999999999999</v>
      </c>
    </row>
    <row r="2551" spans="1:2">
      <c r="A2551" s="4" t="s">
        <v>2914</v>
      </c>
      <c r="B2551" s="199">
        <v>1.1200000000000001</v>
      </c>
    </row>
    <row r="2552" spans="1:2">
      <c r="A2552" s="4" t="s">
        <v>2915</v>
      </c>
      <c r="B2552" s="199">
        <v>12.47</v>
      </c>
    </row>
    <row r="2553" spans="1:2">
      <c r="A2553" s="4" t="s">
        <v>2916</v>
      </c>
      <c r="B2553" s="199">
        <v>12.08</v>
      </c>
    </row>
    <row r="2554" spans="1:2">
      <c r="A2554" s="4" t="s">
        <v>2917</v>
      </c>
      <c r="B2554" s="199">
        <v>9.0299999999999994</v>
      </c>
    </row>
    <row r="2555" spans="1:2">
      <c r="A2555" s="4" t="s">
        <v>2918</v>
      </c>
      <c r="B2555" s="199">
        <v>8.7899999999999991</v>
      </c>
    </row>
    <row r="2556" spans="1:2">
      <c r="A2556" s="4" t="s">
        <v>2919</v>
      </c>
      <c r="B2556" s="199">
        <v>8.0399999999999991</v>
      </c>
    </row>
    <row r="2557" spans="1:2">
      <c r="A2557" s="4" t="s">
        <v>2920</v>
      </c>
      <c r="B2557" s="199">
        <v>7.84</v>
      </c>
    </row>
    <row r="2558" spans="1:2">
      <c r="A2558" s="4" t="s">
        <v>2921</v>
      </c>
      <c r="B2558" s="199">
        <v>7.51</v>
      </c>
    </row>
    <row r="2559" spans="1:2">
      <c r="A2559" s="4" t="s">
        <v>2922</v>
      </c>
      <c r="B2559" s="199">
        <v>7.33</v>
      </c>
    </row>
    <row r="2560" spans="1:2">
      <c r="A2560" s="4" t="s">
        <v>2923</v>
      </c>
      <c r="B2560" s="199">
        <v>7.28</v>
      </c>
    </row>
    <row r="2561" spans="1:2">
      <c r="A2561" s="4" t="s">
        <v>2924</v>
      </c>
      <c r="B2561" s="199">
        <v>7.11</v>
      </c>
    </row>
    <row r="2562" spans="1:2">
      <c r="A2562" s="4" t="s">
        <v>2925</v>
      </c>
      <c r="B2562" s="199">
        <v>4.99</v>
      </c>
    </row>
    <row r="2563" spans="1:2">
      <c r="A2563" s="4" t="s">
        <v>2926</v>
      </c>
      <c r="B2563" s="199">
        <v>4.88</v>
      </c>
    </row>
    <row r="2564" spans="1:2">
      <c r="A2564" s="4" t="s">
        <v>2927</v>
      </c>
      <c r="B2564" s="199">
        <v>5.18</v>
      </c>
    </row>
    <row r="2565" spans="1:2">
      <c r="A2565" s="4" t="s">
        <v>2928</v>
      </c>
      <c r="B2565" s="199">
        <v>5.0999999999999996</v>
      </c>
    </row>
    <row r="2566" spans="1:2">
      <c r="A2566" s="4" t="s">
        <v>2929</v>
      </c>
      <c r="B2566" s="199">
        <v>4.28</v>
      </c>
    </row>
    <row r="2567" spans="1:2">
      <c r="A2567" s="4" t="s">
        <v>2930</v>
      </c>
      <c r="B2567" s="199">
        <v>4.21</v>
      </c>
    </row>
    <row r="2568" spans="1:2">
      <c r="A2568" s="4" t="s">
        <v>2931</v>
      </c>
      <c r="B2568" s="199">
        <v>9.98</v>
      </c>
    </row>
    <row r="2569" spans="1:2">
      <c r="A2569" s="4" t="s">
        <v>2932</v>
      </c>
      <c r="B2569" s="199">
        <v>9.67</v>
      </c>
    </row>
    <row r="2570" spans="1:2">
      <c r="A2570" s="4" t="s">
        <v>2933</v>
      </c>
      <c r="B2570" s="199">
        <v>6.93</v>
      </c>
    </row>
    <row r="2571" spans="1:2">
      <c r="A2571" s="4" t="s">
        <v>2934</v>
      </c>
      <c r="B2571" s="199">
        <v>6.76</v>
      </c>
    </row>
    <row r="2572" spans="1:2">
      <c r="A2572" s="4" t="s">
        <v>2935</v>
      </c>
      <c r="B2572" s="199">
        <v>5.94</v>
      </c>
    </row>
    <row r="2573" spans="1:2">
      <c r="A2573" s="4" t="s">
        <v>2936</v>
      </c>
      <c r="B2573" s="199">
        <v>5.81</v>
      </c>
    </row>
    <row r="2574" spans="1:2">
      <c r="A2574" s="4" t="s">
        <v>2937</v>
      </c>
      <c r="B2574" s="199">
        <v>5.41</v>
      </c>
    </row>
    <row r="2575" spans="1:2">
      <c r="A2575" s="4" t="s">
        <v>2938</v>
      </c>
      <c r="B2575" s="199">
        <v>5.3</v>
      </c>
    </row>
    <row r="2576" spans="1:2">
      <c r="A2576" s="4" t="s">
        <v>2939</v>
      </c>
      <c r="B2576" s="199">
        <v>5.18</v>
      </c>
    </row>
    <row r="2577" spans="1:2">
      <c r="A2577" s="4" t="s">
        <v>2940</v>
      </c>
      <c r="B2577" s="199">
        <v>5.08</v>
      </c>
    </row>
    <row r="2578" spans="1:2">
      <c r="A2578" s="4" t="s">
        <v>2941</v>
      </c>
      <c r="B2578" s="199">
        <v>3.28</v>
      </c>
    </row>
    <row r="2579" spans="1:2">
      <c r="A2579" s="4" t="s">
        <v>2942</v>
      </c>
      <c r="B2579" s="199">
        <v>3.23</v>
      </c>
    </row>
    <row r="2580" spans="1:2">
      <c r="A2580" s="4" t="s">
        <v>2943</v>
      </c>
      <c r="B2580" s="199">
        <v>3.65</v>
      </c>
    </row>
    <row r="2581" spans="1:2">
      <c r="A2581" s="4" t="s">
        <v>2944</v>
      </c>
      <c r="B2581" s="199">
        <v>3.61</v>
      </c>
    </row>
    <row r="2582" spans="1:2">
      <c r="A2582" s="4" t="s">
        <v>2945</v>
      </c>
      <c r="B2582" s="199">
        <v>2.92</v>
      </c>
    </row>
    <row r="2583" spans="1:2">
      <c r="A2583" s="4" t="s">
        <v>2946</v>
      </c>
      <c r="B2583" s="199">
        <v>2.89</v>
      </c>
    </row>
    <row r="2584" spans="1:2">
      <c r="A2584" s="4" t="s">
        <v>2947</v>
      </c>
      <c r="B2584" s="199">
        <v>78.099999999999994</v>
      </c>
    </row>
    <row r="2585" spans="1:2">
      <c r="A2585" s="4" t="s">
        <v>2948</v>
      </c>
      <c r="B2585" s="199">
        <v>72.790000000000006</v>
      </c>
    </row>
    <row r="2586" spans="1:2">
      <c r="A2586" s="4" t="s">
        <v>2949</v>
      </c>
      <c r="B2586" s="199">
        <v>47.82</v>
      </c>
    </row>
    <row r="2587" spans="1:2">
      <c r="A2587" s="4" t="s">
        <v>2950</v>
      </c>
      <c r="B2587" s="199">
        <v>42.51</v>
      </c>
    </row>
    <row r="2588" spans="1:2">
      <c r="A2588" s="4" t="s">
        <v>2951</v>
      </c>
      <c r="B2588" s="199">
        <v>260.22000000000003</v>
      </c>
    </row>
    <row r="2589" spans="1:2">
      <c r="A2589" s="4" t="s">
        <v>2952</v>
      </c>
      <c r="B2589" s="199">
        <v>258.86</v>
      </c>
    </row>
    <row r="2590" spans="1:2">
      <c r="A2590" s="4" t="s">
        <v>2953</v>
      </c>
      <c r="B2590" s="199">
        <v>1.63</v>
      </c>
    </row>
    <row r="2591" spans="1:2">
      <c r="A2591" s="4" t="s">
        <v>2954</v>
      </c>
      <c r="B2591" s="199">
        <v>1.63</v>
      </c>
    </row>
    <row r="2592" spans="1:2">
      <c r="A2592" s="4" t="s">
        <v>2955</v>
      </c>
      <c r="B2592" s="199">
        <v>1.22</v>
      </c>
    </row>
    <row r="2593" spans="1:2">
      <c r="A2593" s="4" t="s">
        <v>2956</v>
      </c>
      <c r="B2593" s="199">
        <v>1.22</v>
      </c>
    </row>
    <row r="2594" spans="1:2">
      <c r="A2594" s="4" t="s">
        <v>2957</v>
      </c>
      <c r="B2594" s="199">
        <v>1.82</v>
      </c>
    </row>
    <row r="2595" spans="1:2">
      <c r="A2595" s="4" t="s">
        <v>2958</v>
      </c>
      <c r="B2595" s="199">
        <v>1.82</v>
      </c>
    </row>
    <row r="2596" spans="1:2">
      <c r="A2596" s="4" t="s">
        <v>2959</v>
      </c>
      <c r="B2596" s="199">
        <v>1.31</v>
      </c>
    </row>
    <row r="2597" spans="1:2">
      <c r="A2597" s="4" t="s">
        <v>2960</v>
      </c>
      <c r="B2597" s="199">
        <v>1.31</v>
      </c>
    </row>
    <row r="2598" spans="1:2">
      <c r="A2598" s="4" t="s">
        <v>2961</v>
      </c>
      <c r="B2598" s="199">
        <v>2.02</v>
      </c>
    </row>
    <row r="2599" spans="1:2">
      <c r="A2599" s="4" t="s">
        <v>2962</v>
      </c>
      <c r="B2599" s="199">
        <v>2.02</v>
      </c>
    </row>
    <row r="2600" spans="1:2">
      <c r="A2600" s="4" t="s">
        <v>2963</v>
      </c>
      <c r="B2600" s="199">
        <v>1.41</v>
      </c>
    </row>
    <row r="2601" spans="1:2">
      <c r="A2601" s="4" t="s">
        <v>2964</v>
      </c>
      <c r="B2601" s="199">
        <v>1.41</v>
      </c>
    </row>
    <row r="2602" spans="1:2">
      <c r="A2602" s="4" t="s">
        <v>2965</v>
      </c>
      <c r="B2602" s="199">
        <v>0.55000000000000004</v>
      </c>
    </row>
    <row r="2603" spans="1:2">
      <c r="A2603" s="4" t="s">
        <v>2966</v>
      </c>
      <c r="B2603" s="199">
        <v>0.52</v>
      </c>
    </row>
    <row r="2604" spans="1:2">
      <c r="A2604" s="4" t="s">
        <v>2967</v>
      </c>
      <c r="B2604" s="199">
        <v>41.31</v>
      </c>
    </row>
    <row r="2605" spans="1:2">
      <c r="A2605" s="4" t="s">
        <v>2968</v>
      </c>
      <c r="B2605" s="199">
        <v>39.43</v>
      </c>
    </row>
    <row r="2606" spans="1:2">
      <c r="A2606" s="4" t="s">
        <v>2969</v>
      </c>
      <c r="B2606" s="199">
        <v>1.28</v>
      </c>
    </row>
    <row r="2607" spans="1:2">
      <c r="A2607" s="4" t="s">
        <v>2970</v>
      </c>
      <c r="B2607" s="199">
        <v>1.25</v>
      </c>
    </row>
    <row r="2608" spans="1:2">
      <c r="A2608" s="4" t="s">
        <v>2971</v>
      </c>
      <c r="B2608" s="199">
        <v>0.85</v>
      </c>
    </row>
    <row r="2609" spans="1:2">
      <c r="A2609" s="4" t="s">
        <v>2972</v>
      </c>
      <c r="B2609" s="199">
        <v>0.83</v>
      </c>
    </row>
    <row r="2610" spans="1:2">
      <c r="A2610" s="4" t="s">
        <v>2973</v>
      </c>
      <c r="B2610" s="199">
        <v>0.51</v>
      </c>
    </row>
    <row r="2611" spans="1:2">
      <c r="A2611" s="4" t="s">
        <v>2974</v>
      </c>
      <c r="B2611" s="199">
        <v>0.5</v>
      </c>
    </row>
    <row r="2612" spans="1:2">
      <c r="A2612" s="4" t="s">
        <v>2975</v>
      </c>
      <c r="B2612" s="199">
        <v>0.76</v>
      </c>
    </row>
    <row r="2613" spans="1:2">
      <c r="A2613" s="4" t="s">
        <v>2976</v>
      </c>
      <c r="B2613" s="199">
        <v>0.74</v>
      </c>
    </row>
    <row r="2614" spans="1:2">
      <c r="A2614" s="4" t="s">
        <v>2977</v>
      </c>
      <c r="B2614" s="199">
        <v>0.18</v>
      </c>
    </row>
    <row r="2615" spans="1:2">
      <c r="A2615" s="4" t="s">
        <v>2978</v>
      </c>
      <c r="B2615" s="199">
        <v>0.18</v>
      </c>
    </row>
    <row r="2616" spans="1:2">
      <c r="A2616" s="4" t="s">
        <v>2979</v>
      </c>
      <c r="B2616" s="199">
        <v>0.91</v>
      </c>
    </row>
    <row r="2617" spans="1:2">
      <c r="A2617" s="4" t="s">
        <v>2980</v>
      </c>
      <c r="B2617" s="199">
        <v>0.89</v>
      </c>
    </row>
    <row r="2618" spans="1:2">
      <c r="A2618" s="4" t="s">
        <v>2981</v>
      </c>
      <c r="B2618" s="199">
        <v>4.51</v>
      </c>
    </row>
    <row r="2619" spans="1:2">
      <c r="A2619" s="4" t="s">
        <v>2982</v>
      </c>
      <c r="B2619" s="199">
        <v>4.4400000000000004</v>
      </c>
    </row>
    <row r="2620" spans="1:2">
      <c r="A2620" s="4" t="s">
        <v>2983</v>
      </c>
      <c r="B2620" s="199">
        <v>0.84</v>
      </c>
    </row>
    <row r="2621" spans="1:2">
      <c r="A2621" s="4" t="s">
        <v>2984</v>
      </c>
      <c r="B2621" s="199">
        <v>0.77</v>
      </c>
    </row>
    <row r="2622" spans="1:2">
      <c r="A2622" s="4" t="s">
        <v>2985</v>
      </c>
      <c r="B2622" s="199">
        <v>16.239999999999998</v>
      </c>
    </row>
    <row r="2623" spans="1:2">
      <c r="A2623" s="4" t="s">
        <v>2986</v>
      </c>
      <c r="B2623" s="199">
        <v>14.91</v>
      </c>
    </row>
    <row r="2624" spans="1:2">
      <c r="A2624" s="4" t="s">
        <v>2987</v>
      </c>
      <c r="B2624" s="199">
        <v>158.08000000000001</v>
      </c>
    </row>
    <row r="2625" spans="1:2">
      <c r="A2625" s="4" t="s">
        <v>2988</v>
      </c>
      <c r="B2625" s="199">
        <v>145.93</v>
      </c>
    </row>
    <row r="2626" spans="1:2">
      <c r="A2626" s="4" t="s">
        <v>2989</v>
      </c>
      <c r="B2626" s="199">
        <v>17027.150000000001</v>
      </c>
    </row>
    <row r="2627" spans="1:2">
      <c r="A2627" s="4" t="s">
        <v>2990</v>
      </c>
      <c r="B2627" s="199">
        <v>16221.76</v>
      </c>
    </row>
    <row r="2628" spans="1:2">
      <c r="A2628" s="4" t="s">
        <v>2991</v>
      </c>
      <c r="B2628" s="199">
        <v>25237.18</v>
      </c>
    </row>
    <row r="2629" spans="1:2">
      <c r="A2629" s="4" t="s">
        <v>2992</v>
      </c>
      <c r="B2629" s="199">
        <v>24058.12</v>
      </c>
    </row>
    <row r="2630" spans="1:2">
      <c r="A2630" s="4" t="s">
        <v>2993</v>
      </c>
      <c r="B2630" s="199">
        <v>31556.400000000001</v>
      </c>
    </row>
    <row r="2631" spans="1:2">
      <c r="A2631" s="4" t="s">
        <v>2994</v>
      </c>
      <c r="B2631" s="199">
        <v>29981.06</v>
      </c>
    </row>
    <row r="2632" spans="1:2">
      <c r="A2632" s="4" t="s">
        <v>2995</v>
      </c>
      <c r="B2632" s="199">
        <v>38288.370000000003</v>
      </c>
    </row>
    <row r="2633" spans="1:2">
      <c r="A2633" s="4" t="s">
        <v>2996</v>
      </c>
      <c r="B2633" s="199">
        <v>36038.53</v>
      </c>
    </row>
    <row r="2634" spans="1:2">
      <c r="A2634" s="4" t="s">
        <v>2997</v>
      </c>
      <c r="B2634" s="199">
        <v>232.81</v>
      </c>
    </row>
    <row r="2635" spans="1:2">
      <c r="A2635" s="4" t="s">
        <v>2998</v>
      </c>
      <c r="B2635" s="199">
        <v>201.72</v>
      </c>
    </row>
    <row r="2636" spans="1:2">
      <c r="A2636" s="4" t="s">
        <v>2999</v>
      </c>
      <c r="B2636" s="199">
        <v>322.33999999999997</v>
      </c>
    </row>
    <row r="2637" spans="1:2">
      <c r="A2637" s="4" t="s">
        <v>3000</v>
      </c>
      <c r="B2637" s="199">
        <v>279.3</v>
      </c>
    </row>
    <row r="2638" spans="1:2">
      <c r="A2638" s="4" t="s">
        <v>3001</v>
      </c>
      <c r="B2638" s="199">
        <v>135.19999999999999</v>
      </c>
    </row>
    <row r="2639" spans="1:2">
      <c r="A2639" s="4" t="s">
        <v>3002</v>
      </c>
      <c r="B2639" s="199">
        <v>117.14</v>
      </c>
    </row>
    <row r="2640" spans="1:2">
      <c r="A2640" s="4" t="s">
        <v>3003</v>
      </c>
      <c r="B2640" s="199">
        <v>68.180000000000007</v>
      </c>
    </row>
    <row r="2641" spans="1:2">
      <c r="A2641" s="4" t="s">
        <v>3004</v>
      </c>
      <c r="B2641" s="199">
        <v>59.08</v>
      </c>
    </row>
    <row r="2642" spans="1:2">
      <c r="A2642" s="4" t="s">
        <v>3005</v>
      </c>
      <c r="B2642" s="199">
        <v>8.52</v>
      </c>
    </row>
    <row r="2643" spans="1:2">
      <c r="A2643" s="4" t="s">
        <v>3006</v>
      </c>
      <c r="B2643" s="199">
        <v>7.38</v>
      </c>
    </row>
    <row r="2644" spans="1:2">
      <c r="A2644" s="4" t="s">
        <v>3007</v>
      </c>
      <c r="B2644" s="199">
        <v>25.56</v>
      </c>
    </row>
    <row r="2645" spans="1:2">
      <c r="A2645" s="4" t="s">
        <v>3008</v>
      </c>
      <c r="B2645" s="199">
        <v>22.15</v>
      </c>
    </row>
    <row r="2646" spans="1:2">
      <c r="A2646" s="4" t="s">
        <v>3009</v>
      </c>
      <c r="B2646" s="199">
        <v>20.45</v>
      </c>
    </row>
    <row r="2647" spans="1:2">
      <c r="A2647" s="4" t="s">
        <v>3010</v>
      </c>
      <c r="B2647" s="199">
        <v>17.72</v>
      </c>
    </row>
    <row r="2648" spans="1:2">
      <c r="A2648" s="4" t="s">
        <v>3011</v>
      </c>
      <c r="B2648" s="199">
        <v>15.99</v>
      </c>
    </row>
    <row r="2649" spans="1:2">
      <c r="A2649" s="4" t="s">
        <v>3012</v>
      </c>
      <c r="B2649" s="199">
        <v>13.85</v>
      </c>
    </row>
    <row r="2650" spans="1:2">
      <c r="A2650" s="4" t="s">
        <v>3013</v>
      </c>
      <c r="B2650" s="199">
        <v>11.35</v>
      </c>
    </row>
    <row r="2651" spans="1:2">
      <c r="A2651" s="4" t="s">
        <v>3014</v>
      </c>
      <c r="B2651" s="199">
        <v>9.83</v>
      </c>
    </row>
    <row r="2652" spans="1:2">
      <c r="A2652" s="4" t="s">
        <v>3015</v>
      </c>
      <c r="B2652" s="199">
        <v>46.02</v>
      </c>
    </row>
    <row r="2653" spans="1:2">
      <c r="A2653" s="4" t="s">
        <v>3016</v>
      </c>
      <c r="B2653" s="199">
        <v>39.869999999999997</v>
      </c>
    </row>
    <row r="2654" spans="1:2">
      <c r="A2654" s="4" t="s">
        <v>3017</v>
      </c>
      <c r="B2654" s="199">
        <v>23.18</v>
      </c>
    </row>
    <row r="2655" spans="1:2">
      <c r="A2655" s="4" t="s">
        <v>3018</v>
      </c>
      <c r="B2655" s="199">
        <v>20.079999999999998</v>
      </c>
    </row>
    <row r="2656" spans="1:2">
      <c r="A2656" s="4" t="s">
        <v>3019</v>
      </c>
      <c r="B2656" s="199">
        <v>8.52</v>
      </c>
    </row>
    <row r="2657" spans="1:2">
      <c r="A2657" s="4" t="s">
        <v>3020</v>
      </c>
      <c r="B2657" s="199">
        <v>7.38</v>
      </c>
    </row>
    <row r="2658" spans="1:2">
      <c r="A2658" s="4" t="s">
        <v>3021</v>
      </c>
      <c r="B2658" s="199">
        <v>16.64</v>
      </c>
    </row>
    <row r="2659" spans="1:2">
      <c r="A2659" s="4" t="s">
        <v>3022</v>
      </c>
      <c r="B2659" s="199">
        <v>14.41</v>
      </c>
    </row>
    <row r="2660" spans="1:2">
      <c r="A2660" s="4" t="s">
        <v>3023</v>
      </c>
      <c r="B2660" s="199">
        <v>23.18</v>
      </c>
    </row>
    <row r="2661" spans="1:2">
      <c r="A2661" s="4" t="s">
        <v>3024</v>
      </c>
      <c r="B2661" s="199">
        <v>20.079999999999998</v>
      </c>
    </row>
    <row r="2662" spans="1:2">
      <c r="A2662" s="4" t="s">
        <v>3025</v>
      </c>
      <c r="B2662" s="199">
        <v>22.16</v>
      </c>
    </row>
    <row r="2663" spans="1:2">
      <c r="A2663" s="4" t="s">
        <v>3026</v>
      </c>
      <c r="B2663" s="199">
        <v>19.2</v>
      </c>
    </row>
    <row r="2664" spans="1:2">
      <c r="A2664" s="4" t="s">
        <v>3027</v>
      </c>
      <c r="B2664" s="199">
        <v>11.93</v>
      </c>
    </row>
    <row r="2665" spans="1:2">
      <c r="A2665" s="4" t="s">
        <v>3028</v>
      </c>
      <c r="B2665" s="199">
        <v>10.33</v>
      </c>
    </row>
    <row r="2666" spans="1:2">
      <c r="A2666" s="4" t="s">
        <v>3029</v>
      </c>
      <c r="B2666" s="199">
        <v>63.07</v>
      </c>
    </row>
    <row r="2667" spans="1:2">
      <c r="A2667" s="4" t="s">
        <v>3030</v>
      </c>
      <c r="B2667" s="199">
        <v>54.64</v>
      </c>
    </row>
    <row r="2668" spans="1:2">
      <c r="A2668" s="4" t="s">
        <v>3031</v>
      </c>
      <c r="B2668" s="199">
        <v>10.4</v>
      </c>
    </row>
    <row r="2669" spans="1:2">
      <c r="A2669" s="4" t="s">
        <v>3032</v>
      </c>
      <c r="B2669" s="199">
        <v>9.01</v>
      </c>
    </row>
    <row r="2670" spans="1:2">
      <c r="A2670" s="4" t="s">
        <v>3033</v>
      </c>
      <c r="B2670" s="199">
        <v>25.56</v>
      </c>
    </row>
    <row r="2671" spans="1:2">
      <c r="A2671" s="4" t="s">
        <v>3034</v>
      </c>
      <c r="B2671" s="199">
        <v>22.15</v>
      </c>
    </row>
    <row r="2672" spans="1:2">
      <c r="A2672" s="4" t="s">
        <v>3035</v>
      </c>
      <c r="B2672" s="199">
        <v>25.56</v>
      </c>
    </row>
    <row r="2673" spans="1:2">
      <c r="A2673" s="4" t="s">
        <v>3036</v>
      </c>
      <c r="B2673" s="199">
        <v>22.15</v>
      </c>
    </row>
    <row r="2674" spans="1:2">
      <c r="A2674" s="4" t="s">
        <v>3037</v>
      </c>
      <c r="B2674" s="199">
        <v>87.3</v>
      </c>
    </row>
    <row r="2675" spans="1:2">
      <c r="A2675" s="4" t="s">
        <v>3038</v>
      </c>
      <c r="B2675" s="199">
        <v>75.64</v>
      </c>
    </row>
    <row r="2676" spans="1:2">
      <c r="A2676" s="4" t="s">
        <v>3039</v>
      </c>
      <c r="B2676" s="199">
        <v>106.7</v>
      </c>
    </row>
    <row r="2677" spans="1:2">
      <c r="A2677" s="4" t="s">
        <v>3040</v>
      </c>
      <c r="B2677" s="199">
        <v>92.45</v>
      </c>
    </row>
    <row r="2678" spans="1:2">
      <c r="A2678" s="4" t="s">
        <v>3041</v>
      </c>
      <c r="B2678" s="199">
        <v>169.66</v>
      </c>
    </row>
    <row r="2679" spans="1:2">
      <c r="A2679" s="4" t="s">
        <v>3042</v>
      </c>
      <c r="B2679" s="199">
        <v>147.01</v>
      </c>
    </row>
    <row r="2680" spans="1:2">
      <c r="A2680" s="4" t="s">
        <v>3043</v>
      </c>
      <c r="B2680" s="199">
        <v>396.17</v>
      </c>
    </row>
    <row r="2681" spans="1:2">
      <c r="A2681" s="4" t="s">
        <v>3044</v>
      </c>
      <c r="B2681" s="199">
        <v>343.29</v>
      </c>
    </row>
    <row r="2682" spans="1:2">
      <c r="A2682" s="4" t="s">
        <v>3045</v>
      </c>
      <c r="B2682" s="199">
        <v>25.56</v>
      </c>
    </row>
    <row r="2683" spans="1:2">
      <c r="A2683" s="4" t="s">
        <v>3046</v>
      </c>
      <c r="B2683" s="199">
        <v>22.15</v>
      </c>
    </row>
    <row r="2684" spans="1:2">
      <c r="A2684" s="4" t="s">
        <v>3047</v>
      </c>
      <c r="B2684" s="199">
        <v>322.77</v>
      </c>
    </row>
    <row r="2685" spans="1:2">
      <c r="A2685" s="4" t="s">
        <v>3048</v>
      </c>
      <c r="B2685" s="199">
        <v>279.69</v>
      </c>
    </row>
    <row r="2686" spans="1:2">
      <c r="A2686" s="4" t="s">
        <v>3049</v>
      </c>
      <c r="B2686" s="199">
        <v>7.5</v>
      </c>
    </row>
    <row r="2687" spans="1:2">
      <c r="A2687" s="4" t="s">
        <v>3050</v>
      </c>
      <c r="B2687" s="199">
        <v>6.49</v>
      </c>
    </row>
    <row r="2688" spans="1:2">
      <c r="A2688" s="4" t="s">
        <v>3051</v>
      </c>
      <c r="B2688" s="199">
        <v>13.63</v>
      </c>
    </row>
    <row r="2689" spans="1:2">
      <c r="A2689" s="4" t="s">
        <v>3052</v>
      </c>
      <c r="B2689" s="199">
        <v>11.81</v>
      </c>
    </row>
    <row r="2690" spans="1:2">
      <c r="A2690" s="4" t="s">
        <v>3053</v>
      </c>
      <c r="B2690" s="199">
        <v>8.11</v>
      </c>
    </row>
    <row r="2691" spans="1:2">
      <c r="A2691" s="4" t="s">
        <v>3054</v>
      </c>
      <c r="B2691" s="199">
        <v>7.03</v>
      </c>
    </row>
    <row r="2692" spans="1:2">
      <c r="A2692" s="4" t="s">
        <v>3055</v>
      </c>
      <c r="B2692" s="199">
        <v>14.81</v>
      </c>
    </row>
    <row r="2693" spans="1:2">
      <c r="A2693" s="4" t="s">
        <v>3056</v>
      </c>
      <c r="B2693" s="199">
        <v>12.83</v>
      </c>
    </row>
    <row r="2694" spans="1:2">
      <c r="A2694" s="4" t="s">
        <v>3057</v>
      </c>
      <c r="B2694" s="199">
        <v>10.39</v>
      </c>
    </row>
    <row r="2695" spans="1:2">
      <c r="A2695" s="4" t="s">
        <v>3058</v>
      </c>
      <c r="B2695" s="199">
        <v>9</v>
      </c>
    </row>
    <row r="2696" spans="1:2">
      <c r="A2696" s="4" t="s">
        <v>3059</v>
      </c>
      <c r="B2696" s="199">
        <v>17.86</v>
      </c>
    </row>
    <row r="2697" spans="1:2">
      <c r="A2697" s="4" t="s">
        <v>3060</v>
      </c>
      <c r="B2697" s="199">
        <v>15.48</v>
      </c>
    </row>
    <row r="2698" spans="1:2">
      <c r="A2698" s="4" t="s">
        <v>3061</v>
      </c>
      <c r="B2698" s="199">
        <v>13.83</v>
      </c>
    </row>
    <row r="2699" spans="1:2">
      <c r="A2699" s="4" t="s">
        <v>3062</v>
      </c>
      <c r="B2699" s="199">
        <v>11.98</v>
      </c>
    </row>
    <row r="2700" spans="1:2">
      <c r="A2700" s="4" t="s">
        <v>3063</v>
      </c>
      <c r="B2700" s="199">
        <v>12.27</v>
      </c>
    </row>
    <row r="2701" spans="1:2">
      <c r="A2701" s="4" t="s">
        <v>3064</v>
      </c>
      <c r="B2701" s="199">
        <v>10.63</v>
      </c>
    </row>
    <row r="2702" spans="1:2">
      <c r="A2702" s="4" t="s">
        <v>3065</v>
      </c>
      <c r="B2702" s="199">
        <v>8.6</v>
      </c>
    </row>
    <row r="2703" spans="1:2">
      <c r="A2703" s="4" t="s">
        <v>3066</v>
      </c>
      <c r="B2703" s="199">
        <v>7.45</v>
      </c>
    </row>
    <row r="2704" spans="1:2">
      <c r="A2704" s="4" t="s">
        <v>3067</v>
      </c>
      <c r="B2704" s="199">
        <v>13.27</v>
      </c>
    </row>
    <row r="2705" spans="1:2">
      <c r="A2705" s="4" t="s">
        <v>3068</v>
      </c>
      <c r="B2705" s="199">
        <v>11.5</v>
      </c>
    </row>
    <row r="2706" spans="1:2">
      <c r="A2706" s="4" t="s">
        <v>3069</v>
      </c>
      <c r="B2706" s="199">
        <v>11.18</v>
      </c>
    </row>
    <row r="2707" spans="1:2">
      <c r="A2707" s="4" t="s">
        <v>3070</v>
      </c>
      <c r="B2707" s="199">
        <v>9.68</v>
      </c>
    </row>
    <row r="2708" spans="1:2">
      <c r="A2708" s="4" t="s">
        <v>3071</v>
      </c>
      <c r="B2708" s="199">
        <v>30.44</v>
      </c>
    </row>
    <row r="2709" spans="1:2">
      <c r="A2709" s="4" t="s">
        <v>3072</v>
      </c>
      <c r="B2709" s="199">
        <v>26.38</v>
      </c>
    </row>
    <row r="2710" spans="1:2">
      <c r="A2710" s="4" t="s">
        <v>3073</v>
      </c>
      <c r="B2710" s="199">
        <v>34.58</v>
      </c>
    </row>
    <row r="2711" spans="1:2">
      <c r="A2711" s="4" t="s">
        <v>3074</v>
      </c>
      <c r="B2711" s="199">
        <v>29.96</v>
      </c>
    </row>
    <row r="2712" spans="1:2">
      <c r="A2712" s="4" t="s">
        <v>3075</v>
      </c>
      <c r="B2712" s="199">
        <v>69.16</v>
      </c>
    </row>
    <row r="2713" spans="1:2">
      <c r="A2713" s="4" t="s">
        <v>3076</v>
      </c>
      <c r="B2713" s="199">
        <v>59.93</v>
      </c>
    </row>
    <row r="2714" spans="1:2">
      <c r="A2714" s="4" t="s">
        <v>3077</v>
      </c>
      <c r="B2714" s="199">
        <v>31.7</v>
      </c>
    </row>
    <row r="2715" spans="1:2">
      <c r="A2715" s="4" t="s">
        <v>3078</v>
      </c>
      <c r="B2715" s="199">
        <v>27.46</v>
      </c>
    </row>
    <row r="2716" spans="1:2">
      <c r="A2716" s="4" t="s">
        <v>3079</v>
      </c>
      <c r="B2716" s="199">
        <v>11.93</v>
      </c>
    </row>
    <row r="2717" spans="1:2">
      <c r="A2717" s="4" t="s">
        <v>3080</v>
      </c>
      <c r="B2717" s="199">
        <v>10.33</v>
      </c>
    </row>
    <row r="2718" spans="1:2">
      <c r="A2718" s="4" t="s">
        <v>3081</v>
      </c>
      <c r="B2718" s="199">
        <v>3355.35</v>
      </c>
    </row>
    <row r="2719" spans="1:2">
      <c r="A2719" s="4" t="s">
        <v>3082</v>
      </c>
      <c r="B2719" s="199">
        <v>2907.52</v>
      </c>
    </row>
    <row r="2720" spans="1:2">
      <c r="A2720" s="4" t="s">
        <v>3083</v>
      </c>
      <c r="B2720" s="199">
        <v>100.66</v>
      </c>
    </row>
    <row r="2721" spans="1:2">
      <c r="A2721" s="4" t="s">
        <v>3084</v>
      </c>
      <c r="B2721" s="199">
        <v>87.23</v>
      </c>
    </row>
    <row r="2722" spans="1:2">
      <c r="A2722" s="4" t="s">
        <v>3085</v>
      </c>
      <c r="B2722" s="199">
        <v>168.05</v>
      </c>
    </row>
    <row r="2723" spans="1:2">
      <c r="A2723" s="4" t="s">
        <v>3086</v>
      </c>
      <c r="B2723" s="199">
        <v>145.62</v>
      </c>
    </row>
    <row r="2724" spans="1:2">
      <c r="A2724" s="4" t="s">
        <v>3087</v>
      </c>
      <c r="B2724" s="199">
        <v>17.89</v>
      </c>
    </row>
    <row r="2725" spans="1:2">
      <c r="A2725" s="4" t="s">
        <v>3088</v>
      </c>
      <c r="B2725" s="199">
        <v>15.5</v>
      </c>
    </row>
    <row r="2726" spans="1:2">
      <c r="A2726" s="4" t="s">
        <v>3089</v>
      </c>
      <c r="B2726" s="199">
        <v>9.3699999999999992</v>
      </c>
    </row>
    <row r="2727" spans="1:2">
      <c r="A2727" s="4" t="s">
        <v>3090</v>
      </c>
      <c r="B2727" s="199">
        <v>8.1199999999999992</v>
      </c>
    </row>
    <row r="2728" spans="1:2">
      <c r="A2728" s="4" t="s">
        <v>3091</v>
      </c>
      <c r="B2728" s="199">
        <v>20.45</v>
      </c>
    </row>
    <row r="2729" spans="1:2">
      <c r="A2729" s="4" t="s">
        <v>3092</v>
      </c>
      <c r="B2729" s="199">
        <v>17.72</v>
      </c>
    </row>
    <row r="2730" spans="1:2">
      <c r="A2730" s="4" t="s">
        <v>3093</v>
      </c>
      <c r="B2730" s="199">
        <v>5.96</v>
      </c>
    </row>
    <row r="2731" spans="1:2">
      <c r="A2731" s="4" t="s">
        <v>3094</v>
      </c>
      <c r="B2731" s="199">
        <v>5.16</v>
      </c>
    </row>
    <row r="2732" spans="1:2">
      <c r="A2732" s="4" t="s">
        <v>3095</v>
      </c>
      <c r="B2732" s="199">
        <v>21.3</v>
      </c>
    </row>
    <row r="2733" spans="1:2">
      <c r="A2733" s="4" t="s">
        <v>3096</v>
      </c>
      <c r="B2733" s="199">
        <v>18.46</v>
      </c>
    </row>
    <row r="2734" spans="1:2">
      <c r="A2734" s="4" t="s">
        <v>3097</v>
      </c>
      <c r="B2734" s="199">
        <v>35.79</v>
      </c>
    </row>
    <row r="2735" spans="1:2">
      <c r="A2735" s="4" t="s">
        <v>3098</v>
      </c>
      <c r="B2735" s="199">
        <v>31.01</v>
      </c>
    </row>
    <row r="2736" spans="1:2">
      <c r="A2736" s="4" t="s">
        <v>3099</v>
      </c>
      <c r="B2736" s="199">
        <v>7.67</v>
      </c>
    </row>
    <row r="2737" spans="1:2">
      <c r="A2737" s="4" t="s">
        <v>3100</v>
      </c>
      <c r="B2737" s="199">
        <v>6.64</v>
      </c>
    </row>
    <row r="2738" spans="1:2">
      <c r="A2738" s="4" t="s">
        <v>3101</v>
      </c>
      <c r="B2738" s="199">
        <v>23.01</v>
      </c>
    </row>
    <row r="2739" spans="1:2">
      <c r="A2739" s="4" t="s">
        <v>3102</v>
      </c>
      <c r="B2739" s="199">
        <v>19.93</v>
      </c>
    </row>
    <row r="2740" spans="1:2">
      <c r="A2740" s="4" t="s">
        <v>3103</v>
      </c>
      <c r="B2740" s="199">
        <v>17.04</v>
      </c>
    </row>
    <row r="2741" spans="1:2">
      <c r="A2741" s="4" t="s">
        <v>3104</v>
      </c>
      <c r="B2741" s="199">
        <v>14.77</v>
      </c>
    </row>
    <row r="2742" spans="1:2">
      <c r="A2742" s="4" t="s">
        <v>3105</v>
      </c>
      <c r="B2742" s="199">
        <v>34.090000000000003</v>
      </c>
    </row>
    <row r="2743" spans="1:2">
      <c r="A2743" s="4" t="s">
        <v>3106</v>
      </c>
      <c r="B2743" s="199">
        <v>29.54</v>
      </c>
    </row>
    <row r="2744" spans="1:2">
      <c r="A2744" s="4" t="s">
        <v>3107</v>
      </c>
      <c r="B2744" s="199">
        <v>15.34</v>
      </c>
    </row>
    <row r="2745" spans="1:2">
      <c r="A2745" s="4" t="s">
        <v>3108</v>
      </c>
      <c r="B2745" s="199">
        <v>13.29</v>
      </c>
    </row>
    <row r="2746" spans="1:2">
      <c r="A2746" s="4" t="s">
        <v>3109</v>
      </c>
      <c r="B2746" s="199">
        <v>5.96</v>
      </c>
    </row>
    <row r="2747" spans="1:2">
      <c r="A2747" s="4" t="s">
        <v>3110</v>
      </c>
      <c r="B2747" s="199">
        <v>5.16</v>
      </c>
    </row>
    <row r="2748" spans="1:2">
      <c r="A2748" s="4" t="s">
        <v>3111</v>
      </c>
      <c r="B2748" s="199">
        <v>58.86</v>
      </c>
    </row>
    <row r="2749" spans="1:2">
      <c r="A2749" s="4" t="s">
        <v>3112</v>
      </c>
      <c r="B2749" s="199">
        <v>51.01</v>
      </c>
    </row>
    <row r="2750" spans="1:2">
      <c r="A2750" s="4" t="s">
        <v>3113</v>
      </c>
      <c r="B2750" s="199">
        <v>3.4</v>
      </c>
    </row>
    <row r="2751" spans="1:2">
      <c r="A2751" s="4" t="s">
        <v>3114</v>
      </c>
      <c r="B2751" s="199">
        <v>2.95</v>
      </c>
    </row>
    <row r="2752" spans="1:2">
      <c r="A2752" s="4" t="s">
        <v>3115</v>
      </c>
      <c r="B2752" s="199">
        <v>5.96</v>
      </c>
    </row>
    <row r="2753" spans="1:2">
      <c r="A2753" s="4" t="s">
        <v>3116</v>
      </c>
      <c r="B2753" s="199">
        <v>5.16</v>
      </c>
    </row>
    <row r="2754" spans="1:2">
      <c r="A2754" s="4" t="s">
        <v>3117</v>
      </c>
      <c r="B2754" s="199">
        <v>5.1100000000000003</v>
      </c>
    </row>
    <row r="2755" spans="1:2">
      <c r="A2755" s="4" t="s">
        <v>3118</v>
      </c>
      <c r="B2755" s="199">
        <v>4.43</v>
      </c>
    </row>
    <row r="2756" spans="1:2">
      <c r="A2756" s="4" t="s">
        <v>3119</v>
      </c>
      <c r="B2756" s="199">
        <v>11.93</v>
      </c>
    </row>
    <row r="2757" spans="1:2">
      <c r="A2757" s="4" t="s">
        <v>3120</v>
      </c>
      <c r="B2757" s="199">
        <v>10.33</v>
      </c>
    </row>
    <row r="2758" spans="1:2">
      <c r="A2758" s="4" t="s">
        <v>3121</v>
      </c>
      <c r="B2758" s="199">
        <v>8.52</v>
      </c>
    </row>
    <row r="2759" spans="1:2">
      <c r="A2759" s="4" t="s">
        <v>3122</v>
      </c>
      <c r="B2759" s="199">
        <v>7.38</v>
      </c>
    </row>
    <row r="2760" spans="1:2">
      <c r="A2760" s="4" t="s">
        <v>3123</v>
      </c>
      <c r="B2760" s="199">
        <v>57.63</v>
      </c>
    </row>
    <row r="2761" spans="1:2">
      <c r="A2761" s="4" t="s">
        <v>3124</v>
      </c>
      <c r="B2761" s="199">
        <v>49.94</v>
      </c>
    </row>
    <row r="2762" spans="1:2">
      <c r="A2762" s="4" t="s">
        <v>3125</v>
      </c>
      <c r="B2762" s="199">
        <v>2.13</v>
      </c>
    </row>
    <row r="2763" spans="1:2">
      <c r="A2763" s="4" t="s">
        <v>3126</v>
      </c>
      <c r="B2763" s="199">
        <v>1.84</v>
      </c>
    </row>
    <row r="2764" spans="1:2">
      <c r="A2764" s="4" t="s">
        <v>3127</v>
      </c>
      <c r="B2764" s="199">
        <v>6.39</v>
      </c>
    </row>
    <row r="2765" spans="1:2">
      <c r="A2765" s="4" t="s">
        <v>3128</v>
      </c>
      <c r="B2765" s="199">
        <v>5.53</v>
      </c>
    </row>
    <row r="2766" spans="1:2">
      <c r="A2766" s="4" t="s">
        <v>3129</v>
      </c>
      <c r="B2766" s="199">
        <v>13.63</v>
      </c>
    </row>
    <row r="2767" spans="1:2">
      <c r="A2767" s="4" t="s">
        <v>3130</v>
      </c>
      <c r="B2767" s="199">
        <v>11.81</v>
      </c>
    </row>
    <row r="2768" spans="1:2">
      <c r="A2768" s="4" t="s">
        <v>3131</v>
      </c>
      <c r="B2768" s="199">
        <v>1.19</v>
      </c>
    </row>
    <row r="2769" spans="1:2">
      <c r="A2769" s="4" t="s">
        <v>3132</v>
      </c>
      <c r="B2769" s="199">
        <v>1.03</v>
      </c>
    </row>
    <row r="2770" spans="1:2">
      <c r="A2770" s="4" t="s">
        <v>3133</v>
      </c>
      <c r="B2770" s="199">
        <v>11.93</v>
      </c>
    </row>
    <row r="2771" spans="1:2">
      <c r="A2771" s="4" t="s">
        <v>3134</v>
      </c>
      <c r="B2771" s="199">
        <v>10.33</v>
      </c>
    </row>
    <row r="2772" spans="1:2">
      <c r="A2772" s="4" t="s">
        <v>3135</v>
      </c>
      <c r="B2772" s="199">
        <v>8.52</v>
      </c>
    </row>
    <row r="2773" spans="1:2">
      <c r="A2773" s="4" t="s">
        <v>3136</v>
      </c>
      <c r="B2773" s="199">
        <v>7.38</v>
      </c>
    </row>
    <row r="2774" spans="1:2">
      <c r="A2774" s="4" t="s">
        <v>3137</v>
      </c>
      <c r="B2774" s="199">
        <v>9.3699999999999992</v>
      </c>
    </row>
    <row r="2775" spans="1:2">
      <c r="A2775" s="4" t="s">
        <v>3138</v>
      </c>
      <c r="B2775" s="199">
        <v>8.1199999999999992</v>
      </c>
    </row>
    <row r="2776" spans="1:2">
      <c r="A2776" s="4" t="s">
        <v>3139</v>
      </c>
      <c r="B2776" s="199">
        <v>39.200000000000003</v>
      </c>
    </row>
    <row r="2777" spans="1:2">
      <c r="A2777" s="4" t="s">
        <v>3140</v>
      </c>
      <c r="B2777" s="199">
        <v>33.97</v>
      </c>
    </row>
    <row r="2778" spans="1:2">
      <c r="A2778" s="4" t="s">
        <v>3141</v>
      </c>
      <c r="B2778" s="199">
        <v>25.56</v>
      </c>
    </row>
    <row r="2779" spans="1:2">
      <c r="A2779" s="4" t="s">
        <v>3142</v>
      </c>
      <c r="B2779" s="199">
        <v>22.15</v>
      </c>
    </row>
    <row r="2780" spans="1:2">
      <c r="A2780" s="4" t="s">
        <v>3143</v>
      </c>
      <c r="B2780" s="199">
        <v>3.4</v>
      </c>
    </row>
    <row r="2781" spans="1:2">
      <c r="A2781" s="4" t="s">
        <v>3144</v>
      </c>
      <c r="B2781" s="199">
        <v>2.95</v>
      </c>
    </row>
    <row r="2782" spans="1:2">
      <c r="A2782" s="4" t="s">
        <v>3145</v>
      </c>
      <c r="B2782" s="199">
        <v>9.3699999999999992</v>
      </c>
    </row>
    <row r="2783" spans="1:2">
      <c r="A2783" s="4" t="s">
        <v>3146</v>
      </c>
      <c r="B2783" s="199">
        <v>8.1199999999999992</v>
      </c>
    </row>
    <row r="2784" spans="1:2">
      <c r="A2784" s="4" t="s">
        <v>3147</v>
      </c>
      <c r="B2784" s="199">
        <v>9.3699999999999992</v>
      </c>
    </row>
    <row r="2785" spans="1:2">
      <c r="A2785" s="4" t="s">
        <v>3148</v>
      </c>
      <c r="B2785" s="199">
        <v>8.1199999999999992</v>
      </c>
    </row>
    <row r="2786" spans="1:2">
      <c r="A2786" s="4" t="s">
        <v>3149</v>
      </c>
      <c r="B2786" s="199">
        <v>7.67</v>
      </c>
    </row>
    <row r="2787" spans="1:2">
      <c r="A2787" s="4" t="s">
        <v>3150</v>
      </c>
      <c r="B2787" s="199">
        <v>6.64</v>
      </c>
    </row>
    <row r="2788" spans="1:2">
      <c r="A2788" s="4" t="s">
        <v>3151</v>
      </c>
      <c r="B2788" s="199">
        <v>1.7000000000000002</v>
      </c>
    </row>
    <row r="2789" spans="1:2">
      <c r="A2789" s="4" t="s">
        <v>3152</v>
      </c>
      <c r="B2789" s="199">
        <v>1.47</v>
      </c>
    </row>
    <row r="2790" spans="1:2">
      <c r="A2790" s="4" t="s">
        <v>3153</v>
      </c>
      <c r="B2790" s="199">
        <v>25.43</v>
      </c>
    </row>
    <row r="2791" spans="1:2">
      <c r="A2791" s="4" t="s">
        <v>3154</v>
      </c>
      <c r="B2791" s="199">
        <v>22.04</v>
      </c>
    </row>
    <row r="2792" spans="1:2">
      <c r="A2792" s="4" t="s">
        <v>3155</v>
      </c>
      <c r="B2792" s="199">
        <v>41.57</v>
      </c>
    </row>
    <row r="2793" spans="1:2">
      <c r="A2793" s="4" t="s">
        <v>3156</v>
      </c>
      <c r="B2793" s="199">
        <v>36.020000000000003</v>
      </c>
    </row>
    <row r="2794" spans="1:2">
      <c r="A2794" s="4" t="s">
        <v>3157</v>
      </c>
      <c r="B2794" s="199">
        <v>35.880000000000003</v>
      </c>
    </row>
    <row r="2795" spans="1:2">
      <c r="A2795" s="4" t="s">
        <v>3158</v>
      </c>
      <c r="B2795" s="199">
        <v>31.09</v>
      </c>
    </row>
    <row r="2796" spans="1:2">
      <c r="A2796" s="4" t="s">
        <v>3159</v>
      </c>
      <c r="B2796" s="199">
        <v>32.35</v>
      </c>
    </row>
    <row r="2797" spans="1:2">
      <c r="A2797" s="4" t="s">
        <v>3160</v>
      </c>
      <c r="B2797" s="199">
        <v>28.03</v>
      </c>
    </row>
    <row r="2798" spans="1:2">
      <c r="A2798" s="4" t="s">
        <v>3161</v>
      </c>
      <c r="B2798" s="199">
        <v>37.06</v>
      </c>
    </row>
    <row r="2799" spans="1:2">
      <c r="A2799" s="4" t="s">
        <v>3162</v>
      </c>
      <c r="B2799" s="199">
        <v>32.11</v>
      </c>
    </row>
    <row r="2800" spans="1:2">
      <c r="A2800" s="4" t="s">
        <v>3163</v>
      </c>
      <c r="B2800" s="199">
        <v>40.270000000000003</v>
      </c>
    </row>
    <row r="2801" spans="1:2">
      <c r="A2801" s="4" t="s">
        <v>3164</v>
      </c>
      <c r="B2801" s="199">
        <v>34.9</v>
      </c>
    </row>
    <row r="2802" spans="1:2">
      <c r="A2802" s="4" t="s">
        <v>3165</v>
      </c>
      <c r="B2802" s="199">
        <v>21.47</v>
      </c>
    </row>
    <row r="2803" spans="1:2">
      <c r="A2803" s="4" t="s">
        <v>3166</v>
      </c>
      <c r="B2803" s="199">
        <v>18.61</v>
      </c>
    </row>
    <row r="2804" spans="1:2">
      <c r="A2804" s="4" t="s">
        <v>3167</v>
      </c>
      <c r="B2804" s="199">
        <v>0.28000000000000003</v>
      </c>
    </row>
    <row r="2805" spans="1:2">
      <c r="A2805" s="4" t="s">
        <v>3168</v>
      </c>
      <c r="B2805" s="199">
        <v>0.24</v>
      </c>
    </row>
    <row r="2806" spans="1:2">
      <c r="A2806" s="4" t="s">
        <v>3169</v>
      </c>
      <c r="B2806" s="199">
        <v>43.43</v>
      </c>
    </row>
    <row r="2807" spans="1:2">
      <c r="A2807" s="4" t="s">
        <v>3170</v>
      </c>
      <c r="B2807" s="199">
        <v>37.630000000000003</v>
      </c>
    </row>
    <row r="2808" spans="1:2">
      <c r="A2808" s="4" t="s">
        <v>3171</v>
      </c>
      <c r="B2808" s="199">
        <v>87.27</v>
      </c>
    </row>
    <row r="2809" spans="1:2">
      <c r="A2809" s="4" t="s">
        <v>3172</v>
      </c>
      <c r="B2809" s="199">
        <v>75.62</v>
      </c>
    </row>
    <row r="2810" spans="1:2">
      <c r="A2810" s="4" t="s">
        <v>3173</v>
      </c>
      <c r="B2810" s="199">
        <v>213.1</v>
      </c>
    </row>
    <row r="2811" spans="1:2">
      <c r="A2811" s="4" t="s">
        <v>3174</v>
      </c>
      <c r="B2811" s="199">
        <v>184.66</v>
      </c>
    </row>
    <row r="2812" spans="1:2">
      <c r="A2812" s="4" t="s">
        <v>3175</v>
      </c>
      <c r="B2812" s="199">
        <v>101.65</v>
      </c>
    </row>
    <row r="2813" spans="1:2">
      <c r="A2813" s="4" t="s">
        <v>3176</v>
      </c>
      <c r="B2813" s="199">
        <v>88.81</v>
      </c>
    </row>
    <row r="2814" spans="1:2">
      <c r="A2814" s="4" t="s">
        <v>3177</v>
      </c>
      <c r="B2814" s="199">
        <v>12.17</v>
      </c>
    </row>
    <row r="2815" spans="1:2">
      <c r="A2815" s="4" t="s">
        <v>3178</v>
      </c>
      <c r="B2815" s="199">
        <v>10.55</v>
      </c>
    </row>
    <row r="2816" spans="1:2">
      <c r="A2816" s="4" t="s">
        <v>3179</v>
      </c>
      <c r="B2816" s="199">
        <v>10.14</v>
      </c>
    </row>
    <row r="2817" spans="1:2">
      <c r="A2817" s="4" t="s">
        <v>3180</v>
      </c>
      <c r="B2817" s="199">
        <v>8.7899999999999991</v>
      </c>
    </row>
    <row r="2818" spans="1:2">
      <c r="A2818" s="4" t="s">
        <v>3181</v>
      </c>
      <c r="B2818" s="199">
        <v>2.5499999999999998</v>
      </c>
    </row>
    <row r="2819" spans="1:2">
      <c r="A2819" s="4" t="s">
        <v>3182</v>
      </c>
      <c r="B2819" s="199">
        <v>2.21</v>
      </c>
    </row>
    <row r="2820" spans="1:2">
      <c r="A2820" s="4" t="s">
        <v>3183</v>
      </c>
      <c r="B2820" s="199">
        <v>29.67</v>
      </c>
    </row>
    <row r="2821" spans="1:2">
      <c r="A2821" s="4" t="s">
        <v>3184</v>
      </c>
      <c r="B2821" s="199">
        <v>25.71</v>
      </c>
    </row>
    <row r="2822" spans="1:2">
      <c r="A2822" s="4" t="s">
        <v>3185</v>
      </c>
      <c r="B2822" s="199">
        <v>24.11</v>
      </c>
    </row>
    <row r="2823" spans="1:2">
      <c r="A2823" s="4" t="s">
        <v>3186</v>
      </c>
      <c r="B2823" s="199">
        <v>20.89</v>
      </c>
    </row>
    <row r="2824" spans="1:2">
      <c r="A2824" s="4" t="s">
        <v>3187</v>
      </c>
      <c r="B2824" s="199">
        <v>25.56</v>
      </c>
    </row>
    <row r="2825" spans="1:2">
      <c r="A2825" s="4" t="s">
        <v>3188</v>
      </c>
      <c r="B2825" s="199">
        <v>22.15</v>
      </c>
    </row>
    <row r="2826" spans="1:2">
      <c r="A2826" s="4" t="s">
        <v>3189</v>
      </c>
      <c r="B2826" s="199">
        <v>11.08</v>
      </c>
    </row>
    <row r="2827" spans="1:2">
      <c r="A2827" s="4" t="s">
        <v>3190</v>
      </c>
      <c r="B2827" s="199">
        <v>9.6</v>
      </c>
    </row>
    <row r="2828" spans="1:2">
      <c r="A2828" s="4" t="s">
        <v>3191</v>
      </c>
      <c r="B2828" s="199">
        <v>15.34</v>
      </c>
    </row>
    <row r="2829" spans="1:2">
      <c r="A2829" s="4" t="s">
        <v>3192</v>
      </c>
      <c r="B2829" s="199">
        <v>13.29</v>
      </c>
    </row>
    <row r="2830" spans="1:2">
      <c r="A2830" s="4" t="s">
        <v>3193</v>
      </c>
      <c r="B2830" s="199">
        <v>5.88</v>
      </c>
    </row>
    <row r="2831" spans="1:2">
      <c r="A2831" s="4" t="s">
        <v>3194</v>
      </c>
      <c r="B2831" s="199">
        <v>5.0999999999999996</v>
      </c>
    </row>
    <row r="2832" spans="1:2">
      <c r="A2832" s="4" t="s">
        <v>3195</v>
      </c>
      <c r="B2832" s="199">
        <v>22.16</v>
      </c>
    </row>
    <row r="2833" spans="1:2">
      <c r="A2833" s="4" t="s">
        <v>3196</v>
      </c>
      <c r="B2833" s="199">
        <v>19.2</v>
      </c>
    </row>
    <row r="2834" spans="1:2">
      <c r="A2834" s="4" t="s">
        <v>3197</v>
      </c>
      <c r="B2834" s="199">
        <v>18.75</v>
      </c>
    </row>
    <row r="2835" spans="1:2">
      <c r="A2835" s="4" t="s">
        <v>3198</v>
      </c>
      <c r="B2835" s="199">
        <v>16.239999999999998</v>
      </c>
    </row>
    <row r="2836" spans="1:2">
      <c r="A2836" s="4" t="s">
        <v>3199</v>
      </c>
      <c r="B2836" s="199">
        <v>8.52</v>
      </c>
    </row>
    <row r="2837" spans="1:2">
      <c r="A2837" s="4" t="s">
        <v>3200</v>
      </c>
      <c r="B2837" s="199">
        <v>7.38</v>
      </c>
    </row>
    <row r="2838" spans="1:2">
      <c r="A2838" s="4" t="s">
        <v>3201</v>
      </c>
      <c r="B2838" s="199">
        <v>5.88</v>
      </c>
    </row>
    <row r="2839" spans="1:2">
      <c r="A2839" s="4" t="s">
        <v>3202</v>
      </c>
      <c r="B2839" s="199">
        <v>5.0999999999999996</v>
      </c>
    </row>
    <row r="2840" spans="1:2">
      <c r="A2840" s="4" t="s">
        <v>3203</v>
      </c>
      <c r="B2840" s="199">
        <v>20.29</v>
      </c>
    </row>
    <row r="2841" spans="1:2">
      <c r="A2841" s="4" t="s">
        <v>3204</v>
      </c>
      <c r="B2841" s="199">
        <v>17.579999999999998</v>
      </c>
    </row>
    <row r="2842" spans="1:2">
      <c r="A2842" s="4" t="s">
        <v>3205</v>
      </c>
      <c r="B2842" s="199">
        <v>40.590000000000003</v>
      </c>
    </row>
    <row r="2843" spans="1:2">
      <c r="A2843" s="4" t="s">
        <v>3206</v>
      </c>
      <c r="B2843" s="199">
        <v>35.17</v>
      </c>
    </row>
    <row r="2844" spans="1:2">
      <c r="A2844" s="4" t="s">
        <v>3207</v>
      </c>
      <c r="B2844" s="199">
        <v>17.04</v>
      </c>
    </row>
    <row r="2845" spans="1:2">
      <c r="A2845" s="4" t="s">
        <v>3208</v>
      </c>
      <c r="B2845" s="199">
        <v>14.77</v>
      </c>
    </row>
    <row r="2846" spans="1:2">
      <c r="A2846" s="4" t="s">
        <v>3209</v>
      </c>
      <c r="B2846" s="199">
        <v>5.62</v>
      </c>
    </row>
    <row r="2847" spans="1:2">
      <c r="A2847" s="4" t="s">
        <v>3210</v>
      </c>
      <c r="B2847" s="199">
        <v>4.87</v>
      </c>
    </row>
    <row r="2848" spans="1:2">
      <c r="A2848" s="4" t="s">
        <v>3211</v>
      </c>
      <c r="B2848" s="199">
        <v>6.81</v>
      </c>
    </row>
    <row r="2849" spans="1:2">
      <c r="A2849" s="4" t="s">
        <v>3212</v>
      </c>
      <c r="B2849" s="199">
        <v>5.9</v>
      </c>
    </row>
    <row r="2850" spans="1:2">
      <c r="A2850" s="4" t="s">
        <v>3213</v>
      </c>
      <c r="B2850" s="199">
        <v>345.83</v>
      </c>
    </row>
    <row r="2851" spans="1:2">
      <c r="A2851" s="4" t="s">
        <v>3214</v>
      </c>
      <c r="B2851" s="199">
        <v>299.66000000000003</v>
      </c>
    </row>
    <row r="2852" spans="1:2">
      <c r="A2852" s="4" t="s">
        <v>3215</v>
      </c>
      <c r="B2852" s="199">
        <v>170.46</v>
      </c>
    </row>
    <row r="2853" spans="1:2">
      <c r="A2853" s="4" t="s">
        <v>3216</v>
      </c>
      <c r="B2853" s="199">
        <v>147.69999999999999</v>
      </c>
    </row>
    <row r="2854" spans="1:2">
      <c r="A2854" s="4" t="s">
        <v>3217</v>
      </c>
      <c r="B2854" s="199">
        <v>2.2599999999999998</v>
      </c>
    </row>
    <row r="2855" spans="1:2">
      <c r="A2855" s="4" t="s">
        <v>3218</v>
      </c>
      <c r="B2855" s="199">
        <v>1.96</v>
      </c>
    </row>
    <row r="2856" spans="1:2">
      <c r="A2856" s="4" t="s">
        <v>3219</v>
      </c>
      <c r="B2856" s="199">
        <v>68.180000000000007</v>
      </c>
    </row>
    <row r="2857" spans="1:2">
      <c r="A2857" s="4" t="s">
        <v>3220</v>
      </c>
      <c r="B2857" s="199">
        <v>59.08</v>
      </c>
    </row>
    <row r="2858" spans="1:2">
      <c r="A2858" s="4" t="s">
        <v>3221</v>
      </c>
      <c r="B2858" s="199">
        <v>63.59</v>
      </c>
    </row>
    <row r="2859" spans="1:2">
      <c r="A2859" s="4" t="s">
        <v>3222</v>
      </c>
      <c r="B2859" s="199">
        <v>55.11</v>
      </c>
    </row>
    <row r="2860" spans="1:2">
      <c r="A2860" s="4" t="s">
        <v>3223</v>
      </c>
      <c r="B2860" s="199">
        <v>34.5</v>
      </c>
    </row>
    <row r="2861" spans="1:2">
      <c r="A2861" s="4" t="s">
        <v>3224</v>
      </c>
      <c r="B2861" s="199">
        <v>29.89</v>
      </c>
    </row>
    <row r="2862" spans="1:2">
      <c r="A2862" s="4" t="s">
        <v>3225</v>
      </c>
      <c r="B2862" s="199">
        <v>6.13</v>
      </c>
    </row>
    <row r="2863" spans="1:2">
      <c r="A2863" s="4" t="s">
        <v>3226</v>
      </c>
      <c r="B2863" s="199">
        <v>5.31</v>
      </c>
    </row>
    <row r="2864" spans="1:2">
      <c r="A2864" s="4" t="s">
        <v>3227</v>
      </c>
      <c r="B2864" s="199">
        <v>105.63</v>
      </c>
    </row>
    <row r="2865" spans="1:2">
      <c r="A2865" s="4" t="s">
        <v>3228</v>
      </c>
      <c r="B2865" s="199">
        <v>94.6</v>
      </c>
    </row>
    <row r="2866" spans="1:2">
      <c r="A2866" s="4" t="s">
        <v>3229</v>
      </c>
      <c r="B2866" s="199">
        <v>19.600000000000001</v>
      </c>
    </row>
    <row r="2867" spans="1:2">
      <c r="A2867" s="4" t="s">
        <v>3230</v>
      </c>
      <c r="B2867" s="199">
        <v>16.98</v>
      </c>
    </row>
    <row r="2868" spans="1:2">
      <c r="A2868" s="4" t="s">
        <v>3231</v>
      </c>
      <c r="B2868" s="199">
        <v>23.86</v>
      </c>
    </row>
    <row r="2869" spans="1:2">
      <c r="A2869" s="4" t="s">
        <v>3232</v>
      </c>
      <c r="B2869" s="199">
        <v>20.67</v>
      </c>
    </row>
    <row r="2870" spans="1:2">
      <c r="A2870" s="4" t="s">
        <v>3233</v>
      </c>
      <c r="B2870" s="199">
        <v>28.12</v>
      </c>
    </row>
    <row r="2871" spans="1:2">
      <c r="A2871" s="4" t="s">
        <v>3234</v>
      </c>
      <c r="B2871" s="199">
        <v>24.37</v>
      </c>
    </row>
    <row r="2872" spans="1:2">
      <c r="A2872" s="4" t="s">
        <v>3235</v>
      </c>
      <c r="B2872" s="199">
        <v>40.049999999999997</v>
      </c>
    </row>
    <row r="2873" spans="1:2">
      <c r="A2873" s="4" t="s">
        <v>3236</v>
      </c>
      <c r="B2873" s="199">
        <v>34.700000000000003</v>
      </c>
    </row>
    <row r="2874" spans="1:2">
      <c r="A2874" s="4" t="s">
        <v>3237</v>
      </c>
      <c r="B2874" s="199">
        <v>49.43</v>
      </c>
    </row>
    <row r="2875" spans="1:2">
      <c r="A2875" s="4" t="s">
        <v>3238</v>
      </c>
      <c r="B2875" s="199">
        <v>42.83</v>
      </c>
    </row>
    <row r="2876" spans="1:2">
      <c r="A2876" s="4" t="s">
        <v>3239</v>
      </c>
      <c r="B2876" s="199">
        <v>63.07</v>
      </c>
    </row>
    <row r="2877" spans="1:2">
      <c r="A2877" s="4" t="s">
        <v>3240</v>
      </c>
      <c r="B2877" s="199">
        <v>54.64</v>
      </c>
    </row>
    <row r="2878" spans="1:2">
      <c r="A2878" s="4" t="s">
        <v>3241</v>
      </c>
      <c r="B2878" s="199">
        <v>82.67</v>
      </c>
    </row>
    <row r="2879" spans="1:2">
      <c r="A2879" s="4" t="s">
        <v>3242</v>
      </c>
      <c r="B2879" s="199">
        <v>71.63</v>
      </c>
    </row>
    <row r="2880" spans="1:2">
      <c r="A2880" s="4" t="s">
        <v>3243</v>
      </c>
      <c r="B2880" s="199">
        <v>0.93</v>
      </c>
    </row>
    <row r="2881" spans="1:2">
      <c r="A2881" s="4" t="s">
        <v>3244</v>
      </c>
      <c r="B2881" s="199">
        <v>0.81</v>
      </c>
    </row>
    <row r="2882" spans="1:2">
      <c r="A2882" s="4" t="s">
        <v>3245</v>
      </c>
      <c r="B2882" s="199">
        <v>0.68</v>
      </c>
    </row>
    <row r="2883" spans="1:2">
      <c r="A2883" s="4" t="s">
        <v>3246</v>
      </c>
      <c r="B2883" s="199">
        <v>0.59</v>
      </c>
    </row>
    <row r="2884" spans="1:2">
      <c r="A2884" s="4" t="s">
        <v>3247</v>
      </c>
      <c r="B2884" s="199">
        <v>1.53</v>
      </c>
    </row>
    <row r="2885" spans="1:2">
      <c r="A2885" s="4" t="s">
        <v>3248</v>
      </c>
      <c r="B2885" s="199">
        <v>1.32</v>
      </c>
    </row>
    <row r="2886" spans="1:2">
      <c r="A2886" s="4" t="s">
        <v>3249</v>
      </c>
      <c r="B2886" s="199">
        <v>1.02</v>
      </c>
    </row>
    <row r="2887" spans="1:2">
      <c r="A2887" s="4" t="s">
        <v>3250</v>
      </c>
      <c r="B2887" s="199">
        <v>0.88</v>
      </c>
    </row>
    <row r="2888" spans="1:2">
      <c r="A2888" s="4" t="s">
        <v>3251</v>
      </c>
      <c r="B2888" s="199">
        <v>23.52</v>
      </c>
    </row>
    <row r="2889" spans="1:2">
      <c r="A2889" s="4" t="s">
        <v>3252</v>
      </c>
      <c r="B2889" s="199">
        <v>20.38</v>
      </c>
    </row>
    <row r="2890" spans="1:2">
      <c r="A2890" s="4" t="s">
        <v>3253</v>
      </c>
      <c r="B2890" s="199">
        <v>0.25</v>
      </c>
    </row>
    <row r="2891" spans="1:2">
      <c r="A2891" s="4" t="s">
        <v>3254</v>
      </c>
      <c r="B2891" s="199">
        <v>0.22</v>
      </c>
    </row>
    <row r="2892" spans="1:2">
      <c r="A2892" s="4" t="s">
        <v>3255</v>
      </c>
      <c r="B2892" s="199">
        <v>0.17</v>
      </c>
    </row>
    <row r="2893" spans="1:2">
      <c r="A2893" s="4" t="s">
        <v>3256</v>
      </c>
      <c r="B2893" s="199">
        <v>0.14000000000000001</v>
      </c>
    </row>
    <row r="2894" spans="1:2">
      <c r="A2894" s="4" t="s">
        <v>3257</v>
      </c>
      <c r="B2894" s="199">
        <v>25.56</v>
      </c>
    </row>
    <row r="2895" spans="1:2">
      <c r="A2895" s="4" t="s">
        <v>3258</v>
      </c>
      <c r="B2895" s="199">
        <v>22.15</v>
      </c>
    </row>
    <row r="2896" spans="1:2">
      <c r="A2896" s="4" t="s">
        <v>3259</v>
      </c>
      <c r="B2896" s="199">
        <v>19.600000000000001</v>
      </c>
    </row>
    <row r="2897" spans="1:2">
      <c r="A2897" s="4" t="s">
        <v>3260</v>
      </c>
      <c r="B2897" s="199">
        <v>16.98</v>
      </c>
    </row>
    <row r="2898" spans="1:2">
      <c r="A2898" s="4" t="s">
        <v>3261</v>
      </c>
      <c r="B2898" s="199">
        <v>1.1400000000000001</v>
      </c>
    </row>
    <row r="2899" spans="1:2">
      <c r="A2899" s="4" t="s">
        <v>3262</v>
      </c>
      <c r="B2899" s="199">
        <v>0.98</v>
      </c>
    </row>
    <row r="2900" spans="1:2">
      <c r="A2900" s="4" t="s">
        <v>3263</v>
      </c>
      <c r="B2900" s="199">
        <v>0.85</v>
      </c>
    </row>
    <row r="2901" spans="1:2">
      <c r="A2901" s="4" t="s">
        <v>3264</v>
      </c>
      <c r="B2901" s="199">
        <v>0.73</v>
      </c>
    </row>
    <row r="2902" spans="1:2">
      <c r="A2902" s="4" t="s">
        <v>3265</v>
      </c>
      <c r="B2902" s="199">
        <v>34.090000000000003</v>
      </c>
    </row>
    <row r="2903" spans="1:2">
      <c r="A2903" s="4" t="s">
        <v>3266</v>
      </c>
      <c r="B2903" s="199">
        <v>29.54</v>
      </c>
    </row>
    <row r="2904" spans="1:2">
      <c r="A2904" s="4" t="s">
        <v>3267</v>
      </c>
      <c r="B2904" s="199">
        <v>171.22</v>
      </c>
    </row>
    <row r="2905" spans="1:2">
      <c r="A2905" s="4" t="s">
        <v>3268</v>
      </c>
      <c r="B2905" s="199">
        <v>162.41999999999999</v>
      </c>
    </row>
    <row r="2906" spans="1:2">
      <c r="A2906" s="4" t="s">
        <v>3269</v>
      </c>
      <c r="B2906" s="199">
        <v>142.05000000000001</v>
      </c>
    </row>
    <row r="2907" spans="1:2">
      <c r="A2907" s="4" t="s">
        <v>3270</v>
      </c>
      <c r="B2907" s="199">
        <v>134.41</v>
      </c>
    </row>
    <row r="2908" spans="1:2">
      <c r="A2908" s="4" t="s">
        <v>3271</v>
      </c>
      <c r="B2908" s="199">
        <v>102.27</v>
      </c>
    </row>
    <row r="2909" spans="1:2">
      <c r="A2909" s="4" t="s">
        <v>3272</v>
      </c>
      <c r="B2909" s="199">
        <v>88.62</v>
      </c>
    </row>
    <row r="2910" spans="1:2">
      <c r="A2910" s="4" t="s">
        <v>3273</v>
      </c>
      <c r="B2910" s="199">
        <v>41.82</v>
      </c>
    </row>
    <row r="2911" spans="1:2">
      <c r="A2911" s="4" t="s">
        <v>3274</v>
      </c>
      <c r="B2911" s="199">
        <v>36.229999999999997</v>
      </c>
    </row>
    <row r="2912" spans="1:2">
      <c r="A2912" s="4" t="s">
        <v>3275</v>
      </c>
      <c r="B2912" s="199">
        <v>67.38</v>
      </c>
    </row>
    <row r="2913" spans="1:2">
      <c r="A2913" s="4" t="s">
        <v>3276</v>
      </c>
      <c r="B2913" s="199">
        <v>58.39</v>
      </c>
    </row>
    <row r="2914" spans="1:2">
      <c r="A2914" s="4" t="s">
        <v>3277</v>
      </c>
      <c r="B2914" s="199">
        <v>170.46</v>
      </c>
    </row>
    <row r="2915" spans="1:2">
      <c r="A2915" s="4" t="s">
        <v>3278</v>
      </c>
      <c r="B2915" s="199">
        <v>147.69999999999999</v>
      </c>
    </row>
    <row r="2916" spans="1:2">
      <c r="A2916" s="4" t="s">
        <v>3279</v>
      </c>
      <c r="B2916" s="199">
        <v>2.5499999999999998</v>
      </c>
    </row>
    <row r="2917" spans="1:2">
      <c r="A2917" s="4" t="s">
        <v>3280</v>
      </c>
      <c r="B2917" s="199">
        <v>2.21</v>
      </c>
    </row>
    <row r="2918" spans="1:2">
      <c r="A2918" s="4" t="s">
        <v>3281</v>
      </c>
      <c r="B2918" s="199">
        <v>12.04</v>
      </c>
    </row>
    <row r="2919" spans="1:2">
      <c r="A2919" s="4" t="s">
        <v>3282</v>
      </c>
      <c r="B2919" s="199">
        <v>10.43</v>
      </c>
    </row>
    <row r="2920" spans="1:2">
      <c r="A2920" s="4" t="s">
        <v>3283</v>
      </c>
      <c r="B2920" s="199">
        <v>5.95</v>
      </c>
    </row>
    <row r="2921" spans="1:2">
      <c r="A2921" s="4" t="s">
        <v>3284</v>
      </c>
      <c r="B2921" s="199">
        <v>5.16</v>
      </c>
    </row>
    <row r="2922" spans="1:2">
      <c r="A2922" s="4" t="s">
        <v>3285</v>
      </c>
      <c r="B2922" s="199">
        <v>7.94</v>
      </c>
    </row>
    <row r="2923" spans="1:2">
      <c r="A2923" s="4" t="s">
        <v>3286</v>
      </c>
      <c r="B2923" s="199">
        <v>6.88</v>
      </c>
    </row>
    <row r="2924" spans="1:2">
      <c r="A2924" s="4" t="s">
        <v>3287</v>
      </c>
      <c r="B2924" s="199">
        <v>5.56</v>
      </c>
    </row>
    <row r="2925" spans="1:2">
      <c r="A2925" s="4" t="s">
        <v>3288</v>
      </c>
      <c r="B2925" s="199">
        <v>4.8100000000000005</v>
      </c>
    </row>
    <row r="2926" spans="1:2">
      <c r="A2926" s="4" t="s">
        <v>3289</v>
      </c>
      <c r="B2926" s="199">
        <v>11.12</v>
      </c>
    </row>
    <row r="2927" spans="1:2">
      <c r="A2927" s="4" t="s">
        <v>3290</v>
      </c>
      <c r="B2927" s="199">
        <v>9.6300000000000008</v>
      </c>
    </row>
    <row r="2928" spans="1:2">
      <c r="A2928" s="4" t="s">
        <v>3291</v>
      </c>
      <c r="B2928" s="199">
        <v>3.33</v>
      </c>
    </row>
    <row r="2929" spans="1:2">
      <c r="A2929" s="4" t="s">
        <v>3292</v>
      </c>
      <c r="B2929" s="199">
        <v>2.89</v>
      </c>
    </row>
    <row r="2930" spans="1:2">
      <c r="A2930" s="4" t="s">
        <v>3293</v>
      </c>
      <c r="B2930" s="199">
        <v>4.96</v>
      </c>
    </row>
    <row r="2931" spans="1:2">
      <c r="A2931" s="4" t="s">
        <v>3294</v>
      </c>
      <c r="B2931" s="199">
        <v>4.3</v>
      </c>
    </row>
    <row r="2932" spans="1:2">
      <c r="A2932" s="4" t="s">
        <v>3295</v>
      </c>
      <c r="B2932" s="199">
        <v>6.95</v>
      </c>
    </row>
    <row r="2933" spans="1:2">
      <c r="A2933" s="4" t="s">
        <v>3296</v>
      </c>
      <c r="B2933" s="199">
        <v>6.02</v>
      </c>
    </row>
    <row r="2934" spans="1:2">
      <c r="A2934" s="4" t="s">
        <v>3297</v>
      </c>
      <c r="B2934" s="199">
        <v>5.95</v>
      </c>
    </row>
    <row r="2935" spans="1:2">
      <c r="A2935" s="4" t="s">
        <v>3298</v>
      </c>
      <c r="B2935" s="199">
        <v>5.16</v>
      </c>
    </row>
    <row r="2936" spans="1:2">
      <c r="A2936" s="4" t="s">
        <v>3299</v>
      </c>
      <c r="B2936" s="199">
        <v>5.95</v>
      </c>
    </row>
    <row r="2937" spans="1:2">
      <c r="A2937" s="4" t="s">
        <v>3300</v>
      </c>
      <c r="B2937" s="199">
        <v>5.16</v>
      </c>
    </row>
    <row r="2938" spans="1:2">
      <c r="A2938" s="4" t="s">
        <v>3301</v>
      </c>
      <c r="B2938" s="199">
        <v>13.5</v>
      </c>
    </row>
    <row r="2939" spans="1:2">
      <c r="A2939" s="4" t="s">
        <v>3302</v>
      </c>
      <c r="B2939" s="199">
        <v>11.7</v>
      </c>
    </row>
    <row r="2940" spans="1:2">
      <c r="A2940" s="4" t="s">
        <v>3303</v>
      </c>
      <c r="B2940" s="199">
        <v>11.91</v>
      </c>
    </row>
    <row r="2941" spans="1:2">
      <c r="A2941" s="4" t="s">
        <v>3304</v>
      </c>
      <c r="B2941" s="199">
        <v>10.32</v>
      </c>
    </row>
    <row r="2942" spans="1:2">
      <c r="A2942" s="4" t="s">
        <v>3305</v>
      </c>
      <c r="B2942" s="199">
        <v>11.12</v>
      </c>
    </row>
    <row r="2943" spans="1:2">
      <c r="A2943" s="4" t="s">
        <v>3306</v>
      </c>
      <c r="B2943" s="199">
        <v>9.6300000000000008</v>
      </c>
    </row>
    <row r="2944" spans="1:2">
      <c r="A2944" s="4" t="s">
        <v>3307</v>
      </c>
      <c r="B2944" s="199">
        <v>7.94</v>
      </c>
    </row>
    <row r="2945" spans="1:2">
      <c r="A2945" s="4" t="s">
        <v>3308</v>
      </c>
      <c r="B2945" s="199">
        <v>6.88</v>
      </c>
    </row>
    <row r="2946" spans="1:2">
      <c r="A2946" s="4" t="s">
        <v>3309</v>
      </c>
      <c r="B2946" s="199">
        <v>5.56</v>
      </c>
    </row>
    <row r="2947" spans="1:2">
      <c r="A2947" s="4" t="s">
        <v>3310</v>
      </c>
      <c r="B2947" s="199">
        <v>4.8100000000000005</v>
      </c>
    </row>
    <row r="2948" spans="1:2">
      <c r="A2948" s="4" t="s">
        <v>3311</v>
      </c>
      <c r="B2948" s="199">
        <v>1.87</v>
      </c>
    </row>
    <row r="2949" spans="1:2">
      <c r="A2949" s="4" t="s">
        <v>3312</v>
      </c>
      <c r="B2949" s="199">
        <v>1.62</v>
      </c>
    </row>
    <row r="2950" spans="1:2">
      <c r="A2950" s="4" t="s">
        <v>3313</v>
      </c>
      <c r="B2950" s="199">
        <v>24.71</v>
      </c>
    </row>
    <row r="2951" spans="1:2">
      <c r="A2951" s="4" t="s">
        <v>3314</v>
      </c>
      <c r="B2951" s="199">
        <v>21.41</v>
      </c>
    </row>
    <row r="2952" spans="1:2">
      <c r="A2952" s="4" t="s">
        <v>3315</v>
      </c>
      <c r="B2952" s="199">
        <v>68.180000000000007</v>
      </c>
    </row>
    <row r="2953" spans="1:2">
      <c r="A2953" s="4" t="s">
        <v>3316</v>
      </c>
      <c r="B2953" s="199">
        <v>59.08</v>
      </c>
    </row>
    <row r="2954" spans="1:2">
      <c r="A2954" s="4" t="s">
        <v>3317</v>
      </c>
      <c r="B2954" s="199">
        <v>6.95</v>
      </c>
    </row>
    <row r="2955" spans="1:2">
      <c r="A2955" s="4" t="s">
        <v>3318</v>
      </c>
      <c r="B2955" s="199">
        <v>6.02</v>
      </c>
    </row>
    <row r="2956" spans="1:2">
      <c r="A2956" s="4" t="s">
        <v>3319</v>
      </c>
      <c r="B2956" s="199">
        <v>7.54</v>
      </c>
    </row>
    <row r="2957" spans="1:2">
      <c r="A2957" s="4" t="s">
        <v>3320</v>
      </c>
      <c r="B2957" s="199">
        <v>6.53</v>
      </c>
    </row>
    <row r="2958" spans="1:2">
      <c r="A2958" s="4" t="s">
        <v>3321</v>
      </c>
      <c r="B2958" s="199">
        <v>316.37</v>
      </c>
    </row>
    <row r="2959" spans="1:2">
      <c r="A2959" s="4" t="s">
        <v>3322</v>
      </c>
      <c r="B2959" s="199">
        <v>275.14</v>
      </c>
    </row>
    <row r="2960" spans="1:2">
      <c r="A2960" s="4" t="s">
        <v>3323</v>
      </c>
      <c r="B2960" s="199">
        <v>474.54</v>
      </c>
    </row>
    <row r="2961" spans="1:2">
      <c r="A2961" s="4" t="s">
        <v>3324</v>
      </c>
      <c r="B2961" s="199">
        <v>412.7</v>
      </c>
    </row>
    <row r="2962" spans="1:2">
      <c r="A2962" s="4" t="s">
        <v>3325</v>
      </c>
      <c r="B2962" s="199">
        <v>689.5</v>
      </c>
    </row>
    <row r="2963" spans="1:2">
      <c r="A2963" s="4" t="s">
        <v>3326</v>
      </c>
      <c r="B2963" s="199">
        <v>599.66</v>
      </c>
    </row>
    <row r="2964" spans="1:2">
      <c r="A2964" s="4" t="s">
        <v>3327</v>
      </c>
      <c r="B2964" s="199">
        <v>949.09</v>
      </c>
    </row>
    <row r="2965" spans="1:2">
      <c r="A2965" s="4" t="s">
        <v>3328</v>
      </c>
      <c r="B2965" s="199">
        <v>825.41</v>
      </c>
    </row>
    <row r="2966" spans="1:2">
      <c r="A2966" s="4" t="s">
        <v>3329</v>
      </c>
      <c r="B2966" s="199">
        <v>23.54</v>
      </c>
    </row>
    <row r="2967" spans="1:2">
      <c r="A2967" s="4" t="s">
        <v>3330</v>
      </c>
      <c r="B2967" s="199">
        <v>20.399999999999999</v>
      </c>
    </row>
    <row r="2968" spans="1:2">
      <c r="A2968" s="4" t="s">
        <v>3331</v>
      </c>
      <c r="B2968" s="199">
        <v>58.42</v>
      </c>
    </row>
    <row r="2969" spans="1:2">
      <c r="A2969" s="4" t="s">
        <v>3332</v>
      </c>
      <c r="B2969" s="199">
        <v>50.62</v>
      </c>
    </row>
    <row r="2970" spans="1:2">
      <c r="A2970" s="4" t="s">
        <v>3333</v>
      </c>
      <c r="B2970" s="199">
        <v>292.10000000000002</v>
      </c>
    </row>
    <row r="2971" spans="1:2">
      <c r="A2971" s="4" t="s">
        <v>3334</v>
      </c>
      <c r="B2971" s="199">
        <v>253.13</v>
      </c>
    </row>
    <row r="2972" spans="1:2">
      <c r="A2972" s="4" t="s">
        <v>3335</v>
      </c>
      <c r="B2972" s="199">
        <v>97.36</v>
      </c>
    </row>
    <row r="2973" spans="1:2">
      <c r="A2973" s="4" t="s">
        <v>3336</v>
      </c>
      <c r="B2973" s="199">
        <v>84.37</v>
      </c>
    </row>
    <row r="2974" spans="1:2">
      <c r="A2974" s="4" t="s">
        <v>3337</v>
      </c>
      <c r="B2974" s="199">
        <v>97.36</v>
      </c>
    </row>
    <row r="2975" spans="1:2">
      <c r="A2975" s="4" t="s">
        <v>3338</v>
      </c>
      <c r="B2975" s="199">
        <v>84.37</v>
      </c>
    </row>
    <row r="2976" spans="1:2">
      <c r="A2976" s="4" t="s">
        <v>3339</v>
      </c>
      <c r="B2976" s="199">
        <v>194.73</v>
      </c>
    </row>
    <row r="2977" spans="1:2">
      <c r="A2977" s="4" t="s">
        <v>3340</v>
      </c>
      <c r="B2977" s="199">
        <v>168.75</v>
      </c>
    </row>
    <row r="2978" spans="1:2">
      <c r="A2978" s="4" t="s">
        <v>3341</v>
      </c>
      <c r="B2978" s="199">
        <v>12.72</v>
      </c>
    </row>
    <row r="2979" spans="1:2">
      <c r="A2979" s="4" t="s">
        <v>3342</v>
      </c>
      <c r="B2979" s="199">
        <v>11.42</v>
      </c>
    </row>
    <row r="2980" spans="1:2">
      <c r="A2980" s="4" t="s">
        <v>3343</v>
      </c>
      <c r="B2980" s="199">
        <v>13.67</v>
      </c>
    </row>
    <row r="2981" spans="1:2">
      <c r="A2981" s="4" t="s">
        <v>3344</v>
      </c>
      <c r="B2981" s="199">
        <v>12.32</v>
      </c>
    </row>
    <row r="2982" spans="1:2">
      <c r="A2982" s="4" t="s">
        <v>3345</v>
      </c>
      <c r="B2982" s="199">
        <v>14.55</v>
      </c>
    </row>
    <row r="2983" spans="1:2">
      <c r="A2983" s="4" t="s">
        <v>3346</v>
      </c>
      <c r="B2983" s="199">
        <v>13.08</v>
      </c>
    </row>
    <row r="2984" spans="1:2">
      <c r="A2984" s="4" t="s">
        <v>3347</v>
      </c>
      <c r="B2984" s="199">
        <v>18.61</v>
      </c>
    </row>
    <row r="2985" spans="1:2">
      <c r="A2985" s="4" t="s">
        <v>3348</v>
      </c>
      <c r="B2985" s="199">
        <v>16.77</v>
      </c>
    </row>
    <row r="2986" spans="1:2">
      <c r="A2986" s="4" t="s">
        <v>3349</v>
      </c>
      <c r="B2986" s="199">
        <v>39.81</v>
      </c>
    </row>
    <row r="2987" spans="1:2">
      <c r="A2987" s="4" t="s">
        <v>3350</v>
      </c>
      <c r="B2987" s="199">
        <v>36.130000000000003</v>
      </c>
    </row>
    <row r="2988" spans="1:2">
      <c r="A2988" s="4" t="s">
        <v>3351</v>
      </c>
      <c r="B2988" s="199">
        <v>34.090000000000003</v>
      </c>
    </row>
    <row r="2989" spans="1:2">
      <c r="A2989" s="4" t="s">
        <v>3352</v>
      </c>
      <c r="B2989" s="199">
        <v>29.54</v>
      </c>
    </row>
    <row r="2990" spans="1:2">
      <c r="A2990" s="4" t="s">
        <v>3353</v>
      </c>
      <c r="B2990" s="199">
        <v>76.7</v>
      </c>
    </row>
    <row r="2991" spans="1:2">
      <c r="A2991" s="4" t="s">
        <v>3354</v>
      </c>
      <c r="B2991" s="199">
        <v>66.459999999999994</v>
      </c>
    </row>
    <row r="2992" spans="1:2">
      <c r="A2992" s="4" t="s">
        <v>3355</v>
      </c>
      <c r="B2992" s="199">
        <v>2.38</v>
      </c>
    </row>
    <row r="2993" spans="1:2">
      <c r="A2993" s="4" t="s">
        <v>3356</v>
      </c>
      <c r="B2993" s="199">
        <v>2.33</v>
      </c>
    </row>
    <row r="2994" spans="1:2">
      <c r="A2994" s="4" t="s">
        <v>3357</v>
      </c>
      <c r="B2994" s="199">
        <v>11.77</v>
      </c>
    </row>
    <row r="2995" spans="1:2">
      <c r="A2995" s="4" t="s">
        <v>3358</v>
      </c>
      <c r="B2995" s="199">
        <v>10.199999999999999</v>
      </c>
    </row>
    <row r="2996" spans="1:2">
      <c r="A2996" s="4" t="s">
        <v>3359</v>
      </c>
      <c r="B2996" s="199">
        <v>23.54</v>
      </c>
    </row>
    <row r="2997" spans="1:2">
      <c r="A2997" s="4" t="s">
        <v>3360</v>
      </c>
      <c r="B2997" s="199">
        <v>20.399999999999999</v>
      </c>
    </row>
    <row r="2998" spans="1:2">
      <c r="A2998" s="4" t="s">
        <v>3361</v>
      </c>
      <c r="B2998" s="199">
        <v>47.09</v>
      </c>
    </row>
    <row r="2999" spans="1:2">
      <c r="A2999" s="4" t="s">
        <v>3362</v>
      </c>
      <c r="B2999" s="199">
        <v>40.799999999999997</v>
      </c>
    </row>
    <row r="3000" spans="1:2">
      <c r="A3000" s="4" t="s">
        <v>3363</v>
      </c>
      <c r="B3000" s="199">
        <v>105.95</v>
      </c>
    </row>
    <row r="3001" spans="1:2">
      <c r="A3001" s="4" t="s">
        <v>3364</v>
      </c>
      <c r="B3001" s="199">
        <v>91.81</v>
      </c>
    </row>
    <row r="3002" spans="1:2">
      <c r="A3002" s="4" t="s">
        <v>3365</v>
      </c>
      <c r="B3002" s="199">
        <v>8.24</v>
      </c>
    </row>
    <row r="3003" spans="1:2">
      <c r="A3003" s="4" t="s">
        <v>3366</v>
      </c>
      <c r="B3003" s="199">
        <v>7.14</v>
      </c>
    </row>
    <row r="3004" spans="1:2">
      <c r="A3004" s="4" t="s">
        <v>3367</v>
      </c>
      <c r="B3004" s="199">
        <v>14.12</v>
      </c>
    </row>
    <row r="3005" spans="1:2">
      <c r="A3005" s="4" t="s">
        <v>3368</v>
      </c>
      <c r="B3005" s="199">
        <v>12.24</v>
      </c>
    </row>
    <row r="3006" spans="1:2">
      <c r="A3006" s="4" t="s">
        <v>3369</v>
      </c>
      <c r="B3006" s="199">
        <v>23.01</v>
      </c>
    </row>
    <row r="3007" spans="1:2">
      <c r="A3007" s="4" t="s">
        <v>3370</v>
      </c>
      <c r="B3007" s="199">
        <v>19.93</v>
      </c>
    </row>
    <row r="3008" spans="1:2">
      <c r="A3008" s="4" t="s">
        <v>3371</v>
      </c>
      <c r="B3008" s="199">
        <v>25.56</v>
      </c>
    </row>
    <row r="3009" spans="1:2">
      <c r="A3009" s="4" t="s">
        <v>3372</v>
      </c>
      <c r="B3009" s="199">
        <v>22.15</v>
      </c>
    </row>
    <row r="3010" spans="1:2">
      <c r="A3010" s="4" t="s">
        <v>3373</v>
      </c>
      <c r="B3010" s="199">
        <v>7.61</v>
      </c>
    </row>
    <row r="3011" spans="1:2">
      <c r="A3011" s="4" t="s">
        <v>3374</v>
      </c>
      <c r="B3011" s="199">
        <v>6.75</v>
      </c>
    </row>
    <row r="3012" spans="1:2">
      <c r="A3012" s="4" t="s">
        <v>3375</v>
      </c>
      <c r="B3012" s="199">
        <v>2.42</v>
      </c>
    </row>
    <row r="3013" spans="1:2">
      <c r="A3013" s="4" t="s">
        <v>3376</v>
      </c>
      <c r="B3013" s="199">
        <v>2.09</v>
      </c>
    </row>
    <row r="3014" spans="1:2">
      <c r="A3014" s="4" t="s">
        <v>3377</v>
      </c>
      <c r="B3014" s="199">
        <v>57.15</v>
      </c>
    </row>
    <row r="3015" spans="1:2">
      <c r="A3015" s="4" t="s">
        <v>3378</v>
      </c>
      <c r="B3015" s="199">
        <v>49.52</v>
      </c>
    </row>
    <row r="3016" spans="1:2">
      <c r="A3016" s="4" t="s">
        <v>3379</v>
      </c>
      <c r="B3016" s="199">
        <v>58.57</v>
      </c>
    </row>
    <row r="3017" spans="1:2">
      <c r="A3017" s="4" t="s">
        <v>3380</v>
      </c>
      <c r="B3017" s="199">
        <v>50.76</v>
      </c>
    </row>
    <row r="3018" spans="1:2">
      <c r="A3018" s="4" t="s">
        <v>3381</v>
      </c>
      <c r="B3018" s="199">
        <v>67.150000000000006</v>
      </c>
    </row>
    <row r="3019" spans="1:2">
      <c r="A3019" s="4" t="s">
        <v>3382</v>
      </c>
      <c r="B3019" s="199">
        <v>58.19</v>
      </c>
    </row>
    <row r="3020" spans="1:2">
      <c r="A3020" s="4" t="s">
        <v>3383</v>
      </c>
      <c r="B3020" s="199">
        <v>70</v>
      </c>
    </row>
    <row r="3021" spans="1:2">
      <c r="A3021" s="4" t="s">
        <v>3384</v>
      </c>
      <c r="B3021" s="199">
        <v>60.66</v>
      </c>
    </row>
    <row r="3022" spans="1:2">
      <c r="A3022" s="4" t="s">
        <v>3385</v>
      </c>
      <c r="B3022" s="199">
        <v>87.15</v>
      </c>
    </row>
    <row r="3023" spans="1:2">
      <c r="A3023" s="4" t="s">
        <v>3386</v>
      </c>
      <c r="B3023" s="199">
        <v>75.52</v>
      </c>
    </row>
    <row r="3024" spans="1:2">
      <c r="A3024" s="4" t="s">
        <v>3387</v>
      </c>
      <c r="B3024" s="199">
        <v>36.700000000000003</v>
      </c>
    </row>
    <row r="3025" spans="1:2">
      <c r="A3025" s="4" t="s">
        <v>3388</v>
      </c>
      <c r="B3025" s="199">
        <v>33.36</v>
      </c>
    </row>
    <row r="3026" spans="1:2">
      <c r="A3026" s="4" t="s">
        <v>3389</v>
      </c>
      <c r="B3026" s="199">
        <v>39.01</v>
      </c>
    </row>
    <row r="3027" spans="1:2">
      <c r="A3027" s="4" t="s">
        <v>3390</v>
      </c>
      <c r="B3027" s="199">
        <v>35.67</v>
      </c>
    </row>
    <row r="3028" spans="1:2">
      <c r="A3028" s="4" t="s">
        <v>3391</v>
      </c>
      <c r="B3028" s="199">
        <v>36.090000000000003</v>
      </c>
    </row>
    <row r="3029" spans="1:2">
      <c r="A3029" s="4" t="s">
        <v>3392</v>
      </c>
      <c r="B3029" s="199">
        <v>32.75</v>
      </c>
    </row>
    <row r="3030" spans="1:2">
      <c r="A3030" s="4" t="s">
        <v>3393</v>
      </c>
      <c r="B3030" s="199">
        <v>39.01</v>
      </c>
    </row>
    <row r="3031" spans="1:2">
      <c r="A3031" s="4" t="s">
        <v>3394</v>
      </c>
      <c r="B3031" s="199">
        <v>35.67</v>
      </c>
    </row>
    <row r="3032" spans="1:2">
      <c r="A3032" s="4" t="s">
        <v>3395</v>
      </c>
      <c r="B3032" s="199">
        <v>12.97</v>
      </c>
    </row>
    <row r="3033" spans="1:2">
      <c r="A3033" s="4" t="s">
        <v>3396</v>
      </c>
      <c r="B3033" s="199">
        <v>12.13</v>
      </c>
    </row>
    <row r="3034" spans="1:2">
      <c r="A3034" s="4" t="s">
        <v>3397</v>
      </c>
      <c r="B3034" s="199">
        <v>21.27</v>
      </c>
    </row>
    <row r="3035" spans="1:2">
      <c r="A3035" s="4" t="s">
        <v>3398</v>
      </c>
      <c r="B3035" s="199">
        <v>18.43</v>
      </c>
    </row>
    <row r="3036" spans="1:2">
      <c r="A3036" s="4" t="s">
        <v>3399</v>
      </c>
      <c r="B3036" s="199">
        <v>0.9</v>
      </c>
    </row>
    <row r="3037" spans="1:2">
      <c r="A3037" s="4" t="s">
        <v>3400</v>
      </c>
      <c r="B3037" s="199">
        <v>0.79</v>
      </c>
    </row>
    <row r="3038" spans="1:2">
      <c r="A3038" s="4" t="s">
        <v>3401</v>
      </c>
      <c r="B3038" s="199">
        <v>12.71</v>
      </c>
    </row>
    <row r="3039" spans="1:2">
      <c r="A3039" s="4" t="s">
        <v>3402</v>
      </c>
      <c r="B3039" s="199">
        <v>11.02</v>
      </c>
    </row>
    <row r="3040" spans="1:2">
      <c r="A3040" s="4" t="s">
        <v>3403</v>
      </c>
      <c r="B3040" s="199">
        <v>20.36</v>
      </c>
    </row>
    <row r="3041" spans="1:2">
      <c r="A3041" s="4" t="s">
        <v>3404</v>
      </c>
      <c r="B3041" s="199">
        <v>17.649999999999999</v>
      </c>
    </row>
    <row r="3042" spans="1:2">
      <c r="A3042" s="4" t="s">
        <v>3405</v>
      </c>
      <c r="B3042" s="199">
        <v>25.47</v>
      </c>
    </row>
    <row r="3043" spans="1:2">
      <c r="A3043" s="4" t="s">
        <v>3406</v>
      </c>
      <c r="B3043" s="199">
        <v>22.07</v>
      </c>
    </row>
    <row r="3044" spans="1:2">
      <c r="A3044" s="4" t="s">
        <v>3407</v>
      </c>
      <c r="B3044" s="199">
        <v>169.76</v>
      </c>
    </row>
    <row r="3045" spans="1:2">
      <c r="A3045" s="4" t="s">
        <v>3408</v>
      </c>
      <c r="B3045" s="199">
        <v>157.13999999999999</v>
      </c>
    </row>
    <row r="3046" spans="1:2">
      <c r="A3046" s="4" t="s">
        <v>3409</v>
      </c>
      <c r="B3046" s="199">
        <v>288.58999999999997</v>
      </c>
    </row>
    <row r="3047" spans="1:2">
      <c r="A3047" s="4" t="s">
        <v>3410</v>
      </c>
      <c r="B3047" s="199">
        <v>267.14</v>
      </c>
    </row>
    <row r="3048" spans="1:2">
      <c r="A3048" s="4" t="s">
        <v>3411</v>
      </c>
      <c r="B3048" s="199">
        <v>391.29</v>
      </c>
    </row>
    <row r="3049" spans="1:2">
      <c r="A3049" s="4" t="s">
        <v>3412</v>
      </c>
      <c r="B3049" s="199">
        <v>362.56</v>
      </c>
    </row>
    <row r="3050" spans="1:2">
      <c r="A3050" s="4" t="s">
        <v>3413</v>
      </c>
      <c r="B3050" s="199">
        <v>665.2</v>
      </c>
    </row>
    <row r="3051" spans="1:2">
      <c r="A3051" s="4" t="s">
        <v>3414</v>
      </c>
      <c r="B3051" s="199">
        <v>616.35</v>
      </c>
    </row>
    <row r="3052" spans="1:2">
      <c r="A3052" s="4" t="s">
        <v>3415</v>
      </c>
      <c r="B3052" s="199">
        <v>24.92</v>
      </c>
    </row>
    <row r="3053" spans="1:2">
      <c r="A3053" s="4" t="s">
        <v>3416</v>
      </c>
      <c r="B3053" s="199">
        <v>23.13</v>
      </c>
    </row>
    <row r="3054" spans="1:2">
      <c r="A3054" s="4" t="s">
        <v>3417</v>
      </c>
      <c r="B3054" s="199">
        <v>36.85</v>
      </c>
    </row>
    <row r="3055" spans="1:2">
      <c r="A3055" s="4" t="s">
        <v>3418</v>
      </c>
      <c r="B3055" s="199">
        <v>34.159999999999997</v>
      </c>
    </row>
    <row r="3056" spans="1:2">
      <c r="A3056" s="4" t="s">
        <v>3419</v>
      </c>
      <c r="B3056" s="199">
        <v>29.28</v>
      </c>
    </row>
    <row r="3057" spans="1:2">
      <c r="A3057" s="4" t="s">
        <v>3420</v>
      </c>
      <c r="B3057" s="199">
        <v>27.17</v>
      </c>
    </row>
    <row r="3058" spans="1:2">
      <c r="A3058" s="4" t="s">
        <v>3421</v>
      </c>
      <c r="B3058" s="199">
        <v>43.3</v>
      </c>
    </row>
    <row r="3059" spans="1:2">
      <c r="A3059" s="4" t="s">
        <v>3422</v>
      </c>
      <c r="B3059" s="199">
        <v>40.130000000000003</v>
      </c>
    </row>
    <row r="3060" spans="1:2">
      <c r="A3060" s="4" t="s">
        <v>3423</v>
      </c>
      <c r="B3060" s="199">
        <v>26.45</v>
      </c>
    </row>
    <row r="3061" spans="1:2">
      <c r="A3061" s="4" t="s">
        <v>3424</v>
      </c>
      <c r="B3061" s="199">
        <v>24.49</v>
      </c>
    </row>
    <row r="3062" spans="1:2">
      <c r="A3062" s="4" t="s">
        <v>3425</v>
      </c>
      <c r="B3062" s="199">
        <v>33.1</v>
      </c>
    </row>
    <row r="3063" spans="1:2">
      <c r="A3063" s="4" t="s">
        <v>3426</v>
      </c>
      <c r="B3063" s="199">
        <v>30.64</v>
      </c>
    </row>
    <row r="3064" spans="1:2">
      <c r="A3064" s="4" t="s">
        <v>3427</v>
      </c>
      <c r="B3064" s="199">
        <v>46.29</v>
      </c>
    </row>
    <row r="3065" spans="1:2">
      <c r="A3065" s="4" t="s">
        <v>3428</v>
      </c>
      <c r="B3065" s="199">
        <v>42.85</v>
      </c>
    </row>
    <row r="3066" spans="1:2">
      <c r="A3066" s="4" t="s">
        <v>3429</v>
      </c>
      <c r="B3066" s="199">
        <v>57.94</v>
      </c>
    </row>
    <row r="3067" spans="1:2">
      <c r="A3067" s="4" t="s">
        <v>3430</v>
      </c>
      <c r="B3067" s="199">
        <v>53.63</v>
      </c>
    </row>
    <row r="3068" spans="1:2">
      <c r="A3068" s="4" t="s">
        <v>3431</v>
      </c>
      <c r="B3068" s="199">
        <v>889.45</v>
      </c>
    </row>
    <row r="3069" spans="1:2">
      <c r="A3069" s="4" t="s">
        <v>3432</v>
      </c>
      <c r="B3069" s="199">
        <v>822.42</v>
      </c>
    </row>
    <row r="3070" spans="1:2">
      <c r="A3070" s="4" t="s">
        <v>3433</v>
      </c>
      <c r="B3070" s="199">
        <v>12.5</v>
      </c>
    </row>
    <row r="3071" spans="1:2">
      <c r="A3071" s="4" t="s">
        <v>3434</v>
      </c>
      <c r="B3071" s="199">
        <v>11.6</v>
      </c>
    </row>
    <row r="3072" spans="1:2">
      <c r="A3072" s="4" t="s">
        <v>3435</v>
      </c>
      <c r="B3072" s="199">
        <v>128.06</v>
      </c>
    </row>
    <row r="3073" spans="1:2">
      <c r="A3073" s="4" t="s">
        <v>3436</v>
      </c>
      <c r="B3073" s="199">
        <v>118.54</v>
      </c>
    </row>
    <row r="3074" spans="1:2">
      <c r="A3074" s="4" t="s">
        <v>3437</v>
      </c>
      <c r="B3074" s="199">
        <v>113.17</v>
      </c>
    </row>
    <row r="3075" spans="1:2">
      <c r="A3075" s="4" t="s">
        <v>3438</v>
      </c>
      <c r="B3075" s="199">
        <v>104.76</v>
      </c>
    </row>
    <row r="3076" spans="1:2">
      <c r="A3076" s="4" t="s">
        <v>3439</v>
      </c>
      <c r="B3076" s="199">
        <v>13.2</v>
      </c>
    </row>
    <row r="3077" spans="1:2">
      <c r="A3077" s="4" t="s">
        <v>3440</v>
      </c>
      <c r="B3077" s="199">
        <v>12.25</v>
      </c>
    </row>
    <row r="3078" spans="1:2">
      <c r="A3078" s="4" t="s">
        <v>3441</v>
      </c>
      <c r="B3078" s="199">
        <v>15.84</v>
      </c>
    </row>
    <row r="3079" spans="1:2">
      <c r="A3079" s="4" t="s">
        <v>3442</v>
      </c>
      <c r="B3079" s="199">
        <v>14.7</v>
      </c>
    </row>
    <row r="3080" spans="1:2">
      <c r="A3080" s="4" t="s">
        <v>3443</v>
      </c>
      <c r="B3080" s="199">
        <v>45.32</v>
      </c>
    </row>
    <row r="3081" spans="1:2">
      <c r="A3081" s="4" t="s">
        <v>3444</v>
      </c>
      <c r="B3081" s="199">
        <v>44.53</v>
      </c>
    </row>
    <row r="3082" spans="1:2">
      <c r="A3082" s="4" t="s">
        <v>3445</v>
      </c>
      <c r="B3082" s="199">
        <v>36.78</v>
      </c>
    </row>
    <row r="3083" spans="1:2">
      <c r="A3083" s="4" t="s">
        <v>3446</v>
      </c>
      <c r="B3083" s="199">
        <v>33.369999999999997</v>
      </c>
    </row>
    <row r="3084" spans="1:2">
      <c r="A3084" s="4" t="s">
        <v>3447</v>
      </c>
      <c r="B3084" s="199">
        <v>16.73</v>
      </c>
    </row>
    <row r="3085" spans="1:2">
      <c r="A3085" s="4" t="s">
        <v>3448</v>
      </c>
      <c r="B3085" s="199">
        <v>15.51</v>
      </c>
    </row>
    <row r="3086" spans="1:2">
      <c r="A3086" s="4" t="s">
        <v>3449</v>
      </c>
      <c r="B3086" s="199">
        <v>58.16</v>
      </c>
    </row>
    <row r="3087" spans="1:2">
      <c r="A3087" s="4" t="s">
        <v>3450</v>
      </c>
      <c r="B3087" s="199">
        <v>52.24</v>
      </c>
    </row>
    <row r="3088" spans="1:2">
      <c r="A3088" s="4" t="s">
        <v>3451</v>
      </c>
      <c r="B3088" s="199">
        <v>65.69</v>
      </c>
    </row>
    <row r="3089" spans="1:2">
      <c r="A3089" s="4" t="s">
        <v>3452</v>
      </c>
      <c r="B3089" s="199">
        <v>60.59</v>
      </c>
    </row>
    <row r="3090" spans="1:2">
      <c r="A3090" s="4" t="s">
        <v>3453</v>
      </c>
      <c r="B3090" s="199">
        <v>404.92</v>
      </c>
    </row>
    <row r="3091" spans="1:2">
      <c r="A3091" s="4" t="s">
        <v>3454</v>
      </c>
      <c r="B3091" s="199">
        <v>375.83</v>
      </c>
    </row>
    <row r="3092" spans="1:2">
      <c r="A3092" s="4" t="s">
        <v>3455</v>
      </c>
      <c r="B3092" s="199">
        <v>53.78</v>
      </c>
    </row>
    <row r="3093" spans="1:2">
      <c r="A3093" s="4" t="s">
        <v>3456</v>
      </c>
      <c r="B3093" s="199">
        <v>51.37</v>
      </c>
    </row>
    <row r="3094" spans="1:2">
      <c r="A3094" s="4" t="s">
        <v>3457</v>
      </c>
      <c r="B3094" s="199">
        <v>50.02</v>
      </c>
    </row>
    <row r="3095" spans="1:2">
      <c r="A3095" s="4" t="s">
        <v>3458</v>
      </c>
      <c r="B3095" s="199">
        <v>48.58</v>
      </c>
    </row>
    <row r="3096" spans="1:2">
      <c r="A3096" s="4" t="s">
        <v>3459</v>
      </c>
      <c r="B3096" s="199">
        <v>2.27</v>
      </c>
    </row>
    <row r="3097" spans="1:2">
      <c r="A3097" s="4" t="s">
        <v>3460</v>
      </c>
      <c r="B3097" s="199">
        <v>2.02</v>
      </c>
    </row>
    <row r="3098" spans="1:2">
      <c r="A3098" s="4" t="s">
        <v>3461</v>
      </c>
      <c r="B3098" s="199">
        <v>687.85</v>
      </c>
    </row>
    <row r="3099" spans="1:2">
      <c r="A3099" s="4" t="s">
        <v>3462</v>
      </c>
      <c r="B3099" s="199">
        <v>670.56</v>
      </c>
    </row>
    <row r="3100" spans="1:2">
      <c r="A3100" s="4" t="s">
        <v>3463</v>
      </c>
      <c r="B3100" s="199">
        <v>643.51</v>
      </c>
    </row>
    <row r="3101" spans="1:2">
      <c r="A3101" s="4" t="s">
        <v>3464</v>
      </c>
      <c r="B3101" s="199">
        <v>618.29</v>
      </c>
    </row>
    <row r="3102" spans="1:2">
      <c r="A3102" s="4" t="s">
        <v>3465</v>
      </c>
      <c r="B3102" s="199">
        <v>55.08</v>
      </c>
    </row>
    <row r="3103" spans="1:2">
      <c r="A3103" s="4" t="s">
        <v>3466</v>
      </c>
      <c r="B3103" s="199">
        <v>51.44</v>
      </c>
    </row>
    <row r="3104" spans="1:2">
      <c r="A3104" s="4" t="s">
        <v>3467</v>
      </c>
      <c r="B3104" s="199">
        <v>60.41</v>
      </c>
    </row>
    <row r="3105" spans="1:2">
      <c r="A3105" s="4" t="s">
        <v>3468</v>
      </c>
      <c r="B3105" s="199">
        <v>56.12</v>
      </c>
    </row>
    <row r="3106" spans="1:2">
      <c r="A3106" s="4" t="s">
        <v>3469</v>
      </c>
      <c r="B3106" s="199">
        <v>61.34</v>
      </c>
    </row>
    <row r="3107" spans="1:2">
      <c r="A3107" s="4" t="s">
        <v>3470</v>
      </c>
      <c r="B3107" s="199">
        <v>56.98</v>
      </c>
    </row>
    <row r="3108" spans="1:2">
      <c r="A3108" s="4" t="s">
        <v>3471</v>
      </c>
      <c r="B3108" s="199">
        <v>66.430000000000007</v>
      </c>
    </row>
    <row r="3109" spans="1:2">
      <c r="A3109" s="4" t="s">
        <v>3472</v>
      </c>
      <c r="B3109" s="199">
        <v>61.39</v>
      </c>
    </row>
    <row r="3110" spans="1:2">
      <c r="A3110" s="4" t="s">
        <v>3473</v>
      </c>
      <c r="B3110" s="199">
        <v>69.599999999999994</v>
      </c>
    </row>
    <row r="3111" spans="1:2">
      <c r="A3111" s="4" t="s">
        <v>3474</v>
      </c>
      <c r="B3111" s="199">
        <v>64.2</v>
      </c>
    </row>
    <row r="3112" spans="1:2">
      <c r="A3112" s="4" t="s">
        <v>3475</v>
      </c>
      <c r="B3112" s="199">
        <v>71.45</v>
      </c>
    </row>
    <row r="3113" spans="1:2">
      <c r="A3113" s="4" t="s">
        <v>3476</v>
      </c>
      <c r="B3113" s="199">
        <v>65.95</v>
      </c>
    </row>
    <row r="3114" spans="1:2">
      <c r="A3114" s="4" t="s">
        <v>3477</v>
      </c>
      <c r="B3114" s="199">
        <v>77.2</v>
      </c>
    </row>
    <row r="3115" spans="1:2">
      <c r="A3115" s="4" t="s">
        <v>3478</v>
      </c>
      <c r="B3115" s="199">
        <v>70.959999999999994</v>
      </c>
    </row>
    <row r="3116" spans="1:2">
      <c r="A3116" s="4" t="s">
        <v>3479</v>
      </c>
      <c r="B3116" s="199">
        <v>83.14</v>
      </c>
    </row>
    <row r="3117" spans="1:2">
      <c r="A3117" s="4" t="s">
        <v>3480</v>
      </c>
      <c r="B3117" s="199">
        <v>76.38</v>
      </c>
    </row>
    <row r="3118" spans="1:2">
      <c r="A3118" s="4" t="s">
        <v>3481</v>
      </c>
      <c r="B3118" s="199">
        <v>94.19</v>
      </c>
    </row>
    <row r="3119" spans="1:2">
      <c r="A3119" s="4" t="s">
        <v>3482</v>
      </c>
      <c r="B3119" s="199">
        <v>86.37</v>
      </c>
    </row>
    <row r="3120" spans="1:2">
      <c r="A3120" s="4" t="s">
        <v>3483</v>
      </c>
      <c r="B3120" s="199">
        <v>102.4</v>
      </c>
    </row>
    <row r="3121" spans="1:2">
      <c r="A3121" s="4" t="s">
        <v>3484</v>
      </c>
      <c r="B3121" s="199">
        <v>93.89</v>
      </c>
    </row>
    <row r="3122" spans="1:2">
      <c r="A3122" s="4" t="s">
        <v>3485</v>
      </c>
      <c r="B3122" s="199">
        <v>112.7</v>
      </c>
    </row>
    <row r="3123" spans="1:2">
      <c r="A3123" s="4" t="s">
        <v>3486</v>
      </c>
      <c r="B3123" s="199">
        <v>103.13</v>
      </c>
    </row>
    <row r="3124" spans="1:2">
      <c r="A3124" s="4" t="s">
        <v>3487</v>
      </c>
      <c r="B3124" s="199">
        <v>183.98</v>
      </c>
    </row>
    <row r="3125" spans="1:2">
      <c r="A3125" s="4" t="s">
        <v>3488</v>
      </c>
      <c r="B3125" s="199">
        <v>172.89</v>
      </c>
    </row>
    <row r="3126" spans="1:2">
      <c r="A3126" s="4" t="s">
        <v>3489</v>
      </c>
      <c r="B3126" s="199">
        <v>268.33999999999997</v>
      </c>
    </row>
    <row r="3127" spans="1:2">
      <c r="A3127" s="4" t="s">
        <v>3490</v>
      </c>
      <c r="B3127" s="199">
        <v>253.33</v>
      </c>
    </row>
    <row r="3128" spans="1:2">
      <c r="A3128" s="4" t="s">
        <v>3491</v>
      </c>
      <c r="B3128" s="199">
        <v>267.97000000000003</v>
      </c>
    </row>
    <row r="3129" spans="1:2">
      <c r="A3129" s="4" t="s">
        <v>3492</v>
      </c>
      <c r="B3129" s="199">
        <v>246.52</v>
      </c>
    </row>
    <row r="3130" spans="1:2">
      <c r="A3130" s="4" t="s">
        <v>3493</v>
      </c>
      <c r="B3130" s="199">
        <v>277.07</v>
      </c>
    </row>
    <row r="3131" spans="1:2">
      <c r="A3131" s="4" t="s">
        <v>3494</v>
      </c>
      <c r="B3131" s="199">
        <v>255.61</v>
      </c>
    </row>
    <row r="3132" spans="1:2">
      <c r="A3132" s="4" t="s">
        <v>3495</v>
      </c>
      <c r="B3132" s="199">
        <v>401.19</v>
      </c>
    </row>
    <row r="3133" spans="1:2">
      <c r="A3133" s="4" t="s">
        <v>3496</v>
      </c>
      <c r="B3133" s="199">
        <v>366.81</v>
      </c>
    </row>
    <row r="3134" spans="1:2">
      <c r="A3134" s="4" t="s">
        <v>3497</v>
      </c>
      <c r="B3134" s="199">
        <v>617.4</v>
      </c>
    </row>
    <row r="3135" spans="1:2">
      <c r="A3135" s="4" t="s">
        <v>3498</v>
      </c>
      <c r="B3135" s="199">
        <v>590.66999999999996</v>
      </c>
    </row>
    <row r="3136" spans="1:2">
      <c r="A3136" s="4" t="s">
        <v>3499</v>
      </c>
      <c r="B3136" s="199">
        <v>641.75</v>
      </c>
    </row>
    <row r="3137" spans="1:2">
      <c r="A3137" s="4" t="s">
        <v>3500</v>
      </c>
      <c r="B3137" s="199">
        <v>612.99</v>
      </c>
    </row>
    <row r="3138" spans="1:2">
      <c r="A3138" s="4" t="s">
        <v>3501</v>
      </c>
      <c r="B3138" s="199">
        <v>76.7</v>
      </c>
    </row>
    <row r="3139" spans="1:2">
      <c r="A3139" s="4" t="s">
        <v>3502</v>
      </c>
      <c r="B3139" s="199">
        <v>66.459999999999994</v>
      </c>
    </row>
    <row r="3140" spans="1:2">
      <c r="A3140" s="4" t="s">
        <v>3503</v>
      </c>
      <c r="B3140" s="199">
        <v>156.19</v>
      </c>
    </row>
    <row r="3141" spans="1:2">
      <c r="A3141" s="4" t="s">
        <v>3504</v>
      </c>
      <c r="B3141" s="199">
        <v>142.13999999999999</v>
      </c>
    </row>
    <row r="3142" spans="1:2">
      <c r="A3142" s="4" t="s">
        <v>3505</v>
      </c>
      <c r="B3142" s="199">
        <v>79.48</v>
      </c>
    </row>
    <row r="3143" spans="1:2">
      <c r="A3143" s="4" t="s">
        <v>3506</v>
      </c>
      <c r="B3143" s="199">
        <v>75.680000000000007</v>
      </c>
    </row>
    <row r="3144" spans="1:2">
      <c r="A3144" s="4" t="s">
        <v>3507</v>
      </c>
      <c r="B3144" s="199">
        <v>115.51</v>
      </c>
    </row>
    <row r="3145" spans="1:2">
      <c r="A3145" s="4" t="s">
        <v>3508</v>
      </c>
      <c r="B3145" s="199">
        <v>110.39</v>
      </c>
    </row>
    <row r="3146" spans="1:2">
      <c r="A3146" s="4" t="s">
        <v>3509</v>
      </c>
      <c r="B3146" s="199">
        <v>151.82</v>
      </c>
    </row>
    <row r="3147" spans="1:2">
      <c r="A3147" s="4" t="s">
        <v>3510</v>
      </c>
      <c r="B3147" s="199">
        <v>145.47999999999999</v>
      </c>
    </row>
    <row r="3148" spans="1:2">
      <c r="A3148" s="4" t="s">
        <v>3511</v>
      </c>
      <c r="B3148" s="199">
        <v>181.76</v>
      </c>
    </row>
    <row r="3149" spans="1:2">
      <c r="A3149" s="4" t="s">
        <v>3512</v>
      </c>
      <c r="B3149" s="199">
        <v>164.3</v>
      </c>
    </row>
    <row r="3150" spans="1:2">
      <c r="A3150" s="4" t="s">
        <v>3513</v>
      </c>
      <c r="B3150" s="199">
        <v>217.79</v>
      </c>
    </row>
    <row r="3151" spans="1:2">
      <c r="A3151" s="4" t="s">
        <v>3514</v>
      </c>
      <c r="B3151" s="199">
        <v>199.01</v>
      </c>
    </row>
    <row r="3152" spans="1:2">
      <c r="A3152" s="4" t="s">
        <v>3515</v>
      </c>
      <c r="B3152" s="199">
        <v>254.09</v>
      </c>
    </row>
    <row r="3153" spans="1:2">
      <c r="A3153" s="4" t="s">
        <v>3516</v>
      </c>
      <c r="B3153" s="199">
        <v>234.1</v>
      </c>
    </row>
    <row r="3154" spans="1:2">
      <c r="A3154" s="4" t="s">
        <v>3517</v>
      </c>
      <c r="B3154" s="199">
        <v>642.01</v>
      </c>
    </row>
    <row r="3155" spans="1:2">
      <c r="A3155" s="4" t="s">
        <v>3518</v>
      </c>
      <c r="B3155" s="199">
        <v>563.09</v>
      </c>
    </row>
    <row r="3156" spans="1:2">
      <c r="A3156" s="4" t="s">
        <v>3519</v>
      </c>
      <c r="B3156" s="199">
        <v>678.04</v>
      </c>
    </row>
    <row r="3157" spans="1:2">
      <c r="A3157" s="4" t="s">
        <v>3520</v>
      </c>
      <c r="B3157" s="199">
        <v>597.80999999999995</v>
      </c>
    </row>
    <row r="3158" spans="1:2">
      <c r="A3158" s="4" t="s">
        <v>3521</v>
      </c>
      <c r="B3158" s="199">
        <v>714.35</v>
      </c>
    </row>
    <row r="3159" spans="1:2">
      <c r="A3159" s="4" t="s">
        <v>3522</v>
      </c>
      <c r="B3159" s="199">
        <v>632.9</v>
      </c>
    </row>
    <row r="3160" spans="1:2">
      <c r="A3160" s="4" t="s">
        <v>3523</v>
      </c>
      <c r="B3160" s="199">
        <v>6.69</v>
      </c>
    </row>
    <row r="3161" spans="1:2">
      <c r="A3161" s="4" t="s">
        <v>3524</v>
      </c>
      <c r="B3161" s="199">
        <v>6.41</v>
      </c>
    </row>
    <row r="3162" spans="1:2">
      <c r="A3162" s="4" t="s">
        <v>3525</v>
      </c>
      <c r="B3162" s="199">
        <v>38.06</v>
      </c>
    </row>
    <row r="3163" spans="1:2">
      <c r="A3163" s="4" t="s">
        <v>3526</v>
      </c>
      <c r="B3163" s="199">
        <v>32.979999999999997</v>
      </c>
    </row>
    <row r="3164" spans="1:2">
      <c r="A3164" s="4" t="s">
        <v>3527</v>
      </c>
      <c r="B3164" s="199">
        <v>106.58</v>
      </c>
    </row>
    <row r="3165" spans="1:2">
      <c r="A3165" s="4" t="s">
        <v>3528</v>
      </c>
      <c r="B3165" s="199">
        <v>92.34</v>
      </c>
    </row>
    <row r="3166" spans="1:2">
      <c r="A3166" s="4" t="s">
        <v>3529</v>
      </c>
      <c r="B3166" s="199">
        <v>59.38</v>
      </c>
    </row>
    <row r="3167" spans="1:2">
      <c r="A3167" s="4" t="s">
        <v>3530</v>
      </c>
      <c r="B3167" s="199">
        <v>51.45</v>
      </c>
    </row>
    <row r="3168" spans="1:2">
      <c r="A3168" s="4" t="s">
        <v>3531</v>
      </c>
      <c r="B3168" s="199">
        <v>30.45</v>
      </c>
    </row>
    <row r="3169" spans="1:2">
      <c r="A3169" s="4" t="s">
        <v>3532</v>
      </c>
      <c r="B3169" s="199">
        <v>26.38</v>
      </c>
    </row>
    <row r="3170" spans="1:2">
      <c r="A3170" s="4" t="s">
        <v>3533</v>
      </c>
      <c r="B3170" s="199">
        <v>18.920000000000002</v>
      </c>
    </row>
    <row r="3171" spans="1:2">
      <c r="A3171" s="4" t="s">
        <v>3534</v>
      </c>
      <c r="B3171" s="199">
        <v>18.23</v>
      </c>
    </row>
    <row r="3172" spans="1:2">
      <c r="A3172" s="4" t="s">
        <v>3535</v>
      </c>
      <c r="B3172" s="199">
        <v>1530.61</v>
      </c>
    </row>
    <row r="3173" spans="1:2">
      <c r="A3173" s="4" t="s">
        <v>3536</v>
      </c>
      <c r="B3173" s="199">
        <v>1342.73</v>
      </c>
    </row>
    <row r="3174" spans="1:2">
      <c r="A3174" s="4" t="s">
        <v>3537</v>
      </c>
      <c r="B3174" s="199">
        <v>11.87</v>
      </c>
    </row>
    <row r="3175" spans="1:2">
      <c r="A3175" s="4" t="s">
        <v>3538</v>
      </c>
      <c r="B3175" s="199">
        <v>11.05</v>
      </c>
    </row>
    <row r="3176" spans="1:2">
      <c r="A3176" s="4" t="s">
        <v>3539</v>
      </c>
      <c r="B3176" s="199">
        <v>38.58</v>
      </c>
    </row>
    <row r="3177" spans="1:2">
      <c r="A3177" s="4" t="s">
        <v>3540</v>
      </c>
      <c r="B3177" s="199">
        <v>36.25</v>
      </c>
    </row>
    <row r="3178" spans="1:2">
      <c r="A3178" s="4" t="s">
        <v>3541</v>
      </c>
      <c r="B3178" s="199">
        <v>29.27</v>
      </c>
    </row>
    <row r="3179" spans="1:2">
      <c r="A3179" s="4" t="s">
        <v>3542</v>
      </c>
      <c r="B3179" s="199">
        <v>26.23</v>
      </c>
    </row>
    <row r="3180" spans="1:2">
      <c r="A3180" s="4" t="s">
        <v>3543</v>
      </c>
      <c r="B3180" s="199">
        <v>396.65</v>
      </c>
    </row>
    <row r="3181" spans="1:2">
      <c r="A3181" s="4" t="s">
        <v>3544</v>
      </c>
      <c r="B3181" s="199">
        <v>359.35</v>
      </c>
    </row>
    <row r="3182" spans="1:2">
      <c r="A3182" s="4" t="s">
        <v>3545</v>
      </c>
      <c r="B3182" s="199">
        <v>122.12</v>
      </c>
    </row>
    <row r="3183" spans="1:2">
      <c r="A3183" s="4" t="s">
        <v>3546</v>
      </c>
      <c r="B3183" s="199">
        <v>120.36</v>
      </c>
    </row>
    <row r="3184" spans="1:2">
      <c r="A3184" s="4" t="s">
        <v>3547</v>
      </c>
      <c r="B3184" s="199">
        <v>4.26</v>
      </c>
    </row>
    <row r="3185" spans="1:2">
      <c r="A3185" s="4" t="s">
        <v>3548</v>
      </c>
      <c r="B3185" s="199">
        <v>3.69</v>
      </c>
    </row>
    <row r="3186" spans="1:2">
      <c r="A3186" s="4" t="s">
        <v>3549</v>
      </c>
      <c r="B3186" s="199">
        <v>3.43</v>
      </c>
    </row>
    <row r="3187" spans="1:2">
      <c r="A3187" s="4" t="s">
        <v>3550</v>
      </c>
      <c r="B3187" s="199">
        <v>3.05</v>
      </c>
    </row>
    <row r="3188" spans="1:2">
      <c r="A3188" s="4" t="s">
        <v>3551</v>
      </c>
      <c r="B3188" s="199">
        <v>48.4</v>
      </c>
    </row>
    <row r="3189" spans="1:2">
      <c r="A3189" s="4" t="s">
        <v>3552</v>
      </c>
      <c r="B3189" s="199">
        <v>47.65</v>
      </c>
    </row>
    <row r="3190" spans="1:2">
      <c r="A3190" s="4" t="s">
        <v>3553</v>
      </c>
      <c r="B3190" s="199">
        <v>32.020000000000003</v>
      </c>
    </row>
    <row r="3191" spans="1:2">
      <c r="A3191" s="4" t="s">
        <v>3554</v>
      </c>
      <c r="B3191" s="199">
        <v>31.27</v>
      </c>
    </row>
    <row r="3192" spans="1:2">
      <c r="A3192" s="4" t="s">
        <v>3555</v>
      </c>
      <c r="B3192" s="199">
        <v>63.62</v>
      </c>
    </row>
    <row r="3193" spans="1:2">
      <c r="A3193" s="4" t="s">
        <v>3556</v>
      </c>
      <c r="B3193" s="199">
        <v>62.67</v>
      </c>
    </row>
    <row r="3194" spans="1:2">
      <c r="A3194" s="4" t="s">
        <v>3557</v>
      </c>
      <c r="B3194" s="199">
        <v>41.78</v>
      </c>
    </row>
    <row r="3195" spans="1:2">
      <c r="A3195" s="4" t="s">
        <v>3558</v>
      </c>
      <c r="B3195" s="199">
        <v>40.83</v>
      </c>
    </row>
    <row r="3196" spans="1:2">
      <c r="A3196" s="4" t="s">
        <v>3559</v>
      </c>
      <c r="B3196" s="199">
        <v>90.7</v>
      </c>
    </row>
    <row r="3197" spans="1:2">
      <c r="A3197" s="4" t="s">
        <v>3560</v>
      </c>
      <c r="B3197" s="199">
        <v>88.46</v>
      </c>
    </row>
    <row r="3198" spans="1:2">
      <c r="A3198" s="4" t="s">
        <v>3561</v>
      </c>
      <c r="B3198" s="199">
        <v>68.86</v>
      </c>
    </row>
    <row r="3199" spans="1:2">
      <c r="A3199" s="4" t="s">
        <v>3562</v>
      </c>
      <c r="B3199" s="199">
        <v>66.62</v>
      </c>
    </row>
    <row r="3200" spans="1:2">
      <c r="A3200" s="4" t="s">
        <v>3563</v>
      </c>
      <c r="B3200" s="199">
        <v>365.2</v>
      </c>
    </row>
    <row r="3201" spans="1:2">
      <c r="A3201" s="4" t="s">
        <v>3564</v>
      </c>
      <c r="B3201" s="199">
        <v>328.05</v>
      </c>
    </row>
    <row r="3202" spans="1:2">
      <c r="A3202" s="4" t="s">
        <v>3565</v>
      </c>
      <c r="B3202" s="199">
        <v>34.99</v>
      </c>
    </row>
    <row r="3203" spans="1:2">
      <c r="A3203" s="4" t="s">
        <v>3566</v>
      </c>
      <c r="B3203" s="199">
        <v>32.549999999999997</v>
      </c>
    </row>
    <row r="3204" spans="1:2">
      <c r="A3204" s="4" t="s">
        <v>3567</v>
      </c>
      <c r="B3204" s="199">
        <v>28.57</v>
      </c>
    </row>
    <row r="3205" spans="1:2">
      <c r="A3205" s="4" t="s">
        <v>3568</v>
      </c>
      <c r="B3205" s="199">
        <v>26.13</v>
      </c>
    </row>
    <row r="3206" spans="1:2">
      <c r="A3206" s="4" t="s">
        <v>3569</v>
      </c>
      <c r="B3206" s="199">
        <v>80.87</v>
      </c>
    </row>
    <row r="3207" spans="1:2">
      <c r="A3207" s="4" t="s">
        <v>3570</v>
      </c>
      <c r="B3207" s="199">
        <v>77.89</v>
      </c>
    </row>
    <row r="3208" spans="1:2">
      <c r="A3208" s="4" t="s">
        <v>3571</v>
      </c>
      <c r="B3208" s="199">
        <v>78.8</v>
      </c>
    </row>
    <row r="3209" spans="1:2">
      <c r="A3209" s="4" t="s">
        <v>3572</v>
      </c>
      <c r="B3209" s="199">
        <v>72.989999999999995</v>
      </c>
    </row>
    <row r="3210" spans="1:2">
      <c r="A3210" s="4" t="s">
        <v>3573</v>
      </c>
      <c r="B3210" s="199">
        <v>17.84</v>
      </c>
    </row>
    <row r="3211" spans="1:2">
      <c r="A3211" s="4" t="s">
        <v>3574</v>
      </c>
      <c r="B3211" s="199">
        <v>17.27</v>
      </c>
    </row>
    <row r="3212" spans="1:2">
      <c r="A3212" s="4" t="s">
        <v>3575</v>
      </c>
      <c r="B3212" s="199">
        <v>31.25</v>
      </c>
    </row>
    <row r="3213" spans="1:2">
      <c r="A3213" s="4" t="s">
        <v>3576</v>
      </c>
      <c r="B3213" s="199">
        <v>30.69</v>
      </c>
    </row>
    <row r="3214" spans="1:2">
      <c r="A3214" s="4" t="s">
        <v>3577</v>
      </c>
      <c r="B3214" s="199">
        <v>23.62</v>
      </c>
    </row>
    <row r="3215" spans="1:2">
      <c r="A3215" s="4" t="s">
        <v>3578</v>
      </c>
      <c r="B3215" s="199">
        <v>23.01</v>
      </c>
    </row>
    <row r="3216" spans="1:2">
      <c r="A3216" s="4" t="s">
        <v>3579</v>
      </c>
      <c r="B3216" s="199">
        <v>6.48</v>
      </c>
    </row>
    <row r="3217" spans="1:2">
      <c r="A3217" s="4" t="s">
        <v>3580</v>
      </c>
      <c r="B3217" s="199">
        <v>6.48</v>
      </c>
    </row>
    <row r="3218" spans="1:2">
      <c r="A3218" s="4" t="s">
        <v>3581</v>
      </c>
      <c r="B3218" s="199">
        <v>3.24</v>
      </c>
    </row>
    <row r="3219" spans="1:2">
      <c r="A3219" s="4" t="s">
        <v>3582</v>
      </c>
      <c r="B3219" s="199">
        <v>3.24</v>
      </c>
    </row>
    <row r="3220" spans="1:2">
      <c r="A3220" s="4" t="s">
        <v>3583</v>
      </c>
      <c r="B3220" s="199">
        <v>2.15</v>
      </c>
    </row>
    <row r="3221" spans="1:2">
      <c r="A3221" s="4" t="s">
        <v>3584</v>
      </c>
      <c r="B3221" s="199">
        <v>2.15</v>
      </c>
    </row>
    <row r="3222" spans="1:2">
      <c r="A3222" s="4" t="s">
        <v>3585</v>
      </c>
      <c r="B3222" s="199">
        <v>1.62</v>
      </c>
    </row>
    <row r="3223" spans="1:2">
      <c r="A3223" s="4" t="s">
        <v>3586</v>
      </c>
      <c r="B3223" s="199">
        <v>1.62</v>
      </c>
    </row>
    <row r="3224" spans="1:2">
      <c r="A3224" s="4" t="s">
        <v>3587</v>
      </c>
      <c r="B3224" s="199">
        <v>91.32</v>
      </c>
    </row>
    <row r="3225" spans="1:2">
      <c r="A3225" s="4" t="s">
        <v>3588</v>
      </c>
      <c r="B3225" s="199">
        <v>84.17</v>
      </c>
    </row>
    <row r="3226" spans="1:2">
      <c r="A3226" s="4" t="s">
        <v>3589</v>
      </c>
      <c r="B3226" s="199">
        <v>144.9</v>
      </c>
    </row>
    <row r="3227" spans="1:2">
      <c r="A3227" s="4" t="s">
        <v>3590</v>
      </c>
      <c r="B3227" s="199">
        <v>130.6</v>
      </c>
    </row>
    <row r="3228" spans="1:2">
      <c r="A3228" s="4" t="s">
        <v>3591</v>
      </c>
      <c r="B3228" s="199">
        <v>705.98</v>
      </c>
    </row>
    <row r="3229" spans="1:2">
      <c r="A3229" s="4" t="s">
        <v>3592</v>
      </c>
      <c r="B3229" s="199">
        <v>662.64</v>
      </c>
    </row>
    <row r="3230" spans="1:2">
      <c r="A3230" s="4" t="s">
        <v>3593</v>
      </c>
      <c r="B3230" s="199">
        <v>146.87</v>
      </c>
    </row>
    <row r="3231" spans="1:2">
      <c r="A3231" s="4" t="s">
        <v>3594</v>
      </c>
      <c r="B3231" s="199">
        <v>142.36000000000001</v>
      </c>
    </row>
    <row r="3232" spans="1:2">
      <c r="A3232" s="4" t="s">
        <v>3595</v>
      </c>
      <c r="B3232" s="199">
        <v>78.91</v>
      </c>
    </row>
    <row r="3233" spans="1:2">
      <c r="A3233" s="4" t="s">
        <v>3596</v>
      </c>
      <c r="B3233" s="199">
        <v>74.41</v>
      </c>
    </row>
    <row r="3234" spans="1:2">
      <c r="A3234" s="4" t="s">
        <v>3597</v>
      </c>
      <c r="B3234" s="199">
        <v>67.540000000000006</v>
      </c>
    </row>
    <row r="3235" spans="1:2">
      <c r="A3235" s="4" t="s">
        <v>3598</v>
      </c>
      <c r="B3235" s="199">
        <v>63.04</v>
      </c>
    </row>
    <row r="3236" spans="1:2">
      <c r="A3236" s="4" t="s">
        <v>3599</v>
      </c>
      <c r="B3236" s="199">
        <v>61.9</v>
      </c>
    </row>
    <row r="3237" spans="1:2">
      <c r="A3237" s="4" t="s">
        <v>3600</v>
      </c>
      <c r="B3237" s="199">
        <v>57.4</v>
      </c>
    </row>
    <row r="3238" spans="1:2">
      <c r="A3238" s="4" t="s">
        <v>3601</v>
      </c>
      <c r="B3238" s="199">
        <v>7.45</v>
      </c>
    </row>
    <row r="3239" spans="1:2">
      <c r="A3239" s="4" t="s">
        <v>3602</v>
      </c>
      <c r="B3239" s="199">
        <v>7</v>
      </c>
    </row>
    <row r="3240" spans="1:2">
      <c r="A3240" s="4" t="s">
        <v>3603</v>
      </c>
      <c r="B3240" s="199">
        <v>6.08</v>
      </c>
    </row>
    <row r="3241" spans="1:2">
      <c r="A3241" s="4" t="s">
        <v>3604</v>
      </c>
      <c r="B3241" s="199">
        <v>5.63</v>
      </c>
    </row>
    <row r="3242" spans="1:2">
      <c r="A3242" s="4" t="s">
        <v>3605</v>
      </c>
      <c r="B3242" s="199">
        <v>24.76</v>
      </c>
    </row>
    <row r="3243" spans="1:2">
      <c r="A3243" s="4" t="s">
        <v>3606</v>
      </c>
      <c r="B3243" s="199">
        <v>23.07</v>
      </c>
    </row>
    <row r="3244" spans="1:2">
      <c r="A3244" s="4" t="s">
        <v>3607</v>
      </c>
      <c r="B3244" s="199">
        <v>18.760000000000002</v>
      </c>
    </row>
    <row r="3245" spans="1:2">
      <c r="A3245" s="4" t="s">
        <v>3608</v>
      </c>
      <c r="B3245" s="199">
        <v>17.07</v>
      </c>
    </row>
    <row r="3246" spans="1:2">
      <c r="A3246" s="4" t="s">
        <v>3609</v>
      </c>
      <c r="B3246" s="199">
        <v>190.54</v>
      </c>
    </row>
    <row r="3247" spans="1:2">
      <c r="A3247" s="4" t="s">
        <v>3610</v>
      </c>
      <c r="B3247" s="199">
        <v>183.66</v>
      </c>
    </row>
    <row r="3248" spans="1:2">
      <c r="A3248" s="4" t="s">
        <v>3611</v>
      </c>
      <c r="B3248" s="199">
        <v>20.72</v>
      </c>
    </row>
    <row r="3249" spans="1:2">
      <c r="A3249" s="4" t="s">
        <v>3612</v>
      </c>
      <c r="B3249" s="199">
        <v>20.27</v>
      </c>
    </row>
    <row r="3250" spans="1:2">
      <c r="A3250" s="4" t="s">
        <v>3613</v>
      </c>
      <c r="B3250" s="199">
        <v>214.73</v>
      </c>
    </row>
    <row r="3251" spans="1:2">
      <c r="A3251" s="4" t="s">
        <v>3614</v>
      </c>
      <c r="B3251" s="199">
        <v>200.36</v>
      </c>
    </row>
    <row r="3252" spans="1:2">
      <c r="A3252" s="4" t="s">
        <v>3615</v>
      </c>
      <c r="B3252" s="199">
        <v>2.73</v>
      </c>
    </row>
    <row r="3253" spans="1:2">
      <c r="A3253" s="4" t="s">
        <v>3616</v>
      </c>
      <c r="B3253" s="199">
        <v>2.73</v>
      </c>
    </row>
    <row r="3254" spans="1:2">
      <c r="A3254" s="4" t="s">
        <v>3617</v>
      </c>
      <c r="B3254" s="199">
        <v>4.71</v>
      </c>
    </row>
    <row r="3255" spans="1:2">
      <c r="A3255" s="4" t="s">
        <v>3618</v>
      </c>
      <c r="B3255" s="199">
        <v>4.26</v>
      </c>
    </row>
    <row r="3256" spans="1:2">
      <c r="A3256" s="4" t="s">
        <v>3619</v>
      </c>
      <c r="B3256" s="199">
        <v>17.39</v>
      </c>
    </row>
    <row r="3257" spans="1:2">
      <c r="A3257" s="4" t="s">
        <v>3620</v>
      </c>
      <c r="B3257" s="199">
        <v>15.7</v>
      </c>
    </row>
    <row r="3258" spans="1:2">
      <c r="A3258" s="4" t="s">
        <v>3621</v>
      </c>
      <c r="B3258" s="199">
        <v>10</v>
      </c>
    </row>
    <row r="3259" spans="1:2">
      <c r="A3259" s="4" t="s">
        <v>3622</v>
      </c>
      <c r="B3259" s="199">
        <v>10</v>
      </c>
    </row>
    <row r="3260" spans="1:2">
      <c r="A3260" s="4" t="s">
        <v>3623</v>
      </c>
      <c r="B3260" s="199">
        <v>15.91</v>
      </c>
    </row>
    <row r="3261" spans="1:2">
      <c r="A3261" s="4" t="s">
        <v>3624</v>
      </c>
      <c r="B3261" s="199">
        <v>15.91</v>
      </c>
    </row>
    <row r="3262" spans="1:2">
      <c r="A3262" s="4" t="s">
        <v>3625</v>
      </c>
      <c r="B3262" s="199">
        <v>9655.27</v>
      </c>
    </row>
    <row r="3263" spans="1:2">
      <c r="A3263" s="4" t="s">
        <v>3626</v>
      </c>
      <c r="B3263" s="199">
        <v>9033.48</v>
      </c>
    </row>
    <row r="3264" spans="1:2">
      <c r="A3264" s="4" t="s">
        <v>3627</v>
      </c>
      <c r="B3264" s="199">
        <v>25</v>
      </c>
    </row>
    <row r="3265" spans="1:2">
      <c r="A3265" s="4" t="s">
        <v>3628</v>
      </c>
      <c r="B3265" s="199">
        <v>25</v>
      </c>
    </row>
    <row r="3266" spans="1:2">
      <c r="A3266" s="4" t="s">
        <v>3629</v>
      </c>
      <c r="B3266" s="199">
        <v>40</v>
      </c>
    </row>
    <row r="3267" spans="1:2">
      <c r="A3267" s="4" t="s">
        <v>3630</v>
      </c>
      <c r="B3267" s="199">
        <v>40</v>
      </c>
    </row>
    <row r="3268" spans="1:2">
      <c r="A3268" s="4" t="s">
        <v>3631</v>
      </c>
      <c r="B3268" s="199">
        <v>417.87</v>
      </c>
    </row>
    <row r="3269" spans="1:2">
      <c r="A3269" s="4" t="s">
        <v>3632</v>
      </c>
      <c r="B3269" s="199">
        <v>417.87</v>
      </c>
    </row>
    <row r="3270" spans="1:2">
      <c r="A3270" s="4" t="s">
        <v>3633</v>
      </c>
      <c r="B3270" s="199">
        <v>1317.87</v>
      </c>
    </row>
    <row r="3271" spans="1:2">
      <c r="A3271" s="4" t="s">
        <v>3634</v>
      </c>
      <c r="B3271" s="199">
        <v>1317.87</v>
      </c>
    </row>
    <row r="3272" spans="1:2">
      <c r="A3272" s="4" t="s">
        <v>3635</v>
      </c>
      <c r="B3272" s="199">
        <v>50.34</v>
      </c>
    </row>
    <row r="3273" spans="1:2">
      <c r="A3273" s="4" t="s">
        <v>3636</v>
      </c>
      <c r="B3273" s="199">
        <v>50.34</v>
      </c>
    </row>
    <row r="3274" spans="1:2">
      <c r="A3274" s="4" t="s">
        <v>3637</v>
      </c>
      <c r="B3274" s="199">
        <v>410.08</v>
      </c>
    </row>
    <row r="3275" spans="1:2">
      <c r="A3275" s="4" t="s">
        <v>3638</v>
      </c>
      <c r="B3275" s="199">
        <v>410.08</v>
      </c>
    </row>
    <row r="3276" spans="1:2">
      <c r="A3276" s="4" t="s">
        <v>3639</v>
      </c>
      <c r="B3276" s="199">
        <v>6.81</v>
      </c>
    </row>
    <row r="3277" spans="1:2">
      <c r="A3277" s="4" t="s">
        <v>3640</v>
      </c>
      <c r="B3277" s="199">
        <v>5.9</v>
      </c>
    </row>
    <row r="3278" spans="1:2">
      <c r="A3278" s="4" t="s">
        <v>3641</v>
      </c>
      <c r="B3278" s="199">
        <v>32.43</v>
      </c>
    </row>
    <row r="3279" spans="1:2">
      <c r="A3279" s="4" t="s">
        <v>3642</v>
      </c>
      <c r="B3279" s="199">
        <v>28.1</v>
      </c>
    </row>
    <row r="3280" spans="1:2">
      <c r="A3280" s="4" t="s">
        <v>3643</v>
      </c>
      <c r="B3280" s="199">
        <v>3133</v>
      </c>
    </row>
    <row r="3281" spans="1:2">
      <c r="A3281" s="4" t="s">
        <v>3644</v>
      </c>
      <c r="B3281" s="199">
        <v>2714.84</v>
      </c>
    </row>
    <row r="3282" spans="1:2">
      <c r="A3282" s="4" t="s">
        <v>3645</v>
      </c>
      <c r="B3282" s="199">
        <v>97.29</v>
      </c>
    </row>
    <row r="3283" spans="1:2">
      <c r="A3283" s="4" t="s">
        <v>3646</v>
      </c>
      <c r="B3283" s="199">
        <v>84.3</v>
      </c>
    </row>
    <row r="3284" spans="1:2">
      <c r="A3284" s="4" t="s">
        <v>3647</v>
      </c>
      <c r="B3284" s="199">
        <v>836.72</v>
      </c>
    </row>
    <row r="3285" spans="1:2">
      <c r="A3285" s="4" t="s">
        <v>3648</v>
      </c>
      <c r="B3285" s="199">
        <v>736.21</v>
      </c>
    </row>
    <row r="3286" spans="1:2">
      <c r="A3286" s="4" t="s">
        <v>3649</v>
      </c>
      <c r="B3286" s="199">
        <v>2.73</v>
      </c>
    </row>
    <row r="3287" spans="1:2">
      <c r="A3287" s="4" t="s">
        <v>3650</v>
      </c>
      <c r="B3287" s="199">
        <v>2.37</v>
      </c>
    </row>
    <row r="3288" spans="1:2">
      <c r="A3288" s="4" t="s">
        <v>3651</v>
      </c>
      <c r="B3288" s="199">
        <v>1.21</v>
      </c>
    </row>
    <row r="3289" spans="1:2">
      <c r="A3289" s="4" t="s">
        <v>3652</v>
      </c>
      <c r="B3289" s="199">
        <v>1.05</v>
      </c>
    </row>
    <row r="3290" spans="1:2">
      <c r="A3290" s="4" t="s">
        <v>3653</v>
      </c>
      <c r="B3290" s="199">
        <v>0.56000000000000005</v>
      </c>
    </row>
    <row r="3291" spans="1:2">
      <c r="A3291" s="4" t="s">
        <v>3654</v>
      </c>
      <c r="B3291" s="199">
        <v>0.48</v>
      </c>
    </row>
    <row r="3292" spans="1:2">
      <c r="A3292" s="4" t="s">
        <v>3655</v>
      </c>
      <c r="B3292" s="199">
        <v>0.17</v>
      </c>
    </row>
    <row r="3293" spans="1:2">
      <c r="A3293" s="4" t="s">
        <v>3656</v>
      </c>
      <c r="B3293" s="199">
        <v>0.14000000000000001</v>
      </c>
    </row>
    <row r="3294" spans="1:2">
      <c r="A3294" s="4" t="s">
        <v>3657</v>
      </c>
      <c r="B3294" s="199">
        <v>52129.52</v>
      </c>
    </row>
    <row r="3295" spans="1:2">
      <c r="A3295" s="4" t="s">
        <v>3658</v>
      </c>
      <c r="B3295" s="199">
        <v>47181.36</v>
      </c>
    </row>
    <row r="3296" spans="1:2">
      <c r="A3296" s="4" t="s">
        <v>3659</v>
      </c>
      <c r="B3296" s="199">
        <v>265216.03000000003</v>
      </c>
    </row>
    <row r="3297" spans="1:2">
      <c r="A3297" s="4" t="s">
        <v>3660</v>
      </c>
      <c r="B3297" s="199">
        <v>242158.73</v>
      </c>
    </row>
    <row r="3298" spans="1:2">
      <c r="A3298" s="4" t="s">
        <v>3661</v>
      </c>
      <c r="B3298" s="199">
        <v>4065.65</v>
      </c>
    </row>
    <row r="3299" spans="1:2">
      <c r="A3299" s="4" t="s">
        <v>3662</v>
      </c>
      <c r="B3299" s="199">
        <v>3522.68</v>
      </c>
    </row>
    <row r="3300" spans="1:2">
      <c r="A3300" s="4" t="s">
        <v>3663</v>
      </c>
      <c r="B3300" s="199">
        <v>55.97</v>
      </c>
    </row>
    <row r="3301" spans="1:2">
      <c r="A3301" s="4" t="s">
        <v>3664</v>
      </c>
      <c r="B3301" s="199">
        <v>48.5</v>
      </c>
    </row>
    <row r="3302" spans="1:2">
      <c r="A3302" s="4" t="s">
        <v>3665</v>
      </c>
      <c r="B3302" s="199">
        <v>65.47</v>
      </c>
    </row>
    <row r="3303" spans="1:2">
      <c r="A3303" s="4" t="s">
        <v>3666</v>
      </c>
      <c r="B3303" s="199">
        <v>64.569999999999993</v>
      </c>
    </row>
    <row r="3304" spans="1:2">
      <c r="A3304" s="4" t="s">
        <v>3667</v>
      </c>
      <c r="B3304" s="199">
        <v>80.41</v>
      </c>
    </row>
    <row r="3305" spans="1:2">
      <c r="A3305" s="4" t="s">
        <v>3668</v>
      </c>
      <c r="B3305" s="199">
        <v>78.599999999999994</v>
      </c>
    </row>
    <row r="3306" spans="1:2">
      <c r="A3306" s="4" t="s">
        <v>3669</v>
      </c>
      <c r="B3306" s="199">
        <v>204.16</v>
      </c>
    </row>
    <row r="3307" spans="1:2">
      <c r="A3307" s="4" t="s">
        <v>3670</v>
      </c>
      <c r="B3307" s="199">
        <v>201.48</v>
      </c>
    </row>
    <row r="3308" spans="1:2">
      <c r="A3308" s="4" t="s">
        <v>3671</v>
      </c>
      <c r="B3308" s="199">
        <v>411.74</v>
      </c>
    </row>
    <row r="3309" spans="1:2">
      <c r="A3309" s="4" t="s">
        <v>3672</v>
      </c>
      <c r="B3309" s="199">
        <v>411.74</v>
      </c>
    </row>
    <row r="3310" spans="1:2">
      <c r="A3310" s="4" t="s">
        <v>3673</v>
      </c>
      <c r="B3310" s="199">
        <v>381.1</v>
      </c>
    </row>
    <row r="3311" spans="1:2">
      <c r="A3311" s="4" t="s">
        <v>3674</v>
      </c>
      <c r="B3311" s="199">
        <v>381.1</v>
      </c>
    </row>
    <row r="3312" spans="1:2">
      <c r="A3312" s="4" t="s">
        <v>3675</v>
      </c>
      <c r="B3312" s="199">
        <v>1.1100000000000001</v>
      </c>
    </row>
    <row r="3313" spans="1:2">
      <c r="A3313" s="4" t="s">
        <v>3676</v>
      </c>
      <c r="B3313" s="199">
        <v>1.07</v>
      </c>
    </row>
    <row r="3314" spans="1:2">
      <c r="A3314" s="4" t="s">
        <v>3677</v>
      </c>
      <c r="B3314" s="199">
        <v>6.66</v>
      </c>
    </row>
    <row r="3315" spans="1:2">
      <c r="A3315" s="4" t="s">
        <v>3678</v>
      </c>
      <c r="B3315" s="199">
        <v>6.14</v>
      </c>
    </row>
    <row r="3316" spans="1:2">
      <c r="A3316" s="4" t="s">
        <v>3679</v>
      </c>
      <c r="B3316" s="199">
        <v>4.03</v>
      </c>
    </row>
    <row r="3317" spans="1:2">
      <c r="A3317" s="4" t="s">
        <v>3680</v>
      </c>
      <c r="B3317" s="199">
        <v>3.51</v>
      </c>
    </row>
    <row r="3318" spans="1:2">
      <c r="A3318" s="4" t="s">
        <v>3681</v>
      </c>
      <c r="B3318" s="199">
        <v>3.82</v>
      </c>
    </row>
    <row r="3319" spans="1:2">
      <c r="A3319" s="4" t="s">
        <v>3682</v>
      </c>
      <c r="B3319" s="199">
        <v>3.82</v>
      </c>
    </row>
    <row r="3320" spans="1:2">
      <c r="A3320" s="4" t="s">
        <v>3683</v>
      </c>
      <c r="B3320" s="199">
        <v>0.22</v>
      </c>
    </row>
    <row r="3321" spans="1:2">
      <c r="A3321" s="4" t="s">
        <v>3684</v>
      </c>
      <c r="B3321" s="199">
        <v>0.22</v>
      </c>
    </row>
    <row r="3322" spans="1:2">
      <c r="A3322" s="4" t="s">
        <v>3685</v>
      </c>
      <c r="B3322" s="199">
        <v>106.27</v>
      </c>
    </row>
    <row r="3323" spans="1:2">
      <c r="A3323" s="4" t="s">
        <v>3686</v>
      </c>
      <c r="B3323" s="199">
        <v>101.31</v>
      </c>
    </row>
    <row r="3324" spans="1:2">
      <c r="A3324" s="4" t="s">
        <v>3687</v>
      </c>
      <c r="B3324" s="199">
        <v>46.98</v>
      </c>
    </row>
    <row r="3325" spans="1:2">
      <c r="A3325" s="4" t="s">
        <v>3688</v>
      </c>
      <c r="B3325" s="199">
        <v>44.5</v>
      </c>
    </row>
    <row r="3326" spans="1:2">
      <c r="A3326" s="4" t="s">
        <v>3689</v>
      </c>
      <c r="B3326" s="199">
        <v>134.18</v>
      </c>
    </row>
    <row r="3327" spans="1:2">
      <c r="A3327" s="4" t="s">
        <v>3690</v>
      </c>
      <c r="B3327" s="199">
        <v>127.49</v>
      </c>
    </row>
    <row r="3328" spans="1:2">
      <c r="A3328" s="4" t="s">
        <v>3691</v>
      </c>
      <c r="B3328" s="199">
        <v>448.49</v>
      </c>
    </row>
    <row r="3329" spans="1:2">
      <c r="A3329" s="4" t="s">
        <v>3692</v>
      </c>
      <c r="B3329" s="199">
        <v>448.49</v>
      </c>
    </row>
    <row r="3330" spans="1:2">
      <c r="A3330" s="4" t="s">
        <v>3693</v>
      </c>
      <c r="B3330" s="199">
        <v>524.21</v>
      </c>
    </row>
    <row r="3331" spans="1:2">
      <c r="A3331" s="4" t="s">
        <v>3694</v>
      </c>
      <c r="B3331" s="199">
        <v>524.21</v>
      </c>
    </row>
    <row r="3332" spans="1:2">
      <c r="A3332" s="4" t="s">
        <v>3695</v>
      </c>
      <c r="B3332" s="199">
        <v>50.04</v>
      </c>
    </row>
    <row r="3333" spans="1:2">
      <c r="A3333" s="4" t="s">
        <v>3696</v>
      </c>
      <c r="B3333" s="199">
        <v>46.63</v>
      </c>
    </row>
    <row r="3334" spans="1:2">
      <c r="A3334" s="4" t="s">
        <v>3697</v>
      </c>
      <c r="B3334" s="199">
        <v>87.02</v>
      </c>
    </row>
    <row r="3335" spans="1:2">
      <c r="A3335" s="4" t="s">
        <v>3698</v>
      </c>
      <c r="B3335" s="199">
        <v>80.7</v>
      </c>
    </row>
    <row r="3336" spans="1:2">
      <c r="A3336" s="4" t="s">
        <v>3699</v>
      </c>
      <c r="B3336" s="199">
        <v>5.79</v>
      </c>
    </row>
    <row r="3337" spans="1:2">
      <c r="A3337" s="4" t="s">
        <v>3700</v>
      </c>
      <c r="B3337" s="199">
        <v>5.0199999999999996</v>
      </c>
    </row>
    <row r="3338" spans="1:2">
      <c r="A3338" s="4" t="s">
        <v>3701</v>
      </c>
      <c r="B3338" s="199">
        <v>868.68</v>
      </c>
    </row>
    <row r="3339" spans="1:2">
      <c r="A3339" s="4" t="s">
        <v>3702</v>
      </c>
      <c r="B3339" s="199">
        <v>868.68</v>
      </c>
    </row>
    <row r="3340" spans="1:2">
      <c r="A3340" s="4" t="s">
        <v>3703</v>
      </c>
      <c r="B3340" s="199">
        <v>970.28</v>
      </c>
    </row>
    <row r="3341" spans="1:2">
      <c r="A3341" s="4" t="s">
        <v>3704</v>
      </c>
      <c r="B3341" s="199">
        <v>970.28</v>
      </c>
    </row>
    <row r="3342" spans="1:2">
      <c r="A3342" s="4" t="s">
        <v>3705</v>
      </c>
      <c r="B3342" s="199">
        <v>1254.77</v>
      </c>
    </row>
    <row r="3343" spans="1:2">
      <c r="A3343" s="4" t="s">
        <v>3706</v>
      </c>
      <c r="B3343" s="199">
        <v>1254.77</v>
      </c>
    </row>
    <row r="3344" spans="1:2">
      <c r="A3344" s="4" t="s">
        <v>3707</v>
      </c>
      <c r="B3344" s="199">
        <v>1585</v>
      </c>
    </row>
    <row r="3345" spans="1:2">
      <c r="A3345" s="4" t="s">
        <v>3708</v>
      </c>
      <c r="B3345" s="199">
        <v>1585</v>
      </c>
    </row>
    <row r="3346" spans="1:2">
      <c r="A3346" s="4" t="s">
        <v>3709</v>
      </c>
      <c r="B3346" s="199">
        <v>1955.46</v>
      </c>
    </row>
    <row r="3347" spans="1:2">
      <c r="A3347" s="4" t="s">
        <v>3710</v>
      </c>
      <c r="B3347" s="199">
        <v>1955.46</v>
      </c>
    </row>
    <row r="3348" spans="1:2">
      <c r="A3348" s="4" t="s">
        <v>3711</v>
      </c>
      <c r="B3348" s="199">
        <v>2743.22</v>
      </c>
    </row>
    <row r="3349" spans="1:2">
      <c r="A3349" s="4" t="s">
        <v>3712</v>
      </c>
      <c r="B3349" s="199">
        <v>2743.22</v>
      </c>
    </row>
    <row r="3350" spans="1:2">
      <c r="A3350" s="4" t="s">
        <v>3713</v>
      </c>
      <c r="B3350" s="199">
        <v>2885</v>
      </c>
    </row>
    <row r="3351" spans="1:2">
      <c r="A3351" s="4" t="s">
        <v>3714</v>
      </c>
      <c r="B3351" s="199">
        <v>2885</v>
      </c>
    </row>
    <row r="3352" spans="1:2">
      <c r="A3352" s="4" t="s">
        <v>3715</v>
      </c>
      <c r="B3352" s="199">
        <v>168916.53</v>
      </c>
    </row>
    <row r="3353" spans="1:2">
      <c r="A3353" s="4" t="s">
        <v>3716</v>
      </c>
      <c r="B3353" s="199">
        <v>168304.44</v>
      </c>
    </row>
    <row r="3354" spans="1:2">
      <c r="A3354" s="4" t="s">
        <v>3717</v>
      </c>
      <c r="B3354" s="199">
        <v>157107.4</v>
      </c>
    </row>
    <row r="3355" spans="1:2">
      <c r="A3355" s="4" t="s">
        <v>3718</v>
      </c>
      <c r="B3355" s="199">
        <v>156497.96</v>
      </c>
    </row>
    <row r="3356" spans="1:2">
      <c r="A3356" s="4" t="s">
        <v>3719</v>
      </c>
      <c r="B3356" s="199">
        <v>153986.60999999999</v>
      </c>
    </row>
    <row r="3357" spans="1:2">
      <c r="A3357" s="4" t="s">
        <v>3720</v>
      </c>
      <c r="B3357" s="199">
        <v>153378.32</v>
      </c>
    </row>
    <row r="3358" spans="1:2">
      <c r="A3358" s="4" t="s">
        <v>3721</v>
      </c>
      <c r="B3358" s="199">
        <v>133159.48000000001</v>
      </c>
    </row>
    <row r="3359" spans="1:2">
      <c r="A3359" s="4" t="s">
        <v>3722</v>
      </c>
      <c r="B3359" s="199">
        <v>132552.60999999999</v>
      </c>
    </row>
    <row r="3360" spans="1:2">
      <c r="A3360" s="4" t="s">
        <v>3723</v>
      </c>
      <c r="B3360" s="199">
        <v>128088.7</v>
      </c>
    </row>
    <row r="3361" spans="1:2">
      <c r="A3361" s="4" t="s">
        <v>3724</v>
      </c>
      <c r="B3361" s="199">
        <v>127483.24</v>
      </c>
    </row>
    <row r="3362" spans="1:2">
      <c r="A3362" s="4" t="s">
        <v>3725</v>
      </c>
      <c r="B3362" s="199">
        <v>76736.23</v>
      </c>
    </row>
    <row r="3363" spans="1:2">
      <c r="A3363" s="4" t="s">
        <v>3726</v>
      </c>
      <c r="B3363" s="199">
        <v>76238.92</v>
      </c>
    </row>
    <row r="3364" spans="1:2">
      <c r="A3364" s="4" t="s">
        <v>3727</v>
      </c>
      <c r="B3364" s="199">
        <v>66044.73</v>
      </c>
    </row>
    <row r="3365" spans="1:2">
      <c r="A3365" s="4" t="s">
        <v>3728</v>
      </c>
      <c r="B3365" s="199">
        <v>65641.84</v>
      </c>
    </row>
    <row r="3366" spans="1:2">
      <c r="A3366" s="4" t="s">
        <v>3729</v>
      </c>
      <c r="B3366" s="199">
        <v>117341.28</v>
      </c>
    </row>
    <row r="3367" spans="1:2">
      <c r="A3367" s="4" t="s">
        <v>3730</v>
      </c>
      <c r="B3367" s="199">
        <v>116843.97</v>
      </c>
    </row>
    <row r="3368" spans="1:2">
      <c r="A3368" s="4" t="s">
        <v>3731</v>
      </c>
      <c r="B3368" s="199">
        <v>96674.75</v>
      </c>
    </row>
    <row r="3369" spans="1:2">
      <c r="A3369" s="4" t="s">
        <v>3732</v>
      </c>
      <c r="B3369" s="199">
        <v>96271.87</v>
      </c>
    </row>
    <row r="3370" spans="1:2">
      <c r="A3370" s="4" t="s">
        <v>3733</v>
      </c>
      <c r="B3370" s="199">
        <v>578.97</v>
      </c>
    </row>
    <row r="3371" spans="1:2">
      <c r="A3371" s="4" t="s">
        <v>3734</v>
      </c>
      <c r="B3371" s="199">
        <v>568.23</v>
      </c>
    </row>
    <row r="3372" spans="1:2">
      <c r="A3372" s="4" t="s">
        <v>3735</v>
      </c>
      <c r="B3372" s="199">
        <v>604.37</v>
      </c>
    </row>
    <row r="3373" spans="1:2">
      <c r="A3373" s="4" t="s">
        <v>3736</v>
      </c>
      <c r="B3373" s="199">
        <v>593.63</v>
      </c>
    </row>
    <row r="3374" spans="1:2">
      <c r="A3374" s="4" t="s">
        <v>3737</v>
      </c>
      <c r="B3374" s="199">
        <v>616.87</v>
      </c>
    </row>
    <row r="3375" spans="1:2">
      <c r="A3375" s="4" t="s">
        <v>3738</v>
      </c>
      <c r="B3375" s="199">
        <v>606.14</v>
      </c>
    </row>
    <row r="3376" spans="1:2">
      <c r="A3376" s="4" t="s">
        <v>3739</v>
      </c>
      <c r="B3376" s="199">
        <v>750.37</v>
      </c>
    </row>
    <row r="3377" spans="1:2">
      <c r="A3377" s="4" t="s">
        <v>3740</v>
      </c>
      <c r="B3377" s="199">
        <v>736.89</v>
      </c>
    </row>
    <row r="3378" spans="1:2">
      <c r="A3378" s="4" t="s">
        <v>3741</v>
      </c>
      <c r="B3378" s="199">
        <v>775.77</v>
      </c>
    </row>
    <row r="3379" spans="1:2">
      <c r="A3379" s="4" t="s">
        <v>3742</v>
      </c>
      <c r="B3379" s="199">
        <v>762.28</v>
      </c>
    </row>
    <row r="3380" spans="1:2">
      <c r="A3380" s="4" t="s">
        <v>3743</v>
      </c>
      <c r="B3380" s="199">
        <v>788.28</v>
      </c>
    </row>
    <row r="3381" spans="1:2">
      <c r="A3381" s="4" t="s">
        <v>3744</v>
      </c>
      <c r="B3381" s="199">
        <v>774.79</v>
      </c>
    </row>
    <row r="3382" spans="1:2">
      <c r="A3382" s="4" t="s">
        <v>3745</v>
      </c>
      <c r="B3382" s="199">
        <v>73.83</v>
      </c>
    </row>
    <row r="3383" spans="1:2">
      <c r="A3383" s="4" t="s">
        <v>3746</v>
      </c>
      <c r="B3383" s="199">
        <v>72.81</v>
      </c>
    </row>
    <row r="3384" spans="1:2">
      <c r="A3384" s="4" t="s">
        <v>3747</v>
      </c>
      <c r="B3384" s="199">
        <v>108.68</v>
      </c>
    </row>
    <row r="3385" spans="1:2">
      <c r="A3385" s="4" t="s">
        <v>3748</v>
      </c>
      <c r="B3385" s="199">
        <v>106.64</v>
      </c>
    </row>
    <row r="3386" spans="1:2">
      <c r="A3386" s="4" t="s">
        <v>3749</v>
      </c>
      <c r="B3386" s="199">
        <v>46.59</v>
      </c>
    </row>
    <row r="3387" spans="1:2">
      <c r="A3387" s="4" t="s">
        <v>3750</v>
      </c>
      <c r="B3387" s="199">
        <v>45.57</v>
      </c>
    </row>
    <row r="3388" spans="1:2">
      <c r="A3388" s="4" t="s">
        <v>3751</v>
      </c>
      <c r="B3388" s="199">
        <v>67.92</v>
      </c>
    </row>
    <row r="3389" spans="1:2">
      <c r="A3389" s="4" t="s">
        <v>3752</v>
      </c>
      <c r="B3389" s="199">
        <v>65.87</v>
      </c>
    </row>
    <row r="3390" spans="1:2">
      <c r="A3390" s="4" t="s">
        <v>3753</v>
      </c>
      <c r="B3390" s="199">
        <v>106.18</v>
      </c>
    </row>
    <row r="3391" spans="1:2">
      <c r="A3391" s="4" t="s">
        <v>3754</v>
      </c>
      <c r="B3391" s="199">
        <v>103.62</v>
      </c>
    </row>
    <row r="3392" spans="1:2">
      <c r="A3392" s="4" t="s">
        <v>3755</v>
      </c>
      <c r="B3392" s="199">
        <v>114.3</v>
      </c>
    </row>
    <row r="3393" spans="1:2">
      <c r="A3393" s="4" t="s">
        <v>3756</v>
      </c>
      <c r="B3393" s="199">
        <v>111.23</v>
      </c>
    </row>
    <row r="3394" spans="1:2">
      <c r="A3394" s="4" t="s">
        <v>3757</v>
      </c>
      <c r="B3394" s="199">
        <v>15.32</v>
      </c>
    </row>
    <row r="3395" spans="1:2">
      <c r="A3395" s="4" t="s">
        <v>3758</v>
      </c>
      <c r="B3395" s="199">
        <v>15.16</v>
      </c>
    </row>
    <row r="3396" spans="1:2">
      <c r="A3396" s="4" t="s">
        <v>3759</v>
      </c>
      <c r="B3396" s="199">
        <v>24.31</v>
      </c>
    </row>
    <row r="3397" spans="1:2">
      <c r="A3397" s="4" t="s">
        <v>3760</v>
      </c>
      <c r="B3397" s="199">
        <v>23.69</v>
      </c>
    </row>
    <row r="3398" spans="1:2">
      <c r="A3398" s="4" t="s">
        <v>3761</v>
      </c>
      <c r="B3398" s="199">
        <v>38.29</v>
      </c>
    </row>
    <row r="3399" spans="1:2">
      <c r="A3399" s="4" t="s">
        <v>3762</v>
      </c>
      <c r="B3399" s="199">
        <v>37.01</v>
      </c>
    </row>
    <row r="3400" spans="1:2">
      <c r="A3400" s="4" t="s">
        <v>3763</v>
      </c>
      <c r="B3400" s="199">
        <v>53.04</v>
      </c>
    </row>
    <row r="3401" spans="1:2">
      <c r="A3401" s="4" t="s">
        <v>3764</v>
      </c>
      <c r="B3401" s="199">
        <v>51</v>
      </c>
    </row>
    <row r="3402" spans="1:2">
      <c r="A3402" s="4" t="s">
        <v>3765</v>
      </c>
      <c r="B3402" s="199">
        <v>17.170000000000002</v>
      </c>
    </row>
    <row r="3403" spans="1:2">
      <c r="A3403" s="4" t="s">
        <v>3766</v>
      </c>
      <c r="B3403" s="199">
        <v>16.920000000000002</v>
      </c>
    </row>
    <row r="3404" spans="1:2">
      <c r="A3404" s="4" t="s">
        <v>3767</v>
      </c>
      <c r="B3404" s="199">
        <v>21.96</v>
      </c>
    </row>
    <row r="3405" spans="1:2">
      <c r="A3405" s="4" t="s">
        <v>3768</v>
      </c>
      <c r="B3405" s="199">
        <v>21.69</v>
      </c>
    </row>
    <row r="3406" spans="1:2">
      <c r="A3406" s="4" t="s">
        <v>3769</v>
      </c>
      <c r="B3406" s="199">
        <v>22.05</v>
      </c>
    </row>
    <row r="3407" spans="1:2">
      <c r="A3407" s="4" t="s">
        <v>3770</v>
      </c>
      <c r="B3407" s="199">
        <v>21.78</v>
      </c>
    </row>
    <row r="3408" spans="1:2">
      <c r="A3408" s="4" t="s">
        <v>3771</v>
      </c>
      <c r="B3408" s="199">
        <v>24.22</v>
      </c>
    </row>
    <row r="3409" spans="1:2">
      <c r="A3409" s="4" t="s">
        <v>3772</v>
      </c>
      <c r="B3409" s="199">
        <v>23.95</v>
      </c>
    </row>
    <row r="3410" spans="1:2">
      <c r="A3410" s="4" t="s">
        <v>3773</v>
      </c>
      <c r="B3410" s="199">
        <v>24.83</v>
      </c>
    </row>
    <row r="3411" spans="1:2">
      <c r="A3411" s="4" t="s">
        <v>3774</v>
      </c>
      <c r="B3411" s="199">
        <v>24.56</v>
      </c>
    </row>
    <row r="3412" spans="1:2">
      <c r="A3412" s="4" t="s">
        <v>3775</v>
      </c>
      <c r="B3412" s="199">
        <v>26.09</v>
      </c>
    </row>
    <row r="3413" spans="1:2">
      <c r="A3413" s="4" t="s">
        <v>3776</v>
      </c>
      <c r="B3413" s="199">
        <v>25.82</v>
      </c>
    </row>
    <row r="3414" spans="1:2">
      <c r="A3414" s="4" t="s">
        <v>3777</v>
      </c>
      <c r="B3414" s="199">
        <v>27.4</v>
      </c>
    </row>
    <row r="3415" spans="1:2">
      <c r="A3415" s="4" t="s">
        <v>3778</v>
      </c>
      <c r="B3415" s="199">
        <v>27.13</v>
      </c>
    </row>
    <row r="3416" spans="1:2">
      <c r="A3416" s="4" t="s">
        <v>3779</v>
      </c>
      <c r="B3416" s="199">
        <v>13.87</v>
      </c>
    </row>
    <row r="3417" spans="1:2">
      <c r="A3417" s="4" t="s">
        <v>3780</v>
      </c>
      <c r="B3417" s="199">
        <v>13.6</v>
      </c>
    </row>
    <row r="3418" spans="1:2">
      <c r="A3418" s="4" t="s">
        <v>3781</v>
      </c>
      <c r="B3418" s="199">
        <v>17.38</v>
      </c>
    </row>
    <row r="3419" spans="1:2">
      <c r="A3419" s="4" t="s">
        <v>3782</v>
      </c>
      <c r="B3419" s="199">
        <v>17.11</v>
      </c>
    </row>
    <row r="3420" spans="1:2">
      <c r="A3420" s="4" t="s">
        <v>3783</v>
      </c>
      <c r="B3420" s="199">
        <v>73.95</v>
      </c>
    </row>
    <row r="3421" spans="1:2">
      <c r="A3421" s="4" t="s">
        <v>3784</v>
      </c>
      <c r="B3421" s="199">
        <v>73.39</v>
      </c>
    </row>
    <row r="3422" spans="1:2">
      <c r="A3422" s="4" t="s">
        <v>3785</v>
      </c>
      <c r="B3422" s="199">
        <v>3.6</v>
      </c>
    </row>
    <row r="3423" spans="1:2">
      <c r="A3423" s="4" t="s">
        <v>3786</v>
      </c>
      <c r="B3423" s="199">
        <v>3.43</v>
      </c>
    </row>
    <row r="3424" spans="1:2">
      <c r="A3424" s="4" t="s">
        <v>3787</v>
      </c>
      <c r="B3424" s="199">
        <v>6.53</v>
      </c>
    </row>
    <row r="3425" spans="1:2">
      <c r="A3425" s="4" t="s">
        <v>3788</v>
      </c>
      <c r="B3425" s="199">
        <v>6.36</v>
      </c>
    </row>
    <row r="3426" spans="1:2">
      <c r="A3426" s="4" t="s">
        <v>3789</v>
      </c>
      <c r="B3426" s="199">
        <v>8.9700000000000006</v>
      </c>
    </row>
    <row r="3427" spans="1:2">
      <c r="A3427" s="4" t="s">
        <v>3790</v>
      </c>
      <c r="B3427" s="199">
        <v>8.81</v>
      </c>
    </row>
    <row r="3428" spans="1:2">
      <c r="A3428" s="4" t="s">
        <v>3791</v>
      </c>
      <c r="B3428" s="199">
        <v>9.0399999999999991</v>
      </c>
    </row>
    <row r="3429" spans="1:2">
      <c r="A3429" s="4" t="s">
        <v>3792</v>
      </c>
      <c r="B3429" s="199">
        <v>8.8699999999999992</v>
      </c>
    </row>
    <row r="3430" spans="1:2">
      <c r="A3430" s="4" t="s">
        <v>3793</v>
      </c>
      <c r="B3430" s="199">
        <v>6.81</v>
      </c>
    </row>
    <row r="3431" spans="1:2">
      <c r="A3431" s="4" t="s">
        <v>3794</v>
      </c>
      <c r="B3431" s="199">
        <v>6.69</v>
      </c>
    </row>
    <row r="3432" spans="1:2">
      <c r="A3432" s="4" t="s">
        <v>3795</v>
      </c>
      <c r="B3432" s="199">
        <v>6.86</v>
      </c>
    </row>
    <row r="3433" spans="1:2">
      <c r="A3433" s="4" t="s">
        <v>3796</v>
      </c>
      <c r="B3433" s="199">
        <v>6.74</v>
      </c>
    </row>
    <row r="3434" spans="1:2">
      <c r="A3434" s="4" t="s">
        <v>3797</v>
      </c>
      <c r="B3434" s="199">
        <v>13</v>
      </c>
    </row>
    <row r="3435" spans="1:2">
      <c r="A3435" s="4" t="s">
        <v>3798</v>
      </c>
      <c r="B3435" s="199">
        <v>12.82</v>
      </c>
    </row>
    <row r="3436" spans="1:2">
      <c r="A3436" s="4" t="s">
        <v>3799</v>
      </c>
      <c r="B3436" s="199">
        <v>13.56</v>
      </c>
    </row>
    <row r="3437" spans="1:2">
      <c r="A3437" s="4" t="s">
        <v>3800</v>
      </c>
      <c r="B3437" s="199">
        <v>13.31</v>
      </c>
    </row>
    <row r="3438" spans="1:2">
      <c r="A3438" s="4" t="s">
        <v>3801</v>
      </c>
      <c r="B3438" s="199">
        <v>10.220000000000001</v>
      </c>
    </row>
    <row r="3439" spans="1:2">
      <c r="A3439" s="4" t="s">
        <v>3802</v>
      </c>
      <c r="B3439" s="199">
        <v>10.039999999999999</v>
      </c>
    </row>
    <row r="3440" spans="1:2">
      <c r="A3440" s="4" t="s">
        <v>3803</v>
      </c>
      <c r="B3440" s="199">
        <v>10.29</v>
      </c>
    </row>
    <row r="3441" spans="1:2">
      <c r="A3441" s="4" t="s">
        <v>3804</v>
      </c>
      <c r="B3441" s="199">
        <v>10.11</v>
      </c>
    </row>
    <row r="3442" spans="1:2">
      <c r="A3442" s="4" t="s">
        <v>3805</v>
      </c>
      <c r="B3442" s="199">
        <v>110.89</v>
      </c>
    </row>
    <row r="3443" spans="1:2">
      <c r="A3443" s="4" t="s">
        <v>3806</v>
      </c>
      <c r="B3443" s="199">
        <v>103.37</v>
      </c>
    </row>
    <row r="3444" spans="1:2">
      <c r="A3444" s="4" t="s">
        <v>3807</v>
      </c>
      <c r="B3444" s="199">
        <v>105.34</v>
      </c>
    </row>
    <row r="3445" spans="1:2">
      <c r="A3445" s="4" t="s">
        <v>3808</v>
      </c>
      <c r="B3445" s="199">
        <v>98.2</v>
      </c>
    </row>
    <row r="3446" spans="1:2">
      <c r="A3446" s="4" t="s">
        <v>3809</v>
      </c>
      <c r="B3446" s="199">
        <v>138.61000000000001</v>
      </c>
    </row>
    <row r="3447" spans="1:2">
      <c r="A3447" s="4" t="s">
        <v>3810</v>
      </c>
      <c r="B3447" s="199">
        <v>129.22</v>
      </c>
    </row>
    <row r="3448" spans="1:2">
      <c r="A3448" s="4" t="s">
        <v>3811</v>
      </c>
      <c r="B3448" s="199">
        <v>131.68</v>
      </c>
    </row>
    <row r="3449" spans="1:2">
      <c r="A3449" s="4" t="s">
        <v>3812</v>
      </c>
      <c r="B3449" s="199">
        <v>122.76</v>
      </c>
    </row>
    <row r="3450" spans="1:2">
      <c r="A3450" s="4" t="s">
        <v>3813</v>
      </c>
      <c r="B3450" s="199">
        <v>187.09</v>
      </c>
    </row>
    <row r="3451" spans="1:2">
      <c r="A3451" s="4" t="s">
        <v>3814</v>
      </c>
      <c r="B3451" s="199">
        <v>174.57</v>
      </c>
    </row>
    <row r="3452" spans="1:2">
      <c r="A3452" s="4" t="s">
        <v>3815</v>
      </c>
      <c r="B3452" s="199">
        <v>177.74</v>
      </c>
    </row>
    <row r="3453" spans="1:2">
      <c r="A3453" s="4" t="s">
        <v>3816</v>
      </c>
      <c r="B3453" s="199">
        <v>165.84</v>
      </c>
    </row>
    <row r="3454" spans="1:2">
      <c r="A3454" s="4" t="s">
        <v>3817</v>
      </c>
      <c r="B3454" s="199">
        <v>314.66000000000003</v>
      </c>
    </row>
    <row r="3455" spans="1:2">
      <c r="A3455" s="4" t="s">
        <v>3818</v>
      </c>
      <c r="B3455" s="199">
        <v>292.74</v>
      </c>
    </row>
    <row r="3456" spans="1:2">
      <c r="A3456" s="4" t="s">
        <v>3819</v>
      </c>
      <c r="B3456" s="199">
        <v>298.93</v>
      </c>
    </row>
    <row r="3457" spans="1:2">
      <c r="A3457" s="4" t="s">
        <v>3820</v>
      </c>
      <c r="B3457" s="199">
        <v>278.11</v>
      </c>
    </row>
    <row r="3458" spans="1:2">
      <c r="A3458" s="4" t="s">
        <v>3821</v>
      </c>
      <c r="B3458" s="199">
        <v>419.52</v>
      </c>
    </row>
    <row r="3459" spans="1:2">
      <c r="A3459" s="4" t="s">
        <v>3822</v>
      </c>
      <c r="B3459" s="199">
        <v>390.31</v>
      </c>
    </row>
    <row r="3460" spans="1:2">
      <c r="A3460" s="4" t="s">
        <v>3823</v>
      </c>
      <c r="B3460" s="199">
        <v>398.55</v>
      </c>
    </row>
    <row r="3461" spans="1:2">
      <c r="A3461" s="4" t="s">
        <v>3824</v>
      </c>
      <c r="B3461" s="199">
        <v>370.79</v>
      </c>
    </row>
    <row r="3462" spans="1:2">
      <c r="A3462" s="4" t="s">
        <v>3825</v>
      </c>
      <c r="B3462" s="199">
        <v>545.53</v>
      </c>
    </row>
    <row r="3463" spans="1:2">
      <c r="A3463" s="4" t="s">
        <v>3826</v>
      </c>
      <c r="B3463" s="199">
        <v>507.54</v>
      </c>
    </row>
    <row r="3464" spans="1:2">
      <c r="A3464" s="4" t="s">
        <v>3827</v>
      </c>
      <c r="B3464" s="199">
        <v>518.25</v>
      </c>
    </row>
    <row r="3465" spans="1:2">
      <c r="A3465" s="4" t="s">
        <v>3828</v>
      </c>
      <c r="B3465" s="199">
        <v>482.17</v>
      </c>
    </row>
    <row r="3466" spans="1:2">
      <c r="A3466" s="4" t="s">
        <v>3829</v>
      </c>
      <c r="B3466" s="199">
        <v>39.89</v>
      </c>
    </row>
    <row r="3467" spans="1:2">
      <c r="A3467" s="4" t="s">
        <v>3830</v>
      </c>
      <c r="B3467" s="199">
        <v>37.950000000000003</v>
      </c>
    </row>
    <row r="3468" spans="1:2">
      <c r="A3468" s="4" t="s">
        <v>3831</v>
      </c>
      <c r="B3468" s="199">
        <v>45.87</v>
      </c>
    </row>
    <row r="3469" spans="1:2">
      <c r="A3469" s="4" t="s">
        <v>3832</v>
      </c>
      <c r="B3469" s="199">
        <v>43.64</v>
      </c>
    </row>
    <row r="3470" spans="1:2">
      <c r="A3470" s="4" t="s">
        <v>3833</v>
      </c>
      <c r="B3470" s="199">
        <v>53.61</v>
      </c>
    </row>
    <row r="3471" spans="1:2">
      <c r="A3471" s="4" t="s">
        <v>3834</v>
      </c>
      <c r="B3471" s="199">
        <v>51.12</v>
      </c>
    </row>
    <row r="3472" spans="1:2">
      <c r="A3472" s="4" t="s">
        <v>3835</v>
      </c>
      <c r="B3472" s="199">
        <v>61.65</v>
      </c>
    </row>
    <row r="3473" spans="1:2">
      <c r="A3473" s="4" t="s">
        <v>3836</v>
      </c>
      <c r="B3473" s="199">
        <v>58.79</v>
      </c>
    </row>
    <row r="3474" spans="1:2">
      <c r="A3474" s="4" t="s">
        <v>3837</v>
      </c>
      <c r="B3474" s="199">
        <v>84.34</v>
      </c>
    </row>
    <row r="3475" spans="1:2">
      <c r="A3475" s="4" t="s">
        <v>3838</v>
      </c>
      <c r="B3475" s="199">
        <v>79.540000000000006</v>
      </c>
    </row>
    <row r="3476" spans="1:2">
      <c r="A3476" s="4" t="s">
        <v>3839</v>
      </c>
      <c r="B3476" s="199">
        <v>96.99</v>
      </c>
    </row>
    <row r="3477" spans="1:2">
      <c r="A3477" s="4" t="s">
        <v>3840</v>
      </c>
      <c r="B3477" s="199">
        <v>91.47</v>
      </c>
    </row>
    <row r="3478" spans="1:2">
      <c r="A3478" s="4" t="s">
        <v>3841</v>
      </c>
      <c r="B3478" s="199">
        <v>155.34</v>
      </c>
    </row>
    <row r="3479" spans="1:2">
      <c r="A3479" s="4" t="s">
        <v>3842</v>
      </c>
      <c r="B3479" s="199">
        <v>145.28</v>
      </c>
    </row>
    <row r="3480" spans="1:2">
      <c r="A3480" s="4" t="s">
        <v>3843</v>
      </c>
      <c r="B3480" s="199">
        <v>178.64</v>
      </c>
    </row>
    <row r="3481" spans="1:2">
      <c r="A3481" s="4" t="s">
        <v>3844</v>
      </c>
      <c r="B3481" s="199">
        <v>167.07</v>
      </c>
    </row>
    <row r="3482" spans="1:2">
      <c r="A3482" s="4" t="s">
        <v>3845</v>
      </c>
      <c r="B3482" s="199">
        <v>7.51</v>
      </c>
    </row>
    <row r="3483" spans="1:2">
      <c r="A3483" s="4" t="s">
        <v>3846</v>
      </c>
      <c r="B3483" s="199">
        <v>7.13</v>
      </c>
    </row>
    <row r="3484" spans="1:2">
      <c r="A3484" s="4" t="s">
        <v>3847</v>
      </c>
      <c r="B3484" s="199">
        <v>8.32</v>
      </c>
    </row>
    <row r="3485" spans="1:2">
      <c r="A3485" s="4" t="s">
        <v>3848</v>
      </c>
      <c r="B3485" s="199">
        <v>7.91</v>
      </c>
    </row>
    <row r="3486" spans="1:2">
      <c r="A3486" s="4" t="s">
        <v>3849</v>
      </c>
      <c r="B3486" s="199">
        <v>9.07</v>
      </c>
    </row>
    <row r="3487" spans="1:2">
      <c r="A3487" s="4" t="s">
        <v>3850</v>
      </c>
      <c r="B3487" s="199">
        <v>8.6300000000000008</v>
      </c>
    </row>
    <row r="3488" spans="1:2">
      <c r="A3488" s="4" t="s">
        <v>3851</v>
      </c>
      <c r="B3488" s="199">
        <v>10.56</v>
      </c>
    </row>
    <row r="3489" spans="1:2">
      <c r="A3489" s="4" t="s">
        <v>3852</v>
      </c>
      <c r="B3489" s="199">
        <v>10.07</v>
      </c>
    </row>
    <row r="3490" spans="1:2">
      <c r="A3490" s="4" t="s">
        <v>3853</v>
      </c>
      <c r="B3490" s="199">
        <v>13.36</v>
      </c>
    </row>
    <row r="3491" spans="1:2">
      <c r="A3491" s="4" t="s">
        <v>3854</v>
      </c>
      <c r="B3491" s="199">
        <v>12.78</v>
      </c>
    </row>
    <row r="3492" spans="1:2">
      <c r="A3492" s="4" t="s">
        <v>3855</v>
      </c>
      <c r="B3492" s="199">
        <v>4.7699999999999996</v>
      </c>
    </row>
    <row r="3493" spans="1:2">
      <c r="A3493" s="4" t="s">
        <v>3856</v>
      </c>
      <c r="B3493" s="199">
        <v>4.3099999999999996</v>
      </c>
    </row>
    <row r="3494" spans="1:2">
      <c r="A3494" s="4" t="s">
        <v>3857</v>
      </c>
      <c r="B3494" s="199">
        <v>5.85</v>
      </c>
    </row>
    <row r="3495" spans="1:2">
      <c r="A3495" s="4" t="s">
        <v>3858</v>
      </c>
      <c r="B3495" s="199">
        <v>5.3</v>
      </c>
    </row>
    <row r="3496" spans="1:2">
      <c r="A3496" s="4" t="s">
        <v>3859</v>
      </c>
      <c r="B3496" s="199">
        <v>7.6</v>
      </c>
    </row>
    <row r="3497" spans="1:2">
      <c r="A3497" s="4" t="s">
        <v>3860</v>
      </c>
      <c r="B3497" s="199">
        <v>6.91</v>
      </c>
    </row>
    <row r="3498" spans="1:2">
      <c r="A3498" s="4" t="s">
        <v>3861</v>
      </c>
      <c r="B3498" s="199">
        <v>9.5</v>
      </c>
    </row>
    <row r="3499" spans="1:2">
      <c r="A3499" s="4" t="s">
        <v>3862</v>
      </c>
      <c r="B3499" s="199">
        <v>8.67</v>
      </c>
    </row>
    <row r="3500" spans="1:2">
      <c r="A3500" s="4" t="s">
        <v>3863</v>
      </c>
      <c r="B3500" s="199">
        <v>7.09</v>
      </c>
    </row>
    <row r="3501" spans="1:2">
      <c r="A3501" s="4" t="s">
        <v>3864</v>
      </c>
      <c r="B3501" s="199">
        <v>6.35</v>
      </c>
    </row>
    <row r="3502" spans="1:2">
      <c r="A3502" s="4" t="s">
        <v>3865</v>
      </c>
      <c r="B3502" s="199">
        <v>9.18</v>
      </c>
    </row>
    <row r="3503" spans="1:2">
      <c r="A3503" s="4" t="s">
        <v>3866</v>
      </c>
      <c r="B3503" s="199">
        <v>8.2100000000000009</v>
      </c>
    </row>
    <row r="3504" spans="1:2">
      <c r="A3504" s="4" t="s">
        <v>3867</v>
      </c>
      <c r="B3504" s="199">
        <v>14.25</v>
      </c>
    </row>
    <row r="3505" spans="1:2">
      <c r="A3505" s="4" t="s">
        <v>3868</v>
      </c>
      <c r="B3505" s="199">
        <v>12.74</v>
      </c>
    </row>
    <row r="3506" spans="1:2">
      <c r="A3506" s="4" t="s">
        <v>3869</v>
      </c>
      <c r="B3506" s="199">
        <v>19.760000000000002</v>
      </c>
    </row>
    <row r="3507" spans="1:2">
      <c r="A3507" s="4" t="s">
        <v>3870</v>
      </c>
      <c r="B3507" s="199">
        <v>17.64</v>
      </c>
    </row>
    <row r="3508" spans="1:2">
      <c r="A3508" s="4" t="s">
        <v>3871</v>
      </c>
      <c r="B3508" s="199">
        <v>23.12</v>
      </c>
    </row>
    <row r="3509" spans="1:2">
      <c r="A3509" s="4" t="s">
        <v>3872</v>
      </c>
      <c r="B3509" s="199">
        <v>20.71</v>
      </c>
    </row>
    <row r="3510" spans="1:2">
      <c r="A3510" s="4" t="s">
        <v>3873</v>
      </c>
      <c r="B3510" s="199">
        <v>30.37</v>
      </c>
    </row>
    <row r="3511" spans="1:2">
      <c r="A3511" s="4" t="s">
        <v>3874</v>
      </c>
      <c r="B3511" s="199">
        <v>27.35</v>
      </c>
    </row>
    <row r="3512" spans="1:2">
      <c r="A3512" s="4" t="s">
        <v>3875</v>
      </c>
      <c r="B3512" s="199">
        <v>14.93</v>
      </c>
    </row>
    <row r="3513" spans="1:2">
      <c r="A3513" s="4" t="s">
        <v>3876</v>
      </c>
      <c r="B3513" s="199">
        <v>14.93</v>
      </c>
    </row>
    <row r="3514" spans="1:2">
      <c r="A3514" s="4" t="s">
        <v>3877</v>
      </c>
      <c r="B3514" s="199">
        <v>20.16</v>
      </c>
    </row>
    <row r="3515" spans="1:2">
      <c r="A3515" s="4" t="s">
        <v>3878</v>
      </c>
      <c r="B3515" s="199">
        <v>20.16</v>
      </c>
    </row>
    <row r="3516" spans="1:2">
      <c r="A3516" s="4" t="s">
        <v>3879</v>
      </c>
      <c r="B3516" s="199">
        <v>27.1</v>
      </c>
    </row>
    <row r="3517" spans="1:2">
      <c r="A3517" s="4" t="s">
        <v>3880</v>
      </c>
      <c r="B3517" s="199">
        <v>27.1</v>
      </c>
    </row>
    <row r="3518" spans="1:2">
      <c r="A3518" s="4" t="s">
        <v>3881</v>
      </c>
      <c r="B3518" s="199">
        <v>29.66</v>
      </c>
    </row>
    <row r="3519" spans="1:2">
      <c r="A3519" s="4" t="s">
        <v>3882</v>
      </c>
      <c r="B3519" s="199">
        <v>29.66</v>
      </c>
    </row>
    <row r="3520" spans="1:2">
      <c r="A3520" s="4" t="s">
        <v>3883</v>
      </c>
      <c r="B3520" s="199">
        <v>58.39</v>
      </c>
    </row>
    <row r="3521" spans="1:2">
      <c r="A3521" s="4" t="s">
        <v>3884</v>
      </c>
      <c r="B3521" s="199">
        <v>58.39</v>
      </c>
    </row>
    <row r="3522" spans="1:2">
      <c r="A3522" s="4" t="s">
        <v>3885</v>
      </c>
      <c r="B3522" s="199">
        <v>63.84</v>
      </c>
    </row>
    <row r="3523" spans="1:2">
      <c r="A3523" s="4" t="s">
        <v>3886</v>
      </c>
      <c r="B3523" s="199">
        <v>63.84</v>
      </c>
    </row>
    <row r="3524" spans="1:2">
      <c r="A3524" s="4" t="s">
        <v>3887</v>
      </c>
      <c r="B3524" s="199">
        <v>70.150000000000006</v>
      </c>
    </row>
    <row r="3525" spans="1:2">
      <c r="A3525" s="4" t="s">
        <v>3888</v>
      </c>
      <c r="B3525" s="199">
        <v>70.150000000000006</v>
      </c>
    </row>
    <row r="3526" spans="1:2">
      <c r="A3526" s="4" t="s">
        <v>3889</v>
      </c>
      <c r="B3526" s="199">
        <v>80.52</v>
      </c>
    </row>
    <row r="3527" spans="1:2">
      <c r="A3527" s="4" t="s">
        <v>3890</v>
      </c>
      <c r="B3527" s="199">
        <v>80.52</v>
      </c>
    </row>
    <row r="3528" spans="1:2">
      <c r="A3528" s="4" t="s">
        <v>3891</v>
      </c>
      <c r="B3528" s="199">
        <v>491.52</v>
      </c>
    </row>
    <row r="3529" spans="1:2">
      <c r="A3529" s="4" t="s">
        <v>3892</v>
      </c>
      <c r="B3529" s="199">
        <v>471.03</v>
      </c>
    </row>
    <row r="3530" spans="1:2">
      <c r="A3530" s="4" t="s">
        <v>3893</v>
      </c>
      <c r="B3530" s="199">
        <v>177.38</v>
      </c>
    </row>
    <row r="3531" spans="1:2">
      <c r="A3531" s="4" t="s">
        <v>3894</v>
      </c>
      <c r="B3531" s="199">
        <v>168.28</v>
      </c>
    </row>
    <row r="3532" spans="1:2">
      <c r="A3532" s="4" t="s">
        <v>3895</v>
      </c>
      <c r="B3532" s="199">
        <v>211.47</v>
      </c>
    </row>
    <row r="3533" spans="1:2">
      <c r="A3533" s="4" t="s">
        <v>3896</v>
      </c>
      <c r="B3533" s="199">
        <v>197.82</v>
      </c>
    </row>
    <row r="3534" spans="1:2">
      <c r="A3534" s="4" t="s">
        <v>3897</v>
      </c>
      <c r="B3534" s="199">
        <v>102.27</v>
      </c>
    </row>
    <row r="3535" spans="1:2">
      <c r="A3535" s="4" t="s">
        <v>3898</v>
      </c>
      <c r="B3535" s="199">
        <v>88.62</v>
      </c>
    </row>
    <row r="3536" spans="1:2">
      <c r="A3536" s="4" t="s">
        <v>3899</v>
      </c>
      <c r="B3536" s="199">
        <v>46.57</v>
      </c>
    </row>
    <row r="3537" spans="1:2">
      <c r="A3537" s="4" t="s">
        <v>3900</v>
      </c>
      <c r="B3537" s="199">
        <v>44.99</v>
      </c>
    </row>
    <row r="3538" spans="1:2">
      <c r="A3538" s="4" t="s">
        <v>3901</v>
      </c>
      <c r="B3538" s="199">
        <v>36.909999999999997</v>
      </c>
    </row>
    <row r="3539" spans="1:2">
      <c r="A3539" s="4" t="s">
        <v>3902</v>
      </c>
      <c r="B3539" s="199">
        <v>35.54</v>
      </c>
    </row>
    <row r="3540" spans="1:2">
      <c r="A3540" s="4" t="s">
        <v>3903</v>
      </c>
      <c r="B3540" s="199">
        <v>65.77</v>
      </c>
    </row>
    <row r="3541" spans="1:2">
      <c r="A3541" s="4" t="s">
        <v>3904</v>
      </c>
      <c r="B3541" s="199">
        <v>63.46</v>
      </c>
    </row>
    <row r="3542" spans="1:2">
      <c r="A3542" s="4" t="s">
        <v>3905</v>
      </c>
      <c r="B3542" s="199">
        <v>33.700000000000003</v>
      </c>
    </row>
    <row r="3543" spans="1:2">
      <c r="A3543" s="4" t="s">
        <v>3906</v>
      </c>
      <c r="B3543" s="199">
        <v>31.73</v>
      </c>
    </row>
    <row r="3544" spans="1:2">
      <c r="A3544" s="4" t="s">
        <v>3907</v>
      </c>
      <c r="B3544" s="199">
        <v>44.62</v>
      </c>
    </row>
    <row r="3545" spans="1:2">
      <c r="A3545" s="4" t="s">
        <v>3908</v>
      </c>
      <c r="B3545" s="199">
        <v>41.99</v>
      </c>
    </row>
    <row r="3546" spans="1:2">
      <c r="A3546" s="4" t="s">
        <v>3909</v>
      </c>
      <c r="B3546" s="199">
        <v>43.31</v>
      </c>
    </row>
    <row r="3547" spans="1:2">
      <c r="A3547" s="4" t="s">
        <v>3910</v>
      </c>
      <c r="B3547" s="199">
        <v>40.03</v>
      </c>
    </row>
    <row r="3548" spans="1:2">
      <c r="A3548" s="4" t="s">
        <v>3911</v>
      </c>
      <c r="B3548" s="199">
        <v>57.83</v>
      </c>
    </row>
    <row r="3549" spans="1:2">
      <c r="A3549" s="4" t="s">
        <v>3912</v>
      </c>
      <c r="B3549" s="199">
        <v>55.75</v>
      </c>
    </row>
    <row r="3550" spans="1:2">
      <c r="A3550" s="4" t="s">
        <v>3913</v>
      </c>
      <c r="B3550" s="199">
        <v>37.49</v>
      </c>
    </row>
    <row r="3551" spans="1:2">
      <c r="A3551" s="4" t="s">
        <v>3914</v>
      </c>
      <c r="B3551" s="199">
        <v>36.11</v>
      </c>
    </row>
    <row r="3552" spans="1:2">
      <c r="A3552" s="4" t="s">
        <v>3915</v>
      </c>
      <c r="B3552" s="199">
        <v>284.47000000000003</v>
      </c>
    </row>
    <row r="3553" spans="1:2">
      <c r="A3553" s="4" t="s">
        <v>3916</v>
      </c>
      <c r="B3553" s="199">
        <v>276.48</v>
      </c>
    </row>
    <row r="3554" spans="1:2">
      <c r="A3554" s="4" t="s">
        <v>3917</v>
      </c>
      <c r="B3554" s="199">
        <v>40.880000000000003</v>
      </c>
    </row>
    <row r="3555" spans="1:2">
      <c r="A3555" s="4" t="s">
        <v>3918</v>
      </c>
      <c r="B3555" s="199">
        <v>39.57</v>
      </c>
    </row>
    <row r="3556" spans="1:2">
      <c r="A3556" s="4" t="s">
        <v>3919</v>
      </c>
      <c r="B3556" s="199">
        <v>166.88</v>
      </c>
    </row>
    <row r="3557" spans="1:2">
      <c r="A3557" s="4" t="s">
        <v>3920</v>
      </c>
      <c r="B3557" s="199">
        <v>163.38999999999999</v>
      </c>
    </row>
    <row r="3558" spans="1:2">
      <c r="A3558" s="4" t="s">
        <v>3921</v>
      </c>
      <c r="B3558" s="199">
        <v>43.06</v>
      </c>
    </row>
    <row r="3559" spans="1:2">
      <c r="A3559" s="4" t="s">
        <v>3922</v>
      </c>
      <c r="B3559" s="199">
        <v>41.6</v>
      </c>
    </row>
    <row r="3560" spans="1:2">
      <c r="A3560" s="4" t="s">
        <v>3923</v>
      </c>
      <c r="B3560" s="199">
        <v>235.02</v>
      </c>
    </row>
    <row r="3561" spans="1:2">
      <c r="A3561" s="4" t="s">
        <v>3924</v>
      </c>
      <c r="B3561" s="199">
        <v>220.89</v>
      </c>
    </row>
    <row r="3562" spans="1:2">
      <c r="A3562" s="4" t="s">
        <v>3925</v>
      </c>
      <c r="B3562" s="199">
        <v>12.92</v>
      </c>
    </row>
    <row r="3563" spans="1:2">
      <c r="A3563" s="4" t="s">
        <v>3926</v>
      </c>
      <c r="B3563" s="199">
        <v>11.96</v>
      </c>
    </row>
    <row r="3564" spans="1:2">
      <c r="A3564" s="4" t="s">
        <v>3927</v>
      </c>
      <c r="B3564" s="199">
        <v>31.38</v>
      </c>
    </row>
    <row r="3565" spans="1:2">
      <c r="A3565" s="4" t="s">
        <v>3928</v>
      </c>
      <c r="B3565" s="199">
        <v>29.22</v>
      </c>
    </row>
    <row r="3566" spans="1:2">
      <c r="A3566" s="4" t="s">
        <v>3929</v>
      </c>
      <c r="B3566" s="199">
        <v>1901.43</v>
      </c>
    </row>
    <row r="3567" spans="1:2">
      <c r="A3567" s="4" t="s">
        <v>3930</v>
      </c>
      <c r="B3567" s="199">
        <v>1793.89</v>
      </c>
    </row>
    <row r="3568" spans="1:2">
      <c r="A3568" s="4" t="s">
        <v>3931</v>
      </c>
      <c r="B3568" s="199">
        <v>81.260000000000005</v>
      </c>
    </row>
    <row r="3569" spans="1:2">
      <c r="A3569" s="4" t="s">
        <v>3932</v>
      </c>
      <c r="B3569" s="199">
        <v>76.91</v>
      </c>
    </row>
    <row r="3570" spans="1:2">
      <c r="A3570" s="4" t="s">
        <v>3933</v>
      </c>
      <c r="B3570" s="199">
        <v>108.12</v>
      </c>
    </row>
    <row r="3571" spans="1:2">
      <c r="A3571" s="4" t="s">
        <v>3934</v>
      </c>
      <c r="B3571" s="199">
        <v>102.97</v>
      </c>
    </row>
    <row r="3572" spans="1:2">
      <c r="A3572" s="4" t="s">
        <v>3935</v>
      </c>
      <c r="B3572" s="199">
        <v>39.71</v>
      </c>
    </row>
    <row r="3573" spans="1:2">
      <c r="A3573" s="4" t="s">
        <v>3936</v>
      </c>
      <c r="B3573" s="199">
        <v>36.729999999999997</v>
      </c>
    </row>
    <row r="3574" spans="1:2">
      <c r="A3574" s="4" t="s">
        <v>3937</v>
      </c>
      <c r="B3574" s="199">
        <v>272.14999999999998</v>
      </c>
    </row>
    <row r="3575" spans="1:2">
      <c r="A3575" s="4" t="s">
        <v>3938</v>
      </c>
      <c r="B3575" s="199">
        <v>263.05</v>
      </c>
    </row>
    <row r="3576" spans="1:2">
      <c r="A3576" s="4" t="s">
        <v>3939</v>
      </c>
      <c r="B3576" s="199">
        <v>37.75</v>
      </c>
    </row>
    <row r="3577" spans="1:2">
      <c r="A3577" s="4" t="s">
        <v>3940</v>
      </c>
      <c r="B3577" s="199">
        <v>34.770000000000003</v>
      </c>
    </row>
    <row r="3578" spans="1:2">
      <c r="A3578" s="4" t="s">
        <v>3941</v>
      </c>
      <c r="B3578" s="199">
        <v>40.46</v>
      </c>
    </row>
    <row r="3579" spans="1:2">
      <c r="A3579" s="4" t="s">
        <v>3942</v>
      </c>
      <c r="B3579" s="199">
        <v>37.07</v>
      </c>
    </row>
    <row r="3580" spans="1:2">
      <c r="A3580" s="4" t="s">
        <v>3943</v>
      </c>
      <c r="B3580" s="199">
        <v>67.11</v>
      </c>
    </row>
    <row r="3581" spans="1:2">
      <c r="A3581" s="4" t="s">
        <v>3944</v>
      </c>
      <c r="B3581" s="199">
        <v>63.15</v>
      </c>
    </row>
    <row r="3582" spans="1:2">
      <c r="A3582" s="4" t="s">
        <v>3945</v>
      </c>
      <c r="B3582" s="199">
        <v>19.8</v>
      </c>
    </row>
    <row r="3583" spans="1:2">
      <c r="A3583" s="4" t="s">
        <v>3946</v>
      </c>
      <c r="B3583" s="199">
        <v>17.600000000000001</v>
      </c>
    </row>
    <row r="3584" spans="1:2">
      <c r="A3584" s="4" t="s">
        <v>3947</v>
      </c>
      <c r="B3584" s="199">
        <v>50</v>
      </c>
    </row>
    <row r="3585" spans="1:2">
      <c r="A3585" s="4" t="s">
        <v>3948</v>
      </c>
      <c r="B3585" s="199">
        <v>50</v>
      </c>
    </row>
    <row r="3586" spans="1:2">
      <c r="A3586" s="4" t="s">
        <v>3949</v>
      </c>
      <c r="B3586" s="199">
        <v>5.29</v>
      </c>
    </row>
    <row r="3587" spans="1:2">
      <c r="A3587" s="4" t="s">
        <v>3950</v>
      </c>
      <c r="B3587" s="199">
        <v>4.8100000000000005</v>
      </c>
    </row>
    <row r="3588" spans="1:2">
      <c r="A3588" s="4" t="s">
        <v>3951</v>
      </c>
      <c r="B3588" s="199">
        <v>2.04</v>
      </c>
    </row>
    <row r="3589" spans="1:2">
      <c r="A3589" s="4" t="s">
        <v>3952</v>
      </c>
      <c r="B3589" s="199">
        <v>1.8</v>
      </c>
    </row>
    <row r="3590" spans="1:2">
      <c r="A3590" s="4" t="s">
        <v>3953</v>
      </c>
      <c r="B3590" s="199">
        <v>2.58</v>
      </c>
    </row>
    <row r="3591" spans="1:2">
      <c r="A3591" s="4" t="s">
        <v>3954</v>
      </c>
      <c r="B3591" s="199">
        <v>2.2999999999999998</v>
      </c>
    </row>
    <row r="3592" spans="1:2">
      <c r="A3592" s="4" t="s">
        <v>3955</v>
      </c>
      <c r="B3592" s="199">
        <v>747.35</v>
      </c>
    </row>
    <row r="3593" spans="1:2">
      <c r="A3593" s="4" t="s">
        <v>3956</v>
      </c>
      <c r="B3593" s="199">
        <v>742.64</v>
      </c>
    </row>
    <row r="3594" spans="1:2">
      <c r="A3594" s="4" t="s">
        <v>3957</v>
      </c>
      <c r="B3594" s="199">
        <v>1042.92</v>
      </c>
    </row>
    <row r="3595" spans="1:2">
      <c r="A3595" s="4" t="s">
        <v>3958</v>
      </c>
      <c r="B3595" s="199">
        <v>1038.21</v>
      </c>
    </row>
    <row r="3596" spans="1:2">
      <c r="A3596" s="4" t="s">
        <v>3959</v>
      </c>
      <c r="B3596" s="199">
        <v>1180.68</v>
      </c>
    </row>
    <row r="3597" spans="1:2">
      <c r="A3597" s="4" t="s">
        <v>3960</v>
      </c>
      <c r="B3597" s="199">
        <v>1174.4000000000001</v>
      </c>
    </row>
    <row r="3598" spans="1:2">
      <c r="A3598" s="4" t="s">
        <v>3961</v>
      </c>
      <c r="B3598" s="199">
        <v>0.66</v>
      </c>
    </row>
    <row r="3599" spans="1:2">
      <c r="A3599" s="4" t="s">
        <v>3962</v>
      </c>
      <c r="B3599" s="199">
        <v>0.65</v>
      </c>
    </row>
    <row r="3600" spans="1:2">
      <c r="A3600" s="4" t="s">
        <v>3963</v>
      </c>
      <c r="B3600" s="199">
        <v>45.9</v>
      </c>
    </row>
    <row r="3601" spans="1:2">
      <c r="A3601" s="4" t="s">
        <v>3964</v>
      </c>
      <c r="B3601" s="199">
        <v>45.28</v>
      </c>
    </row>
    <row r="3602" spans="1:2">
      <c r="A3602" s="4" t="s">
        <v>3965</v>
      </c>
      <c r="B3602" s="199">
        <v>82.7</v>
      </c>
    </row>
    <row r="3603" spans="1:2">
      <c r="A3603" s="4" t="s">
        <v>3966</v>
      </c>
      <c r="B3603" s="199">
        <v>82.08</v>
      </c>
    </row>
    <row r="3604" spans="1:2">
      <c r="A3604" s="4" t="s">
        <v>3967</v>
      </c>
      <c r="B3604" s="199">
        <v>1149.1300000000001</v>
      </c>
    </row>
    <row r="3605" spans="1:2">
      <c r="A3605" s="4" t="s">
        <v>3968</v>
      </c>
      <c r="B3605" s="199">
        <v>1147.06</v>
      </c>
    </row>
    <row r="3606" spans="1:2">
      <c r="A3606" s="4" t="s">
        <v>3969</v>
      </c>
      <c r="B3606" s="199">
        <v>1545.33</v>
      </c>
    </row>
    <row r="3607" spans="1:2">
      <c r="A3607" s="4" t="s">
        <v>3970</v>
      </c>
      <c r="B3607" s="199">
        <v>1515.64</v>
      </c>
    </row>
    <row r="3608" spans="1:2">
      <c r="A3608" s="4" t="s">
        <v>3971</v>
      </c>
      <c r="B3608" s="199">
        <v>257.49</v>
      </c>
    </row>
    <row r="3609" spans="1:2">
      <c r="A3609" s="4" t="s">
        <v>3972</v>
      </c>
      <c r="B3609" s="199">
        <v>255.04</v>
      </c>
    </row>
    <row r="3610" spans="1:2">
      <c r="A3610" s="4" t="s">
        <v>3973</v>
      </c>
      <c r="B3610" s="199">
        <v>10.06</v>
      </c>
    </row>
    <row r="3611" spans="1:2">
      <c r="A3611" s="4" t="s">
        <v>3974</v>
      </c>
      <c r="B3611" s="199">
        <v>9.44</v>
      </c>
    </row>
    <row r="3612" spans="1:2">
      <c r="A3612" s="4" t="s">
        <v>3975</v>
      </c>
      <c r="B3612" s="199">
        <v>35.6</v>
      </c>
    </row>
    <row r="3613" spans="1:2">
      <c r="A3613" s="4" t="s">
        <v>3976</v>
      </c>
      <c r="B3613" s="199">
        <v>34.979999999999997</v>
      </c>
    </row>
    <row r="3614" spans="1:2">
      <c r="A3614" s="4" t="s">
        <v>3977</v>
      </c>
      <c r="B3614" s="199">
        <v>12.94</v>
      </c>
    </row>
    <row r="3615" spans="1:2">
      <c r="A3615" s="4" t="s">
        <v>3978</v>
      </c>
      <c r="B3615" s="199">
        <v>12.32</v>
      </c>
    </row>
    <row r="3616" spans="1:2">
      <c r="A3616" s="4" t="s">
        <v>3979</v>
      </c>
      <c r="B3616" s="199">
        <v>12.26</v>
      </c>
    </row>
    <row r="3617" spans="1:2">
      <c r="A3617" s="4" t="s">
        <v>3980</v>
      </c>
      <c r="B3617" s="199">
        <v>11.64</v>
      </c>
    </row>
    <row r="3618" spans="1:2">
      <c r="A3618" s="4" t="s">
        <v>3981</v>
      </c>
      <c r="B3618" s="199">
        <v>10.57</v>
      </c>
    </row>
    <row r="3619" spans="1:2">
      <c r="A3619" s="4" t="s">
        <v>3982</v>
      </c>
      <c r="B3619" s="199">
        <v>9.9499999999999993</v>
      </c>
    </row>
    <row r="3620" spans="1:2">
      <c r="A3620" s="4" t="s">
        <v>3983</v>
      </c>
      <c r="B3620" s="199">
        <v>48.99</v>
      </c>
    </row>
    <row r="3621" spans="1:2">
      <c r="A3621" s="4" t="s">
        <v>3984</v>
      </c>
      <c r="B3621" s="199">
        <v>48.37</v>
      </c>
    </row>
    <row r="3622" spans="1:2">
      <c r="A3622" s="4" t="s">
        <v>3985</v>
      </c>
      <c r="B3622" s="199">
        <v>14.38</v>
      </c>
    </row>
    <row r="3623" spans="1:2">
      <c r="A3623" s="4" t="s">
        <v>3986</v>
      </c>
      <c r="B3623" s="199">
        <v>13.76</v>
      </c>
    </row>
    <row r="3624" spans="1:2">
      <c r="A3624" s="4" t="s">
        <v>3987</v>
      </c>
      <c r="B3624" s="199">
        <v>16.03</v>
      </c>
    </row>
    <row r="3625" spans="1:2">
      <c r="A3625" s="4" t="s">
        <v>3988</v>
      </c>
      <c r="B3625" s="199">
        <v>15.41</v>
      </c>
    </row>
    <row r="3626" spans="1:2">
      <c r="A3626" s="4" t="s">
        <v>3989</v>
      </c>
      <c r="B3626" s="199">
        <v>12.94</v>
      </c>
    </row>
    <row r="3627" spans="1:2">
      <c r="A3627" s="4" t="s">
        <v>3990</v>
      </c>
      <c r="B3627" s="199">
        <v>12.32</v>
      </c>
    </row>
    <row r="3628" spans="1:2">
      <c r="A3628" s="4" t="s">
        <v>3991</v>
      </c>
      <c r="B3628" s="199">
        <v>99.2</v>
      </c>
    </row>
    <row r="3629" spans="1:2">
      <c r="A3629" s="4" t="s">
        <v>3992</v>
      </c>
      <c r="B3629" s="199">
        <v>97.31</v>
      </c>
    </row>
    <row r="3630" spans="1:2">
      <c r="A3630" s="4" t="s">
        <v>3993</v>
      </c>
      <c r="B3630" s="199">
        <v>137.80000000000001</v>
      </c>
    </row>
    <row r="3631" spans="1:2">
      <c r="A3631" s="4" t="s">
        <v>3994</v>
      </c>
      <c r="B3631" s="199">
        <v>135.91</v>
      </c>
    </row>
    <row r="3632" spans="1:2">
      <c r="A3632" s="4" t="s">
        <v>3995</v>
      </c>
      <c r="B3632" s="199">
        <v>234.2</v>
      </c>
    </row>
    <row r="3633" spans="1:2">
      <c r="A3633" s="4" t="s">
        <v>3996</v>
      </c>
      <c r="B3633" s="199">
        <v>232.31</v>
      </c>
    </row>
    <row r="3634" spans="1:2">
      <c r="A3634" s="4" t="s">
        <v>44618</v>
      </c>
      <c r="B3634" s="199">
        <v>244.2</v>
      </c>
    </row>
    <row r="3635" spans="1:2">
      <c r="A3635" s="4" t="s">
        <v>44617</v>
      </c>
      <c r="B3635" s="199">
        <v>242.31</v>
      </c>
    </row>
    <row r="3636" spans="1:2">
      <c r="A3636" s="4" t="s">
        <v>3997</v>
      </c>
      <c r="B3636" s="199">
        <v>75.150000000000006</v>
      </c>
    </row>
    <row r="3637" spans="1:2">
      <c r="A3637" s="4" t="s">
        <v>3998</v>
      </c>
      <c r="B3637" s="199">
        <v>73.260000000000005</v>
      </c>
    </row>
    <row r="3638" spans="1:2">
      <c r="A3638" s="4" t="s">
        <v>3999</v>
      </c>
      <c r="B3638" s="199">
        <v>124.96</v>
      </c>
    </row>
    <row r="3639" spans="1:2">
      <c r="A3639" s="4" t="s">
        <v>4000</v>
      </c>
      <c r="B3639" s="199">
        <v>123.06</v>
      </c>
    </row>
    <row r="3640" spans="1:2">
      <c r="A3640" s="4" t="s">
        <v>4001</v>
      </c>
      <c r="B3640" s="199">
        <v>76.11</v>
      </c>
    </row>
    <row r="3641" spans="1:2">
      <c r="A3641" s="4" t="s">
        <v>4002</v>
      </c>
      <c r="B3641" s="199">
        <v>75.03</v>
      </c>
    </row>
    <row r="3642" spans="1:2">
      <c r="A3642" s="4" t="s">
        <v>4003</v>
      </c>
      <c r="B3642" s="199">
        <v>18.98</v>
      </c>
    </row>
    <row r="3643" spans="1:2">
      <c r="A3643" s="4" t="s">
        <v>4004</v>
      </c>
      <c r="B3643" s="199">
        <v>18.170000000000002</v>
      </c>
    </row>
    <row r="3644" spans="1:2">
      <c r="A3644" s="4" t="s">
        <v>4005</v>
      </c>
      <c r="B3644" s="199">
        <v>96.55</v>
      </c>
    </row>
    <row r="3645" spans="1:2">
      <c r="A3645" s="4" t="s">
        <v>4006</v>
      </c>
      <c r="B3645" s="199">
        <v>94.98</v>
      </c>
    </row>
    <row r="3646" spans="1:2">
      <c r="A3646" s="4" t="s">
        <v>4007</v>
      </c>
      <c r="B3646" s="199">
        <v>947.1</v>
      </c>
    </row>
    <row r="3647" spans="1:2">
      <c r="A3647" s="4" t="s">
        <v>4008</v>
      </c>
      <c r="B3647" s="199">
        <v>946.48</v>
      </c>
    </row>
    <row r="3648" spans="1:2">
      <c r="A3648" s="4" t="s">
        <v>4009</v>
      </c>
      <c r="B3648" s="199">
        <v>33.799999999999997</v>
      </c>
    </row>
    <row r="3649" spans="1:2">
      <c r="A3649" s="4" t="s">
        <v>4010</v>
      </c>
      <c r="B3649" s="199">
        <v>32.229999999999997</v>
      </c>
    </row>
    <row r="3650" spans="1:2">
      <c r="A3650" s="4" t="s">
        <v>4011</v>
      </c>
      <c r="B3650" s="199">
        <v>1.28</v>
      </c>
    </row>
    <row r="3651" spans="1:2">
      <c r="A3651" s="4" t="s">
        <v>4012</v>
      </c>
      <c r="B3651" s="199">
        <v>1.1400000000000001</v>
      </c>
    </row>
    <row r="3652" spans="1:2">
      <c r="A3652" s="4" t="s">
        <v>4013</v>
      </c>
      <c r="B3652" s="199">
        <v>1.26</v>
      </c>
    </row>
    <row r="3653" spans="1:2">
      <c r="A3653" s="4" t="s">
        <v>4014</v>
      </c>
      <c r="B3653" s="199">
        <v>1.1200000000000001</v>
      </c>
    </row>
    <row r="3654" spans="1:2">
      <c r="A3654" s="4" t="s">
        <v>4015</v>
      </c>
      <c r="B3654" s="199">
        <v>1.87</v>
      </c>
    </row>
    <row r="3655" spans="1:2">
      <c r="A3655" s="4" t="s">
        <v>4016</v>
      </c>
      <c r="B3655" s="199">
        <v>1.83</v>
      </c>
    </row>
    <row r="3656" spans="1:2">
      <c r="A3656" s="4" t="s">
        <v>4017</v>
      </c>
      <c r="B3656" s="199">
        <v>2.97</v>
      </c>
    </row>
    <row r="3657" spans="1:2">
      <c r="A3657" s="4" t="s">
        <v>4018</v>
      </c>
      <c r="B3657" s="199">
        <v>2.74</v>
      </c>
    </row>
    <row r="3658" spans="1:2">
      <c r="A3658" s="4" t="s">
        <v>4019</v>
      </c>
      <c r="B3658" s="199">
        <v>811.13</v>
      </c>
    </row>
    <row r="3659" spans="1:2">
      <c r="A3659" s="4" t="s">
        <v>4020</v>
      </c>
      <c r="B3659" s="199">
        <v>811.13</v>
      </c>
    </row>
    <row r="3660" spans="1:2">
      <c r="A3660" s="4" t="s">
        <v>4021</v>
      </c>
      <c r="B3660" s="199">
        <v>199.73</v>
      </c>
    </row>
    <row r="3661" spans="1:2">
      <c r="A3661" s="4" t="s">
        <v>4022</v>
      </c>
      <c r="B3661" s="199">
        <v>189.31</v>
      </c>
    </row>
    <row r="3662" spans="1:2">
      <c r="A3662" s="4" t="s">
        <v>4023</v>
      </c>
      <c r="B3662" s="199">
        <v>259.95999999999998</v>
      </c>
    </row>
    <row r="3663" spans="1:2">
      <c r="A3663" s="4" t="s">
        <v>4024</v>
      </c>
      <c r="B3663" s="199">
        <v>247.05</v>
      </c>
    </row>
    <row r="3664" spans="1:2">
      <c r="A3664" s="4" t="s">
        <v>4025</v>
      </c>
      <c r="B3664" s="199">
        <v>169.28</v>
      </c>
    </row>
    <row r="3665" spans="1:2">
      <c r="A3665" s="4" t="s">
        <v>4026</v>
      </c>
      <c r="B3665" s="199">
        <v>162.51</v>
      </c>
    </row>
    <row r="3666" spans="1:2">
      <c r="A3666" s="4" t="s">
        <v>4027</v>
      </c>
      <c r="B3666" s="199">
        <v>231.66</v>
      </c>
    </row>
    <row r="3667" spans="1:2">
      <c r="A3667" s="4" t="s">
        <v>4028</v>
      </c>
      <c r="B3667" s="199">
        <v>224.26</v>
      </c>
    </row>
    <row r="3668" spans="1:2">
      <c r="A3668" s="4" t="s">
        <v>4029</v>
      </c>
      <c r="B3668" s="199">
        <v>292.56</v>
      </c>
    </row>
    <row r="3669" spans="1:2">
      <c r="A3669" s="4" t="s">
        <v>4030</v>
      </c>
      <c r="B3669" s="199">
        <v>275.17</v>
      </c>
    </row>
    <row r="3670" spans="1:2">
      <c r="A3670" s="4" t="s">
        <v>4031</v>
      </c>
      <c r="B3670" s="199">
        <v>544.87</v>
      </c>
    </row>
    <row r="3671" spans="1:2">
      <c r="A3671" s="4" t="s">
        <v>4032</v>
      </c>
      <c r="B3671" s="199">
        <v>518.20000000000005</v>
      </c>
    </row>
    <row r="3672" spans="1:2">
      <c r="A3672" s="4" t="s">
        <v>4033</v>
      </c>
      <c r="B3672" s="199">
        <v>89.61</v>
      </c>
    </row>
    <row r="3673" spans="1:2">
      <c r="A3673" s="4" t="s">
        <v>4034</v>
      </c>
      <c r="B3673" s="199">
        <v>85.19</v>
      </c>
    </row>
    <row r="3674" spans="1:2">
      <c r="A3674" s="4" t="s">
        <v>4035</v>
      </c>
      <c r="B3674" s="199">
        <v>101.39</v>
      </c>
    </row>
    <row r="3675" spans="1:2">
      <c r="A3675" s="4" t="s">
        <v>4036</v>
      </c>
      <c r="B3675" s="199">
        <v>96.97</v>
      </c>
    </row>
    <row r="3676" spans="1:2">
      <c r="A3676" s="4" t="s">
        <v>4037</v>
      </c>
      <c r="B3676" s="199">
        <v>160.22</v>
      </c>
    </row>
    <row r="3677" spans="1:2">
      <c r="A3677" s="4" t="s">
        <v>4038</v>
      </c>
      <c r="B3677" s="199">
        <v>155.80000000000001</v>
      </c>
    </row>
    <row r="3678" spans="1:2">
      <c r="A3678" s="4" t="s">
        <v>4039</v>
      </c>
      <c r="B3678" s="199">
        <v>117.56</v>
      </c>
    </row>
    <row r="3679" spans="1:2">
      <c r="A3679" s="4" t="s">
        <v>4040</v>
      </c>
      <c r="B3679" s="199">
        <v>111.16</v>
      </c>
    </row>
    <row r="3680" spans="1:2">
      <c r="A3680" s="4" t="s">
        <v>4041</v>
      </c>
      <c r="B3680" s="199">
        <v>129.38999999999999</v>
      </c>
    </row>
    <row r="3681" spans="1:2">
      <c r="A3681" s="4" t="s">
        <v>4042</v>
      </c>
      <c r="B3681" s="199">
        <v>122.99</v>
      </c>
    </row>
    <row r="3682" spans="1:2">
      <c r="A3682" s="4" t="s">
        <v>4043</v>
      </c>
      <c r="B3682" s="199">
        <v>188.59</v>
      </c>
    </row>
    <row r="3683" spans="1:2">
      <c r="A3683" s="4" t="s">
        <v>4044</v>
      </c>
      <c r="B3683" s="199">
        <v>182.19</v>
      </c>
    </row>
    <row r="3684" spans="1:2">
      <c r="A3684" s="4" t="s">
        <v>4045</v>
      </c>
      <c r="B3684" s="199">
        <v>135.22999999999999</v>
      </c>
    </row>
    <row r="3685" spans="1:2">
      <c r="A3685" s="4" t="s">
        <v>4046</v>
      </c>
      <c r="B3685" s="199">
        <v>127.47</v>
      </c>
    </row>
    <row r="3686" spans="1:2">
      <c r="A3686" s="4" t="s">
        <v>4047</v>
      </c>
      <c r="B3686" s="199">
        <v>146.88999999999999</v>
      </c>
    </row>
    <row r="3687" spans="1:2">
      <c r="A3687" s="4" t="s">
        <v>4048</v>
      </c>
      <c r="B3687" s="199">
        <v>139.12</v>
      </c>
    </row>
    <row r="3688" spans="1:2">
      <c r="A3688" s="4" t="s">
        <v>4049</v>
      </c>
      <c r="B3688" s="199">
        <v>205.13</v>
      </c>
    </row>
    <row r="3689" spans="1:2">
      <c r="A3689" s="4" t="s">
        <v>4050</v>
      </c>
      <c r="B3689" s="199">
        <v>197.36</v>
      </c>
    </row>
    <row r="3690" spans="1:2">
      <c r="A3690" s="4" t="s">
        <v>4051</v>
      </c>
      <c r="B3690" s="199">
        <v>97.76</v>
      </c>
    </row>
    <row r="3691" spans="1:2">
      <c r="A3691" s="4" t="s">
        <v>4052</v>
      </c>
      <c r="B3691" s="199">
        <v>92.81</v>
      </c>
    </row>
    <row r="3692" spans="1:2">
      <c r="A3692" s="4" t="s">
        <v>4053</v>
      </c>
      <c r="B3692" s="199">
        <v>109.53</v>
      </c>
    </row>
    <row r="3693" spans="1:2">
      <c r="A3693" s="4" t="s">
        <v>4054</v>
      </c>
      <c r="B3693" s="199">
        <v>104.58</v>
      </c>
    </row>
    <row r="3694" spans="1:2">
      <c r="A3694" s="4" t="s">
        <v>4055</v>
      </c>
      <c r="B3694" s="199">
        <v>168.37</v>
      </c>
    </row>
    <row r="3695" spans="1:2">
      <c r="A3695" s="4" t="s">
        <v>4056</v>
      </c>
      <c r="B3695" s="199">
        <v>163.41999999999999</v>
      </c>
    </row>
    <row r="3696" spans="1:2">
      <c r="A3696" s="4" t="s">
        <v>4057</v>
      </c>
      <c r="B3696" s="199">
        <v>132.19999999999999</v>
      </c>
    </row>
    <row r="3697" spans="1:2">
      <c r="A3697" s="4" t="s">
        <v>4058</v>
      </c>
      <c r="B3697" s="199">
        <v>125.13</v>
      </c>
    </row>
    <row r="3698" spans="1:2">
      <c r="A3698" s="4" t="s">
        <v>4059</v>
      </c>
      <c r="B3698" s="199">
        <v>144.03</v>
      </c>
    </row>
    <row r="3699" spans="1:2">
      <c r="A3699" s="4" t="s">
        <v>4060</v>
      </c>
      <c r="B3699" s="199">
        <v>136.96</v>
      </c>
    </row>
    <row r="3700" spans="1:2">
      <c r="A3700" s="4" t="s">
        <v>4061</v>
      </c>
      <c r="B3700" s="199">
        <v>203.24</v>
      </c>
    </row>
    <row r="3701" spans="1:2">
      <c r="A3701" s="4" t="s">
        <v>4062</v>
      </c>
      <c r="B3701" s="199">
        <v>196.16</v>
      </c>
    </row>
    <row r="3702" spans="1:2">
      <c r="A3702" s="4" t="s">
        <v>4063</v>
      </c>
      <c r="B3702" s="199">
        <v>151.76</v>
      </c>
    </row>
    <row r="3703" spans="1:2">
      <c r="A3703" s="4" t="s">
        <v>4064</v>
      </c>
      <c r="B3703" s="199">
        <v>143.21</v>
      </c>
    </row>
    <row r="3704" spans="1:2">
      <c r="A3704" s="4" t="s">
        <v>4065</v>
      </c>
      <c r="B3704" s="199">
        <v>163.41</v>
      </c>
    </row>
    <row r="3705" spans="1:2">
      <c r="A3705" s="4" t="s">
        <v>4066</v>
      </c>
      <c r="B3705" s="199">
        <v>154.86000000000001</v>
      </c>
    </row>
    <row r="3706" spans="1:2">
      <c r="A3706" s="4" t="s">
        <v>4067</v>
      </c>
      <c r="B3706" s="199">
        <v>221.65</v>
      </c>
    </row>
    <row r="3707" spans="1:2">
      <c r="A3707" s="4" t="s">
        <v>4068</v>
      </c>
      <c r="B3707" s="199">
        <v>213.1</v>
      </c>
    </row>
    <row r="3708" spans="1:2">
      <c r="A3708" s="4" t="s">
        <v>4069</v>
      </c>
      <c r="B3708" s="199">
        <v>30.22</v>
      </c>
    </row>
    <row r="3709" spans="1:2">
      <c r="A3709" s="4" t="s">
        <v>4070</v>
      </c>
      <c r="B3709" s="199">
        <v>29.87</v>
      </c>
    </row>
    <row r="3710" spans="1:2">
      <c r="A3710" s="4" t="s">
        <v>4071</v>
      </c>
      <c r="B3710" s="199">
        <v>48.58</v>
      </c>
    </row>
    <row r="3711" spans="1:2">
      <c r="A3711" s="4" t="s">
        <v>4072</v>
      </c>
      <c r="B3711" s="199">
        <v>48.07</v>
      </c>
    </row>
    <row r="3712" spans="1:2">
      <c r="A3712" s="4" t="s">
        <v>4073</v>
      </c>
      <c r="B3712" s="199">
        <v>44.33</v>
      </c>
    </row>
    <row r="3713" spans="1:2">
      <c r="A3713" s="4" t="s">
        <v>4074</v>
      </c>
      <c r="B3713" s="199">
        <v>43.69</v>
      </c>
    </row>
    <row r="3714" spans="1:2">
      <c r="A3714" s="4" t="s">
        <v>4075</v>
      </c>
      <c r="B3714" s="199">
        <v>39.68</v>
      </c>
    </row>
    <row r="3715" spans="1:2">
      <c r="A3715" s="4" t="s">
        <v>4076</v>
      </c>
      <c r="B3715" s="199">
        <v>39.19</v>
      </c>
    </row>
    <row r="3716" spans="1:2">
      <c r="A3716" s="4" t="s">
        <v>4077</v>
      </c>
      <c r="B3716" s="199">
        <v>58.04</v>
      </c>
    </row>
    <row r="3717" spans="1:2">
      <c r="A3717" s="4" t="s">
        <v>4078</v>
      </c>
      <c r="B3717" s="199">
        <v>57.46</v>
      </c>
    </row>
    <row r="3718" spans="1:2">
      <c r="A3718" s="4" t="s">
        <v>4079</v>
      </c>
      <c r="B3718" s="199">
        <v>55.84</v>
      </c>
    </row>
    <row r="3719" spans="1:2">
      <c r="A3719" s="4" t="s">
        <v>4080</v>
      </c>
      <c r="B3719" s="199">
        <v>55.07</v>
      </c>
    </row>
    <row r="3720" spans="1:2">
      <c r="A3720" s="4" t="s">
        <v>4081</v>
      </c>
      <c r="B3720" s="199">
        <v>89.85</v>
      </c>
    </row>
    <row r="3721" spans="1:2">
      <c r="A3721" s="4" t="s">
        <v>4082</v>
      </c>
      <c r="B3721" s="199">
        <v>82.71</v>
      </c>
    </row>
    <row r="3722" spans="1:2">
      <c r="A3722" s="4" t="s">
        <v>4083</v>
      </c>
      <c r="B3722" s="199">
        <v>265.67</v>
      </c>
    </row>
    <row r="3723" spans="1:2">
      <c r="A3723" s="4" t="s">
        <v>4084</v>
      </c>
      <c r="B3723" s="199">
        <v>247.06</v>
      </c>
    </row>
    <row r="3724" spans="1:2">
      <c r="A3724" s="4" t="s">
        <v>4085</v>
      </c>
      <c r="B3724" s="199">
        <v>332.95</v>
      </c>
    </row>
    <row r="3725" spans="1:2">
      <c r="A3725" s="4" t="s">
        <v>4086</v>
      </c>
      <c r="B3725" s="199">
        <v>310.38</v>
      </c>
    </row>
    <row r="3726" spans="1:2">
      <c r="A3726" s="4" t="s">
        <v>4087</v>
      </c>
      <c r="B3726" s="199">
        <v>272.58999999999997</v>
      </c>
    </row>
    <row r="3727" spans="1:2">
      <c r="A3727" s="4" t="s">
        <v>4088</v>
      </c>
      <c r="B3727" s="199">
        <v>252.92</v>
      </c>
    </row>
    <row r="3728" spans="1:2">
      <c r="A3728" s="4" t="s">
        <v>4089</v>
      </c>
      <c r="B3728" s="199">
        <v>328.11</v>
      </c>
    </row>
    <row r="3729" spans="1:2">
      <c r="A3729" s="4" t="s">
        <v>4090</v>
      </c>
      <c r="B3729" s="199">
        <v>304.70999999999998</v>
      </c>
    </row>
    <row r="3730" spans="1:2">
      <c r="A3730" s="4" t="s">
        <v>4091</v>
      </c>
      <c r="B3730" s="199">
        <v>172.39</v>
      </c>
    </row>
    <row r="3731" spans="1:2">
      <c r="A3731" s="4" t="s">
        <v>4092</v>
      </c>
      <c r="B3731" s="199">
        <v>157.01</v>
      </c>
    </row>
    <row r="3732" spans="1:2">
      <c r="A3732" s="4" t="s">
        <v>4093</v>
      </c>
      <c r="B3732" s="199">
        <v>173.48</v>
      </c>
    </row>
    <row r="3733" spans="1:2">
      <c r="A3733" s="4" t="s">
        <v>4094</v>
      </c>
      <c r="B3733" s="199">
        <v>157.53</v>
      </c>
    </row>
    <row r="3734" spans="1:2">
      <c r="A3734" s="4" t="s">
        <v>4095</v>
      </c>
      <c r="B3734" s="199">
        <v>221.08</v>
      </c>
    </row>
    <row r="3735" spans="1:2">
      <c r="A3735" s="4" t="s">
        <v>4096</v>
      </c>
      <c r="B3735" s="199">
        <v>205.43</v>
      </c>
    </row>
    <row r="3736" spans="1:2">
      <c r="A3736" s="4" t="s">
        <v>4097</v>
      </c>
      <c r="B3736" s="199">
        <v>276.35000000000002</v>
      </c>
    </row>
    <row r="3737" spans="1:2">
      <c r="A3737" s="4" t="s">
        <v>4098</v>
      </c>
      <c r="B3737" s="199">
        <v>256.79000000000002</v>
      </c>
    </row>
    <row r="3738" spans="1:2">
      <c r="A3738" s="4" t="s">
        <v>4099</v>
      </c>
      <c r="B3738" s="199">
        <v>232.13</v>
      </c>
    </row>
    <row r="3739" spans="1:2">
      <c r="A3739" s="4" t="s">
        <v>4100</v>
      </c>
      <c r="B3739" s="199">
        <v>215.71</v>
      </c>
    </row>
    <row r="3740" spans="1:2">
      <c r="A3740" s="4" t="s">
        <v>4101</v>
      </c>
      <c r="B3740" s="199">
        <v>298.45999999999998</v>
      </c>
    </row>
    <row r="3741" spans="1:2">
      <c r="A3741" s="4" t="s">
        <v>4102</v>
      </c>
      <c r="B3741" s="199">
        <v>277.33999999999997</v>
      </c>
    </row>
    <row r="3742" spans="1:2">
      <c r="A3742" s="4" t="s">
        <v>4103</v>
      </c>
      <c r="B3742" s="199">
        <v>144.49</v>
      </c>
    </row>
    <row r="3743" spans="1:2">
      <c r="A3743" s="4" t="s">
        <v>4104</v>
      </c>
      <c r="B3743" s="199">
        <v>131.66999999999999</v>
      </c>
    </row>
    <row r="3744" spans="1:2">
      <c r="A3744" s="4" t="s">
        <v>4105</v>
      </c>
      <c r="B3744" s="199">
        <v>145.88999999999999</v>
      </c>
    </row>
    <row r="3745" spans="1:2">
      <c r="A3745" s="4" t="s">
        <v>4106</v>
      </c>
      <c r="B3745" s="199">
        <v>132.61000000000001</v>
      </c>
    </row>
    <row r="3746" spans="1:2">
      <c r="A3746" s="4" t="s">
        <v>4107</v>
      </c>
      <c r="B3746" s="199">
        <v>175.56</v>
      </c>
    </row>
    <row r="3747" spans="1:2">
      <c r="A3747" s="4" t="s">
        <v>4108</v>
      </c>
      <c r="B3747" s="199">
        <v>161.43</v>
      </c>
    </row>
    <row r="3748" spans="1:2">
      <c r="A3748" s="4" t="s">
        <v>4109</v>
      </c>
      <c r="B3748" s="199">
        <v>205.43</v>
      </c>
    </row>
    <row r="3749" spans="1:2">
      <c r="A3749" s="4" t="s">
        <v>4110</v>
      </c>
      <c r="B3749" s="199">
        <v>191.29</v>
      </c>
    </row>
    <row r="3750" spans="1:2">
      <c r="A3750" s="4" t="s">
        <v>4111</v>
      </c>
      <c r="B3750" s="199">
        <v>254.17</v>
      </c>
    </row>
    <row r="3751" spans="1:2">
      <c r="A3751" s="4" t="s">
        <v>4112</v>
      </c>
      <c r="B3751" s="199">
        <v>240.32</v>
      </c>
    </row>
    <row r="3752" spans="1:2">
      <c r="A3752" s="4" t="s">
        <v>4113</v>
      </c>
      <c r="B3752" s="199">
        <v>134.11000000000001</v>
      </c>
    </row>
    <row r="3753" spans="1:2">
      <c r="A3753" s="4" t="s">
        <v>4114</v>
      </c>
      <c r="B3753" s="199">
        <v>123.31</v>
      </c>
    </row>
    <row r="3754" spans="1:2">
      <c r="A3754" s="4" t="s">
        <v>4115</v>
      </c>
      <c r="B3754" s="199">
        <v>72.58</v>
      </c>
    </row>
    <row r="3755" spans="1:2">
      <c r="A3755" s="4" t="s">
        <v>4116</v>
      </c>
      <c r="B3755" s="199">
        <v>65.75</v>
      </c>
    </row>
    <row r="3756" spans="1:2">
      <c r="A3756" s="4" t="s">
        <v>4117</v>
      </c>
      <c r="B3756" s="199">
        <v>76.819999999999993</v>
      </c>
    </row>
    <row r="3757" spans="1:2">
      <c r="A3757" s="4" t="s">
        <v>4118</v>
      </c>
      <c r="B3757" s="199">
        <v>76.069999999999993</v>
      </c>
    </row>
    <row r="3758" spans="1:2">
      <c r="A3758" s="4" t="s">
        <v>4119</v>
      </c>
      <c r="B3758" s="199">
        <v>124.42</v>
      </c>
    </row>
    <row r="3759" spans="1:2">
      <c r="A3759" s="4" t="s">
        <v>4120</v>
      </c>
      <c r="B3759" s="199">
        <v>116.11</v>
      </c>
    </row>
    <row r="3760" spans="1:2">
      <c r="A3760" s="4" t="s">
        <v>4121</v>
      </c>
      <c r="B3760" s="199">
        <v>76.739999999999995</v>
      </c>
    </row>
    <row r="3761" spans="1:2">
      <c r="A3761" s="4" t="s">
        <v>4122</v>
      </c>
      <c r="B3761" s="199">
        <v>74.760000000000005</v>
      </c>
    </row>
    <row r="3762" spans="1:2">
      <c r="A3762" s="4" t="s">
        <v>4123</v>
      </c>
      <c r="B3762" s="199">
        <v>102.97</v>
      </c>
    </row>
    <row r="3763" spans="1:2">
      <c r="A3763" s="4" t="s">
        <v>4124</v>
      </c>
      <c r="B3763" s="199">
        <v>100.43</v>
      </c>
    </row>
    <row r="3764" spans="1:2">
      <c r="A3764" s="4" t="s">
        <v>4125</v>
      </c>
      <c r="B3764" s="199">
        <v>181.15</v>
      </c>
    </row>
    <row r="3765" spans="1:2">
      <c r="A3765" s="4" t="s">
        <v>4126</v>
      </c>
      <c r="B3765" s="199">
        <v>173.34</v>
      </c>
    </row>
    <row r="3766" spans="1:2">
      <c r="A3766" s="4" t="s">
        <v>4127</v>
      </c>
      <c r="B3766" s="199">
        <v>6.9</v>
      </c>
    </row>
    <row r="3767" spans="1:2">
      <c r="A3767" s="4" t="s">
        <v>4128</v>
      </c>
      <c r="B3767" s="199">
        <v>6.9</v>
      </c>
    </row>
    <row r="3768" spans="1:2">
      <c r="A3768" s="4" t="s">
        <v>4129</v>
      </c>
      <c r="B3768" s="199">
        <v>13</v>
      </c>
    </row>
    <row r="3769" spans="1:2">
      <c r="A3769" s="4" t="s">
        <v>4130</v>
      </c>
      <c r="B3769" s="199">
        <v>13</v>
      </c>
    </row>
    <row r="3770" spans="1:2">
      <c r="A3770" s="4" t="s">
        <v>4131</v>
      </c>
      <c r="B3770" s="199">
        <v>240</v>
      </c>
    </row>
    <row r="3771" spans="1:2">
      <c r="A3771" s="4" t="s">
        <v>4132</v>
      </c>
      <c r="B3771" s="199">
        <v>240</v>
      </c>
    </row>
    <row r="3772" spans="1:2">
      <c r="A3772" s="4" t="s">
        <v>4133</v>
      </c>
      <c r="B3772" s="199">
        <v>6.96</v>
      </c>
    </row>
    <row r="3773" spans="1:2">
      <c r="A3773" s="4" t="s">
        <v>4134</v>
      </c>
      <c r="B3773" s="199">
        <v>6.96</v>
      </c>
    </row>
    <row r="3774" spans="1:2">
      <c r="A3774" s="4" t="s">
        <v>4135</v>
      </c>
      <c r="B3774" s="199">
        <v>30.65</v>
      </c>
    </row>
    <row r="3775" spans="1:2">
      <c r="A3775" s="4" t="s">
        <v>4136</v>
      </c>
      <c r="B3775" s="199">
        <v>30.65</v>
      </c>
    </row>
    <row r="3776" spans="1:2">
      <c r="A3776" s="4" t="s">
        <v>4137</v>
      </c>
      <c r="B3776" s="199">
        <v>6710</v>
      </c>
    </row>
    <row r="3777" spans="1:2">
      <c r="A3777" s="4" t="s">
        <v>4138</v>
      </c>
      <c r="B3777" s="199">
        <v>6100</v>
      </c>
    </row>
    <row r="3778" spans="1:2">
      <c r="A3778" s="4" t="s">
        <v>4139</v>
      </c>
      <c r="B3778" s="199">
        <v>5142</v>
      </c>
    </row>
    <row r="3779" spans="1:2">
      <c r="A3779" s="4" t="s">
        <v>4140</v>
      </c>
      <c r="B3779" s="199">
        <v>5142</v>
      </c>
    </row>
    <row r="3780" spans="1:2">
      <c r="A3780" s="4" t="s">
        <v>4141</v>
      </c>
      <c r="B3780" s="199">
        <v>3067.68</v>
      </c>
    </row>
    <row r="3781" spans="1:2">
      <c r="A3781" s="4" t="s">
        <v>4142</v>
      </c>
      <c r="B3781" s="199">
        <v>2659.36</v>
      </c>
    </row>
    <row r="3782" spans="1:2">
      <c r="A3782" s="4" t="s">
        <v>4143</v>
      </c>
      <c r="B3782" s="199">
        <v>5566.88</v>
      </c>
    </row>
    <row r="3783" spans="1:2">
      <c r="A3783" s="4" t="s">
        <v>4144</v>
      </c>
      <c r="B3783" s="199">
        <v>4822.3999999999996</v>
      </c>
    </row>
    <row r="3784" spans="1:2">
      <c r="A3784" s="4" t="s">
        <v>4145</v>
      </c>
      <c r="B3784" s="199">
        <v>4331.3599999999997</v>
      </c>
    </row>
    <row r="3785" spans="1:2">
      <c r="A3785" s="4" t="s">
        <v>4146</v>
      </c>
      <c r="B3785" s="199">
        <v>3754.08</v>
      </c>
    </row>
    <row r="3786" spans="1:2">
      <c r="A3786" s="4" t="s">
        <v>4147</v>
      </c>
      <c r="B3786" s="199">
        <v>4023.36</v>
      </c>
    </row>
    <row r="3787" spans="1:2">
      <c r="A3787" s="4" t="s">
        <v>4148</v>
      </c>
      <c r="B3787" s="199">
        <v>3486.56</v>
      </c>
    </row>
    <row r="3788" spans="1:2">
      <c r="A3788" s="4" t="s">
        <v>4149</v>
      </c>
      <c r="B3788" s="199">
        <v>4023.36</v>
      </c>
    </row>
    <row r="3789" spans="1:2">
      <c r="A3789" s="4" t="s">
        <v>4150</v>
      </c>
      <c r="B3789" s="199">
        <v>3486.56</v>
      </c>
    </row>
    <row r="3790" spans="1:2">
      <c r="A3790" s="4" t="s">
        <v>4151</v>
      </c>
      <c r="B3790" s="199">
        <v>4331.3599999999997</v>
      </c>
    </row>
    <row r="3791" spans="1:2">
      <c r="A3791" s="4" t="s">
        <v>4152</v>
      </c>
      <c r="B3791" s="199">
        <v>3754.08</v>
      </c>
    </row>
    <row r="3792" spans="1:2">
      <c r="A3792" s="4" t="s">
        <v>4153</v>
      </c>
      <c r="B3792" s="199">
        <v>4023.36</v>
      </c>
    </row>
    <row r="3793" spans="1:2">
      <c r="A3793" s="4" t="s">
        <v>4154</v>
      </c>
      <c r="B3793" s="199">
        <v>3486.56</v>
      </c>
    </row>
    <row r="3794" spans="1:2">
      <c r="A3794" s="4" t="s">
        <v>4155</v>
      </c>
      <c r="B3794" s="199">
        <v>4023.36</v>
      </c>
    </row>
    <row r="3795" spans="1:2">
      <c r="A3795" s="4" t="s">
        <v>4156</v>
      </c>
      <c r="B3795" s="199">
        <v>3486.56</v>
      </c>
    </row>
    <row r="3796" spans="1:2">
      <c r="A3796" s="4" t="s">
        <v>4157</v>
      </c>
      <c r="B3796" s="199">
        <v>4023.36</v>
      </c>
    </row>
    <row r="3797" spans="1:2">
      <c r="A3797" s="4" t="s">
        <v>4158</v>
      </c>
      <c r="B3797" s="199">
        <v>3486.56</v>
      </c>
    </row>
    <row r="3798" spans="1:2">
      <c r="A3798" s="4" t="s">
        <v>4159</v>
      </c>
      <c r="B3798" s="199">
        <v>4023.36</v>
      </c>
    </row>
    <row r="3799" spans="1:2">
      <c r="A3799" s="4" t="s">
        <v>4160</v>
      </c>
      <c r="B3799" s="199">
        <v>3486.56</v>
      </c>
    </row>
    <row r="3800" spans="1:2">
      <c r="A3800" s="4" t="s">
        <v>4161</v>
      </c>
      <c r="B3800" s="199">
        <v>4023.36</v>
      </c>
    </row>
    <row r="3801" spans="1:2">
      <c r="A3801" s="4" t="s">
        <v>4162</v>
      </c>
      <c r="B3801" s="199">
        <v>3486.56</v>
      </c>
    </row>
    <row r="3802" spans="1:2">
      <c r="A3802" s="4" t="s">
        <v>4163</v>
      </c>
      <c r="B3802" s="199">
        <v>4331.3599999999997</v>
      </c>
    </row>
    <row r="3803" spans="1:2">
      <c r="A3803" s="4" t="s">
        <v>4164</v>
      </c>
      <c r="B3803" s="199">
        <v>3754.08</v>
      </c>
    </row>
    <row r="3804" spans="1:2">
      <c r="A3804" s="4" t="s">
        <v>4165</v>
      </c>
      <c r="B3804" s="199">
        <v>4023.36</v>
      </c>
    </row>
    <row r="3805" spans="1:2">
      <c r="A3805" s="4" t="s">
        <v>4166</v>
      </c>
      <c r="B3805" s="199">
        <v>3486.56</v>
      </c>
    </row>
    <row r="3806" spans="1:2">
      <c r="A3806" s="4" t="s">
        <v>4167</v>
      </c>
      <c r="B3806" s="199">
        <v>4023.36</v>
      </c>
    </row>
    <row r="3807" spans="1:2">
      <c r="A3807" s="4" t="s">
        <v>4168</v>
      </c>
      <c r="B3807" s="199">
        <v>3486.56</v>
      </c>
    </row>
    <row r="3808" spans="1:2">
      <c r="A3808" s="4" t="s">
        <v>4169</v>
      </c>
      <c r="B3808" s="199">
        <v>2912.8</v>
      </c>
    </row>
    <row r="3809" spans="1:2">
      <c r="A3809" s="4" t="s">
        <v>4170</v>
      </c>
      <c r="B3809" s="199">
        <v>2523.84</v>
      </c>
    </row>
    <row r="3810" spans="1:2">
      <c r="A3810" s="4" t="s">
        <v>4171</v>
      </c>
      <c r="B3810" s="199">
        <v>2912.8</v>
      </c>
    </row>
    <row r="3811" spans="1:2">
      <c r="A3811" s="4" t="s">
        <v>4172</v>
      </c>
      <c r="B3811" s="199">
        <v>2523.84</v>
      </c>
    </row>
    <row r="3812" spans="1:2">
      <c r="A3812" s="4" t="s">
        <v>4173</v>
      </c>
      <c r="B3812" s="199">
        <v>4331.3599999999997</v>
      </c>
    </row>
    <row r="3813" spans="1:2">
      <c r="A3813" s="4" t="s">
        <v>4174</v>
      </c>
      <c r="B3813" s="199">
        <v>3754.08</v>
      </c>
    </row>
    <row r="3814" spans="1:2">
      <c r="A3814" s="4" t="s">
        <v>4175</v>
      </c>
      <c r="B3814" s="199">
        <v>4023.36</v>
      </c>
    </row>
    <row r="3815" spans="1:2">
      <c r="A3815" s="4" t="s">
        <v>4176</v>
      </c>
      <c r="B3815" s="199">
        <v>3486.56</v>
      </c>
    </row>
    <row r="3816" spans="1:2">
      <c r="A3816" s="4" t="s">
        <v>4177</v>
      </c>
      <c r="B3816" s="199">
        <v>4023.36</v>
      </c>
    </row>
    <row r="3817" spans="1:2">
      <c r="A3817" s="4" t="s">
        <v>4178</v>
      </c>
      <c r="B3817" s="199">
        <v>3486.56</v>
      </c>
    </row>
    <row r="3818" spans="1:2">
      <c r="A3818" s="4" t="s">
        <v>4179</v>
      </c>
      <c r="B3818" s="199">
        <v>3769.92</v>
      </c>
    </row>
    <row r="3819" spans="1:2">
      <c r="A3819" s="4" t="s">
        <v>4180</v>
      </c>
      <c r="B3819" s="199">
        <v>3266.56</v>
      </c>
    </row>
    <row r="3820" spans="1:2">
      <c r="A3820" s="4" t="s">
        <v>4181</v>
      </c>
      <c r="B3820" s="199">
        <v>4519.68</v>
      </c>
    </row>
    <row r="3821" spans="1:2">
      <c r="A3821" s="4" t="s">
        <v>4182</v>
      </c>
      <c r="B3821" s="199">
        <v>3916</v>
      </c>
    </row>
    <row r="3822" spans="1:2">
      <c r="A3822" s="4" t="s">
        <v>4183</v>
      </c>
      <c r="B3822" s="199">
        <v>4762.5600000000004</v>
      </c>
    </row>
    <row r="3823" spans="1:2">
      <c r="A3823" s="4" t="s">
        <v>4184</v>
      </c>
      <c r="B3823" s="199">
        <v>4127.2</v>
      </c>
    </row>
    <row r="3824" spans="1:2">
      <c r="A3824" s="4" t="s">
        <v>4185</v>
      </c>
      <c r="B3824" s="199">
        <v>4762.5600000000004</v>
      </c>
    </row>
    <row r="3825" spans="1:2">
      <c r="A3825" s="4" t="s">
        <v>4186</v>
      </c>
      <c r="B3825" s="199">
        <v>4127.2</v>
      </c>
    </row>
    <row r="3826" spans="1:2">
      <c r="A3826" s="4" t="s">
        <v>4187</v>
      </c>
      <c r="B3826" s="199">
        <v>3067.68</v>
      </c>
    </row>
    <row r="3827" spans="1:2">
      <c r="A3827" s="4" t="s">
        <v>4188</v>
      </c>
      <c r="B3827" s="199">
        <v>2659.36</v>
      </c>
    </row>
    <row r="3828" spans="1:2">
      <c r="A3828" s="4" t="s">
        <v>4189</v>
      </c>
      <c r="B3828" s="199">
        <v>1458</v>
      </c>
    </row>
    <row r="3829" spans="1:2">
      <c r="A3829" s="4" t="s">
        <v>4190</v>
      </c>
      <c r="B3829" s="199">
        <v>1263.5999999999999</v>
      </c>
    </row>
    <row r="3830" spans="1:2">
      <c r="A3830" s="4" t="s">
        <v>4191</v>
      </c>
      <c r="B3830" s="199">
        <v>3067.68</v>
      </c>
    </row>
    <row r="3831" spans="1:2">
      <c r="A3831" s="4" t="s">
        <v>4192</v>
      </c>
      <c r="B3831" s="199">
        <v>2659.36</v>
      </c>
    </row>
    <row r="3832" spans="1:2">
      <c r="A3832" s="4" t="s">
        <v>4193</v>
      </c>
      <c r="B3832" s="199">
        <v>5566.88</v>
      </c>
    </row>
    <row r="3833" spans="1:2">
      <c r="A3833" s="4" t="s">
        <v>4194</v>
      </c>
      <c r="B3833" s="199">
        <v>4822.3999999999996</v>
      </c>
    </row>
    <row r="3834" spans="1:2">
      <c r="A3834" s="4" t="s">
        <v>4195</v>
      </c>
      <c r="B3834" s="199">
        <v>6698.56</v>
      </c>
    </row>
    <row r="3835" spans="1:2">
      <c r="A3835" s="4" t="s">
        <v>4196</v>
      </c>
      <c r="B3835" s="199">
        <v>5804.48</v>
      </c>
    </row>
    <row r="3836" spans="1:2">
      <c r="A3836" s="4" t="s">
        <v>4197</v>
      </c>
      <c r="B3836" s="199">
        <v>9201.2800000000007</v>
      </c>
    </row>
    <row r="3837" spans="1:2">
      <c r="A3837" s="4" t="s">
        <v>4198</v>
      </c>
      <c r="B3837" s="199">
        <v>7972.8</v>
      </c>
    </row>
    <row r="3838" spans="1:2">
      <c r="A3838" s="4" t="s">
        <v>4199</v>
      </c>
      <c r="B3838" s="199">
        <v>6698.56</v>
      </c>
    </row>
    <row r="3839" spans="1:2">
      <c r="A3839" s="4" t="s">
        <v>4200</v>
      </c>
      <c r="B3839" s="199">
        <v>5804.48</v>
      </c>
    </row>
    <row r="3840" spans="1:2">
      <c r="A3840" s="4" t="s">
        <v>4201</v>
      </c>
      <c r="B3840" s="199">
        <v>18182.560000000001</v>
      </c>
    </row>
    <row r="3841" spans="1:2">
      <c r="A3841" s="4" t="s">
        <v>4202</v>
      </c>
      <c r="B3841" s="199">
        <v>15755.52</v>
      </c>
    </row>
    <row r="3842" spans="1:2">
      <c r="A3842" s="4" t="s">
        <v>4203</v>
      </c>
      <c r="B3842" s="199">
        <v>36366.879999999997</v>
      </c>
    </row>
    <row r="3843" spans="1:2">
      <c r="A3843" s="4" t="s">
        <v>4204</v>
      </c>
      <c r="B3843" s="199">
        <v>31511.040000000001</v>
      </c>
    </row>
    <row r="3844" spans="1:2">
      <c r="A3844" s="4" t="s">
        <v>4205</v>
      </c>
      <c r="B3844" s="199">
        <v>41821.120000000003</v>
      </c>
    </row>
    <row r="3845" spans="1:2">
      <c r="A3845" s="4" t="s">
        <v>4206</v>
      </c>
      <c r="B3845" s="199">
        <v>36238.400000000001</v>
      </c>
    </row>
    <row r="3846" spans="1:2">
      <c r="A3846" s="4" t="s">
        <v>4207</v>
      </c>
      <c r="B3846" s="199">
        <v>5566.88</v>
      </c>
    </row>
    <row r="3847" spans="1:2">
      <c r="A3847" s="4" t="s">
        <v>4208</v>
      </c>
      <c r="B3847" s="199">
        <v>4822.3999999999996</v>
      </c>
    </row>
    <row r="3848" spans="1:2">
      <c r="A3848" s="4" t="s">
        <v>4209</v>
      </c>
      <c r="B3848" s="199">
        <v>3685.44</v>
      </c>
    </row>
    <row r="3849" spans="1:2">
      <c r="A3849" s="4" t="s">
        <v>4210</v>
      </c>
      <c r="B3849" s="199">
        <v>3192.64</v>
      </c>
    </row>
    <row r="3850" spans="1:2">
      <c r="A3850" s="4" t="s">
        <v>4211</v>
      </c>
      <c r="B3850" s="199">
        <v>6427.52</v>
      </c>
    </row>
    <row r="3851" spans="1:2">
      <c r="A3851" s="4" t="s">
        <v>4212</v>
      </c>
      <c r="B3851" s="199">
        <v>5568.64</v>
      </c>
    </row>
    <row r="3852" spans="1:2">
      <c r="A3852" s="4" t="s">
        <v>4213</v>
      </c>
      <c r="B3852" s="199">
        <v>4762.5600000000004</v>
      </c>
    </row>
    <row r="3853" spans="1:2">
      <c r="A3853" s="4" t="s">
        <v>4214</v>
      </c>
      <c r="B3853" s="199">
        <v>4127.2</v>
      </c>
    </row>
    <row r="3854" spans="1:2">
      <c r="A3854" s="4" t="s">
        <v>4215</v>
      </c>
      <c r="B3854" s="199">
        <v>25669.599999999999</v>
      </c>
    </row>
    <row r="3855" spans="1:2">
      <c r="A3855" s="4" t="s">
        <v>4216</v>
      </c>
      <c r="B3855" s="199">
        <v>22242.880000000001</v>
      </c>
    </row>
    <row r="3856" spans="1:2">
      <c r="A3856" s="4" t="s">
        <v>4217</v>
      </c>
      <c r="B3856" s="199">
        <v>3685.44</v>
      </c>
    </row>
    <row r="3857" spans="1:2">
      <c r="A3857" s="4" t="s">
        <v>4218</v>
      </c>
      <c r="B3857" s="199">
        <v>3192.64</v>
      </c>
    </row>
    <row r="3858" spans="1:2">
      <c r="A3858" s="4" t="s">
        <v>4219</v>
      </c>
      <c r="B3858" s="199">
        <v>3685.44</v>
      </c>
    </row>
    <row r="3859" spans="1:2">
      <c r="A3859" s="4" t="s">
        <v>4220</v>
      </c>
      <c r="B3859" s="199">
        <v>3192.64</v>
      </c>
    </row>
    <row r="3860" spans="1:2">
      <c r="A3860" s="4" t="s">
        <v>4221</v>
      </c>
      <c r="B3860" s="199">
        <v>4023.36</v>
      </c>
    </row>
    <row r="3861" spans="1:2">
      <c r="A3861" s="4" t="s">
        <v>4222</v>
      </c>
      <c r="B3861" s="199">
        <v>3486.56</v>
      </c>
    </row>
    <row r="3862" spans="1:2">
      <c r="A3862" s="4" t="s">
        <v>4223</v>
      </c>
      <c r="B3862" s="199">
        <v>4023.36</v>
      </c>
    </row>
    <row r="3863" spans="1:2">
      <c r="A3863" s="4" t="s">
        <v>4224</v>
      </c>
      <c r="B3863" s="199">
        <v>3486.56</v>
      </c>
    </row>
    <row r="3864" spans="1:2">
      <c r="A3864" s="4" t="s">
        <v>4225</v>
      </c>
      <c r="B3864" s="199">
        <v>5566.88</v>
      </c>
    </row>
    <row r="3865" spans="1:2">
      <c r="A3865" s="4" t="s">
        <v>4226</v>
      </c>
      <c r="B3865" s="199">
        <v>4822.3999999999996</v>
      </c>
    </row>
    <row r="3866" spans="1:2">
      <c r="A3866" s="4" t="s">
        <v>4227</v>
      </c>
      <c r="B3866" s="199">
        <v>4023.36</v>
      </c>
    </row>
    <row r="3867" spans="1:2">
      <c r="A3867" s="4" t="s">
        <v>4228</v>
      </c>
      <c r="B3867" s="199">
        <v>3486.56</v>
      </c>
    </row>
    <row r="3868" spans="1:2">
      <c r="A3868" s="4" t="s">
        <v>4229</v>
      </c>
      <c r="B3868" s="199">
        <v>6698.56</v>
      </c>
    </row>
    <row r="3869" spans="1:2">
      <c r="A3869" s="4" t="s">
        <v>4230</v>
      </c>
      <c r="B3869" s="199">
        <v>5804.48</v>
      </c>
    </row>
    <row r="3870" spans="1:2">
      <c r="A3870" s="4" t="s">
        <v>4231</v>
      </c>
      <c r="B3870" s="199">
        <v>5566.88</v>
      </c>
    </row>
    <row r="3871" spans="1:2">
      <c r="A3871" s="4" t="s">
        <v>4232</v>
      </c>
      <c r="B3871" s="199">
        <v>4822.3999999999996</v>
      </c>
    </row>
    <row r="3872" spans="1:2">
      <c r="A3872" s="4" t="s">
        <v>4233</v>
      </c>
      <c r="B3872" s="199">
        <v>3067.68</v>
      </c>
    </row>
    <row r="3873" spans="1:2">
      <c r="A3873" s="4" t="s">
        <v>4234</v>
      </c>
      <c r="B3873" s="199">
        <v>2659.36</v>
      </c>
    </row>
    <row r="3874" spans="1:2">
      <c r="A3874" s="4" t="s">
        <v>4235</v>
      </c>
      <c r="B3874" s="199">
        <v>5566.88</v>
      </c>
    </row>
    <row r="3875" spans="1:2">
      <c r="A3875" s="4" t="s">
        <v>4236</v>
      </c>
      <c r="B3875" s="199">
        <v>4822.3999999999996</v>
      </c>
    </row>
    <row r="3876" spans="1:2">
      <c r="A3876" s="4" t="s">
        <v>4237</v>
      </c>
      <c r="B3876" s="199">
        <v>4023.36</v>
      </c>
    </row>
    <row r="3877" spans="1:2">
      <c r="A3877" s="4" t="s">
        <v>4238</v>
      </c>
      <c r="B3877" s="199">
        <v>3486.56</v>
      </c>
    </row>
    <row r="3878" spans="1:2">
      <c r="A3878" s="4" t="s">
        <v>4239</v>
      </c>
      <c r="B3878" s="199">
        <v>4331.3599999999997</v>
      </c>
    </row>
    <row r="3879" spans="1:2">
      <c r="A3879" s="4" t="s">
        <v>4240</v>
      </c>
      <c r="B3879" s="199">
        <v>3754.08</v>
      </c>
    </row>
    <row r="3880" spans="1:2">
      <c r="A3880" s="4" t="s">
        <v>4241</v>
      </c>
      <c r="B3880" s="199">
        <v>4331.3599999999997</v>
      </c>
    </row>
    <row r="3881" spans="1:2">
      <c r="A3881" s="4" t="s">
        <v>4242</v>
      </c>
      <c r="B3881" s="199">
        <v>3754.08</v>
      </c>
    </row>
    <row r="3882" spans="1:2">
      <c r="A3882" s="4" t="s">
        <v>4243</v>
      </c>
      <c r="B3882" s="199">
        <v>4519.68</v>
      </c>
    </row>
    <row r="3883" spans="1:2">
      <c r="A3883" s="4" t="s">
        <v>4244</v>
      </c>
      <c r="B3883" s="199">
        <v>3916</v>
      </c>
    </row>
    <row r="3884" spans="1:2">
      <c r="A3884" s="4" t="s">
        <v>4245</v>
      </c>
      <c r="B3884" s="199">
        <v>4023.36</v>
      </c>
    </row>
    <row r="3885" spans="1:2">
      <c r="A3885" s="4" t="s">
        <v>4246</v>
      </c>
      <c r="B3885" s="199">
        <v>3486.56</v>
      </c>
    </row>
    <row r="3886" spans="1:2">
      <c r="A3886" s="4" t="s">
        <v>4247</v>
      </c>
      <c r="B3886" s="199">
        <v>4048</v>
      </c>
    </row>
    <row r="3887" spans="1:2">
      <c r="A3887" s="4" t="s">
        <v>4248</v>
      </c>
      <c r="B3887" s="199">
        <v>3507.68</v>
      </c>
    </row>
    <row r="3888" spans="1:2">
      <c r="A3888" s="4" t="s">
        <v>4249</v>
      </c>
      <c r="B3888" s="199">
        <v>2493.92</v>
      </c>
    </row>
    <row r="3889" spans="1:2">
      <c r="A3889" s="4" t="s">
        <v>4250</v>
      </c>
      <c r="B3889" s="199">
        <v>2161.2800000000002</v>
      </c>
    </row>
    <row r="3890" spans="1:2">
      <c r="A3890" s="4" t="s">
        <v>4251</v>
      </c>
      <c r="B3890" s="199">
        <v>4762.5600000000004</v>
      </c>
    </row>
    <row r="3891" spans="1:2">
      <c r="A3891" s="4" t="s">
        <v>4252</v>
      </c>
      <c r="B3891" s="199">
        <v>4127.2</v>
      </c>
    </row>
    <row r="3892" spans="1:2">
      <c r="A3892" s="4" t="s">
        <v>4253</v>
      </c>
      <c r="B3892" s="199">
        <v>8340.64</v>
      </c>
    </row>
    <row r="3893" spans="1:2">
      <c r="A3893" s="4" t="s">
        <v>4254</v>
      </c>
      <c r="B3893" s="199">
        <v>7226.56</v>
      </c>
    </row>
    <row r="3894" spans="1:2">
      <c r="A3894" s="4" t="s">
        <v>4255</v>
      </c>
      <c r="B3894" s="199">
        <v>4331.3599999999997</v>
      </c>
    </row>
    <row r="3895" spans="1:2">
      <c r="A3895" s="4" t="s">
        <v>4256</v>
      </c>
      <c r="B3895" s="199">
        <v>3754.08</v>
      </c>
    </row>
    <row r="3896" spans="1:2">
      <c r="A3896" s="4" t="s">
        <v>4257</v>
      </c>
      <c r="B3896" s="199">
        <v>9201.2800000000007</v>
      </c>
    </row>
    <row r="3897" spans="1:2">
      <c r="A3897" s="4" t="s">
        <v>4258</v>
      </c>
      <c r="B3897" s="199">
        <v>7972.8</v>
      </c>
    </row>
    <row r="3898" spans="1:2">
      <c r="A3898" s="4" t="s">
        <v>4259</v>
      </c>
      <c r="B3898" s="199">
        <v>6698.56</v>
      </c>
    </row>
    <row r="3899" spans="1:2">
      <c r="A3899" s="4" t="s">
        <v>4260</v>
      </c>
      <c r="B3899" s="199">
        <v>5804.48</v>
      </c>
    </row>
    <row r="3900" spans="1:2">
      <c r="A3900" s="4" t="s">
        <v>4261</v>
      </c>
      <c r="B3900" s="199">
        <v>18182.560000000001</v>
      </c>
    </row>
    <row r="3901" spans="1:2">
      <c r="A3901" s="4" t="s">
        <v>4262</v>
      </c>
      <c r="B3901" s="199">
        <v>15755.52</v>
      </c>
    </row>
    <row r="3902" spans="1:2">
      <c r="A3902" s="4" t="s">
        <v>4263</v>
      </c>
      <c r="B3902" s="199">
        <v>6698.56</v>
      </c>
    </row>
    <row r="3903" spans="1:2">
      <c r="A3903" s="4" t="s">
        <v>4264</v>
      </c>
      <c r="B3903" s="199">
        <v>5804.48</v>
      </c>
    </row>
    <row r="3904" spans="1:2">
      <c r="A3904" s="4" t="s">
        <v>4265</v>
      </c>
      <c r="B3904" s="199">
        <v>6698.56</v>
      </c>
    </row>
    <row r="3905" spans="1:2">
      <c r="A3905" s="4" t="s">
        <v>4266</v>
      </c>
      <c r="B3905" s="199">
        <v>5804.48</v>
      </c>
    </row>
    <row r="3906" spans="1:2">
      <c r="A3906" s="4" t="s">
        <v>4267</v>
      </c>
      <c r="B3906" s="199">
        <v>3685.44</v>
      </c>
    </row>
    <row r="3907" spans="1:2">
      <c r="A3907" s="4" t="s">
        <v>4268</v>
      </c>
      <c r="B3907" s="199">
        <v>3192.64</v>
      </c>
    </row>
    <row r="3908" spans="1:2">
      <c r="A3908" s="4" t="s">
        <v>4269</v>
      </c>
      <c r="B3908" s="199">
        <v>6698.56</v>
      </c>
    </row>
    <row r="3909" spans="1:2">
      <c r="A3909" s="4" t="s">
        <v>4270</v>
      </c>
      <c r="B3909" s="199">
        <v>5804.48</v>
      </c>
    </row>
    <row r="3910" spans="1:2">
      <c r="A3910" s="4" t="s">
        <v>4271</v>
      </c>
      <c r="B3910" s="199">
        <v>6698.56</v>
      </c>
    </row>
    <row r="3911" spans="1:2">
      <c r="A3911" s="4" t="s">
        <v>4272</v>
      </c>
      <c r="B3911" s="199">
        <v>5804.48</v>
      </c>
    </row>
    <row r="3912" spans="1:2">
      <c r="A3912" s="4" t="s">
        <v>4273</v>
      </c>
      <c r="B3912" s="199">
        <v>18182.560000000001</v>
      </c>
    </row>
    <row r="3913" spans="1:2">
      <c r="A3913" s="4" t="s">
        <v>4274</v>
      </c>
      <c r="B3913" s="199">
        <v>15755.52</v>
      </c>
    </row>
    <row r="3914" spans="1:2">
      <c r="A3914" s="4" t="s">
        <v>4275</v>
      </c>
      <c r="B3914" s="199">
        <v>4762.5600000000004</v>
      </c>
    </row>
    <row r="3915" spans="1:2">
      <c r="A3915" s="4" t="s">
        <v>4276</v>
      </c>
      <c r="B3915" s="199">
        <v>4127.2</v>
      </c>
    </row>
    <row r="3916" spans="1:2">
      <c r="A3916" s="4" t="s">
        <v>4277</v>
      </c>
      <c r="B3916" s="199">
        <v>3685.44</v>
      </c>
    </row>
    <row r="3917" spans="1:2">
      <c r="A3917" s="4" t="s">
        <v>4278</v>
      </c>
      <c r="B3917" s="199">
        <v>3192.64</v>
      </c>
    </row>
    <row r="3918" spans="1:2">
      <c r="A3918" s="4" t="s">
        <v>4279</v>
      </c>
      <c r="B3918" s="199">
        <v>4331.3599999999997</v>
      </c>
    </row>
    <row r="3919" spans="1:2">
      <c r="A3919" s="4" t="s">
        <v>4280</v>
      </c>
      <c r="B3919" s="199">
        <v>3754.08</v>
      </c>
    </row>
    <row r="3920" spans="1:2">
      <c r="A3920" s="4" t="s">
        <v>4281</v>
      </c>
      <c r="B3920" s="199">
        <v>4331.3599999999997</v>
      </c>
    </row>
    <row r="3921" spans="1:2">
      <c r="A3921" s="4" t="s">
        <v>4282</v>
      </c>
      <c r="B3921" s="199">
        <v>3754.08</v>
      </c>
    </row>
    <row r="3922" spans="1:2">
      <c r="A3922" s="4" t="s">
        <v>4283</v>
      </c>
      <c r="B3922" s="199">
        <v>2912.8</v>
      </c>
    </row>
    <row r="3923" spans="1:2">
      <c r="A3923" s="4" t="s">
        <v>4284</v>
      </c>
      <c r="B3923" s="199">
        <v>2523.84</v>
      </c>
    </row>
    <row r="3924" spans="1:2">
      <c r="A3924" s="4" t="s">
        <v>4285</v>
      </c>
      <c r="B3924" s="199">
        <v>2912.8</v>
      </c>
    </row>
    <row r="3925" spans="1:2">
      <c r="A3925" s="4" t="s">
        <v>4286</v>
      </c>
      <c r="B3925" s="199">
        <v>2523.84</v>
      </c>
    </row>
    <row r="3926" spans="1:2">
      <c r="A3926" s="4" t="s">
        <v>4287</v>
      </c>
      <c r="B3926" s="199">
        <v>14383.06</v>
      </c>
    </row>
    <row r="3927" spans="1:2">
      <c r="A3927" s="4" t="s">
        <v>4288</v>
      </c>
      <c r="B3927" s="199">
        <v>12468.62</v>
      </c>
    </row>
    <row r="3928" spans="1:2">
      <c r="A3928" s="4" t="s">
        <v>4289</v>
      </c>
      <c r="B3928" s="199">
        <v>28766.12</v>
      </c>
    </row>
    <row r="3929" spans="1:2">
      <c r="A3929" s="4" t="s">
        <v>4290</v>
      </c>
      <c r="B3929" s="199">
        <v>24937.24</v>
      </c>
    </row>
    <row r="3930" spans="1:2">
      <c r="A3930" s="4" t="s">
        <v>4291</v>
      </c>
      <c r="B3930" s="199">
        <v>43149.18</v>
      </c>
    </row>
    <row r="3931" spans="1:2">
      <c r="A3931" s="4" t="s">
        <v>4292</v>
      </c>
      <c r="B3931" s="199">
        <v>37405.86</v>
      </c>
    </row>
    <row r="3932" spans="1:2">
      <c r="A3932" s="4" t="s">
        <v>4293</v>
      </c>
      <c r="B3932" s="199">
        <v>57532.24</v>
      </c>
    </row>
    <row r="3933" spans="1:2">
      <c r="A3933" s="4" t="s">
        <v>4294</v>
      </c>
      <c r="B3933" s="199">
        <v>49874.48</v>
      </c>
    </row>
    <row r="3934" spans="1:2">
      <c r="A3934" s="4" t="s">
        <v>4295</v>
      </c>
      <c r="B3934" s="199">
        <v>11145.96</v>
      </c>
    </row>
    <row r="3935" spans="1:2">
      <c r="A3935" s="4" t="s">
        <v>4296</v>
      </c>
      <c r="B3935" s="199">
        <v>9662.39</v>
      </c>
    </row>
    <row r="3936" spans="1:2">
      <c r="A3936" s="4" t="s">
        <v>4297</v>
      </c>
      <c r="B3936" s="199">
        <v>22291.919999999998</v>
      </c>
    </row>
    <row r="3937" spans="1:2">
      <c r="A3937" s="4" t="s">
        <v>4298</v>
      </c>
      <c r="B3937" s="199">
        <v>19324.78</v>
      </c>
    </row>
    <row r="3938" spans="1:2">
      <c r="A3938" s="4" t="s">
        <v>4299</v>
      </c>
      <c r="B3938" s="199">
        <v>33437.879999999997</v>
      </c>
    </row>
    <row r="3939" spans="1:2">
      <c r="A3939" s="4" t="s">
        <v>4300</v>
      </c>
      <c r="B3939" s="199">
        <v>28987.17</v>
      </c>
    </row>
    <row r="3940" spans="1:2">
      <c r="A3940" s="4" t="s">
        <v>4301</v>
      </c>
      <c r="B3940" s="199">
        <v>44583.839999999997</v>
      </c>
    </row>
    <row r="3941" spans="1:2">
      <c r="A3941" s="4" t="s">
        <v>4302</v>
      </c>
      <c r="B3941" s="199">
        <v>38649.56</v>
      </c>
    </row>
    <row r="3942" spans="1:2">
      <c r="A3942" s="4" t="s">
        <v>4303</v>
      </c>
      <c r="B3942" s="199">
        <v>9014</v>
      </c>
    </row>
    <row r="3943" spans="1:2">
      <c r="A3943" s="4" t="s">
        <v>4304</v>
      </c>
      <c r="B3943" s="199">
        <v>7811</v>
      </c>
    </row>
    <row r="3944" spans="1:2">
      <c r="A3944" s="4" t="s">
        <v>4305</v>
      </c>
      <c r="B3944" s="199">
        <v>17906.62</v>
      </c>
    </row>
    <row r="3945" spans="1:2">
      <c r="A3945" s="4" t="s">
        <v>4306</v>
      </c>
      <c r="B3945" s="199">
        <v>15513.57</v>
      </c>
    </row>
    <row r="3946" spans="1:2">
      <c r="A3946" s="4" t="s">
        <v>4307</v>
      </c>
      <c r="B3946" s="199">
        <v>35813.24</v>
      </c>
    </row>
    <row r="3947" spans="1:2">
      <c r="A3947" s="4" t="s">
        <v>4308</v>
      </c>
      <c r="B3947" s="199">
        <v>31027.14</v>
      </c>
    </row>
    <row r="3948" spans="1:2">
      <c r="A3948" s="4" t="s">
        <v>4309</v>
      </c>
      <c r="B3948" s="199">
        <v>53719.86</v>
      </c>
    </row>
    <row r="3949" spans="1:2">
      <c r="A3949" s="4" t="s">
        <v>4310</v>
      </c>
      <c r="B3949" s="199">
        <v>46540.71</v>
      </c>
    </row>
    <row r="3950" spans="1:2">
      <c r="A3950" s="4" t="s">
        <v>4311</v>
      </c>
      <c r="B3950" s="199">
        <v>71626.490000000005</v>
      </c>
    </row>
    <row r="3951" spans="1:2">
      <c r="A3951" s="4" t="s">
        <v>4312</v>
      </c>
      <c r="B3951" s="199">
        <v>62054.28</v>
      </c>
    </row>
    <row r="3952" spans="1:2">
      <c r="A3952" s="4" t="s">
        <v>4313</v>
      </c>
      <c r="B3952" s="199">
        <v>13876.49</v>
      </c>
    </row>
    <row r="3953" spans="1:2">
      <c r="A3953" s="4" t="s">
        <v>4314</v>
      </c>
      <c r="B3953" s="199">
        <v>12022.03</v>
      </c>
    </row>
    <row r="3954" spans="1:2">
      <c r="A3954" s="4" t="s">
        <v>4315</v>
      </c>
      <c r="B3954" s="199">
        <v>27752.99</v>
      </c>
    </row>
    <row r="3955" spans="1:2">
      <c r="A3955" s="4" t="s">
        <v>4316</v>
      </c>
      <c r="B3955" s="199">
        <v>24044.07</v>
      </c>
    </row>
    <row r="3956" spans="1:2">
      <c r="A3956" s="4" t="s">
        <v>4317</v>
      </c>
      <c r="B3956" s="199">
        <v>41629.49</v>
      </c>
    </row>
    <row r="3957" spans="1:2">
      <c r="A3957" s="4" t="s">
        <v>4318</v>
      </c>
      <c r="B3957" s="199">
        <v>36066.1</v>
      </c>
    </row>
    <row r="3958" spans="1:2">
      <c r="A3958" s="4" t="s">
        <v>4319</v>
      </c>
      <c r="B3958" s="199">
        <v>55505.99</v>
      </c>
    </row>
    <row r="3959" spans="1:2">
      <c r="A3959" s="4" t="s">
        <v>4320</v>
      </c>
      <c r="B3959" s="199">
        <v>48088.14</v>
      </c>
    </row>
    <row r="3960" spans="1:2">
      <c r="A3960" s="4" t="s">
        <v>4321</v>
      </c>
      <c r="B3960" s="199">
        <v>5080</v>
      </c>
    </row>
    <row r="3961" spans="1:2">
      <c r="A3961" s="4" t="s">
        <v>4322</v>
      </c>
      <c r="B3961" s="199">
        <v>4542</v>
      </c>
    </row>
    <row r="3962" spans="1:2">
      <c r="A3962" s="4" t="s">
        <v>4323</v>
      </c>
      <c r="B3962" s="199">
        <v>28.31</v>
      </c>
    </row>
    <row r="3963" spans="1:2">
      <c r="A3963" s="4" t="s">
        <v>4324</v>
      </c>
      <c r="B3963" s="199">
        <v>24.58</v>
      </c>
    </row>
    <row r="3964" spans="1:2">
      <c r="A3964" s="4" t="s">
        <v>4325</v>
      </c>
      <c r="B3964" s="199">
        <v>41.46</v>
      </c>
    </row>
    <row r="3965" spans="1:2">
      <c r="A3965" s="4" t="s">
        <v>4326</v>
      </c>
      <c r="B3965" s="199">
        <v>36.01</v>
      </c>
    </row>
    <row r="3966" spans="1:2">
      <c r="A3966" s="4" t="s">
        <v>4327</v>
      </c>
      <c r="B3966" s="199">
        <v>58.65</v>
      </c>
    </row>
    <row r="3967" spans="1:2">
      <c r="A3967" s="4" t="s">
        <v>4328</v>
      </c>
      <c r="B3967" s="199">
        <v>51.44</v>
      </c>
    </row>
    <row r="3968" spans="1:2">
      <c r="A3968" s="4" t="s">
        <v>4329</v>
      </c>
      <c r="B3968" s="199">
        <v>75.23</v>
      </c>
    </row>
    <row r="3969" spans="1:2">
      <c r="A3969" s="4" t="s">
        <v>4330</v>
      </c>
      <c r="B3969" s="199">
        <v>66.17</v>
      </c>
    </row>
    <row r="3970" spans="1:2">
      <c r="A3970" s="4" t="s">
        <v>4331</v>
      </c>
      <c r="B3970" s="199">
        <v>88.62</v>
      </c>
    </row>
    <row r="3971" spans="1:2">
      <c r="A3971" s="4" t="s">
        <v>4332</v>
      </c>
      <c r="B3971" s="199">
        <v>77.98</v>
      </c>
    </row>
    <row r="3972" spans="1:2">
      <c r="A3972" s="4" t="s">
        <v>4333</v>
      </c>
      <c r="B3972" s="199">
        <v>42.1</v>
      </c>
    </row>
    <row r="3973" spans="1:2">
      <c r="A3973" s="4" t="s">
        <v>4334</v>
      </c>
      <c r="B3973" s="199">
        <v>36.93</v>
      </c>
    </row>
    <row r="3974" spans="1:2">
      <c r="A3974" s="4" t="s">
        <v>4335</v>
      </c>
      <c r="B3974" s="199">
        <v>62.44</v>
      </c>
    </row>
    <row r="3975" spans="1:2">
      <c r="A3975" s="4" t="s">
        <v>4336</v>
      </c>
      <c r="B3975" s="199">
        <v>54.76</v>
      </c>
    </row>
    <row r="3976" spans="1:2">
      <c r="A3976" s="4" t="s">
        <v>4337</v>
      </c>
      <c r="B3976" s="199">
        <v>77.84</v>
      </c>
    </row>
    <row r="3977" spans="1:2">
      <c r="A3977" s="4" t="s">
        <v>4338</v>
      </c>
      <c r="B3977" s="199">
        <v>68.47</v>
      </c>
    </row>
    <row r="3978" spans="1:2">
      <c r="A3978" s="4" t="s">
        <v>4339</v>
      </c>
      <c r="B3978" s="199">
        <v>97</v>
      </c>
    </row>
    <row r="3979" spans="1:2">
      <c r="A3979" s="4" t="s">
        <v>4340</v>
      </c>
      <c r="B3979" s="199">
        <v>85.28</v>
      </c>
    </row>
    <row r="3980" spans="1:2">
      <c r="A3980" s="4" t="s">
        <v>4341</v>
      </c>
      <c r="B3980" s="199">
        <v>113</v>
      </c>
    </row>
    <row r="3981" spans="1:2">
      <c r="A3981" s="4" t="s">
        <v>4342</v>
      </c>
      <c r="B3981" s="199">
        <v>99.5</v>
      </c>
    </row>
    <row r="3982" spans="1:2">
      <c r="A3982" s="4" t="s">
        <v>4343</v>
      </c>
      <c r="B3982" s="199">
        <v>139.41</v>
      </c>
    </row>
    <row r="3983" spans="1:2">
      <c r="A3983" s="4" t="s">
        <v>4344</v>
      </c>
      <c r="B3983" s="199">
        <v>122.78</v>
      </c>
    </row>
    <row r="3984" spans="1:2">
      <c r="A3984" s="4" t="s">
        <v>4345</v>
      </c>
      <c r="B3984" s="199">
        <v>161.49</v>
      </c>
    </row>
    <row r="3985" spans="1:2">
      <c r="A3985" s="4" t="s">
        <v>4346</v>
      </c>
      <c r="B3985" s="199">
        <v>142.34</v>
      </c>
    </row>
    <row r="3986" spans="1:2">
      <c r="A3986" s="4" t="s">
        <v>4347</v>
      </c>
      <c r="B3986" s="199">
        <v>245.64</v>
      </c>
    </row>
    <row r="3987" spans="1:2">
      <c r="A3987" s="4" t="s">
        <v>4348</v>
      </c>
      <c r="B3987" s="199">
        <v>223.76</v>
      </c>
    </row>
    <row r="3988" spans="1:2">
      <c r="A3988" s="4" t="s">
        <v>4349</v>
      </c>
      <c r="B3988" s="199">
        <v>272.43</v>
      </c>
    </row>
    <row r="3989" spans="1:2">
      <c r="A3989" s="4" t="s">
        <v>4350</v>
      </c>
      <c r="B3989" s="199">
        <v>248.54</v>
      </c>
    </row>
    <row r="3990" spans="1:2">
      <c r="A3990" s="4" t="s">
        <v>4351</v>
      </c>
      <c r="B3990" s="199">
        <v>307.01</v>
      </c>
    </row>
    <row r="3991" spans="1:2">
      <c r="A3991" s="4" t="s">
        <v>4352</v>
      </c>
      <c r="B3991" s="199">
        <v>280.08</v>
      </c>
    </row>
    <row r="3992" spans="1:2">
      <c r="A3992" s="4" t="s">
        <v>4353</v>
      </c>
      <c r="B3992" s="199">
        <v>372.51</v>
      </c>
    </row>
    <row r="3993" spans="1:2">
      <c r="A3993" s="4" t="s">
        <v>4354</v>
      </c>
      <c r="B3993" s="199">
        <v>338.75</v>
      </c>
    </row>
    <row r="3994" spans="1:2">
      <c r="A3994" s="4" t="s">
        <v>4355</v>
      </c>
      <c r="B3994" s="199">
        <v>441.71</v>
      </c>
    </row>
    <row r="3995" spans="1:2">
      <c r="A3995" s="4" t="s">
        <v>4356</v>
      </c>
      <c r="B3995" s="199">
        <v>400.82</v>
      </c>
    </row>
    <row r="3996" spans="1:2">
      <c r="A3996" s="4" t="s">
        <v>4357</v>
      </c>
      <c r="B3996" s="199">
        <v>492.45</v>
      </c>
    </row>
    <row r="3997" spans="1:2">
      <c r="A3997" s="4" t="s">
        <v>4358</v>
      </c>
      <c r="B3997" s="199">
        <v>446.31</v>
      </c>
    </row>
    <row r="3998" spans="1:2">
      <c r="A3998" s="4" t="s">
        <v>4359</v>
      </c>
      <c r="B3998" s="199">
        <v>29.93</v>
      </c>
    </row>
    <row r="3999" spans="1:2">
      <c r="A3999" s="4" t="s">
        <v>4360</v>
      </c>
      <c r="B3999" s="199">
        <v>26.47</v>
      </c>
    </row>
    <row r="4000" spans="1:2">
      <c r="A4000" s="4" t="s">
        <v>4361</v>
      </c>
      <c r="B4000" s="199">
        <v>40.200000000000003</v>
      </c>
    </row>
    <row r="4001" spans="1:2">
      <c r="A4001" s="4" t="s">
        <v>4362</v>
      </c>
      <c r="B4001" s="199">
        <v>35.369999999999997</v>
      </c>
    </row>
    <row r="4002" spans="1:2">
      <c r="A4002" s="4" t="s">
        <v>4363</v>
      </c>
      <c r="B4002" s="199">
        <v>56.23</v>
      </c>
    </row>
    <row r="4003" spans="1:2">
      <c r="A4003" s="4" t="s">
        <v>4364</v>
      </c>
      <c r="B4003" s="199">
        <v>49.6</v>
      </c>
    </row>
    <row r="4004" spans="1:2">
      <c r="A4004" s="4" t="s">
        <v>4365</v>
      </c>
      <c r="B4004" s="199">
        <v>67.34</v>
      </c>
    </row>
    <row r="4005" spans="1:2">
      <c r="A4005" s="4" t="s">
        <v>4366</v>
      </c>
      <c r="B4005" s="199">
        <v>59.39</v>
      </c>
    </row>
    <row r="4006" spans="1:2">
      <c r="A4006" s="4" t="s">
        <v>4367</v>
      </c>
      <c r="B4006" s="199">
        <v>80.38</v>
      </c>
    </row>
    <row r="4007" spans="1:2">
      <c r="A4007" s="4" t="s">
        <v>4368</v>
      </c>
      <c r="B4007" s="199">
        <v>70.94</v>
      </c>
    </row>
    <row r="4008" spans="1:2">
      <c r="A4008" s="4" t="s">
        <v>4369</v>
      </c>
      <c r="B4008" s="199">
        <v>98.07</v>
      </c>
    </row>
    <row r="4009" spans="1:2">
      <c r="A4009" s="4" t="s">
        <v>4370</v>
      </c>
      <c r="B4009" s="199">
        <v>86.57</v>
      </c>
    </row>
    <row r="4010" spans="1:2">
      <c r="A4010" s="4" t="s">
        <v>4371</v>
      </c>
      <c r="B4010" s="199">
        <v>114.68</v>
      </c>
    </row>
    <row r="4011" spans="1:2">
      <c r="A4011" s="4" t="s">
        <v>4372</v>
      </c>
      <c r="B4011" s="199">
        <v>101.29</v>
      </c>
    </row>
    <row r="4012" spans="1:2">
      <c r="A4012" s="4" t="s">
        <v>4373</v>
      </c>
      <c r="B4012" s="199">
        <v>189.88</v>
      </c>
    </row>
    <row r="4013" spans="1:2">
      <c r="A4013" s="4" t="s">
        <v>4374</v>
      </c>
      <c r="B4013" s="199">
        <v>174.95</v>
      </c>
    </row>
    <row r="4014" spans="1:2">
      <c r="A4014" s="4" t="s">
        <v>4375</v>
      </c>
      <c r="B4014" s="199">
        <v>209.97</v>
      </c>
    </row>
    <row r="4015" spans="1:2">
      <c r="A4015" s="4" t="s">
        <v>4376</v>
      </c>
      <c r="B4015" s="199">
        <v>193.85</v>
      </c>
    </row>
    <row r="4016" spans="1:2">
      <c r="A4016" s="4" t="s">
        <v>4377</v>
      </c>
      <c r="B4016" s="199">
        <v>238.7</v>
      </c>
    </row>
    <row r="4017" spans="1:2">
      <c r="A4017" s="4" t="s">
        <v>4378</v>
      </c>
      <c r="B4017" s="199">
        <v>220.23</v>
      </c>
    </row>
    <row r="4018" spans="1:2">
      <c r="A4018" s="4" t="s">
        <v>4379</v>
      </c>
      <c r="B4018" s="199">
        <v>283.36</v>
      </c>
    </row>
    <row r="4019" spans="1:2">
      <c r="A4019" s="4" t="s">
        <v>4380</v>
      </c>
      <c r="B4019" s="199">
        <v>260.43</v>
      </c>
    </row>
    <row r="4020" spans="1:2">
      <c r="A4020" s="4" t="s">
        <v>4381</v>
      </c>
      <c r="B4020" s="199">
        <v>330.39</v>
      </c>
    </row>
    <row r="4021" spans="1:2">
      <c r="A4021" s="4" t="s">
        <v>4382</v>
      </c>
      <c r="B4021" s="199">
        <v>303.57</v>
      </c>
    </row>
    <row r="4022" spans="1:2">
      <c r="A4022" s="4" t="s">
        <v>4383</v>
      </c>
      <c r="B4022" s="199">
        <v>377.43</v>
      </c>
    </row>
    <row r="4023" spans="1:2">
      <c r="A4023" s="4" t="s">
        <v>4384</v>
      </c>
      <c r="B4023" s="199">
        <v>346.71</v>
      </c>
    </row>
    <row r="4024" spans="1:2">
      <c r="A4024" s="4" t="s">
        <v>4385</v>
      </c>
      <c r="B4024" s="199">
        <v>4.67</v>
      </c>
    </row>
    <row r="4025" spans="1:2">
      <c r="A4025" s="4" t="s">
        <v>4386</v>
      </c>
      <c r="B4025" s="199">
        <v>4.05</v>
      </c>
    </row>
    <row r="4026" spans="1:2">
      <c r="A4026" s="4" t="s">
        <v>4387</v>
      </c>
      <c r="B4026" s="199">
        <v>5.42</v>
      </c>
    </row>
    <row r="4027" spans="1:2">
      <c r="A4027" s="4" t="s">
        <v>4388</v>
      </c>
      <c r="B4027" s="199">
        <v>4.6900000000000004</v>
      </c>
    </row>
    <row r="4028" spans="1:2">
      <c r="A4028" s="4" t="s">
        <v>4389</v>
      </c>
      <c r="B4028" s="199">
        <v>6.25</v>
      </c>
    </row>
    <row r="4029" spans="1:2">
      <c r="A4029" s="4" t="s">
        <v>4390</v>
      </c>
      <c r="B4029" s="199">
        <v>5.41</v>
      </c>
    </row>
    <row r="4030" spans="1:2">
      <c r="A4030" s="4" t="s">
        <v>4391</v>
      </c>
      <c r="B4030" s="199">
        <v>7.17</v>
      </c>
    </row>
    <row r="4031" spans="1:2">
      <c r="A4031" s="4" t="s">
        <v>4392</v>
      </c>
      <c r="B4031" s="199">
        <v>6.21</v>
      </c>
    </row>
    <row r="4032" spans="1:2">
      <c r="A4032" s="4" t="s">
        <v>4393</v>
      </c>
      <c r="B4032" s="199">
        <v>8.17</v>
      </c>
    </row>
    <row r="4033" spans="1:2">
      <c r="A4033" s="4" t="s">
        <v>4394</v>
      </c>
      <c r="B4033" s="199">
        <v>7.08</v>
      </c>
    </row>
    <row r="4034" spans="1:2">
      <c r="A4034" s="4" t="s">
        <v>4395</v>
      </c>
      <c r="B4034" s="199">
        <v>9.26</v>
      </c>
    </row>
    <row r="4035" spans="1:2">
      <c r="A4035" s="4" t="s">
        <v>4396</v>
      </c>
      <c r="B4035" s="199">
        <v>8.02</v>
      </c>
    </row>
    <row r="4036" spans="1:2">
      <c r="A4036" s="4" t="s">
        <v>4397</v>
      </c>
      <c r="B4036" s="199">
        <v>23.57</v>
      </c>
    </row>
    <row r="4037" spans="1:2">
      <c r="A4037" s="4" t="s">
        <v>4398</v>
      </c>
      <c r="B4037" s="199">
        <v>20.51</v>
      </c>
    </row>
    <row r="4038" spans="1:2">
      <c r="A4038" s="4" t="s">
        <v>4399</v>
      </c>
      <c r="B4038" s="199">
        <v>28.22</v>
      </c>
    </row>
    <row r="4039" spans="1:2">
      <c r="A4039" s="4" t="s">
        <v>4400</v>
      </c>
      <c r="B4039" s="199">
        <v>24.54</v>
      </c>
    </row>
    <row r="4040" spans="1:2">
      <c r="A4040" s="4" t="s">
        <v>4401</v>
      </c>
      <c r="B4040" s="199">
        <v>32.99</v>
      </c>
    </row>
    <row r="4041" spans="1:2">
      <c r="A4041" s="4" t="s">
        <v>4402</v>
      </c>
      <c r="B4041" s="199">
        <v>28.7</v>
      </c>
    </row>
    <row r="4042" spans="1:2">
      <c r="A4042" s="4" t="s">
        <v>4403</v>
      </c>
      <c r="B4042" s="199">
        <v>42.21</v>
      </c>
    </row>
    <row r="4043" spans="1:2">
      <c r="A4043" s="4" t="s">
        <v>4404</v>
      </c>
      <c r="B4043" s="199">
        <v>36.76</v>
      </c>
    </row>
    <row r="4044" spans="1:2">
      <c r="A4044" s="4" t="s">
        <v>4405</v>
      </c>
      <c r="B4044" s="199">
        <v>47.35</v>
      </c>
    </row>
    <row r="4045" spans="1:2">
      <c r="A4045" s="4" t="s">
        <v>4406</v>
      </c>
      <c r="B4045" s="199">
        <v>41.25</v>
      </c>
    </row>
    <row r="4046" spans="1:2">
      <c r="A4046" s="4" t="s">
        <v>4407</v>
      </c>
      <c r="B4046" s="199">
        <v>15.6</v>
      </c>
    </row>
    <row r="4047" spans="1:2">
      <c r="A4047" s="4" t="s">
        <v>4408</v>
      </c>
      <c r="B4047" s="199">
        <v>13.51</v>
      </c>
    </row>
    <row r="4048" spans="1:2">
      <c r="A4048" s="4" t="s">
        <v>4409</v>
      </c>
      <c r="B4048" s="199">
        <v>18.920000000000002</v>
      </c>
    </row>
    <row r="4049" spans="1:2">
      <c r="A4049" s="4" t="s">
        <v>4410</v>
      </c>
      <c r="B4049" s="199">
        <v>16.399999999999999</v>
      </c>
    </row>
    <row r="4050" spans="1:2">
      <c r="A4050" s="4" t="s">
        <v>4411</v>
      </c>
      <c r="B4050" s="199">
        <v>22.59</v>
      </c>
    </row>
    <row r="4051" spans="1:2">
      <c r="A4051" s="4" t="s">
        <v>4412</v>
      </c>
      <c r="B4051" s="199">
        <v>19.579999999999998</v>
      </c>
    </row>
    <row r="4052" spans="1:2">
      <c r="A4052" s="4" t="s">
        <v>4413</v>
      </c>
      <c r="B4052" s="199">
        <v>26.6</v>
      </c>
    </row>
    <row r="4053" spans="1:2">
      <c r="A4053" s="4" t="s">
        <v>4414</v>
      </c>
      <c r="B4053" s="199">
        <v>23.05</v>
      </c>
    </row>
    <row r="4054" spans="1:2">
      <c r="A4054" s="4" t="s">
        <v>4415</v>
      </c>
      <c r="B4054" s="199">
        <v>30.96</v>
      </c>
    </row>
    <row r="4055" spans="1:2">
      <c r="A4055" s="4" t="s">
        <v>4416</v>
      </c>
      <c r="B4055" s="199">
        <v>26.82</v>
      </c>
    </row>
    <row r="4056" spans="1:2">
      <c r="A4056" s="4" t="s">
        <v>4417</v>
      </c>
      <c r="B4056" s="199">
        <v>33.83</v>
      </c>
    </row>
    <row r="4057" spans="1:2">
      <c r="A4057" s="4" t="s">
        <v>4418</v>
      </c>
      <c r="B4057" s="199">
        <v>29.38</v>
      </c>
    </row>
    <row r="4058" spans="1:2">
      <c r="A4058" s="4" t="s">
        <v>4419</v>
      </c>
      <c r="B4058" s="199">
        <v>42.03</v>
      </c>
    </row>
    <row r="4059" spans="1:2">
      <c r="A4059" s="4" t="s">
        <v>4420</v>
      </c>
      <c r="B4059" s="199">
        <v>36.5</v>
      </c>
    </row>
    <row r="4060" spans="1:2">
      <c r="A4060" s="4" t="s">
        <v>4421</v>
      </c>
      <c r="B4060" s="199">
        <v>58.54</v>
      </c>
    </row>
    <row r="4061" spans="1:2">
      <c r="A4061" s="4" t="s">
        <v>4422</v>
      </c>
      <c r="B4061" s="199">
        <v>50.84</v>
      </c>
    </row>
    <row r="4062" spans="1:2">
      <c r="A4062" s="4" t="s">
        <v>4423</v>
      </c>
      <c r="B4062" s="199">
        <v>66.86</v>
      </c>
    </row>
    <row r="4063" spans="1:2">
      <c r="A4063" s="4" t="s">
        <v>4424</v>
      </c>
      <c r="B4063" s="199">
        <v>58.07</v>
      </c>
    </row>
    <row r="4064" spans="1:2">
      <c r="A4064" s="4" t="s">
        <v>4425</v>
      </c>
      <c r="B4064" s="199">
        <v>19.41</v>
      </c>
    </row>
    <row r="4065" spans="1:2">
      <c r="A4065" s="4" t="s">
        <v>4426</v>
      </c>
      <c r="B4065" s="199">
        <v>16.850000000000001</v>
      </c>
    </row>
    <row r="4066" spans="1:2">
      <c r="A4066" s="4" t="s">
        <v>4427</v>
      </c>
      <c r="B4066" s="199">
        <v>27.01</v>
      </c>
    </row>
    <row r="4067" spans="1:2">
      <c r="A4067" s="4" t="s">
        <v>4428</v>
      </c>
      <c r="B4067" s="199">
        <v>23.48</v>
      </c>
    </row>
    <row r="4068" spans="1:2">
      <c r="A4068" s="4" t="s">
        <v>4429</v>
      </c>
      <c r="B4068" s="199">
        <v>33.14</v>
      </c>
    </row>
    <row r="4069" spans="1:2">
      <c r="A4069" s="4" t="s">
        <v>4430</v>
      </c>
      <c r="B4069" s="199">
        <v>28.79</v>
      </c>
    </row>
    <row r="4070" spans="1:2">
      <c r="A4070" s="4" t="s">
        <v>4431</v>
      </c>
      <c r="B4070" s="199">
        <v>36.83</v>
      </c>
    </row>
    <row r="4071" spans="1:2">
      <c r="A4071" s="4" t="s">
        <v>4432</v>
      </c>
      <c r="B4071" s="199">
        <v>32</v>
      </c>
    </row>
    <row r="4072" spans="1:2">
      <c r="A4072" s="4" t="s">
        <v>4433</v>
      </c>
      <c r="B4072" s="199">
        <v>36.79</v>
      </c>
    </row>
    <row r="4073" spans="1:2">
      <c r="A4073" s="4" t="s">
        <v>4434</v>
      </c>
      <c r="B4073" s="199">
        <v>31.96</v>
      </c>
    </row>
    <row r="4074" spans="1:2">
      <c r="A4074" s="4" t="s">
        <v>4435</v>
      </c>
      <c r="B4074" s="199">
        <v>41.98</v>
      </c>
    </row>
    <row r="4075" spans="1:2">
      <c r="A4075" s="4" t="s">
        <v>4436</v>
      </c>
      <c r="B4075" s="199">
        <v>36.49</v>
      </c>
    </row>
    <row r="4076" spans="1:2">
      <c r="A4076" s="4" t="s">
        <v>4437</v>
      </c>
      <c r="B4076" s="199">
        <v>52</v>
      </c>
    </row>
    <row r="4077" spans="1:2">
      <c r="A4077" s="4" t="s">
        <v>4438</v>
      </c>
      <c r="B4077" s="199">
        <v>45.2</v>
      </c>
    </row>
    <row r="4078" spans="1:2">
      <c r="A4078" s="4" t="s">
        <v>4439</v>
      </c>
      <c r="B4078" s="199">
        <v>57.11</v>
      </c>
    </row>
    <row r="4079" spans="1:2">
      <c r="A4079" s="4" t="s">
        <v>4440</v>
      </c>
      <c r="B4079" s="199">
        <v>49.65</v>
      </c>
    </row>
    <row r="4080" spans="1:2">
      <c r="A4080" s="4" t="s">
        <v>4441</v>
      </c>
      <c r="B4080" s="199">
        <v>77.14</v>
      </c>
    </row>
    <row r="4081" spans="1:2">
      <c r="A4081" s="4" t="s">
        <v>4442</v>
      </c>
      <c r="B4081" s="199">
        <v>67.08</v>
      </c>
    </row>
    <row r="4082" spans="1:2">
      <c r="A4082" s="4" t="s">
        <v>4443</v>
      </c>
      <c r="B4082" s="199">
        <v>13.31</v>
      </c>
    </row>
    <row r="4083" spans="1:2">
      <c r="A4083" s="4" t="s">
        <v>4444</v>
      </c>
      <c r="B4083" s="199">
        <v>11.53</v>
      </c>
    </row>
    <row r="4084" spans="1:2">
      <c r="A4084" s="4" t="s">
        <v>4445</v>
      </c>
      <c r="B4084" s="199">
        <v>16.510000000000002</v>
      </c>
    </row>
    <row r="4085" spans="1:2">
      <c r="A4085" s="4" t="s">
        <v>4446</v>
      </c>
      <c r="B4085" s="199">
        <v>14.31</v>
      </c>
    </row>
    <row r="4086" spans="1:2">
      <c r="A4086" s="4" t="s">
        <v>4447</v>
      </c>
      <c r="B4086" s="199">
        <v>22.65</v>
      </c>
    </row>
    <row r="4087" spans="1:2">
      <c r="A4087" s="4" t="s">
        <v>4448</v>
      </c>
      <c r="B4087" s="199">
        <v>19.63</v>
      </c>
    </row>
    <row r="4088" spans="1:2">
      <c r="A4088" s="4" t="s">
        <v>4449</v>
      </c>
      <c r="B4088" s="199">
        <v>26.85</v>
      </c>
    </row>
    <row r="4089" spans="1:2">
      <c r="A4089" s="4" t="s">
        <v>4450</v>
      </c>
      <c r="B4089" s="199">
        <v>23.26</v>
      </c>
    </row>
    <row r="4090" spans="1:2">
      <c r="A4090" s="4" t="s">
        <v>4451</v>
      </c>
      <c r="B4090" s="199">
        <v>31.58</v>
      </c>
    </row>
    <row r="4091" spans="1:2">
      <c r="A4091" s="4" t="s">
        <v>4452</v>
      </c>
      <c r="B4091" s="199">
        <v>27.37</v>
      </c>
    </row>
    <row r="4092" spans="1:2">
      <c r="A4092" s="4" t="s">
        <v>4453</v>
      </c>
      <c r="B4092" s="199">
        <v>37.72</v>
      </c>
    </row>
    <row r="4093" spans="1:2">
      <c r="A4093" s="4" t="s">
        <v>4454</v>
      </c>
      <c r="B4093" s="199">
        <v>32.68</v>
      </c>
    </row>
    <row r="4094" spans="1:2">
      <c r="A4094" s="4" t="s">
        <v>4455</v>
      </c>
      <c r="B4094" s="199">
        <v>44.36</v>
      </c>
    </row>
    <row r="4095" spans="1:2">
      <c r="A4095" s="4" t="s">
        <v>4456</v>
      </c>
      <c r="B4095" s="199">
        <v>38.44</v>
      </c>
    </row>
    <row r="4096" spans="1:2">
      <c r="A4096" s="4" t="s">
        <v>4457</v>
      </c>
      <c r="B4096" s="199">
        <v>50.96</v>
      </c>
    </row>
    <row r="4097" spans="1:2">
      <c r="A4097" s="4" t="s">
        <v>4458</v>
      </c>
      <c r="B4097" s="199">
        <v>44.16</v>
      </c>
    </row>
    <row r="4098" spans="1:2">
      <c r="A4098" s="4" t="s">
        <v>4459</v>
      </c>
      <c r="B4098" s="199">
        <v>59.89</v>
      </c>
    </row>
    <row r="4099" spans="1:2">
      <c r="A4099" s="4" t="s">
        <v>4460</v>
      </c>
      <c r="B4099" s="199">
        <v>51.9</v>
      </c>
    </row>
    <row r="4100" spans="1:2">
      <c r="A4100" s="4" t="s">
        <v>4461</v>
      </c>
      <c r="B4100" s="199">
        <v>71.94</v>
      </c>
    </row>
    <row r="4101" spans="1:2">
      <c r="A4101" s="4" t="s">
        <v>4462</v>
      </c>
      <c r="B4101" s="199">
        <v>62.34</v>
      </c>
    </row>
    <row r="4102" spans="1:2">
      <c r="A4102" s="4" t="s">
        <v>4463</v>
      </c>
      <c r="B4102" s="199">
        <v>104.88</v>
      </c>
    </row>
    <row r="4103" spans="1:2">
      <c r="A4103" s="4" t="s">
        <v>4464</v>
      </c>
      <c r="B4103" s="199">
        <v>90.88</v>
      </c>
    </row>
    <row r="4104" spans="1:2">
      <c r="A4104" s="4" t="s">
        <v>4465</v>
      </c>
      <c r="B4104" s="199">
        <v>135.6</v>
      </c>
    </row>
    <row r="4105" spans="1:2">
      <c r="A4105" s="4" t="s">
        <v>4466</v>
      </c>
      <c r="B4105" s="199">
        <v>117.51</v>
      </c>
    </row>
    <row r="4106" spans="1:2">
      <c r="A4106" s="4" t="s">
        <v>4467</v>
      </c>
      <c r="B4106" s="199">
        <v>159.34</v>
      </c>
    </row>
    <row r="4107" spans="1:2">
      <c r="A4107" s="4" t="s">
        <v>4468</v>
      </c>
      <c r="B4107" s="199">
        <v>138.07</v>
      </c>
    </row>
    <row r="4108" spans="1:2">
      <c r="A4108" s="4" t="s">
        <v>4469</v>
      </c>
      <c r="B4108" s="199">
        <v>232.09</v>
      </c>
    </row>
    <row r="4109" spans="1:2">
      <c r="A4109" s="4" t="s">
        <v>4470</v>
      </c>
      <c r="B4109" s="199">
        <v>201.12</v>
      </c>
    </row>
    <row r="4110" spans="1:2">
      <c r="A4110" s="4" t="s">
        <v>4471</v>
      </c>
      <c r="B4110" s="199">
        <v>322.01</v>
      </c>
    </row>
    <row r="4111" spans="1:2">
      <c r="A4111" s="4" t="s">
        <v>4472</v>
      </c>
      <c r="B4111" s="199">
        <v>279.04000000000002</v>
      </c>
    </row>
    <row r="4112" spans="1:2">
      <c r="A4112" s="4" t="s">
        <v>4473</v>
      </c>
      <c r="B4112" s="199">
        <v>7.87</v>
      </c>
    </row>
    <row r="4113" spans="1:2">
      <c r="A4113" s="4" t="s">
        <v>4474</v>
      </c>
      <c r="B4113" s="199">
        <v>6.82</v>
      </c>
    </row>
    <row r="4114" spans="1:2">
      <c r="A4114" s="4" t="s">
        <v>4475</v>
      </c>
      <c r="B4114" s="199">
        <v>10.8</v>
      </c>
    </row>
    <row r="4115" spans="1:2">
      <c r="A4115" s="4" t="s">
        <v>4476</v>
      </c>
      <c r="B4115" s="199">
        <v>9.35</v>
      </c>
    </row>
    <row r="4116" spans="1:2">
      <c r="A4116" s="4" t="s">
        <v>4477</v>
      </c>
      <c r="B4116" s="199">
        <v>13.72</v>
      </c>
    </row>
    <row r="4117" spans="1:2">
      <c r="A4117" s="4" t="s">
        <v>4478</v>
      </c>
      <c r="B4117" s="199">
        <v>11.89</v>
      </c>
    </row>
    <row r="4118" spans="1:2">
      <c r="A4118" s="4" t="s">
        <v>4479</v>
      </c>
      <c r="B4118" s="199">
        <v>16.649999999999999</v>
      </c>
    </row>
    <row r="4119" spans="1:2">
      <c r="A4119" s="4" t="s">
        <v>4480</v>
      </c>
      <c r="B4119" s="199">
        <v>14.42</v>
      </c>
    </row>
    <row r="4120" spans="1:2">
      <c r="A4120" s="4" t="s">
        <v>4481</v>
      </c>
      <c r="B4120" s="199">
        <v>19.57</v>
      </c>
    </row>
    <row r="4121" spans="1:2">
      <c r="A4121" s="4" t="s">
        <v>4482</v>
      </c>
      <c r="B4121" s="199">
        <v>16.96</v>
      </c>
    </row>
    <row r="4122" spans="1:2">
      <c r="A4122" s="4" t="s">
        <v>4483</v>
      </c>
      <c r="B4122" s="199">
        <v>22.49</v>
      </c>
    </row>
    <row r="4123" spans="1:2">
      <c r="A4123" s="4" t="s">
        <v>4484</v>
      </c>
      <c r="B4123" s="199">
        <v>19.489999999999998</v>
      </c>
    </row>
    <row r="4124" spans="1:2">
      <c r="A4124" s="4" t="s">
        <v>4485</v>
      </c>
      <c r="B4124" s="199">
        <v>25.42</v>
      </c>
    </row>
    <row r="4125" spans="1:2">
      <c r="A4125" s="4" t="s">
        <v>4486</v>
      </c>
      <c r="B4125" s="199">
        <v>22.03</v>
      </c>
    </row>
    <row r="4126" spans="1:2">
      <c r="A4126" s="4" t="s">
        <v>4487</v>
      </c>
      <c r="B4126" s="199">
        <v>2.7</v>
      </c>
    </row>
    <row r="4127" spans="1:2">
      <c r="A4127" s="4" t="s">
        <v>4488</v>
      </c>
      <c r="B4127" s="199">
        <v>2.35</v>
      </c>
    </row>
    <row r="4128" spans="1:2">
      <c r="A4128" s="4" t="s">
        <v>4489</v>
      </c>
      <c r="B4128" s="199">
        <v>4.67</v>
      </c>
    </row>
    <row r="4129" spans="1:2">
      <c r="A4129" s="4" t="s">
        <v>4490</v>
      </c>
      <c r="B4129" s="199">
        <v>4.07</v>
      </c>
    </row>
    <row r="4130" spans="1:2">
      <c r="A4130" s="4" t="s">
        <v>4491</v>
      </c>
      <c r="B4130" s="199">
        <v>6.3</v>
      </c>
    </row>
    <row r="4131" spans="1:2">
      <c r="A4131" s="4" t="s">
        <v>4492</v>
      </c>
      <c r="B4131" s="199">
        <v>5.49</v>
      </c>
    </row>
    <row r="4132" spans="1:2">
      <c r="A4132" s="4" t="s">
        <v>4493</v>
      </c>
      <c r="B4132" s="199">
        <v>9.5500000000000007</v>
      </c>
    </row>
    <row r="4133" spans="1:2">
      <c r="A4133" s="4" t="s">
        <v>4494</v>
      </c>
      <c r="B4133" s="199">
        <v>8.32</v>
      </c>
    </row>
    <row r="4134" spans="1:2">
      <c r="A4134" s="4" t="s">
        <v>4495</v>
      </c>
      <c r="B4134" s="199">
        <v>13.35</v>
      </c>
    </row>
    <row r="4135" spans="1:2">
      <c r="A4135" s="4" t="s">
        <v>4496</v>
      </c>
      <c r="B4135" s="199">
        <v>11.64</v>
      </c>
    </row>
    <row r="4136" spans="1:2">
      <c r="A4136" s="4" t="s">
        <v>4497</v>
      </c>
      <c r="B4136" s="199">
        <v>17.190000000000001</v>
      </c>
    </row>
    <row r="4137" spans="1:2">
      <c r="A4137" s="4" t="s">
        <v>4498</v>
      </c>
      <c r="B4137" s="199">
        <v>15.02</v>
      </c>
    </row>
    <row r="4138" spans="1:2">
      <c r="A4138" s="4" t="s">
        <v>4499</v>
      </c>
      <c r="B4138" s="199">
        <v>21.25</v>
      </c>
    </row>
    <row r="4139" spans="1:2">
      <c r="A4139" s="4" t="s">
        <v>4500</v>
      </c>
      <c r="B4139" s="199">
        <v>18.579999999999998</v>
      </c>
    </row>
    <row r="4140" spans="1:2">
      <c r="A4140" s="4" t="s">
        <v>4501</v>
      </c>
      <c r="B4140" s="199">
        <v>28.26</v>
      </c>
    </row>
    <row r="4141" spans="1:2">
      <c r="A4141" s="4" t="s">
        <v>4502</v>
      </c>
      <c r="B4141" s="199">
        <v>24.74</v>
      </c>
    </row>
    <row r="4142" spans="1:2">
      <c r="A4142" s="4" t="s">
        <v>4503</v>
      </c>
      <c r="B4142" s="199">
        <v>35.270000000000003</v>
      </c>
    </row>
    <row r="4143" spans="1:2">
      <c r="A4143" s="4" t="s">
        <v>4504</v>
      </c>
      <c r="B4143" s="199">
        <v>30.9</v>
      </c>
    </row>
    <row r="4144" spans="1:2">
      <c r="A4144" s="4" t="s">
        <v>4505</v>
      </c>
      <c r="B4144" s="199">
        <v>6.49</v>
      </c>
    </row>
    <row r="4145" spans="1:2">
      <c r="A4145" s="4" t="s">
        <v>4506</v>
      </c>
      <c r="B4145" s="199">
        <v>5.62</v>
      </c>
    </row>
    <row r="4146" spans="1:2">
      <c r="A4146" s="4" t="s">
        <v>4507</v>
      </c>
      <c r="B4146" s="199">
        <v>9.74</v>
      </c>
    </row>
    <row r="4147" spans="1:2">
      <c r="A4147" s="4" t="s">
        <v>4508</v>
      </c>
      <c r="B4147" s="199">
        <v>8.44</v>
      </c>
    </row>
    <row r="4148" spans="1:2">
      <c r="A4148" s="4" t="s">
        <v>4509</v>
      </c>
      <c r="B4148" s="199">
        <v>12.98</v>
      </c>
    </row>
    <row r="4149" spans="1:2">
      <c r="A4149" s="4" t="s">
        <v>4510</v>
      </c>
      <c r="B4149" s="199">
        <v>11.25</v>
      </c>
    </row>
    <row r="4150" spans="1:2">
      <c r="A4150" s="4" t="s">
        <v>4511</v>
      </c>
      <c r="B4150" s="199">
        <v>16.23</v>
      </c>
    </row>
    <row r="4151" spans="1:2">
      <c r="A4151" s="4" t="s">
        <v>4512</v>
      </c>
      <c r="B4151" s="199">
        <v>14.06</v>
      </c>
    </row>
    <row r="4152" spans="1:2">
      <c r="A4152" s="4" t="s">
        <v>4513</v>
      </c>
      <c r="B4152" s="199">
        <v>19.48</v>
      </c>
    </row>
    <row r="4153" spans="1:2">
      <c r="A4153" s="4" t="s">
        <v>4514</v>
      </c>
      <c r="B4153" s="199">
        <v>16.88</v>
      </c>
    </row>
    <row r="4154" spans="1:2">
      <c r="A4154" s="4" t="s">
        <v>4515</v>
      </c>
      <c r="B4154" s="199">
        <v>22.73</v>
      </c>
    </row>
    <row r="4155" spans="1:2">
      <c r="A4155" s="4" t="s">
        <v>4516</v>
      </c>
      <c r="B4155" s="199">
        <v>19.690000000000001</v>
      </c>
    </row>
    <row r="4156" spans="1:2">
      <c r="A4156" s="4" t="s">
        <v>4517</v>
      </c>
      <c r="B4156" s="199">
        <v>25.97</v>
      </c>
    </row>
    <row r="4157" spans="1:2">
      <c r="A4157" s="4" t="s">
        <v>4518</v>
      </c>
      <c r="B4157" s="199">
        <v>22.51</v>
      </c>
    </row>
    <row r="4158" spans="1:2">
      <c r="A4158" s="4" t="s">
        <v>4519</v>
      </c>
      <c r="B4158" s="199">
        <v>29.22</v>
      </c>
    </row>
    <row r="4159" spans="1:2">
      <c r="A4159" s="4" t="s">
        <v>4520</v>
      </c>
      <c r="B4159" s="199">
        <v>25.32</v>
      </c>
    </row>
    <row r="4160" spans="1:2">
      <c r="A4160" s="4" t="s">
        <v>4521</v>
      </c>
      <c r="B4160" s="199">
        <v>32.47</v>
      </c>
    </row>
    <row r="4161" spans="1:2">
      <c r="A4161" s="4" t="s">
        <v>4522</v>
      </c>
      <c r="B4161" s="199">
        <v>28.13</v>
      </c>
    </row>
    <row r="4162" spans="1:2">
      <c r="A4162" s="4" t="s">
        <v>4523</v>
      </c>
      <c r="B4162" s="199">
        <v>38.96</v>
      </c>
    </row>
    <row r="4163" spans="1:2">
      <c r="A4163" s="4" t="s">
        <v>4524</v>
      </c>
      <c r="B4163" s="199">
        <v>33.76</v>
      </c>
    </row>
    <row r="4164" spans="1:2">
      <c r="A4164" s="4" t="s">
        <v>4525</v>
      </c>
      <c r="B4164" s="199">
        <v>1.54</v>
      </c>
    </row>
    <row r="4165" spans="1:2">
      <c r="A4165" s="4" t="s">
        <v>4526</v>
      </c>
      <c r="B4165" s="199">
        <v>1.33</v>
      </c>
    </row>
    <row r="4166" spans="1:2">
      <c r="A4166" s="4" t="s">
        <v>4527</v>
      </c>
      <c r="B4166" s="199">
        <v>1.7000000000000002</v>
      </c>
    </row>
    <row r="4167" spans="1:2">
      <c r="A4167" s="4" t="s">
        <v>4528</v>
      </c>
      <c r="B4167" s="199">
        <v>1.47</v>
      </c>
    </row>
    <row r="4168" spans="1:2">
      <c r="A4168" s="4" t="s">
        <v>4529</v>
      </c>
      <c r="B4168" s="199">
        <v>2.02</v>
      </c>
    </row>
    <row r="4169" spans="1:2">
      <c r="A4169" s="4" t="s">
        <v>4530</v>
      </c>
      <c r="B4169" s="199">
        <v>1.75</v>
      </c>
    </row>
    <row r="4170" spans="1:2">
      <c r="A4170" s="4" t="s">
        <v>4531</v>
      </c>
      <c r="B4170" s="199">
        <v>2.4300000000000002</v>
      </c>
    </row>
    <row r="4171" spans="1:2">
      <c r="A4171" s="4" t="s">
        <v>4532</v>
      </c>
      <c r="B4171" s="199">
        <v>2.11</v>
      </c>
    </row>
    <row r="4172" spans="1:2">
      <c r="A4172" s="4" t="s">
        <v>4533</v>
      </c>
      <c r="B4172" s="199">
        <v>2.67</v>
      </c>
    </row>
    <row r="4173" spans="1:2">
      <c r="A4173" s="4" t="s">
        <v>4534</v>
      </c>
      <c r="B4173" s="199">
        <v>2.3199999999999998</v>
      </c>
    </row>
    <row r="4174" spans="1:2">
      <c r="A4174" s="4" t="s">
        <v>4535</v>
      </c>
      <c r="B4174" s="199">
        <v>3.45</v>
      </c>
    </row>
    <row r="4175" spans="1:2">
      <c r="A4175" s="4" t="s">
        <v>4536</v>
      </c>
      <c r="B4175" s="199">
        <v>2.98</v>
      </c>
    </row>
    <row r="4176" spans="1:2">
      <c r="A4176" s="4" t="s">
        <v>4537</v>
      </c>
      <c r="B4176" s="199">
        <v>4.42</v>
      </c>
    </row>
    <row r="4177" spans="1:2">
      <c r="A4177" s="4" t="s">
        <v>4538</v>
      </c>
      <c r="B4177" s="199">
        <v>3.83</v>
      </c>
    </row>
    <row r="4178" spans="1:2">
      <c r="A4178" s="4" t="s">
        <v>4539</v>
      </c>
      <c r="B4178" s="199">
        <v>1553.98</v>
      </c>
    </row>
    <row r="4179" spans="1:2">
      <c r="A4179" s="4" t="s">
        <v>4540</v>
      </c>
      <c r="B4179" s="199">
        <v>1349.07</v>
      </c>
    </row>
    <row r="4180" spans="1:2">
      <c r="A4180" s="4" t="s">
        <v>4541</v>
      </c>
      <c r="B4180" s="199">
        <v>767.67</v>
      </c>
    </row>
    <row r="4181" spans="1:2">
      <c r="A4181" s="4" t="s">
        <v>4542</v>
      </c>
      <c r="B4181" s="199">
        <v>666.54</v>
      </c>
    </row>
    <row r="4182" spans="1:2">
      <c r="A4182" s="4" t="s">
        <v>4543</v>
      </c>
      <c r="B4182" s="199">
        <v>399.84</v>
      </c>
    </row>
    <row r="4183" spans="1:2">
      <c r="A4183" s="4" t="s">
        <v>4544</v>
      </c>
      <c r="B4183" s="199">
        <v>347.19</v>
      </c>
    </row>
    <row r="4184" spans="1:2">
      <c r="A4184" s="4" t="s">
        <v>4545</v>
      </c>
      <c r="B4184" s="199">
        <v>40.299999999999997</v>
      </c>
    </row>
    <row r="4185" spans="1:2">
      <c r="A4185" s="4" t="s">
        <v>4546</v>
      </c>
      <c r="B4185" s="199">
        <v>35.58</v>
      </c>
    </row>
    <row r="4186" spans="1:2">
      <c r="A4186" s="4" t="s">
        <v>4547</v>
      </c>
      <c r="B4186" s="199">
        <v>50.11</v>
      </c>
    </row>
    <row r="4187" spans="1:2">
      <c r="A4187" s="4" t="s">
        <v>4548</v>
      </c>
      <c r="B4187" s="199">
        <v>44.25</v>
      </c>
    </row>
    <row r="4188" spans="1:2">
      <c r="A4188" s="4" t="s">
        <v>4549</v>
      </c>
      <c r="B4188" s="199">
        <v>149.88</v>
      </c>
    </row>
    <row r="4189" spans="1:2">
      <c r="A4189" s="4" t="s">
        <v>4550</v>
      </c>
      <c r="B4189" s="199">
        <v>141.26</v>
      </c>
    </row>
    <row r="4190" spans="1:2">
      <c r="A4190" s="4" t="s">
        <v>4551</v>
      </c>
      <c r="B4190" s="199">
        <v>164.38</v>
      </c>
    </row>
    <row r="4191" spans="1:2">
      <c r="A4191" s="4" t="s">
        <v>4552</v>
      </c>
      <c r="B4191" s="199">
        <v>155.71</v>
      </c>
    </row>
    <row r="4192" spans="1:2">
      <c r="A4192" s="4" t="s">
        <v>4553</v>
      </c>
      <c r="B4192" s="199">
        <v>195.72</v>
      </c>
    </row>
    <row r="4193" spans="1:2">
      <c r="A4193" s="4" t="s">
        <v>4554</v>
      </c>
      <c r="B4193" s="199">
        <v>185.34</v>
      </c>
    </row>
    <row r="4194" spans="1:2">
      <c r="A4194" s="4" t="s">
        <v>4555</v>
      </c>
      <c r="B4194" s="199">
        <v>210.17</v>
      </c>
    </row>
    <row r="4195" spans="1:2">
      <c r="A4195" s="4" t="s">
        <v>4556</v>
      </c>
      <c r="B4195" s="199">
        <v>198.45</v>
      </c>
    </row>
    <row r="4196" spans="1:2">
      <c r="A4196" s="4" t="s">
        <v>4557</v>
      </c>
      <c r="B4196" s="199">
        <v>224.91</v>
      </c>
    </row>
    <row r="4197" spans="1:2">
      <c r="A4197" s="4" t="s">
        <v>4558</v>
      </c>
      <c r="B4197" s="199">
        <v>212.37</v>
      </c>
    </row>
    <row r="4198" spans="1:2">
      <c r="A4198" s="4" t="s">
        <v>4559</v>
      </c>
      <c r="B4198" s="199">
        <v>48.86</v>
      </c>
    </row>
    <row r="4199" spans="1:2">
      <c r="A4199" s="4" t="s">
        <v>4560</v>
      </c>
      <c r="B4199" s="199">
        <v>43</v>
      </c>
    </row>
    <row r="4200" spans="1:2">
      <c r="A4200" s="4" t="s">
        <v>4561</v>
      </c>
      <c r="B4200" s="199">
        <v>50.23</v>
      </c>
    </row>
    <row r="4201" spans="1:2">
      <c r="A4201" s="4" t="s">
        <v>4562</v>
      </c>
      <c r="B4201" s="199">
        <v>44.35</v>
      </c>
    </row>
    <row r="4202" spans="1:2">
      <c r="A4202" s="4" t="s">
        <v>4563</v>
      </c>
      <c r="B4202" s="199">
        <v>149.02000000000001</v>
      </c>
    </row>
    <row r="4203" spans="1:2">
      <c r="A4203" s="4" t="s">
        <v>4564</v>
      </c>
      <c r="B4203" s="199">
        <v>140.43</v>
      </c>
    </row>
    <row r="4204" spans="1:2">
      <c r="A4204" s="4" t="s">
        <v>4565</v>
      </c>
      <c r="B4204" s="199">
        <v>163.66</v>
      </c>
    </row>
    <row r="4205" spans="1:2">
      <c r="A4205" s="4" t="s">
        <v>4566</v>
      </c>
      <c r="B4205" s="199">
        <v>155.03</v>
      </c>
    </row>
    <row r="4206" spans="1:2">
      <c r="A4206" s="4" t="s">
        <v>4567</v>
      </c>
      <c r="B4206" s="199">
        <v>196.91</v>
      </c>
    </row>
    <row r="4207" spans="1:2">
      <c r="A4207" s="4" t="s">
        <v>4568</v>
      </c>
      <c r="B4207" s="199">
        <v>186.47</v>
      </c>
    </row>
    <row r="4208" spans="1:2">
      <c r="A4208" s="4" t="s">
        <v>4569</v>
      </c>
      <c r="B4208" s="199">
        <v>11.29</v>
      </c>
    </row>
    <row r="4209" spans="1:2">
      <c r="A4209" s="4" t="s">
        <v>4570</v>
      </c>
      <c r="B4209" s="199">
        <v>10.01</v>
      </c>
    </row>
    <row r="4210" spans="1:2">
      <c r="A4210" s="4" t="s">
        <v>4571</v>
      </c>
      <c r="B4210" s="199">
        <v>41.77</v>
      </c>
    </row>
    <row r="4211" spans="1:2">
      <c r="A4211" s="4" t="s">
        <v>4572</v>
      </c>
      <c r="B4211" s="199">
        <v>36.33</v>
      </c>
    </row>
    <row r="4212" spans="1:2">
      <c r="A4212" s="4" t="s">
        <v>4573</v>
      </c>
      <c r="B4212" s="199">
        <v>166.31</v>
      </c>
    </row>
    <row r="4213" spans="1:2">
      <c r="A4213" s="4" t="s">
        <v>4574</v>
      </c>
      <c r="B4213" s="199">
        <v>144.56</v>
      </c>
    </row>
    <row r="4214" spans="1:2">
      <c r="A4214" s="4" t="s">
        <v>4575</v>
      </c>
      <c r="B4214" s="199">
        <v>229.64</v>
      </c>
    </row>
    <row r="4215" spans="1:2">
      <c r="A4215" s="4" t="s">
        <v>4576</v>
      </c>
      <c r="B4215" s="199">
        <v>199.43</v>
      </c>
    </row>
    <row r="4216" spans="1:2">
      <c r="A4216" s="4" t="s">
        <v>4577</v>
      </c>
      <c r="B4216" s="199">
        <v>83.15</v>
      </c>
    </row>
    <row r="4217" spans="1:2">
      <c r="A4217" s="4" t="s">
        <v>4578</v>
      </c>
      <c r="B4217" s="199">
        <v>72.28</v>
      </c>
    </row>
    <row r="4218" spans="1:2">
      <c r="A4218" s="4" t="s">
        <v>4579</v>
      </c>
      <c r="B4218" s="199">
        <v>83.15</v>
      </c>
    </row>
    <row r="4219" spans="1:2">
      <c r="A4219" s="4" t="s">
        <v>4580</v>
      </c>
      <c r="B4219" s="199">
        <v>72.28</v>
      </c>
    </row>
    <row r="4220" spans="1:2">
      <c r="A4220" s="4" t="s">
        <v>4581</v>
      </c>
      <c r="B4220" s="199">
        <v>166.31</v>
      </c>
    </row>
    <row r="4221" spans="1:2">
      <c r="A4221" s="4" t="s">
        <v>4582</v>
      </c>
      <c r="B4221" s="199">
        <v>144.56</v>
      </c>
    </row>
    <row r="4222" spans="1:2">
      <c r="A4222" s="4" t="s">
        <v>4583</v>
      </c>
      <c r="B4222" s="199">
        <v>249.47</v>
      </c>
    </row>
    <row r="4223" spans="1:2">
      <c r="A4223" s="4" t="s">
        <v>4584</v>
      </c>
      <c r="B4223" s="199">
        <v>216.84</v>
      </c>
    </row>
    <row r="4224" spans="1:2">
      <c r="A4224" s="4" t="s">
        <v>4585</v>
      </c>
      <c r="B4224" s="199">
        <v>421.72</v>
      </c>
    </row>
    <row r="4225" spans="1:2">
      <c r="A4225" s="4" t="s">
        <v>4586</v>
      </c>
      <c r="B4225" s="199">
        <v>367.21</v>
      </c>
    </row>
    <row r="4226" spans="1:2">
      <c r="A4226" s="4" t="s">
        <v>4587</v>
      </c>
      <c r="B4226" s="199">
        <v>108.7</v>
      </c>
    </row>
    <row r="4227" spans="1:2">
      <c r="A4227" s="4" t="s">
        <v>4588</v>
      </c>
      <c r="B4227" s="199">
        <v>94.54</v>
      </c>
    </row>
    <row r="4228" spans="1:2">
      <c r="A4228" s="4" t="s">
        <v>4589</v>
      </c>
      <c r="B4228" s="199">
        <v>62.86</v>
      </c>
    </row>
    <row r="4229" spans="1:2">
      <c r="A4229" s="4" t="s">
        <v>4590</v>
      </c>
      <c r="B4229" s="199">
        <v>54.69</v>
      </c>
    </row>
    <row r="4230" spans="1:2">
      <c r="A4230" s="4" t="s">
        <v>4591</v>
      </c>
      <c r="B4230" s="199">
        <v>4.26</v>
      </c>
    </row>
    <row r="4231" spans="1:2">
      <c r="A4231" s="4" t="s">
        <v>4592</v>
      </c>
      <c r="B4231" s="199">
        <v>3.73</v>
      </c>
    </row>
    <row r="4232" spans="1:2">
      <c r="A4232" s="4" t="s">
        <v>4593</v>
      </c>
      <c r="B4232" s="199">
        <v>6.91</v>
      </c>
    </row>
    <row r="4233" spans="1:2">
      <c r="A4233" s="4" t="s">
        <v>4594</v>
      </c>
      <c r="B4233" s="199">
        <v>6.04</v>
      </c>
    </row>
    <row r="4234" spans="1:2">
      <c r="A4234" s="4" t="s">
        <v>4595</v>
      </c>
      <c r="B4234" s="199">
        <v>10.039999999999999</v>
      </c>
    </row>
    <row r="4235" spans="1:2">
      <c r="A4235" s="4" t="s">
        <v>4596</v>
      </c>
      <c r="B4235" s="199">
        <v>8.77</v>
      </c>
    </row>
    <row r="4236" spans="1:2">
      <c r="A4236" s="4" t="s">
        <v>4597</v>
      </c>
      <c r="B4236" s="199">
        <v>16.489999999999998</v>
      </c>
    </row>
    <row r="4237" spans="1:2">
      <c r="A4237" s="4" t="s">
        <v>4598</v>
      </c>
      <c r="B4237" s="199">
        <v>14.39</v>
      </c>
    </row>
    <row r="4238" spans="1:2">
      <c r="A4238" s="4" t="s">
        <v>4599</v>
      </c>
      <c r="B4238" s="199">
        <v>24.73</v>
      </c>
    </row>
    <row r="4239" spans="1:2">
      <c r="A4239" s="4" t="s">
        <v>4600</v>
      </c>
      <c r="B4239" s="199">
        <v>21.57</v>
      </c>
    </row>
    <row r="4240" spans="1:2">
      <c r="A4240" s="4" t="s">
        <v>4601</v>
      </c>
      <c r="B4240" s="199">
        <v>32.26</v>
      </c>
    </row>
    <row r="4241" spans="1:2">
      <c r="A4241" s="4" t="s">
        <v>4602</v>
      </c>
      <c r="B4241" s="199">
        <v>28.14</v>
      </c>
    </row>
    <row r="4242" spans="1:2">
      <c r="A4242" s="4" t="s">
        <v>4603</v>
      </c>
      <c r="B4242" s="199">
        <v>35.94</v>
      </c>
    </row>
    <row r="4243" spans="1:2">
      <c r="A4243" s="4" t="s">
        <v>4604</v>
      </c>
      <c r="B4243" s="199">
        <v>31.89</v>
      </c>
    </row>
    <row r="4244" spans="1:2">
      <c r="A4244" s="4" t="s">
        <v>4605</v>
      </c>
      <c r="B4244" s="199">
        <v>41.68</v>
      </c>
    </row>
    <row r="4245" spans="1:2">
      <c r="A4245" s="4" t="s">
        <v>4606</v>
      </c>
      <c r="B4245" s="199">
        <v>36.99</v>
      </c>
    </row>
    <row r="4246" spans="1:2">
      <c r="A4246" s="4" t="s">
        <v>4607</v>
      </c>
      <c r="B4246" s="199">
        <v>48.68</v>
      </c>
    </row>
    <row r="4247" spans="1:2">
      <c r="A4247" s="4" t="s">
        <v>4608</v>
      </c>
      <c r="B4247" s="199">
        <v>43.21</v>
      </c>
    </row>
    <row r="4248" spans="1:2">
      <c r="A4248" s="4" t="s">
        <v>4609</v>
      </c>
      <c r="B4248" s="199">
        <v>62.39</v>
      </c>
    </row>
    <row r="4249" spans="1:2">
      <c r="A4249" s="4" t="s">
        <v>4610</v>
      </c>
      <c r="B4249" s="199">
        <v>56.01</v>
      </c>
    </row>
    <row r="4250" spans="1:2">
      <c r="A4250" s="4" t="s">
        <v>4611</v>
      </c>
      <c r="B4250" s="199">
        <v>62.12</v>
      </c>
    </row>
    <row r="4251" spans="1:2">
      <c r="A4251" s="4" t="s">
        <v>4612</v>
      </c>
      <c r="B4251" s="199">
        <v>55.17</v>
      </c>
    </row>
    <row r="4252" spans="1:2">
      <c r="A4252" s="4" t="s">
        <v>4613</v>
      </c>
      <c r="B4252" s="199">
        <v>76.13</v>
      </c>
    </row>
    <row r="4253" spans="1:2">
      <c r="A4253" s="4" t="s">
        <v>4614</v>
      </c>
      <c r="B4253" s="199">
        <v>67.64</v>
      </c>
    </row>
    <row r="4254" spans="1:2">
      <c r="A4254" s="4" t="s">
        <v>4615</v>
      </c>
      <c r="B4254" s="199">
        <v>113.04</v>
      </c>
    </row>
    <row r="4255" spans="1:2">
      <c r="A4255" s="4" t="s">
        <v>4616</v>
      </c>
      <c r="B4255" s="199">
        <v>103.28</v>
      </c>
    </row>
    <row r="4256" spans="1:2">
      <c r="A4256" s="4" t="s">
        <v>4617</v>
      </c>
      <c r="B4256" s="199">
        <v>134.49</v>
      </c>
    </row>
    <row r="4257" spans="1:2">
      <c r="A4257" s="4" t="s">
        <v>4618</v>
      </c>
      <c r="B4257" s="199">
        <v>122.94</v>
      </c>
    </row>
    <row r="4258" spans="1:2">
      <c r="A4258" s="4" t="s">
        <v>4619</v>
      </c>
      <c r="B4258" s="199">
        <v>161.03</v>
      </c>
    </row>
    <row r="4259" spans="1:2">
      <c r="A4259" s="4" t="s">
        <v>4620</v>
      </c>
      <c r="B4259" s="199">
        <v>147.38</v>
      </c>
    </row>
    <row r="4260" spans="1:2">
      <c r="A4260" s="4" t="s">
        <v>4621</v>
      </c>
      <c r="B4260" s="199">
        <v>187.68</v>
      </c>
    </row>
    <row r="4261" spans="1:2">
      <c r="A4261" s="4" t="s">
        <v>4622</v>
      </c>
      <c r="B4261" s="199">
        <v>171.88</v>
      </c>
    </row>
    <row r="4262" spans="1:2">
      <c r="A4262" s="4" t="s">
        <v>4623</v>
      </c>
      <c r="B4262" s="199">
        <v>233.28</v>
      </c>
    </row>
    <row r="4263" spans="1:2">
      <c r="A4263" s="4" t="s">
        <v>4624</v>
      </c>
      <c r="B4263" s="199">
        <v>213.65</v>
      </c>
    </row>
    <row r="4264" spans="1:2">
      <c r="A4264" s="4" t="s">
        <v>4625</v>
      </c>
      <c r="B4264" s="199">
        <v>2.87</v>
      </c>
    </row>
    <row r="4265" spans="1:2">
      <c r="A4265" s="4" t="s">
        <v>4626</v>
      </c>
      <c r="B4265" s="199">
        <v>2.5300000000000002</v>
      </c>
    </row>
    <row r="4266" spans="1:2">
      <c r="A4266" s="4" t="s">
        <v>4627</v>
      </c>
      <c r="B4266" s="199">
        <v>4.68</v>
      </c>
    </row>
    <row r="4267" spans="1:2">
      <c r="A4267" s="4" t="s">
        <v>4628</v>
      </c>
      <c r="B4267" s="199">
        <v>4.1100000000000003</v>
      </c>
    </row>
    <row r="4268" spans="1:2">
      <c r="A4268" s="4" t="s">
        <v>4629</v>
      </c>
      <c r="B4268" s="199">
        <v>6.93</v>
      </c>
    </row>
    <row r="4269" spans="1:2">
      <c r="A4269" s="4" t="s">
        <v>4630</v>
      </c>
      <c r="B4269" s="199">
        <v>6.08</v>
      </c>
    </row>
    <row r="4270" spans="1:2">
      <c r="A4270" s="4" t="s">
        <v>4631</v>
      </c>
      <c r="B4270" s="199">
        <v>11.56</v>
      </c>
    </row>
    <row r="4271" spans="1:2">
      <c r="A4271" s="4" t="s">
        <v>4632</v>
      </c>
      <c r="B4271" s="199">
        <v>10.119999999999999</v>
      </c>
    </row>
    <row r="4272" spans="1:2">
      <c r="A4272" s="4" t="s">
        <v>4633</v>
      </c>
      <c r="B4272" s="199">
        <v>17.649999999999999</v>
      </c>
    </row>
    <row r="4273" spans="1:2">
      <c r="A4273" s="4" t="s">
        <v>4634</v>
      </c>
      <c r="B4273" s="199">
        <v>15.44</v>
      </c>
    </row>
    <row r="4274" spans="1:2">
      <c r="A4274" s="4" t="s">
        <v>4635</v>
      </c>
      <c r="B4274" s="199">
        <v>23.2</v>
      </c>
    </row>
    <row r="4275" spans="1:2">
      <c r="A4275" s="4" t="s">
        <v>4636</v>
      </c>
      <c r="B4275" s="199">
        <v>20.29</v>
      </c>
    </row>
    <row r="4276" spans="1:2">
      <c r="A4276" s="4" t="s">
        <v>4637</v>
      </c>
      <c r="B4276" s="199">
        <v>27.11</v>
      </c>
    </row>
    <row r="4277" spans="1:2">
      <c r="A4277" s="4" t="s">
        <v>4638</v>
      </c>
      <c r="B4277" s="199">
        <v>24.24</v>
      </c>
    </row>
    <row r="4278" spans="1:2">
      <c r="A4278" s="4" t="s">
        <v>4639</v>
      </c>
      <c r="B4278" s="199">
        <v>32.020000000000003</v>
      </c>
    </row>
    <row r="4279" spans="1:2">
      <c r="A4279" s="4" t="s">
        <v>4640</v>
      </c>
      <c r="B4279" s="199">
        <v>28.63</v>
      </c>
    </row>
    <row r="4280" spans="1:2">
      <c r="A4280" s="4" t="s">
        <v>4641</v>
      </c>
      <c r="B4280" s="199">
        <v>36.909999999999997</v>
      </c>
    </row>
    <row r="4281" spans="1:2">
      <c r="A4281" s="4" t="s">
        <v>4642</v>
      </c>
      <c r="B4281" s="199">
        <v>33.01</v>
      </c>
    </row>
    <row r="4282" spans="1:2">
      <c r="A4282" s="4" t="s">
        <v>4643</v>
      </c>
      <c r="B4282" s="199">
        <v>42.16</v>
      </c>
    </row>
    <row r="4283" spans="1:2">
      <c r="A4283" s="4" t="s">
        <v>4644</v>
      </c>
      <c r="B4283" s="199">
        <v>37.71</v>
      </c>
    </row>
    <row r="4284" spans="1:2">
      <c r="A4284" s="4" t="s">
        <v>4645</v>
      </c>
      <c r="B4284" s="199">
        <v>47.41</v>
      </c>
    </row>
    <row r="4285" spans="1:2">
      <c r="A4285" s="4" t="s">
        <v>4646</v>
      </c>
      <c r="B4285" s="199">
        <v>42.42</v>
      </c>
    </row>
    <row r="4286" spans="1:2">
      <c r="A4286" s="4" t="s">
        <v>4647</v>
      </c>
      <c r="B4286" s="199">
        <v>58.47</v>
      </c>
    </row>
    <row r="4287" spans="1:2">
      <c r="A4287" s="4" t="s">
        <v>4648</v>
      </c>
      <c r="B4287" s="199">
        <v>52.34</v>
      </c>
    </row>
    <row r="4288" spans="1:2">
      <c r="A4288" s="4" t="s">
        <v>4649</v>
      </c>
      <c r="B4288" s="199">
        <v>91.92</v>
      </c>
    </row>
    <row r="4289" spans="1:2">
      <c r="A4289" s="4" t="s">
        <v>4650</v>
      </c>
      <c r="B4289" s="199">
        <v>84.97</v>
      </c>
    </row>
    <row r="4290" spans="1:2">
      <c r="A4290" s="4" t="s">
        <v>4651</v>
      </c>
      <c r="B4290" s="199">
        <v>110.27</v>
      </c>
    </row>
    <row r="4291" spans="1:2">
      <c r="A4291" s="4" t="s">
        <v>4652</v>
      </c>
      <c r="B4291" s="199">
        <v>101.95</v>
      </c>
    </row>
    <row r="4292" spans="1:2">
      <c r="A4292" s="4" t="s">
        <v>4653</v>
      </c>
      <c r="B4292" s="199">
        <v>133.18</v>
      </c>
    </row>
    <row r="4293" spans="1:2">
      <c r="A4293" s="4" t="s">
        <v>4654</v>
      </c>
      <c r="B4293" s="199">
        <v>123.25</v>
      </c>
    </row>
    <row r="4294" spans="1:2">
      <c r="A4294" s="4" t="s">
        <v>4655</v>
      </c>
      <c r="B4294" s="199">
        <v>156.19999999999999</v>
      </c>
    </row>
    <row r="4295" spans="1:2">
      <c r="A4295" s="4" t="s">
        <v>4656</v>
      </c>
      <c r="B4295" s="199">
        <v>144.61000000000001</v>
      </c>
    </row>
    <row r="4296" spans="1:2">
      <c r="A4296" s="4" t="s">
        <v>4657</v>
      </c>
      <c r="B4296" s="199">
        <v>195.24</v>
      </c>
    </row>
    <row r="4297" spans="1:2">
      <c r="A4297" s="4" t="s">
        <v>4658</v>
      </c>
      <c r="B4297" s="199">
        <v>180.69</v>
      </c>
    </row>
    <row r="4298" spans="1:2">
      <c r="A4298" s="4" t="s">
        <v>4659</v>
      </c>
      <c r="B4298" s="199">
        <v>9.86</v>
      </c>
    </row>
    <row r="4299" spans="1:2">
      <c r="A4299" s="4" t="s">
        <v>4660</v>
      </c>
      <c r="B4299" s="199">
        <v>8.59</v>
      </c>
    </row>
    <row r="4300" spans="1:2">
      <c r="A4300" s="4" t="s">
        <v>4661</v>
      </c>
      <c r="B4300" s="199">
        <v>16.25</v>
      </c>
    </row>
    <row r="4301" spans="1:2">
      <c r="A4301" s="4" t="s">
        <v>4662</v>
      </c>
      <c r="B4301" s="199">
        <v>14.16</v>
      </c>
    </row>
    <row r="4302" spans="1:2">
      <c r="A4302" s="4" t="s">
        <v>4663</v>
      </c>
      <c r="B4302" s="199">
        <v>24.44</v>
      </c>
    </row>
    <row r="4303" spans="1:2">
      <c r="A4303" s="4" t="s">
        <v>4664</v>
      </c>
      <c r="B4303" s="199">
        <v>21.29</v>
      </c>
    </row>
    <row r="4304" spans="1:2">
      <c r="A4304" s="4" t="s">
        <v>4665</v>
      </c>
      <c r="B4304" s="199">
        <v>31.87</v>
      </c>
    </row>
    <row r="4305" spans="1:2">
      <c r="A4305" s="4" t="s">
        <v>4666</v>
      </c>
      <c r="B4305" s="199">
        <v>27.76</v>
      </c>
    </row>
    <row r="4306" spans="1:2">
      <c r="A4306" s="4" t="s">
        <v>4667</v>
      </c>
      <c r="B4306" s="199">
        <v>35.42</v>
      </c>
    </row>
    <row r="4307" spans="1:2">
      <c r="A4307" s="4" t="s">
        <v>4668</v>
      </c>
      <c r="B4307" s="199">
        <v>31.38</v>
      </c>
    </row>
    <row r="4308" spans="1:2">
      <c r="A4308" s="4" t="s">
        <v>4669</v>
      </c>
      <c r="B4308" s="199">
        <v>8.11</v>
      </c>
    </row>
    <row r="4309" spans="1:2">
      <c r="A4309" s="4" t="s">
        <v>4670</v>
      </c>
      <c r="B4309" s="199">
        <v>7.03</v>
      </c>
    </row>
    <row r="4310" spans="1:2">
      <c r="A4310" s="4" t="s">
        <v>4671</v>
      </c>
      <c r="B4310" s="199">
        <v>12.17</v>
      </c>
    </row>
    <row r="4311" spans="1:2">
      <c r="A4311" s="4" t="s">
        <v>4672</v>
      </c>
      <c r="B4311" s="199">
        <v>10.55</v>
      </c>
    </row>
    <row r="4312" spans="1:2">
      <c r="A4312" s="4" t="s">
        <v>4673</v>
      </c>
      <c r="B4312" s="199">
        <v>16.23</v>
      </c>
    </row>
    <row r="4313" spans="1:2">
      <c r="A4313" s="4" t="s">
        <v>4674</v>
      </c>
      <c r="B4313" s="199">
        <v>14.06</v>
      </c>
    </row>
    <row r="4314" spans="1:2">
      <c r="A4314" s="4" t="s">
        <v>4675</v>
      </c>
      <c r="B4314" s="199">
        <v>20.29</v>
      </c>
    </row>
    <row r="4315" spans="1:2">
      <c r="A4315" s="4" t="s">
        <v>4676</v>
      </c>
      <c r="B4315" s="199">
        <v>17.579999999999998</v>
      </c>
    </row>
    <row r="4316" spans="1:2">
      <c r="A4316" s="4" t="s">
        <v>4677</v>
      </c>
      <c r="B4316" s="199">
        <v>24.35</v>
      </c>
    </row>
    <row r="4317" spans="1:2">
      <c r="A4317" s="4" t="s">
        <v>4678</v>
      </c>
      <c r="B4317" s="199">
        <v>21.1</v>
      </c>
    </row>
    <row r="4318" spans="1:2">
      <c r="A4318" s="4" t="s">
        <v>4679</v>
      </c>
      <c r="B4318" s="199">
        <v>28.41</v>
      </c>
    </row>
    <row r="4319" spans="1:2">
      <c r="A4319" s="4" t="s">
        <v>4680</v>
      </c>
      <c r="B4319" s="199">
        <v>24.62</v>
      </c>
    </row>
    <row r="4320" spans="1:2">
      <c r="A4320" s="4" t="s">
        <v>4681</v>
      </c>
      <c r="B4320" s="199">
        <v>32.47</v>
      </c>
    </row>
    <row r="4321" spans="1:2">
      <c r="A4321" s="4" t="s">
        <v>4682</v>
      </c>
      <c r="B4321" s="199">
        <v>28.13</v>
      </c>
    </row>
    <row r="4322" spans="1:2">
      <c r="A4322" s="4" t="s">
        <v>4683</v>
      </c>
      <c r="B4322" s="199">
        <v>36.53</v>
      </c>
    </row>
    <row r="4323" spans="1:2">
      <c r="A4323" s="4" t="s">
        <v>4684</v>
      </c>
      <c r="B4323" s="199">
        <v>31.65</v>
      </c>
    </row>
    <row r="4324" spans="1:2">
      <c r="A4324" s="4" t="s">
        <v>4685</v>
      </c>
      <c r="B4324" s="199">
        <v>40.590000000000003</v>
      </c>
    </row>
    <row r="4325" spans="1:2">
      <c r="A4325" s="4" t="s">
        <v>4686</v>
      </c>
      <c r="B4325" s="199">
        <v>35.17</v>
      </c>
    </row>
    <row r="4326" spans="1:2">
      <c r="A4326" s="4" t="s">
        <v>4687</v>
      </c>
      <c r="B4326" s="199">
        <v>44.65</v>
      </c>
    </row>
    <row r="4327" spans="1:2">
      <c r="A4327" s="4" t="s">
        <v>4688</v>
      </c>
      <c r="B4327" s="199">
        <v>38.69</v>
      </c>
    </row>
    <row r="4328" spans="1:2">
      <c r="A4328" s="4" t="s">
        <v>4689</v>
      </c>
      <c r="B4328" s="199">
        <v>48.71</v>
      </c>
    </row>
    <row r="4329" spans="1:2">
      <c r="A4329" s="4" t="s">
        <v>4690</v>
      </c>
      <c r="B4329" s="199">
        <v>42.2</v>
      </c>
    </row>
    <row r="4330" spans="1:2">
      <c r="A4330" s="4" t="s">
        <v>4691</v>
      </c>
      <c r="B4330" s="199">
        <v>52.76</v>
      </c>
    </row>
    <row r="4331" spans="1:2">
      <c r="A4331" s="4" t="s">
        <v>4692</v>
      </c>
      <c r="B4331" s="199">
        <v>45.72</v>
      </c>
    </row>
    <row r="4332" spans="1:2">
      <c r="A4332" s="4" t="s">
        <v>4693</v>
      </c>
      <c r="B4332" s="199">
        <v>56.82</v>
      </c>
    </row>
    <row r="4333" spans="1:2">
      <c r="A4333" s="4" t="s">
        <v>4694</v>
      </c>
      <c r="B4333" s="199">
        <v>49.24</v>
      </c>
    </row>
    <row r="4334" spans="1:2">
      <c r="A4334" s="4" t="s">
        <v>4695</v>
      </c>
      <c r="B4334" s="199">
        <v>60.88</v>
      </c>
    </row>
    <row r="4335" spans="1:2">
      <c r="A4335" s="4" t="s">
        <v>4696</v>
      </c>
      <c r="B4335" s="199">
        <v>52.76</v>
      </c>
    </row>
    <row r="4336" spans="1:2">
      <c r="A4336" s="4" t="s">
        <v>4697</v>
      </c>
      <c r="B4336" s="199">
        <v>64.94</v>
      </c>
    </row>
    <row r="4337" spans="1:2">
      <c r="A4337" s="4" t="s">
        <v>4698</v>
      </c>
      <c r="B4337" s="199">
        <v>56.27</v>
      </c>
    </row>
    <row r="4338" spans="1:2">
      <c r="A4338" s="4" t="s">
        <v>4699</v>
      </c>
      <c r="B4338" s="199">
        <v>69</v>
      </c>
    </row>
    <row r="4339" spans="1:2">
      <c r="A4339" s="4" t="s">
        <v>4700</v>
      </c>
      <c r="B4339" s="199">
        <v>59.79</v>
      </c>
    </row>
    <row r="4340" spans="1:2">
      <c r="A4340" s="4" t="s">
        <v>4701</v>
      </c>
      <c r="B4340" s="199">
        <v>77.12</v>
      </c>
    </row>
    <row r="4341" spans="1:2">
      <c r="A4341" s="4" t="s">
        <v>4702</v>
      </c>
      <c r="B4341" s="199">
        <v>66.83</v>
      </c>
    </row>
    <row r="4342" spans="1:2">
      <c r="A4342" s="4" t="s">
        <v>4703</v>
      </c>
      <c r="B4342" s="199">
        <v>20.29</v>
      </c>
    </row>
    <row r="4343" spans="1:2">
      <c r="A4343" s="4" t="s">
        <v>4704</v>
      </c>
      <c r="B4343" s="199">
        <v>17.579999999999998</v>
      </c>
    </row>
    <row r="4344" spans="1:2">
      <c r="A4344" s="4" t="s">
        <v>4705</v>
      </c>
      <c r="B4344" s="199">
        <v>30.03</v>
      </c>
    </row>
    <row r="4345" spans="1:2">
      <c r="A4345" s="4" t="s">
        <v>4706</v>
      </c>
      <c r="B4345" s="199">
        <v>26.02</v>
      </c>
    </row>
    <row r="4346" spans="1:2">
      <c r="A4346" s="4" t="s">
        <v>4707</v>
      </c>
      <c r="B4346" s="199">
        <v>39.369999999999997</v>
      </c>
    </row>
    <row r="4347" spans="1:2">
      <c r="A4347" s="4" t="s">
        <v>4708</v>
      </c>
      <c r="B4347" s="199">
        <v>34.11</v>
      </c>
    </row>
    <row r="4348" spans="1:2">
      <c r="A4348" s="4" t="s">
        <v>4709</v>
      </c>
      <c r="B4348" s="199">
        <v>58.45</v>
      </c>
    </row>
    <row r="4349" spans="1:2">
      <c r="A4349" s="4" t="s">
        <v>4710</v>
      </c>
      <c r="B4349" s="199">
        <v>50.65</v>
      </c>
    </row>
    <row r="4350" spans="1:2">
      <c r="A4350" s="4" t="s">
        <v>4711</v>
      </c>
      <c r="B4350" s="199">
        <v>75.900000000000006</v>
      </c>
    </row>
    <row r="4351" spans="1:2">
      <c r="A4351" s="4" t="s">
        <v>4712</v>
      </c>
      <c r="B4351" s="199">
        <v>65.77</v>
      </c>
    </row>
    <row r="4352" spans="1:2">
      <c r="A4352" s="4" t="s">
        <v>4713</v>
      </c>
      <c r="B4352" s="199">
        <v>92.95</v>
      </c>
    </row>
    <row r="4353" spans="1:2">
      <c r="A4353" s="4" t="s">
        <v>4714</v>
      </c>
      <c r="B4353" s="199">
        <v>80.540000000000006</v>
      </c>
    </row>
    <row r="4354" spans="1:2">
      <c r="A4354" s="4" t="s">
        <v>4715</v>
      </c>
      <c r="B4354" s="199">
        <v>109.19</v>
      </c>
    </row>
    <row r="4355" spans="1:2">
      <c r="A4355" s="4" t="s">
        <v>4716</v>
      </c>
      <c r="B4355" s="199">
        <v>94.61</v>
      </c>
    </row>
    <row r="4356" spans="1:2">
      <c r="A4356" s="4" t="s">
        <v>4717</v>
      </c>
      <c r="B4356" s="199">
        <v>124.21</v>
      </c>
    </row>
    <row r="4357" spans="1:2">
      <c r="A4357" s="4" t="s">
        <v>4718</v>
      </c>
      <c r="B4357" s="199">
        <v>107.63</v>
      </c>
    </row>
    <row r="4358" spans="1:2">
      <c r="A4358" s="4" t="s">
        <v>4719</v>
      </c>
      <c r="B4358" s="199">
        <v>138.41</v>
      </c>
    </row>
    <row r="4359" spans="1:2">
      <c r="A4359" s="4" t="s">
        <v>4720</v>
      </c>
      <c r="B4359" s="199">
        <v>119.94</v>
      </c>
    </row>
    <row r="4360" spans="1:2">
      <c r="A4360" s="4" t="s">
        <v>4721</v>
      </c>
      <c r="B4360" s="199">
        <v>152.22</v>
      </c>
    </row>
    <row r="4361" spans="1:2">
      <c r="A4361" s="4" t="s">
        <v>4722</v>
      </c>
      <c r="B4361" s="199">
        <v>131.9</v>
      </c>
    </row>
    <row r="4362" spans="1:2">
      <c r="A4362" s="4" t="s">
        <v>4723</v>
      </c>
      <c r="B4362" s="199">
        <v>164.8</v>
      </c>
    </row>
    <row r="4363" spans="1:2">
      <c r="A4363" s="4" t="s">
        <v>4724</v>
      </c>
      <c r="B4363" s="199">
        <v>142.80000000000001</v>
      </c>
    </row>
    <row r="4364" spans="1:2">
      <c r="A4364" s="4" t="s">
        <v>4725</v>
      </c>
      <c r="B4364" s="199">
        <v>187.94</v>
      </c>
    </row>
    <row r="4365" spans="1:2">
      <c r="A4365" s="4" t="s">
        <v>4726</v>
      </c>
      <c r="B4365" s="199">
        <v>162.85</v>
      </c>
    </row>
    <row r="4366" spans="1:2">
      <c r="A4366" s="4" t="s">
        <v>4727</v>
      </c>
      <c r="B4366" s="199">
        <v>207.42</v>
      </c>
    </row>
    <row r="4367" spans="1:2">
      <c r="A4367" s="4" t="s">
        <v>4728</v>
      </c>
      <c r="B4367" s="199">
        <v>179.74</v>
      </c>
    </row>
    <row r="4368" spans="1:2">
      <c r="A4368" s="4" t="s">
        <v>4729</v>
      </c>
      <c r="B4368" s="199">
        <v>216.76</v>
      </c>
    </row>
    <row r="4369" spans="1:2">
      <c r="A4369" s="4" t="s">
        <v>4730</v>
      </c>
      <c r="B4369" s="199">
        <v>187.83</v>
      </c>
    </row>
    <row r="4370" spans="1:2">
      <c r="A4370" s="4" t="s">
        <v>4731</v>
      </c>
      <c r="B4370" s="199">
        <v>223.66</v>
      </c>
    </row>
    <row r="4371" spans="1:2">
      <c r="A4371" s="4" t="s">
        <v>4732</v>
      </c>
      <c r="B4371" s="199">
        <v>193.81</v>
      </c>
    </row>
    <row r="4372" spans="1:2">
      <c r="A4372" s="4" t="s">
        <v>4733</v>
      </c>
      <c r="B4372" s="199">
        <v>245.58</v>
      </c>
    </row>
    <row r="4373" spans="1:2">
      <c r="A4373" s="4" t="s">
        <v>4734</v>
      </c>
      <c r="B4373" s="199">
        <v>212.8</v>
      </c>
    </row>
    <row r="4374" spans="1:2">
      <c r="A4374" s="4" t="s">
        <v>4735</v>
      </c>
      <c r="B4374" s="199">
        <v>254.51</v>
      </c>
    </row>
    <row r="4375" spans="1:2">
      <c r="A4375" s="4" t="s">
        <v>4736</v>
      </c>
      <c r="B4375" s="199">
        <v>220.54</v>
      </c>
    </row>
    <row r="4376" spans="1:2">
      <c r="A4376" s="4" t="s">
        <v>4737</v>
      </c>
      <c r="B4376" s="199">
        <v>25.39</v>
      </c>
    </row>
    <row r="4377" spans="1:2">
      <c r="A4377" s="4" t="s">
        <v>4738</v>
      </c>
      <c r="B4377" s="199">
        <v>22</v>
      </c>
    </row>
    <row r="4378" spans="1:2">
      <c r="A4378" s="4" t="s">
        <v>4739</v>
      </c>
      <c r="B4378" s="199">
        <v>36.68</v>
      </c>
    </row>
    <row r="4379" spans="1:2">
      <c r="A4379" s="4" t="s">
        <v>4740</v>
      </c>
      <c r="B4379" s="199">
        <v>31.79</v>
      </c>
    </row>
    <row r="4380" spans="1:2">
      <c r="A4380" s="4" t="s">
        <v>4741</v>
      </c>
      <c r="B4380" s="199">
        <v>129.85</v>
      </c>
    </row>
    <row r="4381" spans="1:2">
      <c r="A4381" s="4" t="s">
        <v>4742</v>
      </c>
      <c r="B4381" s="199">
        <v>122.67</v>
      </c>
    </row>
    <row r="4382" spans="1:2">
      <c r="A4382" s="4" t="s">
        <v>4743</v>
      </c>
      <c r="B4382" s="199">
        <v>19.329999999999998</v>
      </c>
    </row>
    <row r="4383" spans="1:2">
      <c r="A4383" s="4" t="s">
        <v>4744</v>
      </c>
      <c r="B4383" s="199">
        <v>16.75</v>
      </c>
    </row>
    <row r="4384" spans="1:2">
      <c r="A4384" s="4" t="s">
        <v>4745</v>
      </c>
      <c r="B4384" s="199">
        <v>23.91</v>
      </c>
    </row>
    <row r="4385" spans="1:2">
      <c r="A4385" s="4" t="s">
        <v>4746</v>
      </c>
      <c r="B4385" s="199">
        <v>20.72</v>
      </c>
    </row>
    <row r="4386" spans="1:2">
      <c r="A4386" s="4" t="s">
        <v>4747</v>
      </c>
      <c r="B4386" s="199">
        <v>26.87</v>
      </c>
    </row>
    <row r="4387" spans="1:2">
      <c r="A4387" s="4" t="s">
        <v>4748</v>
      </c>
      <c r="B4387" s="199">
        <v>23.29</v>
      </c>
    </row>
    <row r="4388" spans="1:2">
      <c r="A4388" s="4" t="s">
        <v>4749</v>
      </c>
      <c r="B4388" s="199">
        <v>31.27</v>
      </c>
    </row>
    <row r="4389" spans="1:2">
      <c r="A4389" s="4" t="s">
        <v>4750</v>
      </c>
      <c r="B4389" s="199">
        <v>27.1</v>
      </c>
    </row>
    <row r="4390" spans="1:2">
      <c r="A4390" s="4" t="s">
        <v>4751</v>
      </c>
      <c r="B4390" s="199">
        <v>34.17</v>
      </c>
    </row>
    <row r="4391" spans="1:2">
      <c r="A4391" s="4" t="s">
        <v>4752</v>
      </c>
      <c r="B4391" s="199">
        <v>29.61</v>
      </c>
    </row>
    <row r="4392" spans="1:2">
      <c r="A4392" s="4" t="s">
        <v>4753</v>
      </c>
      <c r="B4392" s="199">
        <v>64.73</v>
      </c>
    </row>
    <row r="4393" spans="1:2">
      <c r="A4393" s="4" t="s">
        <v>4754</v>
      </c>
      <c r="B4393" s="199">
        <v>57.18</v>
      </c>
    </row>
    <row r="4394" spans="1:2">
      <c r="A4394" s="4" t="s">
        <v>4755</v>
      </c>
      <c r="B4394" s="199">
        <v>82.54</v>
      </c>
    </row>
    <row r="4395" spans="1:2">
      <c r="A4395" s="4" t="s">
        <v>4756</v>
      </c>
      <c r="B4395" s="199">
        <v>72.84</v>
      </c>
    </row>
    <row r="4396" spans="1:2">
      <c r="A4396" s="4" t="s">
        <v>4757</v>
      </c>
      <c r="B4396" s="199">
        <v>85.16</v>
      </c>
    </row>
    <row r="4397" spans="1:2">
      <c r="A4397" s="4" t="s">
        <v>4758</v>
      </c>
      <c r="B4397" s="199">
        <v>75.44</v>
      </c>
    </row>
    <row r="4398" spans="1:2">
      <c r="A4398" s="4" t="s">
        <v>4759</v>
      </c>
      <c r="B4398" s="199">
        <v>200.97</v>
      </c>
    </row>
    <row r="4399" spans="1:2">
      <c r="A4399" s="4" t="s">
        <v>4760</v>
      </c>
      <c r="B4399" s="199">
        <v>186.64</v>
      </c>
    </row>
    <row r="4400" spans="1:2">
      <c r="A4400" s="4" t="s">
        <v>4761</v>
      </c>
      <c r="B4400" s="199">
        <v>229.34</v>
      </c>
    </row>
    <row r="4401" spans="1:2">
      <c r="A4401" s="4" t="s">
        <v>4762</v>
      </c>
      <c r="B4401" s="199">
        <v>214.96</v>
      </c>
    </row>
    <row r="4402" spans="1:2">
      <c r="A4402" s="4" t="s">
        <v>4763</v>
      </c>
      <c r="B4402" s="199">
        <v>279.37</v>
      </c>
    </row>
    <row r="4403" spans="1:2">
      <c r="A4403" s="4" t="s">
        <v>4764</v>
      </c>
      <c r="B4403" s="199">
        <v>262.08</v>
      </c>
    </row>
    <row r="4404" spans="1:2">
      <c r="A4404" s="4" t="s">
        <v>4765</v>
      </c>
      <c r="B4404" s="199">
        <v>302.8</v>
      </c>
    </row>
    <row r="4405" spans="1:2">
      <c r="A4405" s="4" t="s">
        <v>4766</v>
      </c>
      <c r="B4405" s="199">
        <v>283.42</v>
      </c>
    </row>
    <row r="4406" spans="1:2">
      <c r="A4406" s="4" t="s">
        <v>4767</v>
      </c>
      <c r="B4406" s="199">
        <v>305.19</v>
      </c>
    </row>
    <row r="4407" spans="1:2">
      <c r="A4407" s="4" t="s">
        <v>4768</v>
      </c>
      <c r="B4407" s="199">
        <v>285.77999999999997</v>
      </c>
    </row>
    <row r="4408" spans="1:2">
      <c r="A4408" s="4" t="s">
        <v>4769</v>
      </c>
      <c r="B4408" s="199">
        <v>333.09</v>
      </c>
    </row>
    <row r="4409" spans="1:2">
      <c r="A4409" s="4" t="s">
        <v>4770</v>
      </c>
      <c r="B4409" s="199">
        <v>310.25</v>
      </c>
    </row>
    <row r="4410" spans="1:2">
      <c r="A4410" s="4" t="s">
        <v>4771</v>
      </c>
      <c r="B4410" s="199">
        <v>361.39</v>
      </c>
    </row>
    <row r="4411" spans="1:2">
      <c r="A4411" s="4" t="s">
        <v>4772</v>
      </c>
      <c r="B4411" s="199">
        <v>336.56</v>
      </c>
    </row>
    <row r="4412" spans="1:2">
      <c r="A4412" s="4" t="s">
        <v>4773</v>
      </c>
      <c r="B4412" s="199">
        <v>393.81</v>
      </c>
    </row>
    <row r="4413" spans="1:2">
      <c r="A4413" s="4" t="s">
        <v>4774</v>
      </c>
      <c r="B4413" s="199">
        <v>365.11</v>
      </c>
    </row>
    <row r="4414" spans="1:2">
      <c r="A4414" s="4" t="s">
        <v>4775</v>
      </c>
      <c r="B4414" s="199">
        <v>434.27</v>
      </c>
    </row>
    <row r="4415" spans="1:2">
      <c r="A4415" s="4" t="s">
        <v>4776</v>
      </c>
      <c r="B4415" s="199">
        <v>403.11</v>
      </c>
    </row>
    <row r="4416" spans="1:2">
      <c r="A4416" s="4" t="s">
        <v>4777</v>
      </c>
      <c r="B4416" s="199">
        <v>478.13</v>
      </c>
    </row>
    <row r="4417" spans="1:2">
      <c r="A4417" s="4" t="s">
        <v>4778</v>
      </c>
      <c r="B4417" s="199">
        <v>442.72</v>
      </c>
    </row>
    <row r="4418" spans="1:2">
      <c r="A4418" s="4" t="s">
        <v>4779</v>
      </c>
      <c r="B4418" s="199">
        <v>524.03</v>
      </c>
    </row>
    <row r="4419" spans="1:2">
      <c r="A4419" s="4" t="s">
        <v>4780</v>
      </c>
      <c r="B4419" s="199">
        <v>485.81</v>
      </c>
    </row>
    <row r="4420" spans="1:2">
      <c r="A4420" s="4" t="s">
        <v>4781</v>
      </c>
      <c r="B4420" s="199">
        <v>607.49</v>
      </c>
    </row>
    <row r="4421" spans="1:2">
      <c r="A4421" s="4" t="s">
        <v>4782</v>
      </c>
      <c r="B4421" s="199">
        <v>561.22</v>
      </c>
    </row>
    <row r="4422" spans="1:2">
      <c r="A4422" s="4" t="s">
        <v>4783</v>
      </c>
      <c r="B4422" s="199">
        <v>688.15</v>
      </c>
    </row>
    <row r="4423" spans="1:2">
      <c r="A4423" s="4" t="s">
        <v>4784</v>
      </c>
      <c r="B4423" s="199">
        <v>634.49</v>
      </c>
    </row>
    <row r="4424" spans="1:2">
      <c r="A4424" s="4" t="s">
        <v>4785</v>
      </c>
      <c r="B4424" s="199">
        <v>731.11</v>
      </c>
    </row>
    <row r="4425" spans="1:2">
      <c r="A4425" s="4" t="s">
        <v>4786</v>
      </c>
      <c r="B4425" s="199">
        <v>675.74</v>
      </c>
    </row>
    <row r="4426" spans="1:2">
      <c r="A4426" s="4" t="s">
        <v>4787</v>
      </c>
      <c r="B4426" s="199">
        <v>29.8</v>
      </c>
    </row>
    <row r="4427" spans="1:2">
      <c r="A4427" s="4" t="s">
        <v>4788</v>
      </c>
      <c r="B4427" s="199">
        <v>25.82</v>
      </c>
    </row>
    <row r="4428" spans="1:2">
      <c r="A4428" s="4" t="s">
        <v>4789</v>
      </c>
      <c r="B4428" s="199">
        <v>29.84</v>
      </c>
    </row>
    <row r="4429" spans="1:2">
      <c r="A4429" s="4" t="s">
        <v>4790</v>
      </c>
      <c r="B4429" s="199">
        <v>25.86</v>
      </c>
    </row>
    <row r="4430" spans="1:2">
      <c r="A4430" s="4" t="s">
        <v>4791</v>
      </c>
      <c r="B4430" s="199">
        <v>32.81</v>
      </c>
    </row>
    <row r="4431" spans="1:2">
      <c r="A4431" s="4" t="s">
        <v>4792</v>
      </c>
      <c r="B4431" s="199">
        <v>28.43</v>
      </c>
    </row>
    <row r="4432" spans="1:2">
      <c r="A4432" s="4" t="s">
        <v>4793</v>
      </c>
      <c r="B4432" s="199">
        <v>32.85</v>
      </c>
    </row>
    <row r="4433" spans="1:2">
      <c r="A4433" s="4" t="s">
        <v>4794</v>
      </c>
      <c r="B4433" s="199">
        <v>28.47</v>
      </c>
    </row>
    <row r="4434" spans="1:2">
      <c r="A4434" s="4" t="s">
        <v>4795</v>
      </c>
      <c r="B4434" s="199">
        <v>32.85</v>
      </c>
    </row>
    <row r="4435" spans="1:2">
      <c r="A4435" s="4" t="s">
        <v>4796</v>
      </c>
      <c r="B4435" s="199">
        <v>28.47</v>
      </c>
    </row>
    <row r="4436" spans="1:2">
      <c r="A4436" s="4" t="s">
        <v>4797</v>
      </c>
      <c r="B4436" s="199">
        <v>44.32</v>
      </c>
    </row>
    <row r="4437" spans="1:2">
      <c r="A4437" s="4" t="s">
        <v>4798</v>
      </c>
      <c r="B4437" s="199">
        <v>38.4</v>
      </c>
    </row>
    <row r="4438" spans="1:2">
      <c r="A4438" s="4" t="s">
        <v>4799</v>
      </c>
      <c r="B4438" s="199">
        <v>44.32</v>
      </c>
    </row>
    <row r="4439" spans="1:2">
      <c r="A4439" s="4" t="s">
        <v>4800</v>
      </c>
      <c r="B4439" s="199">
        <v>38.4</v>
      </c>
    </row>
    <row r="4440" spans="1:2">
      <c r="A4440" s="4" t="s">
        <v>4801</v>
      </c>
      <c r="B4440" s="199">
        <v>47.34</v>
      </c>
    </row>
    <row r="4441" spans="1:2">
      <c r="A4441" s="4" t="s">
        <v>4802</v>
      </c>
      <c r="B4441" s="199">
        <v>41.03</v>
      </c>
    </row>
    <row r="4442" spans="1:2">
      <c r="A4442" s="4" t="s">
        <v>4803</v>
      </c>
      <c r="B4442" s="199">
        <v>50.37</v>
      </c>
    </row>
    <row r="4443" spans="1:2">
      <c r="A4443" s="4" t="s">
        <v>4804</v>
      </c>
      <c r="B4443" s="199">
        <v>43.65</v>
      </c>
    </row>
    <row r="4444" spans="1:2">
      <c r="A4444" s="4" t="s">
        <v>4805</v>
      </c>
      <c r="B4444" s="199">
        <v>50.43</v>
      </c>
    </row>
    <row r="4445" spans="1:2">
      <c r="A4445" s="4" t="s">
        <v>4806</v>
      </c>
      <c r="B4445" s="199">
        <v>43.7</v>
      </c>
    </row>
    <row r="4446" spans="1:2">
      <c r="A4446" s="4" t="s">
        <v>4807</v>
      </c>
      <c r="B4446" s="199">
        <v>141.41</v>
      </c>
    </row>
    <row r="4447" spans="1:2">
      <c r="A4447" s="4" t="s">
        <v>4808</v>
      </c>
      <c r="B4447" s="199">
        <v>132.56</v>
      </c>
    </row>
    <row r="4448" spans="1:2">
      <c r="A4448" s="4" t="s">
        <v>4809</v>
      </c>
      <c r="B4448" s="199">
        <v>144.59</v>
      </c>
    </row>
    <row r="4449" spans="1:2">
      <c r="A4449" s="4" t="s">
        <v>4810</v>
      </c>
      <c r="B4449" s="199">
        <v>135.33000000000001</v>
      </c>
    </row>
    <row r="4450" spans="1:2">
      <c r="A4450" s="4" t="s">
        <v>4811</v>
      </c>
      <c r="B4450" s="199">
        <v>146.94</v>
      </c>
    </row>
    <row r="4451" spans="1:2">
      <c r="A4451" s="4" t="s">
        <v>4812</v>
      </c>
      <c r="B4451" s="199">
        <v>137.57</v>
      </c>
    </row>
    <row r="4452" spans="1:2">
      <c r="A4452" s="4" t="s">
        <v>4813</v>
      </c>
      <c r="B4452" s="199">
        <v>153.38</v>
      </c>
    </row>
    <row r="4453" spans="1:2">
      <c r="A4453" s="4" t="s">
        <v>4814</v>
      </c>
      <c r="B4453" s="199">
        <v>143.19999999999999</v>
      </c>
    </row>
    <row r="4454" spans="1:2">
      <c r="A4454" s="4" t="s">
        <v>4815</v>
      </c>
      <c r="B4454" s="199">
        <v>157.07</v>
      </c>
    </row>
    <row r="4455" spans="1:2">
      <c r="A4455" s="4" t="s">
        <v>4816</v>
      </c>
      <c r="B4455" s="199">
        <v>146.46</v>
      </c>
    </row>
    <row r="4456" spans="1:2">
      <c r="A4456" s="4" t="s">
        <v>4817</v>
      </c>
      <c r="B4456" s="199">
        <v>161.47</v>
      </c>
    </row>
    <row r="4457" spans="1:2">
      <c r="A4457" s="4" t="s">
        <v>4818</v>
      </c>
      <c r="B4457" s="199">
        <v>150.38999999999999</v>
      </c>
    </row>
    <row r="4458" spans="1:2">
      <c r="A4458" s="4" t="s">
        <v>4819</v>
      </c>
      <c r="B4458" s="199">
        <v>175.69</v>
      </c>
    </row>
    <row r="4459" spans="1:2">
      <c r="A4459" s="4" t="s">
        <v>4820</v>
      </c>
      <c r="B4459" s="199">
        <v>162.91999999999999</v>
      </c>
    </row>
    <row r="4460" spans="1:2">
      <c r="A4460" s="4" t="s">
        <v>4821</v>
      </c>
      <c r="B4460" s="199">
        <v>181.01</v>
      </c>
    </row>
    <row r="4461" spans="1:2">
      <c r="A4461" s="4" t="s">
        <v>4822</v>
      </c>
      <c r="B4461" s="199">
        <v>167.73</v>
      </c>
    </row>
    <row r="4462" spans="1:2">
      <c r="A4462" s="4" t="s">
        <v>4823</v>
      </c>
      <c r="B4462" s="199">
        <v>26.81</v>
      </c>
    </row>
    <row r="4463" spans="1:2">
      <c r="A4463" s="4" t="s">
        <v>4824</v>
      </c>
      <c r="B4463" s="199">
        <v>23.91</v>
      </c>
    </row>
    <row r="4464" spans="1:2">
      <c r="A4464" s="4" t="s">
        <v>4825</v>
      </c>
      <c r="B4464" s="199">
        <v>27.38</v>
      </c>
    </row>
    <row r="4465" spans="1:2">
      <c r="A4465" s="4" t="s">
        <v>4826</v>
      </c>
      <c r="B4465" s="199">
        <v>24.41</v>
      </c>
    </row>
    <row r="4466" spans="1:2">
      <c r="A4466" s="4" t="s">
        <v>4827</v>
      </c>
      <c r="B4466" s="199">
        <v>28.21</v>
      </c>
    </row>
    <row r="4467" spans="1:2">
      <c r="A4467" s="4" t="s">
        <v>4828</v>
      </c>
      <c r="B4467" s="199">
        <v>25.15</v>
      </c>
    </row>
    <row r="4468" spans="1:2">
      <c r="A4468" s="4" t="s">
        <v>4829</v>
      </c>
      <c r="B4468" s="199">
        <v>29.03</v>
      </c>
    </row>
    <row r="4469" spans="1:2">
      <c r="A4469" s="4" t="s">
        <v>4830</v>
      </c>
      <c r="B4469" s="199">
        <v>25.89</v>
      </c>
    </row>
    <row r="4470" spans="1:2">
      <c r="A4470" s="4" t="s">
        <v>4831</v>
      </c>
      <c r="B4470" s="199">
        <v>29.86</v>
      </c>
    </row>
    <row r="4471" spans="1:2">
      <c r="A4471" s="4" t="s">
        <v>4832</v>
      </c>
      <c r="B4471" s="199">
        <v>26.63</v>
      </c>
    </row>
    <row r="4472" spans="1:2">
      <c r="A4472" s="4" t="s">
        <v>4833</v>
      </c>
      <c r="B4472" s="199">
        <v>30.69</v>
      </c>
    </row>
    <row r="4473" spans="1:2">
      <c r="A4473" s="4" t="s">
        <v>4834</v>
      </c>
      <c r="B4473" s="199">
        <v>27.38</v>
      </c>
    </row>
    <row r="4474" spans="1:2">
      <c r="A4474" s="4" t="s">
        <v>4835</v>
      </c>
      <c r="B4474" s="199">
        <v>31.51</v>
      </c>
    </row>
    <row r="4475" spans="1:2">
      <c r="A4475" s="4" t="s">
        <v>4836</v>
      </c>
      <c r="B4475" s="199">
        <v>28.12</v>
      </c>
    </row>
    <row r="4476" spans="1:2">
      <c r="A4476" s="4" t="s">
        <v>4837</v>
      </c>
      <c r="B4476" s="199">
        <v>32.340000000000003</v>
      </c>
    </row>
    <row r="4477" spans="1:2">
      <c r="A4477" s="4" t="s">
        <v>4838</v>
      </c>
      <c r="B4477" s="199">
        <v>28.86</v>
      </c>
    </row>
    <row r="4478" spans="1:2">
      <c r="A4478" s="4" t="s">
        <v>4839</v>
      </c>
      <c r="B4478" s="199">
        <v>39.39</v>
      </c>
    </row>
    <row r="4479" spans="1:2">
      <c r="A4479" s="4" t="s">
        <v>4840</v>
      </c>
      <c r="B4479" s="199">
        <v>35.450000000000003</v>
      </c>
    </row>
    <row r="4480" spans="1:2">
      <c r="A4480" s="4" t="s">
        <v>4841</v>
      </c>
      <c r="B4480" s="199">
        <v>52.43</v>
      </c>
    </row>
    <row r="4481" spans="1:2">
      <c r="A4481" s="4" t="s">
        <v>4842</v>
      </c>
      <c r="B4481" s="199">
        <v>47.75</v>
      </c>
    </row>
    <row r="4482" spans="1:2">
      <c r="A4482" s="4" t="s">
        <v>4843</v>
      </c>
      <c r="B4482" s="199">
        <v>62.68</v>
      </c>
    </row>
    <row r="4483" spans="1:2">
      <c r="A4483" s="4" t="s">
        <v>4844</v>
      </c>
      <c r="B4483" s="199">
        <v>57.89</v>
      </c>
    </row>
    <row r="4484" spans="1:2">
      <c r="A4484" s="4" t="s">
        <v>4845</v>
      </c>
      <c r="B4484" s="199">
        <v>86.41</v>
      </c>
    </row>
    <row r="4485" spans="1:2">
      <c r="A4485" s="4" t="s">
        <v>4846</v>
      </c>
      <c r="B4485" s="199">
        <v>80.62</v>
      </c>
    </row>
    <row r="4486" spans="1:2">
      <c r="A4486" s="4" t="s">
        <v>4847</v>
      </c>
      <c r="B4486" s="199">
        <v>196.33</v>
      </c>
    </row>
    <row r="4487" spans="1:2">
      <c r="A4487" s="4" t="s">
        <v>4848</v>
      </c>
      <c r="B4487" s="199">
        <v>189.82</v>
      </c>
    </row>
    <row r="4488" spans="1:2">
      <c r="A4488" s="4" t="s">
        <v>4849</v>
      </c>
      <c r="B4488" s="199">
        <v>251.23</v>
      </c>
    </row>
    <row r="4489" spans="1:2">
      <c r="A4489" s="4" t="s">
        <v>4850</v>
      </c>
      <c r="B4489" s="199">
        <v>244.6</v>
      </c>
    </row>
    <row r="4490" spans="1:2">
      <c r="A4490" s="4" t="s">
        <v>4851</v>
      </c>
      <c r="B4490" s="199">
        <v>320.94</v>
      </c>
    </row>
    <row r="4491" spans="1:2">
      <c r="A4491" s="4" t="s">
        <v>4852</v>
      </c>
      <c r="B4491" s="199">
        <v>312.99</v>
      </c>
    </row>
    <row r="4492" spans="1:2">
      <c r="A4492" s="4" t="s">
        <v>4853</v>
      </c>
      <c r="B4492" s="199">
        <v>395.25</v>
      </c>
    </row>
    <row r="4493" spans="1:2">
      <c r="A4493" s="4" t="s">
        <v>4854</v>
      </c>
      <c r="B4493" s="199">
        <v>385.81</v>
      </c>
    </row>
    <row r="4494" spans="1:2">
      <c r="A4494" s="4" t="s">
        <v>4855</v>
      </c>
      <c r="B4494" s="199">
        <v>492.9</v>
      </c>
    </row>
    <row r="4495" spans="1:2">
      <c r="A4495" s="4" t="s">
        <v>4856</v>
      </c>
      <c r="B4495" s="199">
        <v>481.4</v>
      </c>
    </row>
    <row r="4496" spans="1:2">
      <c r="A4496" s="4" t="s">
        <v>4857</v>
      </c>
      <c r="B4496" s="199">
        <v>690.02</v>
      </c>
    </row>
    <row r="4497" spans="1:2">
      <c r="A4497" s="4" t="s">
        <v>4858</v>
      </c>
      <c r="B4497" s="199">
        <v>676.63</v>
      </c>
    </row>
    <row r="4498" spans="1:2">
      <c r="A4498" s="4" t="s">
        <v>4859</v>
      </c>
      <c r="B4498" s="199">
        <v>765.74</v>
      </c>
    </row>
    <row r="4499" spans="1:2">
      <c r="A4499" s="4" t="s">
        <v>4860</v>
      </c>
      <c r="B4499" s="199">
        <v>750.81</v>
      </c>
    </row>
    <row r="4500" spans="1:2">
      <c r="A4500" s="4" t="s">
        <v>4861</v>
      </c>
      <c r="B4500" s="199">
        <v>1023.7</v>
      </c>
    </row>
    <row r="4501" spans="1:2">
      <c r="A4501" s="4" t="s">
        <v>4862</v>
      </c>
      <c r="B4501" s="199">
        <v>1005.23</v>
      </c>
    </row>
    <row r="4502" spans="1:2">
      <c r="A4502" s="4" t="s">
        <v>4863</v>
      </c>
      <c r="B4502" s="199">
        <v>1588.36</v>
      </c>
    </row>
    <row r="4503" spans="1:2">
      <c r="A4503" s="4" t="s">
        <v>4864</v>
      </c>
      <c r="B4503" s="199">
        <v>1565.43</v>
      </c>
    </row>
    <row r="4504" spans="1:2">
      <c r="A4504" s="4" t="s">
        <v>4865</v>
      </c>
      <c r="B4504" s="199">
        <v>2512.2600000000002</v>
      </c>
    </row>
    <row r="4505" spans="1:2">
      <c r="A4505" s="4" t="s">
        <v>4866</v>
      </c>
      <c r="B4505" s="199">
        <v>2484.3200000000002</v>
      </c>
    </row>
    <row r="4506" spans="1:2">
      <c r="A4506" s="4" t="s">
        <v>4867</v>
      </c>
      <c r="B4506" s="199">
        <v>2846.91</v>
      </c>
    </row>
    <row r="4507" spans="1:2">
      <c r="A4507" s="4" t="s">
        <v>4868</v>
      </c>
      <c r="B4507" s="199">
        <v>2816.38</v>
      </c>
    </row>
    <row r="4508" spans="1:2">
      <c r="A4508" s="4" t="s">
        <v>4869</v>
      </c>
      <c r="B4508" s="199">
        <v>185.2</v>
      </c>
    </row>
    <row r="4509" spans="1:2">
      <c r="A4509" s="4" t="s">
        <v>4870</v>
      </c>
      <c r="B4509" s="199">
        <v>180.37</v>
      </c>
    </row>
    <row r="4510" spans="1:2">
      <c r="A4510" s="4" t="s">
        <v>4871</v>
      </c>
      <c r="B4510" s="199">
        <v>261.23</v>
      </c>
    </row>
    <row r="4511" spans="1:2">
      <c r="A4511" s="4" t="s">
        <v>4872</v>
      </c>
      <c r="B4511" s="199">
        <v>254.6</v>
      </c>
    </row>
    <row r="4512" spans="1:2">
      <c r="A4512" s="4" t="s">
        <v>4873</v>
      </c>
      <c r="B4512" s="199">
        <v>320.94</v>
      </c>
    </row>
    <row r="4513" spans="1:2">
      <c r="A4513" s="4" t="s">
        <v>4874</v>
      </c>
      <c r="B4513" s="199">
        <v>312.99</v>
      </c>
    </row>
    <row r="4514" spans="1:2">
      <c r="A4514" s="4" t="s">
        <v>4875</v>
      </c>
      <c r="B4514" s="199">
        <v>457.14</v>
      </c>
    </row>
    <row r="4515" spans="1:2">
      <c r="A4515" s="4" t="s">
        <v>4876</v>
      </c>
      <c r="B4515" s="199">
        <v>447.7</v>
      </c>
    </row>
    <row r="4516" spans="1:2">
      <c r="A4516" s="4" t="s">
        <v>4877</v>
      </c>
      <c r="B4516" s="199">
        <v>582.65</v>
      </c>
    </row>
    <row r="4517" spans="1:2">
      <c r="A4517" s="4" t="s">
        <v>4878</v>
      </c>
      <c r="B4517" s="199">
        <v>571.15</v>
      </c>
    </row>
    <row r="4518" spans="1:2">
      <c r="A4518" s="4" t="s">
        <v>4879</v>
      </c>
      <c r="B4518" s="199">
        <v>714.14</v>
      </c>
    </row>
    <row r="4519" spans="1:2">
      <c r="A4519" s="4" t="s">
        <v>4880</v>
      </c>
      <c r="B4519" s="199">
        <v>700.75</v>
      </c>
    </row>
    <row r="4520" spans="1:2">
      <c r="A4520" s="4" t="s">
        <v>4881</v>
      </c>
      <c r="B4520" s="199">
        <v>854.55</v>
      </c>
    </row>
    <row r="4521" spans="1:2">
      <c r="A4521" s="4" t="s">
        <v>4882</v>
      </c>
      <c r="B4521" s="199">
        <v>839.62</v>
      </c>
    </row>
    <row r="4522" spans="1:2">
      <c r="A4522" s="4" t="s">
        <v>4883</v>
      </c>
      <c r="B4522" s="199">
        <v>1237.81</v>
      </c>
    </row>
    <row r="4523" spans="1:2">
      <c r="A4523" s="4" t="s">
        <v>4884</v>
      </c>
      <c r="B4523" s="199">
        <v>1219.3399999999999</v>
      </c>
    </row>
    <row r="4524" spans="1:2">
      <c r="A4524" s="4" t="s">
        <v>4885</v>
      </c>
      <c r="B4524" s="199">
        <v>1628.36</v>
      </c>
    </row>
    <row r="4525" spans="1:2">
      <c r="A4525" s="4" t="s">
        <v>4886</v>
      </c>
      <c r="B4525" s="199">
        <v>1605.43</v>
      </c>
    </row>
    <row r="4526" spans="1:2">
      <c r="A4526" s="4" t="s">
        <v>4887</v>
      </c>
      <c r="B4526" s="199">
        <v>195.2</v>
      </c>
    </row>
    <row r="4527" spans="1:2">
      <c r="A4527" s="4" t="s">
        <v>4888</v>
      </c>
      <c r="B4527" s="199">
        <v>190.37</v>
      </c>
    </row>
    <row r="4528" spans="1:2">
      <c r="A4528" s="4" t="s">
        <v>4889</v>
      </c>
      <c r="B4528" s="199">
        <v>271.23</v>
      </c>
    </row>
    <row r="4529" spans="1:2">
      <c r="A4529" s="4" t="s">
        <v>4890</v>
      </c>
      <c r="B4529" s="199">
        <v>264.60000000000002</v>
      </c>
    </row>
    <row r="4530" spans="1:2">
      <c r="A4530" s="4" t="s">
        <v>4891</v>
      </c>
      <c r="B4530" s="199">
        <v>385.65</v>
      </c>
    </row>
    <row r="4531" spans="1:2">
      <c r="A4531" s="4" t="s">
        <v>4892</v>
      </c>
      <c r="B4531" s="199">
        <v>377.7</v>
      </c>
    </row>
    <row r="4532" spans="1:2">
      <c r="A4532" s="4" t="s">
        <v>4893</v>
      </c>
      <c r="B4532" s="199">
        <v>462.41</v>
      </c>
    </row>
    <row r="4533" spans="1:2">
      <c r="A4533" s="4" t="s">
        <v>4894</v>
      </c>
      <c r="B4533" s="199">
        <v>452.97</v>
      </c>
    </row>
    <row r="4534" spans="1:2">
      <c r="A4534" s="4" t="s">
        <v>4895</v>
      </c>
      <c r="B4534" s="199">
        <v>612.67999999999995</v>
      </c>
    </row>
    <row r="4535" spans="1:2">
      <c r="A4535" s="4" t="s">
        <v>4896</v>
      </c>
      <c r="B4535" s="199">
        <v>601.17999999999995</v>
      </c>
    </row>
    <row r="4536" spans="1:2">
      <c r="A4536" s="4" t="s">
        <v>4897</v>
      </c>
      <c r="B4536" s="199">
        <v>723.61</v>
      </c>
    </row>
    <row r="4537" spans="1:2">
      <c r="A4537" s="4" t="s">
        <v>4898</v>
      </c>
      <c r="B4537" s="199">
        <v>710.22</v>
      </c>
    </row>
    <row r="4538" spans="1:2">
      <c r="A4538" s="4" t="s">
        <v>4899</v>
      </c>
      <c r="B4538" s="199">
        <v>864.04</v>
      </c>
    </row>
    <row r="4539" spans="1:2">
      <c r="A4539" s="4" t="s">
        <v>4900</v>
      </c>
      <c r="B4539" s="199">
        <v>849.11</v>
      </c>
    </row>
    <row r="4540" spans="1:2">
      <c r="A4540" s="4" t="s">
        <v>4901</v>
      </c>
      <c r="B4540" s="199">
        <v>1159.18</v>
      </c>
    </row>
    <row r="4541" spans="1:2">
      <c r="A4541" s="4" t="s">
        <v>4902</v>
      </c>
      <c r="B4541" s="199">
        <v>1140.71</v>
      </c>
    </row>
    <row r="4542" spans="1:2">
      <c r="A4542" s="4" t="s">
        <v>4903</v>
      </c>
      <c r="B4542" s="199">
        <v>1798.36</v>
      </c>
    </row>
    <row r="4543" spans="1:2">
      <c r="A4543" s="4" t="s">
        <v>4904</v>
      </c>
      <c r="B4543" s="199">
        <v>1775.43</v>
      </c>
    </row>
    <row r="4544" spans="1:2">
      <c r="A4544" s="4" t="s">
        <v>4905</v>
      </c>
      <c r="B4544" s="199">
        <v>52</v>
      </c>
    </row>
    <row r="4545" spans="1:2">
      <c r="A4545" s="4" t="s">
        <v>4906</v>
      </c>
      <c r="B4545" s="199">
        <v>49.46</v>
      </c>
    </row>
    <row r="4546" spans="1:2">
      <c r="A4546" s="4" t="s">
        <v>4907</v>
      </c>
      <c r="B4546" s="199">
        <v>73.2</v>
      </c>
    </row>
    <row r="4547" spans="1:2">
      <c r="A4547" s="4" t="s">
        <v>4908</v>
      </c>
      <c r="B4547" s="199">
        <v>68.3</v>
      </c>
    </row>
    <row r="4548" spans="1:2">
      <c r="A4548" s="4" t="s">
        <v>4909</v>
      </c>
      <c r="B4548" s="199">
        <v>106.05</v>
      </c>
    </row>
    <row r="4549" spans="1:2">
      <c r="A4549" s="4" t="s">
        <v>4910</v>
      </c>
      <c r="B4549" s="199">
        <v>98.01</v>
      </c>
    </row>
    <row r="4550" spans="1:2">
      <c r="A4550" s="4" t="s">
        <v>4911</v>
      </c>
      <c r="B4550" s="199">
        <v>152.83000000000001</v>
      </c>
    </row>
    <row r="4551" spans="1:2">
      <c r="A4551" s="4" t="s">
        <v>4912</v>
      </c>
      <c r="B4551" s="199">
        <v>140.57</v>
      </c>
    </row>
    <row r="4552" spans="1:2">
      <c r="A4552" s="4" t="s">
        <v>4913</v>
      </c>
      <c r="B4552" s="199">
        <v>455.43</v>
      </c>
    </row>
    <row r="4553" spans="1:2">
      <c r="A4553" s="4" t="s">
        <v>4914</v>
      </c>
      <c r="B4553" s="199">
        <v>443.51</v>
      </c>
    </row>
    <row r="4554" spans="1:2">
      <c r="A4554" s="4" t="s">
        <v>4915</v>
      </c>
      <c r="B4554" s="199">
        <v>625.15</v>
      </c>
    </row>
    <row r="4555" spans="1:2">
      <c r="A4555" s="4" t="s">
        <v>4916</v>
      </c>
      <c r="B4555" s="199">
        <v>608.44000000000005</v>
      </c>
    </row>
    <row r="4556" spans="1:2">
      <c r="A4556" s="4" t="s">
        <v>4917</v>
      </c>
      <c r="B4556" s="199">
        <v>70</v>
      </c>
    </row>
    <row r="4557" spans="1:2">
      <c r="A4557" s="4" t="s">
        <v>4918</v>
      </c>
      <c r="B4557" s="199">
        <v>65.87</v>
      </c>
    </row>
    <row r="4558" spans="1:2">
      <c r="A4558" s="4" t="s">
        <v>4919</v>
      </c>
      <c r="B4558" s="199">
        <v>85.85</v>
      </c>
    </row>
    <row r="4559" spans="1:2">
      <c r="A4559" s="4" t="s">
        <v>4920</v>
      </c>
      <c r="B4559" s="199">
        <v>80.400000000000006</v>
      </c>
    </row>
    <row r="4560" spans="1:2">
      <c r="A4560" s="4" t="s">
        <v>4921</v>
      </c>
      <c r="B4560" s="199">
        <v>126</v>
      </c>
    </row>
    <row r="4561" spans="1:2">
      <c r="A4561" s="4" t="s">
        <v>4922</v>
      </c>
      <c r="B4561" s="199">
        <v>118.79</v>
      </c>
    </row>
    <row r="4562" spans="1:2">
      <c r="A4562" s="4" t="s">
        <v>4923</v>
      </c>
      <c r="B4562" s="199">
        <v>176.25</v>
      </c>
    </row>
    <row r="4563" spans="1:2">
      <c r="A4563" s="4" t="s">
        <v>4924</v>
      </c>
      <c r="B4563" s="199">
        <v>167.19</v>
      </c>
    </row>
    <row r="4564" spans="1:2">
      <c r="A4564" s="4" t="s">
        <v>4925</v>
      </c>
      <c r="B4564" s="199">
        <v>225</v>
      </c>
    </row>
    <row r="4565" spans="1:2">
      <c r="A4565" s="4" t="s">
        <v>4926</v>
      </c>
      <c r="B4565" s="199">
        <v>214.36</v>
      </c>
    </row>
    <row r="4566" spans="1:2">
      <c r="A4566" s="4" t="s">
        <v>4927</v>
      </c>
      <c r="B4566" s="199">
        <v>106.31</v>
      </c>
    </row>
    <row r="4567" spans="1:2">
      <c r="A4567" s="4" t="s">
        <v>4928</v>
      </c>
      <c r="B4567" s="199">
        <v>102.58</v>
      </c>
    </row>
    <row r="4568" spans="1:2">
      <c r="A4568" s="4" t="s">
        <v>4929</v>
      </c>
      <c r="B4568" s="199">
        <v>128.05000000000001</v>
      </c>
    </row>
    <row r="4569" spans="1:2">
      <c r="A4569" s="4" t="s">
        <v>4930</v>
      </c>
      <c r="B4569" s="199">
        <v>122.6</v>
      </c>
    </row>
    <row r="4570" spans="1:2">
      <c r="A4570" s="4" t="s">
        <v>4931</v>
      </c>
      <c r="B4570" s="199">
        <v>165.3</v>
      </c>
    </row>
    <row r="4571" spans="1:2">
      <c r="A4571" s="4" t="s">
        <v>4932</v>
      </c>
      <c r="B4571" s="199">
        <v>158.09</v>
      </c>
    </row>
    <row r="4572" spans="1:2">
      <c r="A4572" s="4" t="s">
        <v>4933</v>
      </c>
      <c r="B4572" s="199">
        <v>238.51</v>
      </c>
    </row>
    <row r="4573" spans="1:2">
      <c r="A4573" s="4" t="s">
        <v>4934</v>
      </c>
      <c r="B4573" s="199">
        <v>229.45</v>
      </c>
    </row>
    <row r="4574" spans="1:2">
      <c r="A4574" s="4" t="s">
        <v>4935</v>
      </c>
      <c r="B4574" s="199">
        <v>295.55</v>
      </c>
    </row>
    <row r="4575" spans="1:2">
      <c r="A4575" s="4" t="s">
        <v>4936</v>
      </c>
      <c r="B4575" s="199">
        <v>284.91000000000003</v>
      </c>
    </row>
    <row r="4576" spans="1:2">
      <c r="A4576" s="4" t="s">
        <v>4937</v>
      </c>
      <c r="B4576" s="199">
        <v>154.30000000000001</v>
      </c>
    </row>
    <row r="4577" spans="1:2">
      <c r="A4577" s="4" t="s">
        <v>4938</v>
      </c>
      <c r="B4577" s="199">
        <v>148.57</v>
      </c>
    </row>
    <row r="4578" spans="1:2">
      <c r="A4578" s="4" t="s">
        <v>4939</v>
      </c>
      <c r="B4578" s="199">
        <v>178.87</v>
      </c>
    </row>
    <row r="4579" spans="1:2">
      <c r="A4579" s="4" t="s">
        <v>4940</v>
      </c>
      <c r="B4579" s="199">
        <v>171.66</v>
      </c>
    </row>
    <row r="4580" spans="1:2">
      <c r="A4580" s="4" t="s">
        <v>4941</v>
      </c>
      <c r="B4580" s="199">
        <v>244.23</v>
      </c>
    </row>
    <row r="4581" spans="1:2">
      <c r="A4581" s="4" t="s">
        <v>4942</v>
      </c>
      <c r="B4581" s="199">
        <v>235.17</v>
      </c>
    </row>
    <row r="4582" spans="1:2">
      <c r="A4582" s="4" t="s">
        <v>4943</v>
      </c>
      <c r="B4582" s="199">
        <v>258.62</v>
      </c>
    </row>
    <row r="4583" spans="1:2">
      <c r="A4583" s="4" t="s">
        <v>4944</v>
      </c>
      <c r="B4583" s="199">
        <v>247.98</v>
      </c>
    </row>
    <row r="4584" spans="1:2">
      <c r="A4584" s="4" t="s">
        <v>4945</v>
      </c>
      <c r="B4584" s="199">
        <v>335.49</v>
      </c>
    </row>
    <row r="4585" spans="1:2">
      <c r="A4585" s="4" t="s">
        <v>4946</v>
      </c>
      <c r="B4585" s="199">
        <v>323.17</v>
      </c>
    </row>
    <row r="4586" spans="1:2">
      <c r="A4586" s="4" t="s">
        <v>4947</v>
      </c>
      <c r="B4586" s="199">
        <v>406.93</v>
      </c>
    </row>
    <row r="4587" spans="1:2">
      <c r="A4587" s="4" t="s">
        <v>4948</v>
      </c>
      <c r="B4587" s="199">
        <v>392.95</v>
      </c>
    </row>
    <row r="4588" spans="1:2">
      <c r="A4588" s="4" t="s">
        <v>4949</v>
      </c>
      <c r="B4588" s="199">
        <v>525.45000000000005</v>
      </c>
    </row>
    <row r="4589" spans="1:2">
      <c r="A4589" s="4" t="s">
        <v>4950</v>
      </c>
      <c r="B4589" s="199">
        <v>506.76</v>
      </c>
    </row>
    <row r="4590" spans="1:2">
      <c r="A4590" s="4" t="s">
        <v>4951</v>
      </c>
      <c r="B4590" s="199">
        <v>609.75</v>
      </c>
    </row>
    <row r="4591" spans="1:2">
      <c r="A4591" s="4" t="s">
        <v>4952</v>
      </c>
      <c r="B4591" s="199">
        <v>589.19000000000005</v>
      </c>
    </row>
    <row r="4592" spans="1:2">
      <c r="A4592" s="4" t="s">
        <v>4953</v>
      </c>
      <c r="B4592" s="199">
        <v>733.83</v>
      </c>
    </row>
    <row r="4593" spans="1:2">
      <c r="A4593" s="4" t="s">
        <v>4954</v>
      </c>
      <c r="B4593" s="199">
        <v>710.32</v>
      </c>
    </row>
    <row r="4594" spans="1:2">
      <c r="A4594" s="4" t="s">
        <v>4955</v>
      </c>
      <c r="B4594" s="199">
        <v>822.88</v>
      </c>
    </row>
    <row r="4595" spans="1:2">
      <c r="A4595" s="4" t="s">
        <v>4956</v>
      </c>
      <c r="B4595" s="199">
        <v>796.51</v>
      </c>
    </row>
    <row r="4596" spans="1:2">
      <c r="A4596" s="4" t="s">
        <v>4957</v>
      </c>
      <c r="B4596" s="199">
        <v>1165.6300000000001</v>
      </c>
    </row>
    <row r="4597" spans="1:2">
      <c r="A4597" s="4" t="s">
        <v>4958</v>
      </c>
      <c r="B4597" s="199">
        <v>1132.25</v>
      </c>
    </row>
    <row r="4598" spans="1:2">
      <c r="A4598" s="4" t="s">
        <v>4959</v>
      </c>
      <c r="B4598" s="199">
        <v>2481.9699999999998</v>
      </c>
    </row>
    <row r="4599" spans="1:2">
      <c r="A4599" s="4" t="s">
        <v>4960</v>
      </c>
      <c r="B4599" s="199">
        <v>2437.0100000000002</v>
      </c>
    </row>
    <row r="4600" spans="1:2">
      <c r="A4600" s="4" t="s">
        <v>4961</v>
      </c>
      <c r="B4600" s="199">
        <v>135.08000000000001</v>
      </c>
    </row>
    <row r="4601" spans="1:2">
      <c r="A4601" s="4" t="s">
        <v>4962</v>
      </c>
      <c r="B4601" s="199">
        <v>129.35</v>
      </c>
    </row>
    <row r="4602" spans="1:2">
      <c r="A4602" s="4" t="s">
        <v>4963</v>
      </c>
      <c r="B4602" s="199">
        <v>153.15</v>
      </c>
    </row>
    <row r="4603" spans="1:2">
      <c r="A4603" s="4" t="s">
        <v>4964</v>
      </c>
      <c r="B4603" s="199">
        <v>145.94</v>
      </c>
    </row>
    <row r="4604" spans="1:2">
      <c r="A4604" s="4" t="s">
        <v>4965</v>
      </c>
      <c r="B4604" s="199">
        <v>262.75</v>
      </c>
    </row>
    <row r="4605" spans="1:2">
      <c r="A4605" s="4" t="s">
        <v>4966</v>
      </c>
      <c r="B4605" s="199">
        <v>253.69</v>
      </c>
    </row>
    <row r="4606" spans="1:2">
      <c r="A4606" s="4" t="s">
        <v>4967</v>
      </c>
      <c r="B4606" s="199">
        <v>295.12</v>
      </c>
    </row>
    <row r="4607" spans="1:2">
      <c r="A4607" s="4" t="s">
        <v>4968</v>
      </c>
      <c r="B4607" s="199">
        <v>284.48</v>
      </c>
    </row>
    <row r="4608" spans="1:2">
      <c r="A4608" s="4" t="s">
        <v>4969</v>
      </c>
      <c r="B4608" s="199">
        <v>329.49</v>
      </c>
    </row>
    <row r="4609" spans="1:2">
      <c r="A4609" s="4" t="s">
        <v>4970</v>
      </c>
      <c r="B4609" s="199">
        <v>317.17</v>
      </c>
    </row>
    <row r="4610" spans="1:2">
      <c r="A4610" s="4" t="s">
        <v>4971</v>
      </c>
      <c r="B4610" s="199">
        <v>393.93</v>
      </c>
    </row>
    <row r="4611" spans="1:2">
      <c r="A4611" s="4" t="s">
        <v>4972</v>
      </c>
      <c r="B4611" s="199">
        <v>379.95</v>
      </c>
    </row>
    <row r="4612" spans="1:2">
      <c r="A4612" s="4" t="s">
        <v>4973</v>
      </c>
      <c r="B4612" s="199">
        <v>486.02</v>
      </c>
    </row>
    <row r="4613" spans="1:2">
      <c r="A4613" s="4" t="s">
        <v>4974</v>
      </c>
      <c r="B4613" s="199">
        <v>467.33</v>
      </c>
    </row>
    <row r="4614" spans="1:2">
      <c r="A4614" s="4" t="s">
        <v>4975</v>
      </c>
      <c r="B4614" s="199">
        <v>642.76</v>
      </c>
    </row>
    <row r="4615" spans="1:2">
      <c r="A4615" s="4" t="s">
        <v>4976</v>
      </c>
      <c r="B4615" s="199">
        <v>622.20000000000005</v>
      </c>
    </row>
    <row r="4616" spans="1:2">
      <c r="A4616" s="4" t="s">
        <v>4977</v>
      </c>
      <c r="B4616" s="199">
        <v>826.16</v>
      </c>
    </row>
    <row r="4617" spans="1:2">
      <c r="A4617" s="4" t="s">
        <v>4978</v>
      </c>
      <c r="B4617" s="199">
        <v>799.79</v>
      </c>
    </row>
    <row r="4618" spans="1:2">
      <c r="A4618" s="4" t="s">
        <v>4979</v>
      </c>
      <c r="B4618" s="199">
        <v>1136.77</v>
      </c>
    </row>
    <row r="4619" spans="1:2">
      <c r="A4619" s="4" t="s">
        <v>4980</v>
      </c>
      <c r="B4619" s="199">
        <v>1103.3900000000001</v>
      </c>
    </row>
    <row r="4620" spans="1:2">
      <c r="A4620" s="4" t="s">
        <v>4981</v>
      </c>
      <c r="B4620" s="199">
        <v>2723.34</v>
      </c>
    </row>
    <row r="4621" spans="1:2">
      <c r="A4621" s="4" t="s">
        <v>4982</v>
      </c>
      <c r="B4621" s="199">
        <v>2678.38</v>
      </c>
    </row>
    <row r="4622" spans="1:2">
      <c r="A4622" s="4" t="s">
        <v>4983</v>
      </c>
      <c r="B4622" s="199">
        <v>178.51</v>
      </c>
    </row>
    <row r="4623" spans="1:2">
      <c r="A4623" s="4" t="s">
        <v>4984</v>
      </c>
      <c r="B4623" s="199">
        <v>172.78</v>
      </c>
    </row>
    <row r="4624" spans="1:2">
      <c r="A4624" s="4" t="s">
        <v>4985</v>
      </c>
      <c r="B4624" s="199">
        <v>203.87</v>
      </c>
    </row>
    <row r="4625" spans="1:2">
      <c r="A4625" s="4" t="s">
        <v>4986</v>
      </c>
      <c r="B4625" s="199">
        <v>196.66</v>
      </c>
    </row>
    <row r="4626" spans="1:2">
      <c r="A4626" s="4" t="s">
        <v>4987</v>
      </c>
      <c r="B4626" s="199">
        <v>270.25</v>
      </c>
    </row>
    <row r="4627" spans="1:2">
      <c r="A4627" s="4" t="s">
        <v>4988</v>
      </c>
      <c r="B4627" s="199">
        <v>261.19</v>
      </c>
    </row>
    <row r="4628" spans="1:2">
      <c r="A4628" s="4" t="s">
        <v>4989</v>
      </c>
      <c r="B4628" s="199">
        <v>350.44</v>
      </c>
    </row>
    <row r="4629" spans="1:2">
      <c r="A4629" s="4" t="s">
        <v>4990</v>
      </c>
      <c r="B4629" s="199">
        <v>339.8</v>
      </c>
    </row>
    <row r="4630" spans="1:2">
      <c r="A4630" s="4" t="s">
        <v>4991</v>
      </c>
      <c r="B4630" s="199">
        <v>485.2</v>
      </c>
    </row>
    <row r="4631" spans="1:2">
      <c r="A4631" s="4" t="s">
        <v>4992</v>
      </c>
      <c r="B4631" s="199">
        <v>472.88</v>
      </c>
    </row>
    <row r="4632" spans="1:2">
      <c r="A4632" s="4" t="s">
        <v>4993</v>
      </c>
      <c r="B4632" s="199">
        <v>555.79</v>
      </c>
    </row>
    <row r="4633" spans="1:2">
      <c r="A4633" s="4" t="s">
        <v>4994</v>
      </c>
      <c r="B4633" s="199">
        <v>541.80999999999995</v>
      </c>
    </row>
    <row r="4634" spans="1:2">
      <c r="A4634" s="4" t="s">
        <v>4995</v>
      </c>
      <c r="B4634" s="199">
        <v>986.51</v>
      </c>
    </row>
    <row r="4635" spans="1:2">
      <c r="A4635" s="4" t="s">
        <v>4996</v>
      </c>
      <c r="B4635" s="199">
        <v>965.95</v>
      </c>
    </row>
    <row r="4636" spans="1:2">
      <c r="A4636" s="4" t="s">
        <v>4997</v>
      </c>
      <c r="B4636" s="199">
        <v>1395.42</v>
      </c>
    </row>
    <row r="4637" spans="1:2">
      <c r="A4637" s="4" t="s">
        <v>4998</v>
      </c>
      <c r="B4637" s="199">
        <v>1369.05</v>
      </c>
    </row>
    <row r="4638" spans="1:2">
      <c r="A4638" s="4" t="s">
        <v>4999</v>
      </c>
      <c r="B4638" s="199">
        <v>1790.3</v>
      </c>
    </row>
    <row r="4639" spans="1:2">
      <c r="A4639" s="4" t="s">
        <v>5000</v>
      </c>
      <c r="B4639" s="199">
        <v>1756.92</v>
      </c>
    </row>
    <row r="4640" spans="1:2">
      <c r="A4640" s="4" t="s">
        <v>5001</v>
      </c>
      <c r="B4640" s="199">
        <v>186.51</v>
      </c>
    </row>
    <row r="4641" spans="1:2">
      <c r="A4641" s="4" t="s">
        <v>5002</v>
      </c>
      <c r="B4641" s="199">
        <v>180.78</v>
      </c>
    </row>
    <row r="4642" spans="1:2">
      <c r="A4642" s="4" t="s">
        <v>5003</v>
      </c>
      <c r="B4642" s="199">
        <v>217.16</v>
      </c>
    </row>
    <row r="4643" spans="1:2">
      <c r="A4643" s="4" t="s">
        <v>5004</v>
      </c>
      <c r="B4643" s="199">
        <v>209.48</v>
      </c>
    </row>
    <row r="4644" spans="1:2">
      <c r="A4644" s="4" t="s">
        <v>5005</v>
      </c>
      <c r="B4644" s="199">
        <v>283.36</v>
      </c>
    </row>
    <row r="4645" spans="1:2">
      <c r="A4645" s="4" t="s">
        <v>5006</v>
      </c>
      <c r="B4645" s="199">
        <v>273.99</v>
      </c>
    </row>
    <row r="4646" spans="1:2">
      <c r="A4646" s="4" t="s">
        <v>5007</v>
      </c>
      <c r="B4646" s="199">
        <v>371.82</v>
      </c>
    </row>
    <row r="4647" spans="1:2">
      <c r="A4647" s="4" t="s">
        <v>5008</v>
      </c>
      <c r="B4647" s="199">
        <v>360.1</v>
      </c>
    </row>
    <row r="4648" spans="1:2">
      <c r="A4648" s="4" t="s">
        <v>5009</v>
      </c>
      <c r="B4648" s="199">
        <v>483</v>
      </c>
    </row>
    <row r="4649" spans="1:2">
      <c r="A4649" s="4" t="s">
        <v>5010</v>
      </c>
      <c r="B4649" s="199">
        <v>469.5</v>
      </c>
    </row>
    <row r="4650" spans="1:2">
      <c r="A4650" s="4" t="s">
        <v>5011</v>
      </c>
      <c r="B4650" s="199">
        <v>593.77</v>
      </c>
    </row>
    <row r="4651" spans="1:2">
      <c r="A4651" s="4" t="s">
        <v>5012</v>
      </c>
      <c r="B4651" s="199">
        <v>577.14</v>
      </c>
    </row>
    <row r="4652" spans="1:2">
      <c r="A4652" s="4" t="s">
        <v>5013</v>
      </c>
      <c r="B4652" s="199">
        <v>735.78</v>
      </c>
    </row>
    <row r="4653" spans="1:2">
      <c r="A4653" s="4" t="s">
        <v>5014</v>
      </c>
      <c r="B4653" s="199">
        <v>716.63</v>
      </c>
    </row>
    <row r="4654" spans="1:2">
      <c r="A4654" s="4" t="s">
        <v>5015</v>
      </c>
      <c r="B4654" s="199">
        <v>1038.8900000000001</v>
      </c>
    </row>
    <row r="4655" spans="1:2">
      <c r="A4655" s="4" t="s">
        <v>5016</v>
      </c>
      <c r="B4655" s="199">
        <v>1017.01</v>
      </c>
    </row>
    <row r="4656" spans="1:2">
      <c r="A4656" s="4" t="s">
        <v>5017</v>
      </c>
      <c r="B4656" s="199">
        <v>1146.82</v>
      </c>
    </row>
    <row r="4657" spans="1:2">
      <c r="A4657" s="4" t="s">
        <v>5018</v>
      </c>
      <c r="B4657" s="199">
        <v>1122.93</v>
      </c>
    </row>
    <row r="4658" spans="1:2">
      <c r="A4658" s="4" t="s">
        <v>5019</v>
      </c>
      <c r="B4658" s="199">
        <v>1449.05</v>
      </c>
    </row>
    <row r="4659" spans="1:2">
      <c r="A4659" s="4" t="s">
        <v>5020</v>
      </c>
      <c r="B4659" s="199">
        <v>1422.12</v>
      </c>
    </row>
    <row r="4660" spans="1:2">
      <c r="A4660" s="4" t="s">
        <v>5021</v>
      </c>
      <c r="B4660" s="199">
        <v>1838.68</v>
      </c>
    </row>
    <row r="4661" spans="1:2">
      <c r="A4661" s="4" t="s">
        <v>5022</v>
      </c>
      <c r="B4661" s="199">
        <v>1804.92</v>
      </c>
    </row>
    <row r="4662" spans="1:2">
      <c r="A4662" s="4" t="s">
        <v>5023</v>
      </c>
      <c r="B4662" s="199">
        <v>860.45</v>
      </c>
    </row>
    <row r="4663" spans="1:2">
      <c r="A4663" s="4" t="s">
        <v>5024</v>
      </c>
      <c r="B4663" s="199">
        <v>804.43</v>
      </c>
    </row>
    <row r="4664" spans="1:2">
      <c r="A4664" s="4" t="s">
        <v>5025</v>
      </c>
      <c r="B4664" s="199">
        <v>966.2</v>
      </c>
    </row>
    <row r="4665" spans="1:2">
      <c r="A4665" s="4" t="s">
        <v>5026</v>
      </c>
      <c r="B4665" s="199">
        <v>907.16</v>
      </c>
    </row>
    <row r="4666" spans="1:2">
      <c r="A4666" s="4" t="s">
        <v>5027</v>
      </c>
      <c r="B4666" s="199">
        <v>6449.59</v>
      </c>
    </row>
    <row r="4667" spans="1:2">
      <c r="A4667" s="4" t="s">
        <v>5028</v>
      </c>
      <c r="B4667" s="199">
        <v>6248.9</v>
      </c>
    </row>
    <row r="4668" spans="1:2">
      <c r="A4668" s="4" t="s">
        <v>5029</v>
      </c>
      <c r="B4668" s="199">
        <v>6685.69</v>
      </c>
    </row>
    <row r="4669" spans="1:2">
      <c r="A4669" s="4" t="s">
        <v>5030</v>
      </c>
      <c r="B4669" s="199">
        <v>6467.38</v>
      </c>
    </row>
    <row r="4670" spans="1:2">
      <c r="A4670" s="4" t="s">
        <v>5031</v>
      </c>
      <c r="B4670" s="199">
        <v>7473.94</v>
      </c>
    </row>
    <row r="4671" spans="1:2">
      <c r="A4671" s="4" t="s">
        <v>5032</v>
      </c>
      <c r="B4671" s="199">
        <v>7231.79</v>
      </c>
    </row>
    <row r="4672" spans="1:2">
      <c r="A4672" s="4" t="s">
        <v>5033</v>
      </c>
      <c r="B4672" s="199">
        <v>11560.17</v>
      </c>
    </row>
    <row r="4673" spans="1:2">
      <c r="A4673" s="4" t="s">
        <v>5034</v>
      </c>
      <c r="B4673" s="199">
        <v>11105.29</v>
      </c>
    </row>
    <row r="4674" spans="1:2">
      <c r="A4674" s="4" t="s">
        <v>5035</v>
      </c>
      <c r="B4674" s="199">
        <v>9766.83</v>
      </c>
    </row>
    <row r="4675" spans="1:2">
      <c r="A4675" s="4" t="s">
        <v>5036</v>
      </c>
      <c r="B4675" s="199">
        <v>9472.91</v>
      </c>
    </row>
    <row r="4676" spans="1:2">
      <c r="A4676" s="4" t="s">
        <v>5037</v>
      </c>
      <c r="B4676" s="199">
        <v>12138.47</v>
      </c>
    </row>
    <row r="4677" spans="1:2">
      <c r="A4677" s="4" t="s">
        <v>5038</v>
      </c>
      <c r="B4677" s="199">
        <v>11757.9</v>
      </c>
    </row>
    <row r="4678" spans="1:2">
      <c r="A4678" s="4" t="s">
        <v>5039</v>
      </c>
      <c r="B4678" s="199">
        <v>12219.2</v>
      </c>
    </row>
    <row r="4679" spans="1:2">
      <c r="A4679" s="4" t="s">
        <v>5040</v>
      </c>
      <c r="B4679" s="199">
        <v>11836.6</v>
      </c>
    </row>
    <row r="4680" spans="1:2">
      <c r="A4680" s="4" t="s">
        <v>5041</v>
      </c>
      <c r="B4680" s="199">
        <v>18480.79</v>
      </c>
    </row>
    <row r="4681" spans="1:2">
      <c r="A4681" s="4" t="s">
        <v>5042</v>
      </c>
      <c r="B4681" s="199">
        <v>17757.66</v>
      </c>
    </row>
    <row r="4682" spans="1:2">
      <c r="A4682" s="4" t="s">
        <v>5043</v>
      </c>
      <c r="B4682" s="199">
        <v>13580.71</v>
      </c>
    </row>
    <row r="4683" spans="1:2">
      <c r="A4683" s="4" t="s">
        <v>5044</v>
      </c>
      <c r="B4683" s="199">
        <v>13188.72</v>
      </c>
    </row>
    <row r="4684" spans="1:2">
      <c r="A4684" s="4" t="s">
        <v>5045</v>
      </c>
      <c r="B4684" s="199">
        <v>15109.93</v>
      </c>
    </row>
    <row r="4685" spans="1:2">
      <c r="A4685" s="4" t="s">
        <v>5046</v>
      </c>
      <c r="B4685" s="199">
        <v>14642.75</v>
      </c>
    </row>
    <row r="4686" spans="1:2">
      <c r="A4686" s="4" t="s">
        <v>5047</v>
      </c>
      <c r="B4686" s="199">
        <v>16073.46</v>
      </c>
    </row>
    <row r="4687" spans="1:2">
      <c r="A4687" s="4" t="s">
        <v>5048</v>
      </c>
      <c r="B4687" s="199">
        <v>15577.02</v>
      </c>
    </row>
    <row r="4688" spans="1:2">
      <c r="A4688" s="4" t="s">
        <v>5049</v>
      </c>
      <c r="B4688" s="199">
        <v>24372</v>
      </c>
    </row>
    <row r="4689" spans="1:2">
      <c r="A4689" s="4" t="s">
        <v>5050</v>
      </c>
      <c r="B4689" s="199">
        <v>23421.93</v>
      </c>
    </row>
    <row r="4690" spans="1:2">
      <c r="A4690" s="4" t="s">
        <v>5051</v>
      </c>
      <c r="B4690" s="199">
        <v>3547.57</v>
      </c>
    </row>
    <row r="4691" spans="1:2">
      <c r="A4691" s="4" t="s">
        <v>5052</v>
      </c>
      <c r="B4691" s="199">
        <v>3320.46</v>
      </c>
    </row>
    <row r="4692" spans="1:2">
      <c r="A4692" s="4" t="s">
        <v>5053</v>
      </c>
      <c r="B4692" s="199">
        <v>4460.8999999999996</v>
      </c>
    </row>
    <row r="4693" spans="1:2">
      <c r="A4693" s="4" t="s">
        <v>5054</v>
      </c>
      <c r="B4693" s="199">
        <v>4176.26</v>
      </c>
    </row>
    <row r="4694" spans="1:2">
      <c r="A4694" s="4" t="s">
        <v>5055</v>
      </c>
      <c r="B4694" s="199">
        <v>5718.41</v>
      </c>
    </row>
    <row r="4695" spans="1:2">
      <c r="A4695" s="4" t="s">
        <v>5056</v>
      </c>
      <c r="B4695" s="199">
        <v>5353.84</v>
      </c>
    </row>
    <row r="4696" spans="1:2">
      <c r="A4696" s="4" t="s">
        <v>5057</v>
      </c>
      <c r="B4696" s="199">
        <v>6234.69</v>
      </c>
    </row>
    <row r="4697" spans="1:2">
      <c r="A4697" s="4" t="s">
        <v>5058</v>
      </c>
      <c r="B4697" s="199">
        <v>5836.5</v>
      </c>
    </row>
    <row r="4698" spans="1:2">
      <c r="A4698" s="4" t="s">
        <v>5059</v>
      </c>
      <c r="B4698" s="199">
        <v>7148.02</v>
      </c>
    </row>
    <row r="4699" spans="1:2">
      <c r="A4699" s="4" t="s">
        <v>5060</v>
      </c>
      <c r="B4699" s="199">
        <v>6692.3</v>
      </c>
    </row>
    <row r="4700" spans="1:2">
      <c r="A4700" s="4" t="s">
        <v>5061</v>
      </c>
      <c r="B4700" s="199">
        <v>8008.47</v>
      </c>
    </row>
    <row r="4701" spans="1:2">
      <c r="A4701" s="4" t="s">
        <v>5062</v>
      </c>
      <c r="B4701" s="199">
        <v>7496.73</v>
      </c>
    </row>
    <row r="4702" spans="1:2">
      <c r="A4702" s="4" t="s">
        <v>5063</v>
      </c>
      <c r="B4702" s="199">
        <v>8921.81</v>
      </c>
    </row>
    <row r="4703" spans="1:2">
      <c r="A4703" s="4" t="s">
        <v>5064</v>
      </c>
      <c r="B4703" s="199">
        <v>8352.5300000000007</v>
      </c>
    </row>
    <row r="4704" spans="1:2">
      <c r="A4704" s="4" t="s">
        <v>5065</v>
      </c>
      <c r="B4704" s="199">
        <v>9835.14</v>
      </c>
    </row>
    <row r="4705" spans="1:2">
      <c r="A4705" s="4" t="s">
        <v>5066</v>
      </c>
      <c r="B4705" s="199">
        <v>9208.33</v>
      </c>
    </row>
    <row r="4706" spans="1:2">
      <c r="A4706" s="4" t="s">
        <v>5067</v>
      </c>
      <c r="B4706" s="199">
        <v>42.47</v>
      </c>
    </row>
    <row r="4707" spans="1:2">
      <c r="A4707" s="4" t="s">
        <v>5068</v>
      </c>
      <c r="B4707" s="199">
        <v>39.409999999999997</v>
      </c>
    </row>
    <row r="4708" spans="1:2">
      <c r="A4708" s="4" t="s">
        <v>5069</v>
      </c>
      <c r="B4708" s="199">
        <v>57.62</v>
      </c>
    </row>
    <row r="4709" spans="1:2">
      <c r="A4709" s="4" t="s">
        <v>5070</v>
      </c>
      <c r="B4709" s="199">
        <v>53.94</v>
      </c>
    </row>
    <row r="4710" spans="1:2">
      <c r="A4710" s="4" t="s">
        <v>5071</v>
      </c>
      <c r="B4710" s="199">
        <v>79.19</v>
      </c>
    </row>
    <row r="4711" spans="1:2">
      <c r="A4711" s="4" t="s">
        <v>5072</v>
      </c>
      <c r="B4711" s="199">
        <v>74.900000000000006</v>
      </c>
    </row>
    <row r="4712" spans="1:2">
      <c r="A4712" s="4" t="s">
        <v>5073</v>
      </c>
      <c r="B4712" s="199">
        <v>128.31</v>
      </c>
    </row>
    <row r="4713" spans="1:2">
      <c r="A4713" s="4" t="s">
        <v>5074</v>
      </c>
      <c r="B4713" s="199">
        <v>122.86</v>
      </c>
    </row>
    <row r="4714" spans="1:2">
      <c r="A4714" s="4" t="s">
        <v>5075</v>
      </c>
      <c r="B4714" s="199">
        <v>162.85</v>
      </c>
    </row>
    <row r="4715" spans="1:2">
      <c r="A4715" s="4" t="s">
        <v>5076</v>
      </c>
      <c r="B4715" s="199">
        <v>156.75</v>
      </c>
    </row>
    <row r="4716" spans="1:2">
      <c r="A4716" s="4" t="s">
        <v>5077</v>
      </c>
      <c r="B4716" s="199">
        <v>295.73</v>
      </c>
    </row>
    <row r="4717" spans="1:2">
      <c r="A4717" s="4" t="s">
        <v>5078</v>
      </c>
      <c r="B4717" s="199">
        <v>283.89999999999998</v>
      </c>
    </row>
    <row r="4718" spans="1:2">
      <c r="A4718" s="4" t="s">
        <v>5079</v>
      </c>
      <c r="B4718" s="199">
        <v>49.32</v>
      </c>
    </row>
    <row r="4719" spans="1:2">
      <c r="A4719" s="4" t="s">
        <v>5080</v>
      </c>
      <c r="B4719" s="199">
        <v>47.23</v>
      </c>
    </row>
    <row r="4720" spans="1:2">
      <c r="A4720" s="4" t="s">
        <v>5081</v>
      </c>
      <c r="B4720" s="199">
        <v>179.94</v>
      </c>
    </row>
    <row r="4721" spans="1:2">
      <c r="A4721" s="4" t="s">
        <v>5082</v>
      </c>
      <c r="B4721" s="199">
        <v>172.73</v>
      </c>
    </row>
    <row r="4722" spans="1:2">
      <c r="A4722" s="4" t="s">
        <v>5083</v>
      </c>
      <c r="B4722" s="199">
        <v>32.08</v>
      </c>
    </row>
    <row r="4723" spans="1:2">
      <c r="A4723" s="4" t="s">
        <v>5084</v>
      </c>
      <c r="B4723" s="199">
        <v>30.69</v>
      </c>
    </row>
    <row r="4724" spans="1:2">
      <c r="A4724" s="4" t="s">
        <v>5085</v>
      </c>
      <c r="B4724" s="199">
        <v>122.99</v>
      </c>
    </row>
    <row r="4725" spans="1:2">
      <c r="A4725" s="4" t="s">
        <v>5086</v>
      </c>
      <c r="B4725" s="199">
        <v>118.24</v>
      </c>
    </row>
    <row r="4726" spans="1:2">
      <c r="A4726" s="4" t="s">
        <v>5087</v>
      </c>
      <c r="B4726" s="199">
        <v>183.32</v>
      </c>
    </row>
    <row r="4727" spans="1:2">
      <c r="A4727" s="4" t="s">
        <v>5088</v>
      </c>
      <c r="B4727" s="199">
        <v>172.94</v>
      </c>
    </row>
    <row r="4728" spans="1:2">
      <c r="A4728" s="4" t="s">
        <v>5089</v>
      </c>
      <c r="B4728" s="199">
        <v>113.6</v>
      </c>
    </row>
    <row r="4729" spans="1:2">
      <c r="A4729" s="4" t="s">
        <v>5090</v>
      </c>
      <c r="B4729" s="199">
        <v>105.42</v>
      </c>
    </row>
    <row r="4730" spans="1:2">
      <c r="A4730" s="4" t="s">
        <v>5091</v>
      </c>
      <c r="B4730" s="199">
        <v>256.37</v>
      </c>
    </row>
    <row r="4731" spans="1:2">
      <c r="A4731" s="4" t="s">
        <v>5092</v>
      </c>
      <c r="B4731" s="199">
        <v>243.57</v>
      </c>
    </row>
    <row r="4732" spans="1:2">
      <c r="A4732" s="4" t="s">
        <v>5093</v>
      </c>
      <c r="B4732" s="199">
        <v>146.38999999999999</v>
      </c>
    </row>
    <row r="4733" spans="1:2">
      <c r="A4733" s="4" t="s">
        <v>5094</v>
      </c>
      <c r="B4733" s="199">
        <v>136.44999999999999</v>
      </c>
    </row>
    <row r="4734" spans="1:2">
      <c r="A4734" s="4" t="s">
        <v>5095</v>
      </c>
      <c r="B4734" s="199">
        <v>412.4</v>
      </c>
    </row>
    <row r="4735" spans="1:2">
      <c r="A4735" s="4" t="s">
        <v>5096</v>
      </c>
      <c r="B4735" s="199">
        <v>396.49</v>
      </c>
    </row>
    <row r="4736" spans="1:2">
      <c r="A4736" s="4" t="s">
        <v>5097</v>
      </c>
      <c r="B4736" s="199">
        <v>185.11</v>
      </c>
    </row>
    <row r="4737" spans="1:2">
      <c r="A4737" s="4" t="s">
        <v>5098</v>
      </c>
      <c r="B4737" s="199">
        <v>173.43</v>
      </c>
    </row>
    <row r="4738" spans="1:2">
      <c r="A4738" s="4" t="s">
        <v>5099</v>
      </c>
      <c r="B4738" s="199">
        <v>1007.21</v>
      </c>
    </row>
    <row r="4739" spans="1:2">
      <c r="A4739" s="4" t="s">
        <v>5100</v>
      </c>
      <c r="B4739" s="199">
        <v>987.21</v>
      </c>
    </row>
    <row r="4740" spans="1:2">
      <c r="A4740" s="4" t="s">
        <v>5101</v>
      </c>
      <c r="B4740" s="199">
        <v>251.38</v>
      </c>
    </row>
    <row r="4741" spans="1:2">
      <c r="A4741" s="4" t="s">
        <v>5102</v>
      </c>
      <c r="B4741" s="199">
        <v>237.41</v>
      </c>
    </row>
    <row r="4742" spans="1:2">
      <c r="A4742" s="4" t="s">
        <v>5103</v>
      </c>
      <c r="B4742" s="199">
        <v>1484.12</v>
      </c>
    </row>
    <row r="4743" spans="1:2">
      <c r="A4743" s="4" t="s">
        <v>5104</v>
      </c>
      <c r="B4743" s="199">
        <v>1460.47</v>
      </c>
    </row>
    <row r="4744" spans="1:2">
      <c r="A4744" s="4" t="s">
        <v>5105</v>
      </c>
      <c r="B4744" s="199">
        <v>309.52999999999997</v>
      </c>
    </row>
    <row r="4745" spans="1:2">
      <c r="A4745" s="4" t="s">
        <v>5106</v>
      </c>
      <c r="B4745" s="199">
        <v>293.45</v>
      </c>
    </row>
    <row r="4746" spans="1:2">
      <c r="A4746" s="4" t="s">
        <v>5107</v>
      </c>
      <c r="B4746" s="199">
        <v>83.86</v>
      </c>
    </row>
    <row r="4747" spans="1:2">
      <c r="A4747" s="4" t="s">
        <v>5108</v>
      </c>
      <c r="B4747" s="199">
        <v>80.92</v>
      </c>
    </row>
    <row r="4748" spans="1:2">
      <c r="A4748" s="4" t="s">
        <v>5109</v>
      </c>
      <c r="B4748" s="199">
        <v>114.82</v>
      </c>
    </row>
    <row r="4749" spans="1:2">
      <c r="A4749" s="4" t="s">
        <v>5110</v>
      </c>
      <c r="B4749" s="199">
        <v>111.13</v>
      </c>
    </row>
    <row r="4750" spans="1:2">
      <c r="A4750" s="4" t="s">
        <v>5111</v>
      </c>
      <c r="B4750" s="199">
        <v>36.76</v>
      </c>
    </row>
    <row r="4751" spans="1:2">
      <c r="A4751" s="4" t="s">
        <v>5112</v>
      </c>
      <c r="B4751" s="199">
        <v>32.369999999999997</v>
      </c>
    </row>
    <row r="4752" spans="1:2">
      <c r="A4752" s="4" t="s">
        <v>5113</v>
      </c>
      <c r="B4752" s="199">
        <v>46.28</v>
      </c>
    </row>
    <row r="4753" spans="1:2">
      <c r="A4753" s="4" t="s">
        <v>5114</v>
      </c>
      <c r="B4753" s="199">
        <v>40.74</v>
      </c>
    </row>
    <row r="4754" spans="1:2">
      <c r="A4754" s="4" t="s">
        <v>5115</v>
      </c>
      <c r="B4754" s="199">
        <v>62.92</v>
      </c>
    </row>
    <row r="4755" spans="1:2">
      <c r="A4755" s="4" t="s">
        <v>5116</v>
      </c>
      <c r="B4755" s="199">
        <v>55.39</v>
      </c>
    </row>
    <row r="4756" spans="1:2">
      <c r="A4756" s="4" t="s">
        <v>5117</v>
      </c>
      <c r="B4756" s="199">
        <v>77.52</v>
      </c>
    </row>
    <row r="4757" spans="1:2">
      <c r="A4757" s="4" t="s">
        <v>5118</v>
      </c>
      <c r="B4757" s="199">
        <v>68.22</v>
      </c>
    </row>
    <row r="4758" spans="1:2">
      <c r="A4758" s="4" t="s">
        <v>5119</v>
      </c>
      <c r="B4758" s="199">
        <v>83.21</v>
      </c>
    </row>
    <row r="4759" spans="1:2">
      <c r="A4759" s="4" t="s">
        <v>5120</v>
      </c>
      <c r="B4759" s="199">
        <v>73.260000000000005</v>
      </c>
    </row>
    <row r="4760" spans="1:2">
      <c r="A4760" s="4" t="s">
        <v>5121</v>
      </c>
      <c r="B4760" s="199">
        <v>94.77</v>
      </c>
    </row>
    <row r="4761" spans="1:2">
      <c r="A4761" s="4" t="s">
        <v>5122</v>
      </c>
      <c r="B4761" s="199">
        <v>83.43</v>
      </c>
    </row>
    <row r="4762" spans="1:2">
      <c r="A4762" s="4" t="s">
        <v>5123</v>
      </c>
      <c r="B4762" s="199">
        <v>112.53</v>
      </c>
    </row>
    <row r="4763" spans="1:2">
      <c r="A4763" s="4" t="s">
        <v>5124</v>
      </c>
      <c r="B4763" s="199">
        <v>99.11</v>
      </c>
    </row>
    <row r="4764" spans="1:2">
      <c r="A4764" s="4" t="s">
        <v>5125</v>
      </c>
      <c r="B4764" s="199">
        <v>56.34</v>
      </c>
    </row>
    <row r="4765" spans="1:2">
      <c r="A4765" s="4" t="s">
        <v>5126</v>
      </c>
      <c r="B4765" s="199">
        <v>50.7</v>
      </c>
    </row>
    <row r="4766" spans="1:2">
      <c r="A4766" s="4" t="s">
        <v>5127</v>
      </c>
      <c r="B4766" s="199">
        <v>75.290000000000006</v>
      </c>
    </row>
    <row r="4767" spans="1:2">
      <c r="A4767" s="4" t="s">
        <v>5128</v>
      </c>
      <c r="B4767" s="199">
        <v>67.709999999999994</v>
      </c>
    </row>
    <row r="4768" spans="1:2">
      <c r="A4768" s="4" t="s">
        <v>5129</v>
      </c>
      <c r="B4768" s="199">
        <v>115.66</v>
      </c>
    </row>
    <row r="4769" spans="1:2">
      <c r="A4769" s="4" t="s">
        <v>5130</v>
      </c>
      <c r="B4769" s="199">
        <v>104.28</v>
      </c>
    </row>
    <row r="4770" spans="1:2">
      <c r="A4770" s="4" t="s">
        <v>5131</v>
      </c>
      <c r="B4770" s="199">
        <v>180.89</v>
      </c>
    </row>
    <row r="4771" spans="1:2">
      <c r="A4771" s="4" t="s">
        <v>5132</v>
      </c>
      <c r="B4771" s="199">
        <v>162.69</v>
      </c>
    </row>
    <row r="4772" spans="1:2">
      <c r="A4772" s="4" t="s">
        <v>5133</v>
      </c>
      <c r="B4772" s="199">
        <v>234.4</v>
      </c>
    </row>
    <row r="4773" spans="1:2">
      <c r="A4773" s="4" t="s">
        <v>5134</v>
      </c>
      <c r="B4773" s="199">
        <v>210.79</v>
      </c>
    </row>
    <row r="4774" spans="1:2">
      <c r="A4774" s="4" t="s">
        <v>5135</v>
      </c>
      <c r="B4774" s="199">
        <v>287.81</v>
      </c>
    </row>
    <row r="4775" spans="1:2">
      <c r="A4775" s="4" t="s">
        <v>5136</v>
      </c>
      <c r="B4775" s="199">
        <v>258.97000000000003</v>
      </c>
    </row>
    <row r="4776" spans="1:2">
      <c r="A4776" s="4" t="s">
        <v>5137</v>
      </c>
      <c r="B4776" s="199">
        <v>113.49</v>
      </c>
    </row>
    <row r="4777" spans="1:2">
      <c r="A4777" s="4" t="s">
        <v>5138</v>
      </c>
      <c r="B4777" s="199">
        <v>102.11</v>
      </c>
    </row>
    <row r="4778" spans="1:2">
      <c r="A4778" s="4" t="s">
        <v>5139</v>
      </c>
      <c r="B4778" s="199">
        <v>147.62</v>
      </c>
    </row>
    <row r="4779" spans="1:2">
      <c r="A4779" s="4" t="s">
        <v>5140</v>
      </c>
      <c r="B4779" s="199">
        <v>132.99</v>
      </c>
    </row>
    <row r="4780" spans="1:2">
      <c r="A4780" s="4" t="s">
        <v>5141</v>
      </c>
      <c r="B4780" s="199">
        <v>230.38</v>
      </c>
    </row>
    <row r="4781" spans="1:2">
      <c r="A4781" s="4" t="s">
        <v>5142</v>
      </c>
      <c r="B4781" s="199">
        <v>207.9</v>
      </c>
    </row>
    <row r="4782" spans="1:2">
      <c r="A4782" s="4" t="s">
        <v>5143</v>
      </c>
      <c r="B4782" s="199">
        <v>361.78</v>
      </c>
    </row>
    <row r="4783" spans="1:2">
      <c r="A4783" s="4" t="s">
        <v>5144</v>
      </c>
      <c r="B4783" s="199">
        <v>325.38</v>
      </c>
    </row>
    <row r="4784" spans="1:2">
      <c r="A4784" s="4" t="s">
        <v>5145</v>
      </c>
      <c r="B4784" s="199">
        <v>469.88</v>
      </c>
    </row>
    <row r="4785" spans="1:2">
      <c r="A4785" s="4" t="s">
        <v>5146</v>
      </c>
      <c r="B4785" s="199">
        <v>422.68</v>
      </c>
    </row>
    <row r="4786" spans="1:2">
      <c r="A4786" s="4" t="s">
        <v>5147</v>
      </c>
      <c r="B4786" s="199">
        <v>574.54</v>
      </c>
    </row>
    <row r="4787" spans="1:2">
      <c r="A4787" s="4" t="s">
        <v>5148</v>
      </c>
      <c r="B4787" s="199">
        <v>516.85</v>
      </c>
    </row>
    <row r="4788" spans="1:2">
      <c r="A4788" s="4" t="s">
        <v>5149</v>
      </c>
      <c r="B4788" s="199">
        <v>113.49</v>
      </c>
    </row>
    <row r="4789" spans="1:2">
      <c r="A4789" s="4" t="s">
        <v>5150</v>
      </c>
      <c r="B4789" s="199">
        <v>102.11</v>
      </c>
    </row>
    <row r="4790" spans="1:2">
      <c r="A4790" s="4" t="s">
        <v>5151</v>
      </c>
      <c r="B4790" s="199">
        <v>148.71</v>
      </c>
    </row>
    <row r="4791" spans="1:2">
      <c r="A4791" s="4" t="s">
        <v>5152</v>
      </c>
      <c r="B4791" s="199">
        <v>134.08000000000001</v>
      </c>
    </row>
    <row r="4792" spans="1:2">
      <c r="A4792" s="4" t="s">
        <v>5153</v>
      </c>
      <c r="B4792" s="199">
        <v>228.35</v>
      </c>
    </row>
    <row r="4793" spans="1:2">
      <c r="A4793" s="4" t="s">
        <v>5154</v>
      </c>
      <c r="B4793" s="199">
        <v>206.14</v>
      </c>
    </row>
    <row r="4794" spans="1:2">
      <c r="A4794" s="4" t="s">
        <v>5155</v>
      </c>
      <c r="B4794" s="199">
        <v>155.51</v>
      </c>
    </row>
    <row r="4795" spans="1:2">
      <c r="A4795" s="4" t="s">
        <v>5156</v>
      </c>
      <c r="B4795" s="199">
        <v>141.43</v>
      </c>
    </row>
    <row r="4796" spans="1:2">
      <c r="A4796" s="4" t="s">
        <v>5157</v>
      </c>
      <c r="B4796" s="199">
        <v>200.45</v>
      </c>
    </row>
    <row r="4797" spans="1:2">
      <c r="A4797" s="4" t="s">
        <v>5158</v>
      </c>
      <c r="B4797" s="199">
        <v>180.95</v>
      </c>
    </row>
    <row r="4798" spans="1:2">
      <c r="A4798" s="4" t="s">
        <v>5159</v>
      </c>
      <c r="B4798" s="199">
        <v>334.36</v>
      </c>
    </row>
    <row r="4799" spans="1:2">
      <c r="A4799" s="4" t="s">
        <v>5160</v>
      </c>
      <c r="B4799" s="199">
        <v>305.11</v>
      </c>
    </row>
    <row r="4800" spans="1:2">
      <c r="A4800" s="4" t="s">
        <v>5161</v>
      </c>
      <c r="B4800" s="199">
        <v>549.20000000000005</v>
      </c>
    </row>
    <row r="4801" spans="1:2">
      <c r="A4801" s="4" t="s">
        <v>5162</v>
      </c>
      <c r="B4801" s="199">
        <v>501.99</v>
      </c>
    </row>
    <row r="4802" spans="1:2">
      <c r="A4802" s="4" t="s">
        <v>5163</v>
      </c>
      <c r="B4802" s="199">
        <v>755.5</v>
      </c>
    </row>
    <row r="4803" spans="1:2">
      <c r="A4803" s="4" t="s">
        <v>5164</v>
      </c>
      <c r="B4803" s="199">
        <v>694.11</v>
      </c>
    </row>
    <row r="4804" spans="1:2">
      <c r="A4804" s="4" t="s">
        <v>5165</v>
      </c>
      <c r="B4804" s="199">
        <v>905.13</v>
      </c>
    </row>
    <row r="4805" spans="1:2">
      <c r="A4805" s="4" t="s">
        <v>5166</v>
      </c>
      <c r="B4805" s="199">
        <v>829.85</v>
      </c>
    </row>
    <row r="4806" spans="1:2">
      <c r="A4806" s="4" t="s">
        <v>5167</v>
      </c>
      <c r="B4806" s="199">
        <v>168.23</v>
      </c>
    </row>
    <row r="4807" spans="1:2">
      <c r="A4807" s="4" t="s">
        <v>5168</v>
      </c>
      <c r="B4807" s="199">
        <v>166.64</v>
      </c>
    </row>
    <row r="4808" spans="1:2">
      <c r="A4808" s="4" t="s">
        <v>5169</v>
      </c>
      <c r="B4808" s="199">
        <v>204.76</v>
      </c>
    </row>
    <row r="4809" spans="1:2">
      <c r="A4809" s="4" t="s">
        <v>5170</v>
      </c>
      <c r="B4809" s="199">
        <v>202.64</v>
      </c>
    </row>
    <row r="4810" spans="1:2">
      <c r="A4810" s="4" t="s">
        <v>5171</v>
      </c>
      <c r="B4810" s="199">
        <v>233.81</v>
      </c>
    </row>
    <row r="4811" spans="1:2">
      <c r="A4811" s="4" t="s">
        <v>5172</v>
      </c>
      <c r="B4811" s="199">
        <v>231.14</v>
      </c>
    </row>
    <row r="4812" spans="1:2">
      <c r="A4812" s="4" t="s">
        <v>5173</v>
      </c>
      <c r="B4812" s="199">
        <v>304.57</v>
      </c>
    </row>
    <row r="4813" spans="1:2">
      <c r="A4813" s="4" t="s">
        <v>5174</v>
      </c>
      <c r="B4813" s="199">
        <v>301.63</v>
      </c>
    </row>
    <row r="4814" spans="1:2">
      <c r="A4814" s="4" t="s">
        <v>5175</v>
      </c>
      <c r="B4814" s="199">
        <v>340.98</v>
      </c>
    </row>
    <row r="4815" spans="1:2">
      <c r="A4815" s="4" t="s">
        <v>5176</v>
      </c>
      <c r="B4815" s="199">
        <v>337.77</v>
      </c>
    </row>
    <row r="4816" spans="1:2">
      <c r="A4816" s="4" t="s">
        <v>5177</v>
      </c>
      <c r="B4816" s="199">
        <v>608.61</v>
      </c>
    </row>
    <row r="4817" spans="1:2">
      <c r="A4817" s="4" t="s">
        <v>5178</v>
      </c>
      <c r="B4817" s="199">
        <v>604.86</v>
      </c>
    </row>
    <row r="4818" spans="1:2">
      <c r="A4818" s="4" t="s">
        <v>5179</v>
      </c>
      <c r="B4818" s="199">
        <v>995.6</v>
      </c>
    </row>
    <row r="4819" spans="1:2">
      <c r="A4819" s="4" t="s">
        <v>5180</v>
      </c>
      <c r="B4819" s="199">
        <v>991.31</v>
      </c>
    </row>
    <row r="4820" spans="1:2">
      <c r="A4820" s="4" t="s">
        <v>5181</v>
      </c>
      <c r="B4820" s="199">
        <v>1656.71</v>
      </c>
    </row>
    <row r="4821" spans="1:2">
      <c r="A4821" s="4" t="s">
        <v>5182</v>
      </c>
      <c r="B4821" s="199">
        <v>1651.87</v>
      </c>
    </row>
    <row r="4822" spans="1:2">
      <c r="A4822" s="4" t="s">
        <v>5183</v>
      </c>
      <c r="B4822" s="199">
        <v>4326.46</v>
      </c>
    </row>
    <row r="4823" spans="1:2">
      <c r="A4823" s="4" t="s">
        <v>5184</v>
      </c>
      <c r="B4823" s="199">
        <v>4321.09</v>
      </c>
    </row>
    <row r="4824" spans="1:2">
      <c r="A4824" s="4" t="s">
        <v>5185</v>
      </c>
      <c r="B4824" s="199">
        <v>5263.96</v>
      </c>
    </row>
    <row r="4825" spans="1:2">
      <c r="A4825" s="4" t="s">
        <v>5186</v>
      </c>
      <c r="B4825" s="199">
        <v>5258.05</v>
      </c>
    </row>
    <row r="4826" spans="1:2">
      <c r="A4826" s="4" t="s">
        <v>5187</v>
      </c>
      <c r="B4826" s="199">
        <v>7092.69</v>
      </c>
    </row>
    <row r="4827" spans="1:2">
      <c r="A4827" s="4" t="s">
        <v>5188</v>
      </c>
      <c r="B4827" s="199">
        <v>7086.24</v>
      </c>
    </row>
    <row r="4828" spans="1:2">
      <c r="A4828" s="4" t="s">
        <v>5189</v>
      </c>
      <c r="B4828" s="199">
        <v>252.04</v>
      </c>
    </row>
    <row r="4829" spans="1:2">
      <c r="A4829" s="4" t="s">
        <v>5190</v>
      </c>
      <c r="B4829" s="199">
        <v>249.38</v>
      </c>
    </row>
    <row r="4830" spans="1:2">
      <c r="A4830" s="4" t="s">
        <v>5191</v>
      </c>
      <c r="B4830" s="199">
        <v>389.72</v>
      </c>
    </row>
    <row r="4831" spans="1:2">
      <c r="A4831" s="4" t="s">
        <v>5192</v>
      </c>
      <c r="B4831" s="199">
        <v>386.51</v>
      </c>
    </row>
    <row r="4832" spans="1:2">
      <c r="A4832" s="4" t="s">
        <v>5193</v>
      </c>
      <c r="B4832" s="199">
        <v>170.42</v>
      </c>
    </row>
    <row r="4833" spans="1:2">
      <c r="A4833" s="4" t="s">
        <v>5194</v>
      </c>
      <c r="B4833" s="199">
        <v>169.82</v>
      </c>
    </row>
    <row r="4834" spans="1:2">
      <c r="A4834" s="4" t="s">
        <v>5195</v>
      </c>
      <c r="B4834" s="199">
        <v>240.44</v>
      </c>
    </row>
    <row r="4835" spans="1:2">
      <c r="A4835" s="4" t="s">
        <v>5196</v>
      </c>
      <c r="B4835" s="199">
        <v>239.6</v>
      </c>
    </row>
    <row r="4836" spans="1:2">
      <c r="A4836" s="4" t="s">
        <v>5197</v>
      </c>
      <c r="B4836" s="199">
        <v>330.59</v>
      </c>
    </row>
    <row r="4837" spans="1:2">
      <c r="A4837" s="4" t="s">
        <v>5198</v>
      </c>
      <c r="B4837" s="199">
        <v>329.64</v>
      </c>
    </row>
    <row r="4838" spans="1:2">
      <c r="A4838" s="4" t="s">
        <v>5199</v>
      </c>
      <c r="B4838" s="199">
        <v>400.84</v>
      </c>
    </row>
    <row r="4839" spans="1:2">
      <c r="A4839" s="4" t="s">
        <v>5200</v>
      </c>
      <c r="B4839" s="199">
        <v>399.97</v>
      </c>
    </row>
    <row r="4840" spans="1:2">
      <c r="A4840" s="4" t="s">
        <v>5201</v>
      </c>
      <c r="B4840" s="199">
        <v>395.13</v>
      </c>
    </row>
    <row r="4841" spans="1:2">
      <c r="A4841" s="4" t="s">
        <v>5202</v>
      </c>
      <c r="B4841" s="199">
        <v>393.86</v>
      </c>
    </row>
    <row r="4842" spans="1:2">
      <c r="A4842" s="4" t="s">
        <v>5203</v>
      </c>
      <c r="B4842" s="199">
        <v>474.24</v>
      </c>
    </row>
    <row r="4843" spans="1:2">
      <c r="A4843" s="4" t="s">
        <v>5204</v>
      </c>
      <c r="B4843" s="199">
        <v>472.14</v>
      </c>
    </row>
    <row r="4844" spans="1:2">
      <c r="A4844" s="4" t="s">
        <v>5205</v>
      </c>
      <c r="B4844" s="199">
        <v>581.9</v>
      </c>
    </row>
    <row r="4845" spans="1:2">
      <c r="A4845" s="4" t="s">
        <v>5206</v>
      </c>
      <c r="B4845" s="199">
        <v>578.74</v>
      </c>
    </row>
    <row r="4846" spans="1:2">
      <c r="A4846" s="4" t="s">
        <v>5207</v>
      </c>
      <c r="B4846" s="199">
        <v>715.54</v>
      </c>
    </row>
    <row r="4847" spans="1:2">
      <c r="A4847" s="4" t="s">
        <v>5208</v>
      </c>
      <c r="B4847" s="199">
        <v>711.42</v>
      </c>
    </row>
    <row r="4848" spans="1:2">
      <c r="A4848" s="4" t="s">
        <v>5209</v>
      </c>
      <c r="B4848" s="199">
        <v>842.35</v>
      </c>
    </row>
    <row r="4849" spans="1:2">
      <c r="A4849" s="4" t="s">
        <v>5210</v>
      </c>
      <c r="B4849" s="199">
        <v>838.3</v>
      </c>
    </row>
    <row r="4850" spans="1:2">
      <c r="A4850" s="4" t="s">
        <v>5211</v>
      </c>
      <c r="B4850" s="199">
        <v>1149.69</v>
      </c>
    </row>
    <row r="4851" spans="1:2">
      <c r="A4851" s="4" t="s">
        <v>5212</v>
      </c>
      <c r="B4851" s="199">
        <v>1144.22</v>
      </c>
    </row>
    <row r="4852" spans="1:2">
      <c r="A4852" s="4" t="s">
        <v>5213</v>
      </c>
      <c r="B4852" s="199">
        <v>1478.64</v>
      </c>
    </row>
    <row r="4853" spans="1:2">
      <c r="A4853" s="4" t="s">
        <v>5214</v>
      </c>
      <c r="B4853" s="199">
        <v>1471.69</v>
      </c>
    </row>
    <row r="4854" spans="1:2">
      <c r="A4854" s="4" t="s">
        <v>5215</v>
      </c>
      <c r="B4854" s="199">
        <v>1913.47</v>
      </c>
    </row>
    <row r="4855" spans="1:2">
      <c r="A4855" s="4" t="s">
        <v>5216</v>
      </c>
      <c r="B4855" s="199">
        <v>1904.98</v>
      </c>
    </row>
    <row r="4856" spans="1:2">
      <c r="A4856" s="4" t="s">
        <v>5217</v>
      </c>
      <c r="B4856" s="199">
        <v>2677.09</v>
      </c>
    </row>
    <row r="4857" spans="1:2">
      <c r="A4857" s="4" t="s">
        <v>5218</v>
      </c>
      <c r="B4857" s="199">
        <v>2667.2</v>
      </c>
    </row>
    <row r="4858" spans="1:2">
      <c r="A4858" s="4" t="s">
        <v>5219</v>
      </c>
      <c r="B4858" s="199">
        <v>3200.77</v>
      </c>
    </row>
    <row r="4859" spans="1:2">
      <c r="A4859" s="4" t="s">
        <v>5220</v>
      </c>
      <c r="B4859" s="199">
        <v>3189.47</v>
      </c>
    </row>
    <row r="4860" spans="1:2">
      <c r="A4860" s="4" t="s">
        <v>5221</v>
      </c>
      <c r="B4860" s="199">
        <v>3741.86</v>
      </c>
    </row>
    <row r="4861" spans="1:2">
      <c r="A4861" s="4" t="s">
        <v>5222</v>
      </c>
      <c r="B4861" s="199">
        <v>3729.15</v>
      </c>
    </row>
    <row r="4862" spans="1:2">
      <c r="A4862" s="4" t="s">
        <v>5223</v>
      </c>
      <c r="B4862" s="199">
        <v>4358.32</v>
      </c>
    </row>
    <row r="4863" spans="1:2">
      <c r="A4863" s="4" t="s">
        <v>5224</v>
      </c>
      <c r="B4863" s="199">
        <v>4344.1899999999996</v>
      </c>
    </row>
    <row r="4864" spans="1:2">
      <c r="A4864" s="4" t="s">
        <v>5225</v>
      </c>
      <c r="B4864" s="199">
        <v>5684.36</v>
      </c>
    </row>
    <row r="4865" spans="1:2">
      <c r="A4865" s="4" t="s">
        <v>5226</v>
      </c>
      <c r="B4865" s="199">
        <v>5667.67</v>
      </c>
    </row>
    <row r="4866" spans="1:2">
      <c r="A4866" s="4" t="s">
        <v>5227</v>
      </c>
      <c r="B4866" s="199">
        <v>443.25</v>
      </c>
    </row>
    <row r="4867" spans="1:2">
      <c r="A4867" s="4" t="s">
        <v>5228</v>
      </c>
      <c r="B4867" s="199">
        <v>441.15</v>
      </c>
    </row>
    <row r="4868" spans="1:2">
      <c r="A4868" s="4" t="s">
        <v>5229</v>
      </c>
      <c r="B4868" s="199">
        <v>534.91</v>
      </c>
    </row>
    <row r="4869" spans="1:2">
      <c r="A4869" s="4" t="s">
        <v>5230</v>
      </c>
      <c r="B4869" s="199">
        <v>531.75</v>
      </c>
    </row>
    <row r="4870" spans="1:2">
      <c r="A4870" s="4" t="s">
        <v>5231</v>
      </c>
      <c r="B4870" s="199">
        <v>656.15</v>
      </c>
    </row>
    <row r="4871" spans="1:2">
      <c r="A4871" s="4" t="s">
        <v>5232</v>
      </c>
      <c r="B4871" s="199">
        <v>652.03</v>
      </c>
    </row>
    <row r="4872" spans="1:2">
      <c r="A4872" s="4" t="s">
        <v>5233</v>
      </c>
      <c r="B4872" s="199">
        <v>747.68</v>
      </c>
    </row>
    <row r="4873" spans="1:2">
      <c r="A4873" s="4" t="s">
        <v>5234</v>
      </c>
      <c r="B4873" s="199">
        <v>743.63</v>
      </c>
    </row>
    <row r="4874" spans="1:2">
      <c r="A4874" s="4" t="s">
        <v>5235</v>
      </c>
      <c r="B4874" s="199">
        <v>1050.69</v>
      </c>
    </row>
    <row r="4875" spans="1:2">
      <c r="A4875" s="4" t="s">
        <v>5236</v>
      </c>
      <c r="B4875" s="199">
        <v>1045.22</v>
      </c>
    </row>
    <row r="4876" spans="1:2">
      <c r="A4876" s="4" t="s">
        <v>5237</v>
      </c>
      <c r="B4876" s="199">
        <v>1311.51</v>
      </c>
    </row>
    <row r="4877" spans="1:2">
      <c r="A4877" s="4" t="s">
        <v>5238</v>
      </c>
      <c r="B4877" s="199">
        <v>1304.56</v>
      </c>
    </row>
    <row r="4878" spans="1:2">
      <c r="A4878" s="4" t="s">
        <v>5239</v>
      </c>
      <c r="B4878" s="199">
        <v>1680.8</v>
      </c>
    </row>
    <row r="4879" spans="1:2">
      <c r="A4879" s="4" t="s">
        <v>5240</v>
      </c>
      <c r="B4879" s="199">
        <v>1673.74</v>
      </c>
    </row>
    <row r="4880" spans="1:2">
      <c r="A4880" s="4" t="s">
        <v>5241</v>
      </c>
      <c r="B4880" s="199">
        <v>2372.98</v>
      </c>
    </row>
    <row r="4881" spans="1:2">
      <c r="A4881" s="4" t="s">
        <v>5242</v>
      </c>
      <c r="B4881" s="199">
        <v>2364.75</v>
      </c>
    </row>
    <row r="4882" spans="1:2">
      <c r="A4882" s="4" t="s">
        <v>5243</v>
      </c>
      <c r="B4882" s="199">
        <v>2752.98</v>
      </c>
    </row>
    <row r="4883" spans="1:2">
      <c r="A4883" s="4" t="s">
        <v>5244</v>
      </c>
      <c r="B4883" s="199">
        <v>2743.59</v>
      </c>
    </row>
    <row r="4884" spans="1:2">
      <c r="A4884" s="4" t="s">
        <v>5245</v>
      </c>
      <c r="B4884" s="199">
        <v>3177.59</v>
      </c>
    </row>
    <row r="4885" spans="1:2">
      <c r="A4885" s="4" t="s">
        <v>5246</v>
      </c>
      <c r="B4885" s="199">
        <v>3167.03</v>
      </c>
    </row>
    <row r="4886" spans="1:2">
      <c r="A4886" s="4" t="s">
        <v>5247</v>
      </c>
      <c r="B4886" s="199">
        <v>3729.27</v>
      </c>
    </row>
    <row r="4887" spans="1:2">
      <c r="A4887" s="4" t="s">
        <v>5248</v>
      </c>
      <c r="B4887" s="199">
        <v>3717.53</v>
      </c>
    </row>
    <row r="4888" spans="1:2">
      <c r="A4888" s="4" t="s">
        <v>5249</v>
      </c>
      <c r="B4888" s="199">
        <v>4948.1099999999997</v>
      </c>
    </row>
    <row r="4889" spans="1:2">
      <c r="A4889" s="4" t="s">
        <v>5250</v>
      </c>
      <c r="B4889" s="199">
        <v>4934.0200000000004</v>
      </c>
    </row>
    <row r="4890" spans="1:2">
      <c r="A4890" s="4" t="s">
        <v>5251</v>
      </c>
      <c r="B4890" s="199">
        <v>301.58999999999997</v>
      </c>
    </row>
    <row r="4891" spans="1:2">
      <c r="A4891" s="4" t="s">
        <v>5252</v>
      </c>
      <c r="B4891" s="199">
        <v>285.42</v>
      </c>
    </row>
    <row r="4892" spans="1:2">
      <c r="A4892" s="4" t="s">
        <v>5253</v>
      </c>
      <c r="B4892" s="199">
        <v>157.05000000000001</v>
      </c>
    </row>
    <row r="4893" spans="1:2">
      <c r="A4893" s="4" t="s">
        <v>5254</v>
      </c>
      <c r="B4893" s="199">
        <v>149.58000000000001</v>
      </c>
    </row>
    <row r="4894" spans="1:2">
      <c r="A4894" s="4" t="s">
        <v>5255</v>
      </c>
      <c r="B4894" s="199">
        <v>679.69</v>
      </c>
    </row>
    <row r="4895" spans="1:2">
      <c r="A4895" s="4" t="s">
        <v>5256</v>
      </c>
      <c r="B4895" s="199">
        <v>659.83</v>
      </c>
    </row>
    <row r="4896" spans="1:2">
      <c r="A4896" s="4" t="s">
        <v>5257</v>
      </c>
      <c r="B4896" s="199">
        <v>233.72</v>
      </c>
    </row>
    <row r="4897" spans="1:2">
      <c r="A4897" s="4" t="s">
        <v>5258</v>
      </c>
      <c r="B4897" s="199">
        <v>224.7</v>
      </c>
    </row>
    <row r="4898" spans="1:2">
      <c r="A4898" s="4" t="s">
        <v>5259</v>
      </c>
      <c r="B4898" s="199">
        <v>1298.3399999999999</v>
      </c>
    </row>
    <row r="4899" spans="1:2">
      <c r="A4899" s="4" t="s">
        <v>5260</v>
      </c>
      <c r="B4899" s="199">
        <v>1274.79</v>
      </c>
    </row>
    <row r="4900" spans="1:2">
      <c r="A4900" s="4" t="s">
        <v>5261</v>
      </c>
      <c r="B4900" s="199">
        <v>322.56</v>
      </c>
    </row>
    <row r="4901" spans="1:2">
      <c r="A4901" s="4" t="s">
        <v>5262</v>
      </c>
      <c r="B4901" s="199">
        <v>312.01</v>
      </c>
    </row>
    <row r="4902" spans="1:2">
      <c r="A4902" s="4" t="s">
        <v>5263</v>
      </c>
      <c r="B4902" s="199">
        <v>2389.34</v>
      </c>
    </row>
    <row r="4903" spans="1:2">
      <c r="A4903" s="4" t="s">
        <v>5264</v>
      </c>
      <c r="B4903" s="199">
        <v>2375.7600000000002</v>
      </c>
    </row>
    <row r="4904" spans="1:2">
      <c r="A4904" s="4" t="s">
        <v>5265</v>
      </c>
      <c r="B4904" s="199">
        <v>446.36</v>
      </c>
    </row>
    <row r="4905" spans="1:2">
      <c r="A4905" s="4" t="s">
        <v>5266</v>
      </c>
      <c r="B4905" s="199">
        <v>434.3</v>
      </c>
    </row>
    <row r="4906" spans="1:2">
      <c r="A4906" s="4" t="s">
        <v>5267</v>
      </c>
      <c r="B4906" s="199">
        <v>4929</v>
      </c>
    </row>
    <row r="4907" spans="1:2">
      <c r="A4907" s="4" t="s">
        <v>5268</v>
      </c>
      <c r="B4907" s="199">
        <v>4913.3500000000004</v>
      </c>
    </row>
    <row r="4908" spans="1:2">
      <c r="A4908" s="4" t="s">
        <v>5269</v>
      </c>
      <c r="B4908" s="199">
        <v>633.72</v>
      </c>
    </row>
    <row r="4909" spans="1:2">
      <c r="A4909" s="4" t="s">
        <v>5270</v>
      </c>
      <c r="B4909" s="199">
        <v>619.79999999999995</v>
      </c>
    </row>
    <row r="4910" spans="1:2">
      <c r="A4910" s="4" t="s">
        <v>5271</v>
      </c>
      <c r="B4910" s="199">
        <v>37.06</v>
      </c>
    </row>
    <row r="4911" spans="1:2">
      <c r="A4911" s="4" t="s">
        <v>5272</v>
      </c>
      <c r="B4911" s="199">
        <v>34.979999999999997</v>
      </c>
    </row>
    <row r="4912" spans="1:2">
      <c r="A4912" s="4" t="s">
        <v>5273</v>
      </c>
      <c r="B4912" s="199">
        <v>37.81</v>
      </c>
    </row>
    <row r="4913" spans="1:2">
      <c r="A4913" s="4" t="s">
        <v>5274</v>
      </c>
      <c r="B4913" s="199">
        <v>35.700000000000003</v>
      </c>
    </row>
    <row r="4914" spans="1:2">
      <c r="A4914" s="4" t="s">
        <v>5275</v>
      </c>
      <c r="B4914" s="199">
        <v>85.09</v>
      </c>
    </row>
    <row r="4915" spans="1:2">
      <c r="A4915" s="4" t="s">
        <v>5276</v>
      </c>
      <c r="B4915" s="199">
        <v>82.22</v>
      </c>
    </row>
    <row r="4916" spans="1:2">
      <c r="A4916" s="4" t="s">
        <v>5277</v>
      </c>
      <c r="B4916" s="199">
        <v>93.21</v>
      </c>
    </row>
    <row r="4917" spans="1:2">
      <c r="A4917" s="4" t="s">
        <v>5278</v>
      </c>
      <c r="B4917" s="199">
        <v>89.37</v>
      </c>
    </row>
    <row r="4918" spans="1:2">
      <c r="A4918" s="4" t="s">
        <v>5279</v>
      </c>
      <c r="B4918" s="199">
        <v>95.27</v>
      </c>
    </row>
    <row r="4919" spans="1:2">
      <c r="A4919" s="4" t="s">
        <v>5280</v>
      </c>
      <c r="B4919" s="199">
        <v>91.33</v>
      </c>
    </row>
    <row r="4920" spans="1:2">
      <c r="A4920" s="4" t="s">
        <v>5281</v>
      </c>
      <c r="B4920" s="199">
        <v>171.79</v>
      </c>
    </row>
    <row r="4921" spans="1:2">
      <c r="A4921" s="4" t="s">
        <v>5282</v>
      </c>
      <c r="B4921" s="199">
        <v>166.58</v>
      </c>
    </row>
    <row r="4922" spans="1:2">
      <c r="A4922" s="4" t="s">
        <v>5283</v>
      </c>
      <c r="B4922" s="199">
        <v>185.78</v>
      </c>
    </row>
    <row r="4923" spans="1:2">
      <c r="A4923" s="4" t="s">
        <v>5284</v>
      </c>
      <c r="B4923" s="199">
        <v>180.55</v>
      </c>
    </row>
    <row r="4924" spans="1:2">
      <c r="A4924" s="4" t="s">
        <v>5285</v>
      </c>
      <c r="B4924" s="199">
        <v>236.69</v>
      </c>
    </row>
    <row r="4925" spans="1:2">
      <c r="A4925" s="4" t="s">
        <v>5286</v>
      </c>
      <c r="B4925" s="199">
        <v>230.52</v>
      </c>
    </row>
    <row r="4926" spans="1:2">
      <c r="A4926" s="4" t="s">
        <v>5287</v>
      </c>
      <c r="B4926" s="199">
        <v>320</v>
      </c>
    </row>
    <row r="4927" spans="1:2">
      <c r="A4927" s="4" t="s">
        <v>5288</v>
      </c>
      <c r="B4927" s="199">
        <v>313.08999999999997</v>
      </c>
    </row>
    <row r="4928" spans="1:2">
      <c r="A4928" s="4" t="s">
        <v>5289</v>
      </c>
      <c r="B4928" s="199">
        <v>373.7</v>
      </c>
    </row>
    <row r="4929" spans="1:2">
      <c r="A4929" s="4" t="s">
        <v>5290</v>
      </c>
      <c r="B4929" s="199">
        <v>366.22</v>
      </c>
    </row>
    <row r="4930" spans="1:2">
      <c r="A4930" s="4" t="s">
        <v>5291</v>
      </c>
      <c r="B4930" s="199">
        <v>378.92</v>
      </c>
    </row>
    <row r="4931" spans="1:2">
      <c r="A4931" s="4" t="s">
        <v>5292</v>
      </c>
      <c r="B4931" s="199">
        <v>370.87</v>
      </c>
    </row>
    <row r="4932" spans="1:2">
      <c r="A4932" s="4" t="s">
        <v>5293</v>
      </c>
      <c r="B4932" s="199">
        <v>477.49</v>
      </c>
    </row>
    <row r="4933" spans="1:2">
      <c r="A4933" s="4" t="s">
        <v>5294</v>
      </c>
      <c r="B4933" s="199">
        <v>468.71</v>
      </c>
    </row>
    <row r="4934" spans="1:2">
      <c r="A4934" s="4" t="s">
        <v>5295</v>
      </c>
      <c r="B4934" s="199">
        <v>554.16999999999996</v>
      </c>
    </row>
    <row r="4935" spans="1:2">
      <c r="A4935" s="4" t="s">
        <v>5296</v>
      </c>
      <c r="B4935" s="199">
        <v>544.11</v>
      </c>
    </row>
    <row r="4936" spans="1:2">
      <c r="A4936" s="4" t="s">
        <v>5297</v>
      </c>
      <c r="B4936" s="199">
        <v>1068.6199999999999</v>
      </c>
    </row>
    <row r="4937" spans="1:2">
      <c r="A4937" s="4" t="s">
        <v>5298</v>
      </c>
      <c r="B4937" s="199">
        <v>1057.67</v>
      </c>
    </row>
    <row r="4938" spans="1:2">
      <c r="A4938" s="4" t="s">
        <v>5299</v>
      </c>
      <c r="B4938" s="199">
        <v>1233.57</v>
      </c>
    </row>
    <row r="4939" spans="1:2">
      <c r="A4939" s="4" t="s">
        <v>5300</v>
      </c>
      <c r="B4939" s="199">
        <v>1221.2</v>
      </c>
    </row>
    <row r="4940" spans="1:2">
      <c r="A4940" s="4" t="s">
        <v>5301</v>
      </c>
      <c r="B4940" s="199">
        <v>1425.44</v>
      </c>
    </row>
    <row r="4941" spans="1:2">
      <c r="A4941" s="4" t="s">
        <v>5302</v>
      </c>
      <c r="B4941" s="199">
        <v>1412.03</v>
      </c>
    </row>
    <row r="4942" spans="1:2">
      <c r="A4942" s="4" t="s">
        <v>5303</v>
      </c>
      <c r="B4942" s="199">
        <v>2021.7</v>
      </c>
    </row>
    <row r="4943" spans="1:2">
      <c r="A4943" s="4" t="s">
        <v>5304</v>
      </c>
      <c r="B4943" s="199">
        <v>2005.55</v>
      </c>
    </row>
    <row r="4944" spans="1:2">
      <c r="A4944" s="4" t="s">
        <v>5305</v>
      </c>
      <c r="B4944" s="199">
        <v>37.06</v>
      </c>
    </row>
    <row r="4945" spans="1:2">
      <c r="A4945" s="4" t="s">
        <v>5306</v>
      </c>
      <c r="B4945" s="199">
        <v>34.979999999999997</v>
      </c>
    </row>
    <row r="4946" spans="1:2">
      <c r="A4946" s="4" t="s">
        <v>5307</v>
      </c>
      <c r="B4946" s="199">
        <v>37.81</v>
      </c>
    </row>
    <row r="4947" spans="1:2">
      <c r="A4947" s="4" t="s">
        <v>5308</v>
      </c>
      <c r="B4947" s="199">
        <v>35.700000000000003</v>
      </c>
    </row>
    <row r="4948" spans="1:2">
      <c r="A4948" s="4" t="s">
        <v>5309</v>
      </c>
      <c r="B4948" s="199">
        <v>63.89</v>
      </c>
    </row>
    <row r="4949" spans="1:2">
      <c r="A4949" s="4" t="s">
        <v>5310</v>
      </c>
      <c r="B4949" s="199">
        <v>61.02</v>
      </c>
    </row>
    <row r="4950" spans="1:2">
      <c r="A4950" s="4" t="s">
        <v>5311</v>
      </c>
      <c r="B4950" s="199">
        <v>93.21</v>
      </c>
    </row>
    <row r="4951" spans="1:2">
      <c r="A4951" s="4" t="s">
        <v>5312</v>
      </c>
      <c r="B4951" s="199">
        <v>89.37</v>
      </c>
    </row>
    <row r="4952" spans="1:2">
      <c r="A4952" s="4" t="s">
        <v>5313</v>
      </c>
      <c r="B4952" s="199">
        <v>131.82</v>
      </c>
    </row>
    <row r="4953" spans="1:2">
      <c r="A4953" s="4" t="s">
        <v>5314</v>
      </c>
      <c r="B4953" s="199">
        <v>126.96</v>
      </c>
    </row>
    <row r="4954" spans="1:2">
      <c r="A4954" s="4" t="s">
        <v>5315</v>
      </c>
      <c r="B4954" s="199">
        <v>231.35</v>
      </c>
    </row>
    <row r="4955" spans="1:2">
      <c r="A4955" s="4" t="s">
        <v>5316</v>
      </c>
      <c r="B4955" s="199">
        <v>225.6</v>
      </c>
    </row>
    <row r="4956" spans="1:2">
      <c r="A4956" s="4" t="s">
        <v>5317</v>
      </c>
      <c r="B4956" s="199">
        <v>245.35</v>
      </c>
    </row>
    <row r="4957" spans="1:2">
      <c r="A4957" s="4" t="s">
        <v>5318</v>
      </c>
      <c r="B4957" s="199">
        <v>239.57</v>
      </c>
    </row>
    <row r="4958" spans="1:2">
      <c r="A4958" s="4" t="s">
        <v>5319</v>
      </c>
      <c r="B4958" s="199">
        <v>393.26</v>
      </c>
    </row>
    <row r="4959" spans="1:2">
      <c r="A4959" s="4" t="s">
        <v>5320</v>
      </c>
      <c r="B4959" s="199">
        <v>385.8</v>
      </c>
    </row>
    <row r="4960" spans="1:2">
      <c r="A4960" s="4" t="s">
        <v>5321</v>
      </c>
      <c r="B4960" s="199">
        <v>466.95</v>
      </c>
    </row>
    <row r="4961" spans="1:2">
      <c r="A4961" s="4" t="s">
        <v>5322</v>
      </c>
      <c r="B4961" s="199">
        <v>458.52</v>
      </c>
    </row>
    <row r="4962" spans="1:2">
      <c r="A4962" s="4" t="s">
        <v>5323</v>
      </c>
      <c r="B4962" s="199">
        <v>889.98</v>
      </c>
    </row>
    <row r="4963" spans="1:2">
      <c r="A4963" s="4" t="s">
        <v>5324</v>
      </c>
      <c r="B4963" s="199">
        <v>880.57</v>
      </c>
    </row>
    <row r="4964" spans="1:2">
      <c r="A4964" s="4" t="s">
        <v>5325</v>
      </c>
      <c r="B4964" s="199">
        <v>902.5</v>
      </c>
    </row>
    <row r="4965" spans="1:2">
      <c r="A4965" s="4" t="s">
        <v>5326</v>
      </c>
      <c r="B4965" s="199">
        <v>892.33</v>
      </c>
    </row>
    <row r="4966" spans="1:2">
      <c r="A4966" s="4" t="s">
        <v>5327</v>
      </c>
      <c r="B4966" s="199">
        <v>1211.0999999999999</v>
      </c>
    </row>
    <row r="4967" spans="1:2">
      <c r="A4967" s="4" t="s">
        <v>5328</v>
      </c>
      <c r="B4967" s="199">
        <v>1199.3900000000001</v>
      </c>
    </row>
    <row r="4968" spans="1:2">
      <c r="A4968" s="4" t="s">
        <v>5329</v>
      </c>
      <c r="B4968" s="199">
        <v>1522.58</v>
      </c>
    </row>
    <row r="4969" spans="1:2">
      <c r="A4969" s="4" t="s">
        <v>5330</v>
      </c>
      <c r="B4969" s="199">
        <v>1509.99</v>
      </c>
    </row>
    <row r="4970" spans="1:2">
      <c r="A4970" s="4" t="s">
        <v>5331</v>
      </c>
      <c r="B4970" s="199">
        <v>1763.5</v>
      </c>
    </row>
    <row r="4971" spans="1:2">
      <c r="A4971" s="4" t="s">
        <v>5332</v>
      </c>
      <c r="B4971" s="199">
        <v>1749.2</v>
      </c>
    </row>
    <row r="4972" spans="1:2">
      <c r="A4972" s="4" t="s">
        <v>5333</v>
      </c>
      <c r="B4972" s="199">
        <v>2127.2399999999998</v>
      </c>
    </row>
    <row r="4973" spans="1:2">
      <c r="A4973" s="4" t="s">
        <v>5334</v>
      </c>
      <c r="B4973" s="199">
        <v>2111.91</v>
      </c>
    </row>
    <row r="4974" spans="1:2">
      <c r="A4974" s="4" t="s">
        <v>5335</v>
      </c>
      <c r="B4974" s="199">
        <v>4016.1</v>
      </c>
    </row>
    <row r="4975" spans="1:2">
      <c r="A4975" s="4" t="s">
        <v>5336</v>
      </c>
      <c r="B4975" s="199">
        <v>3996.64</v>
      </c>
    </row>
    <row r="4976" spans="1:2">
      <c r="A4976" s="4" t="s">
        <v>5337</v>
      </c>
      <c r="B4976" s="199">
        <v>2.81</v>
      </c>
    </row>
    <row r="4977" spans="1:2">
      <c r="A4977" s="4" t="s">
        <v>5338</v>
      </c>
      <c r="B4977" s="199">
        <v>2.4300000000000002</v>
      </c>
    </row>
    <row r="4978" spans="1:2">
      <c r="A4978" s="4" t="s">
        <v>5339</v>
      </c>
      <c r="B4978" s="199">
        <v>10.25</v>
      </c>
    </row>
    <row r="4979" spans="1:2">
      <c r="A4979" s="4" t="s">
        <v>5340</v>
      </c>
      <c r="B4979" s="199">
        <v>9.7899999999999991</v>
      </c>
    </row>
    <row r="4980" spans="1:2">
      <c r="A4980" s="4" t="s">
        <v>5341</v>
      </c>
      <c r="B4980" s="199">
        <v>10.25</v>
      </c>
    </row>
    <row r="4981" spans="1:2">
      <c r="A4981" s="4" t="s">
        <v>5342</v>
      </c>
      <c r="B4981" s="199">
        <v>9.7899999999999991</v>
      </c>
    </row>
    <row r="4982" spans="1:2">
      <c r="A4982" s="4" t="s">
        <v>5343</v>
      </c>
      <c r="B4982" s="199">
        <v>10.42</v>
      </c>
    </row>
    <row r="4983" spans="1:2">
      <c r="A4983" s="4" t="s">
        <v>5344</v>
      </c>
      <c r="B4983" s="199">
        <v>9.9499999999999993</v>
      </c>
    </row>
    <row r="4984" spans="1:2">
      <c r="A4984" s="4" t="s">
        <v>5345</v>
      </c>
      <c r="B4984" s="199">
        <v>10.42</v>
      </c>
    </row>
    <row r="4985" spans="1:2">
      <c r="A4985" s="4" t="s">
        <v>5346</v>
      </c>
      <c r="B4985" s="199">
        <v>9.9499999999999993</v>
      </c>
    </row>
    <row r="4986" spans="1:2">
      <c r="A4986" s="4" t="s">
        <v>5347</v>
      </c>
      <c r="B4986" s="199">
        <v>10.83</v>
      </c>
    </row>
    <row r="4987" spans="1:2">
      <c r="A4987" s="4" t="s">
        <v>5348</v>
      </c>
      <c r="B4987" s="199">
        <v>10.35</v>
      </c>
    </row>
    <row r="4988" spans="1:2">
      <c r="A4988" s="4" t="s">
        <v>5349</v>
      </c>
      <c r="B4988" s="199">
        <v>10.87</v>
      </c>
    </row>
    <row r="4989" spans="1:2">
      <c r="A4989" s="4" t="s">
        <v>5350</v>
      </c>
      <c r="B4989" s="199">
        <v>10.39</v>
      </c>
    </row>
    <row r="4990" spans="1:2">
      <c r="A4990" s="4" t="s">
        <v>5351</v>
      </c>
      <c r="B4990" s="199">
        <v>11.04</v>
      </c>
    </row>
    <row r="4991" spans="1:2">
      <c r="A4991" s="4" t="s">
        <v>5352</v>
      </c>
      <c r="B4991" s="199">
        <v>10.55</v>
      </c>
    </row>
    <row r="4992" spans="1:2">
      <c r="A4992" s="4" t="s">
        <v>5353</v>
      </c>
      <c r="B4992" s="199">
        <v>11.08</v>
      </c>
    </row>
    <row r="4993" spans="1:2">
      <c r="A4993" s="4" t="s">
        <v>5354</v>
      </c>
      <c r="B4993" s="199">
        <v>10.59</v>
      </c>
    </row>
    <row r="4994" spans="1:2">
      <c r="A4994" s="4" t="s">
        <v>5355</v>
      </c>
      <c r="B4994" s="199">
        <v>11.25</v>
      </c>
    </row>
    <row r="4995" spans="1:2">
      <c r="A4995" s="4" t="s">
        <v>5356</v>
      </c>
      <c r="B4995" s="199">
        <v>10.75</v>
      </c>
    </row>
    <row r="4996" spans="1:2">
      <c r="A4996" s="4" t="s">
        <v>5357</v>
      </c>
      <c r="B4996" s="199">
        <v>11.67</v>
      </c>
    </row>
    <row r="4997" spans="1:2">
      <c r="A4997" s="4" t="s">
        <v>5358</v>
      </c>
      <c r="B4997" s="199">
        <v>11.15</v>
      </c>
    </row>
    <row r="4998" spans="1:2">
      <c r="A4998" s="4" t="s">
        <v>5359</v>
      </c>
      <c r="B4998" s="199">
        <v>12.13</v>
      </c>
    </row>
    <row r="4999" spans="1:2">
      <c r="A4999" s="4" t="s">
        <v>5360</v>
      </c>
      <c r="B4999" s="199">
        <v>11.59</v>
      </c>
    </row>
    <row r="5000" spans="1:2">
      <c r="A5000" s="4" t="s">
        <v>5361</v>
      </c>
      <c r="B5000" s="199">
        <v>12.75</v>
      </c>
    </row>
    <row r="5001" spans="1:2">
      <c r="A5001" s="4" t="s">
        <v>5362</v>
      </c>
      <c r="B5001" s="199">
        <v>12.19</v>
      </c>
    </row>
    <row r="5002" spans="1:2">
      <c r="A5002" s="4" t="s">
        <v>5363</v>
      </c>
      <c r="B5002" s="199">
        <v>13.13</v>
      </c>
    </row>
    <row r="5003" spans="1:2">
      <c r="A5003" s="4" t="s">
        <v>5364</v>
      </c>
      <c r="B5003" s="199">
        <v>12.55</v>
      </c>
    </row>
    <row r="5004" spans="1:2">
      <c r="A5004" s="4" t="s">
        <v>5365</v>
      </c>
      <c r="B5004" s="199">
        <v>13.89</v>
      </c>
    </row>
    <row r="5005" spans="1:2">
      <c r="A5005" s="4" t="s">
        <v>5366</v>
      </c>
      <c r="B5005" s="199">
        <v>13.27</v>
      </c>
    </row>
    <row r="5006" spans="1:2">
      <c r="A5006" s="4" t="s">
        <v>5367</v>
      </c>
      <c r="B5006" s="199">
        <v>14.52</v>
      </c>
    </row>
    <row r="5007" spans="1:2">
      <c r="A5007" s="4" t="s">
        <v>5368</v>
      </c>
      <c r="B5007" s="199">
        <v>13.87</v>
      </c>
    </row>
    <row r="5008" spans="1:2">
      <c r="A5008" s="4" t="s">
        <v>5369</v>
      </c>
      <c r="B5008" s="199">
        <v>16.350000000000001</v>
      </c>
    </row>
    <row r="5009" spans="1:2">
      <c r="A5009" s="4" t="s">
        <v>5370</v>
      </c>
      <c r="B5009" s="199">
        <v>15.63</v>
      </c>
    </row>
    <row r="5010" spans="1:2">
      <c r="A5010" s="4" t="s">
        <v>5371</v>
      </c>
      <c r="B5010" s="199">
        <v>37.020000000000003</v>
      </c>
    </row>
    <row r="5011" spans="1:2">
      <c r="A5011" s="4" t="s">
        <v>5372</v>
      </c>
      <c r="B5011" s="199">
        <v>34.94</v>
      </c>
    </row>
    <row r="5012" spans="1:2">
      <c r="A5012" s="4" t="s">
        <v>5373</v>
      </c>
      <c r="B5012" s="199">
        <v>37.94</v>
      </c>
    </row>
    <row r="5013" spans="1:2">
      <c r="A5013" s="4" t="s">
        <v>5374</v>
      </c>
      <c r="B5013" s="199">
        <v>35.81</v>
      </c>
    </row>
    <row r="5014" spans="1:2">
      <c r="A5014" s="4" t="s">
        <v>5375</v>
      </c>
      <c r="B5014" s="199">
        <v>67.94</v>
      </c>
    </row>
    <row r="5015" spans="1:2">
      <c r="A5015" s="4" t="s">
        <v>5376</v>
      </c>
      <c r="B5015" s="199">
        <v>64.53</v>
      </c>
    </row>
    <row r="5016" spans="1:2">
      <c r="A5016" s="4" t="s">
        <v>5377</v>
      </c>
      <c r="B5016" s="199">
        <v>93.73</v>
      </c>
    </row>
    <row r="5017" spans="1:2">
      <c r="A5017" s="4" t="s">
        <v>5378</v>
      </c>
      <c r="B5017" s="199">
        <v>89.82</v>
      </c>
    </row>
    <row r="5018" spans="1:2">
      <c r="A5018" s="4" t="s">
        <v>5379</v>
      </c>
      <c r="B5018" s="199">
        <v>132.24</v>
      </c>
    </row>
    <row r="5019" spans="1:2">
      <c r="A5019" s="4" t="s">
        <v>5380</v>
      </c>
      <c r="B5019" s="199">
        <v>127.94</v>
      </c>
    </row>
    <row r="5020" spans="1:2">
      <c r="A5020" s="4" t="s">
        <v>5381</v>
      </c>
      <c r="B5020" s="199">
        <v>172.13</v>
      </c>
    </row>
    <row r="5021" spans="1:2">
      <c r="A5021" s="4" t="s">
        <v>5382</v>
      </c>
      <c r="B5021" s="199">
        <v>166.9</v>
      </c>
    </row>
    <row r="5022" spans="1:2">
      <c r="A5022" s="4" t="s">
        <v>5383</v>
      </c>
      <c r="B5022" s="199">
        <v>186.82</v>
      </c>
    </row>
    <row r="5023" spans="1:2">
      <c r="A5023" s="4" t="s">
        <v>5384</v>
      </c>
      <c r="B5023" s="199">
        <v>181.55</v>
      </c>
    </row>
    <row r="5024" spans="1:2">
      <c r="A5024" s="4" t="s">
        <v>5385</v>
      </c>
      <c r="B5024" s="199">
        <v>238.92</v>
      </c>
    </row>
    <row r="5025" spans="1:2">
      <c r="A5025" s="4" t="s">
        <v>5386</v>
      </c>
      <c r="B5025" s="199">
        <v>232.66</v>
      </c>
    </row>
    <row r="5026" spans="1:2">
      <c r="A5026" s="4" t="s">
        <v>5387</v>
      </c>
      <c r="B5026" s="199">
        <v>322.69</v>
      </c>
    </row>
    <row r="5027" spans="1:2">
      <c r="A5027" s="4" t="s">
        <v>5388</v>
      </c>
      <c r="B5027" s="199">
        <v>315.66000000000003</v>
      </c>
    </row>
    <row r="5028" spans="1:2">
      <c r="A5028" s="4" t="s">
        <v>5389</v>
      </c>
      <c r="B5028" s="199">
        <v>377.83</v>
      </c>
    </row>
    <row r="5029" spans="1:2">
      <c r="A5029" s="4" t="s">
        <v>5390</v>
      </c>
      <c r="B5029" s="199">
        <v>370.16</v>
      </c>
    </row>
    <row r="5030" spans="1:2">
      <c r="A5030" s="4" t="s">
        <v>5391</v>
      </c>
      <c r="B5030" s="199">
        <v>384.88</v>
      </c>
    </row>
    <row r="5031" spans="1:2">
      <c r="A5031" s="4" t="s">
        <v>5392</v>
      </c>
      <c r="B5031" s="199">
        <v>376.57</v>
      </c>
    </row>
    <row r="5032" spans="1:2">
      <c r="A5032" s="4" t="s">
        <v>5393</v>
      </c>
      <c r="B5032" s="199">
        <v>486.5</v>
      </c>
    </row>
    <row r="5033" spans="1:2">
      <c r="A5033" s="4" t="s">
        <v>5394</v>
      </c>
      <c r="B5033" s="199">
        <v>477.32</v>
      </c>
    </row>
    <row r="5034" spans="1:2">
      <c r="A5034" s="4" t="s">
        <v>5395</v>
      </c>
      <c r="B5034" s="199">
        <v>569.15</v>
      </c>
    </row>
    <row r="5035" spans="1:2">
      <c r="A5035" s="4" t="s">
        <v>5396</v>
      </c>
      <c r="B5035" s="199">
        <v>558.41999999999996</v>
      </c>
    </row>
    <row r="5036" spans="1:2">
      <c r="A5036" s="4" t="s">
        <v>5397</v>
      </c>
      <c r="B5036" s="199">
        <v>1085.69</v>
      </c>
    </row>
    <row r="5037" spans="1:2">
      <c r="A5037" s="4" t="s">
        <v>5398</v>
      </c>
      <c r="B5037" s="199">
        <v>1073.96</v>
      </c>
    </row>
    <row r="5038" spans="1:2">
      <c r="A5038" s="4" t="s">
        <v>5399</v>
      </c>
      <c r="B5038" s="199">
        <v>1258.9000000000001</v>
      </c>
    </row>
    <row r="5039" spans="1:2">
      <c r="A5039" s="4" t="s">
        <v>5400</v>
      </c>
      <c r="B5039" s="199">
        <v>1245.4000000000001</v>
      </c>
    </row>
    <row r="5040" spans="1:2">
      <c r="A5040" s="4" t="s">
        <v>5401</v>
      </c>
      <c r="B5040" s="199">
        <v>1513.69</v>
      </c>
    </row>
    <row r="5041" spans="1:2">
      <c r="A5041" s="4" t="s">
        <v>5402</v>
      </c>
      <c r="B5041" s="199">
        <v>1498.01</v>
      </c>
    </row>
    <row r="5042" spans="1:2">
      <c r="A5042" s="4" t="s">
        <v>5403</v>
      </c>
      <c r="B5042" s="199">
        <v>2136.21</v>
      </c>
    </row>
    <row r="5043" spans="1:2">
      <c r="A5043" s="4" t="s">
        <v>5404</v>
      </c>
      <c r="B5043" s="199">
        <v>2116.94</v>
      </c>
    </row>
    <row r="5044" spans="1:2">
      <c r="A5044" s="4" t="s">
        <v>5405</v>
      </c>
      <c r="B5044" s="199">
        <v>37.020000000000003</v>
      </c>
    </row>
    <row r="5045" spans="1:2">
      <c r="A5045" s="4" t="s">
        <v>5406</v>
      </c>
      <c r="B5045" s="199">
        <v>34.94</v>
      </c>
    </row>
    <row r="5046" spans="1:2">
      <c r="A5046" s="4" t="s">
        <v>5407</v>
      </c>
      <c r="B5046" s="199">
        <v>37.94</v>
      </c>
    </row>
    <row r="5047" spans="1:2">
      <c r="A5047" s="4" t="s">
        <v>5408</v>
      </c>
      <c r="B5047" s="199">
        <v>35.81</v>
      </c>
    </row>
    <row r="5048" spans="1:2">
      <c r="A5048" s="4" t="s">
        <v>5409</v>
      </c>
      <c r="B5048" s="199">
        <v>67.94</v>
      </c>
    </row>
    <row r="5049" spans="1:2">
      <c r="A5049" s="4" t="s">
        <v>5410</v>
      </c>
      <c r="B5049" s="199">
        <v>64.53</v>
      </c>
    </row>
    <row r="5050" spans="1:2">
      <c r="A5050" s="4" t="s">
        <v>5411</v>
      </c>
      <c r="B5050" s="199">
        <v>93.73</v>
      </c>
    </row>
    <row r="5051" spans="1:2">
      <c r="A5051" s="4" t="s">
        <v>5412</v>
      </c>
      <c r="B5051" s="199">
        <v>89.82</v>
      </c>
    </row>
    <row r="5052" spans="1:2">
      <c r="A5052" s="4" t="s">
        <v>5413</v>
      </c>
      <c r="B5052" s="199">
        <v>168.87</v>
      </c>
    </row>
    <row r="5053" spans="1:2">
      <c r="A5053" s="4" t="s">
        <v>5414</v>
      </c>
      <c r="B5053" s="199">
        <v>163.57</v>
      </c>
    </row>
    <row r="5054" spans="1:2">
      <c r="A5054" s="4" t="s">
        <v>5415</v>
      </c>
      <c r="B5054" s="199">
        <v>231.94</v>
      </c>
    </row>
    <row r="5055" spans="1:2">
      <c r="A5055" s="4" t="s">
        <v>5416</v>
      </c>
      <c r="B5055" s="199">
        <v>226.16</v>
      </c>
    </row>
    <row r="5056" spans="1:2">
      <c r="A5056" s="4" t="s">
        <v>5417</v>
      </c>
      <c r="B5056" s="199">
        <v>243.19</v>
      </c>
    </row>
    <row r="5057" spans="1:2">
      <c r="A5057" s="4" t="s">
        <v>5418</v>
      </c>
      <c r="B5057" s="199">
        <v>237.45</v>
      </c>
    </row>
    <row r="5058" spans="1:2">
      <c r="A5058" s="4" t="s">
        <v>5419</v>
      </c>
      <c r="B5058" s="199">
        <v>314.43</v>
      </c>
    </row>
    <row r="5059" spans="1:2">
      <c r="A5059" s="4" t="s">
        <v>5420</v>
      </c>
      <c r="B5059" s="199">
        <v>307.75</v>
      </c>
    </row>
    <row r="5060" spans="1:2">
      <c r="A5060" s="4" t="s">
        <v>5421</v>
      </c>
      <c r="B5060" s="199">
        <v>396.73</v>
      </c>
    </row>
    <row r="5061" spans="1:2">
      <c r="A5061" s="4" t="s">
        <v>5422</v>
      </c>
      <c r="B5061" s="199">
        <v>389.12</v>
      </c>
    </row>
    <row r="5062" spans="1:2">
      <c r="A5062" s="4" t="s">
        <v>5423</v>
      </c>
      <c r="B5062" s="199">
        <v>471.77</v>
      </c>
    </row>
    <row r="5063" spans="1:2">
      <c r="A5063" s="4" t="s">
        <v>5424</v>
      </c>
      <c r="B5063" s="199">
        <v>463.14</v>
      </c>
    </row>
    <row r="5064" spans="1:2">
      <c r="A5064" s="4" t="s">
        <v>5425</v>
      </c>
      <c r="B5064" s="199">
        <v>895.94</v>
      </c>
    </row>
    <row r="5065" spans="1:2">
      <c r="A5065" s="4" t="s">
        <v>5426</v>
      </c>
      <c r="B5065" s="199">
        <v>886.26</v>
      </c>
    </row>
    <row r="5066" spans="1:2">
      <c r="A5066" s="4" t="s">
        <v>5427</v>
      </c>
      <c r="B5066" s="199">
        <v>1023.92</v>
      </c>
    </row>
    <row r="5067" spans="1:2">
      <c r="A5067" s="4" t="s">
        <v>5428</v>
      </c>
      <c r="B5067" s="199">
        <v>1014.72</v>
      </c>
    </row>
    <row r="5068" spans="1:2">
      <c r="A5068" s="4" t="s">
        <v>5429</v>
      </c>
      <c r="B5068" s="199">
        <v>1225.79</v>
      </c>
    </row>
    <row r="5069" spans="1:2">
      <c r="A5069" s="4" t="s">
        <v>5430</v>
      </c>
      <c r="B5069" s="199">
        <v>1213.43</v>
      </c>
    </row>
    <row r="5070" spans="1:2">
      <c r="A5070" s="4" t="s">
        <v>5431</v>
      </c>
      <c r="B5070" s="199">
        <v>1540.36</v>
      </c>
    </row>
    <row r="5071" spans="1:2">
      <c r="A5071" s="4" t="s">
        <v>5432</v>
      </c>
      <c r="B5071" s="199">
        <v>1527.05</v>
      </c>
    </row>
    <row r="5072" spans="1:2">
      <c r="A5072" s="4" t="s">
        <v>5433</v>
      </c>
      <c r="B5072" s="199">
        <v>1788.88</v>
      </c>
    </row>
    <row r="5073" spans="1:2">
      <c r="A5073" s="4" t="s">
        <v>5434</v>
      </c>
      <c r="B5073" s="199">
        <v>1773.46</v>
      </c>
    </row>
    <row r="5074" spans="1:2">
      <c r="A5074" s="4" t="s">
        <v>5435</v>
      </c>
      <c r="B5074" s="199">
        <v>2156.91</v>
      </c>
    </row>
    <row r="5075" spans="1:2">
      <c r="A5075" s="4" t="s">
        <v>5436</v>
      </c>
      <c r="B5075" s="199">
        <v>2140.2600000000002</v>
      </c>
    </row>
    <row r="5076" spans="1:2">
      <c r="A5076" s="4" t="s">
        <v>5437</v>
      </c>
      <c r="B5076" s="199">
        <v>4104.91</v>
      </c>
    </row>
    <row r="5077" spans="1:2">
      <c r="A5077" s="4" t="s">
        <v>5438</v>
      </c>
      <c r="B5077" s="199">
        <v>4082.83</v>
      </c>
    </row>
    <row r="5078" spans="1:2">
      <c r="A5078" s="4" t="s">
        <v>5439</v>
      </c>
      <c r="B5078" s="199">
        <v>38.19</v>
      </c>
    </row>
    <row r="5079" spans="1:2">
      <c r="A5079" s="4" t="s">
        <v>5440</v>
      </c>
      <c r="B5079" s="199">
        <v>36.03</v>
      </c>
    </row>
    <row r="5080" spans="1:2">
      <c r="A5080" s="4" t="s">
        <v>5441</v>
      </c>
      <c r="B5080" s="199">
        <v>68.16</v>
      </c>
    </row>
    <row r="5081" spans="1:2">
      <c r="A5081" s="4" t="s">
        <v>5442</v>
      </c>
      <c r="B5081" s="199">
        <v>64.72</v>
      </c>
    </row>
    <row r="5082" spans="1:2">
      <c r="A5082" s="4" t="s">
        <v>5443</v>
      </c>
      <c r="B5082" s="199">
        <v>93.51</v>
      </c>
    </row>
    <row r="5083" spans="1:2">
      <c r="A5083" s="4" t="s">
        <v>5444</v>
      </c>
      <c r="B5083" s="199">
        <v>89.63</v>
      </c>
    </row>
    <row r="5084" spans="1:2">
      <c r="A5084" s="4" t="s">
        <v>5445</v>
      </c>
      <c r="B5084" s="199">
        <v>132.07</v>
      </c>
    </row>
    <row r="5085" spans="1:2">
      <c r="A5085" s="4" t="s">
        <v>5446</v>
      </c>
      <c r="B5085" s="199">
        <v>127.78</v>
      </c>
    </row>
    <row r="5086" spans="1:2">
      <c r="A5086" s="4" t="s">
        <v>5447</v>
      </c>
      <c r="B5086" s="199">
        <v>171.92</v>
      </c>
    </row>
    <row r="5087" spans="1:2">
      <c r="A5087" s="4" t="s">
        <v>5448</v>
      </c>
      <c r="B5087" s="199">
        <v>166.7</v>
      </c>
    </row>
    <row r="5088" spans="1:2">
      <c r="A5088" s="4" t="s">
        <v>5449</v>
      </c>
      <c r="B5088" s="199">
        <v>186.19</v>
      </c>
    </row>
    <row r="5089" spans="1:2">
      <c r="A5089" s="4" t="s">
        <v>5450</v>
      </c>
      <c r="B5089" s="199">
        <v>180.95</v>
      </c>
    </row>
    <row r="5090" spans="1:2">
      <c r="A5090" s="4" t="s">
        <v>5451</v>
      </c>
      <c r="B5090" s="199">
        <v>236.86</v>
      </c>
    </row>
    <row r="5091" spans="1:2">
      <c r="A5091" s="4" t="s">
        <v>5452</v>
      </c>
      <c r="B5091" s="199">
        <v>230.68</v>
      </c>
    </row>
    <row r="5092" spans="1:2">
      <c r="A5092" s="4" t="s">
        <v>5453</v>
      </c>
      <c r="B5092" s="199">
        <v>320.41000000000003</v>
      </c>
    </row>
    <row r="5093" spans="1:2">
      <c r="A5093" s="4" t="s">
        <v>5454</v>
      </c>
      <c r="B5093" s="199">
        <v>313.49</v>
      </c>
    </row>
    <row r="5094" spans="1:2">
      <c r="A5094" s="4" t="s">
        <v>5455</v>
      </c>
      <c r="B5094" s="199">
        <v>373.9</v>
      </c>
    </row>
    <row r="5095" spans="1:2">
      <c r="A5095" s="4" t="s">
        <v>5456</v>
      </c>
      <c r="B5095" s="199">
        <v>366.4</v>
      </c>
    </row>
    <row r="5096" spans="1:2">
      <c r="A5096" s="4" t="s">
        <v>5457</v>
      </c>
      <c r="B5096" s="199">
        <v>379.57</v>
      </c>
    </row>
    <row r="5097" spans="1:2">
      <c r="A5097" s="4" t="s">
        <v>5458</v>
      </c>
      <c r="B5097" s="199">
        <v>371.49</v>
      </c>
    </row>
    <row r="5098" spans="1:2">
      <c r="A5098" s="4" t="s">
        <v>5459</v>
      </c>
      <c r="B5098" s="199">
        <v>478.89</v>
      </c>
    </row>
    <row r="5099" spans="1:2">
      <c r="A5099" s="4" t="s">
        <v>5460</v>
      </c>
      <c r="B5099" s="199">
        <v>470.04</v>
      </c>
    </row>
    <row r="5100" spans="1:2">
      <c r="A5100" s="4" t="s">
        <v>5461</v>
      </c>
      <c r="B5100" s="199">
        <v>555.64</v>
      </c>
    </row>
    <row r="5101" spans="1:2">
      <c r="A5101" s="4" t="s">
        <v>5462</v>
      </c>
      <c r="B5101" s="199">
        <v>545.5</v>
      </c>
    </row>
    <row r="5102" spans="1:2">
      <c r="A5102" s="4" t="s">
        <v>5463</v>
      </c>
      <c r="B5102" s="199">
        <v>1073.49</v>
      </c>
    </row>
    <row r="5103" spans="1:2">
      <c r="A5103" s="4" t="s">
        <v>5464</v>
      </c>
      <c r="B5103" s="199">
        <v>1062.33</v>
      </c>
    </row>
    <row r="5104" spans="1:2">
      <c r="A5104" s="4" t="s">
        <v>5465</v>
      </c>
      <c r="B5104" s="199">
        <v>1239.04</v>
      </c>
    </row>
    <row r="5105" spans="1:2">
      <c r="A5105" s="4" t="s">
        <v>5466</v>
      </c>
      <c r="B5105" s="199">
        <v>1226.42</v>
      </c>
    </row>
    <row r="5106" spans="1:2">
      <c r="A5106" s="4" t="s">
        <v>5467</v>
      </c>
      <c r="B5106" s="199">
        <v>1431.17</v>
      </c>
    </row>
    <row r="5107" spans="1:2">
      <c r="A5107" s="4" t="s">
        <v>5468</v>
      </c>
      <c r="B5107" s="199">
        <v>1417.51</v>
      </c>
    </row>
    <row r="5108" spans="1:2">
      <c r="A5108" s="4" t="s">
        <v>5469</v>
      </c>
      <c r="B5108" s="199">
        <v>2033.39</v>
      </c>
    </row>
    <row r="5109" spans="1:2">
      <c r="A5109" s="4" t="s">
        <v>5470</v>
      </c>
      <c r="B5109" s="199">
        <v>2016.72</v>
      </c>
    </row>
    <row r="5110" spans="1:2">
      <c r="A5110" s="4" t="s">
        <v>5471</v>
      </c>
      <c r="B5110" s="199">
        <v>42.13</v>
      </c>
    </row>
    <row r="5111" spans="1:2">
      <c r="A5111" s="4" t="s">
        <v>5472</v>
      </c>
      <c r="B5111" s="199">
        <v>39.44</v>
      </c>
    </row>
    <row r="5112" spans="1:2">
      <c r="A5112" s="4" t="s">
        <v>5473</v>
      </c>
      <c r="B5112" s="199">
        <v>68.28</v>
      </c>
    </row>
    <row r="5113" spans="1:2">
      <c r="A5113" s="4" t="s">
        <v>5474</v>
      </c>
      <c r="B5113" s="199">
        <v>64.819999999999993</v>
      </c>
    </row>
    <row r="5114" spans="1:2">
      <c r="A5114" s="4" t="s">
        <v>5475</v>
      </c>
      <c r="B5114" s="199">
        <v>93.33</v>
      </c>
    </row>
    <row r="5115" spans="1:2">
      <c r="A5115" s="4" t="s">
        <v>5476</v>
      </c>
      <c r="B5115" s="199">
        <v>89.47</v>
      </c>
    </row>
    <row r="5116" spans="1:2">
      <c r="A5116" s="4" t="s">
        <v>5477</v>
      </c>
      <c r="B5116" s="199">
        <v>168.78</v>
      </c>
    </row>
    <row r="5117" spans="1:2">
      <c r="A5117" s="4" t="s">
        <v>5478</v>
      </c>
      <c r="B5117" s="199">
        <v>163.58000000000001</v>
      </c>
    </row>
    <row r="5118" spans="1:2">
      <c r="A5118" s="4" t="s">
        <v>5479</v>
      </c>
      <c r="B5118" s="199">
        <v>231.92</v>
      </c>
    </row>
    <row r="5119" spans="1:2">
      <c r="A5119" s="4" t="s">
        <v>5480</v>
      </c>
      <c r="B5119" s="199">
        <v>226.15</v>
      </c>
    </row>
    <row r="5120" spans="1:2">
      <c r="A5120" s="4" t="s">
        <v>5481</v>
      </c>
      <c r="B5120" s="199">
        <v>245.55</v>
      </c>
    </row>
    <row r="5121" spans="1:2">
      <c r="A5121" s="4" t="s">
        <v>5482</v>
      </c>
      <c r="B5121" s="199">
        <v>239.76</v>
      </c>
    </row>
    <row r="5122" spans="1:2">
      <c r="A5122" s="4" t="s">
        <v>5483</v>
      </c>
      <c r="B5122" s="199">
        <v>314.16000000000003</v>
      </c>
    </row>
    <row r="5123" spans="1:2">
      <c r="A5123" s="4" t="s">
        <v>5484</v>
      </c>
      <c r="B5123" s="199">
        <v>307.52999999999997</v>
      </c>
    </row>
    <row r="5124" spans="1:2">
      <c r="A5124" s="4" t="s">
        <v>5485</v>
      </c>
      <c r="B5124" s="199">
        <v>393.7</v>
      </c>
    </row>
    <row r="5125" spans="1:2">
      <c r="A5125" s="4" t="s">
        <v>5486</v>
      </c>
      <c r="B5125" s="199">
        <v>386.23</v>
      </c>
    </row>
    <row r="5126" spans="1:2">
      <c r="A5126" s="4" t="s">
        <v>5487</v>
      </c>
      <c r="B5126" s="199">
        <v>467.94</v>
      </c>
    </row>
    <row r="5127" spans="1:2">
      <c r="A5127" s="4" t="s">
        <v>5488</v>
      </c>
      <c r="B5127" s="199">
        <v>459.48</v>
      </c>
    </row>
    <row r="5128" spans="1:2">
      <c r="A5128" s="4" t="s">
        <v>5489</v>
      </c>
      <c r="B5128" s="199">
        <v>891.04</v>
      </c>
    </row>
    <row r="5129" spans="1:2">
      <c r="A5129" s="4" t="s">
        <v>5490</v>
      </c>
      <c r="B5129" s="199">
        <v>881.58</v>
      </c>
    </row>
    <row r="5130" spans="1:2">
      <c r="A5130" s="4" t="s">
        <v>5491</v>
      </c>
      <c r="B5130" s="199">
        <v>1026.02</v>
      </c>
    </row>
    <row r="5131" spans="1:2">
      <c r="A5131" s="4" t="s">
        <v>5492</v>
      </c>
      <c r="B5131" s="199">
        <v>1015.81</v>
      </c>
    </row>
    <row r="5132" spans="1:2">
      <c r="A5132" s="4" t="s">
        <v>5493</v>
      </c>
      <c r="B5132" s="199">
        <v>1213.2</v>
      </c>
    </row>
    <row r="5133" spans="1:2">
      <c r="A5133" s="4" t="s">
        <v>5494</v>
      </c>
      <c r="B5133" s="199">
        <v>1201.4100000000001</v>
      </c>
    </row>
    <row r="5134" spans="1:2">
      <c r="A5134" s="4" t="s">
        <v>5495</v>
      </c>
      <c r="B5134" s="199">
        <v>1528.06</v>
      </c>
    </row>
    <row r="5135" spans="1:2">
      <c r="A5135" s="4" t="s">
        <v>5496</v>
      </c>
      <c r="B5135" s="199">
        <v>1515.23</v>
      </c>
    </row>
    <row r="5136" spans="1:2">
      <c r="A5136" s="4" t="s">
        <v>5497</v>
      </c>
      <c r="B5136" s="199">
        <v>1771.53</v>
      </c>
    </row>
    <row r="5137" spans="1:2">
      <c r="A5137" s="4" t="s">
        <v>5498</v>
      </c>
      <c r="B5137" s="199">
        <v>1756.91</v>
      </c>
    </row>
    <row r="5138" spans="1:2">
      <c r="A5138" s="4" t="s">
        <v>5499</v>
      </c>
      <c r="B5138" s="199">
        <v>2133.61</v>
      </c>
    </row>
    <row r="5139" spans="1:2">
      <c r="A5139" s="4" t="s">
        <v>5500</v>
      </c>
      <c r="B5139" s="199">
        <v>2117.98</v>
      </c>
    </row>
    <row r="5140" spans="1:2">
      <c r="A5140" s="4" t="s">
        <v>5501</v>
      </c>
      <c r="B5140" s="199">
        <v>4028.88</v>
      </c>
    </row>
    <row r="5141" spans="1:2">
      <c r="A5141" s="4" t="s">
        <v>5502</v>
      </c>
      <c r="B5141" s="199">
        <v>4008.86</v>
      </c>
    </row>
    <row r="5142" spans="1:2">
      <c r="A5142" s="4" t="s">
        <v>5503</v>
      </c>
      <c r="B5142" s="199">
        <v>108.07</v>
      </c>
    </row>
    <row r="5143" spans="1:2">
      <c r="A5143" s="4" t="s">
        <v>5504</v>
      </c>
      <c r="B5143" s="199">
        <v>104.49</v>
      </c>
    </row>
    <row r="5144" spans="1:2">
      <c r="A5144" s="4" t="s">
        <v>5505</v>
      </c>
      <c r="B5144" s="199">
        <v>197.71</v>
      </c>
    </row>
    <row r="5145" spans="1:2">
      <c r="A5145" s="4" t="s">
        <v>5506</v>
      </c>
      <c r="B5145" s="199">
        <v>193.34</v>
      </c>
    </row>
    <row r="5146" spans="1:2">
      <c r="A5146" s="4" t="s">
        <v>5507</v>
      </c>
      <c r="B5146" s="199">
        <v>304.35000000000002</v>
      </c>
    </row>
    <row r="5147" spans="1:2">
      <c r="A5147" s="4" t="s">
        <v>5508</v>
      </c>
      <c r="B5147" s="199">
        <v>299.63</v>
      </c>
    </row>
    <row r="5148" spans="1:2">
      <c r="A5148" s="4" t="s">
        <v>5509</v>
      </c>
      <c r="B5148" s="199">
        <v>409.8</v>
      </c>
    </row>
    <row r="5149" spans="1:2">
      <c r="A5149" s="4" t="s">
        <v>5510</v>
      </c>
      <c r="B5149" s="199">
        <v>402.97</v>
      </c>
    </row>
    <row r="5150" spans="1:2">
      <c r="A5150" s="4" t="s">
        <v>5511</v>
      </c>
      <c r="B5150" s="199">
        <v>712.17</v>
      </c>
    </row>
    <row r="5151" spans="1:2">
      <c r="A5151" s="4" t="s">
        <v>5512</v>
      </c>
      <c r="B5151" s="199">
        <v>703.6</v>
      </c>
    </row>
    <row r="5152" spans="1:2">
      <c r="A5152" s="4" t="s">
        <v>5513</v>
      </c>
      <c r="B5152" s="199">
        <v>925.63</v>
      </c>
    </row>
    <row r="5153" spans="1:2">
      <c r="A5153" s="4" t="s">
        <v>5514</v>
      </c>
      <c r="B5153" s="199">
        <v>916.07</v>
      </c>
    </row>
    <row r="5154" spans="1:2">
      <c r="A5154" s="4" t="s">
        <v>5515</v>
      </c>
      <c r="B5154" s="199">
        <v>1345.15</v>
      </c>
    </row>
    <row r="5155" spans="1:2">
      <c r="A5155" s="4" t="s">
        <v>5516</v>
      </c>
      <c r="B5155" s="199">
        <v>1334.88</v>
      </c>
    </row>
    <row r="5156" spans="1:2">
      <c r="A5156" s="4" t="s">
        <v>5517</v>
      </c>
      <c r="B5156" s="199">
        <v>1687.38</v>
      </c>
    </row>
    <row r="5157" spans="1:2">
      <c r="A5157" s="4" t="s">
        <v>5518</v>
      </c>
      <c r="B5157" s="199">
        <v>1675.91</v>
      </c>
    </row>
    <row r="5158" spans="1:2">
      <c r="A5158" s="4" t="s">
        <v>5519</v>
      </c>
      <c r="B5158" s="199">
        <v>2870.84</v>
      </c>
    </row>
    <row r="5159" spans="1:2">
      <c r="A5159" s="4" t="s">
        <v>5520</v>
      </c>
      <c r="B5159" s="199">
        <v>2858.65</v>
      </c>
    </row>
    <row r="5160" spans="1:2">
      <c r="A5160" s="4" t="s">
        <v>5521</v>
      </c>
      <c r="B5160" s="199">
        <v>3407.88</v>
      </c>
    </row>
    <row r="5161" spans="1:2">
      <c r="A5161" s="4" t="s">
        <v>5522</v>
      </c>
      <c r="B5161" s="199">
        <v>3394.27</v>
      </c>
    </row>
    <row r="5162" spans="1:2">
      <c r="A5162" s="4" t="s">
        <v>5523</v>
      </c>
      <c r="B5162" s="199">
        <v>4766.1499999999996</v>
      </c>
    </row>
    <row r="5163" spans="1:2">
      <c r="A5163" s="4" t="s">
        <v>5524</v>
      </c>
      <c r="B5163" s="199">
        <v>4751.49</v>
      </c>
    </row>
    <row r="5164" spans="1:2">
      <c r="A5164" s="4" t="s">
        <v>5525</v>
      </c>
      <c r="B5164" s="199">
        <v>6122.18</v>
      </c>
    </row>
    <row r="5165" spans="1:2">
      <c r="A5165" s="4" t="s">
        <v>5526</v>
      </c>
      <c r="B5165" s="199">
        <v>6106.01</v>
      </c>
    </row>
    <row r="5166" spans="1:2">
      <c r="A5166" s="4" t="s">
        <v>5527</v>
      </c>
      <c r="B5166" s="199">
        <v>11522.37</v>
      </c>
    </row>
    <row r="5167" spans="1:2">
      <c r="A5167" s="4" t="s">
        <v>5528</v>
      </c>
      <c r="B5167" s="199">
        <v>11504.99</v>
      </c>
    </row>
    <row r="5168" spans="1:2">
      <c r="A5168" s="4" t="s">
        <v>5529</v>
      </c>
      <c r="B5168" s="199">
        <v>15621.42</v>
      </c>
    </row>
    <row r="5169" spans="1:2">
      <c r="A5169" s="4" t="s">
        <v>5530</v>
      </c>
      <c r="B5169" s="199">
        <v>15600.73</v>
      </c>
    </row>
    <row r="5170" spans="1:2">
      <c r="A5170" s="4" t="s">
        <v>5531</v>
      </c>
      <c r="B5170" s="199">
        <v>108.07</v>
      </c>
    </row>
    <row r="5171" spans="1:2">
      <c r="A5171" s="4" t="s">
        <v>5532</v>
      </c>
      <c r="B5171" s="199">
        <v>104.49</v>
      </c>
    </row>
    <row r="5172" spans="1:2">
      <c r="A5172" s="4" t="s">
        <v>5533</v>
      </c>
      <c r="B5172" s="199">
        <v>193.64</v>
      </c>
    </row>
    <row r="5173" spans="1:2">
      <c r="A5173" s="4" t="s">
        <v>5534</v>
      </c>
      <c r="B5173" s="199">
        <v>189.27</v>
      </c>
    </row>
    <row r="5174" spans="1:2">
      <c r="A5174" s="4" t="s">
        <v>5535</v>
      </c>
      <c r="B5174" s="199">
        <v>303.06</v>
      </c>
    </row>
    <row r="5175" spans="1:2">
      <c r="A5175" s="4" t="s">
        <v>5536</v>
      </c>
      <c r="B5175" s="199">
        <v>298.35000000000002</v>
      </c>
    </row>
    <row r="5176" spans="1:2">
      <c r="A5176" s="4" t="s">
        <v>5537</v>
      </c>
      <c r="B5176" s="199">
        <v>442.96</v>
      </c>
    </row>
    <row r="5177" spans="1:2">
      <c r="A5177" s="4" t="s">
        <v>5538</v>
      </c>
      <c r="B5177" s="199">
        <v>437.28</v>
      </c>
    </row>
    <row r="5178" spans="1:2">
      <c r="A5178" s="4" t="s">
        <v>5539</v>
      </c>
      <c r="B5178" s="199">
        <v>726.47</v>
      </c>
    </row>
    <row r="5179" spans="1:2">
      <c r="A5179" s="4" t="s">
        <v>5540</v>
      </c>
      <c r="B5179" s="199">
        <v>719.14</v>
      </c>
    </row>
    <row r="5180" spans="1:2">
      <c r="A5180" s="4" t="s">
        <v>5541</v>
      </c>
      <c r="B5180" s="199">
        <v>999.16</v>
      </c>
    </row>
    <row r="5181" spans="1:2">
      <c r="A5181" s="4" t="s">
        <v>5542</v>
      </c>
      <c r="B5181" s="199">
        <v>990.09</v>
      </c>
    </row>
    <row r="5182" spans="1:2">
      <c r="A5182" s="4" t="s">
        <v>5543</v>
      </c>
      <c r="B5182" s="199">
        <v>1376.8</v>
      </c>
    </row>
    <row r="5183" spans="1:2">
      <c r="A5183" s="4" t="s">
        <v>5544</v>
      </c>
      <c r="B5183" s="199">
        <v>1366.56</v>
      </c>
    </row>
    <row r="5184" spans="1:2">
      <c r="A5184" s="4" t="s">
        <v>5545</v>
      </c>
      <c r="B5184" s="199">
        <v>2244.96</v>
      </c>
    </row>
    <row r="5185" spans="1:2">
      <c r="A5185" s="4" t="s">
        <v>5546</v>
      </c>
      <c r="B5185" s="199">
        <v>2234.1799999999998</v>
      </c>
    </row>
    <row r="5186" spans="1:2">
      <c r="A5186" s="4" t="s">
        <v>5547</v>
      </c>
      <c r="B5186" s="199">
        <v>3908.79</v>
      </c>
    </row>
    <row r="5187" spans="1:2">
      <c r="A5187" s="4" t="s">
        <v>5548</v>
      </c>
      <c r="B5187" s="199">
        <v>3896.05</v>
      </c>
    </row>
    <row r="5188" spans="1:2">
      <c r="A5188" s="4" t="s">
        <v>5549</v>
      </c>
      <c r="B5188" s="199">
        <v>4462.29</v>
      </c>
    </row>
    <row r="5189" spans="1:2">
      <c r="A5189" s="4" t="s">
        <v>5550</v>
      </c>
      <c r="B5189" s="199">
        <v>4448.83</v>
      </c>
    </row>
    <row r="5190" spans="1:2">
      <c r="A5190" s="4" t="s">
        <v>5551</v>
      </c>
      <c r="B5190" s="199">
        <v>5403.56</v>
      </c>
    </row>
    <row r="5191" spans="1:2">
      <c r="A5191" s="4" t="s">
        <v>5552</v>
      </c>
      <c r="B5191" s="199">
        <v>5388.42</v>
      </c>
    </row>
    <row r="5192" spans="1:2">
      <c r="A5192" s="4" t="s">
        <v>5553</v>
      </c>
      <c r="B5192" s="199">
        <v>11581.36</v>
      </c>
    </row>
    <row r="5193" spans="1:2">
      <c r="A5193" s="4" t="s">
        <v>5554</v>
      </c>
      <c r="B5193" s="199">
        <v>11565.17</v>
      </c>
    </row>
    <row r="5194" spans="1:2">
      <c r="A5194" s="4" t="s">
        <v>5555</v>
      </c>
      <c r="B5194" s="199">
        <v>13528.2</v>
      </c>
    </row>
    <row r="5195" spans="1:2">
      <c r="A5195" s="4" t="s">
        <v>5556</v>
      </c>
      <c r="B5195" s="199">
        <v>13510.25</v>
      </c>
    </row>
    <row r="5196" spans="1:2">
      <c r="A5196" s="4" t="s">
        <v>5557</v>
      </c>
      <c r="B5196" s="199">
        <v>16614.41</v>
      </c>
    </row>
    <row r="5197" spans="1:2">
      <c r="A5197" s="4" t="s">
        <v>5558</v>
      </c>
      <c r="B5197" s="199">
        <v>16595.25</v>
      </c>
    </row>
    <row r="5198" spans="1:2">
      <c r="A5198" s="4" t="s">
        <v>5559</v>
      </c>
      <c r="B5198" s="199">
        <v>28349.86</v>
      </c>
    </row>
    <row r="5199" spans="1:2">
      <c r="A5199" s="4" t="s">
        <v>5560</v>
      </c>
      <c r="B5199" s="199">
        <v>28326.12</v>
      </c>
    </row>
    <row r="5200" spans="1:2">
      <c r="A5200" s="4" t="s">
        <v>5561</v>
      </c>
      <c r="B5200" s="199">
        <v>96.87</v>
      </c>
    </row>
    <row r="5201" spans="1:2">
      <c r="A5201" s="4" t="s">
        <v>5562</v>
      </c>
      <c r="B5201" s="199">
        <v>94.68</v>
      </c>
    </row>
    <row r="5202" spans="1:2">
      <c r="A5202" s="4" t="s">
        <v>5563</v>
      </c>
      <c r="B5202" s="199">
        <v>96.77</v>
      </c>
    </row>
    <row r="5203" spans="1:2">
      <c r="A5203" s="4" t="s">
        <v>5564</v>
      </c>
      <c r="B5203" s="199">
        <v>94.66</v>
      </c>
    </row>
    <row r="5204" spans="1:2">
      <c r="A5204" s="4" t="s">
        <v>5565</v>
      </c>
      <c r="B5204" s="199">
        <v>409.73</v>
      </c>
    </row>
    <row r="5205" spans="1:2">
      <c r="A5205" s="4" t="s">
        <v>5566</v>
      </c>
      <c r="B5205" s="199">
        <v>406.86</v>
      </c>
    </row>
    <row r="5206" spans="1:2">
      <c r="A5206" s="4" t="s">
        <v>5567</v>
      </c>
      <c r="B5206" s="199">
        <v>417.85</v>
      </c>
    </row>
    <row r="5207" spans="1:2">
      <c r="A5207" s="4" t="s">
        <v>5568</v>
      </c>
      <c r="B5207" s="199">
        <v>414.01</v>
      </c>
    </row>
    <row r="5208" spans="1:2">
      <c r="A5208" s="4" t="s">
        <v>5569</v>
      </c>
      <c r="B5208" s="199">
        <v>419.91</v>
      </c>
    </row>
    <row r="5209" spans="1:2">
      <c r="A5209" s="4" t="s">
        <v>5570</v>
      </c>
      <c r="B5209" s="199">
        <v>415.97</v>
      </c>
    </row>
    <row r="5210" spans="1:2">
      <c r="A5210" s="4" t="s">
        <v>5571</v>
      </c>
      <c r="B5210" s="199">
        <v>658.75</v>
      </c>
    </row>
    <row r="5211" spans="1:2">
      <c r="A5211" s="4" t="s">
        <v>5572</v>
      </c>
      <c r="B5211" s="199">
        <v>653.54</v>
      </c>
    </row>
    <row r="5212" spans="1:2">
      <c r="A5212" s="4" t="s">
        <v>5573</v>
      </c>
      <c r="B5212" s="199">
        <v>672.74</v>
      </c>
    </row>
    <row r="5213" spans="1:2">
      <c r="A5213" s="4" t="s">
        <v>5574</v>
      </c>
      <c r="B5213" s="199">
        <v>667.51</v>
      </c>
    </row>
    <row r="5214" spans="1:2">
      <c r="A5214" s="4" t="s">
        <v>5575</v>
      </c>
      <c r="B5214" s="199">
        <v>885.97</v>
      </c>
    </row>
    <row r="5215" spans="1:2">
      <c r="A5215" s="4" t="s">
        <v>5576</v>
      </c>
      <c r="B5215" s="199">
        <v>879.8</v>
      </c>
    </row>
    <row r="5216" spans="1:2">
      <c r="A5216" s="4" t="s">
        <v>5577</v>
      </c>
      <c r="B5216" s="199">
        <v>1719.76</v>
      </c>
    </row>
    <row r="5217" spans="1:2">
      <c r="A5217" s="4" t="s">
        <v>5578</v>
      </c>
      <c r="B5217" s="199">
        <v>1712.85</v>
      </c>
    </row>
    <row r="5218" spans="1:2">
      <c r="A5218" s="4" t="s">
        <v>5579</v>
      </c>
      <c r="B5218" s="199">
        <v>2124.59</v>
      </c>
    </row>
    <row r="5219" spans="1:2">
      <c r="A5219" s="4" t="s">
        <v>5580</v>
      </c>
      <c r="B5219" s="199">
        <v>2116.92</v>
      </c>
    </row>
    <row r="5220" spans="1:2">
      <c r="A5220" s="4" t="s">
        <v>5581</v>
      </c>
      <c r="B5220" s="199">
        <v>2128.62</v>
      </c>
    </row>
    <row r="5221" spans="1:2">
      <c r="A5221" s="4" t="s">
        <v>5582</v>
      </c>
      <c r="B5221" s="199">
        <v>2120.58</v>
      </c>
    </row>
    <row r="5222" spans="1:2">
      <c r="A5222" s="4" t="s">
        <v>5583</v>
      </c>
      <c r="B5222" s="199">
        <v>4015.53</v>
      </c>
    </row>
    <row r="5223" spans="1:2">
      <c r="A5223" s="4" t="s">
        <v>5584</v>
      </c>
      <c r="B5223" s="199">
        <v>4006.75</v>
      </c>
    </row>
    <row r="5224" spans="1:2">
      <c r="A5224" s="4" t="s">
        <v>5585</v>
      </c>
      <c r="B5224" s="199">
        <v>4799.82</v>
      </c>
    </row>
    <row r="5225" spans="1:2">
      <c r="A5225" s="4" t="s">
        <v>5586</v>
      </c>
      <c r="B5225" s="199">
        <v>4789.76</v>
      </c>
    </row>
    <row r="5226" spans="1:2">
      <c r="A5226" s="4" t="s">
        <v>5587</v>
      </c>
      <c r="B5226" s="199">
        <v>5557.35</v>
      </c>
    </row>
    <row r="5227" spans="1:2">
      <c r="A5227" s="4" t="s">
        <v>5588</v>
      </c>
      <c r="B5227" s="199">
        <v>5546.4</v>
      </c>
    </row>
    <row r="5228" spans="1:2">
      <c r="A5228" s="4" t="s">
        <v>5589</v>
      </c>
      <c r="B5228" s="199">
        <v>6470.42</v>
      </c>
    </row>
    <row r="5229" spans="1:2">
      <c r="A5229" s="4" t="s">
        <v>5590</v>
      </c>
      <c r="B5229" s="199">
        <v>6458.05</v>
      </c>
    </row>
    <row r="5230" spans="1:2">
      <c r="A5230" s="4" t="s">
        <v>5591</v>
      </c>
      <c r="B5230" s="199">
        <v>9797.65</v>
      </c>
    </row>
    <row r="5231" spans="1:2">
      <c r="A5231" s="4" t="s">
        <v>5592</v>
      </c>
      <c r="B5231" s="199">
        <v>9784.25</v>
      </c>
    </row>
    <row r="5232" spans="1:2">
      <c r="A5232" s="4" t="s">
        <v>5593</v>
      </c>
      <c r="B5232" s="199">
        <v>10140.81</v>
      </c>
    </row>
    <row r="5233" spans="1:2">
      <c r="A5233" s="4" t="s">
        <v>5594</v>
      </c>
      <c r="B5233" s="199">
        <v>10124.66</v>
      </c>
    </row>
    <row r="5234" spans="1:2">
      <c r="A5234" s="4" t="s">
        <v>5595</v>
      </c>
      <c r="B5234" s="199">
        <v>95.98</v>
      </c>
    </row>
    <row r="5235" spans="1:2">
      <c r="A5235" s="4" t="s">
        <v>5596</v>
      </c>
      <c r="B5235" s="199">
        <v>93.9</v>
      </c>
    </row>
    <row r="5236" spans="1:2">
      <c r="A5236" s="4" t="s">
        <v>5597</v>
      </c>
      <c r="B5236" s="199">
        <v>96.9</v>
      </c>
    </row>
    <row r="5237" spans="1:2">
      <c r="A5237" s="4" t="s">
        <v>5598</v>
      </c>
      <c r="B5237" s="199">
        <v>94.77</v>
      </c>
    </row>
    <row r="5238" spans="1:2">
      <c r="A5238" s="4" t="s">
        <v>5599</v>
      </c>
      <c r="B5238" s="199">
        <v>185.86</v>
      </c>
    </row>
    <row r="5239" spans="1:2">
      <c r="A5239" s="4" t="s">
        <v>5600</v>
      </c>
      <c r="B5239" s="199">
        <v>182.45</v>
      </c>
    </row>
    <row r="5240" spans="1:2">
      <c r="A5240" s="4" t="s">
        <v>5601</v>
      </c>
      <c r="B5240" s="199">
        <v>418.37</v>
      </c>
    </row>
    <row r="5241" spans="1:2">
      <c r="A5241" s="4" t="s">
        <v>5602</v>
      </c>
      <c r="B5241" s="199">
        <v>414.46</v>
      </c>
    </row>
    <row r="5242" spans="1:2">
      <c r="A5242" s="4" t="s">
        <v>5603</v>
      </c>
      <c r="B5242" s="199">
        <v>456.88</v>
      </c>
    </row>
    <row r="5243" spans="1:2">
      <c r="A5243" s="4" t="s">
        <v>5604</v>
      </c>
      <c r="B5243" s="199">
        <v>452.58</v>
      </c>
    </row>
    <row r="5244" spans="1:2">
      <c r="A5244" s="4" t="s">
        <v>5605</v>
      </c>
      <c r="B5244" s="199">
        <v>659.09</v>
      </c>
    </row>
    <row r="5245" spans="1:2">
      <c r="A5245" s="4" t="s">
        <v>5606</v>
      </c>
      <c r="B5245" s="199">
        <v>653.86</v>
      </c>
    </row>
    <row r="5246" spans="1:2">
      <c r="A5246" s="4" t="s">
        <v>5607</v>
      </c>
      <c r="B5246" s="199">
        <v>673.78</v>
      </c>
    </row>
    <row r="5247" spans="1:2">
      <c r="A5247" s="4" t="s">
        <v>5608</v>
      </c>
      <c r="B5247" s="199">
        <v>668.51</v>
      </c>
    </row>
    <row r="5248" spans="1:2">
      <c r="A5248" s="4" t="s">
        <v>5609</v>
      </c>
      <c r="B5248" s="199">
        <v>888.2</v>
      </c>
    </row>
    <row r="5249" spans="1:2">
      <c r="A5249" s="4" t="s">
        <v>5610</v>
      </c>
      <c r="B5249" s="199">
        <v>881.94</v>
      </c>
    </row>
    <row r="5250" spans="1:2">
      <c r="A5250" s="4" t="s">
        <v>5611</v>
      </c>
      <c r="B5250" s="199">
        <v>1722.46</v>
      </c>
    </row>
    <row r="5251" spans="1:2">
      <c r="A5251" s="4" t="s">
        <v>5612</v>
      </c>
      <c r="B5251" s="199">
        <v>1715.43</v>
      </c>
    </row>
    <row r="5252" spans="1:2">
      <c r="A5252" s="4" t="s">
        <v>5613</v>
      </c>
      <c r="B5252" s="199">
        <v>2127.96</v>
      </c>
    </row>
    <row r="5253" spans="1:2">
      <c r="A5253" s="4" t="s">
        <v>5614</v>
      </c>
      <c r="B5253" s="199">
        <v>2120.15</v>
      </c>
    </row>
    <row r="5254" spans="1:2">
      <c r="A5254" s="4" t="s">
        <v>5615</v>
      </c>
      <c r="B5254" s="199">
        <v>2134.59</v>
      </c>
    </row>
    <row r="5255" spans="1:2">
      <c r="A5255" s="4" t="s">
        <v>5616</v>
      </c>
      <c r="B5255" s="199">
        <v>2126.2800000000002</v>
      </c>
    </row>
    <row r="5256" spans="1:2">
      <c r="A5256" s="4" t="s">
        <v>5617</v>
      </c>
      <c r="B5256" s="199">
        <v>4024.54</v>
      </c>
    </row>
    <row r="5257" spans="1:2">
      <c r="A5257" s="4" t="s">
        <v>5618</v>
      </c>
      <c r="B5257" s="199">
        <v>4015.36</v>
      </c>
    </row>
    <row r="5258" spans="1:2">
      <c r="A5258" s="4" t="s">
        <v>5619</v>
      </c>
      <c r="B5258" s="199">
        <v>4814.8</v>
      </c>
    </row>
    <row r="5259" spans="1:2">
      <c r="A5259" s="4" t="s">
        <v>5620</v>
      </c>
      <c r="B5259" s="199">
        <v>4804.07</v>
      </c>
    </row>
    <row r="5260" spans="1:2">
      <c r="A5260" s="4" t="s">
        <v>5621</v>
      </c>
      <c r="B5260" s="199">
        <v>5574.42</v>
      </c>
    </row>
    <row r="5261" spans="1:2">
      <c r="A5261" s="4" t="s">
        <v>5622</v>
      </c>
      <c r="B5261" s="199">
        <v>5562.69</v>
      </c>
    </row>
    <row r="5262" spans="1:2">
      <c r="A5262" s="4" t="s">
        <v>5623</v>
      </c>
      <c r="B5262" s="199">
        <v>6495.75</v>
      </c>
    </row>
    <row r="5263" spans="1:2">
      <c r="A5263" s="4" t="s">
        <v>5624</v>
      </c>
      <c r="B5263" s="199">
        <v>6482.25</v>
      </c>
    </row>
    <row r="5264" spans="1:2">
      <c r="A5264" s="4" t="s">
        <v>5625</v>
      </c>
      <c r="B5264" s="199">
        <v>9885.91</v>
      </c>
    </row>
    <row r="5265" spans="1:2">
      <c r="A5265" s="4" t="s">
        <v>5626</v>
      </c>
      <c r="B5265" s="199">
        <v>9870.23</v>
      </c>
    </row>
    <row r="5266" spans="1:2">
      <c r="A5266" s="4" t="s">
        <v>5627</v>
      </c>
      <c r="B5266" s="199">
        <v>10255.32</v>
      </c>
    </row>
    <row r="5267" spans="1:2">
      <c r="A5267" s="4" t="s">
        <v>5628</v>
      </c>
      <c r="B5267" s="199">
        <v>10236.049999999999</v>
      </c>
    </row>
    <row r="5268" spans="1:2">
      <c r="A5268" s="4" t="s">
        <v>5629</v>
      </c>
      <c r="B5268" s="199">
        <v>3415.48</v>
      </c>
    </row>
    <row r="5269" spans="1:2">
      <c r="A5269" s="4" t="s">
        <v>5630</v>
      </c>
      <c r="B5269" s="199">
        <v>3235.48</v>
      </c>
    </row>
    <row r="5270" spans="1:2">
      <c r="A5270" s="4" t="s">
        <v>5631</v>
      </c>
      <c r="B5270" s="199">
        <v>3578.54</v>
      </c>
    </row>
    <row r="5271" spans="1:2">
      <c r="A5271" s="4" t="s">
        <v>5632</v>
      </c>
      <c r="B5271" s="199">
        <v>3388.73</v>
      </c>
    </row>
    <row r="5272" spans="1:2">
      <c r="A5272" s="4" t="s">
        <v>5633</v>
      </c>
      <c r="B5272" s="199">
        <v>3994.93</v>
      </c>
    </row>
    <row r="5273" spans="1:2">
      <c r="A5273" s="4" t="s">
        <v>5634</v>
      </c>
      <c r="B5273" s="199">
        <v>3786</v>
      </c>
    </row>
    <row r="5274" spans="1:2">
      <c r="A5274" s="4" t="s">
        <v>5635</v>
      </c>
      <c r="B5274" s="199">
        <v>4437.4399999999996</v>
      </c>
    </row>
    <row r="5275" spans="1:2">
      <c r="A5275" s="4" t="s">
        <v>5636</v>
      </c>
      <c r="B5275" s="199">
        <v>4202.6099999999997</v>
      </c>
    </row>
    <row r="5276" spans="1:2">
      <c r="A5276" s="4" t="s">
        <v>5637</v>
      </c>
      <c r="B5276" s="199">
        <v>4827.8599999999997</v>
      </c>
    </row>
    <row r="5277" spans="1:2">
      <c r="A5277" s="4" t="s">
        <v>5638</v>
      </c>
      <c r="B5277" s="199">
        <v>4570.75</v>
      </c>
    </row>
    <row r="5278" spans="1:2">
      <c r="A5278" s="4" t="s">
        <v>5639</v>
      </c>
      <c r="B5278" s="199">
        <v>5547.68</v>
      </c>
    </row>
    <row r="5279" spans="1:2">
      <c r="A5279" s="4" t="s">
        <v>5640</v>
      </c>
      <c r="B5279" s="199">
        <v>5251.3</v>
      </c>
    </row>
    <row r="5280" spans="1:2">
      <c r="A5280" s="4" t="s">
        <v>5641</v>
      </c>
      <c r="B5280" s="199">
        <v>6131.88</v>
      </c>
    </row>
    <row r="5281" spans="1:2">
      <c r="A5281" s="4" t="s">
        <v>5642</v>
      </c>
      <c r="B5281" s="199">
        <v>5804.57</v>
      </c>
    </row>
    <row r="5282" spans="1:2">
      <c r="A5282" s="4" t="s">
        <v>5643</v>
      </c>
      <c r="B5282" s="199">
        <v>6761.48</v>
      </c>
    </row>
    <row r="5283" spans="1:2">
      <c r="A5283" s="4" t="s">
        <v>5644</v>
      </c>
      <c r="B5283" s="199">
        <v>6403.22</v>
      </c>
    </row>
    <row r="5284" spans="1:2">
      <c r="A5284" s="4" t="s">
        <v>5645</v>
      </c>
      <c r="B5284" s="199">
        <v>7539.39</v>
      </c>
    </row>
    <row r="5285" spans="1:2">
      <c r="A5285" s="4" t="s">
        <v>5646</v>
      </c>
      <c r="B5285" s="199">
        <v>7140.46</v>
      </c>
    </row>
    <row r="5286" spans="1:2">
      <c r="A5286" s="4" t="s">
        <v>5647</v>
      </c>
      <c r="B5286" s="199">
        <v>2486.37</v>
      </c>
    </row>
    <row r="5287" spans="1:2">
      <c r="A5287" s="4" t="s">
        <v>5648</v>
      </c>
      <c r="B5287" s="199">
        <v>2352.86</v>
      </c>
    </row>
    <row r="5288" spans="1:2">
      <c r="A5288" s="4" t="s">
        <v>5649</v>
      </c>
      <c r="B5288" s="199">
        <v>2861.65</v>
      </c>
    </row>
    <row r="5289" spans="1:2">
      <c r="A5289" s="4" t="s">
        <v>5650</v>
      </c>
      <c r="B5289" s="199">
        <v>2710.63</v>
      </c>
    </row>
    <row r="5290" spans="1:2">
      <c r="A5290" s="4" t="s">
        <v>5651</v>
      </c>
      <c r="B5290" s="199">
        <v>3116.29</v>
      </c>
    </row>
    <row r="5291" spans="1:2">
      <c r="A5291" s="4" t="s">
        <v>5652</v>
      </c>
      <c r="B5291" s="199">
        <v>2952.1</v>
      </c>
    </row>
    <row r="5292" spans="1:2">
      <c r="A5292" s="4" t="s">
        <v>5653</v>
      </c>
      <c r="B5292" s="199">
        <v>3517.54</v>
      </c>
    </row>
    <row r="5293" spans="1:2">
      <c r="A5293" s="4" t="s">
        <v>5654</v>
      </c>
      <c r="B5293" s="199">
        <v>3329.55</v>
      </c>
    </row>
    <row r="5294" spans="1:2">
      <c r="A5294" s="4" t="s">
        <v>5655</v>
      </c>
      <c r="B5294" s="199">
        <v>4103.96</v>
      </c>
    </row>
    <row r="5295" spans="1:2">
      <c r="A5295" s="4" t="s">
        <v>5656</v>
      </c>
      <c r="B5295" s="199">
        <v>3886.15</v>
      </c>
    </row>
    <row r="5296" spans="1:2">
      <c r="A5296" s="4" t="s">
        <v>5657</v>
      </c>
      <c r="B5296" s="199">
        <v>4530.3</v>
      </c>
    </row>
    <row r="5297" spans="1:2">
      <c r="A5297" s="4" t="s">
        <v>5658</v>
      </c>
      <c r="B5297" s="199">
        <v>4285.84</v>
      </c>
    </row>
    <row r="5298" spans="1:2">
      <c r="A5298" s="4" t="s">
        <v>5659</v>
      </c>
      <c r="B5298" s="199">
        <v>4911.71</v>
      </c>
    </row>
    <row r="5299" spans="1:2">
      <c r="A5299" s="4" t="s">
        <v>5660</v>
      </c>
      <c r="B5299" s="199">
        <v>4647.34</v>
      </c>
    </row>
    <row r="5300" spans="1:2">
      <c r="A5300" s="4" t="s">
        <v>5661</v>
      </c>
      <c r="B5300" s="199">
        <v>5284.15</v>
      </c>
    </row>
    <row r="5301" spans="1:2">
      <c r="A5301" s="4" t="s">
        <v>5662</v>
      </c>
      <c r="B5301" s="199">
        <v>5000.3599999999997</v>
      </c>
    </row>
    <row r="5302" spans="1:2">
      <c r="A5302" s="4" t="s">
        <v>5663</v>
      </c>
      <c r="B5302" s="199">
        <v>2368.0100000000002</v>
      </c>
    </row>
    <row r="5303" spans="1:2">
      <c r="A5303" s="4" t="s">
        <v>5664</v>
      </c>
      <c r="B5303" s="199">
        <v>2228.69</v>
      </c>
    </row>
    <row r="5304" spans="1:2">
      <c r="A5304" s="4" t="s">
        <v>5665</v>
      </c>
      <c r="B5304" s="199">
        <v>2168.3000000000002</v>
      </c>
    </row>
    <row r="5305" spans="1:2">
      <c r="A5305" s="4" t="s">
        <v>5666</v>
      </c>
      <c r="B5305" s="199">
        <v>2041.59</v>
      </c>
    </row>
    <row r="5306" spans="1:2">
      <c r="A5306" s="4" t="s">
        <v>5667</v>
      </c>
      <c r="B5306" s="199">
        <v>2055.77</v>
      </c>
    </row>
    <row r="5307" spans="1:2">
      <c r="A5307" s="4" t="s">
        <v>5668</v>
      </c>
      <c r="B5307" s="199">
        <v>1934.44</v>
      </c>
    </row>
    <row r="5308" spans="1:2">
      <c r="A5308" s="4" t="s">
        <v>5669</v>
      </c>
      <c r="B5308" s="199">
        <v>1806.03</v>
      </c>
    </row>
    <row r="5309" spans="1:2">
      <c r="A5309" s="4" t="s">
        <v>5670</v>
      </c>
      <c r="B5309" s="199">
        <v>1701.32</v>
      </c>
    </row>
    <row r="5310" spans="1:2">
      <c r="A5310" s="4" t="s">
        <v>5671</v>
      </c>
      <c r="B5310" s="199">
        <v>1733.6</v>
      </c>
    </row>
    <row r="5311" spans="1:2">
      <c r="A5311" s="4" t="s">
        <v>5672</v>
      </c>
      <c r="B5311" s="199">
        <v>1632.49</v>
      </c>
    </row>
    <row r="5312" spans="1:2">
      <c r="A5312" s="4" t="s">
        <v>5673</v>
      </c>
      <c r="B5312" s="199">
        <v>5224.26</v>
      </c>
    </row>
    <row r="5313" spans="1:2">
      <c r="A5313" s="4" t="s">
        <v>5674</v>
      </c>
      <c r="B5313" s="199">
        <v>4806.5</v>
      </c>
    </row>
    <row r="5314" spans="1:2">
      <c r="A5314" s="4" t="s">
        <v>5675</v>
      </c>
      <c r="B5314" s="199">
        <v>5728.48</v>
      </c>
    </row>
    <row r="5315" spans="1:2">
      <c r="A5315" s="4" t="s">
        <v>5676</v>
      </c>
      <c r="B5315" s="199">
        <v>5270.11</v>
      </c>
    </row>
    <row r="5316" spans="1:2">
      <c r="A5316" s="4" t="s">
        <v>5677</v>
      </c>
      <c r="B5316" s="199">
        <v>6267.77</v>
      </c>
    </row>
    <row r="5317" spans="1:2">
      <c r="A5317" s="4" t="s">
        <v>5678</v>
      </c>
      <c r="B5317" s="199">
        <v>5769.07</v>
      </c>
    </row>
    <row r="5318" spans="1:2">
      <c r="A5318" s="4" t="s">
        <v>5679</v>
      </c>
      <c r="B5318" s="199">
        <v>6826.07</v>
      </c>
    </row>
    <row r="5319" spans="1:2">
      <c r="A5319" s="4" t="s">
        <v>5680</v>
      </c>
      <c r="B5319" s="199">
        <v>6285.6</v>
      </c>
    </row>
    <row r="5320" spans="1:2">
      <c r="A5320" s="4" t="s">
        <v>5681</v>
      </c>
      <c r="B5320" s="199">
        <v>7584.72</v>
      </c>
    </row>
    <row r="5321" spans="1:2">
      <c r="A5321" s="4" t="s">
        <v>5682</v>
      </c>
      <c r="B5321" s="199">
        <v>6981.58</v>
      </c>
    </row>
    <row r="5322" spans="1:2">
      <c r="A5322" s="4" t="s">
        <v>5683</v>
      </c>
      <c r="B5322" s="199">
        <v>8302.2800000000007</v>
      </c>
    </row>
    <row r="5323" spans="1:2">
      <c r="A5323" s="4" t="s">
        <v>5684</v>
      </c>
      <c r="B5323" s="199">
        <v>7636.76</v>
      </c>
    </row>
    <row r="5324" spans="1:2">
      <c r="A5324" s="4" t="s">
        <v>5685</v>
      </c>
      <c r="B5324" s="199">
        <v>8453.36</v>
      </c>
    </row>
    <row r="5325" spans="1:2">
      <c r="A5325" s="4" t="s">
        <v>5686</v>
      </c>
      <c r="B5325" s="199">
        <v>7782.19</v>
      </c>
    </row>
    <row r="5326" spans="1:2">
      <c r="A5326" s="4" t="s">
        <v>5687</v>
      </c>
      <c r="B5326" s="199">
        <v>8613.48</v>
      </c>
    </row>
    <row r="5327" spans="1:2">
      <c r="A5327" s="4" t="s">
        <v>5688</v>
      </c>
      <c r="B5327" s="199">
        <v>7935.52</v>
      </c>
    </row>
    <row r="5328" spans="1:2">
      <c r="A5328" s="4" t="s">
        <v>5689</v>
      </c>
      <c r="B5328" s="199">
        <v>9042.82</v>
      </c>
    </row>
    <row r="5329" spans="1:2">
      <c r="A5329" s="4" t="s">
        <v>5690</v>
      </c>
      <c r="B5329" s="199">
        <v>8348.06</v>
      </c>
    </row>
    <row r="5330" spans="1:2">
      <c r="A5330" s="4" t="s">
        <v>5691</v>
      </c>
      <c r="B5330" s="199">
        <v>9461.4599999999991</v>
      </c>
    </row>
    <row r="5331" spans="1:2">
      <c r="A5331" s="4" t="s">
        <v>5692</v>
      </c>
      <c r="B5331" s="199">
        <v>8732.6</v>
      </c>
    </row>
    <row r="5332" spans="1:2">
      <c r="A5332" s="4" t="s">
        <v>5693</v>
      </c>
      <c r="B5332" s="199">
        <v>9916.81</v>
      </c>
    </row>
    <row r="5333" spans="1:2">
      <c r="A5333" s="4" t="s">
        <v>5694</v>
      </c>
      <c r="B5333" s="199">
        <v>9154.08</v>
      </c>
    </row>
    <row r="5334" spans="1:2">
      <c r="A5334" s="4" t="s">
        <v>5695</v>
      </c>
      <c r="B5334" s="199">
        <v>10373.969999999999</v>
      </c>
    </row>
    <row r="5335" spans="1:2">
      <c r="A5335" s="4" t="s">
        <v>5696</v>
      </c>
      <c r="B5335" s="199">
        <v>9577.14</v>
      </c>
    </row>
    <row r="5336" spans="1:2">
      <c r="A5336" s="4" t="s">
        <v>5697</v>
      </c>
      <c r="B5336" s="199">
        <v>10831.03</v>
      </c>
    </row>
    <row r="5337" spans="1:2">
      <c r="A5337" s="4" t="s">
        <v>5698</v>
      </c>
      <c r="B5337" s="199">
        <v>10000.1</v>
      </c>
    </row>
    <row r="5338" spans="1:2">
      <c r="A5338" s="4" t="s">
        <v>5699</v>
      </c>
      <c r="B5338" s="199">
        <v>11247.96</v>
      </c>
    </row>
    <row r="5339" spans="1:2">
      <c r="A5339" s="4" t="s">
        <v>5700</v>
      </c>
      <c r="B5339" s="199">
        <v>10383.16</v>
      </c>
    </row>
    <row r="5340" spans="1:2">
      <c r="A5340" s="4" t="s">
        <v>5701</v>
      </c>
      <c r="B5340" s="199">
        <v>11705.02</v>
      </c>
    </row>
    <row r="5341" spans="1:2">
      <c r="A5341" s="4" t="s">
        <v>5702</v>
      </c>
      <c r="B5341" s="199">
        <v>10806.12</v>
      </c>
    </row>
    <row r="5342" spans="1:2">
      <c r="A5342" s="4" t="s">
        <v>5703</v>
      </c>
      <c r="B5342" s="199">
        <v>12162.19</v>
      </c>
    </row>
    <row r="5343" spans="1:2">
      <c r="A5343" s="4" t="s">
        <v>5704</v>
      </c>
      <c r="B5343" s="199">
        <v>11229.18</v>
      </c>
    </row>
    <row r="5344" spans="1:2">
      <c r="A5344" s="4" t="s">
        <v>5705</v>
      </c>
      <c r="B5344" s="199">
        <v>12617.54</v>
      </c>
    </row>
    <row r="5345" spans="1:2">
      <c r="A5345" s="4" t="s">
        <v>5706</v>
      </c>
      <c r="B5345" s="199">
        <v>11650.66</v>
      </c>
    </row>
    <row r="5346" spans="1:2">
      <c r="A5346" s="4" t="s">
        <v>5707</v>
      </c>
      <c r="B5346" s="199">
        <v>6438.23</v>
      </c>
    </row>
    <row r="5347" spans="1:2">
      <c r="A5347" s="4" t="s">
        <v>5708</v>
      </c>
      <c r="B5347" s="199">
        <v>5924.31</v>
      </c>
    </row>
    <row r="5348" spans="1:2">
      <c r="A5348" s="4" t="s">
        <v>5709</v>
      </c>
      <c r="B5348" s="199">
        <v>7020.11</v>
      </c>
    </row>
    <row r="5349" spans="1:2">
      <c r="A5349" s="4" t="s">
        <v>5710</v>
      </c>
      <c r="B5349" s="199">
        <v>6462.54</v>
      </c>
    </row>
    <row r="5350" spans="1:2">
      <c r="A5350" s="4" t="s">
        <v>5711</v>
      </c>
      <c r="B5350" s="199">
        <v>7602.23</v>
      </c>
    </row>
    <row r="5351" spans="1:2">
      <c r="A5351" s="4" t="s">
        <v>5712</v>
      </c>
      <c r="B5351" s="199">
        <v>7001.02</v>
      </c>
    </row>
    <row r="5352" spans="1:2">
      <c r="A5352" s="4" t="s">
        <v>5713</v>
      </c>
      <c r="B5352" s="199">
        <v>8395.74</v>
      </c>
    </row>
    <row r="5353" spans="1:2">
      <c r="A5353" s="4" t="s">
        <v>5714</v>
      </c>
      <c r="B5353" s="199">
        <v>7727.01</v>
      </c>
    </row>
    <row r="5354" spans="1:2">
      <c r="A5354" s="4" t="s">
        <v>5715</v>
      </c>
      <c r="B5354" s="199">
        <v>9193.24</v>
      </c>
    </row>
    <row r="5355" spans="1:2">
      <c r="A5355" s="4" t="s">
        <v>5716</v>
      </c>
      <c r="B5355" s="199">
        <v>8456.9599999999991</v>
      </c>
    </row>
    <row r="5356" spans="1:2">
      <c r="A5356" s="4" t="s">
        <v>5717</v>
      </c>
      <c r="B5356" s="199">
        <v>9575.4500000000007</v>
      </c>
    </row>
    <row r="5357" spans="1:2">
      <c r="A5357" s="4" t="s">
        <v>5718</v>
      </c>
      <c r="B5357" s="199">
        <v>8817.2900000000009</v>
      </c>
    </row>
    <row r="5358" spans="1:2">
      <c r="A5358" s="4" t="s">
        <v>5719</v>
      </c>
      <c r="B5358" s="199">
        <v>9873.7199999999993</v>
      </c>
    </row>
    <row r="5359" spans="1:2">
      <c r="A5359" s="4" t="s">
        <v>5720</v>
      </c>
      <c r="B5359" s="199">
        <v>9090.2999999999993</v>
      </c>
    </row>
    <row r="5360" spans="1:2">
      <c r="A5360" s="4" t="s">
        <v>5721</v>
      </c>
      <c r="B5360" s="199">
        <v>10278.549999999999</v>
      </c>
    </row>
    <row r="5361" spans="1:2">
      <c r="A5361" s="4" t="s">
        <v>5722</v>
      </c>
      <c r="B5361" s="199">
        <v>9462.51</v>
      </c>
    </row>
    <row r="5362" spans="1:2">
      <c r="A5362" s="4" t="s">
        <v>5723</v>
      </c>
      <c r="B5362" s="199">
        <v>10431.42</v>
      </c>
    </row>
    <row r="5363" spans="1:2">
      <c r="A5363" s="4" t="s">
        <v>5724</v>
      </c>
      <c r="B5363" s="199">
        <v>9624.49</v>
      </c>
    </row>
    <row r="5364" spans="1:2">
      <c r="A5364" s="4" t="s">
        <v>5725</v>
      </c>
      <c r="B5364" s="199">
        <v>10886.77</v>
      </c>
    </row>
    <row r="5365" spans="1:2">
      <c r="A5365" s="4" t="s">
        <v>5726</v>
      </c>
      <c r="B5365" s="199">
        <v>10045.969999999999</v>
      </c>
    </row>
    <row r="5366" spans="1:2">
      <c r="A5366" s="4" t="s">
        <v>5727</v>
      </c>
      <c r="B5366" s="199">
        <v>11343.93</v>
      </c>
    </row>
    <row r="5367" spans="1:2">
      <c r="A5367" s="4" t="s">
        <v>5728</v>
      </c>
      <c r="B5367" s="199">
        <v>10469.030000000001</v>
      </c>
    </row>
    <row r="5368" spans="1:2">
      <c r="A5368" s="4" t="s">
        <v>5729</v>
      </c>
      <c r="B5368" s="199">
        <v>11762.57</v>
      </c>
    </row>
    <row r="5369" spans="1:2">
      <c r="A5369" s="4" t="s">
        <v>5730</v>
      </c>
      <c r="B5369" s="199">
        <v>10853.57</v>
      </c>
    </row>
    <row r="5370" spans="1:2">
      <c r="A5370" s="4" t="s">
        <v>5731</v>
      </c>
      <c r="B5370" s="199">
        <v>12217.92</v>
      </c>
    </row>
    <row r="5371" spans="1:2">
      <c r="A5371" s="4" t="s">
        <v>5732</v>
      </c>
      <c r="B5371" s="199">
        <v>11275.05</v>
      </c>
    </row>
    <row r="5372" spans="1:2">
      <c r="A5372" s="4" t="s">
        <v>5733</v>
      </c>
      <c r="B5372" s="199">
        <v>12674.98</v>
      </c>
    </row>
    <row r="5373" spans="1:2">
      <c r="A5373" s="4" t="s">
        <v>5734</v>
      </c>
      <c r="B5373" s="199">
        <v>11698.01</v>
      </c>
    </row>
    <row r="5374" spans="1:2">
      <c r="A5374" s="4" t="s">
        <v>5735</v>
      </c>
      <c r="B5374" s="199">
        <v>13132.14</v>
      </c>
    </row>
    <row r="5375" spans="1:2">
      <c r="A5375" s="4" t="s">
        <v>5736</v>
      </c>
      <c r="B5375" s="199">
        <v>12121.07</v>
      </c>
    </row>
    <row r="5376" spans="1:2">
      <c r="A5376" s="4" t="s">
        <v>5737</v>
      </c>
      <c r="B5376" s="199">
        <v>13549.07</v>
      </c>
    </row>
    <row r="5377" spans="1:2">
      <c r="A5377" s="4" t="s">
        <v>5738</v>
      </c>
      <c r="B5377" s="199">
        <v>12504.13</v>
      </c>
    </row>
    <row r="5378" spans="1:2">
      <c r="A5378" s="4" t="s">
        <v>5739</v>
      </c>
      <c r="B5378" s="199">
        <v>7332.22</v>
      </c>
    </row>
    <row r="5379" spans="1:2">
      <c r="A5379" s="4" t="s">
        <v>5740</v>
      </c>
      <c r="B5379" s="199">
        <v>6746</v>
      </c>
    </row>
    <row r="5380" spans="1:2">
      <c r="A5380" s="4" t="s">
        <v>5741</v>
      </c>
      <c r="B5380" s="199">
        <v>7968.43</v>
      </c>
    </row>
    <row r="5381" spans="1:2">
      <c r="A5381" s="4" t="s">
        <v>5742</v>
      </c>
      <c r="B5381" s="199">
        <v>7333.63</v>
      </c>
    </row>
    <row r="5382" spans="1:2">
      <c r="A5382" s="4" t="s">
        <v>5743</v>
      </c>
      <c r="B5382" s="199">
        <v>8563.2099999999991</v>
      </c>
    </row>
    <row r="5383" spans="1:2">
      <c r="A5383" s="4" t="s">
        <v>5744</v>
      </c>
      <c r="B5383" s="199">
        <v>7880.56</v>
      </c>
    </row>
    <row r="5384" spans="1:2">
      <c r="A5384" s="4" t="s">
        <v>5745</v>
      </c>
      <c r="B5384" s="199">
        <v>9243.77</v>
      </c>
    </row>
    <row r="5385" spans="1:2">
      <c r="A5385" s="4" t="s">
        <v>5746</v>
      </c>
      <c r="B5385" s="199">
        <v>8506.99</v>
      </c>
    </row>
    <row r="5386" spans="1:2">
      <c r="A5386" s="4" t="s">
        <v>5747</v>
      </c>
      <c r="B5386" s="199">
        <v>10114.450000000001</v>
      </c>
    </row>
    <row r="5387" spans="1:2">
      <c r="A5387" s="4" t="s">
        <v>5748</v>
      </c>
      <c r="B5387" s="199">
        <v>9305.2000000000007</v>
      </c>
    </row>
    <row r="5388" spans="1:2">
      <c r="A5388" s="4" t="s">
        <v>5749</v>
      </c>
      <c r="B5388" s="199">
        <v>10731.69</v>
      </c>
    </row>
    <row r="5389" spans="1:2">
      <c r="A5389" s="4" t="s">
        <v>5750</v>
      </c>
      <c r="B5389" s="199">
        <v>9886.2999999999993</v>
      </c>
    </row>
    <row r="5390" spans="1:2">
      <c r="A5390" s="4" t="s">
        <v>5751</v>
      </c>
      <c r="B5390" s="199">
        <v>10965.71</v>
      </c>
    </row>
    <row r="5391" spans="1:2">
      <c r="A5391" s="4" t="s">
        <v>5752</v>
      </c>
      <c r="B5391" s="199">
        <v>10091.59</v>
      </c>
    </row>
    <row r="5392" spans="1:2">
      <c r="A5392" s="4" t="s">
        <v>5753</v>
      </c>
      <c r="B5392" s="199">
        <v>11257.05</v>
      </c>
    </row>
    <row r="5393" spans="1:2">
      <c r="A5393" s="4" t="s">
        <v>5754</v>
      </c>
      <c r="B5393" s="199">
        <v>10363.1</v>
      </c>
    </row>
    <row r="5394" spans="1:2">
      <c r="A5394" s="4" t="s">
        <v>5755</v>
      </c>
      <c r="B5394" s="199">
        <v>11688.47</v>
      </c>
    </row>
    <row r="5395" spans="1:2">
      <c r="A5395" s="4" t="s">
        <v>5756</v>
      </c>
      <c r="B5395" s="199">
        <v>10777.52</v>
      </c>
    </row>
    <row r="5396" spans="1:2">
      <c r="A5396" s="4" t="s">
        <v>5757</v>
      </c>
      <c r="B5396" s="199">
        <v>12143.7</v>
      </c>
    </row>
    <row r="5397" spans="1:2">
      <c r="A5397" s="4" t="s">
        <v>5758</v>
      </c>
      <c r="B5397" s="199">
        <v>11198.88</v>
      </c>
    </row>
    <row r="5398" spans="1:2">
      <c r="A5398" s="4" t="s">
        <v>5759</v>
      </c>
      <c r="B5398" s="199">
        <v>12562.44</v>
      </c>
    </row>
    <row r="5399" spans="1:2">
      <c r="A5399" s="4" t="s">
        <v>5760</v>
      </c>
      <c r="B5399" s="199">
        <v>11583.52</v>
      </c>
    </row>
    <row r="5400" spans="1:2">
      <c r="A5400" s="4" t="s">
        <v>5761</v>
      </c>
      <c r="B5400" s="199">
        <v>13016.36</v>
      </c>
    </row>
    <row r="5401" spans="1:2">
      <c r="A5401" s="4" t="s">
        <v>5762</v>
      </c>
      <c r="B5401" s="199">
        <v>12003.33</v>
      </c>
    </row>
    <row r="5402" spans="1:2">
      <c r="A5402" s="4" t="s">
        <v>5763</v>
      </c>
      <c r="B5402" s="199">
        <v>13474.85</v>
      </c>
    </row>
    <row r="5403" spans="1:2">
      <c r="A5403" s="4" t="s">
        <v>5764</v>
      </c>
      <c r="B5403" s="199">
        <v>12427.96</v>
      </c>
    </row>
    <row r="5404" spans="1:2">
      <c r="A5404" s="4" t="s">
        <v>5765</v>
      </c>
      <c r="B5404" s="199">
        <v>13931.91</v>
      </c>
    </row>
    <row r="5405" spans="1:2">
      <c r="A5405" s="4" t="s">
        <v>5766</v>
      </c>
      <c r="B5405" s="199">
        <v>12850.92</v>
      </c>
    </row>
    <row r="5406" spans="1:2">
      <c r="A5406" s="4" t="s">
        <v>5767</v>
      </c>
      <c r="B5406" s="199">
        <v>14349.63</v>
      </c>
    </row>
    <row r="5407" spans="1:2">
      <c r="A5407" s="4" t="s">
        <v>5768</v>
      </c>
      <c r="B5407" s="199">
        <v>13234.54</v>
      </c>
    </row>
    <row r="5408" spans="1:2">
      <c r="A5408" s="4" t="s">
        <v>5769</v>
      </c>
      <c r="B5408" s="199">
        <v>14806.22</v>
      </c>
    </row>
    <row r="5409" spans="1:2">
      <c r="A5409" s="4" t="s">
        <v>5770</v>
      </c>
      <c r="B5409" s="199">
        <v>13657.25</v>
      </c>
    </row>
    <row r="5410" spans="1:2">
      <c r="A5410" s="4" t="s">
        <v>5771</v>
      </c>
      <c r="B5410" s="199">
        <v>8758.65</v>
      </c>
    </row>
    <row r="5411" spans="1:2">
      <c r="A5411" s="4" t="s">
        <v>5772</v>
      </c>
      <c r="B5411" s="199">
        <v>8057.21</v>
      </c>
    </row>
    <row r="5412" spans="1:2">
      <c r="A5412" s="4" t="s">
        <v>5773</v>
      </c>
      <c r="B5412" s="199">
        <v>9442.33</v>
      </c>
    </row>
    <row r="5413" spans="1:2">
      <c r="A5413" s="4" t="s">
        <v>5774</v>
      </c>
      <c r="B5413" s="199">
        <v>8689.02</v>
      </c>
    </row>
    <row r="5414" spans="1:2">
      <c r="A5414" s="4" t="s">
        <v>5775</v>
      </c>
      <c r="B5414" s="199">
        <v>10125.92</v>
      </c>
    </row>
    <row r="5415" spans="1:2">
      <c r="A5415" s="4" t="s">
        <v>5776</v>
      </c>
      <c r="B5415" s="199">
        <v>9320.74</v>
      </c>
    </row>
    <row r="5416" spans="1:2">
      <c r="A5416" s="4" t="s">
        <v>5777</v>
      </c>
      <c r="B5416" s="199">
        <v>11054.35</v>
      </c>
    </row>
    <row r="5417" spans="1:2">
      <c r="A5417" s="4" t="s">
        <v>5778</v>
      </c>
      <c r="B5417" s="199">
        <v>10171.780000000001</v>
      </c>
    </row>
    <row r="5418" spans="1:2">
      <c r="A5418" s="4" t="s">
        <v>5779</v>
      </c>
      <c r="B5418" s="199">
        <v>12010.37</v>
      </c>
    </row>
    <row r="5419" spans="1:2">
      <c r="A5419" s="4" t="s">
        <v>5780</v>
      </c>
      <c r="B5419" s="199">
        <v>11050.64</v>
      </c>
    </row>
    <row r="5420" spans="1:2">
      <c r="A5420" s="4" t="s">
        <v>5781</v>
      </c>
      <c r="B5420" s="199">
        <v>12185.51</v>
      </c>
    </row>
    <row r="5421" spans="1:2">
      <c r="A5421" s="4" t="s">
        <v>5782</v>
      </c>
      <c r="B5421" s="199">
        <v>11216.99</v>
      </c>
    </row>
    <row r="5422" spans="1:2">
      <c r="A5422" s="4" t="s">
        <v>5783</v>
      </c>
      <c r="B5422" s="199">
        <v>12252.55</v>
      </c>
    </row>
    <row r="5423" spans="1:2">
      <c r="A5423" s="4" t="s">
        <v>5784</v>
      </c>
      <c r="B5423" s="199">
        <v>11280.4</v>
      </c>
    </row>
    <row r="5424" spans="1:2">
      <c r="A5424" s="4" t="s">
        <v>5785</v>
      </c>
      <c r="B5424" s="199">
        <v>12683.12</v>
      </c>
    </row>
    <row r="5425" spans="1:2">
      <c r="A5425" s="4" t="s">
        <v>5786</v>
      </c>
      <c r="B5425" s="199">
        <v>11694.13</v>
      </c>
    </row>
    <row r="5426" spans="1:2">
      <c r="A5426" s="4" t="s">
        <v>5787</v>
      </c>
      <c r="B5426" s="199">
        <v>13101.75</v>
      </c>
    </row>
    <row r="5427" spans="1:2">
      <c r="A5427" s="4" t="s">
        <v>5788</v>
      </c>
      <c r="B5427" s="199">
        <v>12078.66</v>
      </c>
    </row>
    <row r="5428" spans="1:2">
      <c r="A5428" s="4" t="s">
        <v>5789</v>
      </c>
      <c r="B5428" s="199">
        <v>13558.81</v>
      </c>
    </row>
    <row r="5429" spans="1:2">
      <c r="A5429" s="4" t="s">
        <v>5790</v>
      </c>
      <c r="B5429" s="199">
        <v>12501.62</v>
      </c>
    </row>
    <row r="5430" spans="1:2">
      <c r="A5430" s="4" t="s">
        <v>5791</v>
      </c>
      <c r="B5430" s="199">
        <v>14014.27</v>
      </c>
    </row>
    <row r="5431" spans="1:2">
      <c r="A5431" s="4" t="s">
        <v>5792</v>
      </c>
      <c r="B5431" s="199">
        <v>12923.21</v>
      </c>
    </row>
    <row r="5432" spans="1:2">
      <c r="A5432" s="4" t="s">
        <v>5793</v>
      </c>
      <c r="B5432" s="199">
        <v>14471.33</v>
      </c>
    </row>
    <row r="5433" spans="1:2">
      <c r="A5433" s="4" t="s">
        <v>5794</v>
      </c>
      <c r="B5433" s="199">
        <v>13346.17</v>
      </c>
    </row>
    <row r="5434" spans="1:2">
      <c r="A5434" s="4" t="s">
        <v>5795</v>
      </c>
      <c r="B5434" s="199">
        <v>14889.96</v>
      </c>
    </row>
    <row r="5435" spans="1:2">
      <c r="A5435" s="4" t="s">
        <v>5796</v>
      </c>
      <c r="B5435" s="199">
        <v>13730.7</v>
      </c>
    </row>
    <row r="5436" spans="1:2">
      <c r="A5436" s="4" t="s">
        <v>5797</v>
      </c>
      <c r="B5436" s="199">
        <v>15345.32</v>
      </c>
    </row>
    <row r="5437" spans="1:2">
      <c r="A5437" s="4" t="s">
        <v>5798</v>
      </c>
      <c r="B5437" s="199">
        <v>14152.18</v>
      </c>
    </row>
    <row r="5438" spans="1:2">
      <c r="A5438" s="4" t="s">
        <v>5799</v>
      </c>
      <c r="B5438" s="199">
        <v>15802.48</v>
      </c>
    </row>
    <row r="5439" spans="1:2">
      <c r="A5439" s="4" t="s">
        <v>5800</v>
      </c>
      <c r="B5439" s="199">
        <v>14575.25</v>
      </c>
    </row>
    <row r="5440" spans="1:2">
      <c r="A5440" s="4" t="s">
        <v>5801</v>
      </c>
      <c r="B5440" s="199">
        <v>9849.85</v>
      </c>
    </row>
    <row r="5441" spans="1:2">
      <c r="A5441" s="4" t="s">
        <v>5802</v>
      </c>
      <c r="B5441" s="199">
        <v>9057.48</v>
      </c>
    </row>
    <row r="5442" spans="1:2">
      <c r="A5442" s="4" t="s">
        <v>5803</v>
      </c>
      <c r="B5442" s="199">
        <v>10570.48</v>
      </c>
    </row>
    <row r="5443" spans="1:2">
      <c r="A5443" s="4" t="s">
        <v>5804</v>
      </c>
      <c r="B5443" s="199">
        <v>9722.74</v>
      </c>
    </row>
    <row r="5444" spans="1:2">
      <c r="A5444" s="4" t="s">
        <v>5805</v>
      </c>
      <c r="B5444" s="199">
        <v>11303.71</v>
      </c>
    </row>
    <row r="5445" spans="1:2">
      <c r="A5445" s="4" t="s">
        <v>5806</v>
      </c>
      <c r="B5445" s="199">
        <v>10399.799999999999</v>
      </c>
    </row>
    <row r="5446" spans="1:2">
      <c r="A5446" s="4" t="s">
        <v>5807</v>
      </c>
      <c r="B5446" s="199">
        <v>12003.23</v>
      </c>
    </row>
    <row r="5447" spans="1:2">
      <c r="A5447" s="4" t="s">
        <v>5808</v>
      </c>
      <c r="B5447" s="199">
        <v>11042.86</v>
      </c>
    </row>
    <row r="5448" spans="1:2">
      <c r="A5448" s="4" t="s">
        <v>5809</v>
      </c>
      <c r="B5448" s="199">
        <v>13050.43</v>
      </c>
    </row>
    <row r="5449" spans="1:2">
      <c r="A5449" s="4" t="s">
        <v>5810</v>
      </c>
      <c r="B5449" s="199">
        <v>12007.74</v>
      </c>
    </row>
    <row r="5450" spans="1:2">
      <c r="A5450" s="4" t="s">
        <v>5811</v>
      </c>
      <c r="B5450" s="199">
        <v>13525.94</v>
      </c>
    </row>
    <row r="5451" spans="1:2">
      <c r="A5451" s="4" t="s">
        <v>5812</v>
      </c>
      <c r="B5451" s="199">
        <v>12454.6</v>
      </c>
    </row>
    <row r="5452" spans="1:2">
      <c r="A5452" s="4" t="s">
        <v>5813</v>
      </c>
      <c r="B5452" s="199">
        <v>13755.57</v>
      </c>
    </row>
    <row r="5453" spans="1:2">
      <c r="A5453" s="4" t="s">
        <v>5814</v>
      </c>
      <c r="B5453" s="199">
        <v>12658.14</v>
      </c>
    </row>
    <row r="5454" spans="1:2">
      <c r="A5454" s="4" t="s">
        <v>5815</v>
      </c>
      <c r="B5454" s="199">
        <v>14250.41</v>
      </c>
    </row>
    <row r="5455" spans="1:2">
      <c r="A5455" s="4" t="s">
        <v>5816</v>
      </c>
      <c r="B5455" s="199">
        <v>13112.19</v>
      </c>
    </row>
    <row r="5456" spans="1:2">
      <c r="A5456" s="4" t="s">
        <v>5817</v>
      </c>
      <c r="B5456" s="199">
        <v>14329.53</v>
      </c>
    </row>
    <row r="5457" spans="1:2">
      <c r="A5457" s="4" t="s">
        <v>5818</v>
      </c>
      <c r="B5457" s="199">
        <v>13207.15</v>
      </c>
    </row>
    <row r="5458" spans="1:2">
      <c r="A5458" s="4" t="s">
        <v>5819</v>
      </c>
      <c r="B5458" s="199">
        <v>14785.4</v>
      </c>
    </row>
    <row r="5459" spans="1:2">
      <c r="A5459" s="4" t="s">
        <v>5820</v>
      </c>
      <c r="B5459" s="199">
        <v>13629.14</v>
      </c>
    </row>
    <row r="5460" spans="1:2">
      <c r="A5460" s="4" t="s">
        <v>5821</v>
      </c>
      <c r="B5460" s="199">
        <v>15242.45</v>
      </c>
    </row>
    <row r="5461" spans="1:2">
      <c r="A5461" s="4" t="s">
        <v>5822</v>
      </c>
      <c r="B5461" s="199">
        <v>14052.1</v>
      </c>
    </row>
    <row r="5462" spans="1:2">
      <c r="A5462" s="4" t="s">
        <v>5823</v>
      </c>
      <c r="B5462" s="199">
        <v>15661.09</v>
      </c>
    </row>
    <row r="5463" spans="1:2">
      <c r="A5463" s="4" t="s">
        <v>5824</v>
      </c>
      <c r="B5463" s="199">
        <v>14436.64</v>
      </c>
    </row>
    <row r="5464" spans="1:2">
      <c r="A5464" s="4" t="s">
        <v>5825</v>
      </c>
      <c r="B5464" s="199">
        <v>16116.55</v>
      </c>
    </row>
    <row r="5465" spans="1:2">
      <c r="A5465" s="4" t="s">
        <v>5826</v>
      </c>
      <c r="B5465" s="199">
        <v>14858.22</v>
      </c>
    </row>
    <row r="5466" spans="1:2">
      <c r="A5466" s="4" t="s">
        <v>5827</v>
      </c>
      <c r="B5466" s="199">
        <v>16573.61</v>
      </c>
    </row>
    <row r="5467" spans="1:2">
      <c r="A5467" s="4" t="s">
        <v>5828</v>
      </c>
      <c r="B5467" s="199">
        <v>15281.18</v>
      </c>
    </row>
    <row r="5468" spans="1:2">
      <c r="A5468" s="4" t="s">
        <v>5829</v>
      </c>
      <c r="B5468" s="199">
        <v>17030.669999999998</v>
      </c>
    </row>
    <row r="5469" spans="1:2">
      <c r="A5469" s="4" t="s">
        <v>5830</v>
      </c>
      <c r="B5469" s="199">
        <v>15704.14</v>
      </c>
    </row>
    <row r="5470" spans="1:2">
      <c r="A5470" s="4" t="s">
        <v>5831</v>
      </c>
      <c r="B5470" s="199">
        <v>11699.78</v>
      </c>
    </row>
    <row r="5471" spans="1:2">
      <c r="A5471" s="4" t="s">
        <v>5832</v>
      </c>
      <c r="B5471" s="199">
        <v>10708.62</v>
      </c>
    </row>
    <row r="5472" spans="1:2">
      <c r="A5472" s="4" t="s">
        <v>5833</v>
      </c>
      <c r="B5472" s="199">
        <v>11958</v>
      </c>
    </row>
    <row r="5473" spans="1:2">
      <c r="A5473" s="4" t="s">
        <v>5834</v>
      </c>
      <c r="B5473" s="199">
        <v>10955.33</v>
      </c>
    </row>
    <row r="5474" spans="1:2">
      <c r="A5474" s="4" t="s">
        <v>5835</v>
      </c>
      <c r="B5474" s="199">
        <v>12803.3</v>
      </c>
    </row>
    <row r="5475" spans="1:2">
      <c r="A5475" s="4" t="s">
        <v>5836</v>
      </c>
      <c r="B5475" s="199">
        <v>11706.33</v>
      </c>
    </row>
    <row r="5476" spans="1:2">
      <c r="A5476" s="4" t="s">
        <v>5837</v>
      </c>
      <c r="B5476" s="199">
        <v>13037.11</v>
      </c>
    </row>
    <row r="5477" spans="1:2">
      <c r="A5477" s="4" t="s">
        <v>5838</v>
      </c>
      <c r="B5477" s="199">
        <v>11996.04</v>
      </c>
    </row>
    <row r="5478" spans="1:2">
      <c r="A5478" s="4" t="s">
        <v>5839</v>
      </c>
      <c r="B5478" s="199">
        <v>14143.64</v>
      </c>
    </row>
    <row r="5479" spans="1:2">
      <c r="A5479" s="4" t="s">
        <v>5840</v>
      </c>
      <c r="B5479" s="199">
        <v>13015.37</v>
      </c>
    </row>
    <row r="5480" spans="1:2">
      <c r="A5480" s="4" t="s">
        <v>5841</v>
      </c>
      <c r="B5480" s="199">
        <v>14966.74</v>
      </c>
    </row>
    <row r="5481" spans="1:2">
      <c r="A5481" s="4" t="s">
        <v>5842</v>
      </c>
      <c r="B5481" s="199">
        <v>13777.91</v>
      </c>
    </row>
    <row r="5482" spans="1:2">
      <c r="A5482" s="4" t="s">
        <v>5843</v>
      </c>
      <c r="B5482" s="199">
        <v>15070.23</v>
      </c>
    </row>
    <row r="5483" spans="1:2">
      <c r="A5483" s="4" t="s">
        <v>5844</v>
      </c>
      <c r="B5483" s="199">
        <v>13865.64</v>
      </c>
    </row>
    <row r="5484" spans="1:2">
      <c r="A5484" s="4" t="s">
        <v>5845</v>
      </c>
      <c r="B5484" s="199">
        <v>15433.15</v>
      </c>
    </row>
    <row r="5485" spans="1:2">
      <c r="A5485" s="4" t="s">
        <v>5846</v>
      </c>
      <c r="B5485" s="199">
        <v>14204.78</v>
      </c>
    </row>
    <row r="5486" spans="1:2">
      <c r="A5486" s="4" t="s">
        <v>5847</v>
      </c>
      <c r="B5486" s="199">
        <v>15661.65</v>
      </c>
    </row>
    <row r="5487" spans="1:2">
      <c r="A5487" s="4" t="s">
        <v>5848</v>
      </c>
      <c r="B5487" s="199">
        <v>14432.8</v>
      </c>
    </row>
    <row r="5488" spans="1:2">
      <c r="A5488" s="4" t="s">
        <v>5849</v>
      </c>
      <c r="B5488" s="199">
        <v>15957.65</v>
      </c>
    </row>
    <row r="5489" spans="1:2">
      <c r="A5489" s="4" t="s">
        <v>5850</v>
      </c>
      <c r="B5489" s="199">
        <v>14694.81</v>
      </c>
    </row>
    <row r="5490" spans="1:2">
      <c r="A5490" s="4" t="s">
        <v>5851</v>
      </c>
      <c r="B5490" s="199">
        <v>16504.939999999999</v>
      </c>
    </row>
    <row r="5491" spans="1:2">
      <c r="A5491" s="4" t="s">
        <v>5852</v>
      </c>
      <c r="B5491" s="199">
        <v>15212.24</v>
      </c>
    </row>
    <row r="5492" spans="1:2">
      <c r="A5492" s="4" t="s">
        <v>5853</v>
      </c>
      <c r="B5492" s="199">
        <v>16923.2</v>
      </c>
    </row>
    <row r="5493" spans="1:2">
      <c r="A5493" s="4" t="s">
        <v>5854</v>
      </c>
      <c r="B5493" s="199">
        <v>15601.59</v>
      </c>
    </row>
    <row r="5494" spans="1:2">
      <c r="A5494" s="4" t="s">
        <v>5855</v>
      </c>
      <c r="B5494" s="199">
        <v>17449.25</v>
      </c>
    </row>
    <row r="5495" spans="1:2">
      <c r="A5495" s="4" t="s">
        <v>5856</v>
      </c>
      <c r="B5495" s="199">
        <v>16084.33</v>
      </c>
    </row>
    <row r="5496" spans="1:2">
      <c r="A5496" s="4" t="s">
        <v>5857</v>
      </c>
      <c r="B5496" s="199">
        <v>17906.310000000001</v>
      </c>
    </row>
    <row r="5497" spans="1:2">
      <c r="A5497" s="4" t="s">
        <v>5858</v>
      </c>
      <c r="B5497" s="199">
        <v>16507.29</v>
      </c>
    </row>
    <row r="5498" spans="1:2">
      <c r="A5498" s="4" t="s">
        <v>5859</v>
      </c>
      <c r="B5498" s="199">
        <v>18339.78</v>
      </c>
    </row>
    <row r="5499" spans="1:2">
      <c r="A5499" s="4" t="s">
        <v>5860</v>
      </c>
      <c r="B5499" s="199">
        <v>16904.68</v>
      </c>
    </row>
    <row r="5500" spans="1:2">
      <c r="A5500" s="4" t="s">
        <v>5861</v>
      </c>
      <c r="B5500" s="199">
        <v>13074.83</v>
      </c>
    </row>
    <row r="5501" spans="1:2">
      <c r="A5501" s="4" t="s">
        <v>5862</v>
      </c>
      <c r="B5501" s="199">
        <v>11947.77</v>
      </c>
    </row>
    <row r="5502" spans="1:2">
      <c r="A5502" s="4" t="s">
        <v>5863</v>
      </c>
      <c r="B5502" s="199">
        <v>13308.87</v>
      </c>
    </row>
    <row r="5503" spans="1:2">
      <c r="A5503" s="4" t="s">
        <v>5864</v>
      </c>
      <c r="B5503" s="199">
        <v>12151.26</v>
      </c>
    </row>
    <row r="5504" spans="1:2">
      <c r="A5504" s="4" t="s">
        <v>5865</v>
      </c>
      <c r="B5504" s="199">
        <v>13476.22</v>
      </c>
    </row>
    <row r="5505" spans="1:2">
      <c r="A5505" s="4" t="s">
        <v>5866</v>
      </c>
      <c r="B5505" s="199">
        <v>12301.73</v>
      </c>
    </row>
    <row r="5506" spans="1:2">
      <c r="A5506" s="4" t="s">
        <v>5867</v>
      </c>
      <c r="B5506" s="199">
        <v>14302.82</v>
      </c>
    </row>
    <row r="5507" spans="1:2">
      <c r="A5507" s="4" t="s">
        <v>5868</v>
      </c>
      <c r="B5507" s="199">
        <v>13150.09</v>
      </c>
    </row>
    <row r="5508" spans="1:2">
      <c r="A5508" s="4" t="s">
        <v>5869</v>
      </c>
      <c r="B5508" s="199">
        <v>15236.84</v>
      </c>
    </row>
    <row r="5509" spans="1:2">
      <c r="A5509" s="4" t="s">
        <v>5870</v>
      </c>
      <c r="B5509" s="199">
        <v>14023</v>
      </c>
    </row>
    <row r="5510" spans="1:2">
      <c r="A5510" s="4" t="s">
        <v>5871</v>
      </c>
      <c r="B5510" s="199">
        <v>16368.07</v>
      </c>
    </row>
    <row r="5511" spans="1:2">
      <c r="A5511" s="4" t="s">
        <v>5872</v>
      </c>
      <c r="B5511" s="199">
        <v>15061.75</v>
      </c>
    </row>
    <row r="5512" spans="1:2">
      <c r="A5512" s="4" t="s">
        <v>5873</v>
      </c>
      <c r="B5512" s="199">
        <v>16448.439999999999</v>
      </c>
    </row>
    <row r="5513" spans="1:2">
      <c r="A5513" s="4" t="s">
        <v>5874</v>
      </c>
      <c r="B5513" s="199">
        <v>15136.7</v>
      </c>
    </row>
    <row r="5514" spans="1:2">
      <c r="A5514" s="4" t="s">
        <v>5875</v>
      </c>
      <c r="B5514" s="199">
        <v>16539.04</v>
      </c>
    </row>
    <row r="5515" spans="1:2">
      <c r="A5515" s="4" t="s">
        <v>5876</v>
      </c>
      <c r="B5515" s="199">
        <v>15220.51</v>
      </c>
    </row>
    <row r="5516" spans="1:2">
      <c r="A5516" s="4" t="s">
        <v>5877</v>
      </c>
      <c r="B5516" s="199">
        <v>16968.64</v>
      </c>
    </row>
    <row r="5517" spans="1:2">
      <c r="A5517" s="4" t="s">
        <v>5878</v>
      </c>
      <c r="B5517" s="199">
        <v>15633.31</v>
      </c>
    </row>
    <row r="5518" spans="1:2">
      <c r="A5518" s="4" t="s">
        <v>5879</v>
      </c>
      <c r="B5518" s="199">
        <v>17387.27</v>
      </c>
    </row>
    <row r="5519" spans="1:2">
      <c r="A5519" s="4" t="s">
        <v>5880</v>
      </c>
      <c r="B5519" s="199">
        <v>16017.84</v>
      </c>
    </row>
    <row r="5520" spans="1:2">
      <c r="A5520" s="4" t="s">
        <v>5881</v>
      </c>
      <c r="B5520" s="199">
        <v>17780.759999999998</v>
      </c>
    </row>
    <row r="5521" spans="1:2">
      <c r="A5521" s="4" t="s">
        <v>5882</v>
      </c>
      <c r="B5521" s="199">
        <v>16385.71</v>
      </c>
    </row>
    <row r="5522" spans="1:2">
      <c r="A5522" s="4" t="s">
        <v>5883</v>
      </c>
      <c r="B5522" s="199">
        <v>18301.490000000002</v>
      </c>
    </row>
    <row r="5523" spans="1:2">
      <c r="A5523" s="4" t="s">
        <v>5884</v>
      </c>
      <c r="B5523" s="199">
        <v>16863.86</v>
      </c>
    </row>
    <row r="5524" spans="1:2">
      <c r="A5524" s="4" t="s">
        <v>5885</v>
      </c>
      <c r="B5524" s="199">
        <v>18756.849999999999</v>
      </c>
    </row>
    <row r="5525" spans="1:2">
      <c r="A5525" s="4" t="s">
        <v>5886</v>
      </c>
      <c r="B5525" s="199">
        <v>17285.349999999999</v>
      </c>
    </row>
    <row r="5526" spans="1:2">
      <c r="A5526" s="4" t="s">
        <v>5887</v>
      </c>
      <c r="B5526" s="199">
        <v>19175.48</v>
      </c>
    </row>
    <row r="5527" spans="1:2">
      <c r="A5527" s="4" t="s">
        <v>5888</v>
      </c>
      <c r="B5527" s="199">
        <v>17669.88</v>
      </c>
    </row>
    <row r="5528" spans="1:2">
      <c r="A5528" s="4" t="s">
        <v>5889</v>
      </c>
      <c r="B5528" s="199">
        <v>19632.07</v>
      </c>
    </row>
    <row r="5529" spans="1:2">
      <c r="A5529" s="4" t="s">
        <v>5890</v>
      </c>
      <c r="B5529" s="199">
        <v>18092.43</v>
      </c>
    </row>
    <row r="5530" spans="1:2">
      <c r="A5530" s="4" t="s">
        <v>5891</v>
      </c>
      <c r="B5530" s="199">
        <v>17478.78</v>
      </c>
    </row>
    <row r="5531" spans="1:2">
      <c r="A5531" s="4" t="s">
        <v>5892</v>
      </c>
      <c r="B5531" s="199">
        <v>16061.76</v>
      </c>
    </row>
    <row r="5532" spans="1:2">
      <c r="A5532" s="4" t="s">
        <v>5893</v>
      </c>
      <c r="B5532" s="199">
        <v>19390.349999999999</v>
      </c>
    </row>
    <row r="5533" spans="1:2">
      <c r="A5533" s="4" t="s">
        <v>5894</v>
      </c>
      <c r="B5533" s="199">
        <v>17837.89</v>
      </c>
    </row>
    <row r="5534" spans="1:2">
      <c r="A5534" s="4" t="s">
        <v>5895</v>
      </c>
      <c r="B5534" s="199">
        <v>21244.48</v>
      </c>
    </row>
    <row r="5535" spans="1:2">
      <c r="A5535" s="4" t="s">
        <v>5896</v>
      </c>
      <c r="B5535" s="199">
        <v>19541.82</v>
      </c>
    </row>
    <row r="5536" spans="1:2">
      <c r="A5536" s="4" t="s">
        <v>5897</v>
      </c>
      <c r="B5536" s="199">
        <v>23882.21</v>
      </c>
    </row>
    <row r="5537" spans="1:2">
      <c r="A5537" s="4" t="s">
        <v>5898</v>
      </c>
      <c r="B5537" s="199">
        <v>21965.279999999999</v>
      </c>
    </row>
    <row r="5538" spans="1:2">
      <c r="A5538" s="4" t="s">
        <v>5899</v>
      </c>
      <c r="B5538" s="199">
        <v>24275.13</v>
      </c>
    </row>
    <row r="5539" spans="1:2">
      <c r="A5539" s="4" t="s">
        <v>5900</v>
      </c>
      <c r="B5539" s="199">
        <v>22355.32</v>
      </c>
    </row>
    <row r="5540" spans="1:2">
      <c r="A5540" s="4" t="s">
        <v>5901</v>
      </c>
      <c r="B5540" s="199">
        <v>24379.01</v>
      </c>
    </row>
    <row r="5541" spans="1:2">
      <c r="A5541" s="4" t="s">
        <v>5902</v>
      </c>
      <c r="B5541" s="199">
        <v>22450.720000000001</v>
      </c>
    </row>
    <row r="5542" spans="1:2">
      <c r="A5542" s="4" t="s">
        <v>5903</v>
      </c>
      <c r="B5542" s="199">
        <v>24622.44</v>
      </c>
    </row>
    <row r="5543" spans="1:2">
      <c r="A5543" s="4" t="s">
        <v>5904</v>
      </c>
      <c r="B5543" s="199">
        <v>22645.66</v>
      </c>
    </row>
    <row r="5544" spans="1:2">
      <c r="A5544" s="4" t="s">
        <v>5905</v>
      </c>
      <c r="B5544" s="199">
        <v>25196.02</v>
      </c>
    </row>
    <row r="5545" spans="1:2">
      <c r="A5545" s="4" t="s">
        <v>5906</v>
      </c>
      <c r="B5545" s="199">
        <v>23169.759999999998</v>
      </c>
    </row>
    <row r="5546" spans="1:2">
      <c r="A5546" s="4" t="s">
        <v>5907</v>
      </c>
      <c r="B5546" s="199">
        <v>25639.67</v>
      </c>
    </row>
    <row r="5547" spans="1:2">
      <c r="A5547" s="4" t="s">
        <v>5908</v>
      </c>
      <c r="B5547" s="199">
        <v>23576.13</v>
      </c>
    </row>
    <row r="5548" spans="1:2">
      <c r="A5548" s="4" t="s">
        <v>5909</v>
      </c>
      <c r="B5548" s="199">
        <v>26304.91</v>
      </c>
    </row>
    <row r="5549" spans="1:2">
      <c r="A5549" s="4" t="s">
        <v>5910</v>
      </c>
      <c r="B5549" s="199">
        <v>24179.67</v>
      </c>
    </row>
    <row r="5550" spans="1:2">
      <c r="A5550" s="4" t="s">
        <v>5911</v>
      </c>
      <c r="B5550" s="199">
        <v>26882.49</v>
      </c>
    </row>
    <row r="5551" spans="1:2">
      <c r="A5551" s="4" t="s">
        <v>5912</v>
      </c>
      <c r="B5551" s="199">
        <v>24708.1</v>
      </c>
    </row>
    <row r="5552" spans="1:2">
      <c r="A5552" s="4" t="s">
        <v>5913</v>
      </c>
      <c r="B5552" s="199">
        <v>27492.720000000001</v>
      </c>
    </row>
    <row r="5553" spans="1:2">
      <c r="A5553" s="4" t="s">
        <v>5914</v>
      </c>
      <c r="B5553" s="199">
        <v>25263.08</v>
      </c>
    </row>
    <row r="5554" spans="1:2">
      <c r="A5554" s="4" t="s">
        <v>5915</v>
      </c>
      <c r="B5554" s="199">
        <v>28028.11</v>
      </c>
    </row>
    <row r="5555" spans="1:2">
      <c r="A5555" s="4" t="s">
        <v>5916</v>
      </c>
      <c r="B5555" s="199">
        <v>25748.95</v>
      </c>
    </row>
    <row r="5556" spans="1:2">
      <c r="A5556" s="4" t="s">
        <v>5917</v>
      </c>
      <c r="B5556" s="199">
        <v>3337.83</v>
      </c>
    </row>
    <row r="5557" spans="1:2">
      <c r="A5557" s="4" t="s">
        <v>5918</v>
      </c>
      <c r="B5557" s="199">
        <v>3180.05</v>
      </c>
    </row>
    <row r="5558" spans="1:2">
      <c r="A5558" s="4" t="s">
        <v>5919</v>
      </c>
      <c r="B5558" s="199">
        <v>3505.07</v>
      </c>
    </row>
    <row r="5559" spans="1:2">
      <c r="A5559" s="4" t="s">
        <v>5920</v>
      </c>
      <c r="B5559" s="199">
        <v>3333.88</v>
      </c>
    </row>
    <row r="5560" spans="1:2">
      <c r="A5560" s="4" t="s">
        <v>5921</v>
      </c>
      <c r="B5560" s="199">
        <v>3844.66</v>
      </c>
    </row>
    <row r="5561" spans="1:2">
      <c r="A5561" s="4" t="s">
        <v>5922</v>
      </c>
      <c r="B5561" s="199">
        <v>3663.03</v>
      </c>
    </row>
    <row r="5562" spans="1:2">
      <c r="A5562" s="4" t="s">
        <v>5923</v>
      </c>
      <c r="B5562" s="199">
        <v>4301.66</v>
      </c>
    </row>
    <row r="5563" spans="1:2">
      <c r="A5563" s="4" t="s">
        <v>5924</v>
      </c>
      <c r="B5563" s="199">
        <v>4093.44</v>
      </c>
    </row>
    <row r="5564" spans="1:2">
      <c r="A5564" s="4" t="s">
        <v>5925</v>
      </c>
      <c r="B5564" s="199">
        <v>4813.49</v>
      </c>
    </row>
    <row r="5565" spans="1:2">
      <c r="A5565" s="4" t="s">
        <v>5926</v>
      </c>
      <c r="B5565" s="199">
        <v>4574.76</v>
      </c>
    </row>
    <row r="5566" spans="1:2">
      <c r="A5566" s="4" t="s">
        <v>5927</v>
      </c>
      <c r="B5566" s="199">
        <v>592.54</v>
      </c>
    </row>
    <row r="5567" spans="1:2">
      <c r="A5567" s="4" t="s">
        <v>5928</v>
      </c>
      <c r="B5567" s="199">
        <v>558.54</v>
      </c>
    </row>
    <row r="5568" spans="1:2">
      <c r="A5568" s="4" t="s">
        <v>5929</v>
      </c>
      <c r="B5568" s="199">
        <v>709.88</v>
      </c>
    </row>
    <row r="5569" spans="1:2">
      <c r="A5569" s="4" t="s">
        <v>5930</v>
      </c>
      <c r="B5569" s="199">
        <v>667.94</v>
      </c>
    </row>
    <row r="5570" spans="1:2">
      <c r="A5570" s="4" t="s">
        <v>5931</v>
      </c>
      <c r="B5570" s="199">
        <v>1041.18</v>
      </c>
    </row>
    <row r="5571" spans="1:2">
      <c r="A5571" s="4" t="s">
        <v>5932</v>
      </c>
      <c r="B5571" s="199">
        <v>981.1</v>
      </c>
    </row>
    <row r="5572" spans="1:2">
      <c r="A5572" s="4" t="s">
        <v>5933</v>
      </c>
      <c r="B5572" s="199">
        <v>1362.6</v>
      </c>
    </row>
    <row r="5573" spans="1:2">
      <c r="A5573" s="4" t="s">
        <v>5934</v>
      </c>
      <c r="B5573" s="199">
        <v>1282.24</v>
      </c>
    </row>
    <row r="5574" spans="1:2">
      <c r="A5574" s="4" t="s">
        <v>5935</v>
      </c>
      <c r="B5574" s="199">
        <v>2136.4</v>
      </c>
    </row>
    <row r="5575" spans="1:2">
      <c r="A5575" s="4" t="s">
        <v>5936</v>
      </c>
      <c r="B5575" s="199">
        <v>2006.73</v>
      </c>
    </row>
    <row r="5576" spans="1:2">
      <c r="A5576" s="4" t="s">
        <v>5937</v>
      </c>
      <c r="B5576" s="199">
        <v>709.49</v>
      </c>
    </row>
    <row r="5577" spans="1:2">
      <c r="A5577" s="4" t="s">
        <v>5938</v>
      </c>
      <c r="B5577" s="199">
        <v>670.7</v>
      </c>
    </row>
    <row r="5578" spans="1:2">
      <c r="A5578" s="4" t="s">
        <v>5939</v>
      </c>
      <c r="B5578" s="199">
        <v>863.49</v>
      </c>
    </row>
    <row r="5579" spans="1:2">
      <c r="A5579" s="4" t="s">
        <v>5940</v>
      </c>
      <c r="B5579" s="199">
        <v>814.27</v>
      </c>
    </row>
    <row r="5580" spans="1:2">
      <c r="A5580" s="4" t="s">
        <v>5941</v>
      </c>
      <c r="B5580" s="199">
        <v>1209.92</v>
      </c>
    </row>
    <row r="5581" spans="1:2">
      <c r="A5581" s="4" t="s">
        <v>5942</v>
      </c>
      <c r="B5581" s="199">
        <v>1142.8</v>
      </c>
    </row>
    <row r="5582" spans="1:2">
      <c r="A5582" s="4" t="s">
        <v>5943</v>
      </c>
      <c r="B5582" s="199">
        <v>1531.34</v>
      </c>
    </row>
    <row r="5583" spans="1:2">
      <c r="A5583" s="4" t="s">
        <v>5944</v>
      </c>
      <c r="B5583" s="199">
        <v>1443.94</v>
      </c>
    </row>
    <row r="5584" spans="1:2">
      <c r="A5584" s="4" t="s">
        <v>5945</v>
      </c>
      <c r="B5584" s="199">
        <v>2457.66</v>
      </c>
    </row>
    <row r="5585" spans="1:2">
      <c r="A5585" s="4" t="s">
        <v>5946</v>
      </c>
      <c r="B5585" s="199">
        <v>2316.35</v>
      </c>
    </row>
    <row r="5586" spans="1:2">
      <c r="A5586" s="4" t="s">
        <v>5947</v>
      </c>
      <c r="B5586" s="199">
        <v>2499.1999999999998</v>
      </c>
    </row>
    <row r="5587" spans="1:2">
      <c r="A5587" s="4" t="s">
        <v>5948</v>
      </c>
      <c r="B5587" s="199">
        <v>2390.37</v>
      </c>
    </row>
    <row r="5588" spans="1:2">
      <c r="A5588" s="4" t="s">
        <v>5949</v>
      </c>
      <c r="B5588" s="199">
        <v>1684.07</v>
      </c>
    </row>
    <row r="5589" spans="1:2">
      <c r="A5589" s="4" t="s">
        <v>5950</v>
      </c>
      <c r="B5589" s="199">
        <v>1612.37</v>
      </c>
    </row>
    <row r="5590" spans="1:2">
      <c r="A5590" s="4" t="s">
        <v>5951</v>
      </c>
      <c r="B5590" s="199">
        <v>2013.76</v>
      </c>
    </row>
    <row r="5591" spans="1:2">
      <c r="A5591" s="4" t="s">
        <v>5952</v>
      </c>
      <c r="B5591" s="199">
        <v>1936.64</v>
      </c>
    </row>
    <row r="5592" spans="1:2">
      <c r="A5592" s="4" t="s">
        <v>5953</v>
      </c>
      <c r="B5592" s="199">
        <v>1760.78</v>
      </c>
    </row>
    <row r="5593" spans="1:2">
      <c r="A5593" s="4" t="s">
        <v>5954</v>
      </c>
      <c r="B5593" s="199">
        <v>1678.83</v>
      </c>
    </row>
    <row r="5594" spans="1:2">
      <c r="A5594" s="4" t="s">
        <v>5955</v>
      </c>
      <c r="B5594" s="199">
        <v>426.42</v>
      </c>
    </row>
    <row r="5595" spans="1:2">
      <c r="A5595" s="4" t="s">
        <v>5956</v>
      </c>
      <c r="B5595" s="199">
        <v>402.46</v>
      </c>
    </row>
    <row r="5596" spans="1:2">
      <c r="A5596" s="4" t="s">
        <v>5957</v>
      </c>
      <c r="B5596" s="199">
        <v>818.97</v>
      </c>
    </row>
    <row r="5597" spans="1:2">
      <c r="A5597" s="4" t="s">
        <v>5958</v>
      </c>
      <c r="B5597" s="199">
        <v>777.12</v>
      </c>
    </row>
    <row r="5598" spans="1:2">
      <c r="A5598" s="4" t="s">
        <v>5959</v>
      </c>
      <c r="B5598" s="199">
        <v>973.09</v>
      </c>
    </row>
    <row r="5599" spans="1:2">
      <c r="A5599" s="4" t="s">
        <v>5960</v>
      </c>
      <c r="B5599" s="199">
        <v>923.84</v>
      </c>
    </row>
    <row r="5600" spans="1:2">
      <c r="A5600" s="4" t="s">
        <v>5961</v>
      </c>
      <c r="B5600" s="199">
        <v>410.87</v>
      </c>
    </row>
    <row r="5601" spans="1:2">
      <c r="A5601" s="4" t="s">
        <v>5962</v>
      </c>
      <c r="B5601" s="199">
        <v>391.16</v>
      </c>
    </row>
    <row r="5602" spans="1:2">
      <c r="A5602" s="4" t="s">
        <v>5963</v>
      </c>
      <c r="B5602" s="199">
        <v>564.99</v>
      </c>
    </row>
    <row r="5603" spans="1:2">
      <c r="A5603" s="4" t="s">
        <v>5964</v>
      </c>
      <c r="B5603" s="199">
        <v>537.88</v>
      </c>
    </row>
    <row r="5604" spans="1:2">
      <c r="A5604" s="4" t="s">
        <v>5965</v>
      </c>
      <c r="B5604" s="199">
        <v>718.81</v>
      </c>
    </row>
    <row r="5605" spans="1:2">
      <c r="A5605" s="4" t="s">
        <v>5966</v>
      </c>
      <c r="B5605" s="199">
        <v>684.33</v>
      </c>
    </row>
    <row r="5606" spans="1:2">
      <c r="A5606" s="4" t="s">
        <v>5967</v>
      </c>
      <c r="B5606" s="199">
        <v>263.17</v>
      </c>
    </row>
    <row r="5607" spans="1:2">
      <c r="A5607" s="4" t="s">
        <v>5968</v>
      </c>
      <c r="B5607" s="199">
        <v>246.98</v>
      </c>
    </row>
    <row r="5608" spans="1:2">
      <c r="A5608" s="4" t="s">
        <v>5969</v>
      </c>
      <c r="B5608" s="199">
        <v>366.28</v>
      </c>
    </row>
    <row r="5609" spans="1:2">
      <c r="A5609" s="4" t="s">
        <v>5970</v>
      </c>
      <c r="B5609" s="199">
        <v>344.58</v>
      </c>
    </row>
    <row r="5610" spans="1:2">
      <c r="A5610" s="4" t="s">
        <v>5971</v>
      </c>
      <c r="B5610" s="199">
        <v>464.45</v>
      </c>
    </row>
    <row r="5611" spans="1:2">
      <c r="A5611" s="4" t="s">
        <v>5972</v>
      </c>
      <c r="B5611" s="199">
        <v>437.73</v>
      </c>
    </row>
    <row r="5612" spans="1:2">
      <c r="A5612" s="4" t="s">
        <v>5973</v>
      </c>
      <c r="B5612" s="199">
        <v>177.14</v>
      </c>
    </row>
    <row r="5613" spans="1:2">
      <c r="A5613" s="4" t="s">
        <v>5974</v>
      </c>
      <c r="B5613" s="199">
        <v>169.01</v>
      </c>
    </row>
    <row r="5614" spans="1:2">
      <c r="A5614" s="4" t="s">
        <v>5975</v>
      </c>
      <c r="B5614" s="199">
        <v>294.79000000000002</v>
      </c>
    </row>
    <row r="5615" spans="1:2">
      <c r="A5615" s="4" t="s">
        <v>5976</v>
      </c>
      <c r="B5615" s="199">
        <v>279.70999999999998</v>
      </c>
    </row>
    <row r="5616" spans="1:2">
      <c r="A5616" s="4" t="s">
        <v>5977</v>
      </c>
      <c r="B5616" s="199">
        <v>393.25</v>
      </c>
    </row>
    <row r="5617" spans="1:2">
      <c r="A5617" s="4" t="s">
        <v>5978</v>
      </c>
      <c r="B5617" s="199">
        <v>373.12</v>
      </c>
    </row>
    <row r="5618" spans="1:2">
      <c r="A5618" s="4" t="s">
        <v>5979</v>
      </c>
      <c r="B5618" s="199">
        <v>2548.85</v>
      </c>
    </row>
    <row r="5619" spans="1:2">
      <c r="A5619" s="4" t="s">
        <v>5980</v>
      </c>
      <c r="B5619" s="199">
        <v>2439.06</v>
      </c>
    </row>
    <row r="5620" spans="1:2">
      <c r="A5620" s="4" t="s">
        <v>5981</v>
      </c>
      <c r="B5620" s="199">
        <v>2686.08</v>
      </c>
    </row>
    <row r="5621" spans="1:2">
      <c r="A5621" s="4" t="s">
        <v>5982</v>
      </c>
      <c r="B5621" s="199">
        <v>2572.35</v>
      </c>
    </row>
    <row r="5622" spans="1:2">
      <c r="A5622" s="4" t="s">
        <v>5983</v>
      </c>
      <c r="B5622" s="199">
        <v>3037.3</v>
      </c>
    </row>
    <row r="5623" spans="1:2">
      <c r="A5623" s="4" t="s">
        <v>5984</v>
      </c>
      <c r="B5623" s="199">
        <v>2909.02</v>
      </c>
    </row>
    <row r="5624" spans="1:2">
      <c r="A5624" s="4" t="s">
        <v>5985</v>
      </c>
      <c r="B5624" s="199">
        <v>3347.32</v>
      </c>
    </row>
    <row r="5625" spans="1:2">
      <c r="A5625" s="4" t="s">
        <v>5986</v>
      </c>
      <c r="B5625" s="199">
        <v>3204.73</v>
      </c>
    </row>
    <row r="5626" spans="1:2">
      <c r="A5626" s="4" t="s">
        <v>5987</v>
      </c>
      <c r="B5626" s="199">
        <v>3766.82</v>
      </c>
    </row>
    <row r="5627" spans="1:2">
      <c r="A5627" s="4" t="s">
        <v>5988</v>
      </c>
      <c r="B5627" s="199">
        <v>3597.4</v>
      </c>
    </row>
    <row r="5628" spans="1:2">
      <c r="A5628" s="4" t="s">
        <v>5989</v>
      </c>
      <c r="B5628" s="199">
        <v>4127.7700000000004</v>
      </c>
    </row>
    <row r="5629" spans="1:2">
      <c r="A5629" s="4" t="s">
        <v>5990</v>
      </c>
      <c r="B5629" s="199">
        <v>3940.75</v>
      </c>
    </row>
    <row r="5630" spans="1:2">
      <c r="A5630" s="4" t="s">
        <v>5991</v>
      </c>
      <c r="B5630" s="199">
        <v>5346.56</v>
      </c>
    </row>
    <row r="5631" spans="1:2">
      <c r="A5631" s="4" t="s">
        <v>5992</v>
      </c>
      <c r="B5631" s="199">
        <v>5101.74</v>
      </c>
    </row>
    <row r="5632" spans="1:2">
      <c r="A5632" s="4" t="s">
        <v>5993</v>
      </c>
      <c r="B5632" s="199">
        <v>893.48</v>
      </c>
    </row>
    <row r="5633" spans="1:2">
      <c r="A5633" s="4" t="s">
        <v>5994</v>
      </c>
      <c r="B5633" s="199">
        <v>864.92</v>
      </c>
    </row>
    <row r="5634" spans="1:2">
      <c r="A5634" s="4" t="s">
        <v>5995</v>
      </c>
      <c r="B5634" s="199">
        <v>3334.7</v>
      </c>
    </row>
    <row r="5635" spans="1:2">
      <c r="A5635" s="4" t="s">
        <v>5996</v>
      </c>
      <c r="B5635" s="199">
        <v>3224.36</v>
      </c>
    </row>
    <row r="5636" spans="1:2">
      <c r="A5636" s="4" t="s">
        <v>5997</v>
      </c>
      <c r="B5636" s="199">
        <v>570.92999999999995</v>
      </c>
    </row>
    <row r="5637" spans="1:2">
      <c r="A5637" s="4" t="s">
        <v>5998</v>
      </c>
      <c r="B5637" s="199">
        <v>526.41999999999996</v>
      </c>
    </row>
    <row r="5638" spans="1:2">
      <c r="A5638" s="4" t="s">
        <v>5999</v>
      </c>
      <c r="B5638" s="199">
        <v>438.06</v>
      </c>
    </row>
    <row r="5639" spans="1:2">
      <c r="A5639" s="4" t="s">
        <v>6000</v>
      </c>
      <c r="B5639" s="199">
        <v>409.81</v>
      </c>
    </row>
    <row r="5640" spans="1:2">
      <c r="A5640" s="4" t="s">
        <v>6001</v>
      </c>
      <c r="B5640" s="199">
        <v>435.71</v>
      </c>
    </row>
    <row r="5641" spans="1:2">
      <c r="A5641" s="4" t="s">
        <v>6002</v>
      </c>
      <c r="B5641" s="199">
        <v>402.31</v>
      </c>
    </row>
    <row r="5642" spans="1:2">
      <c r="A5642" s="4" t="s">
        <v>6003</v>
      </c>
      <c r="B5642" s="199">
        <v>488.15</v>
      </c>
    </row>
    <row r="5643" spans="1:2">
      <c r="A5643" s="4" t="s">
        <v>6004</v>
      </c>
      <c r="B5643" s="199">
        <v>477.28</v>
      </c>
    </row>
    <row r="5644" spans="1:2">
      <c r="A5644" s="4" t="s">
        <v>6005</v>
      </c>
      <c r="B5644" s="199">
        <v>398.85</v>
      </c>
    </row>
    <row r="5645" spans="1:2">
      <c r="A5645" s="4" t="s">
        <v>6006</v>
      </c>
      <c r="B5645" s="199">
        <v>387.97</v>
      </c>
    </row>
    <row r="5646" spans="1:2">
      <c r="A5646" s="4" t="s">
        <v>6007</v>
      </c>
      <c r="B5646" s="199">
        <v>427.92</v>
      </c>
    </row>
    <row r="5647" spans="1:2">
      <c r="A5647" s="4" t="s">
        <v>6008</v>
      </c>
      <c r="B5647" s="199">
        <v>417.05</v>
      </c>
    </row>
    <row r="5648" spans="1:2">
      <c r="A5648" s="4" t="s">
        <v>6009</v>
      </c>
      <c r="B5648" s="199">
        <v>382.22</v>
      </c>
    </row>
    <row r="5649" spans="1:2">
      <c r="A5649" s="4" t="s">
        <v>6010</v>
      </c>
      <c r="B5649" s="199">
        <v>373.51</v>
      </c>
    </row>
    <row r="5650" spans="1:2">
      <c r="A5650" s="4" t="s">
        <v>6011</v>
      </c>
      <c r="B5650" s="199">
        <v>373.92</v>
      </c>
    </row>
    <row r="5651" spans="1:2">
      <c r="A5651" s="4" t="s">
        <v>6012</v>
      </c>
      <c r="B5651" s="199">
        <v>363.05</v>
      </c>
    </row>
    <row r="5652" spans="1:2">
      <c r="A5652" s="4" t="s">
        <v>6013</v>
      </c>
      <c r="B5652" s="199">
        <v>488.15</v>
      </c>
    </row>
    <row r="5653" spans="1:2">
      <c r="A5653" s="4" t="s">
        <v>6014</v>
      </c>
      <c r="B5653" s="199">
        <v>477.28</v>
      </c>
    </row>
    <row r="5654" spans="1:2">
      <c r="A5654" s="4" t="s">
        <v>6015</v>
      </c>
      <c r="B5654" s="199">
        <v>75</v>
      </c>
    </row>
    <row r="5655" spans="1:2">
      <c r="A5655" s="4" t="s">
        <v>6016</v>
      </c>
      <c r="B5655" s="199">
        <v>69.56</v>
      </c>
    </row>
    <row r="5656" spans="1:2">
      <c r="A5656" s="4" t="s">
        <v>6017</v>
      </c>
      <c r="B5656" s="199">
        <v>227.85</v>
      </c>
    </row>
    <row r="5657" spans="1:2">
      <c r="A5657" s="4" t="s">
        <v>6018</v>
      </c>
      <c r="B5657" s="199">
        <v>222.41</v>
      </c>
    </row>
    <row r="5658" spans="1:2">
      <c r="A5658" s="4" t="s">
        <v>6019</v>
      </c>
      <c r="B5658" s="199">
        <v>501.34</v>
      </c>
    </row>
    <row r="5659" spans="1:2">
      <c r="A5659" s="4" t="s">
        <v>6020</v>
      </c>
      <c r="B5659" s="199">
        <v>487.18</v>
      </c>
    </row>
    <row r="5660" spans="1:2">
      <c r="A5660" s="4" t="s">
        <v>6021</v>
      </c>
      <c r="B5660" s="199">
        <v>513.70000000000005</v>
      </c>
    </row>
    <row r="5661" spans="1:2">
      <c r="A5661" s="4" t="s">
        <v>6022</v>
      </c>
      <c r="B5661" s="199">
        <v>499.54</v>
      </c>
    </row>
    <row r="5662" spans="1:2">
      <c r="A5662" s="4" t="s">
        <v>6023</v>
      </c>
      <c r="B5662" s="199">
        <v>411.29</v>
      </c>
    </row>
    <row r="5663" spans="1:2">
      <c r="A5663" s="4" t="s">
        <v>6024</v>
      </c>
      <c r="B5663" s="199">
        <v>402.59</v>
      </c>
    </row>
    <row r="5664" spans="1:2">
      <c r="A5664" s="4" t="s">
        <v>6025</v>
      </c>
      <c r="B5664" s="199">
        <v>3744.95</v>
      </c>
    </row>
    <row r="5665" spans="1:2">
      <c r="A5665" s="4" t="s">
        <v>6026</v>
      </c>
      <c r="B5665" s="199">
        <v>3710.15</v>
      </c>
    </row>
    <row r="5666" spans="1:2">
      <c r="A5666" s="4" t="s">
        <v>6027</v>
      </c>
      <c r="B5666" s="199">
        <v>269.51</v>
      </c>
    </row>
    <row r="5667" spans="1:2">
      <c r="A5667" s="4" t="s">
        <v>6028</v>
      </c>
      <c r="B5667" s="199">
        <v>261.33999999999997</v>
      </c>
    </row>
    <row r="5668" spans="1:2">
      <c r="A5668" s="4" t="s">
        <v>6029</v>
      </c>
      <c r="B5668" s="199">
        <v>551.54</v>
      </c>
    </row>
    <row r="5669" spans="1:2">
      <c r="A5669" s="4" t="s">
        <v>6030</v>
      </c>
      <c r="B5669" s="199">
        <v>542.27</v>
      </c>
    </row>
    <row r="5670" spans="1:2">
      <c r="A5670" s="4" t="s">
        <v>6031</v>
      </c>
      <c r="B5670" s="199">
        <v>581.86</v>
      </c>
    </row>
    <row r="5671" spans="1:2">
      <c r="A5671" s="4" t="s">
        <v>6032</v>
      </c>
      <c r="B5671" s="199">
        <v>565.54</v>
      </c>
    </row>
    <row r="5672" spans="1:2">
      <c r="A5672" s="4" t="s">
        <v>6033</v>
      </c>
      <c r="B5672" s="199">
        <v>96.18</v>
      </c>
    </row>
    <row r="5673" spans="1:2">
      <c r="A5673" s="4" t="s">
        <v>6034</v>
      </c>
      <c r="B5673" s="199">
        <v>95.82</v>
      </c>
    </row>
    <row r="5674" spans="1:2">
      <c r="A5674" s="4" t="s">
        <v>6035</v>
      </c>
      <c r="B5674" s="199">
        <v>104.49</v>
      </c>
    </row>
    <row r="5675" spans="1:2">
      <c r="A5675" s="4" t="s">
        <v>6036</v>
      </c>
      <c r="B5675" s="199">
        <v>104.13</v>
      </c>
    </row>
    <row r="5676" spans="1:2">
      <c r="A5676" s="4" t="s">
        <v>6037</v>
      </c>
      <c r="B5676" s="199">
        <v>127.72</v>
      </c>
    </row>
    <row r="5677" spans="1:2">
      <c r="A5677" s="4" t="s">
        <v>6038</v>
      </c>
      <c r="B5677" s="199">
        <v>127.36</v>
      </c>
    </row>
    <row r="5678" spans="1:2">
      <c r="A5678" s="4" t="s">
        <v>6039</v>
      </c>
      <c r="B5678" s="199">
        <v>228.82</v>
      </c>
    </row>
    <row r="5679" spans="1:2">
      <c r="A5679" s="4" t="s">
        <v>6040</v>
      </c>
      <c r="B5679" s="199">
        <v>228.46</v>
      </c>
    </row>
    <row r="5680" spans="1:2">
      <c r="A5680" s="4" t="s">
        <v>6041</v>
      </c>
      <c r="B5680" s="199">
        <v>312.08999999999997</v>
      </c>
    </row>
    <row r="5681" spans="1:2">
      <c r="A5681" s="4" t="s">
        <v>6042</v>
      </c>
      <c r="B5681" s="199">
        <v>303.92</v>
      </c>
    </row>
    <row r="5682" spans="1:2">
      <c r="A5682" s="4" t="s">
        <v>6043</v>
      </c>
      <c r="B5682" s="199">
        <v>805.56</v>
      </c>
    </row>
    <row r="5683" spans="1:2">
      <c r="A5683" s="4" t="s">
        <v>6044</v>
      </c>
      <c r="B5683" s="199">
        <v>797.38</v>
      </c>
    </row>
    <row r="5684" spans="1:2">
      <c r="A5684" s="4" t="s">
        <v>6045</v>
      </c>
      <c r="B5684" s="199">
        <v>95.6</v>
      </c>
    </row>
    <row r="5685" spans="1:2">
      <c r="A5685" s="4" t="s">
        <v>6046</v>
      </c>
      <c r="B5685" s="199">
        <v>87.98</v>
      </c>
    </row>
    <row r="5686" spans="1:2">
      <c r="A5686" s="4" t="s">
        <v>6047</v>
      </c>
      <c r="B5686" s="199">
        <v>436.23</v>
      </c>
    </row>
    <row r="5687" spans="1:2">
      <c r="A5687" s="4" t="s">
        <v>6048</v>
      </c>
      <c r="B5687" s="199">
        <v>425.35</v>
      </c>
    </row>
    <row r="5688" spans="1:2">
      <c r="A5688" s="4" t="s">
        <v>6049</v>
      </c>
      <c r="B5688" s="199">
        <v>245.23</v>
      </c>
    </row>
    <row r="5689" spans="1:2">
      <c r="A5689" s="4" t="s">
        <v>6050</v>
      </c>
      <c r="B5689" s="199">
        <v>237.07</v>
      </c>
    </row>
    <row r="5690" spans="1:2">
      <c r="A5690" s="4" t="s">
        <v>6051</v>
      </c>
      <c r="B5690" s="199">
        <v>307.62</v>
      </c>
    </row>
    <row r="5691" spans="1:2">
      <c r="A5691" s="4" t="s">
        <v>6052</v>
      </c>
      <c r="B5691" s="199">
        <v>299.08</v>
      </c>
    </row>
    <row r="5692" spans="1:2">
      <c r="A5692" s="4" t="s">
        <v>6053</v>
      </c>
      <c r="B5692" s="199">
        <v>482.61</v>
      </c>
    </row>
    <row r="5693" spans="1:2">
      <c r="A5693" s="4" t="s">
        <v>6054</v>
      </c>
      <c r="B5693" s="199">
        <v>471.84</v>
      </c>
    </row>
    <row r="5694" spans="1:2">
      <c r="A5694" s="4" t="s">
        <v>6055</v>
      </c>
      <c r="B5694" s="199">
        <v>567.26</v>
      </c>
    </row>
    <row r="5695" spans="1:2">
      <c r="A5695" s="4" t="s">
        <v>6056</v>
      </c>
      <c r="B5695" s="199">
        <v>554.97</v>
      </c>
    </row>
    <row r="5696" spans="1:2">
      <c r="A5696" s="4" t="s">
        <v>6057</v>
      </c>
      <c r="B5696" s="199">
        <v>1210.4000000000001</v>
      </c>
    </row>
    <row r="5697" spans="1:2">
      <c r="A5697" s="4" t="s">
        <v>6058</v>
      </c>
      <c r="B5697" s="199">
        <v>1195.83</v>
      </c>
    </row>
    <row r="5698" spans="1:2">
      <c r="A5698" s="4" t="s">
        <v>6059</v>
      </c>
      <c r="B5698" s="199">
        <v>1265.3</v>
      </c>
    </row>
    <row r="5699" spans="1:2">
      <c r="A5699" s="4" t="s">
        <v>6060</v>
      </c>
      <c r="B5699" s="199">
        <v>1249.3499999999999</v>
      </c>
    </row>
    <row r="5700" spans="1:2">
      <c r="A5700" s="4" t="s">
        <v>6061</v>
      </c>
      <c r="B5700" s="199">
        <v>1444.64</v>
      </c>
    </row>
    <row r="5701" spans="1:2">
      <c r="A5701" s="4" t="s">
        <v>6062</v>
      </c>
      <c r="B5701" s="199">
        <v>1426.48</v>
      </c>
    </row>
    <row r="5702" spans="1:2">
      <c r="A5702" s="4" t="s">
        <v>6063</v>
      </c>
      <c r="B5702" s="199">
        <v>1486.87</v>
      </c>
    </row>
    <row r="5703" spans="1:2">
      <c r="A5703" s="4" t="s">
        <v>6064</v>
      </c>
      <c r="B5703" s="199">
        <v>1467.97</v>
      </c>
    </row>
    <row r="5704" spans="1:2">
      <c r="A5704" s="4" t="s">
        <v>6065</v>
      </c>
      <c r="B5704" s="199">
        <v>1480.55</v>
      </c>
    </row>
    <row r="5705" spans="1:2">
      <c r="A5705" s="4" t="s">
        <v>6066</v>
      </c>
      <c r="B5705" s="199">
        <v>1460.95</v>
      </c>
    </row>
    <row r="5706" spans="1:2">
      <c r="A5706" s="4" t="s">
        <v>6067</v>
      </c>
      <c r="B5706" s="199">
        <v>1668.95</v>
      </c>
    </row>
    <row r="5707" spans="1:2">
      <c r="A5707" s="4" t="s">
        <v>6068</v>
      </c>
      <c r="B5707" s="199">
        <v>1647.85</v>
      </c>
    </row>
    <row r="5708" spans="1:2">
      <c r="A5708" s="4" t="s">
        <v>6069</v>
      </c>
      <c r="B5708" s="199">
        <v>1798.12</v>
      </c>
    </row>
    <row r="5709" spans="1:2">
      <c r="A5709" s="4" t="s">
        <v>6070</v>
      </c>
      <c r="B5709" s="199">
        <v>1774.11</v>
      </c>
    </row>
    <row r="5710" spans="1:2">
      <c r="A5710" s="4" t="s">
        <v>6071</v>
      </c>
      <c r="B5710" s="199">
        <v>1905.55</v>
      </c>
    </row>
    <row r="5711" spans="1:2">
      <c r="A5711" s="4" t="s">
        <v>6072</v>
      </c>
      <c r="B5711" s="199">
        <v>1881.54</v>
      </c>
    </row>
    <row r="5712" spans="1:2">
      <c r="A5712" s="4" t="s">
        <v>6073</v>
      </c>
      <c r="B5712" s="199">
        <v>2060.16</v>
      </c>
    </row>
    <row r="5713" spans="1:2">
      <c r="A5713" s="4" t="s">
        <v>6074</v>
      </c>
      <c r="B5713" s="199">
        <v>2030.3</v>
      </c>
    </row>
    <row r="5714" spans="1:2">
      <c r="A5714" s="4" t="s">
        <v>6075</v>
      </c>
      <c r="B5714" s="199">
        <v>2280.5300000000002</v>
      </c>
    </row>
    <row r="5715" spans="1:2">
      <c r="A5715" s="4" t="s">
        <v>6076</v>
      </c>
      <c r="B5715" s="199">
        <v>2247.8000000000002</v>
      </c>
    </row>
    <row r="5716" spans="1:2">
      <c r="A5716" s="4" t="s">
        <v>6077</v>
      </c>
      <c r="B5716" s="199">
        <v>2505.08</v>
      </c>
    </row>
    <row r="5717" spans="1:2">
      <c r="A5717" s="4" t="s">
        <v>6078</v>
      </c>
      <c r="B5717" s="199">
        <v>2469.37</v>
      </c>
    </row>
    <row r="5718" spans="1:2">
      <c r="A5718" s="4" t="s">
        <v>6079</v>
      </c>
      <c r="B5718" s="199">
        <v>2744.54</v>
      </c>
    </row>
    <row r="5719" spans="1:2">
      <c r="A5719" s="4" t="s">
        <v>6080</v>
      </c>
      <c r="B5719" s="199">
        <v>2703.4</v>
      </c>
    </row>
    <row r="5720" spans="1:2">
      <c r="A5720" s="4" t="s">
        <v>6081</v>
      </c>
      <c r="B5720" s="199">
        <v>2950</v>
      </c>
    </row>
    <row r="5721" spans="1:2">
      <c r="A5721" s="4" t="s">
        <v>6082</v>
      </c>
      <c r="B5721" s="199">
        <v>2908.43</v>
      </c>
    </row>
    <row r="5722" spans="1:2">
      <c r="A5722" s="4" t="s">
        <v>6083</v>
      </c>
      <c r="B5722" s="199">
        <v>3170.36</v>
      </c>
    </row>
    <row r="5723" spans="1:2">
      <c r="A5723" s="4" t="s">
        <v>6084</v>
      </c>
      <c r="B5723" s="199">
        <v>3125.92</v>
      </c>
    </row>
    <row r="5724" spans="1:2">
      <c r="A5724" s="4" t="s">
        <v>6085</v>
      </c>
      <c r="B5724" s="199">
        <v>3394.91</v>
      </c>
    </row>
    <row r="5725" spans="1:2">
      <c r="A5725" s="4" t="s">
        <v>6086</v>
      </c>
      <c r="B5725" s="199">
        <v>3347.49</v>
      </c>
    </row>
    <row r="5726" spans="1:2">
      <c r="A5726" s="4" t="s">
        <v>6087</v>
      </c>
      <c r="B5726" s="199">
        <v>3408.25</v>
      </c>
    </row>
    <row r="5727" spans="1:2">
      <c r="A5727" s="4" t="s">
        <v>6088</v>
      </c>
      <c r="B5727" s="199">
        <v>3357.96</v>
      </c>
    </row>
    <row r="5728" spans="1:2">
      <c r="A5728" s="4" t="s">
        <v>6089</v>
      </c>
      <c r="B5728" s="199">
        <v>3839.66</v>
      </c>
    </row>
    <row r="5729" spans="1:2">
      <c r="A5729" s="4" t="s">
        <v>6090</v>
      </c>
      <c r="B5729" s="199">
        <v>3786.41</v>
      </c>
    </row>
    <row r="5730" spans="1:2">
      <c r="A5730" s="4" t="s">
        <v>6091</v>
      </c>
      <c r="B5730" s="199">
        <v>4060.19</v>
      </c>
    </row>
    <row r="5731" spans="1:2">
      <c r="A5731" s="4" t="s">
        <v>6092</v>
      </c>
      <c r="B5731" s="199">
        <v>4004.05</v>
      </c>
    </row>
    <row r="5732" spans="1:2">
      <c r="A5732" s="4" t="s">
        <v>6093</v>
      </c>
      <c r="B5732" s="199">
        <v>4286.8599999999997</v>
      </c>
    </row>
    <row r="5733" spans="1:2">
      <c r="A5733" s="4" t="s">
        <v>6094</v>
      </c>
      <c r="B5733" s="199">
        <v>4227.45</v>
      </c>
    </row>
    <row r="5734" spans="1:2">
      <c r="A5734" s="4" t="s">
        <v>6095</v>
      </c>
      <c r="B5734" s="199">
        <v>4505.1099999999997</v>
      </c>
    </row>
    <row r="5735" spans="1:2">
      <c r="A5735" s="4" t="s">
        <v>6096</v>
      </c>
      <c r="B5735" s="199">
        <v>4443.1099999999997</v>
      </c>
    </row>
    <row r="5736" spans="1:2">
      <c r="A5736" s="4" t="s">
        <v>6097</v>
      </c>
      <c r="B5736" s="199">
        <v>4729.1899999999996</v>
      </c>
    </row>
    <row r="5737" spans="1:2">
      <c r="A5737" s="4" t="s">
        <v>6098</v>
      </c>
      <c r="B5737" s="199">
        <v>4664.2700000000004</v>
      </c>
    </row>
    <row r="5738" spans="1:2">
      <c r="A5738" s="4" t="s">
        <v>6099</v>
      </c>
      <c r="B5738" s="199">
        <v>4950.03</v>
      </c>
    </row>
    <row r="5739" spans="1:2">
      <c r="A5739" s="4" t="s">
        <v>6100</v>
      </c>
      <c r="B5739" s="199">
        <v>4882.17</v>
      </c>
    </row>
    <row r="5740" spans="1:2">
      <c r="A5740" s="4" t="s">
        <v>6101</v>
      </c>
      <c r="B5740" s="199">
        <v>5174.58</v>
      </c>
    </row>
    <row r="5741" spans="1:2">
      <c r="A5741" s="4" t="s">
        <v>6102</v>
      </c>
      <c r="B5741" s="199">
        <v>5103.74</v>
      </c>
    </row>
    <row r="5742" spans="1:2">
      <c r="A5742" s="4" t="s">
        <v>6103</v>
      </c>
      <c r="B5742" s="199">
        <v>5394.94</v>
      </c>
    </row>
    <row r="5743" spans="1:2">
      <c r="A5743" s="4" t="s">
        <v>6104</v>
      </c>
      <c r="B5743" s="199">
        <v>5321.24</v>
      </c>
    </row>
    <row r="5744" spans="1:2">
      <c r="A5744" s="4" t="s">
        <v>6105</v>
      </c>
      <c r="B5744" s="199">
        <v>123.61</v>
      </c>
    </row>
    <row r="5745" spans="1:2">
      <c r="A5745" s="4" t="s">
        <v>6106</v>
      </c>
      <c r="B5745" s="199">
        <v>120.9</v>
      </c>
    </row>
    <row r="5746" spans="1:2">
      <c r="A5746" s="4" t="s">
        <v>6107</v>
      </c>
      <c r="B5746" s="199">
        <v>499.97</v>
      </c>
    </row>
    <row r="5747" spans="1:2">
      <c r="A5747" s="4" t="s">
        <v>6108</v>
      </c>
      <c r="B5747" s="199">
        <v>494.99</v>
      </c>
    </row>
    <row r="5748" spans="1:2">
      <c r="A5748" s="4" t="s">
        <v>6109</v>
      </c>
      <c r="B5748" s="199">
        <v>821.18</v>
      </c>
    </row>
    <row r="5749" spans="1:2">
      <c r="A5749" s="4" t="s">
        <v>6110</v>
      </c>
      <c r="B5749" s="199">
        <v>811.7</v>
      </c>
    </row>
    <row r="5750" spans="1:2">
      <c r="A5750" s="4" t="s">
        <v>6111</v>
      </c>
      <c r="B5750" s="199">
        <v>1265.31</v>
      </c>
    </row>
    <row r="5751" spans="1:2">
      <c r="A5751" s="4" t="s">
        <v>6112</v>
      </c>
      <c r="B5751" s="199">
        <v>1253.1199999999999</v>
      </c>
    </row>
    <row r="5752" spans="1:2">
      <c r="A5752" s="4" t="s">
        <v>6113</v>
      </c>
      <c r="B5752" s="199">
        <v>339.2</v>
      </c>
    </row>
    <row r="5753" spans="1:2">
      <c r="A5753" s="4" t="s">
        <v>6114</v>
      </c>
      <c r="B5753" s="199">
        <v>329.48</v>
      </c>
    </row>
    <row r="5754" spans="1:2">
      <c r="A5754" s="4" t="s">
        <v>6115</v>
      </c>
      <c r="B5754" s="199">
        <v>672.99</v>
      </c>
    </row>
    <row r="5755" spans="1:2">
      <c r="A5755" s="4" t="s">
        <v>6116</v>
      </c>
      <c r="B5755" s="199">
        <v>655.23</v>
      </c>
    </row>
    <row r="5756" spans="1:2">
      <c r="A5756" s="4" t="s">
        <v>6117</v>
      </c>
      <c r="B5756" s="199">
        <v>872.13</v>
      </c>
    </row>
    <row r="5757" spans="1:2">
      <c r="A5757" s="4" t="s">
        <v>6118</v>
      </c>
      <c r="B5757" s="199">
        <v>847.53</v>
      </c>
    </row>
    <row r="5758" spans="1:2">
      <c r="A5758" s="4" t="s">
        <v>6119</v>
      </c>
      <c r="B5758" s="199">
        <v>1192.45</v>
      </c>
    </row>
    <row r="5759" spans="1:2">
      <c r="A5759" s="4" t="s">
        <v>6120</v>
      </c>
      <c r="B5759" s="199">
        <v>1159.97</v>
      </c>
    </row>
    <row r="5760" spans="1:2">
      <c r="A5760" s="4" t="s">
        <v>6121</v>
      </c>
      <c r="B5760" s="199">
        <v>467.15</v>
      </c>
    </row>
    <row r="5761" spans="1:2">
      <c r="A5761" s="4" t="s">
        <v>6122</v>
      </c>
      <c r="B5761" s="199">
        <v>457.43</v>
      </c>
    </row>
    <row r="5762" spans="1:2">
      <c r="A5762" s="4" t="s">
        <v>6123</v>
      </c>
      <c r="B5762" s="199">
        <v>800.94</v>
      </c>
    </row>
    <row r="5763" spans="1:2">
      <c r="A5763" s="4" t="s">
        <v>6124</v>
      </c>
      <c r="B5763" s="199">
        <v>783.17</v>
      </c>
    </row>
    <row r="5764" spans="1:2">
      <c r="A5764" s="4" t="s">
        <v>6125</v>
      </c>
      <c r="B5764" s="199">
        <v>1000.08</v>
      </c>
    </row>
    <row r="5765" spans="1:2">
      <c r="A5765" s="4" t="s">
        <v>6126</v>
      </c>
      <c r="B5765" s="199">
        <v>975.48</v>
      </c>
    </row>
    <row r="5766" spans="1:2">
      <c r="A5766" s="4" t="s">
        <v>6127</v>
      </c>
      <c r="B5766" s="199">
        <v>1320.4</v>
      </c>
    </row>
    <row r="5767" spans="1:2">
      <c r="A5767" s="4" t="s">
        <v>6128</v>
      </c>
      <c r="B5767" s="199">
        <v>1287.9100000000001</v>
      </c>
    </row>
    <row r="5768" spans="1:2">
      <c r="A5768" s="4" t="s">
        <v>6129</v>
      </c>
      <c r="B5768" s="199">
        <v>266.14999999999998</v>
      </c>
    </row>
    <row r="5769" spans="1:2">
      <c r="A5769" s="4" t="s">
        <v>6130</v>
      </c>
      <c r="B5769" s="199">
        <v>256.58</v>
      </c>
    </row>
    <row r="5770" spans="1:2">
      <c r="A5770" s="4" t="s">
        <v>6131</v>
      </c>
      <c r="B5770" s="199">
        <v>235.46</v>
      </c>
    </row>
    <row r="5771" spans="1:2">
      <c r="A5771" s="4" t="s">
        <v>6132</v>
      </c>
      <c r="B5771" s="199">
        <v>229.93</v>
      </c>
    </row>
    <row r="5772" spans="1:2">
      <c r="A5772" s="4" t="s">
        <v>6133</v>
      </c>
      <c r="B5772" s="199">
        <v>131.66999999999999</v>
      </c>
    </row>
    <row r="5773" spans="1:2">
      <c r="A5773" s="4" t="s">
        <v>6134</v>
      </c>
      <c r="B5773" s="199">
        <v>128.88</v>
      </c>
    </row>
    <row r="5774" spans="1:2">
      <c r="A5774" s="4" t="s">
        <v>6135</v>
      </c>
      <c r="B5774" s="199">
        <v>2203.37</v>
      </c>
    </row>
    <row r="5775" spans="1:2">
      <c r="A5775" s="4" t="s">
        <v>6136</v>
      </c>
      <c r="B5775" s="199">
        <v>2047.18</v>
      </c>
    </row>
    <row r="5776" spans="1:2">
      <c r="A5776" s="4" t="s">
        <v>6137</v>
      </c>
      <c r="B5776" s="199">
        <v>1190.6400000000001</v>
      </c>
    </row>
    <row r="5777" spans="1:2">
      <c r="A5777" s="4" t="s">
        <v>6138</v>
      </c>
      <c r="B5777" s="199">
        <v>1104.06</v>
      </c>
    </row>
    <row r="5778" spans="1:2">
      <c r="A5778" s="4" t="s">
        <v>6139</v>
      </c>
      <c r="B5778" s="199">
        <v>1560.97</v>
      </c>
    </row>
    <row r="5779" spans="1:2">
      <c r="A5779" s="4" t="s">
        <v>6140</v>
      </c>
      <c r="B5779" s="199">
        <v>1448.63</v>
      </c>
    </row>
    <row r="5780" spans="1:2">
      <c r="A5780" s="4" t="s">
        <v>6141</v>
      </c>
      <c r="B5780" s="199">
        <v>2988.92</v>
      </c>
    </row>
    <row r="5781" spans="1:2">
      <c r="A5781" s="4" t="s">
        <v>6142</v>
      </c>
      <c r="B5781" s="199">
        <v>2781.73</v>
      </c>
    </row>
    <row r="5782" spans="1:2">
      <c r="A5782" s="4" t="s">
        <v>6143</v>
      </c>
      <c r="B5782" s="199">
        <v>3839.77</v>
      </c>
    </row>
    <row r="5783" spans="1:2">
      <c r="A5783" s="4" t="s">
        <v>6144</v>
      </c>
      <c r="B5783" s="199">
        <v>3576.95</v>
      </c>
    </row>
    <row r="5784" spans="1:2">
      <c r="A5784" s="4" t="s">
        <v>6145</v>
      </c>
      <c r="B5784" s="199">
        <v>21.03</v>
      </c>
    </row>
    <row r="5785" spans="1:2">
      <c r="A5785" s="4" t="s">
        <v>6146</v>
      </c>
      <c r="B5785" s="199">
        <v>18.34</v>
      </c>
    </row>
    <row r="5786" spans="1:2">
      <c r="A5786" s="4" t="s">
        <v>6147</v>
      </c>
      <c r="B5786" s="199">
        <v>32.47</v>
      </c>
    </row>
    <row r="5787" spans="1:2">
      <c r="A5787" s="4" t="s">
        <v>6148</v>
      </c>
      <c r="B5787" s="199">
        <v>28.37</v>
      </c>
    </row>
    <row r="5788" spans="1:2">
      <c r="A5788" s="4" t="s">
        <v>6149</v>
      </c>
      <c r="B5788" s="199">
        <v>39.299999999999997</v>
      </c>
    </row>
    <row r="5789" spans="1:2">
      <c r="A5789" s="4" t="s">
        <v>6150</v>
      </c>
      <c r="B5789" s="199">
        <v>34.42</v>
      </c>
    </row>
    <row r="5790" spans="1:2">
      <c r="A5790" s="4" t="s">
        <v>6151</v>
      </c>
      <c r="B5790" s="199">
        <v>37.06</v>
      </c>
    </row>
    <row r="5791" spans="1:2">
      <c r="A5791" s="4" t="s">
        <v>6152</v>
      </c>
      <c r="B5791" s="199">
        <v>35.01</v>
      </c>
    </row>
    <row r="5792" spans="1:2">
      <c r="A5792" s="4" t="s">
        <v>6153</v>
      </c>
      <c r="B5792" s="199">
        <v>41.3</v>
      </c>
    </row>
    <row r="5793" spans="1:2">
      <c r="A5793" s="4" t="s">
        <v>6154</v>
      </c>
      <c r="B5793" s="199">
        <v>38.979999999999997</v>
      </c>
    </row>
    <row r="5794" spans="1:2">
      <c r="A5794" s="4" t="s">
        <v>6155</v>
      </c>
      <c r="B5794" s="199">
        <v>44.07</v>
      </c>
    </row>
    <row r="5795" spans="1:2">
      <c r="A5795" s="4" t="s">
        <v>6156</v>
      </c>
      <c r="B5795" s="199">
        <v>41.57</v>
      </c>
    </row>
    <row r="5796" spans="1:2">
      <c r="A5796" s="4" t="s">
        <v>6157</v>
      </c>
      <c r="B5796" s="199">
        <v>48.35</v>
      </c>
    </row>
    <row r="5797" spans="1:2">
      <c r="A5797" s="4" t="s">
        <v>6158</v>
      </c>
      <c r="B5797" s="199">
        <v>45.59</v>
      </c>
    </row>
    <row r="5798" spans="1:2">
      <c r="A5798" s="4" t="s">
        <v>6159</v>
      </c>
      <c r="B5798" s="199">
        <v>50.74</v>
      </c>
    </row>
    <row r="5799" spans="1:2">
      <c r="A5799" s="4" t="s">
        <v>6160</v>
      </c>
      <c r="B5799" s="199">
        <v>47.85</v>
      </c>
    </row>
    <row r="5800" spans="1:2">
      <c r="A5800" s="4" t="s">
        <v>6161</v>
      </c>
      <c r="B5800" s="199">
        <v>56.42</v>
      </c>
    </row>
    <row r="5801" spans="1:2">
      <c r="A5801" s="4" t="s">
        <v>6162</v>
      </c>
      <c r="B5801" s="199">
        <v>53.13</v>
      </c>
    </row>
    <row r="5802" spans="1:2">
      <c r="A5802" s="4" t="s">
        <v>6163</v>
      </c>
      <c r="B5802" s="199">
        <v>59.3</v>
      </c>
    </row>
    <row r="5803" spans="1:2">
      <c r="A5803" s="4" t="s">
        <v>6164</v>
      </c>
      <c r="B5803" s="199">
        <v>55.82</v>
      </c>
    </row>
    <row r="5804" spans="1:2">
      <c r="A5804" s="4" t="s">
        <v>6165</v>
      </c>
      <c r="B5804" s="199">
        <v>63.65</v>
      </c>
    </row>
    <row r="5805" spans="1:2">
      <c r="A5805" s="4" t="s">
        <v>6166</v>
      </c>
      <c r="B5805" s="199">
        <v>59.9</v>
      </c>
    </row>
    <row r="5806" spans="1:2">
      <c r="A5806" s="4" t="s">
        <v>6167</v>
      </c>
      <c r="B5806" s="199">
        <v>39.28</v>
      </c>
    </row>
    <row r="5807" spans="1:2">
      <c r="A5807" s="4" t="s">
        <v>6168</v>
      </c>
      <c r="B5807" s="199">
        <v>37.08</v>
      </c>
    </row>
    <row r="5808" spans="1:2">
      <c r="A5808" s="4" t="s">
        <v>6169</v>
      </c>
      <c r="B5808" s="199">
        <v>44.21</v>
      </c>
    </row>
    <row r="5809" spans="1:2">
      <c r="A5809" s="4" t="s">
        <v>6170</v>
      </c>
      <c r="B5809" s="199">
        <v>41.7</v>
      </c>
    </row>
    <row r="5810" spans="1:2">
      <c r="A5810" s="4" t="s">
        <v>6171</v>
      </c>
      <c r="B5810" s="199">
        <v>47.67</v>
      </c>
    </row>
    <row r="5811" spans="1:2">
      <c r="A5811" s="4" t="s">
        <v>6172</v>
      </c>
      <c r="B5811" s="199">
        <v>44.93</v>
      </c>
    </row>
    <row r="5812" spans="1:2">
      <c r="A5812" s="4" t="s">
        <v>6173</v>
      </c>
      <c r="B5812" s="199">
        <v>52.7</v>
      </c>
    </row>
    <row r="5813" spans="1:2">
      <c r="A5813" s="4" t="s">
        <v>6174</v>
      </c>
      <c r="B5813" s="199">
        <v>49.65</v>
      </c>
    </row>
    <row r="5814" spans="1:2">
      <c r="A5814" s="4" t="s">
        <v>6175</v>
      </c>
      <c r="B5814" s="199">
        <v>56.31</v>
      </c>
    </row>
    <row r="5815" spans="1:2">
      <c r="A5815" s="4" t="s">
        <v>6176</v>
      </c>
      <c r="B5815" s="199">
        <v>53.01</v>
      </c>
    </row>
    <row r="5816" spans="1:2">
      <c r="A5816" s="4" t="s">
        <v>6177</v>
      </c>
      <c r="B5816" s="199">
        <v>62.24</v>
      </c>
    </row>
    <row r="5817" spans="1:2">
      <c r="A5817" s="4" t="s">
        <v>6178</v>
      </c>
      <c r="B5817" s="199">
        <v>58.56</v>
      </c>
    </row>
    <row r="5818" spans="1:2">
      <c r="A5818" s="4" t="s">
        <v>6179</v>
      </c>
      <c r="B5818" s="199">
        <v>65.569999999999993</v>
      </c>
    </row>
    <row r="5819" spans="1:2">
      <c r="A5819" s="4" t="s">
        <v>6180</v>
      </c>
      <c r="B5819" s="199">
        <v>61.66</v>
      </c>
    </row>
    <row r="5820" spans="1:2">
      <c r="A5820" s="4" t="s">
        <v>6181</v>
      </c>
      <c r="B5820" s="199">
        <v>71.33</v>
      </c>
    </row>
    <row r="5821" spans="1:2">
      <c r="A5821" s="4" t="s">
        <v>6182</v>
      </c>
      <c r="B5821" s="199">
        <v>67.06</v>
      </c>
    </row>
    <row r="5822" spans="1:2">
      <c r="A5822" s="4" t="s">
        <v>6183</v>
      </c>
      <c r="B5822" s="199">
        <v>78.12</v>
      </c>
    </row>
    <row r="5823" spans="1:2">
      <c r="A5823" s="4" t="s">
        <v>6184</v>
      </c>
      <c r="B5823" s="199">
        <v>73.39</v>
      </c>
    </row>
    <row r="5824" spans="1:2">
      <c r="A5824" s="4" t="s">
        <v>6185</v>
      </c>
      <c r="B5824" s="199">
        <v>151.16</v>
      </c>
    </row>
    <row r="5825" spans="1:2">
      <c r="A5825" s="4" t="s">
        <v>6186</v>
      </c>
      <c r="B5825" s="199">
        <v>138.29</v>
      </c>
    </row>
    <row r="5826" spans="1:2">
      <c r="A5826" s="4" t="s">
        <v>6187</v>
      </c>
      <c r="B5826" s="199">
        <v>158.37</v>
      </c>
    </row>
    <row r="5827" spans="1:2">
      <c r="A5827" s="4" t="s">
        <v>6188</v>
      </c>
      <c r="B5827" s="199">
        <v>145.01</v>
      </c>
    </row>
    <row r="5828" spans="1:2">
      <c r="A5828" s="4" t="s">
        <v>6189</v>
      </c>
      <c r="B5828" s="199">
        <v>87.66</v>
      </c>
    </row>
    <row r="5829" spans="1:2">
      <c r="A5829" s="4" t="s">
        <v>6190</v>
      </c>
      <c r="B5829" s="199">
        <v>80.94</v>
      </c>
    </row>
    <row r="5830" spans="1:2">
      <c r="A5830" s="4" t="s">
        <v>6191</v>
      </c>
      <c r="B5830" s="199">
        <v>90.9</v>
      </c>
    </row>
    <row r="5831" spans="1:2">
      <c r="A5831" s="4" t="s">
        <v>6192</v>
      </c>
      <c r="B5831" s="199">
        <v>83.91</v>
      </c>
    </row>
    <row r="5832" spans="1:2">
      <c r="A5832" s="4" t="s">
        <v>6193</v>
      </c>
      <c r="B5832" s="199">
        <v>98.94</v>
      </c>
    </row>
    <row r="5833" spans="1:2">
      <c r="A5833" s="4" t="s">
        <v>6194</v>
      </c>
      <c r="B5833" s="199">
        <v>91.38</v>
      </c>
    </row>
    <row r="5834" spans="1:2">
      <c r="A5834" s="4" t="s">
        <v>6195</v>
      </c>
      <c r="B5834" s="199">
        <v>103.43</v>
      </c>
    </row>
    <row r="5835" spans="1:2">
      <c r="A5835" s="4" t="s">
        <v>6196</v>
      </c>
      <c r="B5835" s="199">
        <v>95.57</v>
      </c>
    </row>
    <row r="5836" spans="1:2">
      <c r="A5836" s="4" t="s">
        <v>6197</v>
      </c>
      <c r="B5836" s="199">
        <v>128.88999999999999</v>
      </c>
    </row>
    <row r="5837" spans="1:2">
      <c r="A5837" s="4" t="s">
        <v>6198</v>
      </c>
      <c r="B5837" s="199">
        <v>118.49</v>
      </c>
    </row>
    <row r="5838" spans="1:2">
      <c r="A5838" s="4" t="s">
        <v>6199</v>
      </c>
      <c r="B5838" s="199">
        <v>159.04</v>
      </c>
    </row>
    <row r="5839" spans="1:2">
      <c r="A5839" s="4" t="s">
        <v>6200</v>
      </c>
      <c r="B5839" s="199">
        <v>145.69</v>
      </c>
    </row>
    <row r="5840" spans="1:2">
      <c r="A5840" s="4" t="s">
        <v>6201</v>
      </c>
      <c r="B5840" s="199">
        <v>169.51</v>
      </c>
    </row>
    <row r="5841" spans="1:2">
      <c r="A5841" s="4" t="s">
        <v>6202</v>
      </c>
      <c r="B5841" s="199">
        <v>155.46</v>
      </c>
    </row>
    <row r="5842" spans="1:2">
      <c r="A5842" s="4" t="s">
        <v>6203</v>
      </c>
      <c r="B5842" s="199">
        <v>178.58</v>
      </c>
    </row>
    <row r="5843" spans="1:2">
      <c r="A5843" s="4" t="s">
        <v>6204</v>
      </c>
      <c r="B5843" s="199">
        <v>163.92</v>
      </c>
    </row>
    <row r="5844" spans="1:2">
      <c r="A5844" s="4" t="s">
        <v>6205</v>
      </c>
      <c r="B5844" s="199">
        <v>197.24</v>
      </c>
    </row>
    <row r="5845" spans="1:2">
      <c r="A5845" s="4" t="s">
        <v>6206</v>
      </c>
      <c r="B5845" s="199">
        <v>181.08</v>
      </c>
    </row>
    <row r="5846" spans="1:2">
      <c r="A5846" s="4" t="s">
        <v>6207</v>
      </c>
      <c r="B5846" s="199">
        <v>216.07</v>
      </c>
    </row>
    <row r="5847" spans="1:2">
      <c r="A5847" s="4" t="s">
        <v>6208</v>
      </c>
      <c r="B5847" s="199">
        <v>198.41</v>
      </c>
    </row>
    <row r="5848" spans="1:2">
      <c r="A5848" s="4" t="s">
        <v>6209</v>
      </c>
      <c r="B5848" s="199">
        <v>251.81</v>
      </c>
    </row>
    <row r="5849" spans="1:2">
      <c r="A5849" s="4" t="s">
        <v>6210</v>
      </c>
      <c r="B5849" s="199">
        <v>231.38</v>
      </c>
    </row>
    <row r="5850" spans="1:2">
      <c r="A5850" s="4" t="s">
        <v>6211</v>
      </c>
      <c r="B5850" s="199">
        <v>104.9</v>
      </c>
    </row>
    <row r="5851" spans="1:2">
      <c r="A5851" s="4" t="s">
        <v>6212</v>
      </c>
      <c r="B5851" s="199">
        <v>96.86</v>
      </c>
    </row>
    <row r="5852" spans="1:2">
      <c r="A5852" s="4" t="s">
        <v>6213</v>
      </c>
      <c r="B5852" s="199">
        <v>114.24</v>
      </c>
    </row>
    <row r="5853" spans="1:2">
      <c r="A5853" s="4" t="s">
        <v>6214</v>
      </c>
      <c r="B5853" s="199">
        <v>105.54</v>
      </c>
    </row>
    <row r="5854" spans="1:2">
      <c r="A5854" s="4" t="s">
        <v>6215</v>
      </c>
      <c r="B5854" s="199">
        <v>125.73</v>
      </c>
    </row>
    <row r="5855" spans="1:2">
      <c r="A5855" s="4" t="s">
        <v>6216</v>
      </c>
      <c r="B5855" s="199">
        <v>116.19</v>
      </c>
    </row>
    <row r="5856" spans="1:2">
      <c r="A5856" s="4" t="s">
        <v>6217</v>
      </c>
      <c r="B5856" s="199">
        <v>137.71</v>
      </c>
    </row>
    <row r="5857" spans="1:2">
      <c r="A5857" s="4" t="s">
        <v>6218</v>
      </c>
      <c r="B5857" s="199">
        <v>127.31</v>
      </c>
    </row>
    <row r="5858" spans="1:2">
      <c r="A5858" s="4" t="s">
        <v>6219</v>
      </c>
      <c r="B5858" s="199">
        <v>162.69999999999999</v>
      </c>
    </row>
    <row r="5859" spans="1:2">
      <c r="A5859" s="4" t="s">
        <v>6220</v>
      </c>
      <c r="B5859" s="199">
        <v>149.80000000000001</v>
      </c>
    </row>
    <row r="5860" spans="1:2">
      <c r="A5860" s="4" t="s">
        <v>6221</v>
      </c>
      <c r="B5860" s="199">
        <v>199.09</v>
      </c>
    </row>
    <row r="5861" spans="1:2">
      <c r="A5861" s="4" t="s">
        <v>6222</v>
      </c>
      <c r="B5861" s="199">
        <v>182.79</v>
      </c>
    </row>
    <row r="5862" spans="1:2">
      <c r="A5862" s="4" t="s">
        <v>6223</v>
      </c>
      <c r="B5862" s="199">
        <v>216.71</v>
      </c>
    </row>
    <row r="5863" spans="1:2">
      <c r="A5863" s="4" t="s">
        <v>6224</v>
      </c>
      <c r="B5863" s="199">
        <v>199.19</v>
      </c>
    </row>
    <row r="5864" spans="1:2">
      <c r="A5864" s="4" t="s">
        <v>6225</v>
      </c>
      <c r="B5864" s="199">
        <v>257.13</v>
      </c>
    </row>
    <row r="5865" spans="1:2">
      <c r="A5865" s="4" t="s">
        <v>6226</v>
      </c>
      <c r="B5865" s="199">
        <v>236.29</v>
      </c>
    </row>
    <row r="5866" spans="1:2">
      <c r="A5866" s="4" t="s">
        <v>6227</v>
      </c>
      <c r="B5866" s="199">
        <v>272.86</v>
      </c>
    </row>
    <row r="5867" spans="1:2">
      <c r="A5867" s="4" t="s">
        <v>6228</v>
      </c>
      <c r="B5867" s="199">
        <v>250.93</v>
      </c>
    </row>
    <row r="5868" spans="1:2">
      <c r="A5868" s="4" t="s">
        <v>6229</v>
      </c>
      <c r="B5868" s="199">
        <v>315.13</v>
      </c>
    </row>
    <row r="5869" spans="1:2">
      <c r="A5869" s="4" t="s">
        <v>6230</v>
      </c>
      <c r="B5869" s="199">
        <v>289.42</v>
      </c>
    </row>
    <row r="5870" spans="1:2">
      <c r="A5870" s="4" t="s">
        <v>6231</v>
      </c>
      <c r="B5870" s="199">
        <v>346.59</v>
      </c>
    </row>
    <row r="5871" spans="1:2">
      <c r="A5871" s="4" t="s">
        <v>6232</v>
      </c>
      <c r="B5871" s="199">
        <v>318.69</v>
      </c>
    </row>
    <row r="5872" spans="1:2">
      <c r="A5872" s="4" t="s">
        <v>6233</v>
      </c>
      <c r="B5872" s="199">
        <v>396.38</v>
      </c>
    </row>
    <row r="5873" spans="1:2">
      <c r="A5873" s="4" t="s">
        <v>6234</v>
      </c>
      <c r="B5873" s="199">
        <v>363.64</v>
      </c>
    </row>
    <row r="5874" spans="1:2">
      <c r="A5874" s="4" t="s">
        <v>6235</v>
      </c>
      <c r="B5874" s="199">
        <v>427.85</v>
      </c>
    </row>
    <row r="5875" spans="1:2">
      <c r="A5875" s="4" t="s">
        <v>6236</v>
      </c>
      <c r="B5875" s="199">
        <v>392.92</v>
      </c>
    </row>
    <row r="5876" spans="1:2">
      <c r="A5876" s="4" t="s">
        <v>6237</v>
      </c>
      <c r="B5876" s="199">
        <v>565.74</v>
      </c>
    </row>
    <row r="5877" spans="1:2">
      <c r="A5877" s="4" t="s">
        <v>6238</v>
      </c>
      <c r="B5877" s="199">
        <v>519.58000000000004</v>
      </c>
    </row>
    <row r="5878" spans="1:2">
      <c r="A5878" s="4" t="s">
        <v>6239</v>
      </c>
      <c r="B5878" s="199">
        <v>701.05</v>
      </c>
    </row>
    <row r="5879" spans="1:2">
      <c r="A5879" s="4" t="s">
        <v>6240</v>
      </c>
      <c r="B5879" s="199">
        <v>643.9</v>
      </c>
    </row>
    <row r="5880" spans="1:2">
      <c r="A5880" s="4" t="s">
        <v>6241</v>
      </c>
      <c r="B5880" s="199">
        <v>156.9</v>
      </c>
    </row>
    <row r="5881" spans="1:2">
      <c r="A5881" s="4" t="s">
        <v>6242</v>
      </c>
      <c r="B5881" s="199">
        <v>147.25</v>
      </c>
    </row>
    <row r="5882" spans="1:2">
      <c r="A5882" s="4" t="s">
        <v>6243</v>
      </c>
      <c r="B5882" s="199">
        <v>252.99</v>
      </c>
    </row>
    <row r="5883" spans="1:2">
      <c r="A5883" s="4" t="s">
        <v>6244</v>
      </c>
      <c r="B5883" s="199">
        <v>232.43</v>
      </c>
    </row>
    <row r="5884" spans="1:2">
      <c r="A5884" s="4" t="s">
        <v>6245</v>
      </c>
      <c r="B5884" s="199">
        <v>274.95</v>
      </c>
    </row>
    <row r="5885" spans="1:2">
      <c r="A5885" s="4" t="s">
        <v>6246</v>
      </c>
      <c r="B5885" s="199">
        <v>252.96</v>
      </c>
    </row>
    <row r="5886" spans="1:2">
      <c r="A5886" s="4" t="s">
        <v>6247</v>
      </c>
      <c r="B5886" s="199">
        <v>313.64999999999998</v>
      </c>
    </row>
    <row r="5887" spans="1:2">
      <c r="A5887" s="4" t="s">
        <v>6248</v>
      </c>
      <c r="B5887" s="199">
        <v>288.58999999999997</v>
      </c>
    </row>
    <row r="5888" spans="1:2">
      <c r="A5888" s="4" t="s">
        <v>6249</v>
      </c>
      <c r="B5888" s="199">
        <v>334.63</v>
      </c>
    </row>
    <row r="5889" spans="1:2">
      <c r="A5889" s="4" t="s">
        <v>6250</v>
      </c>
      <c r="B5889" s="199">
        <v>308.10000000000002</v>
      </c>
    </row>
    <row r="5890" spans="1:2">
      <c r="A5890" s="4" t="s">
        <v>6251</v>
      </c>
      <c r="B5890" s="199">
        <v>381.26</v>
      </c>
    </row>
    <row r="5891" spans="1:2">
      <c r="A5891" s="4" t="s">
        <v>6252</v>
      </c>
      <c r="B5891" s="199">
        <v>350.57</v>
      </c>
    </row>
    <row r="5892" spans="1:2">
      <c r="A5892" s="4" t="s">
        <v>6253</v>
      </c>
      <c r="B5892" s="199">
        <v>427.41</v>
      </c>
    </row>
    <row r="5893" spans="1:2">
      <c r="A5893" s="4" t="s">
        <v>6254</v>
      </c>
      <c r="B5893" s="199">
        <v>393.5</v>
      </c>
    </row>
    <row r="5894" spans="1:2">
      <c r="A5894" s="4" t="s">
        <v>6255</v>
      </c>
      <c r="B5894" s="199">
        <v>527.74</v>
      </c>
    </row>
    <row r="5895" spans="1:2">
      <c r="A5895" s="4" t="s">
        <v>6256</v>
      </c>
      <c r="B5895" s="199">
        <v>485.34</v>
      </c>
    </row>
    <row r="5896" spans="1:2">
      <c r="A5896" s="4" t="s">
        <v>6257</v>
      </c>
      <c r="B5896" s="199">
        <v>616.35</v>
      </c>
    </row>
    <row r="5897" spans="1:2">
      <c r="A5897" s="4" t="s">
        <v>6258</v>
      </c>
      <c r="B5897" s="199">
        <v>566.94000000000005</v>
      </c>
    </row>
    <row r="5898" spans="1:2">
      <c r="A5898" s="4" t="s">
        <v>6259</v>
      </c>
      <c r="B5898" s="199">
        <v>624.74</v>
      </c>
    </row>
    <row r="5899" spans="1:2">
      <c r="A5899" s="4" t="s">
        <v>6260</v>
      </c>
      <c r="B5899" s="199">
        <v>574.75</v>
      </c>
    </row>
    <row r="5900" spans="1:2">
      <c r="A5900" s="4" t="s">
        <v>6261</v>
      </c>
      <c r="B5900" s="199">
        <v>686.66</v>
      </c>
    </row>
    <row r="5901" spans="1:2">
      <c r="A5901" s="4" t="s">
        <v>6262</v>
      </c>
      <c r="B5901" s="199">
        <v>631.89</v>
      </c>
    </row>
    <row r="5902" spans="1:2">
      <c r="A5902" s="4" t="s">
        <v>6263</v>
      </c>
      <c r="B5902" s="199">
        <v>845.05</v>
      </c>
    </row>
    <row r="5903" spans="1:2">
      <c r="A5903" s="4" t="s">
        <v>6264</v>
      </c>
      <c r="B5903" s="199">
        <v>777.87</v>
      </c>
    </row>
    <row r="5904" spans="1:2">
      <c r="A5904" s="4" t="s">
        <v>6265</v>
      </c>
      <c r="B5904" s="199">
        <v>743.19</v>
      </c>
    </row>
    <row r="5905" spans="1:2">
      <c r="A5905" s="4" t="s">
        <v>6266</v>
      </c>
      <c r="B5905" s="199">
        <v>684.95</v>
      </c>
    </row>
    <row r="5906" spans="1:2">
      <c r="A5906" s="4" t="s">
        <v>6267</v>
      </c>
      <c r="B5906" s="199">
        <v>818.96</v>
      </c>
    </row>
    <row r="5907" spans="1:2">
      <c r="A5907" s="4" t="s">
        <v>6268</v>
      </c>
      <c r="B5907" s="199">
        <v>754.99</v>
      </c>
    </row>
    <row r="5908" spans="1:2">
      <c r="A5908" s="4" t="s">
        <v>6269</v>
      </c>
      <c r="B5908" s="199">
        <v>1010.11</v>
      </c>
    </row>
    <row r="5909" spans="1:2">
      <c r="A5909" s="4" t="s">
        <v>6270</v>
      </c>
      <c r="B5909" s="199">
        <v>931.46</v>
      </c>
    </row>
    <row r="5910" spans="1:2">
      <c r="A5910" s="4" t="s">
        <v>6271</v>
      </c>
      <c r="B5910" s="199">
        <v>22</v>
      </c>
    </row>
    <row r="5911" spans="1:2">
      <c r="A5911" s="4" t="s">
        <v>6272</v>
      </c>
      <c r="B5911" s="199">
        <v>20.79</v>
      </c>
    </row>
    <row r="5912" spans="1:2">
      <c r="A5912" s="4" t="s">
        <v>6273</v>
      </c>
      <c r="B5912" s="199">
        <v>24.07</v>
      </c>
    </row>
    <row r="5913" spans="1:2">
      <c r="A5913" s="4" t="s">
        <v>6274</v>
      </c>
      <c r="B5913" s="199">
        <v>22.73</v>
      </c>
    </row>
    <row r="5914" spans="1:2">
      <c r="A5914" s="4" t="s">
        <v>6275</v>
      </c>
      <c r="B5914" s="199">
        <v>25.51</v>
      </c>
    </row>
    <row r="5915" spans="1:2">
      <c r="A5915" s="4" t="s">
        <v>6276</v>
      </c>
      <c r="B5915" s="199">
        <v>24.08</v>
      </c>
    </row>
    <row r="5916" spans="1:2">
      <c r="A5916" s="4" t="s">
        <v>6277</v>
      </c>
      <c r="B5916" s="199">
        <v>26.47</v>
      </c>
    </row>
    <row r="5917" spans="1:2">
      <c r="A5917" s="4" t="s">
        <v>6278</v>
      </c>
      <c r="B5917" s="199">
        <v>25</v>
      </c>
    </row>
    <row r="5918" spans="1:2">
      <c r="A5918" s="4" t="s">
        <v>6279</v>
      </c>
      <c r="B5918" s="199">
        <v>29.46</v>
      </c>
    </row>
    <row r="5919" spans="1:2">
      <c r="A5919" s="4" t="s">
        <v>6280</v>
      </c>
      <c r="B5919" s="199">
        <v>27.79</v>
      </c>
    </row>
    <row r="5920" spans="1:2">
      <c r="A5920" s="4" t="s">
        <v>6281</v>
      </c>
      <c r="B5920" s="199">
        <v>32.1</v>
      </c>
    </row>
    <row r="5921" spans="1:2">
      <c r="A5921" s="4" t="s">
        <v>6282</v>
      </c>
      <c r="B5921" s="199">
        <v>30.26</v>
      </c>
    </row>
    <row r="5922" spans="1:2">
      <c r="A5922" s="4" t="s">
        <v>6283</v>
      </c>
      <c r="B5922" s="199">
        <v>32.85</v>
      </c>
    </row>
    <row r="5923" spans="1:2">
      <c r="A5923" s="4" t="s">
        <v>6284</v>
      </c>
      <c r="B5923" s="199">
        <v>30.92</v>
      </c>
    </row>
    <row r="5924" spans="1:2">
      <c r="A5924" s="4" t="s">
        <v>6285</v>
      </c>
      <c r="B5924" s="199">
        <v>35.880000000000003</v>
      </c>
    </row>
    <row r="5925" spans="1:2">
      <c r="A5925" s="4" t="s">
        <v>6286</v>
      </c>
      <c r="B5925" s="199">
        <v>33.79</v>
      </c>
    </row>
    <row r="5926" spans="1:2">
      <c r="A5926" s="4" t="s">
        <v>6287</v>
      </c>
      <c r="B5926" s="199">
        <v>23.11</v>
      </c>
    </row>
    <row r="5927" spans="1:2">
      <c r="A5927" s="4" t="s">
        <v>6288</v>
      </c>
      <c r="B5927" s="199">
        <v>21.83</v>
      </c>
    </row>
    <row r="5928" spans="1:2">
      <c r="A5928" s="4" t="s">
        <v>6289</v>
      </c>
      <c r="B5928" s="199">
        <v>25.51</v>
      </c>
    </row>
    <row r="5929" spans="1:2">
      <c r="A5929" s="4" t="s">
        <v>6290</v>
      </c>
      <c r="B5929" s="199">
        <v>24.08</v>
      </c>
    </row>
    <row r="5930" spans="1:2">
      <c r="A5930" s="4" t="s">
        <v>6291</v>
      </c>
      <c r="B5930" s="199">
        <v>27.31</v>
      </c>
    </row>
    <row r="5931" spans="1:2">
      <c r="A5931" s="4" t="s">
        <v>6292</v>
      </c>
      <c r="B5931" s="199">
        <v>25.76</v>
      </c>
    </row>
    <row r="5932" spans="1:2">
      <c r="A5932" s="4" t="s">
        <v>6293</v>
      </c>
      <c r="B5932" s="199">
        <v>28.27</v>
      </c>
    </row>
    <row r="5933" spans="1:2">
      <c r="A5933" s="4" t="s">
        <v>6294</v>
      </c>
      <c r="B5933" s="199">
        <v>26.68</v>
      </c>
    </row>
    <row r="5934" spans="1:2">
      <c r="A5934" s="4" t="s">
        <v>6295</v>
      </c>
      <c r="B5934" s="199">
        <v>32.01</v>
      </c>
    </row>
    <row r="5935" spans="1:2">
      <c r="A5935" s="4" t="s">
        <v>6296</v>
      </c>
      <c r="B5935" s="199">
        <v>30.17</v>
      </c>
    </row>
    <row r="5936" spans="1:2">
      <c r="A5936" s="4" t="s">
        <v>6297</v>
      </c>
      <c r="B5936" s="199">
        <v>34.99</v>
      </c>
    </row>
    <row r="5937" spans="1:2">
      <c r="A5937" s="4" t="s">
        <v>6298</v>
      </c>
      <c r="B5937" s="199">
        <v>32.950000000000003</v>
      </c>
    </row>
    <row r="5938" spans="1:2">
      <c r="A5938" s="4" t="s">
        <v>6299</v>
      </c>
      <c r="B5938" s="199">
        <v>37.07</v>
      </c>
    </row>
    <row r="5939" spans="1:2">
      <c r="A5939" s="4" t="s">
        <v>6300</v>
      </c>
      <c r="B5939" s="199">
        <v>34.89</v>
      </c>
    </row>
    <row r="5940" spans="1:2">
      <c r="A5940" s="4" t="s">
        <v>6301</v>
      </c>
      <c r="B5940" s="199">
        <v>39.56</v>
      </c>
    </row>
    <row r="5941" spans="1:2">
      <c r="A5941" s="4" t="s">
        <v>6302</v>
      </c>
      <c r="B5941" s="199">
        <v>37.22</v>
      </c>
    </row>
    <row r="5942" spans="1:2">
      <c r="A5942" s="4" t="s">
        <v>6303</v>
      </c>
      <c r="B5942" s="199">
        <v>43.17</v>
      </c>
    </row>
    <row r="5943" spans="1:2">
      <c r="A5943" s="4" t="s">
        <v>6304</v>
      </c>
      <c r="B5943" s="199">
        <v>40.590000000000003</v>
      </c>
    </row>
    <row r="5944" spans="1:2">
      <c r="A5944" s="4" t="s">
        <v>6305</v>
      </c>
      <c r="B5944" s="199">
        <v>87.85</v>
      </c>
    </row>
    <row r="5945" spans="1:2">
      <c r="A5945" s="4" t="s">
        <v>6306</v>
      </c>
      <c r="B5945" s="199">
        <v>80.260000000000005</v>
      </c>
    </row>
    <row r="5946" spans="1:2">
      <c r="A5946" s="4" t="s">
        <v>6307</v>
      </c>
      <c r="B5946" s="199">
        <v>91.45</v>
      </c>
    </row>
    <row r="5947" spans="1:2">
      <c r="A5947" s="4" t="s">
        <v>6308</v>
      </c>
      <c r="B5947" s="199">
        <v>83.62</v>
      </c>
    </row>
    <row r="5948" spans="1:2">
      <c r="A5948" s="4" t="s">
        <v>6309</v>
      </c>
      <c r="B5948" s="199">
        <v>47.39</v>
      </c>
    </row>
    <row r="5949" spans="1:2">
      <c r="A5949" s="4" t="s">
        <v>6310</v>
      </c>
      <c r="B5949" s="199">
        <v>43.65</v>
      </c>
    </row>
    <row r="5950" spans="1:2">
      <c r="A5950" s="4" t="s">
        <v>6311</v>
      </c>
      <c r="B5950" s="199">
        <v>52.44</v>
      </c>
    </row>
    <row r="5951" spans="1:2">
      <c r="A5951" s="4" t="s">
        <v>6312</v>
      </c>
      <c r="B5951" s="199">
        <v>48.37</v>
      </c>
    </row>
    <row r="5952" spans="1:2">
      <c r="A5952" s="4" t="s">
        <v>6313</v>
      </c>
      <c r="B5952" s="199">
        <v>56.33</v>
      </c>
    </row>
    <row r="5953" spans="1:2">
      <c r="A5953" s="4" t="s">
        <v>6314</v>
      </c>
      <c r="B5953" s="199">
        <v>51.97</v>
      </c>
    </row>
    <row r="5954" spans="1:2">
      <c r="A5954" s="4" t="s">
        <v>6315</v>
      </c>
      <c r="B5954" s="199">
        <v>59.13</v>
      </c>
    </row>
    <row r="5955" spans="1:2">
      <c r="A5955" s="4" t="s">
        <v>6316</v>
      </c>
      <c r="B5955" s="199">
        <v>54.59</v>
      </c>
    </row>
    <row r="5956" spans="1:2">
      <c r="A5956" s="4" t="s">
        <v>6317</v>
      </c>
      <c r="B5956" s="199">
        <v>80.319999999999993</v>
      </c>
    </row>
    <row r="5957" spans="1:2">
      <c r="A5957" s="4" t="s">
        <v>6318</v>
      </c>
      <c r="B5957" s="199">
        <v>73.42</v>
      </c>
    </row>
    <row r="5958" spans="1:2">
      <c r="A5958" s="4" t="s">
        <v>6319</v>
      </c>
      <c r="B5958" s="199">
        <v>91.86</v>
      </c>
    </row>
    <row r="5959" spans="1:2">
      <c r="A5959" s="4" t="s">
        <v>6320</v>
      </c>
      <c r="B5959" s="199">
        <v>84.02</v>
      </c>
    </row>
    <row r="5960" spans="1:2">
      <c r="A5960" s="4" t="s">
        <v>6321</v>
      </c>
      <c r="B5960" s="199">
        <v>96.72</v>
      </c>
    </row>
    <row r="5961" spans="1:2">
      <c r="A5961" s="4" t="s">
        <v>6322</v>
      </c>
      <c r="B5961" s="199">
        <v>88.56</v>
      </c>
    </row>
    <row r="5962" spans="1:2">
      <c r="A5962" s="4" t="s">
        <v>6323</v>
      </c>
      <c r="B5962" s="199">
        <v>101.59</v>
      </c>
    </row>
    <row r="5963" spans="1:2">
      <c r="A5963" s="4" t="s">
        <v>6324</v>
      </c>
      <c r="B5963" s="199">
        <v>93.1</v>
      </c>
    </row>
    <row r="5964" spans="1:2">
      <c r="A5964" s="4" t="s">
        <v>6325</v>
      </c>
      <c r="B5964" s="199">
        <v>112.12</v>
      </c>
    </row>
    <row r="5965" spans="1:2">
      <c r="A5965" s="4" t="s">
        <v>6326</v>
      </c>
      <c r="B5965" s="199">
        <v>102.78</v>
      </c>
    </row>
    <row r="5966" spans="1:2">
      <c r="A5966" s="4" t="s">
        <v>6327</v>
      </c>
      <c r="B5966" s="199">
        <v>122.64</v>
      </c>
    </row>
    <row r="5967" spans="1:2">
      <c r="A5967" s="4" t="s">
        <v>6328</v>
      </c>
      <c r="B5967" s="199">
        <v>112.44</v>
      </c>
    </row>
    <row r="5968" spans="1:2">
      <c r="A5968" s="4" t="s">
        <v>6329</v>
      </c>
      <c r="B5968" s="199">
        <v>142.36000000000001</v>
      </c>
    </row>
    <row r="5969" spans="1:2">
      <c r="A5969" s="4" t="s">
        <v>6330</v>
      </c>
      <c r="B5969" s="199">
        <v>130.61000000000001</v>
      </c>
    </row>
    <row r="5970" spans="1:2">
      <c r="A5970" s="4" t="s">
        <v>6331</v>
      </c>
      <c r="B5970" s="199">
        <v>59.36</v>
      </c>
    </row>
    <row r="5971" spans="1:2">
      <c r="A5971" s="4" t="s">
        <v>6332</v>
      </c>
      <c r="B5971" s="199">
        <v>54.77</v>
      </c>
    </row>
    <row r="5972" spans="1:2">
      <c r="A5972" s="4" t="s">
        <v>6333</v>
      </c>
      <c r="B5972" s="199">
        <v>64.180000000000007</v>
      </c>
    </row>
    <row r="5973" spans="1:2">
      <c r="A5973" s="4" t="s">
        <v>6334</v>
      </c>
      <c r="B5973" s="199">
        <v>59.24</v>
      </c>
    </row>
    <row r="5974" spans="1:2">
      <c r="A5974" s="4" t="s">
        <v>6335</v>
      </c>
      <c r="B5974" s="199">
        <v>69.59</v>
      </c>
    </row>
    <row r="5975" spans="1:2">
      <c r="A5975" s="4" t="s">
        <v>6336</v>
      </c>
      <c r="B5975" s="199">
        <v>64.260000000000005</v>
      </c>
    </row>
    <row r="5976" spans="1:2">
      <c r="A5976" s="4" t="s">
        <v>6337</v>
      </c>
      <c r="B5976" s="199">
        <v>79.34</v>
      </c>
    </row>
    <row r="5977" spans="1:2">
      <c r="A5977" s="4" t="s">
        <v>6338</v>
      </c>
      <c r="B5977" s="199">
        <v>73.22</v>
      </c>
    </row>
    <row r="5978" spans="1:2">
      <c r="A5978" s="4" t="s">
        <v>6339</v>
      </c>
      <c r="B5978" s="199">
        <v>97.03</v>
      </c>
    </row>
    <row r="5979" spans="1:2">
      <c r="A5979" s="4" t="s">
        <v>6340</v>
      </c>
      <c r="B5979" s="199">
        <v>88.9</v>
      </c>
    </row>
    <row r="5980" spans="1:2">
      <c r="A5980" s="4" t="s">
        <v>6341</v>
      </c>
      <c r="B5980" s="199">
        <v>111.89</v>
      </c>
    </row>
    <row r="5981" spans="1:2">
      <c r="A5981" s="4" t="s">
        <v>6342</v>
      </c>
      <c r="B5981" s="199">
        <v>102.58</v>
      </c>
    </row>
    <row r="5982" spans="1:2">
      <c r="A5982" s="4" t="s">
        <v>6343</v>
      </c>
      <c r="B5982" s="199">
        <v>120.07</v>
      </c>
    </row>
    <row r="5983" spans="1:2">
      <c r="A5983" s="4" t="s">
        <v>6344</v>
      </c>
      <c r="B5983" s="199">
        <v>110.19</v>
      </c>
    </row>
    <row r="5984" spans="1:2">
      <c r="A5984" s="4" t="s">
        <v>6345</v>
      </c>
      <c r="B5984" s="199">
        <v>143.87</v>
      </c>
    </row>
    <row r="5985" spans="1:2">
      <c r="A5985" s="4" t="s">
        <v>6346</v>
      </c>
      <c r="B5985" s="199">
        <v>132.03</v>
      </c>
    </row>
    <row r="5986" spans="1:2">
      <c r="A5986" s="4" t="s">
        <v>6347</v>
      </c>
      <c r="B5986" s="199">
        <v>150.16</v>
      </c>
    </row>
    <row r="5987" spans="1:2">
      <c r="A5987" s="4" t="s">
        <v>6348</v>
      </c>
      <c r="B5987" s="199">
        <v>137.88</v>
      </c>
    </row>
    <row r="5988" spans="1:2">
      <c r="A5988" s="4" t="s">
        <v>6349</v>
      </c>
      <c r="B5988" s="199">
        <v>174.78</v>
      </c>
    </row>
    <row r="5989" spans="1:2">
      <c r="A5989" s="4" t="s">
        <v>6350</v>
      </c>
      <c r="B5989" s="199">
        <v>160.27000000000001</v>
      </c>
    </row>
    <row r="5990" spans="1:2">
      <c r="A5990" s="4" t="s">
        <v>6351</v>
      </c>
      <c r="B5990" s="199">
        <v>189.89</v>
      </c>
    </row>
    <row r="5991" spans="1:2">
      <c r="A5991" s="4" t="s">
        <v>6352</v>
      </c>
      <c r="B5991" s="199">
        <v>174.32</v>
      </c>
    </row>
    <row r="5992" spans="1:2">
      <c r="A5992" s="4" t="s">
        <v>6353</v>
      </c>
      <c r="B5992" s="199">
        <v>220.46</v>
      </c>
    </row>
    <row r="5993" spans="1:2">
      <c r="A5993" s="4" t="s">
        <v>6354</v>
      </c>
      <c r="B5993" s="199">
        <v>201.92</v>
      </c>
    </row>
    <row r="5994" spans="1:2">
      <c r="A5994" s="4" t="s">
        <v>6355</v>
      </c>
      <c r="B5994" s="199">
        <v>236.19</v>
      </c>
    </row>
    <row r="5995" spans="1:2">
      <c r="A5995" s="4" t="s">
        <v>6356</v>
      </c>
      <c r="B5995" s="199">
        <v>216.56</v>
      </c>
    </row>
    <row r="5996" spans="1:2">
      <c r="A5996" s="4" t="s">
        <v>6357</v>
      </c>
      <c r="B5996" s="199">
        <v>311.91000000000003</v>
      </c>
    </row>
    <row r="5997" spans="1:2">
      <c r="A5997" s="4" t="s">
        <v>6358</v>
      </c>
      <c r="B5997" s="199">
        <v>285.98</v>
      </c>
    </row>
    <row r="5998" spans="1:2">
      <c r="A5998" s="4" t="s">
        <v>6359</v>
      </c>
      <c r="B5998" s="199">
        <v>386.19</v>
      </c>
    </row>
    <row r="5999" spans="1:2">
      <c r="A5999" s="4" t="s">
        <v>6360</v>
      </c>
      <c r="B5999" s="199">
        <v>354.13</v>
      </c>
    </row>
    <row r="6000" spans="1:2">
      <c r="A6000" s="4" t="s">
        <v>6361</v>
      </c>
      <c r="B6000" s="199">
        <v>84.07</v>
      </c>
    </row>
    <row r="6001" spans="1:2">
      <c r="A6001" s="4" t="s">
        <v>6362</v>
      </c>
      <c r="B6001" s="199">
        <v>79.010000000000005</v>
      </c>
    </row>
    <row r="6002" spans="1:2">
      <c r="A6002" s="4" t="s">
        <v>6363</v>
      </c>
      <c r="B6002" s="199">
        <v>141.32</v>
      </c>
    </row>
    <row r="6003" spans="1:2">
      <c r="A6003" s="4" t="s">
        <v>6364</v>
      </c>
      <c r="B6003" s="199">
        <v>129.66</v>
      </c>
    </row>
    <row r="6004" spans="1:2">
      <c r="A6004" s="4" t="s">
        <v>6365</v>
      </c>
      <c r="B6004" s="199">
        <v>152.22999999999999</v>
      </c>
    </row>
    <row r="6005" spans="1:2">
      <c r="A6005" s="4" t="s">
        <v>6366</v>
      </c>
      <c r="B6005" s="199">
        <v>139.80000000000001</v>
      </c>
    </row>
    <row r="6006" spans="1:2">
      <c r="A6006" s="4" t="s">
        <v>6367</v>
      </c>
      <c r="B6006" s="199">
        <v>173.77</v>
      </c>
    </row>
    <row r="6007" spans="1:2">
      <c r="A6007" s="4" t="s">
        <v>6368</v>
      </c>
      <c r="B6007" s="199">
        <v>159.66</v>
      </c>
    </row>
    <row r="6008" spans="1:2">
      <c r="A6008" s="4" t="s">
        <v>6369</v>
      </c>
      <c r="B6008" s="199">
        <v>182.16</v>
      </c>
    </row>
    <row r="6009" spans="1:2">
      <c r="A6009" s="4" t="s">
        <v>6370</v>
      </c>
      <c r="B6009" s="199">
        <v>167.47</v>
      </c>
    </row>
    <row r="6010" spans="1:2">
      <c r="A6010" s="4" t="s">
        <v>6371</v>
      </c>
      <c r="B6010" s="199">
        <v>211.35</v>
      </c>
    </row>
    <row r="6011" spans="1:2">
      <c r="A6011" s="4" t="s">
        <v>6372</v>
      </c>
      <c r="B6011" s="199">
        <v>194.06</v>
      </c>
    </row>
    <row r="6012" spans="1:2">
      <c r="A6012" s="4" t="s">
        <v>6373</v>
      </c>
      <c r="B6012" s="199">
        <v>231.49</v>
      </c>
    </row>
    <row r="6013" spans="1:2">
      <c r="A6013" s="4" t="s">
        <v>6374</v>
      </c>
      <c r="B6013" s="199">
        <v>212.79</v>
      </c>
    </row>
    <row r="6014" spans="1:2">
      <c r="A6014" s="4" t="s">
        <v>6375</v>
      </c>
      <c r="B6014" s="199">
        <v>288.44</v>
      </c>
    </row>
    <row r="6015" spans="1:2">
      <c r="A6015" s="4" t="s">
        <v>6376</v>
      </c>
      <c r="B6015" s="199">
        <v>264.85000000000002</v>
      </c>
    </row>
    <row r="6016" spans="1:2">
      <c r="A6016" s="4" t="s">
        <v>6377</v>
      </c>
      <c r="B6016" s="199">
        <v>335.87</v>
      </c>
    </row>
    <row r="6017" spans="1:2">
      <c r="A6017" s="4" t="s">
        <v>6378</v>
      </c>
      <c r="B6017" s="199">
        <v>308.42</v>
      </c>
    </row>
    <row r="6018" spans="1:2">
      <c r="A6018" s="4" t="s">
        <v>6379</v>
      </c>
      <c r="B6018" s="199">
        <v>340.06</v>
      </c>
    </row>
    <row r="6019" spans="1:2">
      <c r="A6019" s="4" t="s">
        <v>6380</v>
      </c>
      <c r="B6019" s="199">
        <v>312.32</v>
      </c>
    </row>
    <row r="6020" spans="1:2">
      <c r="A6020" s="4" t="s">
        <v>6381</v>
      </c>
      <c r="B6020" s="199">
        <v>371.26</v>
      </c>
    </row>
    <row r="6021" spans="1:2">
      <c r="A6021" s="4" t="s">
        <v>6382</v>
      </c>
      <c r="B6021" s="199">
        <v>341.08</v>
      </c>
    </row>
    <row r="6022" spans="1:2">
      <c r="A6022" s="4" t="s">
        <v>6383</v>
      </c>
      <c r="B6022" s="199">
        <v>456.59</v>
      </c>
    </row>
    <row r="6023" spans="1:2">
      <c r="A6023" s="4" t="s">
        <v>6384</v>
      </c>
      <c r="B6023" s="199">
        <v>419.62</v>
      </c>
    </row>
    <row r="6024" spans="1:2">
      <c r="A6024" s="4" t="s">
        <v>6385</v>
      </c>
      <c r="B6024" s="199">
        <v>399.29</v>
      </c>
    </row>
    <row r="6025" spans="1:2">
      <c r="A6025" s="4" t="s">
        <v>6386</v>
      </c>
      <c r="B6025" s="199">
        <v>367.42</v>
      </c>
    </row>
    <row r="6026" spans="1:2">
      <c r="A6026" s="4" t="s">
        <v>6387</v>
      </c>
      <c r="B6026" s="199">
        <v>436.78</v>
      </c>
    </row>
    <row r="6027" spans="1:2">
      <c r="A6027" s="4" t="s">
        <v>6388</v>
      </c>
      <c r="B6027" s="199">
        <v>402.04</v>
      </c>
    </row>
    <row r="6028" spans="1:2">
      <c r="A6028" s="4" t="s">
        <v>6389</v>
      </c>
      <c r="B6028" s="199">
        <v>538.49</v>
      </c>
    </row>
    <row r="6029" spans="1:2">
      <c r="A6029" s="4" t="s">
        <v>6390</v>
      </c>
      <c r="B6029" s="199">
        <v>495.83</v>
      </c>
    </row>
    <row r="6030" spans="1:2">
      <c r="A6030" s="4" t="s">
        <v>6391</v>
      </c>
      <c r="B6030" s="199">
        <v>10.89</v>
      </c>
    </row>
    <row r="6031" spans="1:2">
      <c r="A6031" s="4" t="s">
        <v>6392</v>
      </c>
      <c r="B6031" s="199">
        <v>9.5500000000000007</v>
      </c>
    </row>
    <row r="6032" spans="1:2">
      <c r="A6032" s="4" t="s">
        <v>6393</v>
      </c>
      <c r="B6032" s="199">
        <v>20.29</v>
      </c>
    </row>
    <row r="6033" spans="1:2">
      <c r="A6033" s="4" t="s">
        <v>6394</v>
      </c>
      <c r="B6033" s="199">
        <v>17.82</v>
      </c>
    </row>
    <row r="6034" spans="1:2">
      <c r="A6034" s="4" t="s">
        <v>6395</v>
      </c>
      <c r="B6034" s="199">
        <v>25.1</v>
      </c>
    </row>
    <row r="6035" spans="1:2">
      <c r="A6035" s="4" t="s">
        <v>6396</v>
      </c>
      <c r="B6035" s="199">
        <v>22.11</v>
      </c>
    </row>
    <row r="6036" spans="1:2">
      <c r="A6036" s="4" t="s">
        <v>6397</v>
      </c>
      <c r="B6036" s="199">
        <v>156.03</v>
      </c>
    </row>
    <row r="6037" spans="1:2">
      <c r="A6037" s="4" t="s">
        <v>6398</v>
      </c>
      <c r="B6037" s="199">
        <v>142.16999999999999</v>
      </c>
    </row>
    <row r="6038" spans="1:2">
      <c r="A6038" s="4" t="s">
        <v>6399</v>
      </c>
      <c r="B6038" s="199">
        <v>193.05</v>
      </c>
    </row>
    <row r="6039" spans="1:2">
      <c r="A6039" s="4" t="s">
        <v>6400</v>
      </c>
      <c r="B6039" s="199">
        <v>176.63</v>
      </c>
    </row>
    <row r="6040" spans="1:2">
      <c r="A6040" s="4" t="s">
        <v>6401</v>
      </c>
      <c r="B6040" s="199">
        <v>227.74</v>
      </c>
    </row>
    <row r="6041" spans="1:2">
      <c r="A6041" s="4" t="s">
        <v>6402</v>
      </c>
      <c r="B6041" s="199">
        <v>209</v>
      </c>
    </row>
    <row r="6042" spans="1:2">
      <c r="A6042" s="4" t="s">
        <v>6403</v>
      </c>
      <c r="B6042" s="199">
        <v>267.18</v>
      </c>
    </row>
    <row r="6043" spans="1:2">
      <c r="A6043" s="4" t="s">
        <v>6404</v>
      </c>
      <c r="B6043" s="199">
        <v>245.47</v>
      </c>
    </row>
    <row r="6044" spans="1:2">
      <c r="A6044" s="4" t="s">
        <v>6405</v>
      </c>
      <c r="B6044" s="199">
        <v>302.85000000000002</v>
      </c>
    </row>
    <row r="6045" spans="1:2">
      <c r="A6045" s="4" t="s">
        <v>6406</v>
      </c>
      <c r="B6045" s="199">
        <v>278.73</v>
      </c>
    </row>
    <row r="6046" spans="1:2">
      <c r="A6046" s="4" t="s">
        <v>6407</v>
      </c>
      <c r="B6046" s="199">
        <v>343.3</v>
      </c>
    </row>
    <row r="6047" spans="1:2">
      <c r="A6047" s="4" t="s">
        <v>6408</v>
      </c>
      <c r="B6047" s="199">
        <v>316.08</v>
      </c>
    </row>
    <row r="6048" spans="1:2">
      <c r="A6048" s="4" t="s">
        <v>6409</v>
      </c>
      <c r="B6048" s="199">
        <v>379.1</v>
      </c>
    </row>
    <row r="6049" spans="1:2">
      <c r="A6049" s="4" t="s">
        <v>6410</v>
      </c>
      <c r="B6049" s="199">
        <v>349.48</v>
      </c>
    </row>
    <row r="6050" spans="1:2">
      <c r="A6050" s="4" t="s">
        <v>6411</v>
      </c>
      <c r="B6050" s="199">
        <v>416.38</v>
      </c>
    </row>
    <row r="6051" spans="1:2">
      <c r="A6051" s="4" t="s">
        <v>6412</v>
      </c>
      <c r="B6051" s="199">
        <v>384.09</v>
      </c>
    </row>
    <row r="6052" spans="1:2">
      <c r="A6052" s="4" t="s">
        <v>6413</v>
      </c>
      <c r="B6052" s="199">
        <v>182.42</v>
      </c>
    </row>
    <row r="6053" spans="1:2">
      <c r="A6053" s="4" t="s">
        <v>6414</v>
      </c>
      <c r="B6053" s="199">
        <v>166.8</v>
      </c>
    </row>
    <row r="6054" spans="1:2">
      <c r="A6054" s="4" t="s">
        <v>6415</v>
      </c>
      <c r="B6054" s="199">
        <v>228.4</v>
      </c>
    </row>
    <row r="6055" spans="1:2">
      <c r="A6055" s="4" t="s">
        <v>6416</v>
      </c>
      <c r="B6055" s="199">
        <v>209.61</v>
      </c>
    </row>
    <row r="6056" spans="1:2">
      <c r="A6056" s="4" t="s">
        <v>6417</v>
      </c>
      <c r="B6056" s="199">
        <v>271.79000000000002</v>
      </c>
    </row>
    <row r="6057" spans="1:2">
      <c r="A6057" s="4" t="s">
        <v>6418</v>
      </c>
      <c r="B6057" s="199">
        <v>250.09</v>
      </c>
    </row>
    <row r="6058" spans="1:2">
      <c r="A6058" s="4" t="s">
        <v>6419</v>
      </c>
      <c r="B6058" s="199">
        <v>319.91000000000003</v>
      </c>
    </row>
    <row r="6059" spans="1:2">
      <c r="A6059" s="4" t="s">
        <v>6420</v>
      </c>
      <c r="B6059" s="199">
        <v>294.67</v>
      </c>
    </row>
    <row r="6060" spans="1:2">
      <c r="A6060" s="4" t="s">
        <v>6421</v>
      </c>
      <c r="B6060" s="199">
        <v>364.69</v>
      </c>
    </row>
    <row r="6061" spans="1:2">
      <c r="A6061" s="4" t="s">
        <v>6422</v>
      </c>
      <c r="B6061" s="199">
        <v>336.44</v>
      </c>
    </row>
    <row r="6062" spans="1:2">
      <c r="A6062" s="4" t="s">
        <v>6423</v>
      </c>
      <c r="B6062" s="199">
        <v>413.84</v>
      </c>
    </row>
    <row r="6063" spans="1:2">
      <c r="A6063" s="4" t="s">
        <v>6424</v>
      </c>
      <c r="B6063" s="199">
        <v>381.91</v>
      </c>
    </row>
    <row r="6064" spans="1:2">
      <c r="A6064" s="4" t="s">
        <v>6425</v>
      </c>
      <c r="B6064" s="199">
        <v>458.63</v>
      </c>
    </row>
    <row r="6065" spans="1:2">
      <c r="A6065" s="4" t="s">
        <v>6426</v>
      </c>
      <c r="B6065" s="199">
        <v>423.69</v>
      </c>
    </row>
    <row r="6066" spans="1:2">
      <c r="A6066" s="4" t="s">
        <v>6427</v>
      </c>
      <c r="B6066" s="199">
        <v>504.71</v>
      </c>
    </row>
    <row r="6067" spans="1:2">
      <c r="A6067" s="4" t="s">
        <v>6428</v>
      </c>
      <c r="B6067" s="199">
        <v>466.5</v>
      </c>
    </row>
    <row r="6068" spans="1:2">
      <c r="A6068" s="4" t="s">
        <v>6429</v>
      </c>
      <c r="B6068" s="199">
        <v>605.16</v>
      </c>
    </row>
    <row r="6069" spans="1:2">
      <c r="A6069" s="4" t="s">
        <v>6430</v>
      </c>
      <c r="B6069" s="199">
        <v>560.83000000000004</v>
      </c>
    </row>
    <row r="6070" spans="1:2">
      <c r="A6070" s="4" t="s">
        <v>6431</v>
      </c>
      <c r="B6070" s="199">
        <v>726.64</v>
      </c>
    </row>
    <row r="6071" spans="1:2">
      <c r="A6071" s="4" t="s">
        <v>6432</v>
      </c>
      <c r="B6071" s="199">
        <v>672.35</v>
      </c>
    </row>
    <row r="6072" spans="1:2">
      <c r="A6072" s="4" t="s">
        <v>6433</v>
      </c>
      <c r="B6072" s="199">
        <v>835.18</v>
      </c>
    </row>
    <row r="6073" spans="1:2">
      <c r="A6073" s="4" t="s">
        <v>6434</v>
      </c>
      <c r="B6073" s="199">
        <v>772.69</v>
      </c>
    </row>
    <row r="6074" spans="1:2">
      <c r="A6074" s="4" t="s">
        <v>6435</v>
      </c>
      <c r="B6074" s="199">
        <v>442.13</v>
      </c>
    </row>
    <row r="6075" spans="1:2">
      <c r="A6075" s="4" t="s">
        <v>6436</v>
      </c>
      <c r="B6075" s="199">
        <v>406.95</v>
      </c>
    </row>
    <row r="6076" spans="1:2">
      <c r="A6076" s="4" t="s">
        <v>6437</v>
      </c>
      <c r="B6076" s="199">
        <v>502.56</v>
      </c>
    </row>
    <row r="6077" spans="1:2">
      <c r="A6077" s="4" t="s">
        <v>6438</v>
      </c>
      <c r="B6077" s="199">
        <v>463.38</v>
      </c>
    </row>
    <row r="6078" spans="1:2">
      <c r="A6078" s="4" t="s">
        <v>6439</v>
      </c>
      <c r="B6078" s="199">
        <v>568.86</v>
      </c>
    </row>
    <row r="6079" spans="1:2">
      <c r="A6079" s="4" t="s">
        <v>6440</v>
      </c>
      <c r="B6079" s="199">
        <v>524.75</v>
      </c>
    </row>
    <row r="6080" spans="1:2">
      <c r="A6080" s="4" t="s">
        <v>6441</v>
      </c>
      <c r="B6080" s="199">
        <v>629.29</v>
      </c>
    </row>
    <row r="6081" spans="1:2">
      <c r="A6081" s="4" t="s">
        <v>6442</v>
      </c>
      <c r="B6081" s="199">
        <v>581.17999999999995</v>
      </c>
    </row>
    <row r="6082" spans="1:2">
      <c r="A6082" s="4" t="s">
        <v>6443</v>
      </c>
      <c r="B6082" s="199">
        <v>695.86</v>
      </c>
    </row>
    <row r="6083" spans="1:2">
      <c r="A6083" s="4" t="s">
        <v>6444</v>
      </c>
      <c r="B6083" s="199">
        <v>642.79</v>
      </c>
    </row>
    <row r="6084" spans="1:2">
      <c r="A6084" s="4" t="s">
        <v>6445</v>
      </c>
      <c r="B6084" s="199">
        <v>854.52</v>
      </c>
    </row>
    <row r="6085" spans="1:2">
      <c r="A6085" s="4" t="s">
        <v>6446</v>
      </c>
      <c r="B6085" s="199">
        <v>790.28</v>
      </c>
    </row>
    <row r="6086" spans="1:2">
      <c r="A6086" s="4" t="s">
        <v>6447</v>
      </c>
      <c r="B6086" s="199">
        <v>975.31</v>
      </c>
    </row>
    <row r="6087" spans="1:2">
      <c r="A6087" s="4" t="s">
        <v>6448</v>
      </c>
      <c r="B6087" s="199">
        <v>903.15</v>
      </c>
    </row>
    <row r="6088" spans="1:2">
      <c r="A6088" s="4" t="s">
        <v>6449</v>
      </c>
      <c r="B6088" s="199">
        <v>1108.8800000000001</v>
      </c>
    </row>
    <row r="6089" spans="1:2">
      <c r="A6089" s="4" t="s">
        <v>6450</v>
      </c>
      <c r="B6089" s="199">
        <v>1027.3399999999999</v>
      </c>
    </row>
    <row r="6090" spans="1:2">
      <c r="A6090" s="4" t="s">
        <v>6451</v>
      </c>
      <c r="B6090" s="199">
        <v>1234.05</v>
      </c>
    </row>
    <row r="6091" spans="1:2">
      <c r="A6091" s="4" t="s">
        <v>6452</v>
      </c>
      <c r="B6091" s="199">
        <v>1143.9000000000001</v>
      </c>
    </row>
    <row r="6092" spans="1:2">
      <c r="A6092" s="4" t="s">
        <v>6453</v>
      </c>
      <c r="B6092" s="199">
        <v>1379.29</v>
      </c>
    </row>
    <row r="6093" spans="1:2">
      <c r="A6093" s="4" t="s">
        <v>6454</v>
      </c>
      <c r="B6093" s="199">
        <v>1278.4000000000001</v>
      </c>
    </row>
    <row r="6094" spans="1:2">
      <c r="A6094" s="4" t="s">
        <v>6455</v>
      </c>
      <c r="B6094" s="199">
        <v>1625.38</v>
      </c>
    </row>
    <row r="6095" spans="1:2">
      <c r="A6095" s="4" t="s">
        <v>6456</v>
      </c>
      <c r="B6095" s="199">
        <v>1507.86</v>
      </c>
    </row>
    <row r="6096" spans="1:2">
      <c r="A6096" s="4" t="s">
        <v>6457</v>
      </c>
      <c r="B6096" s="199">
        <v>675.61</v>
      </c>
    </row>
    <row r="6097" spans="1:2">
      <c r="A6097" s="4" t="s">
        <v>6458</v>
      </c>
      <c r="B6097" s="199">
        <v>623.80999999999995</v>
      </c>
    </row>
    <row r="6098" spans="1:2">
      <c r="A6098" s="4" t="s">
        <v>6459</v>
      </c>
      <c r="B6098" s="199">
        <v>784.79</v>
      </c>
    </row>
    <row r="6099" spans="1:2">
      <c r="A6099" s="4" t="s">
        <v>6460</v>
      </c>
      <c r="B6099" s="199">
        <v>724.94</v>
      </c>
    </row>
    <row r="6100" spans="1:2">
      <c r="A6100" s="4" t="s">
        <v>6461</v>
      </c>
      <c r="B6100" s="199">
        <v>890.86</v>
      </c>
    </row>
    <row r="6101" spans="1:2">
      <c r="A6101" s="4" t="s">
        <v>6462</v>
      </c>
      <c r="B6101" s="199">
        <v>823.18</v>
      </c>
    </row>
    <row r="6102" spans="1:2">
      <c r="A6102" s="4" t="s">
        <v>6463</v>
      </c>
      <c r="B6102" s="199">
        <v>996.45</v>
      </c>
    </row>
    <row r="6103" spans="1:2">
      <c r="A6103" s="4" t="s">
        <v>6464</v>
      </c>
      <c r="B6103" s="199">
        <v>921.2</v>
      </c>
    </row>
    <row r="6104" spans="1:2">
      <c r="A6104" s="4" t="s">
        <v>6465</v>
      </c>
      <c r="B6104" s="199">
        <v>1098.7</v>
      </c>
    </row>
    <row r="6105" spans="1:2">
      <c r="A6105" s="4" t="s">
        <v>6466</v>
      </c>
      <c r="B6105" s="199">
        <v>1016.13</v>
      </c>
    </row>
    <row r="6106" spans="1:2">
      <c r="A6106" s="4" t="s">
        <v>6467</v>
      </c>
      <c r="B6106" s="199">
        <v>1337.47</v>
      </c>
    </row>
    <row r="6107" spans="1:2">
      <c r="A6107" s="4" t="s">
        <v>6468</v>
      </c>
      <c r="B6107" s="199">
        <v>1237.9100000000001</v>
      </c>
    </row>
    <row r="6108" spans="1:2">
      <c r="A6108" s="4" t="s">
        <v>6469</v>
      </c>
      <c r="B6108" s="199">
        <v>1537.24</v>
      </c>
    </row>
    <row r="6109" spans="1:2">
      <c r="A6109" s="4" t="s">
        <v>6470</v>
      </c>
      <c r="B6109" s="199">
        <v>1423.88</v>
      </c>
    </row>
    <row r="6110" spans="1:2">
      <c r="A6110" s="4" t="s">
        <v>6471</v>
      </c>
      <c r="B6110" s="199">
        <v>1769.96</v>
      </c>
    </row>
    <row r="6111" spans="1:2">
      <c r="A6111" s="4" t="s">
        <v>6472</v>
      </c>
      <c r="B6111" s="199">
        <v>1639.51</v>
      </c>
    </row>
    <row r="6112" spans="1:2">
      <c r="A6112" s="4" t="s">
        <v>6473</v>
      </c>
      <c r="B6112" s="199">
        <v>1966.56</v>
      </c>
    </row>
    <row r="6113" spans="1:2">
      <c r="A6113" s="4" t="s">
        <v>6474</v>
      </c>
      <c r="B6113" s="199">
        <v>1822.51</v>
      </c>
    </row>
    <row r="6114" spans="1:2">
      <c r="A6114" s="4" t="s">
        <v>6475</v>
      </c>
      <c r="B6114" s="199">
        <v>2210.14</v>
      </c>
    </row>
    <row r="6115" spans="1:2">
      <c r="A6115" s="4" t="s">
        <v>6476</v>
      </c>
      <c r="B6115" s="199">
        <v>2047.58</v>
      </c>
    </row>
    <row r="6116" spans="1:2">
      <c r="A6116" s="4" t="s">
        <v>6477</v>
      </c>
      <c r="B6116" s="199">
        <v>2609.6999999999998</v>
      </c>
    </row>
    <row r="6117" spans="1:2">
      <c r="A6117" s="4" t="s">
        <v>6478</v>
      </c>
      <c r="B6117" s="199">
        <v>2419.52</v>
      </c>
    </row>
    <row r="6118" spans="1:2">
      <c r="A6118" s="4" t="s">
        <v>6479</v>
      </c>
      <c r="B6118" s="199">
        <v>2838.76</v>
      </c>
    </row>
    <row r="6119" spans="1:2">
      <c r="A6119" s="4" t="s">
        <v>6480</v>
      </c>
      <c r="B6119" s="199">
        <v>2631.46</v>
      </c>
    </row>
    <row r="6120" spans="1:2">
      <c r="A6120" s="4" t="s">
        <v>6481</v>
      </c>
      <c r="B6120" s="199">
        <v>3235.18</v>
      </c>
    </row>
    <row r="6121" spans="1:2">
      <c r="A6121" s="4" t="s">
        <v>6482</v>
      </c>
      <c r="B6121" s="199">
        <v>3000.47</v>
      </c>
    </row>
    <row r="6122" spans="1:2">
      <c r="A6122" s="4" t="s">
        <v>6483</v>
      </c>
      <c r="B6122" s="199">
        <v>4273.8100000000004</v>
      </c>
    </row>
    <row r="6123" spans="1:2">
      <c r="A6123" s="4" t="s">
        <v>6484</v>
      </c>
      <c r="B6123" s="199">
        <v>3965.32</v>
      </c>
    </row>
    <row r="6124" spans="1:2">
      <c r="A6124" s="4" t="s">
        <v>6485</v>
      </c>
      <c r="B6124" s="199">
        <v>5309.25</v>
      </c>
    </row>
    <row r="6125" spans="1:2">
      <c r="A6125" s="4" t="s">
        <v>6486</v>
      </c>
      <c r="B6125" s="199">
        <v>4927.2299999999996</v>
      </c>
    </row>
    <row r="6126" spans="1:2">
      <c r="A6126" s="4" t="s">
        <v>6487</v>
      </c>
      <c r="B6126" s="199">
        <v>1544.62</v>
      </c>
    </row>
    <row r="6127" spans="1:2">
      <c r="A6127" s="4" t="s">
        <v>6488</v>
      </c>
      <c r="B6127" s="199">
        <v>1423.94</v>
      </c>
    </row>
    <row r="6128" spans="1:2">
      <c r="A6128" s="4" t="s">
        <v>6489</v>
      </c>
      <c r="B6128" s="199">
        <v>1877.62</v>
      </c>
    </row>
    <row r="6129" spans="1:2">
      <c r="A6129" s="4" t="s">
        <v>6490</v>
      </c>
      <c r="B6129" s="199">
        <v>1732.1</v>
      </c>
    </row>
    <row r="6130" spans="1:2">
      <c r="A6130" s="4" t="s">
        <v>6491</v>
      </c>
      <c r="B6130" s="199">
        <v>2144.0100000000002</v>
      </c>
    </row>
    <row r="6131" spans="1:2">
      <c r="A6131" s="4" t="s">
        <v>6492</v>
      </c>
      <c r="B6131" s="199">
        <v>1980.08</v>
      </c>
    </row>
    <row r="6132" spans="1:2">
      <c r="A6132" s="4" t="s">
        <v>6493</v>
      </c>
      <c r="B6132" s="199">
        <v>2455.9699999999998</v>
      </c>
    </row>
    <row r="6133" spans="1:2">
      <c r="A6133" s="4" t="s">
        <v>6494</v>
      </c>
      <c r="B6133" s="199">
        <v>2268.56</v>
      </c>
    </row>
    <row r="6134" spans="1:2">
      <c r="A6134" s="4" t="s">
        <v>6495</v>
      </c>
      <c r="B6134" s="199">
        <v>2718.14</v>
      </c>
    </row>
    <row r="6135" spans="1:2">
      <c r="A6135" s="4" t="s">
        <v>6496</v>
      </c>
      <c r="B6135" s="199">
        <v>2512.61</v>
      </c>
    </row>
    <row r="6136" spans="1:2">
      <c r="A6136" s="4" t="s">
        <v>6497</v>
      </c>
      <c r="B6136" s="199">
        <v>3035.02</v>
      </c>
    </row>
    <row r="6137" spans="1:2">
      <c r="A6137" s="4" t="s">
        <v>6498</v>
      </c>
      <c r="B6137" s="199">
        <v>2805.56</v>
      </c>
    </row>
    <row r="6138" spans="1:2">
      <c r="A6138" s="4" t="s">
        <v>6499</v>
      </c>
      <c r="B6138" s="199">
        <v>3567.8</v>
      </c>
    </row>
    <row r="6139" spans="1:2">
      <c r="A6139" s="4" t="s">
        <v>6500</v>
      </c>
      <c r="B6139" s="199">
        <v>3301.53</v>
      </c>
    </row>
    <row r="6140" spans="1:2">
      <c r="A6140" s="4" t="s">
        <v>6501</v>
      </c>
      <c r="B6140" s="199">
        <v>4449.8999999999996</v>
      </c>
    </row>
    <row r="6141" spans="1:2">
      <c r="A6141" s="4" t="s">
        <v>6502</v>
      </c>
      <c r="B6141" s="199">
        <v>4118.22</v>
      </c>
    </row>
    <row r="6142" spans="1:2">
      <c r="A6142" s="4" t="s">
        <v>6503</v>
      </c>
      <c r="B6142" s="199">
        <v>5192.17</v>
      </c>
    </row>
    <row r="6143" spans="1:2">
      <c r="A6143" s="4" t="s">
        <v>6504</v>
      </c>
      <c r="B6143" s="199">
        <v>4805.12</v>
      </c>
    </row>
    <row r="6144" spans="1:2">
      <c r="A6144" s="4" t="s">
        <v>6505</v>
      </c>
      <c r="B6144" s="199">
        <v>5327.47</v>
      </c>
    </row>
    <row r="6145" spans="1:2">
      <c r="A6145" s="4" t="s">
        <v>6506</v>
      </c>
      <c r="B6145" s="199">
        <v>4931.07</v>
      </c>
    </row>
    <row r="6146" spans="1:2">
      <c r="A6146" s="4" t="s">
        <v>6507</v>
      </c>
      <c r="B6146" s="199">
        <v>5911</v>
      </c>
    </row>
    <row r="6147" spans="1:2">
      <c r="A6147" s="4" t="s">
        <v>6508</v>
      </c>
      <c r="B6147" s="199">
        <v>5471.49</v>
      </c>
    </row>
    <row r="6148" spans="1:2">
      <c r="A6148" s="4" t="s">
        <v>6509</v>
      </c>
      <c r="B6148" s="199">
        <v>7383.19</v>
      </c>
    </row>
    <row r="6149" spans="1:2">
      <c r="A6149" s="4" t="s">
        <v>6510</v>
      </c>
      <c r="B6149" s="199">
        <v>6834.83</v>
      </c>
    </row>
    <row r="6150" spans="1:2">
      <c r="A6150" s="4" t="s">
        <v>6511</v>
      </c>
      <c r="B6150" s="199">
        <v>6761.33</v>
      </c>
    </row>
    <row r="6151" spans="1:2">
      <c r="A6151" s="4" t="s">
        <v>6512</v>
      </c>
      <c r="B6151" s="199">
        <v>6265.77</v>
      </c>
    </row>
    <row r="6152" spans="1:2">
      <c r="A6152" s="4" t="s">
        <v>6513</v>
      </c>
      <c r="B6152" s="199">
        <v>7503.33</v>
      </c>
    </row>
    <row r="6153" spans="1:2">
      <c r="A6153" s="4" t="s">
        <v>6514</v>
      </c>
      <c r="B6153" s="199">
        <v>6953.7</v>
      </c>
    </row>
    <row r="6154" spans="1:2">
      <c r="A6154" s="4" t="s">
        <v>6515</v>
      </c>
      <c r="B6154" s="199">
        <v>9375.3700000000008</v>
      </c>
    </row>
    <row r="6155" spans="1:2">
      <c r="A6155" s="4" t="s">
        <v>6516</v>
      </c>
      <c r="B6155" s="199">
        <v>8689.27</v>
      </c>
    </row>
    <row r="6156" spans="1:2">
      <c r="A6156" s="4" t="s">
        <v>6517</v>
      </c>
      <c r="B6156" s="199">
        <v>83.36</v>
      </c>
    </row>
    <row r="6157" spans="1:2">
      <c r="A6157" s="4" t="s">
        <v>6518</v>
      </c>
      <c r="B6157" s="199">
        <v>76.72</v>
      </c>
    </row>
    <row r="6158" spans="1:2">
      <c r="A6158" s="4" t="s">
        <v>6519</v>
      </c>
      <c r="B6158" s="199">
        <v>111.13</v>
      </c>
    </row>
    <row r="6159" spans="1:2">
      <c r="A6159" s="4" t="s">
        <v>6520</v>
      </c>
      <c r="B6159" s="199">
        <v>102.29</v>
      </c>
    </row>
    <row r="6160" spans="1:2">
      <c r="A6160" s="4" t="s">
        <v>6521</v>
      </c>
      <c r="B6160" s="199">
        <v>138.94</v>
      </c>
    </row>
    <row r="6161" spans="1:2">
      <c r="A6161" s="4" t="s">
        <v>6522</v>
      </c>
      <c r="B6161" s="199">
        <v>127.88</v>
      </c>
    </row>
    <row r="6162" spans="1:2">
      <c r="A6162" s="4" t="s">
        <v>6523</v>
      </c>
      <c r="B6162" s="199">
        <v>166.67</v>
      </c>
    </row>
    <row r="6163" spans="1:2">
      <c r="A6163" s="4" t="s">
        <v>6524</v>
      </c>
      <c r="B6163" s="199">
        <v>153.4</v>
      </c>
    </row>
    <row r="6164" spans="1:2">
      <c r="A6164" s="4" t="s">
        <v>6525</v>
      </c>
      <c r="B6164" s="199">
        <v>222.41</v>
      </c>
    </row>
    <row r="6165" spans="1:2">
      <c r="A6165" s="4" t="s">
        <v>6526</v>
      </c>
      <c r="B6165" s="199">
        <v>204.7</v>
      </c>
    </row>
    <row r="6166" spans="1:2">
      <c r="A6166" s="4" t="s">
        <v>6527</v>
      </c>
      <c r="B6166" s="199">
        <v>250.24</v>
      </c>
    </row>
    <row r="6167" spans="1:2">
      <c r="A6167" s="4" t="s">
        <v>6528</v>
      </c>
      <c r="B6167" s="199">
        <v>230.32</v>
      </c>
    </row>
    <row r="6168" spans="1:2">
      <c r="A6168" s="4" t="s">
        <v>6529</v>
      </c>
      <c r="B6168" s="199">
        <v>277.64</v>
      </c>
    </row>
    <row r="6169" spans="1:2">
      <c r="A6169" s="4" t="s">
        <v>6530</v>
      </c>
      <c r="B6169" s="199">
        <v>255.55</v>
      </c>
    </row>
    <row r="6170" spans="1:2">
      <c r="A6170" s="4" t="s">
        <v>6531</v>
      </c>
      <c r="B6170" s="199">
        <v>332.93</v>
      </c>
    </row>
    <row r="6171" spans="1:2">
      <c r="A6171" s="4" t="s">
        <v>6532</v>
      </c>
      <c r="B6171" s="199">
        <v>306.42</v>
      </c>
    </row>
    <row r="6172" spans="1:2">
      <c r="A6172" s="4" t="s">
        <v>6533</v>
      </c>
      <c r="B6172" s="199">
        <v>389.14</v>
      </c>
    </row>
    <row r="6173" spans="1:2">
      <c r="A6173" s="4" t="s">
        <v>6534</v>
      </c>
      <c r="B6173" s="199">
        <v>358.16</v>
      </c>
    </row>
    <row r="6174" spans="1:2">
      <c r="A6174" s="4" t="s">
        <v>6535</v>
      </c>
      <c r="B6174" s="199">
        <v>96.87</v>
      </c>
    </row>
    <row r="6175" spans="1:2">
      <c r="A6175" s="4" t="s">
        <v>6536</v>
      </c>
      <c r="B6175" s="199">
        <v>89.31</v>
      </c>
    </row>
    <row r="6176" spans="1:2">
      <c r="A6176" s="4" t="s">
        <v>6537</v>
      </c>
      <c r="B6176" s="199">
        <v>129.12</v>
      </c>
    </row>
    <row r="6177" spans="1:2">
      <c r="A6177" s="4" t="s">
        <v>6538</v>
      </c>
      <c r="B6177" s="199">
        <v>119.05</v>
      </c>
    </row>
    <row r="6178" spans="1:2">
      <c r="A6178" s="4" t="s">
        <v>6539</v>
      </c>
      <c r="B6178" s="199">
        <v>161.43</v>
      </c>
    </row>
    <row r="6179" spans="1:2">
      <c r="A6179" s="4" t="s">
        <v>6540</v>
      </c>
      <c r="B6179" s="199">
        <v>148.84</v>
      </c>
    </row>
    <row r="6180" spans="1:2">
      <c r="A6180" s="4" t="s">
        <v>6541</v>
      </c>
      <c r="B6180" s="199">
        <v>193.66</v>
      </c>
    </row>
    <row r="6181" spans="1:2">
      <c r="A6181" s="4" t="s">
        <v>6542</v>
      </c>
      <c r="B6181" s="199">
        <v>178.56</v>
      </c>
    </row>
    <row r="6182" spans="1:2">
      <c r="A6182" s="4" t="s">
        <v>6543</v>
      </c>
      <c r="B6182" s="199">
        <v>226.16</v>
      </c>
    </row>
    <row r="6183" spans="1:2">
      <c r="A6183" s="4" t="s">
        <v>6544</v>
      </c>
      <c r="B6183" s="199">
        <v>208.52</v>
      </c>
    </row>
    <row r="6184" spans="1:2">
      <c r="A6184" s="4" t="s">
        <v>6545</v>
      </c>
      <c r="B6184" s="199">
        <v>258.39</v>
      </c>
    </row>
    <row r="6185" spans="1:2">
      <c r="A6185" s="4" t="s">
        <v>6546</v>
      </c>
      <c r="B6185" s="199">
        <v>238.23</v>
      </c>
    </row>
    <row r="6186" spans="1:2">
      <c r="A6186" s="4" t="s">
        <v>6547</v>
      </c>
      <c r="B6186" s="199">
        <v>290.7</v>
      </c>
    </row>
    <row r="6187" spans="1:2">
      <c r="A6187" s="4" t="s">
        <v>6548</v>
      </c>
      <c r="B6187" s="199">
        <v>268.02999999999997</v>
      </c>
    </row>
    <row r="6188" spans="1:2">
      <c r="A6188" s="4" t="s">
        <v>6549</v>
      </c>
      <c r="B6188" s="199">
        <v>322.63</v>
      </c>
    </row>
    <row r="6189" spans="1:2">
      <c r="A6189" s="4" t="s">
        <v>6550</v>
      </c>
      <c r="B6189" s="199">
        <v>297.48</v>
      </c>
    </row>
    <row r="6190" spans="1:2">
      <c r="A6190" s="4" t="s">
        <v>6551</v>
      </c>
      <c r="B6190" s="199">
        <v>387.55</v>
      </c>
    </row>
    <row r="6191" spans="1:2">
      <c r="A6191" s="4" t="s">
        <v>6552</v>
      </c>
      <c r="B6191" s="199">
        <v>357.32</v>
      </c>
    </row>
    <row r="6192" spans="1:2">
      <c r="A6192" s="4" t="s">
        <v>6553</v>
      </c>
      <c r="B6192" s="199">
        <v>452.09</v>
      </c>
    </row>
    <row r="6193" spans="1:2">
      <c r="A6193" s="4" t="s">
        <v>6554</v>
      </c>
      <c r="B6193" s="199">
        <v>416.83</v>
      </c>
    </row>
    <row r="6194" spans="1:2">
      <c r="A6194" s="4" t="s">
        <v>6555</v>
      </c>
      <c r="B6194" s="199">
        <v>516.66999999999996</v>
      </c>
    </row>
    <row r="6195" spans="1:2">
      <c r="A6195" s="4" t="s">
        <v>6556</v>
      </c>
      <c r="B6195" s="199">
        <v>476.37</v>
      </c>
    </row>
    <row r="6196" spans="1:2">
      <c r="A6196" s="4" t="s">
        <v>6557</v>
      </c>
      <c r="B6196" s="199">
        <v>240.22</v>
      </c>
    </row>
    <row r="6197" spans="1:2">
      <c r="A6197" s="4" t="s">
        <v>6558</v>
      </c>
      <c r="B6197" s="199">
        <v>222.09</v>
      </c>
    </row>
    <row r="6198" spans="1:2">
      <c r="A6198" s="4" t="s">
        <v>6559</v>
      </c>
      <c r="B6198" s="199">
        <v>280.44</v>
      </c>
    </row>
    <row r="6199" spans="1:2">
      <c r="A6199" s="4" t="s">
        <v>6560</v>
      </c>
      <c r="B6199" s="199">
        <v>259.29000000000002</v>
      </c>
    </row>
    <row r="6200" spans="1:2">
      <c r="A6200" s="4" t="s">
        <v>6561</v>
      </c>
      <c r="B6200" s="199">
        <v>320.45999999999998</v>
      </c>
    </row>
    <row r="6201" spans="1:2">
      <c r="A6201" s="4" t="s">
        <v>6562</v>
      </c>
      <c r="B6201" s="199">
        <v>296.27999999999997</v>
      </c>
    </row>
    <row r="6202" spans="1:2">
      <c r="A6202" s="4" t="s">
        <v>6563</v>
      </c>
      <c r="B6202" s="199">
        <v>360.56</v>
      </c>
    </row>
    <row r="6203" spans="1:2">
      <c r="A6203" s="4" t="s">
        <v>6564</v>
      </c>
      <c r="B6203" s="199">
        <v>333.36</v>
      </c>
    </row>
    <row r="6204" spans="1:2">
      <c r="A6204" s="4" t="s">
        <v>6565</v>
      </c>
      <c r="B6204" s="199">
        <v>400.58</v>
      </c>
    </row>
    <row r="6205" spans="1:2">
      <c r="A6205" s="4" t="s">
        <v>6566</v>
      </c>
      <c r="B6205" s="199">
        <v>370.36</v>
      </c>
    </row>
    <row r="6206" spans="1:2">
      <c r="A6206" s="4" t="s">
        <v>6567</v>
      </c>
      <c r="B6206" s="199">
        <v>480.67</v>
      </c>
    </row>
    <row r="6207" spans="1:2">
      <c r="A6207" s="4" t="s">
        <v>6568</v>
      </c>
      <c r="B6207" s="199">
        <v>444.41</v>
      </c>
    </row>
    <row r="6208" spans="1:2">
      <c r="A6208" s="4" t="s">
        <v>6569</v>
      </c>
      <c r="B6208" s="199">
        <v>560.39</v>
      </c>
    </row>
    <row r="6209" spans="1:2">
      <c r="A6209" s="4" t="s">
        <v>6570</v>
      </c>
      <c r="B6209" s="199">
        <v>518.13</v>
      </c>
    </row>
    <row r="6210" spans="1:2">
      <c r="A6210" s="4" t="s">
        <v>6571</v>
      </c>
      <c r="B6210" s="199">
        <v>640.82000000000005</v>
      </c>
    </row>
    <row r="6211" spans="1:2">
      <c r="A6211" s="4" t="s">
        <v>6572</v>
      </c>
      <c r="B6211" s="199">
        <v>592.47</v>
      </c>
    </row>
    <row r="6212" spans="1:2">
      <c r="A6212" s="4" t="s">
        <v>6573</v>
      </c>
      <c r="B6212" s="199">
        <v>720.84</v>
      </c>
    </row>
    <row r="6213" spans="1:2">
      <c r="A6213" s="4" t="s">
        <v>6574</v>
      </c>
      <c r="B6213" s="199">
        <v>666.46</v>
      </c>
    </row>
    <row r="6214" spans="1:2">
      <c r="A6214" s="4" t="s">
        <v>6575</v>
      </c>
      <c r="B6214" s="199">
        <v>801.93</v>
      </c>
    </row>
    <row r="6215" spans="1:2">
      <c r="A6215" s="4" t="s">
        <v>6576</v>
      </c>
      <c r="B6215" s="199">
        <v>741.49</v>
      </c>
    </row>
    <row r="6216" spans="1:2">
      <c r="A6216" s="4" t="s">
        <v>6577</v>
      </c>
      <c r="B6216" s="199">
        <v>961.29</v>
      </c>
    </row>
    <row r="6217" spans="1:2">
      <c r="A6217" s="4" t="s">
        <v>6578</v>
      </c>
      <c r="B6217" s="199">
        <v>888.76</v>
      </c>
    </row>
    <row r="6218" spans="1:2">
      <c r="A6218" s="4" t="s">
        <v>6579</v>
      </c>
      <c r="B6218" s="199">
        <v>361.52</v>
      </c>
    </row>
    <row r="6219" spans="1:2">
      <c r="A6219" s="4" t="s">
        <v>6580</v>
      </c>
      <c r="B6219" s="199">
        <v>334.49</v>
      </c>
    </row>
    <row r="6220" spans="1:2">
      <c r="A6220" s="4" t="s">
        <v>6581</v>
      </c>
      <c r="B6220" s="199">
        <v>422.18</v>
      </c>
    </row>
    <row r="6221" spans="1:2">
      <c r="A6221" s="4" t="s">
        <v>6582</v>
      </c>
      <c r="B6221" s="199">
        <v>390.61</v>
      </c>
    </row>
    <row r="6222" spans="1:2">
      <c r="A6222" s="4" t="s">
        <v>6583</v>
      </c>
      <c r="B6222" s="199">
        <v>482.4</v>
      </c>
    </row>
    <row r="6223" spans="1:2">
      <c r="A6223" s="4" t="s">
        <v>6584</v>
      </c>
      <c r="B6223" s="199">
        <v>446.32</v>
      </c>
    </row>
    <row r="6224" spans="1:2">
      <c r="A6224" s="4" t="s">
        <v>6585</v>
      </c>
      <c r="B6224" s="199">
        <v>542.66999999999996</v>
      </c>
    </row>
    <row r="6225" spans="1:2">
      <c r="A6225" s="4" t="s">
        <v>6586</v>
      </c>
      <c r="B6225" s="199">
        <v>502.09</v>
      </c>
    </row>
    <row r="6226" spans="1:2">
      <c r="A6226" s="4" t="s">
        <v>6587</v>
      </c>
      <c r="B6226" s="199">
        <v>602.94000000000005</v>
      </c>
    </row>
    <row r="6227" spans="1:2">
      <c r="A6227" s="4" t="s">
        <v>6588</v>
      </c>
      <c r="B6227" s="199">
        <v>557.85</v>
      </c>
    </row>
    <row r="6228" spans="1:2">
      <c r="A6228" s="4" t="s">
        <v>6589</v>
      </c>
      <c r="B6228" s="199">
        <v>723.48</v>
      </c>
    </row>
    <row r="6229" spans="1:2">
      <c r="A6229" s="4" t="s">
        <v>6590</v>
      </c>
      <c r="B6229" s="199">
        <v>669.38</v>
      </c>
    </row>
    <row r="6230" spans="1:2">
      <c r="A6230" s="4" t="s">
        <v>6591</v>
      </c>
      <c r="B6230" s="199">
        <v>843.96</v>
      </c>
    </row>
    <row r="6231" spans="1:2">
      <c r="A6231" s="4" t="s">
        <v>6592</v>
      </c>
      <c r="B6231" s="199">
        <v>780.85</v>
      </c>
    </row>
    <row r="6232" spans="1:2">
      <c r="A6232" s="4" t="s">
        <v>6593</v>
      </c>
      <c r="B6232" s="199">
        <v>964.5</v>
      </c>
    </row>
    <row r="6233" spans="1:2">
      <c r="A6233" s="4" t="s">
        <v>6594</v>
      </c>
      <c r="B6233" s="199">
        <v>892.38</v>
      </c>
    </row>
    <row r="6234" spans="1:2">
      <c r="A6234" s="4" t="s">
        <v>6595</v>
      </c>
      <c r="B6234" s="199">
        <v>1085</v>
      </c>
    </row>
    <row r="6235" spans="1:2">
      <c r="A6235" s="4" t="s">
        <v>6596</v>
      </c>
      <c r="B6235" s="199">
        <v>1003.87</v>
      </c>
    </row>
    <row r="6236" spans="1:2">
      <c r="A6236" s="4" t="s">
        <v>6597</v>
      </c>
      <c r="B6236" s="199">
        <v>1205.8800000000001</v>
      </c>
    </row>
    <row r="6237" spans="1:2">
      <c r="A6237" s="4" t="s">
        <v>6598</v>
      </c>
      <c r="B6237" s="199">
        <v>1115.7</v>
      </c>
    </row>
    <row r="6238" spans="1:2">
      <c r="A6238" s="4" t="s">
        <v>6599</v>
      </c>
      <c r="B6238" s="199">
        <v>1446.92</v>
      </c>
    </row>
    <row r="6239" spans="1:2">
      <c r="A6239" s="4" t="s">
        <v>6600</v>
      </c>
      <c r="B6239" s="199">
        <v>1338.72</v>
      </c>
    </row>
    <row r="6240" spans="1:2">
      <c r="A6240" s="4" t="s">
        <v>6601</v>
      </c>
      <c r="B6240" s="199">
        <v>1567.45</v>
      </c>
    </row>
    <row r="6241" spans="1:2">
      <c r="A6241" s="4" t="s">
        <v>6602</v>
      </c>
      <c r="B6241" s="199">
        <v>1450.23</v>
      </c>
    </row>
    <row r="6242" spans="1:2">
      <c r="A6242" s="4" t="s">
        <v>6603</v>
      </c>
      <c r="B6242" s="199">
        <v>1808.49</v>
      </c>
    </row>
    <row r="6243" spans="1:2">
      <c r="A6243" s="4" t="s">
        <v>6604</v>
      </c>
      <c r="B6243" s="199">
        <v>1673.25</v>
      </c>
    </row>
    <row r="6244" spans="1:2">
      <c r="A6244" s="4" t="s">
        <v>6605</v>
      </c>
      <c r="B6244" s="199">
        <v>2411.42</v>
      </c>
    </row>
    <row r="6245" spans="1:2">
      <c r="A6245" s="4" t="s">
        <v>6606</v>
      </c>
      <c r="B6245" s="199">
        <v>2231.1</v>
      </c>
    </row>
    <row r="6246" spans="1:2">
      <c r="A6246" s="4" t="s">
        <v>6607</v>
      </c>
      <c r="B6246" s="199">
        <v>3014.37</v>
      </c>
    </row>
    <row r="6247" spans="1:2">
      <c r="A6247" s="4" t="s">
        <v>6608</v>
      </c>
      <c r="B6247" s="199">
        <v>2788.96</v>
      </c>
    </row>
    <row r="6248" spans="1:2">
      <c r="A6248" s="4" t="s">
        <v>6609</v>
      </c>
      <c r="B6248" s="199">
        <v>770.67</v>
      </c>
    </row>
    <row r="6249" spans="1:2">
      <c r="A6249" s="4" t="s">
        <v>6610</v>
      </c>
      <c r="B6249" s="199">
        <v>713.9</v>
      </c>
    </row>
    <row r="6250" spans="1:2">
      <c r="A6250" s="4" t="s">
        <v>6611</v>
      </c>
      <c r="B6250" s="199">
        <v>924.73</v>
      </c>
    </row>
    <row r="6251" spans="1:2">
      <c r="A6251" s="4" t="s">
        <v>6612</v>
      </c>
      <c r="B6251" s="199">
        <v>856.61</v>
      </c>
    </row>
    <row r="6252" spans="1:2">
      <c r="A6252" s="4" t="s">
        <v>6613</v>
      </c>
      <c r="B6252" s="199">
        <v>1078.75</v>
      </c>
    </row>
    <row r="6253" spans="1:2">
      <c r="A6253" s="4" t="s">
        <v>6614</v>
      </c>
      <c r="B6253" s="199">
        <v>999.28</v>
      </c>
    </row>
    <row r="6254" spans="1:2">
      <c r="A6254" s="4" t="s">
        <v>6615</v>
      </c>
      <c r="B6254" s="199">
        <v>1232.79</v>
      </c>
    </row>
    <row r="6255" spans="1:2">
      <c r="A6255" s="4" t="s">
        <v>6616</v>
      </c>
      <c r="B6255" s="199">
        <v>1141.98</v>
      </c>
    </row>
    <row r="6256" spans="1:2">
      <c r="A6256" s="4" t="s">
        <v>6617</v>
      </c>
      <c r="B6256" s="199">
        <v>1386.83</v>
      </c>
    </row>
    <row r="6257" spans="1:2">
      <c r="A6257" s="4" t="s">
        <v>6618</v>
      </c>
      <c r="B6257" s="199">
        <v>1284.67</v>
      </c>
    </row>
    <row r="6258" spans="1:2">
      <c r="A6258" s="4" t="s">
        <v>6619</v>
      </c>
      <c r="B6258" s="199">
        <v>1541.38</v>
      </c>
    </row>
    <row r="6259" spans="1:2">
      <c r="A6259" s="4" t="s">
        <v>6620</v>
      </c>
      <c r="B6259" s="199">
        <v>1427.84</v>
      </c>
    </row>
    <row r="6260" spans="1:2">
      <c r="A6260" s="4" t="s">
        <v>6621</v>
      </c>
      <c r="B6260" s="199">
        <v>1849.46</v>
      </c>
    </row>
    <row r="6261" spans="1:2">
      <c r="A6261" s="4" t="s">
        <v>6622</v>
      </c>
      <c r="B6261" s="199">
        <v>1713.23</v>
      </c>
    </row>
    <row r="6262" spans="1:2">
      <c r="A6262" s="4" t="s">
        <v>6623</v>
      </c>
      <c r="B6262" s="199">
        <v>2311.61</v>
      </c>
    </row>
    <row r="6263" spans="1:2">
      <c r="A6263" s="4" t="s">
        <v>6624</v>
      </c>
      <c r="B6263" s="199">
        <v>2141.33</v>
      </c>
    </row>
    <row r="6264" spans="1:2">
      <c r="A6264" s="4" t="s">
        <v>6625</v>
      </c>
      <c r="B6264" s="199">
        <v>2697.16</v>
      </c>
    </row>
    <row r="6265" spans="1:2">
      <c r="A6265" s="4" t="s">
        <v>6626</v>
      </c>
      <c r="B6265" s="199">
        <v>2498.48</v>
      </c>
    </row>
    <row r="6266" spans="1:2">
      <c r="A6266" s="4" t="s">
        <v>6627</v>
      </c>
      <c r="B6266" s="199">
        <v>2774.19</v>
      </c>
    </row>
    <row r="6267" spans="1:2">
      <c r="A6267" s="4" t="s">
        <v>6628</v>
      </c>
      <c r="B6267" s="199">
        <v>2569.84</v>
      </c>
    </row>
    <row r="6268" spans="1:2">
      <c r="A6268" s="4" t="s">
        <v>6629</v>
      </c>
      <c r="B6268" s="199">
        <v>3082.26</v>
      </c>
    </row>
    <row r="6269" spans="1:2">
      <c r="A6269" s="4" t="s">
        <v>6630</v>
      </c>
      <c r="B6269" s="199">
        <v>2855.21</v>
      </c>
    </row>
    <row r="6270" spans="1:2">
      <c r="A6270" s="4" t="s">
        <v>6631</v>
      </c>
      <c r="B6270" s="199">
        <v>3852.94</v>
      </c>
    </row>
    <row r="6271" spans="1:2">
      <c r="A6271" s="4" t="s">
        <v>6632</v>
      </c>
      <c r="B6271" s="199">
        <v>3569.12</v>
      </c>
    </row>
    <row r="6272" spans="1:2">
      <c r="A6272" s="4" t="s">
        <v>6633</v>
      </c>
      <c r="B6272" s="199">
        <v>3497.54</v>
      </c>
    </row>
    <row r="6273" spans="1:2">
      <c r="A6273" s="4" t="s">
        <v>6634</v>
      </c>
      <c r="B6273" s="199">
        <v>3242.82</v>
      </c>
    </row>
    <row r="6274" spans="1:2">
      <c r="A6274" s="4" t="s">
        <v>6635</v>
      </c>
      <c r="B6274" s="199">
        <v>3885.95</v>
      </c>
    </row>
    <row r="6275" spans="1:2">
      <c r="A6275" s="4" t="s">
        <v>6636</v>
      </c>
      <c r="B6275" s="199">
        <v>3602.94</v>
      </c>
    </row>
    <row r="6276" spans="1:2">
      <c r="A6276" s="4" t="s">
        <v>6637</v>
      </c>
      <c r="B6276" s="199">
        <v>4857.66</v>
      </c>
    </row>
    <row r="6277" spans="1:2">
      <c r="A6277" s="4" t="s">
        <v>6638</v>
      </c>
      <c r="B6277" s="199">
        <v>4503.88</v>
      </c>
    </row>
    <row r="6278" spans="1:2">
      <c r="A6278" s="4" t="s">
        <v>6639</v>
      </c>
      <c r="B6278" s="199">
        <v>242.48</v>
      </c>
    </row>
    <row r="6279" spans="1:2">
      <c r="A6279" s="4" t="s">
        <v>6640</v>
      </c>
      <c r="B6279" s="199">
        <v>229.51</v>
      </c>
    </row>
    <row r="6280" spans="1:2">
      <c r="A6280" s="4" t="s">
        <v>6641</v>
      </c>
      <c r="B6280" s="199">
        <v>255.17</v>
      </c>
    </row>
    <row r="6281" spans="1:2">
      <c r="A6281" s="4" t="s">
        <v>6642</v>
      </c>
      <c r="B6281" s="199">
        <v>241.55</v>
      </c>
    </row>
    <row r="6282" spans="1:2">
      <c r="A6282" s="4" t="s">
        <v>6643</v>
      </c>
      <c r="B6282" s="199">
        <v>195.84</v>
      </c>
    </row>
    <row r="6283" spans="1:2">
      <c r="A6283" s="4" t="s">
        <v>6644</v>
      </c>
      <c r="B6283" s="199">
        <v>184.19</v>
      </c>
    </row>
    <row r="6284" spans="1:2">
      <c r="A6284" s="4" t="s">
        <v>6645</v>
      </c>
      <c r="B6284" s="199">
        <v>172.56</v>
      </c>
    </row>
    <row r="6285" spans="1:2">
      <c r="A6285" s="4" t="s">
        <v>6646</v>
      </c>
      <c r="B6285" s="199">
        <v>161.6</v>
      </c>
    </row>
    <row r="6286" spans="1:2">
      <c r="A6286" s="4" t="s">
        <v>6647</v>
      </c>
      <c r="B6286" s="199">
        <v>163.34</v>
      </c>
    </row>
    <row r="6287" spans="1:2">
      <c r="A6287" s="4" t="s">
        <v>6648</v>
      </c>
      <c r="B6287" s="199">
        <v>149.41</v>
      </c>
    </row>
    <row r="6288" spans="1:2">
      <c r="A6288" s="4" t="s">
        <v>6649</v>
      </c>
      <c r="B6288" s="199">
        <v>204.41</v>
      </c>
    </row>
    <row r="6289" spans="1:2">
      <c r="A6289" s="4" t="s">
        <v>6650</v>
      </c>
      <c r="B6289" s="199">
        <v>187.7</v>
      </c>
    </row>
    <row r="6290" spans="1:2">
      <c r="A6290" s="4" t="s">
        <v>6651</v>
      </c>
      <c r="B6290" s="199">
        <v>254.21</v>
      </c>
    </row>
    <row r="6291" spans="1:2">
      <c r="A6291" s="4" t="s">
        <v>6652</v>
      </c>
      <c r="B6291" s="199">
        <v>233.47</v>
      </c>
    </row>
    <row r="6292" spans="1:2">
      <c r="A6292" s="4" t="s">
        <v>6653</v>
      </c>
      <c r="B6292" s="199">
        <v>354.34</v>
      </c>
    </row>
    <row r="6293" spans="1:2">
      <c r="A6293" s="4" t="s">
        <v>6654</v>
      </c>
      <c r="B6293" s="199">
        <v>326.81</v>
      </c>
    </row>
    <row r="6294" spans="1:2">
      <c r="A6294" s="4" t="s">
        <v>6655</v>
      </c>
      <c r="B6294" s="199">
        <v>411.1</v>
      </c>
    </row>
    <row r="6295" spans="1:2">
      <c r="A6295" s="4" t="s">
        <v>6656</v>
      </c>
      <c r="B6295" s="199">
        <v>379.28</v>
      </c>
    </row>
    <row r="6296" spans="1:2">
      <c r="A6296" s="4" t="s">
        <v>6657</v>
      </c>
      <c r="B6296" s="199">
        <v>476.29</v>
      </c>
    </row>
    <row r="6297" spans="1:2">
      <c r="A6297" s="4" t="s">
        <v>6658</v>
      </c>
      <c r="B6297" s="199">
        <v>439.04</v>
      </c>
    </row>
    <row r="6298" spans="1:2">
      <c r="A6298" s="4" t="s">
        <v>6659</v>
      </c>
      <c r="B6298" s="199">
        <v>691.59</v>
      </c>
    </row>
    <row r="6299" spans="1:2">
      <c r="A6299" s="4" t="s">
        <v>6660</v>
      </c>
      <c r="B6299" s="199">
        <v>639.74</v>
      </c>
    </row>
    <row r="6300" spans="1:2">
      <c r="A6300" s="4" t="s">
        <v>6661</v>
      </c>
      <c r="B6300" s="199">
        <v>761.97</v>
      </c>
    </row>
    <row r="6301" spans="1:2">
      <c r="A6301" s="4" t="s">
        <v>6662</v>
      </c>
      <c r="B6301" s="199">
        <v>705.21</v>
      </c>
    </row>
    <row r="6302" spans="1:2">
      <c r="A6302" s="4" t="s">
        <v>6663</v>
      </c>
      <c r="B6302" s="199">
        <v>906.37</v>
      </c>
    </row>
    <row r="6303" spans="1:2">
      <c r="A6303" s="4" t="s">
        <v>6664</v>
      </c>
      <c r="B6303" s="199">
        <v>839.42</v>
      </c>
    </row>
    <row r="6304" spans="1:2">
      <c r="A6304" s="4" t="s">
        <v>6665</v>
      </c>
      <c r="B6304" s="199">
        <v>1695.43</v>
      </c>
    </row>
    <row r="6305" spans="1:2">
      <c r="A6305" s="4" t="s">
        <v>6666</v>
      </c>
      <c r="B6305" s="199">
        <v>1570.76</v>
      </c>
    </row>
    <row r="6306" spans="1:2">
      <c r="A6306" s="4" t="s">
        <v>6667</v>
      </c>
      <c r="B6306" s="199">
        <v>2018.7</v>
      </c>
    </row>
    <row r="6307" spans="1:2">
      <c r="A6307" s="4" t="s">
        <v>6668</v>
      </c>
      <c r="B6307" s="199">
        <v>1875.36</v>
      </c>
    </row>
    <row r="6308" spans="1:2">
      <c r="A6308" s="4" t="s">
        <v>6669</v>
      </c>
      <c r="B6308" s="199">
        <v>2258.1799999999998</v>
      </c>
    </row>
    <row r="6309" spans="1:2">
      <c r="A6309" s="4" t="s">
        <v>6670</v>
      </c>
      <c r="B6309" s="199">
        <v>2097.35</v>
      </c>
    </row>
    <row r="6310" spans="1:2">
      <c r="A6310" s="4" t="s">
        <v>6671</v>
      </c>
      <c r="B6310" s="199">
        <v>3257.29</v>
      </c>
    </row>
    <row r="6311" spans="1:2">
      <c r="A6311" s="4" t="s">
        <v>6672</v>
      </c>
      <c r="B6311" s="199">
        <v>3026.39</v>
      </c>
    </row>
    <row r="6312" spans="1:2">
      <c r="A6312" s="4" t="s">
        <v>6673</v>
      </c>
      <c r="B6312" s="199">
        <v>3886.51</v>
      </c>
    </row>
    <row r="6313" spans="1:2">
      <c r="A6313" s="4" t="s">
        <v>6674</v>
      </c>
      <c r="B6313" s="199">
        <v>3610.24</v>
      </c>
    </row>
    <row r="6314" spans="1:2">
      <c r="A6314" s="4" t="s">
        <v>6675</v>
      </c>
      <c r="B6314" s="199">
        <v>4212.82</v>
      </c>
    </row>
    <row r="6315" spans="1:2">
      <c r="A6315" s="4" t="s">
        <v>6676</v>
      </c>
      <c r="B6315" s="199">
        <v>3912.34</v>
      </c>
    </row>
    <row r="6316" spans="1:2">
      <c r="A6316" s="4" t="s">
        <v>6677</v>
      </c>
      <c r="B6316" s="199">
        <v>6204.36</v>
      </c>
    </row>
    <row r="6317" spans="1:2">
      <c r="A6317" s="4" t="s">
        <v>6678</v>
      </c>
      <c r="B6317" s="199">
        <v>5764.29</v>
      </c>
    </row>
    <row r="6318" spans="1:2">
      <c r="A6318" s="4" t="s">
        <v>6679</v>
      </c>
      <c r="B6318" s="199">
        <v>8236.7099999999991</v>
      </c>
    </row>
    <row r="6319" spans="1:2">
      <c r="A6319" s="4" t="s">
        <v>6680</v>
      </c>
      <c r="B6319" s="199">
        <v>7651.32</v>
      </c>
    </row>
    <row r="6320" spans="1:2">
      <c r="A6320" s="4" t="s">
        <v>6681</v>
      </c>
      <c r="B6320" s="199">
        <v>10290</v>
      </c>
    </row>
    <row r="6321" spans="1:2">
      <c r="A6321" s="4" t="s">
        <v>6682</v>
      </c>
      <c r="B6321" s="199">
        <v>9556.84</v>
      </c>
    </row>
    <row r="6322" spans="1:2">
      <c r="A6322" s="4" t="s">
        <v>6683</v>
      </c>
      <c r="B6322" s="199">
        <v>254.42</v>
      </c>
    </row>
    <row r="6323" spans="1:2">
      <c r="A6323" s="4" t="s">
        <v>6684</v>
      </c>
      <c r="B6323" s="199">
        <v>234</v>
      </c>
    </row>
    <row r="6324" spans="1:2">
      <c r="A6324" s="4" t="s">
        <v>6685</v>
      </c>
      <c r="B6324" s="199">
        <v>327.17</v>
      </c>
    </row>
    <row r="6325" spans="1:2">
      <c r="A6325" s="4" t="s">
        <v>6686</v>
      </c>
      <c r="B6325" s="199">
        <v>300.94</v>
      </c>
    </row>
    <row r="6326" spans="1:2">
      <c r="A6326" s="4" t="s">
        <v>6687</v>
      </c>
      <c r="B6326" s="199">
        <v>379.43</v>
      </c>
    </row>
    <row r="6327" spans="1:2">
      <c r="A6327" s="4" t="s">
        <v>6688</v>
      </c>
      <c r="B6327" s="199">
        <v>348.86</v>
      </c>
    </row>
    <row r="6328" spans="1:2">
      <c r="A6328" s="4" t="s">
        <v>6689</v>
      </c>
      <c r="B6328" s="199">
        <v>461.48</v>
      </c>
    </row>
    <row r="6329" spans="1:2">
      <c r="A6329" s="4" t="s">
        <v>6690</v>
      </c>
      <c r="B6329" s="199">
        <v>424.28</v>
      </c>
    </row>
    <row r="6330" spans="1:2">
      <c r="A6330" s="4" t="s">
        <v>6691</v>
      </c>
      <c r="B6330" s="199">
        <v>612.9</v>
      </c>
    </row>
    <row r="6331" spans="1:2">
      <c r="A6331" s="4" t="s">
        <v>6692</v>
      </c>
      <c r="B6331" s="199">
        <v>563.92999999999995</v>
      </c>
    </row>
    <row r="6332" spans="1:2">
      <c r="A6332" s="4" t="s">
        <v>6693</v>
      </c>
      <c r="B6332" s="199">
        <v>717.23</v>
      </c>
    </row>
    <row r="6333" spans="1:2">
      <c r="A6333" s="4" t="s">
        <v>6694</v>
      </c>
      <c r="B6333" s="199">
        <v>659.87</v>
      </c>
    </row>
    <row r="6334" spans="1:2">
      <c r="A6334" s="4" t="s">
        <v>6695</v>
      </c>
      <c r="B6334" s="199">
        <v>874.71</v>
      </c>
    </row>
    <row r="6335" spans="1:2">
      <c r="A6335" s="4" t="s">
        <v>6696</v>
      </c>
      <c r="B6335" s="199">
        <v>805.57</v>
      </c>
    </row>
    <row r="6336" spans="1:2">
      <c r="A6336" s="4" t="s">
        <v>6697</v>
      </c>
      <c r="B6336" s="199">
        <v>830.49</v>
      </c>
    </row>
    <row r="6337" spans="1:2">
      <c r="A6337" s="4" t="s">
        <v>6698</v>
      </c>
      <c r="B6337" s="199">
        <v>764.02</v>
      </c>
    </row>
    <row r="6338" spans="1:2">
      <c r="A6338" s="4" t="s">
        <v>6699</v>
      </c>
      <c r="B6338" s="199">
        <v>1106.9000000000001</v>
      </c>
    </row>
    <row r="6339" spans="1:2">
      <c r="A6339" s="4" t="s">
        <v>6700</v>
      </c>
      <c r="B6339" s="199">
        <v>1019.72</v>
      </c>
    </row>
    <row r="6340" spans="1:2">
      <c r="A6340" s="4" t="s">
        <v>6701</v>
      </c>
      <c r="B6340" s="199">
        <v>1296.6400000000001</v>
      </c>
    </row>
    <row r="6341" spans="1:2">
      <c r="A6341" s="4" t="s">
        <v>6702</v>
      </c>
      <c r="B6341" s="199">
        <v>1194.1400000000001</v>
      </c>
    </row>
    <row r="6342" spans="1:2">
      <c r="A6342" s="4" t="s">
        <v>6703</v>
      </c>
      <c r="B6342" s="199">
        <v>1686.16</v>
      </c>
    </row>
    <row r="6343" spans="1:2">
      <c r="A6343" s="4" t="s">
        <v>6704</v>
      </c>
      <c r="B6343" s="199">
        <v>1554.97</v>
      </c>
    </row>
    <row r="6344" spans="1:2">
      <c r="A6344" s="4" t="s">
        <v>6705</v>
      </c>
      <c r="B6344" s="199">
        <v>1899.16</v>
      </c>
    </row>
    <row r="6345" spans="1:2">
      <c r="A6345" s="4" t="s">
        <v>6706</v>
      </c>
      <c r="B6345" s="199">
        <v>1751.61</v>
      </c>
    </row>
    <row r="6346" spans="1:2">
      <c r="A6346" s="4" t="s">
        <v>6707</v>
      </c>
      <c r="B6346" s="199">
        <v>580.02</v>
      </c>
    </row>
    <row r="6347" spans="1:2">
      <c r="A6347" s="4" t="s">
        <v>6708</v>
      </c>
      <c r="B6347" s="199">
        <v>532.16999999999996</v>
      </c>
    </row>
    <row r="6348" spans="1:2">
      <c r="A6348" s="4" t="s">
        <v>6709</v>
      </c>
      <c r="B6348" s="199">
        <v>746.42</v>
      </c>
    </row>
    <row r="6349" spans="1:2">
      <c r="A6349" s="4" t="s">
        <v>6710</v>
      </c>
      <c r="B6349" s="199">
        <v>684.93</v>
      </c>
    </row>
    <row r="6350" spans="1:2">
      <c r="A6350" s="4" t="s">
        <v>6711</v>
      </c>
      <c r="B6350" s="199">
        <v>1007.01</v>
      </c>
    </row>
    <row r="6351" spans="1:2">
      <c r="A6351" s="4" t="s">
        <v>6712</v>
      </c>
      <c r="B6351" s="199">
        <v>925.32</v>
      </c>
    </row>
    <row r="6352" spans="1:2">
      <c r="A6352" s="4" t="s">
        <v>6713</v>
      </c>
      <c r="B6352" s="199">
        <v>1222.49</v>
      </c>
    </row>
    <row r="6353" spans="1:2">
      <c r="A6353" s="4" t="s">
        <v>6714</v>
      </c>
      <c r="B6353" s="199">
        <v>1123.22</v>
      </c>
    </row>
    <row r="6354" spans="1:2">
      <c r="A6354" s="4" t="s">
        <v>6715</v>
      </c>
      <c r="B6354" s="199">
        <v>1705.95</v>
      </c>
    </row>
    <row r="6355" spans="1:2">
      <c r="A6355" s="4" t="s">
        <v>6716</v>
      </c>
      <c r="B6355" s="199">
        <v>1569.61</v>
      </c>
    </row>
    <row r="6356" spans="1:2">
      <c r="A6356" s="4" t="s">
        <v>6717</v>
      </c>
      <c r="B6356" s="199">
        <v>1988.42</v>
      </c>
    </row>
    <row r="6357" spans="1:2">
      <c r="A6357" s="4" t="s">
        <v>6718</v>
      </c>
      <c r="B6357" s="199">
        <v>1829.21</v>
      </c>
    </row>
    <row r="6358" spans="1:2">
      <c r="A6358" s="4" t="s">
        <v>6719</v>
      </c>
      <c r="B6358" s="199">
        <v>2593.9499999999998</v>
      </c>
    </row>
    <row r="6359" spans="1:2">
      <c r="A6359" s="4" t="s">
        <v>6720</v>
      </c>
      <c r="B6359" s="199">
        <v>2389.9299999999998</v>
      </c>
    </row>
    <row r="6360" spans="1:2">
      <c r="A6360" s="4" t="s">
        <v>6721</v>
      </c>
      <c r="B6360" s="199">
        <v>2841.33</v>
      </c>
    </row>
    <row r="6361" spans="1:2">
      <c r="A6361" s="4" t="s">
        <v>6722</v>
      </c>
      <c r="B6361" s="199">
        <v>2618.21</v>
      </c>
    </row>
    <row r="6362" spans="1:2">
      <c r="A6362" s="4" t="s">
        <v>6723</v>
      </c>
      <c r="B6362" s="199">
        <v>3336.4</v>
      </c>
    </row>
    <row r="6363" spans="1:2">
      <c r="A6363" s="4" t="s">
        <v>6724</v>
      </c>
      <c r="B6363" s="199">
        <v>3074.52</v>
      </c>
    </row>
    <row r="6364" spans="1:2">
      <c r="A6364" s="4" t="s">
        <v>6725</v>
      </c>
      <c r="B6364" s="199">
        <v>4344.8100000000004</v>
      </c>
    </row>
    <row r="6365" spans="1:2">
      <c r="A6365" s="4" t="s">
        <v>6726</v>
      </c>
      <c r="B6365" s="199">
        <v>4008.28</v>
      </c>
    </row>
    <row r="6366" spans="1:2">
      <c r="A6366" s="4" t="s">
        <v>6727</v>
      </c>
      <c r="B6366" s="199">
        <v>5823.13</v>
      </c>
    </row>
    <row r="6367" spans="1:2">
      <c r="A6367" s="4" t="s">
        <v>6728</v>
      </c>
      <c r="B6367" s="199">
        <v>5379.26</v>
      </c>
    </row>
    <row r="6368" spans="1:2">
      <c r="A6368" s="4" t="s">
        <v>6729</v>
      </c>
      <c r="B6368" s="199">
        <v>6584.31</v>
      </c>
    </row>
    <row r="6369" spans="1:2">
      <c r="A6369" s="4" t="s">
        <v>6730</v>
      </c>
      <c r="B6369" s="199">
        <v>6083.23</v>
      </c>
    </row>
    <row r="6370" spans="1:2">
      <c r="A6370" s="4" t="s">
        <v>6731</v>
      </c>
      <c r="B6370" s="199">
        <v>5456.21</v>
      </c>
    </row>
    <row r="6371" spans="1:2">
      <c r="A6371" s="4" t="s">
        <v>6732</v>
      </c>
      <c r="B6371" s="199">
        <v>5010.24</v>
      </c>
    </row>
    <row r="6372" spans="1:2">
      <c r="A6372" s="4" t="s">
        <v>6733</v>
      </c>
      <c r="B6372" s="199">
        <v>15117.55</v>
      </c>
    </row>
    <row r="6373" spans="1:2">
      <c r="A6373" s="4" t="s">
        <v>6734</v>
      </c>
      <c r="B6373" s="199">
        <v>14145.18</v>
      </c>
    </row>
    <row r="6374" spans="1:2">
      <c r="A6374" s="4" t="s">
        <v>6735</v>
      </c>
      <c r="B6374" s="199">
        <v>85.63</v>
      </c>
    </row>
    <row r="6375" spans="1:2">
      <c r="A6375" s="4" t="s">
        <v>6736</v>
      </c>
      <c r="B6375" s="199">
        <v>83.99</v>
      </c>
    </row>
    <row r="6376" spans="1:2">
      <c r="A6376" s="4" t="s">
        <v>6737</v>
      </c>
      <c r="B6376" s="199">
        <v>49.35</v>
      </c>
    </row>
    <row r="6377" spans="1:2">
      <c r="A6377" s="4" t="s">
        <v>6738</v>
      </c>
      <c r="B6377" s="199">
        <v>46.73</v>
      </c>
    </row>
    <row r="6378" spans="1:2">
      <c r="A6378" s="4" t="s">
        <v>6739</v>
      </c>
      <c r="B6378" s="199">
        <v>78.61</v>
      </c>
    </row>
    <row r="6379" spans="1:2">
      <c r="A6379" s="4" t="s">
        <v>6740</v>
      </c>
      <c r="B6379" s="199">
        <v>75.34</v>
      </c>
    </row>
    <row r="6380" spans="1:2">
      <c r="A6380" s="4" t="s">
        <v>6741</v>
      </c>
      <c r="B6380" s="199">
        <v>148.29</v>
      </c>
    </row>
    <row r="6381" spans="1:2">
      <c r="A6381" s="4" t="s">
        <v>6742</v>
      </c>
      <c r="B6381" s="199">
        <v>144.68</v>
      </c>
    </row>
    <row r="6382" spans="1:2">
      <c r="A6382" s="4" t="s">
        <v>6743</v>
      </c>
      <c r="B6382" s="199">
        <v>336.58</v>
      </c>
    </row>
    <row r="6383" spans="1:2">
      <c r="A6383" s="4" t="s">
        <v>6744</v>
      </c>
      <c r="B6383" s="199">
        <v>331.66</v>
      </c>
    </row>
    <row r="6384" spans="1:2">
      <c r="A6384" s="4" t="s">
        <v>6745</v>
      </c>
      <c r="B6384" s="199">
        <v>31.17</v>
      </c>
    </row>
    <row r="6385" spans="1:2">
      <c r="A6385" s="4" t="s">
        <v>6746</v>
      </c>
      <c r="B6385" s="199">
        <v>29.86</v>
      </c>
    </row>
    <row r="6386" spans="1:2">
      <c r="A6386" s="4" t="s">
        <v>6747</v>
      </c>
      <c r="B6386" s="199">
        <v>44.8</v>
      </c>
    </row>
    <row r="6387" spans="1:2">
      <c r="A6387" s="4" t="s">
        <v>6748</v>
      </c>
      <c r="B6387" s="199">
        <v>43.17</v>
      </c>
    </row>
    <row r="6388" spans="1:2">
      <c r="A6388" s="4" t="s">
        <v>6749</v>
      </c>
      <c r="B6388" s="199">
        <v>79.09</v>
      </c>
    </row>
    <row r="6389" spans="1:2">
      <c r="A6389" s="4" t="s">
        <v>6750</v>
      </c>
      <c r="B6389" s="199">
        <v>76.64</v>
      </c>
    </row>
    <row r="6390" spans="1:2">
      <c r="A6390" s="4" t="s">
        <v>6751</v>
      </c>
      <c r="B6390" s="199">
        <v>273.77</v>
      </c>
    </row>
    <row r="6391" spans="1:2">
      <c r="A6391" s="4" t="s">
        <v>6752</v>
      </c>
      <c r="B6391" s="199">
        <v>270.49</v>
      </c>
    </row>
    <row r="6392" spans="1:2">
      <c r="A6392" s="4" t="s">
        <v>6753</v>
      </c>
      <c r="B6392" s="199">
        <v>62.98</v>
      </c>
    </row>
    <row r="6393" spans="1:2">
      <c r="A6393" s="4" t="s">
        <v>6754</v>
      </c>
      <c r="B6393" s="199">
        <v>60.03</v>
      </c>
    </row>
    <row r="6394" spans="1:2">
      <c r="A6394" s="4" t="s">
        <v>6755</v>
      </c>
      <c r="B6394" s="199">
        <v>80.27</v>
      </c>
    </row>
    <row r="6395" spans="1:2">
      <c r="A6395" s="4" t="s">
        <v>6756</v>
      </c>
      <c r="B6395" s="199">
        <v>76.5</v>
      </c>
    </row>
    <row r="6396" spans="1:2">
      <c r="A6396" s="4" t="s">
        <v>6757</v>
      </c>
      <c r="B6396" s="199">
        <v>85.9</v>
      </c>
    </row>
    <row r="6397" spans="1:2">
      <c r="A6397" s="4" t="s">
        <v>6758</v>
      </c>
      <c r="B6397" s="199">
        <v>81.81</v>
      </c>
    </row>
    <row r="6398" spans="1:2">
      <c r="A6398" s="4" t="s">
        <v>6759</v>
      </c>
      <c r="B6398" s="199">
        <v>91.55</v>
      </c>
    </row>
    <row r="6399" spans="1:2">
      <c r="A6399" s="4" t="s">
        <v>6760</v>
      </c>
      <c r="B6399" s="199">
        <v>86.97</v>
      </c>
    </row>
    <row r="6400" spans="1:2">
      <c r="A6400" s="4" t="s">
        <v>6761</v>
      </c>
      <c r="B6400" s="199">
        <v>99.19</v>
      </c>
    </row>
    <row r="6401" spans="1:2">
      <c r="A6401" s="4" t="s">
        <v>6762</v>
      </c>
      <c r="B6401" s="199">
        <v>94.28</v>
      </c>
    </row>
    <row r="6402" spans="1:2">
      <c r="A6402" s="4" t="s">
        <v>6763</v>
      </c>
      <c r="B6402" s="199">
        <v>99.84</v>
      </c>
    </row>
    <row r="6403" spans="1:2">
      <c r="A6403" s="4" t="s">
        <v>6764</v>
      </c>
      <c r="B6403" s="199">
        <v>94.44</v>
      </c>
    </row>
    <row r="6404" spans="1:2">
      <c r="A6404" s="4" t="s">
        <v>6765</v>
      </c>
      <c r="B6404" s="199">
        <v>106.07</v>
      </c>
    </row>
    <row r="6405" spans="1:2">
      <c r="A6405" s="4" t="s">
        <v>6766</v>
      </c>
      <c r="B6405" s="199">
        <v>100.35</v>
      </c>
    </row>
    <row r="6406" spans="1:2">
      <c r="A6406" s="4" t="s">
        <v>6767</v>
      </c>
      <c r="B6406" s="199">
        <v>31005.3</v>
      </c>
    </row>
    <row r="6407" spans="1:2">
      <c r="A6407" s="4" t="s">
        <v>6768</v>
      </c>
      <c r="B6407" s="199">
        <v>28706.13</v>
      </c>
    </row>
    <row r="6408" spans="1:2">
      <c r="A6408" s="4" t="s">
        <v>6769</v>
      </c>
      <c r="B6408" s="199">
        <v>51158.75</v>
      </c>
    </row>
    <row r="6409" spans="1:2">
      <c r="A6409" s="4" t="s">
        <v>6770</v>
      </c>
      <c r="B6409" s="199">
        <v>47365.120000000003</v>
      </c>
    </row>
    <row r="6410" spans="1:2">
      <c r="A6410" s="4" t="s">
        <v>6771</v>
      </c>
      <c r="B6410" s="199">
        <v>415.14</v>
      </c>
    </row>
    <row r="6411" spans="1:2">
      <c r="A6411" s="4" t="s">
        <v>6772</v>
      </c>
      <c r="B6411" s="199">
        <v>415.14</v>
      </c>
    </row>
    <row r="6412" spans="1:2">
      <c r="A6412" s="4" t="s">
        <v>6773</v>
      </c>
      <c r="B6412" s="199">
        <v>470.19</v>
      </c>
    </row>
    <row r="6413" spans="1:2">
      <c r="A6413" s="4" t="s">
        <v>6774</v>
      </c>
      <c r="B6413" s="199">
        <v>470.19</v>
      </c>
    </row>
    <row r="6414" spans="1:2">
      <c r="A6414" s="4" t="s">
        <v>6775</v>
      </c>
      <c r="B6414" s="199">
        <v>572.02</v>
      </c>
    </row>
    <row r="6415" spans="1:2">
      <c r="A6415" s="4" t="s">
        <v>6776</v>
      </c>
      <c r="B6415" s="199">
        <v>572.02</v>
      </c>
    </row>
    <row r="6416" spans="1:2">
      <c r="A6416" s="4" t="s">
        <v>6777</v>
      </c>
      <c r="B6416" s="199">
        <v>644.63</v>
      </c>
    </row>
    <row r="6417" spans="1:2">
      <c r="A6417" s="4" t="s">
        <v>6778</v>
      </c>
      <c r="B6417" s="199">
        <v>644.63</v>
      </c>
    </row>
    <row r="6418" spans="1:2">
      <c r="A6418" s="4" t="s">
        <v>6779</v>
      </c>
      <c r="B6418" s="199">
        <v>880.44</v>
      </c>
    </row>
    <row r="6419" spans="1:2">
      <c r="A6419" s="4" t="s">
        <v>6780</v>
      </c>
      <c r="B6419" s="199">
        <v>880.44</v>
      </c>
    </row>
    <row r="6420" spans="1:2">
      <c r="A6420" s="4" t="s">
        <v>6781</v>
      </c>
      <c r="B6420" s="199">
        <v>1126.08</v>
      </c>
    </row>
    <row r="6421" spans="1:2">
      <c r="A6421" s="4" t="s">
        <v>6782</v>
      </c>
      <c r="B6421" s="199">
        <v>1126.08</v>
      </c>
    </row>
    <row r="6422" spans="1:2">
      <c r="A6422" s="4" t="s">
        <v>6783</v>
      </c>
      <c r="B6422" s="199">
        <v>1333.64</v>
      </c>
    </row>
    <row r="6423" spans="1:2">
      <c r="A6423" s="4" t="s">
        <v>6784</v>
      </c>
      <c r="B6423" s="199">
        <v>1333.64</v>
      </c>
    </row>
    <row r="6424" spans="1:2">
      <c r="A6424" s="4" t="s">
        <v>6785</v>
      </c>
      <c r="B6424" s="199">
        <v>1915.63</v>
      </c>
    </row>
    <row r="6425" spans="1:2">
      <c r="A6425" s="4" t="s">
        <v>6786</v>
      </c>
      <c r="B6425" s="199">
        <v>1915.63</v>
      </c>
    </row>
    <row r="6426" spans="1:2">
      <c r="A6426" s="4" t="s">
        <v>6787</v>
      </c>
      <c r="B6426" s="199">
        <v>2605.58</v>
      </c>
    </row>
    <row r="6427" spans="1:2">
      <c r="A6427" s="4" t="s">
        <v>6788</v>
      </c>
      <c r="B6427" s="199">
        <v>2605.58</v>
      </c>
    </row>
    <row r="6428" spans="1:2">
      <c r="A6428" s="4" t="s">
        <v>6789</v>
      </c>
      <c r="B6428" s="199">
        <v>4234.09</v>
      </c>
    </row>
    <row r="6429" spans="1:2">
      <c r="A6429" s="4" t="s">
        <v>6790</v>
      </c>
      <c r="B6429" s="199">
        <v>4234.09</v>
      </c>
    </row>
    <row r="6430" spans="1:2">
      <c r="A6430" s="4" t="s">
        <v>6791</v>
      </c>
      <c r="B6430" s="199">
        <v>14.95</v>
      </c>
    </row>
    <row r="6431" spans="1:2">
      <c r="A6431" s="4" t="s">
        <v>6792</v>
      </c>
      <c r="B6431" s="199">
        <v>13.93</v>
      </c>
    </row>
    <row r="6432" spans="1:2">
      <c r="A6432" s="4" t="s">
        <v>6793</v>
      </c>
      <c r="B6432" s="199">
        <v>24.46</v>
      </c>
    </row>
    <row r="6433" spans="1:2">
      <c r="A6433" s="4" t="s">
        <v>6794</v>
      </c>
      <c r="B6433" s="199">
        <v>23.14</v>
      </c>
    </row>
    <row r="6434" spans="1:2">
      <c r="A6434" s="4" t="s">
        <v>6795</v>
      </c>
      <c r="B6434" s="199">
        <v>16.73</v>
      </c>
    </row>
    <row r="6435" spans="1:2">
      <c r="A6435" s="4" t="s">
        <v>6796</v>
      </c>
      <c r="B6435" s="199">
        <v>15.7</v>
      </c>
    </row>
    <row r="6436" spans="1:2">
      <c r="A6436" s="4" t="s">
        <v>6797</v>
      </c>
      <c r="B6436" s="199">
        <v>28</v>
      </c>
    </row>
    <row r="6437" spans="1:2">
      <c r="A6437" s="4" t="s">
        <v>6798</v>
      </c>
      <c r="B6437" s="199">
        <v>26.68</v>
      </c>
    </row>
    <row r="6438" spans="1:2">
      <c r="A6438" s="4" t="s">
        <v>6799</v>
      </c>
      <c r="B6438" s="199">
        <v>18.21</v>
      </c>
    </row>
    <row r="6439" spans="1:2">
      <c r="A6439" s="4" t="s">
        <v>6800</v>
      </c>
      <c r="B6439" s="199">
        <v>17.190000000000001</v>
      </c>
    </row>
    <row r="6440" spans="1:2">
      <c r="A6440" s="4" t="s">
        <v>6801</v>
      </c>
      <c r="B6440" s="199">
        <v>30.98</v>
      </c>
    </row>
    <row r="6441" spans="1:2">
      <c r="A6441" s="4" t="s">
        <v>6802</v>
      </c>
      <c r="B6441" s="199">
        <v>29.66</v>
      </c>
    </row>
    <row r="6442" spans="1:2">
      <c r="A6442" s="4" t="s">
        <v>6803</v>
      </c>
      <c r="B6442" s="199">
        <v>22.71</v>
      </c>
    </row>
    <row r="6443" spans="1:2">
      <c r="A6443" s="4" t="s">
        <v>6804</v>
      </c>
      <c r="B6443" s="199">
        <v>21.69</v>
      </c>
    </row>
    <row r="6444" spans="1:2">
      <c r="A6444" s="4" t="s">
        <v>6805</v>
      </c>
      <c r="B6444" s="199">
        <v>39.979999999999997</v>
      </c>
    </row>
    <row r="6445" spans="1:2">
      <c r="A6445" s="4" t="s">
        <v>6806</v>
      </c>
      <c r="B6445" s="199">
        <v>38.659999999999997</v>
      </c>
    </row>
    <row r="6446" spans="1:2">
      <c r="A6446" s="4" t="s">
        <v>6807</v>
      </c>
      <c r="B6446" s="199">
        <v>26.3</v>
      </c>
    </row>
    <row r="6447" spans="1:2">
      <c r="A6447" s="4" t="s">
        <v>6808</v>
      </c>
      <c r="B6447" s="199">
        <v>25.28</v>
      </c>
    </row>
    <row r="6448" spans="1:2">
      <c r="A6448" s="4" t="s">
        <v>6809</v>
      </c>
      <c r="B6448" s="199">
        <v>47.15</v>
      </c>
    </row>
    <row r="6449" spans="1:2">
      <c r="A6449" s="4" t="s">
        <v>6810</v>
      </c>
      <c r="B6449" s="199">
        <v>45.83</v>
      </c>
    </row>
    <row r="6450" spans="1:2">
      <c r="A6450" s="4" t="s">
        <v>6811</v>
      </c>
      <c r="B6450" s="199">
        <v>31.91</v>
      </c>
    </row>
    <row r="6451" spans="1:2">
      <c r="A6451" s="4" t="s">
        <v>6812</v>
      </c>
      <c r="B6451" s="199">
        <v>30.89</v>
      </c>
    </row>
    <row r="6452" spans="1:2">
      <c r="A6452" s="4" t="s">
        <v>6813</v>
      </c>
      <c r="B6452" s="199">
        <v>58.37</v>
      </c>
    </row>
    <row r="6453" spans="1:2">
      <c r="A6453" s="4" t="s">
        <v>6814</v>
      </c>
      <c r="B6453" s="199">
        <v>57.05</v>
      </c>
    </row>
    <row r="6454" spans="1:2">
      <c r="A6454" s="4" t="s">
        <v>6815</v>
      </c>
      <c r="B6454" s="199">
        <v>35.450000000000003</v>
      </c>
    </row>
    <row r="6455" spans="1:2">
      <c r="A6455" s="4" t="s">
        <v>6816</v>
      </c>
      <c r="B6455" s="199">
        <v>34.42</v>
      </c>
    </row>
    <row r="6456" spans="1:2">
      <c r="A6456" s="4" t="s">
        <v>6817</v>
      </c>
      <c r="B6456" s="199">
        <v>65.44</v>
      </c>
    </row>
    <row r="6457" spans="1:2">
      <c r="A6457" s="4" t="s">
        <v>6818</v>
      </c>
      <c r="B6457" s="199">
        <v>64.12</v>
      </c>
    </row>
    <row r="6458" spans="1:2">
      <c r="A6458" s="4" t="s">
        <v>6819</v>
      </c>
      <c r="B6458" s="199">
        <v>16.579999999999998</v>
      </c>
    </row>
    <row r="6459" spans="1:2">
      <c r="A6459" s="4" t="s">
        <v>6820</v>
      </c>
      <c r="B6459" s="199">
        <v>15.55</v>
      </c>
    </row>
    <row r="6460" spans="1:2">
      <c r="A6460" s="4" t="s">
        <v>6821</v>
      </c>
      <c r="B6460" s="199">
        <v>27.7</v>
      </c>
    </row>
    <row r="6461" spans="1:2">
      <c r="A6461" s="4" t="s">
        <v>6822</v>
      </c>
      <c r="B6461" s="199">
        <v>26.38</v>
      </c>
    </row>
    <row r="6462" spans="1:2">
      <c r="A6462" s="4" t="s">
        <v>6823</v>
      </c>
      <c r="B6462" s="199">
        <v>17.89</v>
      </c>
    </row>
    <row r="6463" spans="1:2">
      <c r="A6463" s="4" t="s">
        <v>6824</v>
      </c>
      <c r="B6463" s="199">
        <v>16.86</v>
      </c>
    </row>
    <row r="6464" spans="1:2">
      <c r="A6464" s="4" t="s">
        <v>6825</v>
      </c>
      <c r="B6464" s="199">
        <v>30.32</v>
      </c>
    </row>
    <row r="6465" spans="1:2">
      <c r="A6465" s="4" t="s">
        <v>6826</v>
      </c>
      <c r="B6465" s="199">
        <v>29</v>
      </c>
    </row>
    <row r="6466" spans="1:2">
      <c r="A6466" s="4" t="s">
        <v>6827</v>
      </c>
      <c r="B6466" s="199">
        <v>25.36</v>
      </c>
    </row>
    <row r="6467" spans="1:2">
      <c r="A6467" s="4" t="s">
        <v>6828</v>
      </c>
      <c r="B6467" s="199">
        <v>24.33</v>
      </c>
    </row>
    <row r="6468" spans="1:2">
      <c r="A6468" s="4" t="s">
        <v>6829</v>
      </c>
      <c r="B6468" s="199">
        <v>45.26</v>
      </c>
    </row>
    <row r="6469" spans="1:2">
      <c r="A6469" s="4" t="s">
        <v>6830</v>
      </c>
      <c r="B6469" s="199">
        <v>43.94</v>
      </c>
    </row>
    <row r="6470" spans="1:2">
      <c r="A6470" s="4" t="s">
        <v>6831</v>
      </c>
      <c r="B6470" s="199">
        <v>28.83</v>
      </c>
    </row>
    <row r="6471" spans="1:2">
      <c r="A6471" s="4" t="s">
        <v>6832</v>
      </c>
      <c r="B6471" s="199">
        <v>27.81</v>
      </c>
    </row>
    <row r="6472" spans="1:2">
      <c r="A6472" s="4" t="s">
        <v>6833</v>
      </c>
      <c r="B6472" s="199">
        <v>52.21</v>
      </c>
    </row>
    <row r="6473" spans="1:2">
      <c r="A6473" s="4" t="s">
        <v>6834</v>
      </c>
      <c r="B6473" s="199">
        <v>50.89</v>
      </c>
    </row>
    <row r="6474" spans="1:2">
      <c r="A6474" s="4" t="s">
        <v>6835</v>
      </c>
      <c r="B6474" s="199">
        <v>45.37</v>
      </c>
    </row>
    <row r="6475" spans="1:2">
      <c r="A6475" s="4" t="s">
        <v>6836</v>
      </c>
      <c r="B6475" s="199">
        <v>44.35</v>
      </c>
    </row>
    <row r="6476" spans="1:2">
      <c r="A6476" s="4" t="s">
        <v>6837</v>
      </c>
      <c r="B6476" s="199">
        <v>85.29</v>
      </c>
    </row>
    <row r="6477" spans="1:2">
      <c r="A6477" s="4" t="s">
        <v>6838</v>
      </c>
      <c r="B6477" s="199">
        <v>83.97</v>
      </c>
    </row>
    <row r="6478" spans="1:2">
      <c r="A6478" s="4" t="s">
        <v>6839</v>
      </c>
      <c r="B6478" s="199">
        <v>70</v>
      </c>
    </row>
    <row r="6479" spans="1:2">
      <c r="A6479" s="4" t="s">
        <v>6840</v>
      </c>
      <c r="B6479" s="199">
        <v>68.98</v>
      </c>
    </row>
    <row r="6480" spans="1:2">
      <c r="A6480" s="4" t="s">
        <v>6841</v>
      </c>
      <c r="B6480" s="199">
        <v>134.55000000000001</v>
      </c>
    </row>
    <row r="6481" spans="1:2">
      <c r="A6481" s="4" t="s">
        <v>6842</v>
      </c>
      <c r="B6481" s="199">
        <v>133.22999999999999</v>
      </c>
    </row>
    <row r="6482" spans="1:2">
      <c r="A6482" s="4" t="s">
        <v>6843</v>
      </c>
      <c r="B6482" s="199">
        <v>93.58</v>
      </c>
    </row>
    <row r="6483" spans="1:2">
      <c r="A6483" s="4" t="s">
        <v>6844</v>
      </c>
      <c r="B6483" s="199">
        <v>92.55</v>
      </c>
    </row>
    <row r="6484" spans="1:2">
      <c r="A6484" s="4" t="s">
        <v>6845</v>
      </c>
      <c r="B6484" s="199">
        <v>181.7</v>
      </c>
    </row>
    <row r="6485" spans="1:2">
      <c r="A6485" s="4" t="s">
        <v>6846</v>
      </c>
      <c r="B6485" s="199">
        <v>180.38</v>
      </c>
    </row>
    <row r="6486" spans="1:2">
      <c r="A6486" s="4" t="s">
        <v>6847</v>
      </c>
      <c r="B6486" s="199">
        <v>152.04</v>
      </c>
    </row>
    <row r="6487" spans="1:2">
      <c r="A6487" s="4" t="s">
        <v>6848</v>
      </c>
      <c r="B6487" s="199">
        <v>151.01</v>
      </c>
    </row>
    <row r="6488" spans="1:2">
      <c r="A6488" s="4" t="s">
        <v>6849</v>
      </c>
      <c r="B6488" s="199">
        <v>298.62</v>
      </c>
    </row>
    <row r="6489" spans="1:2">
      <c r="A6489" s="4" t="s">
        <v>6850</v>
      </c>
      <c r="B6489" s="199">
        <v>297.3</v>
      </c>
    </row>
    <row r="6490" spans="1:2">
      <c r="A6490" s="4" t="s">
        <v>6851</v>
      </c>
      <c r="B6490" s="199">
        <v>675.57</v>
      </c>
    </row>
    <row r="6491" spans="1:2">
      <c r="A6491" s="4" t="s">
        <v>6852</v>
      </c>
      <c r="B6491" s="199">
        <v>648.24</v>
      </c>
    </row>
    <row r="6492" spans="1:2">
      <c r="A6492" s="4" t="s">
        <v>6853</v>
      </c>
      <c r="B6492" s="199">
        <v>843.89</v>
      </c>
    </row>
    <row r="6493" spans="1:2">
      <c r="A6493" s="4" t="s">
        <v>6854</v>
      </c>
      <c r="B6493" s="199">
        <v>815.6</v>
      </c>
    </row>
    <row r="6494" spans="1:2">
      <c r="A6494" s="4" t="s">
        <v>6855</v>
      </c>
      <c r="B6494" s="199">
        <v>824.69</v>
      </c>
    </row>
    <row r="6495" spans="1:2">
      <c r="A6495" s="4" t="s">
        <v>6856</v>
      </c>
      <c r="B6495" s="199">
        <v>797.19</v>
      </c>
    </row>
    <row r="6496" spans="1:2">
      <c r="A6496" s="4" t="s">
        <v>6857</v>
      </c>
      <c r="B6496" s="199">
        <v>980.39</v>
      </c>
    </row>
    <row r="6497" spans="1:2">
      <c r="A6497" s="4" t="s">
        <v>6858</v>
      </c>
      <c r="B6497" s="199">
        <v>952.1</v>
      </c>
    </row>
    <row r="6498" spans="1:2">
      <c r="A6498" s="4" t="s">
        <v>6859</v>
      </c>
      <c r="B6498" s="199">
        <v>774.28</v>
      </c>
    </row>
    <row r="6499" spans="1:2">
      <c r="A6499" s="4" t="s">
        <v>6860</v>
      </c>
      <c r="B6499" s="199">
        <v>746.95</v>
      </c>
    </row>
    <row r="6500" spans="1:2">
      <c r="A6500" s="4" t="s">
        <v>6861</v>
      </c>
      <c r="B6500" s="199">
        <v>1010.99</v>
      </c>
    </row>
    <row r="6501" spans="1:2">
      <c r="A6501" s="4" t="s">
        <v>6862</v>
      </c>
      <c r="B6501" s="199">
        <v>982.7</v>
      </c>
    </row>
    <row r="6502" spans="1:2">
      <c r="A6502" s="4" t="s">
        <v>6863</v>
      </c>
      <c r="B6502" s="199">
        <v>776.78</v>
      </c>
    </row>
    <row r="6503" spans="1:2">
      <c r="A6503" s="4" t="s">
        <v>6864</v>
      </c>
      <c r="B6503" s="199">
        <v>753.22</v>
      </c>
    </row>
    <row r="6504" spans="1:2">
      <c r="A6504" s="4" t="s">
        <v>6865</v>
      </c>
      <c r="B6504" s="199">
        <v>324.5</v>
      </c>
    </row>
    <row r="6505" spans="1:2">
      <c r="A6505" s="4" t="s">
        <v>6866</v>
      </c>
      <c r="B6505" s="199">
        <v>315.25</v>
      </c>
    </row>
    <row r="6506" spans="1:2">
      <c r="A6506" s="4" t="s">
        <v>6867</v>
      </c>
      <c r="B6506" s="199">
        <v>286.33</v>
      </c>
    </row>
    <row r="6507" spans="1:2">
      <c r="A6507" s="4" t="s">
        <v>6868</v>
      </c>
      <c r="B6507" s="199">
        <v>279.20999999999998</v>
      </c>
    </row>
    <row r="6508" spans="1:2">
      <c r="A6508" s="4" t="s">
        <v>6869</v>
      </c>
      <c r="B6508" s="199">
        <v>910.78</v>
      </c>
    </row>
    <row r="6509" spans="1:2">
      <c r="A6509" s="4" t="s">
        <v>6870</v>
      </c>
      <c r="B6509" s="199">
        <v>883.45</v>
      </c>
    </row>
    <row r="6510" spans="1:2">
      <c r="A6510" s="4" t="s">
        <v>6871</v>
      </c>
      <c r="B6510" s="199">
        <v>1147.49</v>
      </c>
    </row>
    <row r="6511" spans="1:2">
      <c r="A6511" s="4" t="s">
        <v>6872</v>
      </c>
      <c r="B6511" s="199">
        <v>1119.2</v>
      </c>
    </row>
    <row r="6512" spans="1:2">
      <c r="A6512" s="4" t="s">
        <v>6873</v>
      </c>
      <c r="B6512" s="199">
        <v>913.28</v>
      </c>
    </row>
    <row r="6513" spans="1:2">
      <c r="A6513" s="4" t="s">
        <v>6874</v>
      </c>
      <c r="B6513" s="199">
        <v>889.72</v>
      </c>
    </row>
    <row r="6514" spans="1:2">
      <c r="A6514" s="4" t="s">
        <v>6875</v>
      </c>
      <c r="B6514" s="199">
        <v>365.45</v>
      </c>
    </row>
    <row r="6515" spans="1:2">
      <c r="A6515" s="4" t="s">
        <v>6876</v>
      </c>
      <c r="B6515" s="199">
        <v>356.2</v>
      </c>
    </row>
    <row r="6516" spans="1:2">
      <c r="A6516" s="4" t="s">
        <v>6877</v>
      </c>
      <c r="B6516" s="199">
        <v>317.73</v>
      </c>
    </row>
    <row r="6517" spans="1:2">
      <c r="A6517" s="4" t="s">
        <v>6878</v>
      </c>
      <c r="B6517" s="199">
        <v>310.60000000000002</v>
      </c>
    </row>
    <row r="6518" spans="1:2">
      <c r="A6518" s="4" t="s">
        <v>6879</v>
      </c>
      <c r="B6518" s="199">
        <v>103.38</v>
      </c>
    </row>
    <row r="6519" spans="1:2">
      <c r="A6519" s="4" t="s">
        <v>6880</v>
      </c>
      <c r="B6519" s="199">
        <v>97.51</v>
      </c>
    </row>
    <row r="6520" spans="1:2">
      <c r="A6520" s="4" t="s">
        <v>6881</v>
      </c>
      <c r="B6520" s="199">
        <v>28.14</v>
      </c>
    </row>
    <row r="6521" spans="1:2">
      <c r="A6521" s="4" t="s">
        <v>6882</v>
      </c>
      <c r="B6521" s="199">
        <v>25.75</v>
      </c>
    </row>
    <row r="6522" spans="1:2">
      <c r="A6522" s="4" t="s">
        <v>6883</v>
      </c>
      <c r="B6522" s="199">
        <v>39.31</v>
      </c>
    </row>
    <row r="6523" spans="1:2">
      <c r="A6523" s="4" t="s">
        <v>6884</v>
      </c>
      <c r="B6523" s="199">
        <v>36.32</v>
      </c>
    </row>
    <row r="6524" spans="1:2">
      <c r="A6524" s="4" t="s">
        <v>6885</v>
      </c>
      <c r="B6524" s="199">
        <v>45.24</v>
      </c>
    </row>
    <row r="6525" spans="1:2">
      <c r="A6525" s="4" t="s">
        <v>6886</v>
      </c>
      <c r="B6525" s="199">
        <v>41.68</v>
      </c>
    </row>
    <row r="6526" spans="1:2">
      <c r="A6526" s="4" t="s">
        <v>6887</v>
      </c>
      <c r="B6526" s="199">
        <v>19.16</v>
      </c>
    </row>
    <row r="6527" spans="1:2">
      <c r="A6527" s="4" t="s">
        <v>6888</v>
      </c>
      <c r="B6527" s="199">
        <v>18.03</v>
      </c>
    </row>
    <row r="6528" spans="1:2">
      <c r="A6528" s="4" t="s">
        <v>6889</v>
      </c>
      <c r="B6528" s="199">
        <v>24.92</v>
      </c>
    </row>
    <row r="6529" spans="1:2">
      <c r="A6529" s="4" t="s">
        <v>6890</v>
      </c>
      <c r="B6529" s="199">
        <v>23.78</v>
      </c>
    </row>
    <row r="6530" spans="1:2">
      <c r="A6530" s="4" t="s">
        <v>6891</v>
      </c>
      <c r="B6530" s="199">
        <v>26.47</v>
      </c>
    </row>
    <row r="6531" spans="1:2">
      <c r="A6531" s="4" t="s">
        <v>6892</v>
      </c>
      <c r="B6531" s="199">
        <v>25.33</v>
      </c>
    </row>
    <row r="6532" spans="1:2">
      <c r="A6532" s="4" t="s">
        <v>6893</v>
      </c>
      <c r="B6532" s="199">
        <v>23</v>
      </c>
    </row>
    <row r="6533" spans="1:2">
      <c r="A6533" s="4" t="s">
        <v>6894</v>
      </c>
      <c r="B6533" s="199">
        <v>22.09</v>
      </c>
    </row>
    <row r="6534" spans="1:2">
      <c r="A6534" s="4" t="s">
        <v>6895</v>
      </c>
      <c r="B6534" s="199">
        <v>24.39</v>
      </c>
    </row>
    <row r="6535" spans="1:2">
      <c r="A6535" s="4" t="s">
        <v>6896</v>
      </c>
      <c r="B6535" s="199">
        <v>23.48</v>
      </c>
    </row>
    <row r="6536" spans="1:2">
      <c r="A6536" s="4" t="s">
        <v>6897</v>
      </c>
      <c r="B6536" s="199">
        <v>162.21</v>
      </c>
    </row>
    <row r="6537" spans="1:2">
      <c r="A6537" s="4" t="s">
        <v>6898</v>
      </c>
      <c r="B6537" s="199">
        <v>156.52000000000001</v>
      </c>
    </row>
    <row r="6538" spans="1:2">
      <c r="A6538" s="4" t="s">
        <v>6899</v>
      </c>
      <c r="B6538" s="199">
        <v>10.97</v>
      </c>
    </row>
    <row r="6539" spans="1:2">
      <c r="A6539" s="4" t="s">
        <v>6900</v>
      </c>
      <c r="B6539" s="199">
        <v>9.83</v>
      </c>
    </row>
    <row r="6540" spans="1:2">
      <c r="A6540" s="4" t="s">
        <v>6901</v>
      </c>
      <c r="B6540" s="199">
        <v>82.06</v>
      </c>
    </row>
    <row r="6541" spans="1:2">
      <c r="A6541" s="4" t="s">
        <v>6902</v>
      </c>
      <c r="B6541" s="199">
        <v>75.23</v>
      </c>
    </row>
    <row r="6542" spans="1:2">
      <c r="A6542" s="4" t="s">
        <v>6903</v>
      </c>
      <c r="B6542" s="199">
        <v>145.69999999999999</v>
      </c>
    </row>
    <row r="6543" spans="1:2">
      <c r="A6543" s="4" t="s">
        <v>6904</v>
      </c>
      <c r="B6543" s="199">
        <v>140.01</v>
      </c>
    </row>
    <row r="6544" spans="1:2">
      <c r="A6544" s="4" t="s">
        <v>6905</v>
      </c>
      <c r="B6544" s="199">
        <v>157.97999999999999</v>
      </c>
    </row>
    <row r="6545" spans="1:2">
      <c r="A6545" s="4" t="s">
        <v>6906</v>
      </c>
      <c r="B6545" s="199">
        <v>151.15</v>
      </c>
    </row>
    <row r="6546" spans="1:2">
      <c r="A6546" s="4" t="s">
        <v>6907</v>
      </c>
      <c r="B6546" s="199">
        <v>144.91999999999999</v>
      </c>
    </row>
    <row r="6547" spans="1:2">
      <c r="A6547" s="4" t="s">
        <v>6908</v>
      </c>
      <c r="B6547" s="199">
        <v>139.22999999999999</v>
      </c>
    </row>
    <row r="6548" spans="1:2">
      <c r="A6548" s="4" t="s">
        <v>6909</v>
      </c>
      <c r="B6548" s="199">
        <v>442.77</v>
      </c>
    </row>
    <row r="6549" spans="1:2">
      <c r="A6549" s="4" t="s">
        <v>6910</v>
      </c>
      <c r="B6549" s="199">
        <v>437.08</v>
      </c>
    </row>
    <row r="6550" spans="1:2">
      <c r="A6550" s="4" t="s">
        <v>6911</v>
      </c>
      <c r="B6550" s="199">
        <v>154.21</v>
      </c>
    </row>
    <row r="6551" spans="1:2">
      <c r="A6551" s="4" t="s">
        <v>6912</v>
      </c>
      <c r="B6551" s="199">
        <v>149.66</v>
      </c>
    </row>
    <row r="6552" spans="1:2">
      <c r="A6552" s="4" t="s">
        <v>6913</v>
      </c>
      <c r="B6552" s="199">
        <v>188.3</v>
      </c>
    </row>
    <row r="6553" spans="1:2">
      <c r="A6553" s="4" t="s">
        <v>6914</v>
      </c>
      <c r="B6553" s="199">
        <v>179.2</v>
      </c>
    </row>
    <row r="6554" spans="1:2">
      <c r="A6554" s="4" t="s">
        <v>6915</v>
      </c>
      <c r="B6554" s="199">
        <v>304.54000000000002</v>
      </c>
    </row>
    <row r="6555" spans="1:2">
      <c r="A6555" s="4" t="s">
        <v>6916</v>
      </c>
      <c r="B6555" s="199">
        <v>298.47000000000003</v>
      </c>
    </row>
    <row r="6556" spans="1:2">
      <c r="A6556" s="4" t="s">
        <v>6917</v>
      </c>
      <c r="B6556" s="199">
        <v>177.38</v>
      </c>
    </row>
    <row r="6557" spans="1:2">
      <c r="A6557" s="4" t="s">
        <v>6918</v>
      </c>
      <c r="B6557" s="199">
        <v>168.28</v>
      </c>
    </row>
    <row r="6558" spans="1:2">
      <c r="A6558" s="4" t="s">
        <v>6919</v>
      </c>
      <c r="B6558" s="199">
        <v>392.25</v>
      </c>
    </row>
    <row r="6559" spans="1:2">
      <c r="A6559" s="4" t="s">
        <v>6920</v>
      </c>
      <c r="B6559" s="199">
        <v>353.76</v>
      </c>
    </row>
    <row r="6560" spans="1:2">
      <c r="A6560" s="4" t="s">
        <v>6921</v>
      </c>
      <c r="B6560" s="199">
        <v>145.38</v>
      </c>
    </row>
    <row r="6561" spans="1:2">
      <c r="A6561" s="4" t="s">
        <v>6922</v>
      </c>
      <c r="B6561" s="199">
        <v>138.56</v>
      </c>
    </row>
    <row r="6562" spans="1:2">
      <c r="A6562" s="4" t="s">
        <v>6923</v>
      </c>
      <c r="B6562" s="199">
        <v>141.57</v>
      </c>
    </row>
    <row r="6563" spans="1:2">
      <c r="A6563" s="4" t="s">
        <v>6924</v>
      </c>
      <c r="B6563" s="199">
        <v>135.88</v>
      </c>
    </row>
    <row r="6564" spans="1:2">
      <c r="A6564" s="4" t="s">
        <v>6925</v>
      </c>
      <c r="B6564" s="199">
        <v>180.96</v>
      </c>
    </row>
    <row r="6565" spans="1:2">
      <c r="A6565" s="4" t="s">
        <v>6926</v>
      </c>
      <c r="B6565" s="199">
        <v>171.85</v>
      </c>
    </row>
    <row r="6566" spans="1:2">
      <c r="A6566" s="4" t="s">
        <v>6927</v>
      </c>
      <c r="B6566" s="199">
        <v>167.18</v>
      </c>
    </row>
    <row r="6567" spans="1:2">
      <c r="A6567" s="4" t="s">
        <v>6928</v>
      </c>
      <c r="B6567" s="199">
        <v>158.08000000000001</v>
      </c>
    </row>
    <row r="6568" spans="1:2">
      <c r="A6568" s="4" t="s">
        <v>6929</v>
      </c>
      <c r="B6568" s="199">
        <v>175.37</v>
      </c>
    </row>
    <row r="6569" spans="1:2">
      <c r="A6569" s="4" t="s">
        <v>6930</v>
      </c>
      <c r="B6569" s="199">
        <v>166.26</v>
      </c>
    </row>
    <row r="6570" spans="1:2">
      <c r="A6570" s="4" t="s">
        <v>6931</v>
      </c>
      <c r="B6570" s="199">
        <v>421.55</v>
      </c>
    </row>
    <row r="6571" spans="1:2">
      <c r="A6571" s="4" t="s">
        <v>6932</v>
      </c>
      <c r="B6571" s="199">
        <v>404.36</v>
      </c>
    </row>
    <row r="6572" spans="1:2">
      <c r="A6572" s="4" t="s">
        <v>6933</v>
      </c>
      <c r="B6572" s="199">
        <v>1302.0999999999999</v>
      </c>
    </row>
    <row r="6573" spans="1:2">
      <c r="A6573" s="4" t="s">
        <v>6934</v>
      </c>
      <c r="B6573" s="199">
        <v>1247.58</v>
      </c>
    </row>
    <row r="6574" spans="1:2">
      <c r="A6574" s="4" t="s">
        <v>6935</v>
      </c>
      <c r="B6574" s="199">
        <v>114.58</v>
      </c>
    </row>
    <row r="6575" spans="1:2">
      <c r="A6575" s="4" t="s">
        <v>6936</v>
      </c>
      <c r="B6575" s="199">
        <v>110.03</v>
      </c>
    </row>
    <row r="6576" spans="1:2">
      <c r="A6576" s="4" t="s">
        <v>6937</v>
      </c>
      <c r="B6576" s="199">
        <v>5.62</v>
      </c>
    </row>
    <row r="6577" spans="1:2">
      <c r="A6577" s="4" t="s">
        <v>6938</v>
      </c>
      <c r="B6577" s="199">
        <v>4.87</v>
      </c>
    </row>
    <row r="6578" spans="1:2">
      <c r="A6578" s="4" t="s">
        <v>6939</v>
      </c>
      <c r="B6578" s="199">
        <v>26.78</v>
      </c>
    </row>
    <row r="6579" spans="1:2">
      <c r="A6579" s="4" t="s">
        <v>6940</v>
      </c>
      <c r="B6579" s="199">
        <v>25.58</v>
      </c>
    </row>
    <row r="6580" spans="1:2">
      <c r="A6580" s="4" t="s">
        <v>6941</v>
      </c>
      <c r="B6580" s="199">
        <v>40.03</v>
      </c>
    </row>
    <row r="6581" spans="1:2">
      <c r="A6581" s="4" t="s">
        <v>6942</v>
      </c>
      <c r="B6581" s="199">
        <v>38.75</v>
      </c>
    </row>
    <row r="6582" spans="1:2">
      <c r="A6582" s="4" t="s">
        <v>6943</v>
      </c>
      <c r="B6582" s="199">
        <v>48.18</v>
      </c>
    </row>
    <row r="6583" spans="1:2">
      <c r="A6583" s="4" t="s">
        <v>6944</v>
      </c>
      <c r="B6583" s="199">
        <v>46.83</v>
      </c>
    </row>
    <row r="6584" spans="1:2">
      <c r="A6584" s="4" t="s">
        <v>6945</v>
      </c>
      <c r="B6584" s="199">
        <v>68.28</v>
      </c>
    </row>
    <row r="6585" spans="1:2">
      <c r="A6585" s="4" t="s">
        <v>6946</v>
      </c>
      <c r="B6585" s="199">
        <v>66.78</v>
      </c>
    </row>
    <row r="6586" spans="1:2">
      <c r="A6586" s="4" t="s">
        <v>6947</v>
      </c>
      <c r="B6586" s="199">
        <v>88.34</v>
      </c>
    </row>
    <row r="6587" spans="1:2">
      <c r="A6587" s="4" t="s">
        <v>6948</v>
      </c>
      <c r="B6587" s="199">
        <v>86.69</v>
      </c>
    </row>
    <row r="6588" spans="1:2">
      <c r="A6588" s="4" t="s">
        <v>6949</v>
      </c>
      <c r="B6588" s="199">
        <v>109.17</v>
      </c>
    </row>
    <row r="6589" spans="1:2">
      <c r="A6589" s="4" t="s">
        <v>6950</v>
      </c>
      <c r="B6589" s="199">
        <v>107.37</v>
      </c>
    </row>
    <row r="6590" spans="1:2">
      <c r="A6590" s="4" t="s">
        <v>6951</v>
      </c>
      <c r="B6590" s="199">
        <v>65.27</v>
      </c>
    </row>
    <row r="6591" spans="1:2">
      <c r="A6591" s="4" t="s">
        <v>6952</v>
      </c>
      <c r="B6591" s="199">
        <v>63.92</v>
      </c>
    </row>
    <row r="6592" spans="1:2">
      <c r="A6592" s="4" t="s">
        <v>6953</v>
      </c>
      <c r="B6592" s="199">
        <v>80.67</v>
      </c>
    </row>
    <row r="6593" spans="1:2">
      <c r="A6593" s="4" t="s">
        <v>6954</v>
      </c>
      <c r="B6593" s="199">
        <v>79.17</v>
      </c>
    </row>
    <row r="6594" spans="1:2">
      <c r="A6594" s="4" t="s">
        <v>6955</v>
      </c>
      <c r="B6594" s="199">
        <v>106.08</v>
      </c>
    </row>
    <row r="6595" spans="1:2">
      <c r="A6595" s="4" t="s">
        <v>6956</v>
      </c>
      <c r="B6595" s="199">
        <v>104.43</v>
      </c>
    </row>
    <row r="6596" spans="1:2">
      <c r="A6596" s="4" t="s">
        <v>6957</v>
      </c>
      <c r="B6596" s="199">
        <v>6.88</v>
      </c>
    </row>
    <row r="6597" spans="1:2">
      <c r="A6597" s="4" t="s">
        <v>6958</v>
      </c>
      <c r="B6597" s="199">
        <v>6.72</v>
      </c>
    </row>
    <row r="6598" spans="1:2">
      <c r="A6598" s="4" t="s">
        <v>6959</v>
      </c>
      <c r="B6598" s="199">
        <v>9.7100000000000009</v>
      </c>
    </row>
    <row r="6599" spans="1:2">
      <c r="A6599" s="4" t="s">
        <v>6960</v>
      </c>
      <c r="B6599" s="199">
        <v>9.5500000000000007</v>
      </c>
    </row>
    <row r="6600" spans="1:2">
      <c r="A6600" s="4" t="s">
        <v>6961</v>
      </c>
      <c r="B6600" s="199">
        <v>12.14</v>
      </c>
    </row>
    <row r="6601" spans="1:2">
      <c r="A6601" s="4" t="s">
        <v>6962</v>
      </c>
      <c r="B6601" s="199">
        <v>12.03</v>
      </c>
    </row>
    <row r="6602" spans="1:2">
      <c r="A6602" s="4" t="s">
        <v>6963</v>
      </c>
      <c r="B6602" s="199">
        <v>10.52</v>
      </c>
    </row>
    <row r="6603" spans="1:2">
      <c r="A6603" s="4" t="s">
        <v>6964</v>
      </c>
      <c r="B6603" s="199">
        <v>10.25</v>
      </c>
    </row>
    <row r="6604" spans="1:2">
      <c r="A6604" s="4" t="s">
        <v>6965</v>
      </c>
      <c r="B6604" s="199">
        <v>17.41</v>
      </c>
    </row>
    <row r="6605" spans="1:2">
      <c r="A6605" s="4" t="s">
        <v>6966</v>
      </c>
      <c r="B6605" s="199">
        <v>16.600000000000001</v>
      </c>
    </row>
    <row r="6606" spans="1:2">
      <c r="A6606" s="4" t="s">
        <v>6967</v>
      </c>
      <c r="B6606" s="199">
        <v>16.61</v>
      </c>
    </row>
    <row r="6607" spans="1:2">
      <c r="A6607" s="4" t="s">
        <v>6968</v>
      </c>
      <c r="B6607" s="199">
        <v>15.53</v>
      </c>
    </row>
    <row r="6608" spans="1:2">
      <c r="A6608" s="4" t="s">
        <v>6969</v>
      </c>
      <c r="B6608" s="199">
        <v>16.61</v>
      </c>
    </row>
    <row r="6609" spans="1:2">
      <c r="A6609" s="4" t="s">
        <v>6970</v>
      </c>
      <c r="B6609" s="199">
        <v>15.53</v>
      </c>
    </row>
    <row r="6610" spans="1:2">
      <c r="A6610" s="4" t="s">
        <v>6971</v>
      </c>
      <c r="B6610" s="199">
        <v>5.82</v>
      </c>
    </row>
    <row r="6611" spans="1:2">
      <c r="A6611" s="4" t="s">
        <v>6972</v>
      </c>
      <c r="B6611" s="199">
        <v>5.55</v>
      </c>
    </row>
    <row r="6612" spans="1:2">
      <c r="A6612" s="4" t="s">
        <v>6973</v>
      </c>
      <c r="B6612" s="199">
        <v>7.19</v>
      </c>
    </row>
    <row r="6613" spans="1:2">
      <c r="A6613" s="4" t="s">
        <v>6974</v>
      </c>
      <c r="B6613" s="199">
        <v>6.87</v>
      </c>
    </row>
    <row r="6614" spans="1:2">
      <c r="A6614" s="4" t="s">
        <v>6975</v>
      </c>
      <c r="B6614" s="199">
        <v>9.5</v>
      </c>
    </row>
    <row r="6615" spans="1:2">
      <c r="A6615" s="4" t="s">
        <v>6976</v>
      </c>
      <c r="B6615" s="199">
        <v>9.15</v>
      </c>
    </row>
    <row r="6616" spans="1:2">
      <c r="A6616" s="4" t="s">
        <v>6977</v>
      </c>
      <c r="B6616" s="199">
        <v>13.14</v>
      </c>
    </row>
    <row r="6617" spans="1:2">
      <c r="A6617" s="4" t="s">
        <v>6978</v>
      </c>
      <c r="B6617" s="199">
        <v>12.76</v>
      </c>
    </row>
    <row r="6618" spans="1:2">
      <c r="A6618" s="4" t="s">
        <v>6979</v>
      </c>
      <c r="B6618" s="199">
        <v>18.440000000000001</v>
      </c>
    </row>
    <row r="6619" spans="1:2">
      <c r="A6619" s="4" t="s">
        <v>6980</v>
      </c>
      <c r="B6619" s="199">
        <v>18.03</v>
      </c>
    </row>
    <row r="6620" spans="1:2">
      <c r="A6620" s="4" t="s">
        <v>6981</v>
      </c>
      <c r="B6620" s="199">
        <v>5.51</v>
      </c>
    </row>
    <row r="6621" spans="1:2">
      <c r="A6621" s="4" t="s">
        <v>6982</v>
      </c>
      <c r="B6621" s="199">
        <v>5.27</v>
      </c>
    </row>
    <row r="6622" spans="1:2">
      <c r="A6622" s="4" t="s">
        <v>6983</v>
      </c>
      <c r="B6622" s="199">
        <v>26.13</v>
      </c>
    </row>
    <row r="6623" spans="1:2">
      <c r="A6623" s="4" t="s">
        <v>6984</v>
      </c>
      <c r="B6623" s="199">
        <v>25.56</v>
      </c>
    </row>
    <row r="6624" spans="1:2">
      <c r="A6624" s="4" t="s">
        <v>6985</v>
      </c>
      <c r="B6624" s="199">
        <v>28.34</v>
      </c>
    </row>
    <row r="6625" spans="1:2">
      <c r="A6625" s="4" t="s">
        <v>6986</v>
      </c>
      <c r="B6625" s="199">
        <v>27.48</v>
      </c>
    </row>
    <row r="6626" spans="1:2">
      <c r="A6626" s="4" t="s">
        <v>6987</v>
      </c>
      <c r="B6626" s="199">
        <v>34.770000000000003</v>
      </c>
    </row>
    <row r="6627" spans="1:2">
      <c r="A6627" s="4" t="s">
        <v>6988</v>
      </c>
      <c r="B6627" s="199">
        <v>33.880000000000003</v>
      </c>
    </row>
    <row r="6628" spans="1:2">
      <c r="A6628" s="4" t="s">
        <v>6989</v>
      </c>
      <c r="B6628" s="199">
        <v>34.94</v>
      </c>
    </row>
    <row r="6629" spans="1:2">
      <c r="A6629" s="4" t="s">
        <v>6990</v>
      </c>
      <c r="B6629" s="199">
        <v>34.03</v>
      </c>
    </row>
    <row r="6630" spans="1:2">
      <c r="A6630" s="4" t="s">
        <v>6991</v>
      </c>
      <c r="B6630" s="199">
        <v>46.14</v>
      </c>
    </row>
    <row r="6631" spans="1:2">
      <c r="A6631" s="4" t="s">
        <v>6992</v>
      </c>
      <c r="B6631" s="199">
        <v>45.21</v>
      </c>
    </row>
    <row r="6632" spans="1:2">
      <c r="A6632" s="4" t="s">
        <v>6993</v>
      </c>
      <c r="B6632" s="199">
        <v>46.31</v>
      </c>
    </row>
    <row r="6633" spans="1:2">
      <c r="A6633" s="4" t="s">
        <v>6994</v>
      </c>
      <c r="B6633" s="199">
        <v>45.35</v>
      </c>
    </row>
    <row r="6634" spans="1:2">
      <c r="A6634" s="4" t="s">
        <v>6995</v>
      </c>
      <c r="B6634" s="199">
        <v>54.21</v>
      </c>
    </row>
    <row r="6635" spans="1:2">
      <c r="A6635" s="4" t="s">
        <v>6996</v>
      </c>
      <c r="B6635" s="199">
        <v>53.23</v>
      </c>
    </row>
    <row r="6636" spans="1:2">
      <c r="A6636" s="4" t="s">
        <v>6997</v>
      </c>
      <c r="B6636" s="199">
        <v>54.72</v>
      </c>
    </row>
    <row r="6637" spans="1:2">
      <c r="A6637" s="4" t="s">
        <v>6998</v>
      </c>
      <c r="B6637" s="199">
        <v>53.67</v>
      </c>
    </row>
    <row r="6638" spans="1:2">
      <c r="A6638" s="4" t="s">
        <v>6999</v>
      </c>
      <c r="B6638" s="199">
        <v>64.53</v>
      </c>
    </row>
    <row r="6639" spans="1:2">
      <c r="A6639" s="4" t="s">
        <v>7000</v>
      </c>
      <c r="B6639" s="199">
        <v>63.42</v>
      </c>
    </row>
    <row r="6640" spans="1:2">
      <c r="A6640" s="4" t="s">
        <v>7001</v>
      </c>
      <c r="B6640" s="199">
        <v>80.569999999999993</v>
      </c>
    </row>
    <row r="6641" spans="1:2">
      <c r="A6641" s="4" t="s">
        <v>7002</v>
      </c>
      <c r="B6641" s="199">
        <v>79.41</v>
      </c>
    </row>
    <row r="6642" spans="1:2">
      <c r="A6642" s="4" t="s">
        <v>7003</v>
      </c>
      <c r="B6642" s="199">
        <v>112.17</v>
      </c>
    </row>
    <row r="6643" spans="1:2">
      <c r="A6643" s="4" t="s">
        <v>7004</v>
      </c>
      <c r="B6643" s="199">
        <v>110.96</v>
      </c>
    </row>
    <row r="6644" spans="1:2">
      <c r="A6644" s="4" t="s">
        <v>7005</v>
      </c>
      <c r="B6644" s="199">
        <v>143.94</v>
      </c>
    </row>
    <row r="6645" spans="1:2">
      <c r="A6645" s="4" t="s">
        <v>7006</v>
      </c>
      <c r="B6645" s="199">
        <v>142.66999999999999</v>
      </c>
    </row>
    <row r="6646" spans="1:2">
      <c r="A6646" s="4" t="s">
        <v>7007</v>
      </c>
      <c r="B6646" s="199">
        <v>54.47</v>
      </c>
    </row>
    <row r="6647" spans="1:2">
      <c r="A6647" s="4" t="s">
        <v>7008</v>
      </c>
      <c r="B6647" s="199">
        <v>53.15</v>
      </c>
    </row>
    <row r="6648" spans="1:2">
      <c r="A6648" s="4" t="s">
        <v>7009</v>
      </c>
      <c r="B6648" s="199">
        <v>73.319999999999993</v>
      </c>
    </row>
    <row r="6649" spans="1:2">
      <c r="A6649" s="4" t="s">
        <v>7010</v>
      </c>
      <c r="B6649" s="199">
        <v>71.95</v>
      </c>
    </row>
    <row r="6650" spans="1:2">
      <c r="A6650" s="4" t="s">
        <v>7011</v>
      </c>
      <c r="B6650" s="199">
        <v>87.59</v>
      </c>
    </row>
    <row r="6651" spans="1:2">
      <c r="A6651" s="4" t="s">
        <v>7012</v>
      </c>
      <c r="B6651" s="199">
        <v>86.11</v>
      </c>
    </row>
    <row r="6652" spans="1:2">
      <c r="A6652" s="4" t="s">
        <v>7013</v>
      </c>
      <c r="B6652" s="199">
        <v>102.8</v>
      </c>
    </row>
    <row r="6653" spans="1:2">
      <c r="A6653" s="4" t="s">
        <v>7014</v>
      </c>
      <c r="B6653" s="199">
        <v>101.28</v>
      </c>
    </row>
    <row r="6654" spans="1:2">
      <c r="A6654" s="4" t="s">
        <v>7015</v>
      </c>
      <c r="B6654" s="199">
        <v>127.03</v>
      </c>
    </row>
    <row r="6655" spans="1:2">
      <c r="A6655" s="4" t="s">
        <v>7016</v>
      </c>
      <c r="B6655" s="199">
        <v>125.46</v>
      </c>
    </row>
    <row r="6656" spans="1:2">
      <c r="A6656" s="4" t="s">
        <v>7017</v>
      </c>
      <c r="B6656" s="199">
        <v>146.11000000000001</v>
      </c>
    </row>
    <row r="6657" spans="1:2">
      <c r="A6657" s="4" t="s">
        <v>7018</v>
      </c>
      <c r="B6657" s="199">
        <v>144.47</v>
      </c>
    </row>
    <row r="6658" spans="1:2">
      <c r="A6658" s="4" t="s">
        <v>7019</v>
      </c>
      <c r="B6658" s="199">
        <v>213.55</v>
      </c>
    </row>
    <row r="6659" spans="1:2">
      <c r="A6659" s="4" t="s">
        <v>7020</v>
      </c>
      <c r="B6659" s="199">
        <v>211.85</v>
      </c>
    </row>
    <row r="6660" spans="1:2">
      <c r="A6660" s="4" t="s">
        <v>7021</v>
      </c>
      <c r="B6660" s="199">
        <v>280.81</v>
      </c>
    </row>
    <row r="6661" spans="1:2">
      <c r="A6661" s="4" t="s">
        <v>7022</v>
      </c>
      <c r="B6661" s="199">
        <v>279.06</v>
      </c>
    </row>
    <row r="6662" spans="1:2">
      <c r="A6662" s="4" t="s">
        <v>7023</v>
      </c>
      <c r="B6662" s="199">
        <v>25.54</v>
      </c>
    </row>
    <row r="6663" spans="1:2">
      <c r="A6663" s="4" t="s">
        <v>7024</v>
      </c>
      <c r="B6663" s="199">
        <v>24.66</v>
      </c>
    </row>
    <row r="6664" spans="1:2">
      <c r="A6664" s="4" t="s">
        <v>7025</v>
      </c>
      <c r="B6664" s="199">
        <v>45.61</v>
      </c>
    </row>
    <row r="6665" spans="1:2">
      <c r="A6665" s="4" t="s">
        <v>7026</v>
      </c>
      <c r="B6665" s="199">
        <v>44.24</v>
      </c>
    </row>
    <row r="6666" spans="1:2">
      <c r="A6666" s="4" t="s">
        <v>7027</v>
      </c>
      <c r="B6666" s="199">
        <v>44.45</v>
      </c>
    </row>
    <row r="6667" spans="1:2">
      <c r="A6667" s="4" t="s">
        <v>7028</v>
      </c>
      <c r="B6667" s="199">
        <v>43.09</v>
      </c>
    </row>
    <row r="6668" spans="1:2">
      <c r="A6668" s="4" t="s">
        <v>7029</v>
      </c>
      <c r="B6668" s="199">
        <v>47.39</v>
      </c>
    </row>
    <row r="6669" spans="1:2">
      <c r="A6669" s="4" t="s">
        <v>7030</v>
      </c>
      <c r="B6669" s="199">
        <v>46.03</v>
      </c>
    </row>
    <row r="6670" spans="1:2">
      <c r="A6670" s="4" t="s">
        <v>7031</v>
      </c>
      <c r="B6670" s="199">
        <v>67.47</v>
      </c>
    </row>
    <row r="6671" spans="1:2">
      <c r="A6671" s="4" t="s">
        <v>7032</v>
      </c>
      <c r="B6671" s="199">
        <v>64.739999999999995</v>
      </c>
    </row>
    <row r="6672" spans="1:2">
      <c r="A6672" s="4" t="s">
        <v>7033</v>
      </c>
      <c r="B6672" s="199">
        <v>68.23</v>
      </c>
    </row>
    <row r="6673" spans="1:2">
      <c r="A6673" s="4" t="s">
        <v>7034</v>
      </c>
      <c r="B6673" s="199">
        <v>65.489999999999995</v>
      </c>
    </row>
    <row r="6674" spans="1:2">
      <c r="A6674" s="4" t="s">
        <v>7035</v>
      </c>
      <c r="B6674" s="199">
        <v>48.13</v>
      </c>
    </row>
    <row r="6675" spans="1:2">
      <c r="A6675" s="4" t="s">
        <v>7036</v>
      </c>
      <c r="B6675" s="199">
        <v>46.76</v>
      </c>
    </row>
    <row r="6676" spans="1:2">
      <c r="A6676" s="4" t="s">
        <v>7037</v>
      </c>
      <c r="B6676" s="199">
        <v>72.819999999999993</v>
      </c>
    </row>
    <row r="6677" spans="1:2">
      <c r="A6677" s="4" t="s">
        <v>7038</v>
      </c>
      <c r="B6677" s="199">
        <v>70.08</v>
      </c>
    </row>
    <row r="6678" spans="1:2">
      <c r="A6678" s="4" t="s">
        <v>7039</v>
      </c>
      <c r="B6678" s="199">
        <v>80.08</v>
      </c>
    </row>
    <row r="6679" spans="1:2">
      <c r="A6679" s="4" t="s">
        <v>7040</v>
      </c>
      <c r="B6679" s="199">
        <v>76.44</v>
      </c>
    </row>
    <row r="6680" spans="1:2">
      <c r="A6680" s="4" t="s">
        <v>7041</v>
      </c>
      <c r="B6680" s="199">
        <v>90.78</v>
      </c>
    </row>
    <row r="6681" spans="1:2">
      <c r="A6681" s="4" t="s">
        <v>7042</v>
      </c>
      <c r="B6681" s="199">
        <v>89.3</v>
      </c>
    </row>
    <row r="6682" spans="1:2">
      <c r="A6682" s="4" t="s">
        <v>7043</v>
      </c>
      <c r="B6682" s="199">
        <v>69.67</v>
      </c>
    </row>
    <row r="6683" spans="1:2">
      <c r="A6683" s="4" t="s">
        <v>7044</v>
      </c>
      <c r="B6683" s="199">
        <v>66.16</v>
      </c>
    </row>
    <row r="6684" spans="1:2">
      <c r="A6684" s="4" t="s">
        <v>7045</v>
      </c>
      <c r="B6684" s="199">
        <v>47.56</v>
      </c>
    </row>
    <row r="6685" spans="1:2">
      <c r="A6685" s="4" t="s">
        <v>7046</v>
      </c>
      <c r="B6685" s="199">
        <v>47.22</v>
      </c>
    </row>
    <row r="6686" spans="1:2">
      <c r="A6686" s="4" t="s">
        <v>7047</v>
      </c>
      <c r="B6686" s="199">
        <v>222.29</v>
      </c>
    </row>
    <row r="6687" spans="1:2">
      <c r="A6687" s="4" t="s">
        <v>7048</v>
      </c>
      <c r="B6687" s="199">
        <v>207.7</v>
      </c>
    </row>
    <row r="6688" spans="1:2">
      <c r="A6688" s="4" t="s">
        <v>7049</v>
      </c>
      <c r="B6688" s="199">
        <v>685.91</v>
      </c>
    </row>
    <row r="6689" spans="1:2">
      <c r="A6689" s="4" t="s">
        <v>7050</v>
      </c>
      <c r="B6689" s="199">
        <v>685.91</v>
      </c>
    </row>
    <row r="6690" spans="1:2">
      <c r="A6690" s="4" t="s">
        <v>7051</v>
      </c>
      <c r="B6690" s="199">
        <v>783.3</v>
      </c>
    </row>
    <row r="6691" spans="1:2">
      <c r="A6691" s="4" t="s">
        <v>7052</v>
      </c>
      <c r="B6691" s="199">
        <v>783.3</v>
      </c>
    </row>
    <row r="6692" spans="1:2">
      <c r="A6692" s="4" t="s">
        <v>7053</v>
      </c>
      <c r="B6692" s="199">
        <v>867.51</v>
      </c>
    </row>
    <row r="6693" spans="1:2">
      <c r="A6693" s="4" t="s">
        <v>7054</v>
      </c>
      <c r="B6693" s="199">
        <v>867.51</v>
      </c>
    </row>
    <row r="6694" spans="1:2">
      <c r="A6694" s="4" t="s">
        <v>7055</v>
      </c>
      <c r="B6694" s="199">
        <v>964.32</v>
      </c>
    </row>
    <row r="6695" spans="1:2">
      <c r="A6695" s="4" t="s">
        <v>7056</v>
      </c>
      <c r="B6695" s="199">
        <v>964.32</v>
      </c>
    </row>
    <row r="6696" spans="1:2">
      <c r="A6696" s="4" t="s">
        <v>7057</v>
      </c>
      <c r="B6696" s="199">
        <v>1055.04</v>
      </c>
    </row>
    <row r="6697" spans="1:2">
      <c r="A6697" s="4" t="s">
        <v>7058</v>
      </c>
      <c r="B6697" s="199">
        <v>1055.04</v>
      </c>
    </row>
    <row r="6698" spans="1:2">
      <c r="A6698" s="4" t="s">
        <v>7059</v>
      </c>
      <c r="B6698" s="199">
        <v>1148.49</v>
      </c>
    </row>
    <row r="6699" spans="1:2">
      <c r="A6699" s="4" t="s">
        <v>7060</v>
      </c>
      <c r="B6699" s="199">
        <v>1148.49</v>
      </c>
    </row>
    <row r="6700" spans="1:2">
      <c r="A6700" s="4" t="s">
        <v>7061</v>
      </c>
      <c r="B6700" s="199">
        <v>1255.5899999999999</v>
      </c>
    </row>
    <row r="6701" spans="1:2">
      <c r="A6701" s="4" t="s">
        <v>7062</v>
      </c>
      <c r="B6701" s="199">
        <v>1255.5899999999999</v>
      </c>
    </row>
    <row r="6702" spans="1:2">
      <c r="A6702" s="4" t="s">
        <v>7063</v>
      </c>
      <c r="B6702" s="199">
        <v>1352.61</v>
      </c>
    </row>
    <row r="6703" spans="1:2">
      <c r="A6703" s="4" t="s">
        <v>7064</v>
      </c>
      <c r="B6703" s="199">
        <v>1352.61</v>
      </c>
    </row>
    <row r="6704" spans="1:2">
      <c r="A6704" s="4" t="s">
        <v>7065</v>
      </c>
      <c r="B6704" s="199">
        <v>1446.48</v>
      </c>
    </row>
    <row r="6705" spans="1:2">
      <c r="A6705" s="4" t="s">
        <v>7066</v>
      </c>
      <c r="B6705" s="199">
        <v>1446.48</v>
      </c>
    </row>
    <row r="6706" spans="1:2">
      <c r="A6706" s="4" t="s">
        <v>7067</v>
      </c>
      <c r="B6706" s="199">
        <v>1540.56</v>
      </c>
    </row>
    <row r="6707" spans="1:2">
      <c r="A6707" s="4" t="s">
        <v>7068</v>
      </c>
      <c r="B6707" s="199">
        <v>1540.56</v>
      </c>
    </row>
    <row r="6708" spans="1:2">
      <c r="A6708" s="4" t="s">
        <v>7069</v>
      </c>
      <c r="B6708" s="199">
        <v>857.64</v>
      </c>
    </row>
    <row r="6709" spans="1:2">
      <c r="A6709" s="4" t="s">
        <v>7070</v>
      </c>
      <c r="B6709" s="199">
        <v>857.64</v>
      </c>
    </row>
    <row r="6710" spans="1:2">
      <c r="A6710" s="4" t="s">
        <v>7071</v>
      </c>
      <c r="B6710" s="199">
        <v>945</v>
      </c>
    </row>
    <row r="6711" spans="1:2">
      <c r="A6711" s="4" t="s">
        <v>7072</v>
      </c>
      <c r="B6711" s="199">
        <v>945</v>
      </c>
    </row>
    <row r="6712" spans="1:2">
      <c r="A6712" s="4" t="s">
        <v>7073</v>
      </c>
      <c r="B6712" s="199">
        <v>1045.17</v>
      </c>
    </row>
    <row r="6713" spans="1:2">
      <c r="A6713" s="4" t="s">
        <v>7074</v>
      </c>
      <c r="B6713" s="199">
        <v>1045.17</v>
      </c>
    </row>
    <row r="6714" spans="1:2">
      <c r="A6714" s="4" t="s">
        <v>7075</v>
      </c>
      <c r="B6714" s="199">
        <v>1139.25</v>
      </c>
    </row>
    <row r="6715" spans="1:2">
      <c r="A6715" s="4" t="s">
        <v>7076</v>
      </c>
      <c r="B6715" s="199">
        <v>1139.25</v>
      </c>
    </row>
    <row r="6716" spans="1:2">
      <c r="A6716" s="4" t="s">
        <v>7077</v>
      </c>
      <c r="B6716" s="199">
        <v>1229.8699999999999</v>
      </c>
    </row>
    <row r="6717" spans="1:2">
      <c r="A6717" s="4" t="s">
        <v>7078</v>
      </c>
      <c r="B6717" s="199">
        <v>1229.8699999999999</v>
      </c>
    </row>
    <row r="6718" spans="1:2">
      <c r="A6718" s="4" t="s">
        <v>7079</v>
      </c>
      <c r="B6718" s="199">
        <v>1236.23</v>
      </c>
    </row>
    <row r="6719" spans="1:2">
      <c r="A6719" s="4" t="s">
        <v>7080</v>
      </c>
      <c r="B6719" s="199">
        <v>1236.23</v>
      </c>
    </row>
    <row r="6720" spans="1:2">
      <c r="A6720" s="4" t="s">
        <v>7081</v>
      </c>
      <c r="B6720" s="199">
        <v>1439.97</v>
      </c>
    </row>
    <row r="6721" spans="1:2">
      <c r="A6721" s="4" t="s">
        <v>7082</v>
      </c>
      <c r="B6721" s="199">
        <v>1439.97</v>
      </c>
    </row>
    <row r="6722" spans="1:2">
      <c r="A6722" s="4" t="s">
        <v>7083</v>
      </c>
      <c r="B6722" s="199">
        <v>1540.56</v>
      </c>
    </row>
    <row r="6723" spans="1:2">
      <c r="A6723" s="4" t="s">
        <v>7084</v>
      </c>
      <c r="B6723" s="199">
        <v>1540.56</v>
      </c>
    </row>
    <row r="6724" spans="1:2">
      <c r="A6724" s="4" t="s">
        <v>7085</v>
      </c>
      <c r="B6724" s="199">
        <v>1634.22</v>
      </c>
    </row>
    <row r="6725" spans="1:2">
      <c r="A6725" s="4" t="s">
        <v>7086</v>
      </c>
      <c r="B6725" s="199">
        <v>1634.22</v>
      </c>
    </row>
    <row r="6726" spans="1:2">
      <c r="A6726" s="4" t="s">
        <v>7087</v>
      </c>
      <c r="B6726" s="199">
        <v>1740.9</v>
      </c>
    </row>
    <row r="6727" spans="1:2">
      <c r="A6727" s="4" t="s">
        <v>7088</v>
      </c>
      <c r="B6727" s="199">
        <v>1740.9</v>
      </c>
    </row>
    <row r="6728" spans="1:2">
      <c r="A6728" s="4" t="s">
        <v>7089</v>
      </c>
      <c r="B6728" s="199">
        <v>88.55</v>
      </c>
    </row>
    <row r="6729" spans="1:2">
      <c r="A6729" s="4" t="s">
        <v>7090</v>
      </c>
      <c r="B6729" s="199">
        <v>88.55</v>
      </c>
    </row>
    <row r="6730" spans="1:2">
      <c r="A6730" s="4" t="s">
        <v>7091</v>
      </c>
      <c r="B6730" s="199">
        <v>1749.24</v>
      </c>
    </row>
    <row r="6731" spans="1:2">
      <c r="A6731" s="4" t="s">
        <v>7092</v>
      </c>
      <c r="B6731" s="199">
        <v>1618.23</v>
      </c>
    </row>
    <row r="6732" spans="1:2">
      <c r="A6732" s="4" t="s">
        <v>7093</v>
      </c>
      <c r="B6732" s="199">
        <v>1982.09</v>
      </c>
    </row>
    <row r="6733" spans="1:2">
      <c r="A6733" s="4" t="s">
        <v>7094</v>
      </c>
      <c r="B6733" s="199">
        <v>1837.33</v>
      </c>
    </row>
    <row r="6734" spans="1:2">
      <c r="A6734" s="4" t="s">
        <v>7095</v>
      </c>
      <c r="B6734" s="199">
        <v>2393.15</v>
      </c>
    </row>
    <row r="6735" spans="1:2">
      <c r="A6735" s="4" t="s">
        <v>7096</v>
      </c>
      <c r="B6735" s="199">
        <v>2221.16</v>
      </c>
    </row>
    <row r="6736" spans="1:2">
      <c r="A6736" s="4" t="s">
        <v>7097</v>
      </c>
      <c r="B6736" s="199">
        <v>1949.13</v>
      </c>
    </row>
    <row r="6737" spans="1:2">
      <c r="A6737" s="4" t="s">
        <v>7098</v>
      </c>
      <c r="B6737" s="199">
        <v>1812.7</v>
      </c>
    </row>
    <row r="6738" spans="1:2">
      <c r="A6738" s="4" t="s">
        <v>7099</v>
      </c>
      <c r="B6738" s="199">
        <v>2338.9299999999998</v>
      </c>
    </row>
    <row r="6739" spans="1:2">
      <c r="A6739" s="4" t="s">
        <v>7100</v>
      </c>
      <c r="B6739" s="199">
        <v>2175.21</v>
      </c>
    </row>
    <row r="6740" spans="1:2">
      <c r="A6740" s="4" t="s">
        <v>7101</v>
      </c>
      <c r="B6740" s="199">
        <v>2923.7</v>
      </c>
    </row>
    <row r="6741" spans="1:2">
      <c r="A6741" s="4" t="s">
        <v>7102</v>
      </c>
      <c r="B6741" s="199">
        <v>2719.05</v>
      </c>
    </row>
    <row r="6742" spans="1:2">
      <c r="A6742" s="4" t="s">
        <v>7103</v>
      </c>
      <c r="B6742" s="199">
        <v>3898.26</v>
      </c>
    </row>
    <row r="6743" spans="1:2">
      <c r="A6743" s="4" t="s">
        <v>7104</v>
      </c>
      <c r="B6743" s="199">
        <v>3625.4</v>
      </c>
    </row>
    <row r="6744" spans="1:2">
      <c r="A6744" s="4" t="s">
        <v>7105</v>
      </c>
      <c r="B6744" s="199">
        <v>4872.83</v>
      </c>
    </row>
    <row r="6745" spans="1:2">
      <c r="A6745" s="4" t="s">
        <v>7106</v>
      </c>
      <c r="B6745" s="199">
        <v>4531.75</v>
      </c>
    </row>
    <row r="6746" spans="1:2">
      <c r="A6746" s="4" t="s">
        <v>7107</v>
      </c>
      <c r="B6746" s="199">
        <v>1389.98</v>
      </c>
    </row>
    <row r="6747" spans="1:2">
      <c r="A6747" s="4" t="s">
        <v>7108</v>
      </c>
      <c r="B6747" s="199">
        <v>1242.1500000000001</v>
      </c>
    </row>
    <row r="6748" spans="1:2">
      <c r="A6748" s="4" t="s">
        <v>7109</v>
      </c>
      <c r="B6748" s="199">
        <v>373.97</v>
      </c>
    </row>
    <row r="6749" spans="1:2">
      <c r="A6749" s="4" t="s">
        <v>7110</v>
      </c>
      <c r="B6749" s="199">
        <v>335.23</v>
      </c>
    </row>
    <row r="6750" spans="1:2">
      <c r="A6750" s="4" t="s">
        <v>7111</v>
      </c>
      <c r="B6750" s="199">
        <v>165.72</v>
      </c>
    </row>
    <row r="6751" spans="1:2">
      <c r="A6751" s="4" t="s">
        <v>7112</v>
      </c>
      <c r="B6751" s="199">
        <v>165.72</v>
      </c>
    </row>
    <row r="6752" spans="1:2">
      <c r="A6752" s="4" t="s">
        <v>7113</v>
      </c>
      <c r="B6752" s="199">
        <v>233.77</v>
      </c>
    </row>
    <row r="6753" spans="1:2">
      <c r="A6753" s="4" t="s">
        <v>7114</v>
      </c>
      <c r="B6753" s="199">
        <v>233.77</v>
      </c>
    </row>
    <row r="6754" spans="1:2">
      <c r="A6754" s="4" t="s">
        <v>7115</v>
      </c>
      <c r="B6754" s="199">
        <v>323.02</v>
      </c>
    </row>
    <row r="6755" spans="1:2">
      <c r="A6755" s="4" t="s">
        <v>7116</v>
      </c>
      <c r="B6755" s="199">
        <v>323.02</v>
      </c>
    </row>
    <row r="6756" spans="1:2">
      <c r="A6756" s="4" t="s">
        <v>7117</v>
      </c>
      <c r="B6756" s="199">
        <v>393.93</v>
      </c>
    </row>
    <row r="6757" spans="1:2">
      <c r="A6757" s="4" t="s">
        <v>7118</v>
      </c>
      <c r="B6757" s="199">
        <v>393.93</v>
      </c>
    </row>
    <row r="6758" spans="1:2">
      <c r="A6758" s="4" t="s">
        <v>7119</v>
      </c>
      <c r="B6758" s="199">
        <v>385.09</v>
      </c>
    </row>
    <row r="6759" spans="1:2">
      <c r="A6759" s="4" t="s">
        <v>7120</v>
      </c>
      <c r="B6759" s="199">
        <v>385.09</v>
      </c>
    </row>
    <row r="6760" spans="1:2">
      <c r="A6760" s="4" t="s">
        <v>7121</v>
      </c>
      <c r="B6760" s="199">
        <v>457.75</v>
      </c>
    </row>
    <row r="6761" spans="1:2">
      <c r="A6761" s="4" t="s">
        <v>7122</v>
      </c>
      <c r="B6761" s="199">
        <v>457.75</v>
      </c>
    </row>
    <row r="6762" spans="1:2">
      <c r="A6762" s="4" t="s">
        <v>7123</v>
      </c>
      <c r="B6762" s="199">
        <v>557.16999999999996</v>
      </c>
    </row>
    <row r="6763" spans="1:2">
      <c r="A6763" s="4" t="s">
        <v>7124</v>
      </c>
      <c r="B6763" s="199">
        <v>557.16999999999996</v>
      </c>
    </row>
    <row r="6764" spans="1:2">
      <c r="A6764" s="4" t="s">
        <v>7125</v>
      </c>
      <c r="B6764" s="199">
        <v>683.28</v>
      </c>
    </row>
    <row r="6765" spans="1:2">
      <c r="A6765" s="4" t="s">
        <v>7126</v>
      </c>
      <c r="B6765" s="199">
        <v>683.28</v>
      </c>
    </row>
    <row r="6766" spans="1:2">
      <c r="A6766" s="4" t="s">
        <v>7127</v>
      </c>
      <c r="B6766" s="199">
        <v>806.41</v>
      </c>
    </row>
    <row r="6767" spans="1:2">
      <c r="A6767" s="4" t="s">
        <v>7128</v>
      </c>
      <c r="B6767" s="199">
        <v>806.41</v>
      </c>
    </row>
    <row r="6768" spans="1:2">
      <c r="A6768" s="4" t="s">
        <v>7129</v>
      </c>
      <c r="B6768" s="199">
        <v>1052.8599999999999</v>
      </c>
    </row>
    <row r="6769" spans="1:2">
      <c r="A6769" s="4" t="s">
        <v>7130</v>
      </c>
      <c r="B6769" s="199">
        <v>1052.8599999999999</v>
      </c>
    </row>
    <row r="6770" spans="1:2">
      <c r="A6770" s="4" t="s">
        <v>7131</v>
      </c>
      <c r="B6770" s="199">
        <v>1101.01</v>
      </c>
    </row>
    <row r="6771" spans="1:2">
      <c r="A6771" s="4" t="s">
        <v>7132</v>
      </c>
      <c r="B6771" s="199">
        <v>1101.01</v>
      </c>
    </row>
    <row r="6772" spans="1:2">
      <c r="A6772" s="4" t="s">
        <v>7133</v>
      </c>
      <c r="B6772" s="199">
        <v>1288.6199999999999</v>
      </c>
    </row>
    <row r="6773" spans="1:2">
      <c r="A6773" s="4" t="s">
        <v>7134</v>
      </c>
      <c r="B6773" s="199">
        <v>1288.6199999999999</v>
      </c>
    </row>
    <row r="6774" spans="1:2">
      <c r="A6774" s="4" t="s">
        <v>7135</v>
      </c>
      <c r="B6774" s="199">
        <v>1416.52</v>
      </c>
    </row>
    <row r="6775" spans="1:2">
      <c r="A6775" s="4" t="s">
        <v>7136</v>
      </c>
      <c r="B6775" s="199">
        <v>1416.52</v>
      </c>
    </row>
    <row r="6776" spans="1:2">
      <c r="A6776" s="4" t="s">
        <v>7137</v>
      </c>
      <c r="B6776" s="199">
        <v>1837.34</v>
      </c>
    </row>
    <row r="6777" spans="1:2">
      <c r="A6777" s="4" t="s">
        <v>7138</v>
      </c>
      <c r="B6777" s="199">
        <v>1837.34</v>
      </c>
    </row>
    <row r="6778" spans="1:2">
      <c r="A6778" s="4" t="s">
        <v>7139</v>
      </c>
      <c r="B6778" s="199">
        <v>2588.33</v>
      </c>
    </row>
    <row r="6779" spans="1:2">
      <c r="A6779" s="4" t="s">
        <v>7140</v>
      </c>
      <c r="B6779" s="199">
        <v>2588.33</v>
      </c>
    </row>
    <row r="6780" spans="1:2">
      <c r="A6780" s="4" t="s">
        <v>7141</v>
      </c>
      <c r="B6780" s="199">
        <v>3099.37</v>
      </c>
    </row>
    <row r="6781" spans="1:2">
      <c r="A6781" s="4" t="s">
        <v>7142</v>
      </c>
      <c r="B6781" s="199">
        <v>3099.37</v>
      </c>
    </row>
    <row r="6782" spans="1:2">
      <c r="A6782" s="4" t="s">
        <v>7143</v>
      </c>
      <c r="B6782" s="199">
        <v>3627.82</v>
      </c>
    </row>
    <row r="6783" spans="1:2">
      <c r="A6783" s="4" t="s">
        <v>7144</v>
      </c>
      <c r="B6783" s="199">
        <v>3627.82</v>
      </c>
    </row>
    <row r="6784" spans="1:2">
      <c r="A6784" s="4" t="s">
        <v>7145</v>
      </c>
      <c r="B6784" s="199">
        <v>4232.04</v>
      </c>
    </row>
    <row r="6785" spans="1:2">
      <c r="A6785" s="4" t="s">
        <v>7146</v>
      </c>
      <c r="B6785" s="199">
        <v>4232.04</v>
      </c>
    </row>
    <row r="6786" spans="1:2">
      <c r="A6786" s="4" t="s">
        <v>7147</v>
      </c>
      <c r="B6786" s="199">
        <v>5547.37</v>
      </c>
    </row>
    <row r="6787" spans="1:2">
      <c r="A6787" s="4" t="s">
        <v>7148</v>
      </c>
      <c r="B6787" s="199">
        <v>5547.37</v>
      </c>
    </row>
    <row r="6788" spans="1:2">
      <c r="A6788" s="4" t="s">
        <v>7149</v>
      </c>
      <c r="B6788" s="199">
        <v>426.76</v>
      </c>
    </row>
    <row r="6789" spans="1:2">
      <c r="A6789" s="4" t="s">
        <v>7150</v>
      </c>
      <c r="B6789" s="199">
        <v>426.76</v>
      </c>
    </row>
    <row r="6790" spans="1:2">
      <c r="A6790" s="4" t="s">
        <v>7151</v>
      </c>
      <c r="B6790" s="199">
        <v>510.18</v>
      </c>
    </row>
    <row r="6791" spans="1:2">
      <c r="A6791" s="4" t="s">
        <v>7152</v>
      </c>
      <c r="B6791" s="199">
        <v>510.18</v>
      </c>
    </row>
    <row r="6792" spans="1:2">
      <c r="A6792" s="4" t="s">
        <v>7153</v>
      </c>
      <c r="B6792" s="199">
        <v>623.89</v>
      </c>
    </row>
    <row r="6793" spans="1:2">
      <c r="A6793" s="4" t="s">
        <v>7154</v>
      </c>
      <c r="B6793" s="199">
        <v>623.89</v>
      </c>
    </row>
    <row r="6794" spans="1:2">
      <c r="A6794" s="4" t="s">
        <v>7155</v>
      </c>
      <c r="B6794" s="199">
        <v>711.74</v>
      </c>
    </row>
    <row r="6795" spans="1:2">
      <c r="A6795" s="4" t="s">
        <v>7156</v>
      </c>
      <c r="B6795" s="199">
        <v>711.74</v>
      </c>
    </row>
    <row r="6796" spans="1:2">
      <c r="A6796" s="4" t="s">
        <v>7157</v>
      </c>
      <c r="B6796" s="199">
        <v>939.05</v>
      </c>
    </row>
    <row r="6797" spans="1:2">
      <c r="A6797" s="4" t="s">
        <v>7158</v>
      </c>
      <c r="B6797" s="199">
        <v>939.05</v>
      </c>
    </row>
    <row r="6798" spans="1:2">
      <c r="A6798" s="4" t="s">
        <v>7159</v>
      </c>
      <c r="B6798" s="199">
        <v>1002.01</v>
      </c>
    </row>
    <row r="6799" spans="1:2">
      <c r="A6799" s="4" t="s">
        <v>7160</v>
      </c>
      <c r="B6799" s="199">
        <v>1002.01</v>
      </c>
    </row>
    <row r="6800" spans="1:2">
      <c r="A6800" s="4" t="s">
        <v>7161</v>
      </c>
      <c r="B6800" s="199">
        <v>1173.17</v>
      </c>
    </row>
    <row r="6801" spans="1:2">
      <c r="A6801" s="4" t="s">
        <v>7162</v>
      </c>
      <c r="B6801" s="199">
        <v>1173.17</v>
      </c>
    </row>
    <row r="6802" spans="1:2">
      <c r="A6802" s="4" t="s">
        <v>7163</v>
      </c>
      <c r="B6802" s="199">
        <v>1249.3900000000001</v>
      </c>
    </row>
    <row r="6803" spans="1:2">
      <c r="A6803" s="4" t="s">
        <v>7164</v>
      </c>
      <c r="B6803" s="199">
        <v>1249.3900000000001</v>
      </c>
    </row>
    <row r="6804" spans="1:2">
      <c r="A6804" s="4" t="s">
        <v>7165</v>
      </c>
      <c r="B6804" s="199">
        <v>1615.41</v>
      </c>
    </row>
    <row r="6805" spans="1:2">
      <c r="A6805" s="4" t="s">
        <v>7166</v>
      </c>
      <c r="B6805" s="199">
        <v>1615.41</v>
      </c>
    </row>
    <row r="6806" spans="1:2">
      <c r="A6806" s="4" t="s">
        <v>7167</v>
      </c>
      <c r="B6806" s="199">
        <v>2296.7399999999998</v>
      </c>
    </row>
    <row r="6807" spans="1:2">
      <c r="A6807" s="4" t="s">
        <v>7168</v>
      </c>
      <c r="B6807" s="199">
        <v>2296.7399999999998</v>
      </c>
    </row>
    <row r="6808" spans="1:2">
      <c r="A6808" s="4" t="s">
        <v>7169</v>
      </c>
      <c r="B6808" s="199">
        <v>2665.9</v>
      </c>
    </row>
    <row r="6809" spans="1:2">
      <c r="A6809" s="4" t="s">
        <v>7170</v>
      </c>
      <c r="B6809" s="199">
        <v>2665.9</v>
      </c>
    </row>
    <row r="6810" spans="1:2">
      <c r="A6810" s="4" t="s">
        <v>7171</v>
      </c>
      <c r="B6810" s="199">
        <v>3079.71</v>
      </c>
    </row>
    <row r="6811" spans="1:2">
      <c r="A6811" s="4" t="s">
        <v>7172</v>
      </c>
      <c r="B6811" s="199">
        <v>3079.71</v>
      </c>
    </row>
    <row r="6812" spans="1:2">
      <c r="A6812" s="4" t="s">
        <v>7173</v>
      </c>
      <c r="B6812" s="199">
        <v>3620.51</v>
      </c>
    </row>
    <row r="6813" spans="1:2">
      <c r="A6813" s="4" t="s">
        <v>7174</v>
      </c>
      <c r="B6813" s="199">
        <v>3620.51</v>
      </c>
    </row>
    <row r="6814" spans="1:2">
      <c r="A6814" s="4" t="s">
        <v>7175</v>
      </c>
      <c r="B6814" s="199">
        <v>4817.5600000000004</v>
      </c>
    </row>
    <row r="6815" spans="1:2">
      <c r="A6815" s="4" t="s">
        <v>7176</v>
      </c>
      <c r="B6815" s="199">
        <v>4817.5600000000004</v>
      </c>
    </row>
    <row r="6816" spans="1:2">
      <c r="A6816" s="4" t="s">
        <v>7177</v>
      </c>
      <c r="B6816" s="199">
        <v>423.34</v>
      </c>
    </row>
    <row r="6817" spans="1:2">
      <c r="A6817" s="4" t="s">
        <v>7178</v>
      </c>
      <c r="B6817" s="199">
        <v>423.34</v>
      </c>
    </row>
    <row r="6818" spans="1:2">
      <c r="A6818" s="4" t="s">
        <v>7179</v>
      </c>
      <c r="B6818" s="199">
        <v>423.48</v>
      </c>
    </row>
    <row r="6819" spans="1:2">
      <c r="A6819" s="4" t="s">
        <v>7180</v>
      </c>
      <c r="B6819" s="199">
        <v>423.48</v>
      </c>
    </row>
    <row r="6820" spans="1:2">
      <c r="A6820" s="4" t="s">
        <v>7181</v>
      </c>
      <c r="B6820" s="199">
        <v>488.83</v>
      </c>
    </row>
    <row r="6821" spans="1:2">
      <c r="A6821" s="4" t="s">
        <v>7182</v>
      </c>
      <c r="B6821" s="199">
        <v>488.83</v>
      </c>
    </row>
    <row r="6822" spans="1:2">
      <c r="A6822" s="4" t="s">
        <v>7183</v>
      </c>
      <c r="B6822" s="199">
        <v>571.72</v>
      </c>
    </row>
    <row r="6823" spans="1:2">
      <c r="A6823" s="4" t="s">
        <v>7184</v>
      </c>
      <c r="B6823" s="199">
        <v>571.72</v>
      </c>
    </row>
    <row r="6824" spans="1:2">
      <c r="A6824" s="4" t="s">
        <v>7185</v>
      </c>
      <c r="B6824" s="199">
        <v>709.51</v>
      </c>
    </row>
    <row r="6825" spans="1:2">
      <c r="A6825" s="4" t="s">
        <v>7186</v>
      </c>
      <c r="B6825" s="199">
        <v>709.51</v>
      </c>
    </row>
    <row r="6826" spans="1:2">
      <c r="A6826" s="4" t="s">
        <v>7187</v>
      </c>
      <c r="B6826" s="199">
        <v>800.97</v>
      </c>
    </row>
    <row r="6827" spans="1:2">
      <c r="A6827" s="4" t="s">
        <v>7188</v>
      </c>
      <c r="B6827" s="199">
        <v>800.97</v>
      </c>
    </row>
    <row r="6828" spans="1:2">
      <c r="A6828" s="4" t="s">
        <v>7189</v>
      </c>
      <c r="B6828" s="199">
        <v>1070.78</v>
      </c>
    </row>
    <row r="6829" spans="1:2">
      <c r="A6829" s="4" t="s">
        <v>7190</v>
      </c>
      <c r="B6829" s="199">
        <v>1070.78</v>
      </c>
    </row>
    <row r="6830" spans="1:2">
      <c r="A6830" s="4" t="s">
        <v>7191</v>
      </c>
      <c r="B6830" s="199">
        <v>1171.08</v>
      </c>
    </row>
    <row r="6831" spans="1:2">
      <c r="A6831" s="4" t="s">
        <v>7192</v>
      </c>
      <c r="B6831" s="199">
        <v>1171.08</v>
      </c>
    </row>
    <row r="6832" spans="1:2">
      <c r="A6832" s="4" t="s">
        <v>7193</v>
      </c>
      <c r="B6832" s="199">
        <v>1340.42</v>
      </c>
    </row>
    <row r="6833" spans="1:2">
      <c r="A6833" s="4" t="s">
        <v>7194</v>
      </c>
      <c r="B6833" s="199">
        <v>1340.42</v>
      </c>
    </row>
    <row r="6834" spans="1:2">
      <c r="A6834" s="4" t="s">
        <v>7195</v>
      </c>
      <c r="B6834" s="199">
        <v>1439.71</v>
      </c>
    </row>
    <row r="6835" spans="1:2">
      <c r="A6835" s="4" t="s">
        <v>7196</v>
      </c>
      <c r="B6835" s="199">
        <v>1439.71</v>
      </c>
    </row>
    <row r="6836" spans="1:2">
      <c r="A6836" s="4" t="s">
        <v>7197</v>
      </c>
      <c r="B6836" s="199">
        <v>1911.15</v>
      </c>
    </row>
    <row r="6837" spans="1:2">
      <c r="A6837" s="4" t="s">
        <v>7198</v>
      </c>
      <c r="B6837" s="199">
        <v>1911.15</v>
      </c>
    </row>
    <row r="6838" spans="1:2">
      <c r="A6838" s="4" t="s">
        <v>7199</v>
      </c>
      <c r="B6838" s="199">
        <v>2790.4</v>
      </c>
    </row>
    <row r="6839" spans="1:2">
      <c r="A6839" s="4" t="s">
        <v>7200</v>
      </c>
      <c r="B6839" s="199">
        <v>2790.4</v>
      </c>
    </row>
    <row r="6840" spans="1:2">
      <c r="A6840" s="4" t="s">
        <v>7201</v>
      </c>
      <c r="B6840" s="199">
        <v>3268.32</v>
      </c>
    </row>
    <row r="6841" spans="1:2">
      <c r="A6841" s="4" t="s">
        <v>7202</v>
      </c>
      <c r="B6841" s="199">
        <v>3268.32</v>
      </c>
    </row>
    <row r="6842" spans="1:2">
      <c r="A6842" s="4" t="s">
        <v>7203</v>
      </c>
      <c r="B6842" s="199">
        <v>3886.25</v>
      </c>
    </row>
    <row r="6843" spans="1:2">
      <c r="A6843" s="4" t="s">
        <v>7204</v>
      </c>
      <c r="B6843" s="199">
        <v>3886.25</v>
      </c>
    </row>
    <row r="6844" spans="1:2">
      <c r="A6844" s="4" t="s">
        <v>7205</v>
      </c>
      <c r="B6844" s="199">
        <v>4555.63</v>
      </c>
    </row>
    <row r="6845" spans="1:2">
      <c r="A6845" s="4" t="s">
        <v>7206</v>
      </c>
      <c r="B6845" s="199">
        <v>4555.63</v>
      </c>
    </row>
    <row r="6846" spans="1:2">
      <c r="A6846" s="4" t="s">
        <v>7207</v>
      </c>
      <c r="B6846" s="199">
        <v>6378.06</v>
      </c>
    </row>
    <row r="6847" spans="1:2">
      <c r="A6847" s="4" t="s">
        <v>7208</v>
      </c>
      <c r="B6847" s="199">
        <v>6378.06</v>
      </c>
    </row>
    <row r="6848" spans="1:2">
      <c r="A6848" s="4" t="s">
        <v>7209</v>
      </c>
      <c r="B6848" s="199">
        <v>1404.92</v>
      </c>
    </row>
    <row r="6849" spans="1:2">
      <c r="A6849" s="4" t="s">
        <v>7210</v>
      </c>
      <c r="B6849" s="199">
        <v>1404.92</v>
      </c>
    </row>
    <row r="6850" spans="1:2">
      <c r="A6850" s="4" t="s">
        <v>7211</v>
      </c>
      <c r="B6850" s="199">
        <v>1563.75</v>
      </c>
    </row>
    <row r="6851" spans="1:2">
      <c r="A6851" s="4" t="s">
        <v>7212</v>
      </c>
      <c r="B6851" s="199">
        <v>1563.75</v>
      </c>
    </row>
    <row r="6852" spans="1:2">
      <c r="A6852" s="4" t="s">
        <v>7213</v>
      </c>
      <c r="B6852" s="199">
        <v>1929.74</v>
      </c>
    </row>
    <row r="6853" spans="1:2">
      <c r="A6853" s="4" t="s">
        <v>7214</v>
      </c>
      <c r="B6853" s="199">
        <v>1929.74</v>
      </c>
    </row>
    <row r="6854" spans="1:2">
      <c r="A6854" s="4" t="s">
        <v>7215</v>
      </c>
      <c r="B6854" s="199">
        <v>2331.29</v>
      </c>
    </row>
    <row r="6855" spans="1:2">
      <c r="A6855" s="4" t="s">
        <v>7216</v>
      </c>
      <c r="B6855" s="199">
        <v>2331.29</v>
      </c>
    </row>
    <row r="6856" spans="1:2">
      <c r="A6856" s="4" t="s">
        <v>7217</v>
      </c>
      <c r="B6856" s="199">
        <v>2756.56</v>
      </c>
    </row>
    <row r="6857" spans="1:2">
      <c r="A6857" s="4" t="s">
        <v>7218</v>
      </c>
      <c r="B6857" s="199">
        <v>2756.56</v>
      </c>
    </row>
    <row r="6858" spans="1:2">
      <c r="A6858" s="4" t="s">
        <v>7219</v>
      </c>
      <c r="B6858" s="199">
        <v>3376.05</v>
      </c>
    </row>
    <row r="6859" spans="1:2">
      <c r="A6859" s="4" t="s">
        <v>7220</v>
      </c>
      <c r="B6859" s="199">
        <v>3376.05</v>
      </c>
    </row>
    <row r="6860" spans="1:2">
      <c r="A6860" s="4" t="s">
        <v>7221</v>
      </c>
      <c r="B6860" s="199">
        <v>3923.75</v>
      </c>
    </row>
    <row r="6861" spans="1:2">
      <c r="A6861" s="4" t="s">
        <v>7222</v>
      </c>
      <c r="B6861" s="199">
        <v>3923.75</v>
      </c>
    </row>
    <row r="6862" spans="1:2">
      <c r="A6862" s="4" t="s">
        <v>7223</v>
      </c>
      <c r="B6862" s="199">
        <v>4415.1400000000003</v>
      </c>
    </row>
    <row r="6863" spans="1:2">
      <c r="A6863" s="4" t="s">
        <v>7224</v>
      </c>
      <c r="B6863" s="199">
        <v>4415.1400000000003</v>
      </c>
    </row>
    <row r="6864" spans="1:2">
      <c r="A6864" s="4" t="s">
        <v>7225</v>
      </c>
      <c r="B6864" s="199">
        <v>5408.79</v>
      </c>
    </row>
    <row r="6865" spans="1:2">
      <c r="A6865" s="4" t="s">
        <v>7226</v>
      </c>
      <c r="B6865" s="199">
        <v>5408.79</v>
      </c>
    </row>
    <row r="6866" spans="1:2">
      <c r="A6866" s="4" t="s">
        <v>7227</v>
      </c>
      <c r="B6866" s="199">
        <v>5764.31</v>
      </c>
    </row>
    <row r="6867" spans="1:2">
      <c r="A6867" s="4" t="s">
        <v>7228</v>
      </c>
      <c r="B6867" s="199">
        <v>5764.31</v>
      </c>
    </row>
    <row r="6868" spans="1:2">
      <c r="A6868" s="4" t="s">
        <v>7229</v>
      </c>
      <c r="B6868" s="199">
        <v>6981.81</v>
      </c>
    </row>
    <row r="6869" spans="1:2">
      <c r="A6869" s="4" t="s">
        <v>7230</v>
      </c>
      <c r="B6869" s="199">
        <v>6981.81</v>
      </c>
    </row>
    <row r="6870" spans="1:2">
      <c r="A6870" s="4" t="s">
        <v>7231</v>
      </c>
      <c r="B6870" s="199">
        <v>15521.74</v>
      </c>
    </row>
    <row r="6871" spans="1:2">
      <c r="A6871" s="4" t="s">
        <v>7232</v>
      </c>
      <c r="B6871" s="199">
        <v>15521.74</v>
      </c>
    </row>
    <row r="6872" spans="1:2">
      <c r="A6872" s="4" t="s">
        <v>7233</v>
      </c>
      <c r="B6872" s="199">
        <v>19709.3</v>
      </c>
    </row>
    <row r="6873" spans="1:2">
      <c r="A6873" s="4" t="s">
        <v>7234</v>
      </c>
      <c r="B6873" s="199">
        <v>19709.3</v>
      </c>
    </row>
    <row r="6874" spans="1:2">
      <c r="A6874" s="4" t="s">
        <v>7235</v>
      </c>
      <c r="B6874" s="199">
        <v>28630.82</v>
      </c>
    </row>
    <row r="6875" spans="1:2">
      <c r="A6875" s="4" t="s">
        <v>7236</v>
      </c>
      <c r="B6875" s="199">
        <v>28630.82</v>
      </c>
    </row>
    <row r="6876" spans="1:2">
      <c r="A6876" s="4" t="s">
        <v>7237</v>
      </c>
      <c r="B6876" s="199">
        <v>29703.1</v>
      </c>
    </row>
    <row r="6877" spans="1:2">
      <c r="A6877" s="4" t="s">
        <v>7238</v>
      </c>
      <c r="B6877" s="199">
        <v>29703.1</v>
      </c>
    </row>
    <row r="6878" spans="1:2">
      <c r="A6878" s="4" t="s">
        <v>7239</v>
      </c>
      <c r="B6878" s="199">
        <v>42601.39</v>
      </c>
    </row>
    <row r="6879" spans="1:2">
      <c r="A6879" s="4" t="s">
        <v>7240</v>
      </c>
      <c r="B6879" s="199">
        <v>42601.39</v>
      </c>
    </row>
    <row r="6880" spans="1:2">
      <c r="A6880" s="4" t="s">
        <v>7241</v>
      </c>
      <c r="B6880" s="199">
        <v>1404.92</v>
      </c>
    </row>
    <row r="6881" spans="1:2">
      <c r="A6881" s="4" t="s">
        <v>7242</v>
      </c>
      <c r="B6881" s="199">
        <v>1404.92</v>
      </c>
    </row>
    <row r="6882" spans="1:2">
      <c r="A6882" s="4" t="s">
        <v>7243</v>
      </c>
      <c r="B6882" s="199">
        <v>1563.75</v>
      </c>
    </row>
    <row r="6883" spans="1:2">
      <c r="A6883" s="4" t="s">
        <v>7244</v>
      </c>
      <c r="B6883" s="199">
        <v>1563.75</v>
      </c>
    </row>
    <row r="6884" spans="1:2">
      <c r="A6884" s="4" t="s">
        <v>7245</v>
      </c>
      <c r="B6884" s="199">
        <v>1929.74</v>
      </c>
    </row>
    <row r="6885" spans="1:2">
      <c r="A6885" s="4" t="s">
        <v>7246</v>
      </c>
      <c r="B6885" s="199">
        <v>1929.74</v>
      </c>
    </row>
    <row r="6886" spans="1:2">
      <c r="A6886" s="4" t="s">
        <v>7247</v>
      </c>
      <c r="B6886" s="199">
        <v>2332.2399999999998</v>
      </c>
    </row>
    <row r="6887" spans="1:2">
      <c r="A6887" s="4" t="s">
        <v>7248</v>
      </c>
      <c r="B6887" s="199">
        <v>2332.2399999999998</v>
      </c>
    </row>
    <row r="6888" spans="1:2">
      <c r="A6888" s="4" t="s">
        <v>7249</v>
      </c>
      <c r="B6888" s="199">
        <v>2819.93</v>
      </c>
    </row>
    <row r="6889" spans="1:2">
      <c r="A6889" s="4" t="s">
        <v>7250</v>
      </c>
      <c r="B6889" s="199">
        <v>2819.93</v>
      </c>
    </row>
    <row r="6890" spans="1:2">
      <c r="A6890" s="4" t="s">
        <v>7251</v>
      </c>
      <c r="B6890" s="199">
        <v>3428.08</v>
      </c>
    </row>
    <row r="6891" spans="1:2">
      <c r="A6891" s="4" t="s">
        <v>7252</v>
      </c>
      <c r="B6891" s="199">
        <v>3428.08</v>
      </c>
    </row>
    <row r="6892" spans="1:2">
      <c r="A6892" s="4" t="s">
        <v>7253</v>
      </c>
      <c r="B6892" s="199">
        <v>3979.78</v>
      </c>
    </row>
    <row r="6893" spans="1:2">
      <c r="A6893" s="4" t="s">
        <v>7254</v>
      </c>
      <c r="B6893" s="199">
        <v>3979.78</v>
      </c>
    </row>
    <row r="6894" spans="1:2">
      <c r="A6894" s="4" t="s">
        <v>7255</v>
      </c>
      <c r="B6894" s="199">
        <v>4681.71</v>
      </c>
    </row>
    <row r="6895" spans="1:2">
      <c r="A6895" s="4" t="s">
        <v>7256</v>
      </c>
      <c r="B6895" s="199">
        <v>4681.71</v>
      </c>
    </row>
    <row r="6896" spans="1:2">
      <c r="A6896" s="4" t="s">
        <v>7257</v>
      </c>
      <c r="B6896" s="199">
        <v>5736.18</v>
      </c>
    </row>
    <row r="6897" spans="1:2">
      <c r="A6897" s="4" t="s">
        <v>7258</v>
      </c>
      <c r="B6897" s="199">
        <v>5736.18</v>
      </c>
    </row>
    <row r="6898" spans="1:2">
      <c r="A6898" s="4" t="s">
        <v>7259</v>
      </c>
      <c r="B6898" s="199">
        <v>6654.26</v>
      </c>
    </row>
    <row r="6899" spans="1:2">
      <c r="A6899" s="4" t="s">
        <v>7260</v>
      </c>
      <c r="B6899" s="199">
        <v>6654.26</v>
      </c>
    </row>
    <row r="6900" spans="1:2">
      <c r="A6900" s="4" t="s">
        <v>7261</v>
      </c>
      <c r="B6900" s="199">
        <v>9138.9500000000007</v>
      </c>
    </row>
    <row r="6901" spans="1:2">
      <c r="A6901" s="4" t="s">
        <v>7262</v>
      </c>
      <c r="B6901" s="199">
        <v>9138.9500000000007</v>
      </c>
    </row>
    <row r="6902" spans="1:2">
      <c r="A6902" s="4" t="s">
        <v>7263</v>
      </c>
      <c r="B6902" s="199">
        <v>15941.47</v>
      </c>
    </row>
    <row r="6903" spans="1:2">
      <c r="A6903" s="4" t="s">
        <v>7264</v>
      </c>
      <c r="B6903" s="199">
        <v>15941.47</v>
      </c>
    </row>
    <row r="6904" spans="1:2">
      <c r="A6904" s="4" t="s">
        <v>7265</v>
      </c>
      <c r="B6904" s="199">
        <v>28655.66</v>
      </c>
    </row>
    <row r="6905" spans="1:2">
      <c r="A6905" s="4" t="s">
        <v>7266</v>
      </c>
      <c r="B6905" s="199">
        <v>28655.66</v>
      </c>
    </row>
    <row r="6906" spans="1:2">
      <c r="A6906" s="4" t="s">
        <v>7267</v>
      </c>
      <c r="B6906" s="199">
        <v>37968.86</v>
      </c>
    </row>
    <row r="6907" spans="1:2">
      <c r="A6907" s="4" t="s">
        <v>7268</v>
      </c>
      <c r="B6907" s="199">
        <v>37968.86</v>
      </c>
    </row>
    <row r="6908" spans="1:2">
      <c r="A6908" s="4" t="s">
        <v>7269</v>
      </c>
      <c r="B6908" s="199">
        <v>52142.04</v>
      </c>
    </row>
    <row r="6909" spans="1:2">
      <c r="A6909" s="4" t="s">
        <v>7270</v>
      </c>
      <c r="B6909" s="199">
        <v>52142.04</v>
      </c>
    </row>
    <row r="6910" spans="1:2">
      <c r="A6910" s="4" t="s">
        <v>7271</v>
      </c>
      <c r="B6910" s="199">
        <v>30958.720000000001</v>
      </c>
    </row>
    <row r="6911" spans="1:2">
      <c r="A6911" s="4" t="s">
        <v>7272</v>
      </c>
      <c r="B6911" s="199">
        <v>30958.720000000001</v>
      </c>
    </row>
    <row r="6912" spans="1:2">
      <c r="A6912" s="4" t="s">
        <v>7273</v>
      </c>
      <c r="B6912" s="199">
        <v>37968.86</v>
      </c>
    </row>
    <row r="6913" spans="1:2">
      <c r="A6913" s="4" t="s">
        <v>7274</v>
      </c>
      <c r="B6913" s="199">
        <v>37968.86</v>
      </c>
    </row>
    <row r="6914" spans="1:2">
      <c r="A6914" s="4" t="s">
        <v>7275</v>
      </c>
      <c r="B6914" s="199">
        <v>56360.72</v>
      </c>
    </row>
    <row r="6915" spans="1:2">
      <c r="A6915" s="4" t="s">
        <v>7276</v>
      </c>
      <c r="B6915" s="199">
        <v>56360.72</v>
      </c>
    </row>
    <row r="6916" spans="1:2">
      <c r="A6916" s="4" t="s">
        <v>7277</v>
      </c>
      <c r="B6916" s="199">
        <v>39467.82</v>
      </c>
    </row>
    <row r="6917" spans="1:2">
      <c r="A6917" s="4" t="s">
        <v>7278</v>
      </c>
      <c r="B6917" s="199">
        <v>39467.82</v>
      </c>
    </row>
    <row r="6918" spans="1:2">
      <c r="A6918" s="4" t="s">
        <v>7279</v>
      </c>
      <c r="B6918" s="199">
        <v>49861.46</v>
      </c>
    </row>
    <row r="6919" spans="1:2">
      <c r="A6919" s="4" t="s">
        <v>7280</v>
      </c>
      <c r="B6919" s="199">
        <v>49861.46</v>
      </c>
    </row>
    <row r="6920" spans="1:2">
      <c r="A6920" s="4" t="s">
        <v>7281</v>
      </c>
      <c r="B6920" s="199">
        <v>61111.27</v>
      </c>
    </row>
    <row r="6921" spans="1:2">
      <c r="A6921" s="4" t="s">
        <v>7282</v>
      </c>
      <c r="B6921" s="199">
        <v>61111.27</v>
      </c>
    </row>
    <row r="6922" spans="1:2">
      <c r="A6922" s="4" t="s">
        <v>7283</v>
      </c>
      <c r="B6922" s="199">
        <v>57523.51</v>
      </c>
    </row>
    <row r="6923" spans="1:2">
      <c r="A6923" s="4" t="s">
        <v>7284</v>
      </c>
      <c r="B6923" s="199">
        <v>57523.51</v>
      </c>
    </row>
    <row r="6924" spans="1:2">
      <c r="A6924" s="4" t="s">
        <v>7285</v>
      </c>
      <c r="B6924" s="199">
        <v>67101.399999999994</v>
      </c>
    </row>
    <row r="6925" spans="1:2">
      <c r="A6925" s="4" t="s">
        <v>7286</v>
      </c>
      <c r="B6925" s="199">
        <v>67101.399999999994</v>
      </c>
    </row>
    <row r="6926" spans="1:2">
      <c r="A6926" s="4" t="s">
        <v>7287</v>
      </c>
      <c r="B6926" s="199">
        <v>84041.69</v>
      </c>
    </row>
    <row r="6927" spans="1:2">
      <c r="A6927" s="4" t="s">
        <v>7288</v>
      </c>
      <c r="B6927" s="199">
        <v>84041.69</v>
      </c>
    </row>
    <row r="6928" spans="1:2">
      <c r="A6928" s="4" t="s">
        <v>7289</v>
      </c>
      <c r="B6928" s="199">
        <v>1013.19</v>
      </c>
    </row>
    <row r="6929" spans="1:2">
      <c r="A6929" s="4" t="s">
        <v>7290</v>
      </c>
      <c r="B6929" s="199">
        <v>1013.19</v>
      </c>
    </row>
    <row r="6930" spans="1:2">
      <c r="A6930" s="4" t="s">
        <v>7291</v>
      </c>
      <c r="B6930" s="199">
        <v>1107.8499999999999</v>
      </c>
    </row>
    <row r="6931" spans="1:2">
      <c r="A6931" s="4" t="s">
        <v>7292</v>
      </c>
      <c r="B6931" s="199">
        <v>1107.8499999999999</v>
      </c>
    </row>
    <row r="6932" spans="1:2">
      <c r="A6932" s="4" t="s">
        <v>7293</v>
      </c>
      <c r="B6932" s="199">
        <v>1348.16</v>
      </c>
    </row>
    <row r="6933" spans="1:2">
      <c r="A6933" s="4" t="s">
        <v>7294</v>
      </c>
      <c r="B6933" s="199">
        <v>1348.16</v>
      </c>
    </row>
    <row r="6934" spans="1:2">
      <c r="A6934" s="4" t="s">
        <v>7295</v>
      </c>
      <c r="B6934" s="199">
        <v>1636.62</v>
      </c>
    </row>
    <row r="6935" spans="1:2">
      <c r="A6935" s="4" t="s">
        <v>7296</v>
      </c>
      <c r="B6935" s="199">
        <v>1636.62</v>
      </c>
    </row>
    <row r="6936" spans="1:2">
      <c r="A6936" s="4" t="s">
        <v>7297</v>
      </c>
      <c r="B6936" s="199">
        <v>1938.3</v>
      </c>
    </row>
    <row r="6937" spans="1:2">
      <c r="A6937" s="4" t="s">
        <v>7298</v>
      </c>
      <c r="B6937" s="199">
        <v>1938.3</v>
      </c>
    </row>
    <row r="6938" spans="1:2">
      <c r="A6938" s="4" t="s">
        <v>7299</v>
      </c>
      <c r="B6938" s="199">
        <v>2328.38</v>
      </c>
    </row>
    <row r="6939" spans="1:2">
      <c r="A6939" s="4" t="s">
        <v>7300</v>
      </c>
      <c r="B6939" s="199">
        <v>2328.38</v>
      </c>
    </row>
    <row r="6940" spans="1:2">
      <c r="A6940" s="4" t="s">
        <v>7301</v>
      </c>
      <c r="B6940" s="199">
        <v>2685.16</v>
      </c>
    </row>
    <row r="6941" spans="1:2">
      <c r="A6941" s="4" t="s">
        <v>7302</v>
      </c>
      <c r="B6941" s="199">
        <v>2685.16</v>
      </c>
    </row>
    <row r="6942" spans="1:2">
      <c r="A6942" s="4" t="s">
        <v>7303</v>
      </c>
      <c r="B6942" s="199">
        <v>3052.97</v>
      </c>
    </row>
    <row r="6943" spans="1:2">
      <c r="A6943" s="4" t="s">
        <v>7304</v>
      </c>
      <c r="B6943" s="199">
        <v>3052.97</v>
      </c>
    </row>
    <row r="6944" spans="1:2">
      <c r="A6944" s="4" t="s">
        <v>7305</v>
      </c>
      <c r="B6944" s="199">
        <v>3653.81</v>
      </c>
    </row>
    <row r="6945" spans="1:2">
      <c r="A6945" s="4" t="s">
        <v>7306</v>
      </c>
      <c r="B6945" s="199">
        <v>3653.81</v>
      </c>
    </row>
    <row r="6946" spans="1:2">
      <c r="A6946" s="4" t="s">
        <v>7307</v>
      </c>
      <c r="B6946" s="199">
        <v>3936.28</v>
      </c>
    </row>
    <row r="6947" spans="1:2">
      <c r="A6947" s="4" t="s">
        <v>7308</v>
      </c>
      <c r="B6947" s="199">
        <v>3936.28</v>
      </c>
    </row>
    <row r="6948" spans="1:2">
      <c r="A6948" s="4" t="s">
        <v>7309</v>
      </c>
      <c r="B6948" s="199">
        <v>4823.22</v>
      </c>
    </row>
    <row r="6949" spans="1:2">
      <c r="A6949" s="4" t="s">
        <v>7310</v>
      </c>
      <c r="B6949" s="199">
        <v>4823.22</v>
      </c>
    </row>
    <row r="6950" spans="1:2">
      <c r="A6950" s="4" t="s">
        <v>7311</v>
      </c>
      <c r="B6950" s="199">
        <v>9658.61</v>
      </c>
    </row>
    <row r="6951" spans="1:2">
      <c r="A6951" s="4" t="s">
        <v>7312</v>
      </c>
      <c r="B6951" s="199">
        <v>9658.61</v>
      </c>
    </row>
    <row r="6952" spans="1:2">
      <c r="A6952" s="4" t="s">
        <v>7313</v>
      </c>
      <c r="B6952" s="199">
        <v>12229.44</v>
      </c>
    </row>
    <row r="6953" spans="1:2">
      <c r="A6953" s="4" t="s">
        <v>7314</v>
      </c>
      <c r="B6953" s="199">
        <v>12229.44</v>
      </c>
    </row>
    <row r="6954" spans="1:2">
      <c r="A6954" s="4" t="s">
        <v>7315</v>
      </c>
      <c r="B6954" s="199">
        <v>18835.13</v>
      </c>
    </row>
    <row r="6955" spans="1:2">
      <c r="A6955" s="4" t="s">
        <v>7316</v>
      </c>
      <c r="B6955" s="199">
        <v>18835.13</v>
      </c>
    </row>
    <row r="6956" spans="1:2">
      <c r="A6956" s="4" t="s">
        <v>7317</v>
      </c>
      <c r="B6956" s="199">
        <v>19825.89</v>
      </c>
    </row>
    <row r="6957" spans="1:2">
      <c r="A6957" s="4" t="s">
        <v>7318</v>
      </c>
      <c r="B6957" s="199">
        <v>19825.89</v>
      </c>
    </row>
    <row r="6958" spans="1:2">
      <c r="A6958" s="4" t="s">
        <v>7319</v>
      </c>
      <c r="B6958" s="199">
        <v>27268.44</v>
      </c>
    </row>
    <row r="6959" spans="1:2">
      <c r="A6959" s="4" t="s">
        <v>7320</v>
      </c>
      <c r="B6959" s="199">
        <v>27268.44</v>
      </c>
    </row>
    <row r="6960" spans="1:2">
      <c r="A6960" s="4" t="s">
        <v>7321</v>
      </c>
      <c r="B6960" s="199">
        <v>1013.19</v>
      </c>
    </row>
    <row r="6961" spans="1:2">
      <c r="A6961" s="4" t="s">
        <v>7322</v>
      </c>
      <c r="B6961" s="199">
        <v>1013.19</v>
      </c>
    </row>
    <row r="6962" spans="1:2">
      <c r="A6962" s="4" t="s">
        <v>7323</v>
      </c>
      <c r="B6962" s="199">
        <v>1107.8499999999999</v>
      </c>
    </row>
    <row r="6963" spans="1:2">
      <c r="A6963" s="4" t="s">
        <v>7324</v>
      </c>
      <c r="B6963" s="199">
        <v>1107.8499999999999</v>
      </c>
    </row>
    <row r="6964" spans="1:2">
      <c r="A6964" s="4" t="s">
        <v>7325</v>
      </c>
      <c r="B6964" s="199">
        <v>1348.16</v>
      </c>
    </row>
    <row r="6965" spans="1:2">
      <c r="A6965" s="4" t="s">
        <v>7326</v>
      </c>
      <c r="B6965" s="199">
        <v>1348.16</v>
      </c>
    </row>
    <row r="6966" spans="1:2">
      <c r="A6966" s="4" t="s">
        <v>7327</v>
      </c>
      <c r="B6966" s="199">
        <v>1637.1</v>
      </c>
    </row>
    <row r="6967" spans="1:2">
      <c r="A6967" s="4" t="s">
        <v>7328</v>
      </c>
      <c r="B6967" s="199">
        <v>1637.1</v>
      </c>
    </row>
    <row r="6968" spans="1:2">
      <c r="A6968" s="4" t="s">
        <v>7329</v>
      </c>
      <c r="B6968" s="199">
        <v>1970.04</v>
      </c>
    </row>
    <row r="6969" spans="1:2">
      <c r="A6969" s="4" t="s">
        <v>7330</v>
      </c>
      <c r="B6969" s="199">
        <v>1970.04</v>
      </c>
    </row>
    <row r="6970" spans="1:2">
      <c r="A6970" s="4" t="s">
        <v>7331</v>
      </c>
      <c r="B6970" s="199">
        <v>2354.37</v>
      </c>
    </row>
    <row r="6971" spans="1:2">
      <c r="A6971" s="4" t="s">
        <v>7332</v>
      </c>
      <c r="B6971" s="199">
        <v>2354.37</v>
      </c>
    </row>
    <row r="6972" spans="1:2">
      <c r="A6972" s="4" t="s">
        <v>7333</v>
      </c>
      <c r="B6972" s="199">
        <v>2713.14</v>
      </c>
    </row>
    <row r="6973" spans="1:2">
      <c r="A6973" s="4" t="s">
        <v>7334</v>
      </c>
      <c r="B6973" s="199">
        <v>2713.14</v>
      </c>
    </row>
    <row r="6974" spans="1:2">
      <c r="A6974" s="4" t="s">
        <v>7335</v>
      </c>
      <c r="B6974" s="199">
        <v>3186.24</v>
      </c>
    </row>
    <row r="6975" spans="1:2">
      <c r="A6975" s="4" t="s">
        <v>7336</v>
      </c>
      <c r="B6975" s="199">
        <v>3186.24</v>
      </c>
    </row>
    <row r="6976" spans="1:2">
      <c r="A6976" s="4" t="s">
        <v>7337</v>
      </c>
      <c r="B6976" s="199">
        <v>3820.42</v>
      </c>
    </row>
    <row r="6977" spans="1:2">
      <c r="A6977" s="4" t="s">
        <v>7338</v>
      </c>
      <c r="B6977" s="199">
        <v>3820.42</v>
      </c>
    </row>
    <row r="6978" spans="1:2">
      <c r="A6978" s="4" t="s">
        <v>7339</v>
      </c>
      <c r="B6978" s="199">
        <v>4378.3</v>
      </c>
    </row>
    <row r="6979" spans="1:2">
      <c r="A6979" s="4" t="s">
        <v>7340</v>
      </c>
      <c r="B6979" s="199">
        <v>4378.3</v>
      </c>
    </row>
    <row r="6980" spans="1:2">
      <c r="A6980" s="4" t="s">
        <v>7341</v>
      </c>
      <c r="B6980" s="199">
        <v>6004.19</v>
      </c>
    </row>
    <row r="6981" spans="1:2">
      <c r="A6981" s="4" t="s">
        <v>7342</v>
      </c>
      <c r="B6981" s="199">
        <v>6004.19</v>
      </c>
    </row>
    <row r="6982" spans="1:2">
      <c r="A6982" s="4" t="s">
        <v>7343</v>
      </c>
      <c r="B6982" s="199">
        <v>10369.370000000001</v>
      </c>
    </row>
    <row r="6983" spans="1:2">
      <c r="A6983" s="4" t="s">
        <v>7344</v>
      </c>
      <c r="B6983" s="199">
        <v>10369.370000000001</v>
      </c>
    </row>
    <row r="6984" spans="1:2">
      <c r="A6984" s="4" t="s">
        <v>7345</v>
      </c>
      <c r="B6984" s="199">
        <v>1044.73</v>
      </c>
    </row>
    <row r="6985" spans="1:2">
      <c r="A6985" s="4" t="s">
        <v>7346</v>
      </c>
      <c r="B6985" s="199">
        <v>1044.73</v>
      </c>
    </row>
    <row r="6986" spans="1:2">
      <c r="A6986" s="4" t="s">
        <v>7347</v>
      </c>
      <c r="B6986" s="199">
        <v>1149.49</v>
      </c>
    </row>
    <row r="6987" spans="1:2">
      <c r="A6987" s="4" t="s">
        <v>7348</v>
      </c>
      <c r="B6987" s="199">
        <v>1149.49</v>
      </c>
    </row>
    <row r="6988" spans="1:2">
      <c r="A6988" s="4" t="s">
        <v>7349</v>
      </c>
      <c r="B6988" s="199">
        <v>1402.53</v>
      </c>
    </row>
    <row r="6989" spans="1:2">
      <c r="A6989" s="4" t="s">
        <v>7350</v>
      </c>
      <c r="B6989" s="199">
        <v>1402.53</v>
      </c>
    </row>
    <row r="6990" spans="1:2">
      <c r="A6990" s="4" t="s">
        <v>7351</v>
      </c>
      <c r="B6990" s="199">
        <v>1712.38</v>
      </c>
    </row>
    <row r="6991" spans="1:2">
      <c r="A6991" s="4" t="s">
        <v>7352</v>
      </c>
      <c r="B6991" s="199">
        <v>1712.38</v>
      </c>
    </row>
    <row r="6992" spans="1:2">
      <c r="A6992" s="4" t="s">
        <v>7353</v>
      </c>
      <c r="B6992" s="199">
        <v>2042.4</v>
      </c>
    </row>
    <row r="6993" spans="1:2">
      <c r="A6993" s="4" t="s">
        <v>7354</v>
      </c>
      <c r="B6993" s="199">
        <v>2042.4</v>
      </c>
    </row>
    <row r="6994" spans="1:2">
      <c r="A6994" s="4" t="s">
        <v>7355</v>
      </c>
      <c r="B6994" s="199">
        <v>2471.0700000000002</v>
      </c>
    </row>
    <row r="6995" spans="1:2">
      <c r="A6995" s="4" t="s">
        <v>7356</v>
      </c>
      <c r="B6995" s="199">
        <v>2471.0700000000002</v>
      </c>
    </row>
    <row r="6996" spans="1:2">
      <c r="A6996" s="4" t="s">
        <v>7357</v>
      </c>
      <c r="B6996" s="199">
        <v>2879.09</v>
      </c>
    </row>
    <row r="6997" spans="1:2">
      <c r="A6997" s="4" t="s">
        <v>7358</v>
      </c>
      <c r="B6997" s="199">
        <v>2879.09</v>
      </c>
    </row>
    <row r="6998" spans="1:2">
      <c r="A6998" s="4" t="s">
        <v>7359</v>
      </c>
      <c r="B6998" s="199">
        <v>3266.11</v>
      </c>
    </row>
    <row r="6999" spans="1:2">
      <c r="A6999" s="4" t="s">
        <v>7360</v>
      </c>
      <c r="B6999" s="199">
        <v>3266.11</v>
      </c>
    </row>
    <row r="7000" spans="1:2">
      <c r="A7000" s="4" t="s">
        <v>7361</v>
      </c>
      <c r="B7000" s="199">
        <v>3935.32</v>
      </c>
    </row>
    <row r="7001" spans="1:2">
      <c r="A7001" s="4" t="s">
        <v>7362</v>
      </c>
      <c r="B7001" s="199">
        <v>3935.32</v>
      </c>
    </row>
    <row r="7002" spans="1:2">
      <c r="A7002" s="4" t="s">
        <v>7363</v>
      </c>
      <c r="B7002" s="199">
        <v>4252.41</v>
      </c>
    </row>
    <row r="7003" spans="1:2">
      <c r="A7003" s="4" t="s">
        <v>7364</v>
      </c>
      <c r="B7003" s="199">
        <v>4252.41</v>
      </c>
    </row>
    <row r="7004" spans="1:2">
      <c r="A7004" s="4" t="s">
        <v>7365</v>
      </c>
      <c r="B7004" s="199">
        <v>5259.11</v>
      </c>
    </row>
    <row r="7005" spans="1:2">
      <c r="A7005" s="4" t="s">
        <v>7366</v>
      </c>
      <c r="B7005" s="199">
        <v>5259.11</v>
      </c>
    </row>
    <row r="7006" spans="1:2">
      <c r="A7006" s="4" t="s">
        <v>7367</v>
      </c>
      <c r="B7006" s="199">
        <v>10319.85</v>
      </c>
    </row>
    <row r="7007" spans="1:2">
      <c r="A7007" s="4" t="s">
        <v>7368</v>
      </c>
      <c r="B7007" s="199">
        <v>10319.85</v>
      </c>
    </row>
    <row r="7008" spans="1:2">
      <c r="A7008" s="4" t="s">
        <v>7369</v>
      </c>
      <c r="B7008" s="199">
        <v>13055.85</v>
      </c>
    </row>
    <row r="7009" spans="1:2">
      <c r="A7009" s="4" t="s">
        <v>7370</v>
      </c>
      <c r="B7009" s="199">
        <v>13055.85</v>
      </c>
    </row>
    <row r="7010" spans="1:2">
      <c r="A7010" s="4" t="s">
        <v>7371</v>
      </c>
      <c r="B7010" s="199">
        <v>19858.77</v>
      </c>
    </row>
    <row r="7011" spans="1:2">
      <c r="A7011" s="4" t="s">
        <v>7372</v>
      </c>
      <c r="B7011" s="199">
        <v>19858.77</v>
      </c>
    </row>
    <row r="7012" spans="1:2">
      <c r="A7012" s="4" t="s">
        <v>7373</v>
      </c>
      <c r="B7012" s="199">
        <v>21095.64</v>
      </c>
    </row>
    <row r="7013" spans="1:2">
      <c r="A7013" s="4" t="s">
        <v>7374</v>
      </c>
      <c r="B7013" s="199">
        <v>21095.64</v>
      </c>
    </row>
    <row r="7014" spans="1:2">
      <c r="A7014" s="4" t="s">
        <v>7375</v>
      </c>
      <c r="B7014" s="199">
        <v>29142.57</v>
      </c>
    </row>
    <row r="7015" spans="1:2">
      <c r="A7015" s="4" t="s">
        <v>7376</v>
      </c>
      <c r="B7015" s="199">
        <v>29142.57</v>
      </c>
    </row>
    <row r="7016" spans="1:2">
      <c r="A7016" s="4" t="s">
        <v>7377</v>
      </c>
      <c r="B7016" s="199">
        <v>1044.73</v>
      </c>
    </row>
    <row r="7017" spans="1:2">
      <c r="A7017" s="4" t="s">
        <v>7378</v>
      </c>
      <c r="B7017" s="199">
        <v>1044.73</v>
      </c>
    </row>
    <row r="7018" spans="1:2">
      <c r="A7018" s="4" t="s">
        <v>7379</v>
      </c>
      <c r="B7018" s="199">
        <v>1149.49</v>
      </c>
    </row>
    <row r="7019" spans="1:2">
      <c r="A7019" s="4" t="s">
        <v>7380</v>
      </c>
      <c r="B7019" s="199">
        <v>1149.49</v>
      </c>
    </row>
    <row r="7020" spans="1:2">
      <c r="A7020" s="4" t="s">
        <v>7381</v>
      </c>
      <c r="B7020" s="199">
        <v>1402.53</v>
      </c>
    </row>
    <row r="7021" spans="1:2">
      <c r="A7021" s="4" t="s">
        <v>7382</v>
      </c>
      <c r="B7021" s="199">
        <v>1402.53</v>
      </c>
    </row>
    <row r="7022" spans="1:2">
      <c r="A7022" s="4" t="s">
        <v>7383</v>
      </c>
      <c r="B7022" s="199">
        <v>1712.85</v>
      </c>
    </row>
    <row r="7023" spans="1:2">
      <c r="A7023" s="4" t="s">
        <v>7384</v>
      </c>
      <c r="B7023" s="199">
        <v>1712.85</v>
      </c>
    </row>
    <row r="7024" spans="1:2">
      <c r="A7024" s="4" t="s">
        <v>7385</v>
      </c>
      <c r="B7024" s="199">
        <v>2074.13</v>
      </c>
    </row>
    <row r="7025" spans="1:2">
      <c r="A7025" s="4" t="s">
        <v>7386</v>
      </c>
      <c r="B7025" s="199">
        <v>2074.13</v>
      </c>
    </row>
    <row r="7026" spans="1:2">
      <c r="A7026" s="4" t="s">
        <v>7387</v>
      </c>
      <c r="B7026" s="199">
        <v>2497.1</v>
      </c>
    </row>
    <row r="7027" spans="1:2">
      <c r="A7027" s="4" t="s">
        <v>7388</v>
      </c>
      <c r="B7027" s="199">
        <v>2497.1</v>
      </c>
    </row>
    <row r="7028" spans="1:2">
      <c r="A7028" s="4" t="s">
        <v>7389</v>
      </c>
      <c r="B7028" s="199">
        <v>2907.08</v>
      </c>
    </row>
    <row r="7029" spans="1:2">
      <c r="A7029" s="4" t="s">
        <v>7390</v>
      </c>
      <c r="B7029" s="199">
        <v>2907.08</v>
      </c>
    </row>
    <row r="7030" spans="1:2">
      <c r="A7030" s="4" t="s">
        <v>7391</v>
      </c>
      <c r="B7030" s="199">
        <v>3399.38</v>
      </c>
    </row>
    <row r="7031" spans="1:2">
      <c r="A7031" s="4" t="s">
        <v>7392</v>
      </c>
      <c r="B7031" s="199">
        <v>3399.38</v>
      </c>
    </row>
    <row r="7032" spans="1:2">
      <c r="A7032" s="4" t="s">
        <v>7393</v>
      </c>
      <c r="B7032" s="199">
        <v>4101.93</v>
      </c>
    </row>
    <row r="7033" spans="1:2">
      <c r="A7033" s="4" t="s">
        <v>7394</v>
      </c>
      <c r="B7033" s="199">
        <v>4101.93</v>
      </c>
    </row>
    <row r="7034" spans="1:2">
      <c r="A7034" s="4" t="s">
        <v>7395</v>
      </c>
      <c r="B7034" s="199">
        <v>4694.42</v>
      </c>
    </row>
    <row r="7035" spans="1:2">
      <c r="A7035" s="4" t="s">
        <v>7396</v>
      </c>
      <c r="B7035" s="199">
        <v>4694.42</v>
      </c>
    </row>
    <row r="7036" spans="1:2">
      <c r="A7036" s="4" t="s">
        <v>7397</v>
      </c>
      <c r="B7036" s="199">
        <v>6434.23</v>
      </c>
    </row>
    <row r="7037" spans="1:2">
      <c r="A7037" s="4" t="s">
        <v>7398</v>
      </c>
      <c r="B7037" s="199">
        <v>6434.23</v>
      </c>
    </row>
    <row r="7038" spans="1:2">
      <c r="A7038" s="4" t="s">
        <v>7399</v>
      </c>
      <c r="B7038" s="199">
        <v>11024.76</v>
      </c>
    </row>
    <row r="7039" spans="1:2">
      <c r="A7039" s="4" t="s">
        <v>7400</v>
      </c>
      <c r="B7039" s="199">
        <v>11024.76</v>
      </c>
    </row>
    <row r="7040" spans="1:2">
      <c r="A7040" s="4" t="s">
        <v>7401</v>
      </c>
      <c r="B7040" s="199">
        <v>346.37</v>
      </c>
    </row>
    <row r="7041" spans="1:2">
      <c r="A7041" s="4" t="s">
        <v>7402</v>
      </c>
      <c r="B7041" s="199">
        <v>346.37</v>
      </c>
    </row>
    <row r="7042" spans="1:2">
      <c r="A7042" s="4" t="s">
        <v>7403</v>
      </c>
      <c r="B7042" s="199">
        <v>365.99</v>
      </c>
    </row>
    <row r="7043" spans="1:2">
      <c r="A7043" s="4" t="s">
        <v>7404</v>
      </c>
      <c r="B7043" s="199">
        <v>365.99</v>
      </c>
    </row>
    <row r="7044" spans="1:2">
      <c r="A7044" s="4" t="s">
        <v>7405</v>
      </c>
      <c r="B7044" s="199">
        <v>466.52</v>
      </c>
    </row>
    <row r="7045" spans="1:2">
      <c r="A7045" s="4" t="s">
        <v>7406</v>
      </c>
      <c r="B7045" s="199">
        <v>466.52</v>
      </c>
    </row>
    <row r="7046" spans="1:2">
      <c r="A7046" s="4" t="s">
        <v>7407</v>
      </c>
      <c r="B7046" s="199">
        <v>605.64</v>
      </c>
    </row>
    <row r="7047" spans="1:2">
      <c r="A7047" s="4" t="s">
        <v>7408</v>
      </c>
      <c r="B7047" s="199">
        <v>605.64</v>
      </c>
    </row>
    <row r="7048" spans="1:2">
      <c r="A7048" s="4" t="s">
        <v>7409</v>
      </c>
      <c r="B7048" s="199">
        <v>775.84</v>
      </c>
    </row>
    <row r="7049" spans="1:2">
      <c r="A7049" s="4" t="s">
        <v>7410</v>
      </c>
      <c r="B7049" s="199">
        <v>775.84</v>
      </c>
    </row>
    <row r="7050" spans="1:2">
      <c r="A7050" s="4" t="s">
        <v>7411</v>
      </c>
      <c r="B7050" s="199">
        <v>930.39</v>
      </c>
    </row>
    <row r="7051" spans="1:2">
      <c r="A7051" s="4" t="s">
        <v>7412</v>
      </c>
      <c r="B7051" s="199">
        <v>930.39</v>
      </c>
    </row>
    <row r="7052" spans="1:2">
      <c r="A7052" s="4" t="s">
        <v>7413</v>
      </c>
      <c r="B7052" s="199">
        <v>1092.54</v>
      </c>
    </row>
    <row r="7053" spans="1:2">
      <c r="A7053" s="4" t="s">
        <v>7414</v>
      </c>
      <c r="B7053" s="199">
        <v>1092.54</v>
      </c>
    </row>
    <row r="7054" spans="1:2">
      <c r="A7054" s="4" t="s">
        <v>7415</v>
      </c>
      <c r="B7054" s="199">
        <v>1203.53</v>
      </c>
    </row>
    <row r="7055" spans="1:2">
      <c r="A7055" s="4" t="s">
        <v>7416</v>
      </c>
      <c r="B7055" s="199">
        <v>1203.53</v>
      </c>
    </row>
    <row r="7056" spans="1:2">
      <c r="A7056" s="4" t="s">
        <v>7417</v>
      </c>
      <c r="B7056" s="199">
        <v>1405.72</v>
      </c>
    </row>
    <row r="7057" spans="1:2">
      <c r="A7057" s="4" t="s">
        <v>7418</v>
      </c>
      <c r="B7057" s="199">
        <v>1405.72</v>
      </c>
    </row>
    <row r="7058" spans="1:2">
      <c r="A7058" s="4" t="s">
        <v>7419</v>
      </c>
      <c r="B7058" s="199">
        <v>1576.85</v>
      </c>
    </row>
    <row r="7059" spans="1:2">
      <c r="A7059" s="4" t="s">
        <v>7420</v>
      </c>
      <c r="B7059" s="199">
        <v>1576.85</v>
      </c>
    </row>
    <row r="7060" spans="1:2">
      <c r="A7060" s="4" t="s">
        <v>7421</v>
      </c>
      <c r="B7060" s="199">
        <v>2039.76</v>
      </c>
    </row>
    <row r="7061" spans="1:2">
      <c r="A7061" s="4" t="s">
        <v>7422</v>
      </c>
      <c r="B7061" s="199">
        <v>2039.76</v>
      </c>
    </row>
    <row r="7062" spans="1:2">
      <c r="A7062" s="4" t="s">
        <v>7423</v>
      </c>
      <c r="B7062" s="199">
        <v>2764.94</v>
      </c>
    </row>
    <row r="7063" spans="1:2">
      <c r="A7063" s="4" t="s">
        <v>7424</v>
      </c>
      <c r="B7063" s="199">
        <v>2764.94</v>
      </c>
    </row>
    <row r="7064" spans="1:2">
      <c r="A7064" s="4" t="s">
        <v>7425</v>
      </c>
      <c r="B7064" s="199">
        <v>3304.73</v>
      </c>
    </row>
    <row r="7065" spans="1:2">
      <c r="A7065" s="4" t="s">
        <v>7426</v>
      </c>
      <c r="B7065" s="199">
        <v>3304.73</v>
      </c>
    </row>
    <row r="7066" spans="1:2">
      <c r="A7066" s="4" t="s">
        <v>7427</v>
      </c>
      <c r="B7066" s="199">
        <v>5095.22</v>
      </c>
    </row>
    <row r="7067" spans="1:2">
      <c r="A7067" s="4" t="s">
        <v>7428</v>
      </c>
      <c r="B7067" s="199">
        <v>5095.22</v>
      </c>
    </row>
    <row r="7068" spans="1:2">
      <c r="A7068" s="4" t="s">
        <v>7429</v>
      </c>
      <c r="B7068" s="199">
        <v>6004.54</v>
      </c>
    </row>
    <row r="7069" spans="1:2">
      <c r="A7069" s="4" t="s">
        <v>7430</v>
      </c>
      <c r="B7069" s="199">
        <v>6004.54</v>
      </c>
    </row>
    <row r="7070" spans="1:2">
      <c r="A7070" s="4" t="s">
        <v>7431</v>
      </c>
      <c r="B7070" s="199">
        <v>7985.53</v>
      </c>
    </row>
    <row r="7071" spans="1:2">
      <c r="A7071" s="4" t="s">
        <v>7432</v>
      </c>
      <c r="B7071" s="199">
        <v>7985.53</v>
      </c>
    </row>
    <row r="7072" spans="1:2">
      <c r="A7072" s="4" t="s">
        <v>7433</v>
      </c>
      <c r="B7072" s="199">
        <v>346.37</v>
      </c>
    </row>
    <row r="7073" spans="1:2">
      <c r="A7073" s="4" t="s">
        <v>7434</v>
      </c>
      <c r="B7073" s="199">
        <v>346.37</v>
      </c>
    </row>
    <row r="7074" spans="1:2">
      <c r="A7074" s="4" t="s">
        <v>7435</v>
      </c>
      <c r="B7074" s="199">
        <v>365.99</v>
      </c>
    </row>
    <row r="7075" spans="1:2">
      <c r="A7075" s="4" t="s">
        <v>7436</v>
      </c>
      <c r="B7075" s="199">
        <v>365.99</v>
      </c>
    </row>
    <row r="7076" spans="1:2">
      <c r="A7076" s="4" t="s">
        <v>7437</v>
      </c>
      <c r="B7076" s="199">
        <v>466.52</v>
      </c>
    </row>
    <row r="7077" spans="1:2">
      <c r="A7077" s="4" t="s">
        <v>7438</v>
      </c>
      <c r="B7077" s="199">
        <v>466.52</v>
      </c>
    </row>
    <row r="7078" spans="1:2">
      <c r="A7078" s="4" t="s">
        <v>7439</v>
      </c>
      <c r="B7078" s="199">
        <v>605.64</v>
      </c>
    </row>
    <row r="7079" spans="1:2">
      <c r="A7079" s="4" t="s">
        <v>7440</v>
      </c>
      <c r="B7079" s="199">
        <v>605.64</v>
      </c>
    </row>
    <row r="7080" spans="1:2">
      <c r="A7080" s="4" t="s">
        <v>7441</v>
      </c>
      <c r="B7080" s="199">
        <v>775.91</v>
      </c>
    </row>
    <row r="7081" spans="1:2">
      <c r="A7081" s="4" t="s">
        <v>7442</v>
      </c>
      <c r="B7081" s="199">
        <v>775.91</v>
      </c>
    </row>
    <row r="7082" spans="1:2">
      <c r="A7082" s="4" t="s">
        <v>7443</v>
      </c>
      <c r="B7082" s="199">
        <v>930.4</v>
      </c>
    </row>
    <row r="7083" spans="1:2">
      <c r="A7083" s="4" t="s">
        <v>7444</v>
      </c>
      <c r="B7083" s="199">
        <v>930.4</v>
      </c>
    </row>
    <row r="7084" spans="1:2">
      <c r="A7084" s="4" t="s">
        <v>7445</v>
      </c>
      <c r="B7084" s="199">
        <v>1092.5</v>
      </c>
    </row>
    <row r="7085" spans="1:2">
      <c r="A7085" s="4" t="s">
        <v>7446</v>
      </c>
      <c r="B7085" s="199">
        <v>1092.5</v>
      </c>
    </row>
    <row r="7086" spans="1:2">
      <c r="A7086" s="4" t="s">
        <v>7447</v>
      </c>
      <c r="B7086" s="199">
        <v>1203.56</v>
      </c>
    </row>
    <row r="7087" spans="1:2">
      <c r="A7087" s="4" t="s">
        <v>7448</v>
      </c>
      <c r="B7087" s="199">
        <v>1203.56</v>
      </c>
    </row>
    <row r="7088" spans="1:2">
      <c r="A7088" s="4" t="s">
        <v>7449</v>
      </c>
      <c r="B7088" s="199">
        <v>1405.74</v>
      </c>
    </row>
    <row r="7089" spans="1:2">
      <c r="A7089" s="4" t="s">
        <v>7450</v>
      </c>
      <c r="B7089" s="199">
        <v>1405.74</v>
      </c>
    </row>
    <row r="7090" spans="1:2">
      <c r="A7090" s="4" t="s">
        <v>7451</v>
      </c>
      <c r="B7090" s="199">
        <v>1576.87</v>
      </c>
    </row>
    <row r="7091" spans="1:2">
      <c r="A7091" s="4" t="s">
        <v>7452</v>
      </c>
      <c r="B7091" s="199">
        <v>1576.87</v>
      </c>
    </row>
    <row r="7092" spans="1:2">
      <c r="A7092" s="4" t="s">
        <v>7453</v>
      </c>
      <c r="B7092" s="199">
        <v>2238.71</v>
      </c>
    </row>
    <row r="7093" spans="1:2">
      <c r="A7093" s="4" t="s">
        <v>7454</v>
      </c>
      <c r="B7093" s="199">
        <v>2238.71</v>
      </c>
    </row>
    <row r="7094" spans="1:2">
      <c r="A7094" s="4" t="s">
        <v>7455</v>
      </c>
      <c r="B7094" s="199">
        <v>3581.17</v>
      </c>
    </row>
    <row r="7095" spans="1:2">
      <c r="A7095" s="4" t="s">
        <v>7456</v>
      </c>
      <c r="B7095" s="199">
        <v>3581.17</v>
      </c>
    </row>
    <row r="7096" spans="1:2">
      <c r="A7096" s="4" t="s">
        <v>7457</v>
      </c>
      <c r="B7096" s="199">
        <v>23486.38</v>
      </c>
    </row>
    <row r="7097" spans="1:2">
      <c r="A7097" s="4" t="s">
        <v>7458</v>
      </c>
      <c r="B7097" s="199">
        <v>23486.38</v>
      </c>
    </row>
    <row r="7098" spans="1:2">
      <c r="A7098" s="4" t="s">
        <v>7459</v>
      </c>
      <c r="B7098" s="199">
        <v>25402</v>
      </c>
    </row>
    <row r="7099" spans="1:2">
      <c r="A7099" s="4" t="s">
        <v>7460</v>
      </c>
      <c r="B7099" s="199">
        <v>25402</v>
      </c>
    </row>
    <row r="7100" spans="1:2">
      <c r="A7100" s="4" t="s">
        <v>7461</v>
      </c>
      <c r="B7100" s="199">
        <v>21643.45</v>
      </c>
    </row>
    <row r="7101" spans="1:2">
      <c r="A7101" s="4" t="s">
        <v>7462</v>
      </c>
      <c r="B7101" s="199">
        <v>21643.45</v>
      </c>
    </row>
    <row r="7102" spans="1:2">
      <c r="A7102" s="4" t="s">
        <v>7463</v>
      </c>
      <c r="B7102" s="199">
        <v>26518.18</v>
      </c>
    </row>
    <row r="7103" spans="1:2">
      <c r="A7103" s="4" t="s">
        <v>7464</v>
      </c>
      <c r="B7103" s="199">
        <v>26518.18</v>
      </c>
    </row>
    <row r="7104" spans="1:2">
      <c r="A7104" s="4" t="s">
        <v>7465</v>
      </c>
      <c r="B7104" s="199">
        <v>1426.21</v>
      </c>
    </row>
    <row r="7105" spans="1:2">
      <c r="A7105" s="4" t="s">
        <v>7466</v>
      </c>
      <c r="B7105" s="199">
        <v>1426.21</v>
      </c>
    </row>
    <row r="7106" spans="1:2">
      <c r="A7106" s="4" t="s">
        <v>7467</v>
      </c>
      <c r="B7106" s="199">
        <v>1587.03</v>
      </c>
    </row>
    <row r="7107" spans="1:2">
      <c r="A7107" s="4" t="s">
        <v>7468</v>
      </c>
      <c r="B7107" s="199">
        <v>1587.03</v>
      </c>
    </row>
    <row r="7108" spans="1:2">
      <c r="A7108" s="4" t="s">
        <v>7469</v>
      </c>
      <c r="B7108" s="199">
        <v>1961.93</v>
      </c>
    </row>
    <row r="7109" spans="1:2">
      <c r="A7109" s="4" t="s">
        <v>7470</v>
      </c>
      <c r="B7109" s="199">
        <v>1961.93</v>
      </c>
    </row>
    <row r="7110" spans="1:2">
      <c r="A7110" s="4" t="s">
        <v>7471</v>
      </c>
      <c r="B7110" s="199">
        <v>2361.41</v>
      </c>
    </row>
    <row r="7111" spans="1:2">
      <c r="A7111" s="4" t="s">
        <v>7472</v>
      </c>
      <c r="B7111" s="199">
        <v>2361.41</v>
      </c>
    </row>
    <row r="7112" spans="1:2">
      <c r="A7112" s="4" t="s">
        <v>7473</v>
      </c>
      <c r="B7112" s="199">
        <v>2807.64</v>
      </c>
    </row>
    <row r="7113" spans="1:2">
      <c r="A7113" s="4" t="s">
        <v>7474</v>
      </c>
      <c r="B7113" s="199">
        <v>2807.64</v>
      </c>
    </row>
    <row r="7114" spans="1:2">
      <c r="A7114" s="4" t="s">
        <v>7475</v>
      </c>
      <c r="B7114" s="199">
        <v>3431.12</v>
      </c>
    </row>
    <row r="7115" spans="1:2">
      <c r="A7115" s="4" t="s">
        <v>7476</v>
      </c>
      <c r="B7115" s="199">
        <v>3431.12</v>
      </c>
    </row>
    <row r="7116" spans="1:2">
      <c r="A7116" s="4" t="s">
        <v>7477</v>
      </c>
      <c r="B7116" s="199">
        <v>4009.17</v>
      </c>
    </row>
    <row r="7117" spans="1:2">
      <c r="A7117" s="4" t="s">
        <v>7478</v>
      </c>
      <c r="B7117" s="199">
        <v>4009.17</v>
      </c>
    </row>
    <row r="7118" spans="1:2">
      <c r="A7118" s="4" t="s">
        <v>7479</v>
      </c>
      <c r="B7118" s="199">
        <v>4525.1099999999997</v>
      </c>
    </row>
    <row r="7119" spans="1:2">
      <c r="A7119" s="4" t="s">
        <v>7480</v>
      </c>
      <c r="B7119" s="199">
        <v>4525.1099999999997</v>
      </c>
    </row>
    <row r="7120" spans="1:2">
      <c r="A7120" s="4" t="s">
        <v>7481</v>
      </c>
      <c r="B7120" s="199">
        <v>5517.63</v>
      </c>
    </row>
    <row r="7121" spans="1:2">
      <c r="A7121" s="4" t="s">
        <v>7482</v>
      </c>
      <c r="B7121" s="199">
        <v>5517.63</v>
      </c>
    </row>
    <row r="7122" spans="1:2">
      <c r="A7122" s="4" t="s">
        <v>7483</v>
      </c>
      <c r="B7122" s="199">
        <v>5888.36</v>
      </c>
    </row>
    <row r="7123" spans="1:2">
      <c r="A7123" s="4" t="s">
        <v>7484</v>
      </c>
      <c r="B7123" s="199">
        <v>5888.36</v>
      </c>
    </row>
    <row r="7124" spans="1:2">
      <c r="A7124" s="4" t="s">
        <v>7485</v>
      </c>
      <c r="B7124" s="199">
        <v>7167.96</v>
      </c>
    </row>
    <row r="7125" spans="1:2">
      <c r="A7125" s="4" t="s">
        <v>7486</v>
      </c>
      <c r="B7125" s="199">
        <v>7167.96</v>
      </c>
    </row>
    <row r="7126" spans="1:2">
      <c r="A7126" s="4" t="s">
        <v>7487</v>
      </c>
      <c r="B7126" s="199">
        <v>15743.16</v>
      </c>
    </row>
    <row r="7127" spans="1:2">
      <c r="A7127" s="4" t="s">
        <v>7488</v>
      </c>
      <c r="B7127" s="199">
        <v>15743.16</v>
      </c>
    </row>
    <row r="7128" spans="1:2">
      <c r="A7128" s="4" t="s">
        <v>7489</v>
      </c>
      <c r="B7128" s="199">
        <v>19981.849999999999</v>
      </c>
    </row>
    <row r="7129" spans="1:2">
      <c r="A7129" s="4" t="s">
        <v>7490</v>
      </c>
      <c r="B7129" s="199">
        <v>19981.849999999999</v>
      </c>
    </row>
    <row r="7130" spans="1:2">
      <c r="A7130" s="4" t="s">
        <v>7491</v>
      </c>
      <c r="B7130" s="199">
        <v>28959.24</v>
      </c>
    </row>
    <row r="7131" spans="1:2">
      <c r="A7131" s="4" t="s">
        <v>7492</v>
      </c>
      <c r="B7131" s="199">
        <v>28959.24</v>
      </c>
    </row>
    <row r="7132" spans="1:2">
      <c r="A7132" s="4" t="s">
        <v>7493</v>
      </c>
      <c r="B7132" s="199">
        <v>30097.78</v>
      </c>
    </row>
    <row r="7133" spans="1:2">
      <c r="A7133" s="4" t="s">
        <v>7494</v>
      </c>
      <c r="B7133" s="199">
        <v>30097.78</v>
      </c>
    </row>
    <row r="7134" spans="1:2">
      <c r="A7134" s="4" t="s">
        <v>7495</v>
      </c>
      <c r="B7134" s="199">
        <v>43135.39</v>
      </c>
    </row>
    <row r="7135" spans="1:2">
      <c r="A7135" s="4" t="s">
        <v>7496</v>
      </c>
      <c r="B7135" s="199">
        <v>43135.39</v>
      </c>
    </row>
    <row r="7136" spans="1:2">
      <c r="A7136" s="4" t="s">
        <v>7497</v>
      </c>
      <c r="B7136" s="199">
        <v>1426.21</v>
      </c>
    </row>
    <row r="7137" spans="1:2">
      <c r="A7137" s="4" t="s">
        <v>7498</v>
      </c>
      <c r="B7137" s="199">
        <v>1426.21</v>
      </c>
    </row>
    <row r="7138" spans="1:2">
      <c r="A7138" s="4" t="s">
        <v>7499</v>
      </c>
      <c r="B7138" s="199">
        <v>1587.03</v>
      </c>
    </row>
    <row r="7139" spans="1:2">
      <c r="A7139" s="4" t="s">
        <v>7500</v>
      </c>
      <c r="B7139" s="199">
        <v>1587.03</v>
      </c>
    </row>
    <row r="7140" spans="1:2">
      <c r="A7140" s="4" t="s">
        <v>7501</v>
      </c>
      <c r="B7140" s="199">
        <v>1961.93</v>
      </c>
    </row>
    <row r="7141" spans="1:2">
      <c r="A7141" s="4" t="s">
        <v>7502</v>
      </c>
      <c r="B7141" s="199">
        <v>1961.93</v>
      </c>
    </row>
    <row r="7142" spans="1:2">
      <c r="A7142" s="4" t="s">
        <v>7503</v>
      </c>
      <c r="B7142" s="199">
        <v>2362.36</v>
      </c>
    </row>
    <row r="7143" spans="1:2">
      <c r="A7143" s="4" t="s">
        <v>7504</v>
      </c>
      <c r="B7143" s="199">
        <v>2362.36</v>
      </c>
    </row>
    <row r="7144" spans="1:2">
      <c r="A7144" s="4" t="s">
        <v>7505</v>
      </c>
      <c r="B7144" s="199">
        <v>2871.08</v>
      </c>
    </row>
    <row r="7145" spans="1:2">
      <c r="A7145" s="4" t="s">
        <v>7506</v>
      </c>
      <c r="B7145" s="199">
        <v>2871.08</v>
      </c>
    </row>
    <row r="7146" spans="1:2">
      <c r="A7146" s="4" t="s">
        <v>7507</v>
      </c>
      <c r="B7146" s="199">
        <v>3483.15</v>
      </c>
    </row>
    <row r="7147" spans="1:2">
      <c r="A7147" s="4" t="s">
        <v>7508</v>
      </c>
      <c r="B7147" s="199">
        <v>3483.15</v>
      </c>
    </row>
    <row r="7148" spans="1:2">
      <c r="A7148" s="4" t="s">
        <v>7509</v>
      </c>
      <c r="B7148" s="199">
        <v>4065.19</v>
      </c>
    </row>
    <row r="7149" spans="1:2">
      <c r="A7149" s="4" t="s">
        <v>7510</v>
      </c>
      <c r="B7149" s="199">
        <v>4065.19</v>
      </c>
    </row>
    <row r="7150" spans="1:2">
      <c r="A7150" s="4" t="s">
        <v>7511</v>
      </c>
      <c r="B7150" s="199">
        <v>4791.6899999999996</v>
      </c>
    </row>
    <row r="7151" spans="1:2">
      <c r="A7151" s="4" t="s">
        <v>7512</v>
      </c>
      <c r="B7151" s="199">
        <v>4791.6899999999996</v>
      </c>
    </row>
    <row r="7152" spans="1:2">
      <c r="A7152" s="4" t="s">
        <v>7513</v>
      </c>
      <c r="B7152" s="199">
        <v>5845.04</v>
      </c>
    </row>
    <row r="7153" spans="1:2">
      <c r="A7153" s="4" t="s">
        <v>7514</v>
      </c>
      <c r="B7153" s="199">
        <v>5845.04</v>
      </c>
    </row>
    <row r="7154" spans="1:2">
      <c r="A7154" s="4" t="s">
        <v>7515</v>
      </c>
      <c r="B7154" s="199">
        <v>6778.34</v>
      </c>
    </row>
    <row r="7155" spans="1:2">
      <c r="A7155" s="4" t="s">
        <v>7516</v>
      </c>
      <c r="B7155" s="199">
        <v>6778.34</v>
      </c>
    </row>
    <row r="7156" spans="1:2">
      <c r="A7156" s="4" t="s">
        <v>7517</v>
      </c>
      <c r="B7156" s="199">
        <v>9248.98</v>
      </c>
    </row>
    <row r="7157" spans="1:2">
      <c r="A7157" s="4" t="s">
        <v>7518</v>
      </c>
      <c r="B7157" s="199">
        <v>9248.98</v>
      </c>
    </row>
    <row r="7158" spans="1:2">
      <c r="A7158" s="4" t="s">
        <v>7519</v>
      </c>
      <c r="B7158" s="199">
        <v>16164.59</v>
      </c>
    </row>
    <row r="7159" spans="1:2">
      <c r="A7159" s="4" t="s">
        <v>7520</v>
      </c>
      <c r="B7159" s="199">
        <v>16164.59</v>
      </c>
    </row>
    <row r="7160" spans="1:2">
      <c r="A7160" s="4" t="s">
        <v>7521</v>
      </c>
      <c r="B7160" s="199">
        <v>22459.03</v>
      </c>
    </row>
    <row r="7161" spans="1:2">
      <c r="A7161" s="4" t="s">
        <v>7522</v>
      </c>
      <c r="B7161" s="199">
        <v>22459.03</v>
      </c>
    </row>
    <row r="7162" spans="1:2">
      <c r="A7162" s="4" t="s">
        <v>7523</v>
      </c>
      <c r="B7162" s="199">
        <v>28828.63</v>
      </c>
    </row>
    <row r="7163" spans="1:2">
      <c r="A7163" s="4" t="s">
        <v>7524</v>
      </c>
      <c r="B7163" s="199">
        <v>28828.63</v>
      </c>
    </row>
    <row r="7164" spans="1:2">
      <c r="A7164" s="4" t="s">
        <v>7525</v>
      </c>
      <c r="B7164" s="199">
        <v>42674.12</v>
      </c>
    </row>
    <row r="7165" spans="1:2">
      <c r="A7165" s="4" t="s">
        <v>7526</v>
      </c>
      <c r="B7165" s="199">
        <v>42674.12</v>
      </c>
    </row>
    <row r="7166" spans="1:2">
      <c r="A7166" s="4" t="s">
        <v>7527</v>
      </c>
      <c r="B7166" s="199">
        <v>31722.25</v>
      </c>
    </row>
    <row r="7167" spans="1:2">
      <c r="A7167" s="4" t="s">
        <v>7528</v>
      </c>
      <c r="B7167" s="199">
        <v>31722.25</v>
      </c>
    </row>
    <row r="7168" spans="1:2">
      <c r="A7168" s="4" t="s">
        <v>7529</v>
      </c>
      <c r="B7168" s="199">
        <v>31892.42</v>
      </c>
    </row>
    <row r="7169" spans="1:2">
      <c r="A7169" s="4" t="s">
        <v>7530</v>
      </c>
      <c r="B7169" s="199">
        <v>31892.42</v>
      </c>
    </row>
    <row r="7170" spans="1:2">
      <c r="A7170" s="4" t="s">
        <v>7531</v>
      </c>
      <c r="B7170" s="199">
        <v>46171.61</v>
      </c>
    </row>
    <row r="7171" spans="1:2">
      <c r="A7171" s="4" t="s">
        <v>7532</v>
      </c>
      <c r="B7171" s="199">
        <v>46171.61</v>
      </c>
    </row>
    <row r="7172" spans="1:2">
      <c r="A7172" s="4" t="s">
        <v>7533</v>
      </c>
      <c r="B7172" s="199">
        <v>32365.88</v>
      </c>
    </row>
    <row r="7173" spans="1:2">
      <c r="A7173" s="4" t="s">
        <v>7534</v>
      </c>
      <c r="B7173" s="199">
        <v>32365.88</v>
      </c>
    </row>
    <row r="7174" spans="1:2">
      <c r="A7174" s="4" t="s">
        <v>7535</v>
      </c>
      <c r="B7174" s="199">
        <v>40983.24</v>
      </c>
    </row>
    <row r="7175" spans="1:2">
      <c r="A7175" s="4" t="s">
        <v>7536</v>
      </c>
      <c r="B7175" s="199">
        <v>40983.24</v>
      </c>
    </row>
    <row r="7176" spans="1:2">
      <c r="A7176" s="4" t="s">
        <v>7537</v>
      </c>
      <c r="B7176" s="199">
        <v>54676.99</v>
      </c>
    </row>
    <row r="7177" spans="1:2">
      <c r="A7177" s="4" t="s">
        <v>7538</v>
      </c>
      <c r="B7177" s="199">
        <v>54676.99</v>
      </c>
    </row>
    <row r="7178" spans="1:2">
      <c r="A7178" s="4" t="s">
        <v>7539</v>
      </c>
      <c r="B7178" s="199">
        <v>48508.49</v>
      </c>
    </row>
    <row r="7179" spans="1:2">
      <c r="A7179" s="4" t="s">
        <v>7540</v>
      </c>
      <c r="B7179" s="199">
        <v>48508.49</v>
      </c>
    </row>
    <row r="7180" spans="1:2">
      <c r="A7180" s="4" t="s">
        <v>7541</v>
      </c>
      <c r="B7180" s="199">
        <v>56097.71</v>
      </c>
    </row>
    <row r="7181" spans="1:2">
      <c r="A7181" s="4" t="s">
        <v>7542</v>
      </c>
      <c r="B7181" s="199">
        <v>56097.71</v>
      </c>
    </row>
    <row r="7182" spans="1:2">
      <c r="A7182" s="4" t="s">
        <v>7543</v>
      </c>
      <c r="B7182" s="199">
        <v>70386.02</v>
      </c>
    </row>
    <row r="7183" spans="1:2">
      <c r="A7183" s="4" t="s">
        <v>7544</v>
      </c>
      <c r="B7183" s="199">
        <v>70386.02</v>
      </c>
    </row>
    <row r="7184" spans="1:2">
      <c r="A7184" s="4" t="s">
        <v>7545</v>
      </c>
      <c r="B7184" s="199">
        <v>1034.47</v>
      </c>
    </row>
    <row r="7185" spans="1:2">
      <c r="A7185" s="4" t="s">
        <v>7546</v>
      </c>
      <c r="B7185" s="199">
        <v>1034.47</v>
      </c>
    </row>
    <row r="7186" spans="1:2">
      <c r="A7186" s="4" t="s">
        <v>7547</v>
      </c>
      <c r="B7186" s="199">
        <v>1131.19</v>
      </c>
    </row>
    <row r="7187" spans="1:2">
      <c r="A7187" s="4" t="s">
        <v>7548</v>
      </c>
      <c r="B7187" s="199">
        <v>1131.19</v>
      </c>
    </row>
    <row r="7188" spans="1:2">
      <c r="A7188" s="4" t="s">
        <v>7549</v>
      </c>
      <c r="B7188" s="199">
        <v>1386.2</v>
      </c>
    </row>
    <row r="7189" spans="1:2">
      <c r="A7189" s="4" t="s">
        <v>7550</v>
      </c>
      <c r="B7189" s="199">
        <v>1386.2</v>
      </c>
    </row>
    <row r="7190" spans="1:2">
      <c r="A7190" s="4" t="s">
        <v>7551</v>
      </c>
      <c r="B7190" s="199">
        <v>1672.58</v>
      </c>
    </row>
    <row r="7191" spans="1:2">
      <c r="A7191" s="4" t="s">
        <v>7552</v>
      </c>
      <c r="B7191" s="199">
        <v>1672.58</v>
      </c>
    </row>
    <row r="7192" spans="1:2">
      <c r="A7192" s="4" t="s">
        <v>7553</v>
      </c>
      <c r="B7192" s="199">
        <v>1989.36</v>
      </c>
    </row>
    <row r="7193" spans="1:2">
      <c r="A7193" s="4" t="s">
        <v>7554</v>
      </c>
      <c r="B7193" s="199">
        <v>1989.36</v>
      </c>
    </row>
    <row r="7194" spans="1:2">
      <c r="A7194" s="4" t="s">
        <v>7555</v>
      </c>
      <c r="B7194" s="199">
        <v>2389.2600000000002</v>
      </c>
    </row>
    <row r="7195" spans="1:2">
      <c r="A7195" s="4" t="s">
        <v>7556</v>
      </c>
      <c r="B7195" s="199">
        <v>2389.2600000000002</v>
      </c>
    </row>
    <row r="7196" spans="1:2">
      <c r="A7196" s="4" t="s">
        <v>7557</v>
      </c>
      <c r="B7196" s="199">
        <v>2776.42</v>
      </c>
    </row>
    <row r="7197" spans="1:2">
      <c r="A7197" s="4" t="s">
        <v>7558</v>
      </c>
      <c r="B7197" s="199">
        <v>2776.42</v>
      </c>
    </row>
    <row r="7198" spans="1:2">
      <c r="A7198" s="4" t="s">
        <v>7559</v>
      </c>
      <c r="B7198" s="199">
        <v>3162.93</v>
      </c>
    </row>
    <row r="7199" spans="1:2">
      <c r="A7199" s="4" t="s">
        <v>7560</v>
      </c>
      <c r="B7199" s="199">
        <v>3162.93</v>
      </c>
    </row>
    <row r="7200" spans="1:2">
      <c r="A7200" s="4" t="s">
        <v>7561</v>
      </c>
      <c r="B7200" s="199">
        <v>3768.54</v>
      </c>
    </row>
    <row r="7201" spans="1:2">
      <c r="A7201" s="4" t="s">
        <v>7562</v>
      </c>
      <c r="B7201" s="199">
        <v>3768.54</v>
      </c>
    </row>
    <row r="7202" spans="1:2">
      <c r="A7202" s="4" t="s">
        <v>7563</v>
      </c>
      <c r="B7202" s="199">
        <v>4060.33</v>
      </c>
    </row>
    <row r="7203" spans="1:2">
      <c r="A7203" s="4" t="s">
        <v>7564</v>
      </c>
      <c r="B7203" s="199">
        <v>4060.33</v>
      </c>
    </row>
    <row r="7204" spans="1:2">
      <c r="A7204" s="4" t="s">
        <v>7565</v>
      </c>
      <c r="B7204" s="199">
        <v>5015.21</v>
      </c>
    </row>
    <row r="7205" spans="1:2">
      <c r="A7205" s="4" t="s">
        <v>7566</v>
      </c>
      <c r="B7205" s="199">
        <v>5015.21</v>
      </c>
    </row>
    <row r="7206" spans="1:2">
      <c r="A7206" s="4" t="s">
        <v>7567</v>
      </c>
      <c r="B7206" s="199">
        <v>9885.89</v>
      </c>
    </row>
    <row r="7207" spans="1:2">
      <c r="A7207" s="4" t="s">
        <v>7568</v>
      </c>
      <c r="B7207" s="199">
        <v>9885.89</v>
      </c>
    </row>
    <row r="7208" spans="1:2">
      <c r="A7208" s="4" t="s">
        <v>7569</v>
      </c>
      <c r="B7208" s="199">
        <v>12501.93</v>
      </c>
    </row>
    <row r="7209" spans="1:2">
      <c r="A7209" s="4" t="s">
        <v>7570</v>
      </c>
      <c r="B7209" s="199">
        <v>12501.93</v>
      </c>
    </row>
    <row r="7210" spans="1:2">
      <c r="A7210" s="4" t="s">
        <v>7571</v>
      </c>
      <c r="B7210" s="199">
        <v>19169.41</v>
      </c>
    </row>
    <row r="7211" spans="1:2">
      <c r="A7211" s="4" t="s">
        <v>7572</v>
      </c>
      <c r="B7211" s="199">
        <v>19169.41</v>
      </c>
    </row>
    <row r="7212" spans="1:2">
      <c r="A7212" s="4" t="s">
        <v>7573</v>
      </c>
      <c r="B7212" s="199">
        <v>20220.61</v>
      </c>
    </row>
    <row r="7213" spans="1:2">
      <c r="A7213" s="4" t="s">
        <v>7574</v>
      </c>
      <c r="B7213" s="199">
        <v>20220.61</v>
      </c>
    </row>
    <row r="7214" spans="1:2">
      <c r="A7214" s="4" t="s">
        <v>7575</v>
      </c>
      <c r="B7214" s="199">
        <v>27802.47</v>
      </c>
    </row>
    <row r="7215" spans="1:2">
      <c r="A7215" s="4" t="s">
        <v>7576</v>
      </c>
      <c r="B7215" s="199">
        <v>27802.47</v>
      </c>
    </row>
    <row r="7216" spans="1:2">
      <c r="A7216" s="4" t="s">
        <v>7577</v>
      </c>
      <c r="B7216" s="199">
        <v>1034.47</v>
      </c>
    </row>
    <row r="7217" spans="1:2">
      <c r="A7217" s="4" t="s">
        <v>7578</v>
      </c>
      <c r="B7217" s="199">
        <v>1034.47</v>
      </c>
    </row>
    <row r="7218" spans="1:2">
      <c r="A7218" s="4" t="s">
        <v>7579</v>
      </c>
      <c r="B7218" s="199">
        <v>1131.19</v>
      </c>
    </row>
    <row r="7219" spans="1:2">
      <c r="A7219" s="4" t="s">
        <v>7580</v>
      </c>
      <c r="B7219" s="199">
        <v>1131.19</v>
      </c>
    </row>
    <row r="7220" spans="1:2">
      <c r="A7220" s="4" t="s">
        <v>7581</v>
      </c>
      <c r="B7220" s="199">
        <v>1386.2</v>
      </c>
    </row>
    <row r="7221" spans="1:2">
      <c r="A7221" s="4" t="s">
        <v>7582</v>
      </c>
      <c r="B7221" s="199">
        <v>1386.2</v>
      </c>
    </row>
    <row r="7222" spans="1:2">
      <c r="A7222" s="4" t="s">
        <v>7583</v>
      </c>
      <c r="B7222" s="199">
        <v>1673.05</v>
      </c>
    </row>
    <row r="7223" spans="1:2">
      <c r="A7223" s="4" t="s">
        <v>7584</v>
      </c>
      <c r="B7223" s="199">
        <v>1673.05</v>
      </c>
    </row>
    <row r="7224" spans="1:2">
      <c r="A7224" s="4" t="s">
        <v>7585</v>
      </c>
      <c r="B7224" s="199">
        <v>2021.09</v>
      </c>
    </row>
    <row r="7225" spans="1:2">
      <c r="A7225" s="4" t="s">
        <v>7586</v>
      </c>
      <c r="B7225" s="199">
        <v>2021.09</v>
      </c>
    </row>
    <row r="7226" spans="1:2">
      <c r="A7226" s="4" t="s">
        <v>7587</v>
      </c>
      <c r="B7226" s="199">
        <v>2415.2800000000002</v>
      </c>
    </row>
    <row r="7227" spans="1:2">
      <c r="A7227" s="4" t="s">
        <v>7588</v>
      </c>
      <c r="B7227" s="199">
        <v>2415.2800000000002</v>
      </c>
    </row>
    <row r="7228" spans="1:2">
      <c r="A7228" s="4" t="s">
        <v>7589</v>
      </c>
      <c r="B7228" s="199">
        <v>2804.42</v>
      </c>
    </row>
    <row r="7229" spans="1:2">
      <c r="A7229" s="4" t="s">
        <v>7590</v>
      </c>
      <c r="B7229" s="199">
        <v>2804.42</v>
      </c>
    </row>
    <row r="7230" spans="1:2">
      <c r="A7230" s="4" t="s">
        <v>7591</v>
      </c>
      <c r="B7230" s="199">
        <v>3296.18</v>
      </c>
    </row>
    <row r="7231" spans="1:2">
      <c r="A7231" s="4" t="s">
        <v>7592</v>
      </c>
      <c r="B7231" s="199">
        <v>3296.18</v>
      </c>
    </row>
    <row r="7232" spans="1:2">
      <c r="A7232" s="4" t="s">
        <v>7593</v>
      </c>
      <c r="B7232" s="199">
        <v>3929.27</v>
      </c>
    </row>
    <row r="7233" spans="1:2">
      <c r="A7233" s="4" t="s">
        <v>7594</v>
      </c>
      <c r="B7233" s="199">
        <v>3929.27</v>
      </c>
    </row>
    <row r="7234" spans="1:2">
      <c r="A7234" s="4" t="s">
        <v>7595</v>
      </c>
      <c r="B7234" s="199">
        <v>4508.22</v>
      </c>
    </row>
    <row r="7235" spans="1:2">
      <c r="A7235" s="4" t="s">
        <v>7596</v>
      </c>
      <c r="B7235" s="199">
        <v>4508.22</v>
      </c>
    </row>
    <row r="7236" spans="1:2">
      <c r="A7236" s="4" t="s">
        <v>7597</v>
      </c>
      <c r="B7236" s="199">
        <v>6049.89</v>
      </c>
    </row>
    <row r="7237" spans="1:2">
      <c r="A7237" s="4" t="s">
        <v>7598</v>
      </c>
      <c r="B7237" s="199">
        <v>6049.89</v>
      </c>
    </row>
    <row r="7238" spans="1:2">
      <c r="A7238" s="4" t="s">
        <v>7599</v>
      </c>
      <c r="B7238" s="199">
        <v>10592.51</v>
      </c>
    </row>
    <row r="7239" spans="1:2">
      <c r="A7239" s="4" t="s">
        <v>7600</v>
      </c>
      <c r="B7239" s="199">
        <v>10592.51</v>
      </c>
    </row>
    <row r="7240" spans="1:2">
      <c r="A7240" s="4" t="s">
        <v>7601</v>
      </c>
      <c r="B7240" s="199">
        <v>1062.22</v>
      </c>
    </row>
    <row r="7241" spans="1:2">
      <c r="A7241" s="4" t="s">
        <v>7602</v>
      </c>
      <c r="B7241" s="199">
        <v>1062.22</v>
      </c>
    </row>
    <row r="7242" spans="1:2">
      <c r="A7242" s="4" t="s">
        <v>7603</v>
      </c>
      <c r="B7242" s="199">
        <v>1168.72</v>
      </c>
    </row>
    <row r="7243" spans="1:2">
      <c r="A7243" s="4" t="s">
        <v>7604</v>
      </c>
      <c r="B7243" s="199">
        <v>1168.72</v>
      </c>
    </row>
    <row r="7244" spans="1:2">
      <c r="A7244" s="4" t="s">
        <v>7605</v>
      </c>
      <c r="B7244" s="199">
        <v>1447.17</v>
      </c>
    </row>
    <row r="7245" spans="1:2">
      <c r="A7245" s="4" t="s">
        <v>7606</v>
      </c>
      <c r="B7245" s="199">
        <v>1447.17</v>
      </c>
    </row>
    <row r="7246" spans="1:2">
      <c r="A7246" s="4" t="s">
        <v>7607</v>
      </c>
      <c r="B7246" s="199">
        <v>1756.11</v>
      </c>
    </row>
    <row r="7247" spans="1:2">
      <c r="A7247" s="4" t="s">
        <v>7608</v>
      </c>
      <c r="B7247" s="199">
        <v>1756.11</v>
      </c>
    </row>
    <row r="7248" spans="1:2">
      <c r="A7248" s="4" t="s">
        <v>7609</v>
      </c>
      <c r="B7248" s="199">
        <v>2123.4299999999998</v>
      </c>
    </row>
    <row r="7249" spans="1:2">
      <c r="A7249" s="4" t="s">
        <v>7610</v>
      </c>
      <c r="B7249" s="199">
        <v>2123.4299999999998</v>
      </c>
    </row>
    <row r="7250" spans="1:2">
      <c r="A7250" s="4" t="s">
        <v>7611</v>
      </c>
      <c r="B7250" s="199">
        <v>2539.37</v>
      </c>
    </row>
    <row r="7251" spans="1:2">
      <c r="A7251" s="4" t="s">
        <v>7612</v>
      </c>
      <c r="B7251" s="199">
        <v>2539.37</v>
      </c>
    </row>
    <row r="7252" spans="1:2">
      <c r="A7252" s="4" t="s">
        <v>7613</v>
      </c>
      <c r="B7252" s="199">
        <v>2980.22</v>
      </c>
    </row>
    <row r="7253" spans="1:2">
      <c r="A7253" s="4" t="s">
        <v>7614</v>
      </c>
      <c r="B7253" s="199">
        <v>2980.22</v>
      </c>
    </row>
    <row r="7254" spans="1:2">
      <c r="A7254" s="4" t="s">
        <v>7615</v>
      </c>
      <c r="B7254" s="199">
        <v>3392.09</v>
      </c>
    </row>
    <row r="7255" spans="1:2">
      <c r="A7255" s="4" t="s">
        <v>7616</v>
      </c>
      <c r="B7255" s="199">
        <v>3392.09</v>
      </c>
    </row>
    <row r="7256" spans="1:2">
      <c r="A7256" s="4" t="s">
        <v>7617</v>
      </c>
      <c r="B7256" s="199">
        <v>4062.27</v>
      </c>
    </row>
    <row r="7257" spans="1:2">
      <c r="A7257" s="4" t="s">
        <v>7618</v>
      </c>
      <c r="B7257" s="199">
        <v>4062.27</v>
      </c>
    </row>
    <row r="7258" spans="1:2">
      <c r="A7258" s="4" t="s">
        <v>7619</v>
      </c>
      <c r="B7258" s="199">
        <v>4395.5600000000004</v>
      </c>
    </row>
    <row r="7259" spans="1:2">
      <c r="A7259" s="4" t="s">
        <v>7620</v>
      </c>
      <c r="B7259" s="199">
        <v>4395.5600000000004</v>
      </c>
    </row>
    <row r="7260" spans="1:2">
      <c r="A7260" s="4" t="s">
        <v>7621</v>
      </c>
      <c r="B7260" s="199">
        <v>5500.33</v>
      </c>
    </row>
    <row r="7261" spans="1:2">
      <c r="A7261" s="4" t="s">
        <v>7622</v>
      </c>
      <c r="B7261" s="199">
        <v>5500.33</v>
      </c>
    </row>
    <row r="7262" spans="1:2">
      <c r="A7262" s="4" t="s">
        <v>7623</v>
      </c>
      <c r="B7262" s="199">
        <v>10572.07</v>
      </c>
    </row>
    <row r="7263" spans="1:2">
      <c r="A7263" s="4" t="s">
        <v>7624</v>
      </c>
      <c r="B7263" s="199">
        <v>10572.07</v>
      </c>
    </row>
    <row r="7264" spans="1:2">
      <c r="A7264" s="4" t="s">
        <v>7625</v>
      </c>
      <c r="B7264" s="199">
        <v>13398.27</v>
      </c>
    </row>
    <row r="7265" spans="1:2">
      <c r="A7265" s="4" t="s">
        <v>7626</v>
      </c>
      <c r="B7265" s="199">
        <v>13398.27</v>
      </c>
    </row>
    <row r="7266" spans="1:2">
      <c r="A7266" s="4" t="s">
        <v>7627</v>
      </c>
      <c r="B7266" s="199">
        <v>20315.72</v>
      </c>
    </row>
    <row r="7267" spans="1:2">
      <c r="A7267" s="4" t="s">
        <v>7628</v>
      </c>
      <c r="B7267" s="199">
        <v>20315.72</v>
      </c>
    </row>
    <row r="7268" spans="1:2">
      <c r="A7268" s="4" t="s">
        <v>7629</v>
      </c>
      <c r="B7268" s="199">
        <v>22326.01</v>
      </c>
    </row>
    <row r="7269" spans="1:2">
      <c r="A7269" s="4" t="s">
        <v>7630</v>
      </c>
      <c r="B7269" s="199">
        <v>22326.01</v>
      </c>
    </row>
    <row r="7270" spans="1:2">
      <c r="A7270" s="4" t="s">
        <v>7631</v>
      </c>
      <c r="B7270" s="199">
        <v>29790.68</v>
      </c>
    </row>
    <row r="7271" spans="1:2">
      <c r="A7271" s="4" t="s">
        <v>7632</v>
      </c>
      <c r="B7271" s="199">
        <v>29790.68</v>
      </c>
    </row>
    <row r="7272" spans="1:2">
      <c r="A7272" s="4" t="s">
        <v>7633</v>
      </c>
      <c r="B7272" s="199">
        <v>1062.22</v>
      </c>
    </row>
    <row r="7273" spans="1:2">
      <c r="A7273" s="4" t="s">
        <v>7634</v>
      </c>
      <c r="B7273" s="199">
        <v>1062.22</v>
      </c>
    </row>
    <row r="7274" spans="1:2">
      <c r="A7274" s="4" t="s">
        <v>7635</v>
      </c>
      <c r="B7274" s="199">
        <v>1168.72</v>
      </c>
    </row>
    <row r="7275" spans="1:2">
      <c r="A7275" s="4" t="s">
        <v>7636</v>
      </c>
      <c r="B7275" s="199">
        <v>1168.72</v>
      </c>
    </row>
    <row r="7276" spans="1:2">
      <c r="A7276" s="4" t="s">
        <v>7637</v>
      </c>
      <c r="B7276" s="199">
        <v>1447.17</v>
      </c>
    </row>
    <row r="7277" spans="1:2">
      <c r="A7277" s="4" t="s">
        <v>7638</v>
      </c>
      <c r="B7277" s="199">
        <v>1447.17</v>
      </c>
    </row>
    <row r="7278" spans="1:2">
      <c r="A7278" s="4" t="s">
        <v>7639</v>
      </c>
      <c r="B7278" s="199">
        <v>1756.57</v>
      </c>
    </row>
    <row r="7279" spans="1:2">
      <c r="A7279" s="4" t="s">
        <v>7640</v>
      </c>
      <c r="B7279" s="199">
        <v>1756.57</v>
      </c>
    </row>
    <row r="7280" spans="1:2">
      <c r="A7280" s="4" t="s">
        <v>7641</v>
      </c>
      <c r="B7280" s="199">
        <v>2145.44</v>
      </c>
    </row>
    <row r="7281" spans="1:2">
      <c r="A7281" s="4" t="s">
        <v>7642</v>
      </c>
      <c r="B7281" s="199">
        <v>2145.44</v>
      </c>
    </row>
    <row r="7282" spans="1:2">
      <c r="A7282" s="4" t="s">
        <v>7643</v>
      </c>
      <c r="B7282" s="199">
        <v>2564.9</v>
      </c>
    </row>
    <row r="7283" spans="1:2">
      <c r="A7283" s="4" t="s">
        <v>7644</v>
      </c>
      <c r="B7283" s="199">
        <v>2564.9</v>
      </c>
    </row>
    <row r="7284" spans="1:2">
      <c r="A7284" s="4" t="s">
        <v>7645</v>
      </c>
      <c r="B7284" s="199">
        <v>3008.23</v>
      </c>
    </row>
    <row r="7285" spans="1:2">
      <c r="A7285" s="4" t="s">
        <v>7646</v>
      </c>
      <c r="B7285" s="199">
        <v>3008.23</v>
      </c>
    </row>
    <row r="7286" spans="1:2">
      <c r="A7286" s="4" t="s">
        <v>7647</v>
      </c>
      <c r="B7286" s="199">
        <v>3524.43</v>
      </c>
    </row>
    <row r="7287" spans="1:2">
      <c r="A7287" s="4" t="s">
        <v>7648</v>
      </c>
      <c r="B7287" s="199">
        <v>3524.43</v>
      </c>
    </row>
    <row r="7288" spans="1:2">
      <c r="A7288" s="4" t="s">
        <v>7649</v>
      </c>
      <c r="B7288" s="199">
        <v>4228.6499999999996</v>
      </c>
    </row>
    <row r="7289" spans="1:2">
      <c r="A7289" s="4" t="s">
        <v>7650</v>
      </c>
      <c r="B7289" s="199">
        <v>4228.6499999999996</v>
      </c>
    </row>
    <row r="7290" spans="1:2">
      <c r="A7290" s="4" t="s">
        <v>7651</v>
      </c>
      <c r="B7290" s="199">
        <v>4837.83</v>
      </c>
    </row>
    <row r="7291" spans="1:2">
      <c r="A7291" s="4" t="s">
        <v>7652</v>
      </c>
      <c r="B7291" s="199">
        <v>4837.83</v>
      </c>
    </row>
    <row r="7292" spans="1:2">
      <c r="A7292" s="4" t="s">
        <v>7653</v>
      </c>
      <c r="B7292" s="199">
        <v>6540.59</v>
      </c>
    </row>
    <row r="7293" spans="1:2">
      <c r="A7293" s="4" t="s">
        <v>7654</v>
      </c>
      <c r="B7293" s="199">
        <v>6540.59</v>
      </c>
    </row>
    <row r="7294" spans="1:2">
      <c r="A7294" s="4" t="s">
        <v>7655</v>
      </c>
      <c r="B7294" s="199">
        <v>11278.69</v>
      </c>
    </row>
    <row r="7295" spans="1:2">
      <c r="A7295" s="4" t="s">
        <v>7656</v>
      </c>
      <c r="B7295" s="199">
        <v>11278.69</v>
      </c>
    </row>
    <row r="7296" spans="1:2">
      <c r="A7296" s="4" t="s">
        <v>7657</v>
      </c>
      <c r="B7296" s="199">
        <v>355.92</v>
      </c>
    </row>
    <row r="7297" spans="1:2">
      <c r="A7297" s="4" t="s">
        <v>7658</v>
      </c>
      <c r="B7297" s="199">
        <v>355.92</v>
      </c>
    </row>
    <row r="7298" spans="1:2">
      <c r="A7298" s="4" t="s">
        <v>7659</v>
      </c>
      <c r="B7298" s="199">
        <v>383.47</v>
      </c>
    </row>
    <row r="7299" spans="1:2">
      <c r="A7299" s="4" t="s">
        <v>7660</v>
      </c>
      <c r="B7299" s="199">
        <v>383.47</v>
      </c>
    </row>
    <row r="7300" spans="1:2">
      <c r="A7300" s="4" t="s">
        <v>7661</v>
      </c>
      <c r="B7300" s="199">
        <v>504.62</v>
      </c>
    </row>
    <row r="7301" spans="1:2">
      <c r="A7301" s="4" t="s">
        <v>7662</v>
      </c>
      <c r="B7301" s="199">
        <v>504.62</v>
      </c>
    </row>
    <row r="7302" spans="1:2">
      <c r="A7302" s="4" t="s">
        <v>7663</v>
      </c>
      <c r="B7302" s="199">
        <v>647.5</v>
      </c>
    </row>
    <row r="7303" spans="1:2">
      <c r="A7303" s="4" t="s">
        <v>7664</v>
      </c>
      <c r="B7303" s="199">
        <v>647.5</v>
      </c>
    </row>
    <row r="7304" spans="1:2">
      <c r="A7304" s="4" t="s">
        <v>7665</v>
      </c>
      <c r="B7304" s="199">
        <v>826.93</v>
      </c>
    </row>
    <row r="7305" spans="1:2">
      <c r="A7305" s="4" t="s">
        <v>7666</v>
      </c>
      <c r="B7305" s="199">
        <v>826.93</v>
      </c>
    </row>
    <row r="7306" spans="1:2">
      <c r="A7306" s="4" t="s">
        <v>7667</v>
      </c>
      <c r="B7306" s="199">
        <v>985.45</v>
      </c>
    </row>
    <row r="7307" spans="1:2">
      <c r="A7307" s="4" t="s">
        <v>7668</v>
      </c>
      <c r="B7307" s="199">
        <v>985.45</v>
      </c>
    </row>
    <row r="7308" spans="1:2">
      <c r="A7308" s="4" t="s">
        <v>7669</v>
      </c>
      <c r="B7308" s="199">
        <v>1177.95</v>
      </c>
    </row>
    <row r="7309" spans="1:2">
      <c r="A7309" s="4" t="s">
        <v>7670</v>
      </c>
      <c r="B7309" s="199">
        <v>1177.95</v>
      </c>
    </row>
    <row r="7310" spans="1:2">
      <c r="A7310" s="4" t="s">
        <v>7671</v>
      </c>
      <c r="B7310" s="199">
        <v>1313.38</v>
      </c>
    </row>
    <row r="7311" spans="1:2">
      <c r="A7311" s="4" t="s">
        <v>7672</v>
      </c>
      <c r="B7311" s="199">
        <v>1313.38</v>
      </c>
    </row>
    <row r="7312" spans="1:2">
      <c r="A7312" s="4" t="s">
        <v>7673</v>
      </c>
      <c r="B7312" s="199">
        <v>1514.67</v>
      </c>
    </row>
    <row r="7313" spans="1:2">
      <c r="A7313" s="4" t="s">
        <v>7674</v>
      </c>
      <c r="B7313" s="199">
        <v>1514.67</v>
      </c>
    </row>
    <row r="7314" spans="1:2">
      <c r="A7314" s="4" t="s">
        <v>7675</v>
      </c>
      <c r="B7314" s="199">
        <v>1701</v>
      </c>
    </row>
    <row r="7315" spans="1:2">
      <c r="A7315" s="4" t="s">
        <v>7676</v>
      </c>
      <c r="B7315" s="199">
        <v>1701</v>
      </c>
    </row>
    <row r="7316" spans="1:2">
      <c r="A7316" s="4" t="s">
        <v>7677</v>
      </c>
      <c r="B7316" s="199">
        <v>2225.91</v>
      </c>
    </row>
    <row r="7317" spans="1:2">
      <c r="A7317" s="4" t="s">
        <v>7678</v>
      </c>
      <c r="B7317" s="199">
        <v>2225.91</v>
      </c>
    </row>
    <row r="7318" spans="1:2">
      <c r="A7318" s="4" t="s">
        <v>7679</v>
      </c>
      <c r="B7318" s="199">
        <v>2992.18</v>
      </c>
    </row>
    <row r="7319" spans="1:2">
      <c r="A7319" s="4" t="s">
        <v>7680</v>
      </c>
      <c r="B7319" s="199">
        <v>2992.18</v>
      </c>
    </row>
    <row r="7320" spans="1:2">
      <c r="A7320" s="4" t="s">
        <v>7681</v>
      </c>
      <c r="B7320" s="199">
        <v>3571.48</v>
      </c>
    </row>
    <row r="7321" spans="1:2">
      <c r="A7321" s="4" t="s">
        <v>7682</v>
      </c>
      <c r="B7321" s="199">
        <v>3571.48</v>
      </c>
    </row>
    <row r="7322" spans="1:2">
      <c r="A7322" s="4" t="s">
        <v>7683</v>
      </c>
      <c r="B7322" s="199">
        <v>5429.42</v>
      </c>
    </row>
    <row r="7323" spans="1:2">
      <c r="A7323" s="4" t="s">
        <v>7684</v>
      </c>
      <c r="B7323" s="199">
        <v>5429.42</v>
      </c>
    </row>
    <row r="7324" spans="1:2">
      <c r="A7324" s="4" t="s">
        <v>7685</v>
      </c>
      <c r="B7324" s="199">
        <v>6393.48</v>
      </c>
    </row>
    <row r="7325" spans="1:2">
      <c r="A7325" s="4" t="s">
        <v>7686</v>
      </c>
      <c r="B7325" s="199">
        <v>6393.48</v>
      </c>
    </row>
    <row r="7326" spans="1:2">
      <c r="A7326" s="4" t="s">
        <v>7687</v>
      </c>
      <c r="B7326" s="199">
        <v>8513.7199999999993</v>
      </c>
    </row>
    <row r="7327" spans="1:2">
      <c r="A7327" s="4" t="s">
        <v>7688</v>
      </c>
      <c r="B7327" s="199">
        <v>8513.7199999999993</v>
      </c>
    </row>
    <row r="7328" spans="1:2">
      <c r="A7328" s="4" t="s">
        <v>7689</v>
      </c>
      <c r="B7328" s="199">
        <v>355.92</v>
      </c>
    </row>
    <row r="7329" spans="1:2">
      <c r="A7329" s="4" t="s">
        <v>7690</v>
      </c>
      <c r="B7329" s="199">
        <v>355.92</v>
      </c>
    </row>
    <row r="7330" spans="1:2">
      <c r="A7330" s="4" t="s">
        <v>7691</v>
      </c>
      <c r="B7330" s="199">
        <v>383.47</v>
      </c>
    </row>
    <row r="7331" spans="1:2">
      <c r="A7331" s="4" t="s">
        <v>7692</v>
      </c>
      <c r="B7331" s="199">
        <v>383.47</v>
      </c>
    </row>
    <row r="7332" spans="1:2">
      <c r="A7332" s="4" t="s">
        <v>7693</v>
      </c>
      <c r="B7332" s="199">
        <v>504.62</v>
      </c>
    </row>
    <row r="7333" spans="1:2">
      <c r="A7333" s="4" t="s">
        <v>7694</v>
      </c>
      <c r="B7333" s="199">
        <v>504.62</v>
      </c>
    </row>
    <row r="7334" spans="1:2">
      <c r="A7334" s="4" t="s">
        <v>7695</v>
      </c>
      <c r="B7334" s="199">
        <v>647.48</v>
      </c>
    </row>
    <row r="7335" spans="1:2">
      <c r="A7335" s="4" t="s">
        <v>7696</v>
      </c>
      <c r="B7335" s="199">
        <v>647.48</v>
      </c>
    </row>
    <row r="7336" spans="1:2">
      <c r="A7336" s="4" t="s">
        <v>7697</v>
      </c>
      <c r="B7336" s="199">
        <v>826.95</v>
      </c>
    </row>
    <row r="7337" spans="1:2">
      <c r="A7337" s="4" t="s">
        <v>7698</v>
      </c>
      <c r="B7337" s="199">
        <v>826.95</v>
      </c>
    </row>
    <row r="7338" spans="1:2">
      <c r="A7338" s="4" t="s">
        <v>7699</v>
      </c>
      <c r="B7338" s="199">
        <v>985.44</v>
      </c>
    </row>
    <row r="7339" spans="1:2">
      <c r="A7339" s="4" t="s">
        <v>7700</v>
      </c>
      <c r="B7339" s="199">
        <v>985.44</v>
      </c>
    </row>
    <row r="7340" spans="1:2">
      <c r="A7340" s="4" t="s">
        <v>7701</v>
      </c>
      <c r="B7340" s="199">
        <v>1177.92</v>
      </c>
    </row>
    <row r="7341" spans="1:2">
      <c r="A7341" s="4" t="s">
        <v>7702</v>
      </c>
      <c r="B7341" s="199">
        <v>1177.92</v>
      </c>
    </row>
    <row r="7342" spans="1:2">
      <c r="A7342" s="4" t="s">
        <v>7703</v>
      </c>
      <c r="B7342" s="199">
        <v>1313.39</v>
      </c>
    </row>
    <row r="7343" spans="1:2">
      <c r="A7343" s="4" t="s">
        <v>7704</v>
      </c>
      <c r="B7343" s="199">
        <v>1313.39</v>
      </c>
    </row>
    <row r="7344" spans="1:2">
      <c r="A7344" s="4" t="s">
        <v>7705</v>
      </c>
      <c r="B7344" s="199">
        <v>1514.66</v>
      </c>
    </row>
    <row r="7345" spans="1:2">
      <c r="A7345" s="4" t="s">
        <v>7706</v>
      </c>
      <c r="B7345" s="199">
        <v>1514.66</v>
      </c>
    </row>
    <row r="7346" spans="1:2">
      <c r="A7346" s="4" t="s">
        <v>7707</v>
      </c>
      <c r="B7346" s="199">
        <v>1701</v>
      </c>
    </row>
    <row r="7347" spans="1:2">
      <c r="A7347" s="4" t="s">
        <v>7708</v>
      </c>
      <c r="B7347" s="199">
        <v>1701</v>
      </c>
    </row>
    <row r="7348" spans="1:2">
      <c r="A7348" s="4" t="s">
        <v>7709</v>
      </c>
      <c r="B7348" s="199">
        <v>2225.9299999999998</v>
      </c>
    </row>
    <row r="7349" spans="1:2">
      <c r="A7349" s="4" t="s">
        <v>7710</v>
      </c>
      <c r="B7349" s="199">
        <v>2225.9299999999998</v>
      </c>
    </row>
    <row r="7350" spans="1:2">
      <c r="A7350" s="4" t="s">
        <v>7711</v>
      </c>
      <c r="B7350" s="199">
        <v>3810.1</v>
      </c>
    </row>
    <row r="7351" spans="1:2">
      <c r="A7351" s="4" t="s">
        <v>7712</v>
      </c>
      <c r="B7351" s="199">
        <v>3810.1</v>
      </c>
    </row>
    <row r="7352" spans="1:2">
      <c r="A7352" s="4" t="s">
        <v>7713</v>
      </c>
      <c r="B7352" s="199">
        <v>20215.09</v>
      </c>
    </row>
    <row r="7353" spans="1:2">
      <c r="A7353" s="4" t="s">
        <v>7714</v>
      </c>
      <c r="B7353" s="199">
        <v>20215.09</v>
      </c>
    </row>
    <row r="7354" spans="1:2">
      <c r="A7354" s="4" t="s">
        <v>7715</v>
      </c>
      <c r="B7354" s="199">
        <v>14449.36</v>
      </c>
    </row>
    <row r="7355" spans="1:2">
      <c r="A7355" s="4" t="s">
        <v>7716</v>
      </c>
      <c r="B7355" s="199">
        <v>14449.36</v>
      </c>
    </row>
    <row r="7356" spans="1:2">
      <c r="A7356" s="4" t="s">
        <v>7717</v>
      </c>
      <c r="B7356" s="199">
        <v>22311.11</v>
      </c>
    </row>
    <row r="7357" spans="1:2">
      <c r="A7357" s="4" t="s">
        <v>7718</v>
      </c>
      <c r="B7357" s="199">
        <v>22311.11</v>
      </c>
    </row>
    <row r="7358" spans="1:2">
      <c r="A7358" s="4" t="s">
        <v>7719</v>
      </c>
      <c r="B7358" s="199">
        <v>21877.53</v>
      </c>
    </row>
    <row r="7359" spans="1:2">
      <c r="A7359" s="4" t="s">
        <v>7720</v>
      </c>
      <c r="B7359" s="199">
        <v>21877.53</v>
      </c>
    </row>
    <row r="7360" spans="1:2">
      <c r="A7360" s="4" t="s">
        <v>7721</v>
      </c>
      <c r="B7360" s="199">
        <v>17.350000000000001</v>
      </c>
    </row>
    <row r="7361" spans="1:2">
      <c r="A7361" s="4" t="s">
        <v>7722</v>
      </c>
      <c r="B7361" s="199">
        <v>17.350000000000001</v>
      </c>
    </row>
    <row r="7362" spans="1:2">
      <c r="A7362" s="4" t="s">
        <v>7723</v>
      </c>
      <c r="B7362" s="199">
        <v>22.18</v>
      </c>
    </row>
    <row r="7363" spans="1:2">
      <c r="A7363" s="4" t="s">
        <v>7724</v>
      </c>
      <c r="B7363" s="199">
        <v>22.18</v>
      </c>
    </row>
    <row r="7364" spans="1:2">
      <c r="A7364" s="4" t="s">
        <v>7725</v>
      </c>
      <c r="B7364" s="199">
        <v>34.4</v>
      </c>
    </row>
    <row r="7365" spans="1:2">
      <c r="A7365" s="4" t="s">
        <v>7726</v>
      </c>
      <c r="B7365" s="199">
        <v>34.4</v>
      </c>
    </row>
    <row r="7366" spans="1:2">
      <c r="A7366" s="4" t="s">
        <v>7727</v>
      </c>
      <c r="B7366" s="199">
        <v>50.88</v>
      </c>
    </row>
    <row r="7367" spans="1:2">
      <c r="A7367" s="4" t="s">
        <v>7728</v>
      </c>
      <c r="B7367" s="199">
        <v>50.88</v>
      </c>
    </row>
    <row r="7368" spans="1:2">
      <c r="A7368" s="4" t="s">
        <v>7729</v>
      </c>
      <c r="B7368" s="199">
        <v>65.67</v>
      </c>
    </row>
    <row r="7369" spans="1:2">
      <c r="A7369" s="4" t="s">
        <v>7730</v>
      </c>
      <c r="B7369" s="199">
        <v>65.67</v>
      </c>
    </row>
    <row r="7370" spans="1:2">
      <c r="A7370" s="4" t="s">
        <v>7731</v>
      </c>
      <c r="B7370" s="199">
        <v>81.760000000000005</v>
      </c>
    </row>
    <row r="7371" spans="1:2">
      <c r="A7371" s="4" t="s">
        <v>7732</v>
      </c>
      <c r="B7371" s="199">
        <v>81.760000000000005</v>
      </c>
    </row>
    <row r="7372" spans="1:2">
      <c r="A7372" s="4" t="s">
        <v>7733</v>
      </c>
      <c r="B7372" s="199">
        <v>82.28</v>
      </c>
    </row>
    <row r="7373" spans="1:2">
      <c r="A7373" s="4" t="s">
        <v>7734</v>
      </c>
      <c r="B7373" s="199">
        <v>82.28</v>
      </c>
    </row>
    <row r="7374" spans="1:2">
      <c r="A7374" s="4" t="s">
        <v>7735</v>
      </c>
      <c r="B7374" s="199">
        <v>123.52</v>
      </c>
    </row>
    <row r="7375" spans="1:2">
      <c r="A7375" s="4" t="s">
        <v>7736</v>
      </c>
      <c r="B7375" s="199">
        <v>123.52</v>
      </c>
    </row>
    <row r="7376" spans="1:2">
      <c r="A7376" s="4" t="s">
        <v>7737</v>
      </c>
      <c r="B7376" s="199">
        <v>130.56</v>
      </c>
    </row>
    <row r="7377" spans="1:2">
      <c r="A7377" s="4" t="s">
        <v>7738</v>
      </c>
      <c r="B7377" s="199">
        <v>130.56</v>
      </c>
    </row>
    <row r="7378" spans="1:2">
      <c r="A7378" s="4" t="s">
        <v>7739</v>
      </c>
      <c r="B7378" s="199">
        <v>187.45</v>
      </c>
    </row>
    <row r="7379" spans="1:2">
      <c r="A7379" s="4" t="s">
        <v>7740</v>
      </c>
      <c r="B7379" s="199">
        <v>187.45</v>
      </c>
    </row>
    <row r="7380" spans="1:2">
      <c r="A7380" s="4" t="s">
        <v>7741</v>
      </c>
      <c r="B7380" s="199">
        <v>201.28</v>
      </c>
    </row>
    <row r="7381" spans="1:2">
      <c r="A7381" s="4" t="s">
        <v>7742</v>
      </c>
      <c r="B7381" s="199">
        <v>201.28</v>
      </c>
    </row>
    <row r="7382" spans="1:2">
      <c r="A7382" s="4" t="s">
        <v>7743</v>
      </c>
      <c r="B7382" s="199">
        <v>251.6</v>
      </c>
    </row>
    <row r="7383" spans="1:2">
      <c r="A7383" s="4" t="s">
        <v>7744</v>
      </c>
      <c r="B7383" s="199">
        <v>251.6</v>
      </c>
    </row>
    <row r="7384" spans="1:2">
      <c r="A7384" s="4" t="s">
        <v>7745</v>
      </c>
      <c r="B7384" s="199">
        <v>409.3</v>
      </c>
    </row>
    <row r="7385" spans="1:2">
      <c r="A7385" s="4" t="s">
        <v>7746</v>
      </c>
      <c r="B7385" s="199">
        <v>409.3</v>
      </c>
    </row>
    <row r="7386" spans="1:2">
      <c r="A7386" s="4" t="s">
        <v>7747</v>
      </c>
      <c r="B7386" s="199">
        <v>503.51</v>
      </c>
    </row>
    <row r="7387" spans="1:2">
      <c r="A7387" s="4" t="s">
        <v>7748</v>
      </c>
      <c r="B7387" s="199">
        <v>503.51</v>
      </c>
    </row>
    <row r="7388" spans="1:2">
      <c r="A7388" s="4" t="s">
        <v>7749</v>
      </c>
      <c r="B7388" s="199">
        <v>514.32000000000005</v>
      </c>
    </row>
    <row r="7389" spans="1:2">
      <c r="A7389" s="4" t="s">
        <v>7750</v>
      </c>
      <c r="B7389" s="199">
        <v>514.32000000000005</v>
      </c>
    </row>
    <row r="7390" spans="1:2">
      <c r="A7390" s="4" t="s">
        <v>7751</v>
      </c>
      <c r="B7390" s="199">
        <v>651.44000000000005</v>
      </c>
    </row>
    <row r="7391" spans="1:2">
      <c r="A7391" s="4" t="s">
        <v>7752</v>
      </c>
      <c r="B7391" s="199">
        <v>651.44000000000005</v>
      </c>
    </row>
    <row r="7392" spans="1:2">
      <c r="A7392" s="4" t="s">
        <v>7753</v>
      </c>
      <c r="B7392" s="199">
        <v>802.43</v>
      </c>
    </row>
    <row r="7393" spans="1:2">
      <c r="A7393" s="4" t="s">
        <v>7754</v>
      </c>
      <c r="B7393" s="199">
        <v>802.43</v>
      </c>
    </row>
    <row r="7394" spans="1:2">
      <c r="A7394" s="4" t="s">
        <v>7755</v>
      </c>
      <c r="B7394" s="199">
        <v>1008.18</v>
      </c>
    </row>
    <row r="7395" spans="1:2">
      <c r="A7395" s="4" t="s">
        <v>7756</v>
      </c>
      <c r="B7395" s="199">
        <v>1008.18</v>
      </c>
    </row>
    <row r="7396" spans="1:2">
      <c r="A7396" s="4" t="s">
        <v>7757</v>
      </c>
      <c r="B7396" s="199">
        <v>1276.8399999999999</v>
      </c>
    </row>
    <row r="7397" spans="1:2">
      <c r="A7397" s="4" t="s">
        <v>7758</v>
      </c>
      <c r="B7397" s="199">
        <v>1276.8399999999999</v>
      </c>
    </row>
    <row r="7398" spans="1:2">
      <c r="A7398" s="4" t="s">
        <v>7759</v>
      </c>
      <c r="B7398" s="199">
        <v>2057.2399999999998</v>
      </c>
    </row>
    <row r="7399" spans="1:2">
      <c r="A7399" s="4" t="s">
        <v>7760</v>
      </c>
      <c r="B7399" s="199">
        <v>2057.2399999999998</v>
      </c>
    </row>
    <row r="7400" spans="1:2">
      <c r="A7400" s="4" t="s">
        <v>7761</v>
      </c>
      <c r="B7400" s="199">
        <v>2601.54</v>
      </c>
    </row>
    <row r="7401" spans="1:2">
      <c r="A7401" s="4" t="s">
        <v>7762</v>
      </c>
      <c r="B7401" s="199">
        <v>2601.54</v>
      </c>
    </row>
    <row r="7402" spans="1:2">
      <c r="A7402" s="4" t="s">
        <v>7763</v>
      </c>
      <c r="B7402" s="199">
        <v>3214.43</v>
      </c>
    </row>
    <row r="7403" spans="1:2">
      <c r="A7403" s="4" t="s">
        <v>7764</v>
      </c>
      <c r="B7403" s="199">
        <v>3214.43</v>
      </c>
    </row>
    <row r="7404" spans="1:2">
      <c r="A7404" s="4" t="s">
        <v>7765</v>
      </c>
      <c r="B7404" s="199">
        <v>4623.08</v>
      </c>
    </row>
    <row r="7405" spans="1:2">
      <c r="A7405" s="4" t="s">
        <v>7766</v>
      </c>
      <c r="B7405" s="199">
        <v>4623.08</v>
      </c>
    </row>
    <row r="7406" spans="1:2">
      <c r="A7406" s="4" t="s">
        <v>7767</v>
      </c>
      <c r="B7406" s="199">
        <v>8.35</v>
      </c>
    </row>
    <row r="7407" spans="1:2">
      <c r="A7407" s="4" t="s">
        <v>7768</v>
      </c>
      <c r="B7407" s="199">
        <v>8.35</v>
      </c>
    </row>
    <row r="7408" spans="1:2">
      <c r="A7408" s="4" t="s">
        <v>7769</v>
      </c>
      <c r="B7408" s="199">
        <v>12.61</v>
      </c>
    </row>
    <row r="7409" spans="1:2">
      <c r="A7409" s="4" t="s">
        <v>7770</v>
      </c>
      <c r="B7409" s="199">
        <v>12.61</v>
      </c>
    </row>
    <row r="7410" spans="1:2">
      <c r="A7410" s="4" t="s">
        <v>7771</v>
      </c>
      <c r="B7410" s="199">
        <v>19.440000000000001</v>
      </c>
    </row>
    <row r="7411" spans="1:2">
      <c r="A7411" s="4" t="s">
        <v>7772</v>
      </c>
      <c r="B7411" s="199">
        <v>19.440000000000001</v>
      </c>
    </row>
    <row r="7412" spans="1:2">
      <c r="A7412" s="4" t="s">
        <v>7773</v>
      </c>
      <c r="B7412" s="199">
        <v>43.75</v>
      </c>
    </row>
    <row r="7413" spans="1:2">
      <c r="A7413" s="4" t="s">
        <v>7774</v>
      </c>
      <c r="B7413" s="199">
        <v>43.75</v>
      </c>
    </row>
    <row r="7414" spans="1:2">
      <c r="A7414" s="4" t="s">
        <v>7775</v>
      </c>
      <c r="B7414" s="199">
        <v>62.88</v>
      </c>
    </row>
    <row r="7415" spans="1:2">
      <c r="A7415" s="4" t="s">
        <v>7776</v>
      </c>
      <c r="B7415" s="199">
        <v>62.88</v>
      </c>
    </row>
    <row r="7416" spans="1:2">
      <c r="A7416" s="4" t="s">
        <v>7777</v>
      </c>
      <c r="B7416" s="199">
        <v>93.16</v>
      </c>
    </row>
    <row r="7417" spans="1:2">
      <c r="A7417" s="4" t="s">
        <v>7778</v>
      </c>
      <c r="B7417" s="199">
        <v>93.16</v>
      </c>
    </row>
    <row r="7418" spans="1:2">
      <c r="A7418" s="4" t="s">
        <v>7779</v>
      </c>
      <c r="B7418" s="199">
        <v>120.77</v>
      </c>
    </row>
    <row r="7419" spans="1:2">
      <c r="A7419" s="4" t="s">
        <v>7780</v>
      </c>
      <c r="B7419" s="199">
        <v>120.77</v>
      </c>
    </row>
    <row r="7420" spans="1:2">
      <c r="A7420" s="4" t="s">
        <v>7781</v>
      </c>
      <c r="B7420" s="199">
        <v>149.87</v>
      </c>
    </row>
    <row r="7421" spans="1:2">
      <c r="A7421" s="4" t="s">
        <v>7782</v>
      </c>
      <c r="B7421" s="199">
        <v>149.87</v>
      </c>
    </row>
    <row r="7422" spans="1:2">
      <c r="A7422" s="4" t="s">
        <v>7783</v>
      </c>
      <c r="B7422" s="199">
        <v>195.67</v>
      </c>
    </row>
    <row r="7423" spans="1:2">
      <c r="A7423" s="4" t="s">
        <v>7784</v>
      </c>
      <c r="B7423" s="199">
        <v>195.67</v>
      </c>
    </row>
    <row r="7424" spans="1:2">
      <c r="A7424" s="4" t="s">
        <v>7785</v>
      </c>
      <c r="B7424" s="199">
        <v>247.42</v>
      </c>
    </row>
    <row r="7425" spans="1:2">
      <c r="A7425" s="4" t="s">
        <v>7786</v>
      </c>
      <c r="B7425" s="199">
        <v>247.42</v>
      </c>
    </row>
    <row r="7426" spans="1:2">
      <c r="A7426" s="4" t="s">
        <v>7787</v>
      </c>
      <c r="B7426" s="199">
        <v>305.97000000000003</v>
      </c>
    </row>
    <row r="7427" spans="1:2">
      <c r="A7427" s="4" t="s">
        <v>7788</v>
      </c>
      <c r="B7427" s="199">
        <v>305.97000000000003</v>
      </c>
    </row>
    <row r="7428" spans="1:2">
      <c r="A7428" s="4" t="s">
        <v>7789</v>
      </c>
      <c r="B7428" s="199">
        <v>387.25</v>
      </c>
    </row>
    <row r="7429" spans="1:2">
      <c r="A7429" s="4" t="s">
        <v>7790</v>
      </c>
      <c r="B7429" s="199">
        <v>387.25</v>
      </c>
    </row>
    <row r="7430" spans="1:2">
      <c r="A7430" s="4" t="s">
        <v>7791</v>
      </c>
      <c r="B7430" s="199">
        <v>477.5</v>
      </c>
    </row>
    <row r="7431" spans="1:2">
      <c r="A7431" s="4" t="s">
        <v>7792</v>
      </c>
      <c r="B7431" s="199">
        <v>477.5</v>
      </c>
    </row>
    <row r="7432" spans="1:2">
      <c r="A7432" s="4" t="s">
        <v>7793</v>
      </c>
      <c r="B7432" s="199">
        <v>596.27</v>
      </c>
    </row>
    <row r="7433" spans="1:2">
      <c r="A7433" s="4" t="s">
        <v>7794</v>
      </c>
      <c r="B7433" s="199">
        <v>596.27</v>
      </c>
    </row>
    <row r="7434" spans="1:2">
      <c r="A7434" s="4" t="s">
        <v>7795</v>
      </c>
      <c r="B7434" s="199">
        <v>756.77</v>
      </c>
    </row>
    <row r="7435" spans="1:2">
      <c r="A7435" s="4" t="s">
        <v>7796</v>
      </c>
      <c r="B7435" s="199">
        <v>756.77</v>
      </c>
    </row>
    <row r="7436" spans="1:2">
      <c r="A7436" s="4" t="s">
        <v>7797</v>
      </c>
      <c r="B7436" s="199">
        <v>961</v>
      </c>
    </row>
    <row r="7437" spans="1:2">
      <c r="A7437" s="4" t="s">
        <v>7798</v>
      </c>
      <c r="B7437" s="199">
        <v>961</v>
      </c>
    </row>
    <row r="7438" spans="1:2">
      <c r="A7438" s="4" t="s">
        <v>7799</v>
      </c>
      <c r="B7438" s="199">
        <v>1218.42</v>
      </c>
    </row>
    <row r="7439" spans="1:2">
      <c r="A7439" s="4" t="s">
        <v>7800</v>
      </c>
      <c r="B7439" s="199">
        <v>1218.42</v>
      </c>
    </row>
    <row r="7440" spans="1:2">
      <c r="A7440" s="4" t="s">
        <v>7801</v>
      </c>
      <c r="B7440" s="199">
        <v>1538.88</v>
      </c>
    </row>
    <row r="7441" spans="1:2">
      <c r="A7441" s="4" t="s">
        <v>7802</v>
      </c>
      <c r="B7441" s="199">
        <v>1538.88</v>
      </c>
    </row>
    <row r="7442" spans="1:2">
      <c r="A7442" s="4" t="s">
        <v>7803</v>
      </c>
      <c r="B7442" s="199">
        <v>1936.13</v>
      </c>
    </row>
    <row r="7443" spans="1:2">
      <c r="A7443" s="4" t="s">
        <v>7804</v>
      </c>
      <c r="B7443" s="199">
        <v>1936.13</v>
      </c>
    </row>
    <row r="7444" spans="1:2">
      <c r="A7444" s="4" t="s">
        <v>7805</v>
      </c>
      <c r="B7444" s="199">
        <v>2381.9299999999998</v>
      </c>
    </row>
    <row r="7445" spans="1:2">
      <c r="A7445" s="4" t="s">
        <v>7806</v>
      </c>
      <c r="B7445" s="199">
        <v>2381.9299999999998</v>
      </c>
    </row>
    <row r="7446" spans="1:2">
      <c r="A7446" s="4" t="s">
        <v>7807</v>
      </c>
      <c r="B7446" s="199">
        <v>3067.92</v>
      </c>
    </row>
    <row r="7447" spans="1:2">
      <c r="A7447" s="4" t="s">
        <v>7808</v>
      </c>
      <c r="B7447" s="199">
        <v>3067.92</v>
      </c>
    </row>
    <row r="7448" spans="1:2">
      <c r="A7448" s="4" t="s">
        <v>7809</v>
      </c>
      <c r="B7448" s="199">
        <v>4947.03</v>
      </c>
    </row>
    <row r="7449" spans="1:2">
      <c r="A7449" s="4" t="s">
        <v>7810</v>
      </c>
      <c r="B7449" s="199">
        <v>4947.03</v>
      </c>
    </row>
    <row r="7450" spans="1:2">
      <c r="A7450" s="4" t="s">
        <v>7811</v>
      </c>
      <c r="B7450" s="199">
        <v>4.87</v>
      </c>
    </row>
    <row r="7451" spans="1:2">
      <c r="A7451" s="4" t="s">
        <v>7812</v>
      </c>
      <c r="B7451" s="199">
        <v>4.87</v>
      </c>
    </row>
    <row r="7452" spans="1:2">
      <c r="A7452" s="4" t="s">
        <v>7813</v>
      </c>
      <c r="B7452" s="199">
        <v>7.43</v>
      </c>
    </row>
    <row r="7453" spans="1:2">
      <c r="A7453" s="4" t="s">
        <v>7814</v>
      </c>
      <c r="B7453" s="199">
        <v>7.43</v>
      </c>
    </row>
    <row r="7454" spans="1:2">
      <c r="A7454" s="4" t="s">
        <v>7815</v>
      </c>
      <c r="B7454" s="199">
        <v>11.96</v>
      </c>
    </row>
    <row r="7455" spans="1:2">
      <c r="A7455" s="4" t="s">
        <v>7816</v>
      </c>
      <c r="B7455" s="199">
        <v>11.96</v>
      </c>
    </row>
    <row r="7456" spans="1:2">
      <c r="A7456" s="4" t="s">
        <v>7817</v>
      </c>
      <c r="B7456" s="199">
        <v>18.48</v>
      </c>
    </row>
    <row r="7457" spans="1:2">
      <c r="A7457" s="4" t="s">
        <v>7818</v>
      </c>
      <c r="B7457" s="199">
        <v>18.48</v>
      </c>
    </row>
    <row r="7458" spans="1:2">
      <c r="A7458" s="4" t="s">
        <v>7819</v>
      </c>
      <c r="B7458" s="199">
        <v>28.7</v>
      </c>
    </row>
    <row r="7459" spans="1:2">
      <c r="A7459" s="4" t="s">
        <v>7820</v>
      </c>
      <c r="B7459" s="199">
        <v>28.7</v>
      </c>
    </row>
    <row r="7460" spans="1:2">
      <c r="A7460" s="4" t="s">
        <v>7821</v>
      </c>
      <c r="B7460" s="199">
        <v>64.150000000000006</v>
      </c>
    </row>
    <row r="7461" spans="1:2">
      <c r="A7461" s="4" t="s">
        <v>7822</v>
      </c>
      <c r="B7461" s="199">
        <v>64.150000000000006</v>
      </c>
    </row>
    <row r="7462" spans="1:2">
      <c r="A7462" s="4" t="s">
        <v>7823</v>
      </c>
      <c r="B7462" s="199">
        <v>91.81</v>
      </c>
    </row>
    <row r="7463" spans="1:2">
      <c r="A7463" s="4" t="s">
        <v>7824</v>
      </c>
      <c r="B7463" s="199">
        <v>91.81</v>
      </c>
    </row>
    <row r="7464" spans="1:2">
      <c r="A7464" s="4" t="s">
        <v>7825</v>
      </c>
      <c r="B7464" s="199">
        <v>136.02000000000001</v>
      </c>
    </row>
    <row r="7465" spans="1:2">
      <c r="A7465" s="4" t="s">
        <v>7826</v>
      </c>
      <c r="B7465" s="199">
        <v>136.02000000000001</v>
      </c>
    </row>
    <row r="7466" spans="1:2">
      <c r="A7466" s="4" t="s">
        <v>7827</v>
      </c>
      <c r="B7466" s="199">
        <v>176.66</v>
      </c>
    </row>
    <row r="7467" spans="1:2">
      <c r="A7467" s="4" t="s">
        <v>7828</v>
      </c>
      <c r="B7467" s="199">
        <v>176.66</v>
      </c>
    </row>
    <row r="7468" spans="1:2">
      <c r="A7468" s="4" t="s">
        <v>7829</v>
      </c>
      <c r="B7468" s="199">
        <v>221.67</v>
      </c>
    </row>
    <row r="7469" spans="1:2">
      <c r="A7469" s="4" t="s">
        <v>7830</v>
      </c>
      <c r="B7469" s="199">
        <v>221.67</v>
      </c>
    </row>
    <row r="7470" spans="1:2">
      <c r="A7470" s="4" t="s">
        <v>7831</v>
      </c>
      <c r="B7470" s="199">
        <v>289.04000000000002</v>
      </c>
    </row>
    <row r="7471" spans="1:2">
      <c r="A7471" s="4" t="s">
        <v>7832</v>
      </c>
      <c r="B7471" s="199">
        <v>289.04000000000002</v>
      </c>
    </row>
    <row r="7472" spans="1:2">
      <c r="A7472" s="4" t="s">
        <v>7833</v>
      </c>
      <c r="B7472" s="199">
        <v>365.37</v>
      </c>
    </row>
    <row r="7473" spans="1:2">
      <c r="A7473" s="4" t="s">
        <v>7834</v>
      </c>
      <c r="B7473" s="199">
        <v>365.37</v>
      </c>
    </row>
    <row r="7474" spans="1:2">
      <c r="A7474" s="4" t="s">
        <v>7835</v>
      </c>
      <c r="B7474" s="199">
        <v>450.57</v>
      </c>
    </row>
    <row r="7475" spans="1:2">
      <c r="A7475" s="4" t="s">
        <v>7836</v>
      </c>
      <c r="B7475" s="199">
        <v>450.57</v>
      </c>
    </row>
    <row r="7476" spans="1:2">
      <c r="A7476" s="4" t="s">
        <v>7837</v>
      </c>
      <c r="B7476" s="199">
        <v>570.26</v>
      </c>
    </row>
    <row r="7477" spans="1:2">
      <c r="A7477" s="4" t="s">
        <v>7838</v>
      </c>
      <c r="B7477" s="199">
        <v>570.26</v>
      </c>
    </row>
    <row r="7478" spans="1:2">
      <c r="A7478" s="4" t="s">
        <v>7839</v>
      </c>
      <c r="B7478" s="199">
        <v>704.05</v>
      </c>
    </row>
    <row r="7479" spans="1:2">
      <c r="A7479" s="4" t="s">
        <v>7840</v>
      </c>
      <c r="B7479" s="199">
        <v>704.05</v>
      </c>
    </row>
    <row r="7480" spans="1:2">
      <c r="A7480" s="4" t="s">
        <v>7841</v>
      </c>
      <c r="B7480" s="199">
        <v>882.28</v>
      </c>
    </row>
    <row r="7481" spans="1:2">
      <c r="A7481" s="4" t="s">
        <v>7842</v>
      </c>
      <c r="B7481" s="199">
        <v>882.28</v>
      </c>
    </row>
    <row r="7482" spans="1:2">
      <c r="A7482" s="4" t="s">
        <v>7843</v>
      </c>
      <c r="B7482" s="199">
        <v>1116.44</v>
      </c>
    </row>
    <row r="7483" spans="1:2">
      <c r="A7483" s="4" t="s">
        <v>7844</v>
      </c>
      <c r="B7483" s="199">
        <v>1116.44</v>
      </c>
    </row>
    <row r="7484" spans="1:2">
      <c r="A7484" s="4" t="s">
        <v>7845</v>
      </c>
      <c r="B7484" s="199">
        <v>1416.66</v>
      </c>
    </row>
    <row r="7485" spans="1:2">
      <c r="A7485" s="4" t="s">
        <v>7846</v>
      </c>
      <c r="B7485" s="199">
        <v>1416.66</v>
      </c>
    </row>
    <row r="7486" spans="1:2">
      <c r="A7486" s="4" t="s">
        <v>7847</v>
      </c>
      <c r="B7486" s="199">
        <v>1798.18</v>
      </c>
    </row>
    <row r="7487" spans="1:2">
      <c r="A7487" s="4" t="s">
        <v>7848</v>
      </c>
      <c r="B7487" s="199">
        <v>1798.18</v>
      </c>
    </row>
    <row r="7488" spans="1:2">
      <c r="A7488" s="4" t="s">
        <v>7849</v>
      </c>
      <c r="B7488" s="199">
        <v>2276.42</v>
      </c>
    </row>
    <row r="7489" spans="1:2">
      <c r="A7489" s="4" t="s">
        <v>7850</v>
      </c>
      <c r="B7489" s="199">
        <v>2276.42</v>
      </c>
    </row>
    <row r="7490" spans="1:2">
      <c r="A7490" s="4" t="s">
        <v>7851</v>
      </c>
      <c r="B7490" s="199">
        <v>2808.31</v>
      </c>
    </row>
    <row r="7491" spans="1:2">
      <c r="A7491" s="4" t="s">
        <v>7852</v>
      </c>
      <c r="B7491" s="199">
        <v>2808.31</v>
      </c>
    </row>
    <row r="7492" spans="1:2">
      <c r="A7492" s="4" t="s">
        <v>7853</v>
      </c>
      <c r="B7492" s="199">
        <v>3523.25</v>
      </c>
    </row>
    <row r="7493" spans="1:2">
      <c r="A7493" s="4" t="s">
        <v>7854</v>
      </c>
      <c r="B7493" s="199">
        <v>3523.25</v>
      </c>
    </row>
    <row r="7494" spans="1:2">
      <c r="A7494" s="4" t="s">
        <v>7855</v>
      </c>
      <c r="B7494" s="199">
        <v>34.68</v>
      </c>
    </row>
    <row r="7495" spans="1:2">
      <c r="A7495" s="4" t="s">
        <v>7856</v>
      </c>
      <c r="B7495" s="199">
        <v>34.68</v>
      </c>
    </row>
    <row r="7496" spans="1:2">
      <c r="A7496" s="4" t="s">
        <v>7857</v>
      </c>
      <c r="B7496" s="199">
        <v>41.1</v>
      </c>
    </row>
    <row r="7497" spans="1:2">
      <c r="A7497" s="4" t="s">
        <v>7858</v>
      </c>
      <c r="B7497" s="199">
        <v>41.1</v>
      </c>
    </row>
    <row r="7498" spans="1:2">
      <c r="A7498" s="4" t="s">
        <v>7859</v>
      </c>
      <c r="B7498" s="199">
        <v>64.78</v>
      </c>
    </row>
    <row r="7499" spans="1:2">
      <c r="A7499" s="4" t="s">
        <v>7860</v>
      </c>
      <c r="B7499" s="199">
        <v>64.78</v>
      </c>
    </row>
    <row r="7500" spans="1:2">
      <c r="A7500" s="4" t="s">
        <v>7861</v>
      </c>
      <c r="B7500" s="199">
        <v>100.37</v>
      </c>
    </row>
    <row r="7501" spans="1:2">
      <c r="A7501" s="4" t="s">
        <v>7862</v>
      </c>
      <c r="B7501" s="199">
        <v>100.37</v>
      </c>
    </row>
    <row r="7502" spans="1:2">
      <c r="A7502" s="4" t="s">
        <v>7863</v>
      </c>
      <c r="B7502" s="199">
        <v>114.68</v>
      </c>
    </row>
    <row r="7503" spans="1:2">
      <c r="A7503" s="4" t="s">
        <v>7864</v>
      </c>
      <c r="B7503" s="199">
        <v>114.68</v>
      </c>
    </row>
    <row r="7504" spans="1:2">
      <c r="A7504" s="4" t="s">
        <v>7865</v>
      </c>
      <c r="B7504" s="199">
        <v>143.91</v>
      </c>
    </row>
    <row r="7505" spans="1:2">
      <c r="A7505" s="4" t="s">
        <v>7866</v>
      </c>
      <c r="B7505" s="199">
        <v>143.91</v>
      </c>
    </row>
    <row r="7506" spans="1:2">
      <c r="A7506" s="4" t="s">
        <v>7867</v>
      </c>
      <c r="B7506" s="199">
        <v>175.62</v>
      </c>
    </row>
    <row r="7507" spans="1:2">
      <c r="A7507" s="4" t="s">
        <v>7868</v>
      </c>
      <c r="B7507" s="199">
        <v>175.62</v>
      </c>
    </row>
    <row r="7508" spans="1:2">
      <c r="A7508" s="4" t="s">
        <v>7869</v>
      </c>
      <c r="B7508" s="199">
        <v>223.63</v>
      </c>
    </row>
    <row r="7509" spans="1:2">
      <c r="A7509" s="4" t="s">
        <v>7870</v>
      </c>
      <c r="B7509" s="199">
        <v>223.63</v>
      </c>
    </row>
    <row r="7510" spans="1:2">
      <c r="A7510" s="4" t="s">
        <v>7871</v>
      </c>
      <c r="B7510" s="199">
        <v>300.37</v>
      </c>
    </row>
    <row r="7511" spans="1:2">
      <c r="A7511" s="4" t="s">
        <v>7872</v>
      </c>
      <c r="B7511" s="199">
        <v>300.37</v>
      </c>
    </row>
    <row r="7512" spans="1:2">
      <c r="A7512" s="4" t="s">
        <v>7873</v>
      </c>
      <c r="B7512" s="199">
        <v>445.2</v>
      </c>
    </row>
    <row r="7513" spans="1:2">
      <c r="A7513" s="4" t="s">
        <v>7874</v>
      </c>
      <c r="B7513" s="199">
        <v>445.2</v>
      </c>
    </row>
    <row r="7514" spans="1:2">
      <c r="A7514" s="4" t="s">
        <v>7875</v>
      </c>
      <c r="B7514" s="199">
        <v>463.73</v>
      </c>
    </row>
    <row r="7515" spans="1:2">
      <c r="A7515" s="4" t="s">
        <v>7876</v>
      </c>
      <c r="B7515" s="199">
        <v>463.73</v>
      </c>
    </row>
    <row r="7516" spans="1:2">
      <c r="A7516" s="4" t="s">
        <v>7877</v>
      </c>
      <c r="B7516" s="199">
        <v>550.76</v>
      </c>
    </row>
    <row r="7517" spans="1:2">
      <c r="A7517" s="4" t="s">
        <v>7878</v>
      </c>
      <c r="B7517" s="199">
        <v>550.76</v>
      </c>
    </row>
    <row r="7518" spans="1:2">
      <c r="A7518" s="4" t="s">
        <v>7879</v>
      </c>
      <c r="B7518" s="199">
        <v>1169.93</v>
      </c>
    </row>
    <row r="7519" spans="1:2">
      <c r="A7519" s="4" t="s">
        <v>7880</v>
      </c>
      <c r="B7519" s="199">
        <v>1169.93</v>
      </c>
    </row>
    <row r="7520" spans="1:2">
      <c r="A7520" s="4" t="s">
        <v>7881</v>
      </c>
      <c r="B7520" s="199">
        <v>1192.9000000000001</v>
      </c>
    </row>
    <row r="7521" spans="1:2">
      <c r="A7521" s="4" t="s">
        <v>7882</v>
      </c>
      <c r="B7521" s="199">
        <v>1192.9000000000001</v>
      </c>
    </row>
    <row r="7522" spans="1:2">
      <c r="A7522" s="4" t="s">
        <v>7883</v>
      </c>
      <c r="B7522" s="199">
        <v>1225.21</v>
      </c>
    </row>
    <row r="7523" spans="1:2">
      <c r="A7523" s="4" t="s">
        <v>7884</v>
      </c>
      <c r="B7523" s="199">
        <v>1225.21</v>
      </c>
    </row>
    <row r="7524" spans="1:2">
      <c r="A7524" s="4" t="s">
        <v>7885</v>
      </c>
      <c r="B7524" s="199">
        <v>1269.92</v>
      </c>
    </row>
    <row r="7525" spans="1:2">
      <c r="A7525" s="4" t="s">
        <v>7886</v>
      </c>
      <c r="B7525" s="199">
        <v>1269.92</v>
      </c>
    </row>
    <row r="7526" spans="1:2">
      <c r="A7526" s="4" t="s">
        <v>7887</v>
      </c>
      <c r="B7526" s="199">
        <v>1442.98</v>
      </c>
    </row>
    <row r="7527" spans="1:2">
      <c r="A7527" s="4" t="s">
        <v>7888</v>
      </c>
      <c r="B7527" s="199">
        <v>1442.98</v>
      </c>
    </row>
    <row r="7528" spans="1:2">
      <c r="A7528" s="4" t="s">
        <v>7889</v>
      </c>
      <c r="B7528" s="199">
        <v>2923.01</v>
      </c>
    </row>
    <row r="7529" spans="1:2">
      <c r="A7529" s="4" t="s">
        <v>7890</v>
      </c>
      <c r="B7529" s="199">
        <v>2923.01</v>
      </c>
    </row>
    <row r="7530" spans="1:2">
      <c r="A7530" s="4" t="s">
        <v>7891</v>
      </c>
      <c r="B7530" s="199">
        <v>3033.18</v>
      </c>
    </row>
    <row r="7531" spans="1:2">
      <c r="A7531" s="4" t="s">
        <v>7892</v>
      </c>
      <c r="B7531" s="199">
        <v>3033.18</v>
      </c>
    </row>
    <row r="7532" spans="1:2">
      <c r="A7532" s="4" t="s">
        <v>7893</v>
      </c>
      <c r="B7532" s="199">
        <v>6254.29</v>
      </c>
    </row>
    <row r="7533" spans="1:2">
      <c r="A7533" s="4" t="s">
        <v>7894</v>
      </c>
      <c r="B7533" s="199">
        <v>6254.29</v>
      </c>
    </row>
    <row r="7534" spans="1:2">
      <c r="A7534" s="4" t="s">
        <v>7895</v>
      </c>
      <c r="B7534" s="199">
        <v>7027.32</v>
      </c>
    </row>
    <row r="7535" spans="1:2">
      <c r="A7535" s="4" t="s">
        <v>7896</v>
      </c>
      <c r="B7535" s="199">
        <v>7027.32</v>
      </c>
    </row>
    <row r="7536" spans="1:2">
      <c r="A7536" s="4" t="s">
        <v>7897</v>
      </c>
      <c r="B7536" s="199">
        <v>13037.58</v>
      </c>
    </row>
    <row r="7537" spans="1:2">
      <c r="A7537" s="4" t="s">
        <v>7898</v>
      </c>
      <c r="B7537" s="199">
        <v>13037.58</v>
      </c>
    </row>
    <row r="7538" spans="1:2">
      <c r="A7538" s="4" t="s">
        <v>7899</v>
      </c>
      <c r="B7538" s="199">
        <v>13816.75</v>
      </c>
    </row>
    <row r="7539" spans="1:2">
      <c r="A7539" s="4" t="s">
        <v>7900</v>
      </c>
      <c r="B7539" s="199">
        <v>13816.75</v>
      </c>
    </row>
    <row r="7540" spans="1:2">
      <c r="A7540" s="4" t="s">
        <v>7901</v>
      </c>
      <c r="B7540" s="199">
        <v>32.92</v>
      </c>
    </row>
    <row r="7541" spans="1:2">
      <c r="A7541" s="4" t="s">
        <v>7902</v>
      </c>
      <c r="B7541" s="199">
        <v>32.92</v>
      </c>
    </row>
    <row r="7542" spans="1:2">
      <c r="A7542" s="4" t="s">
        <v>7903</v>
      </c>
      <c r="B7542" s="199">
        <v>38.86</v>
      </c>
    </row>
    <row r="7543" spans="1:2">
      <c r="A7543" s="4" t="s">
        <v>7904</v>
      </c>
      <c r="B7543" s="199">
        <v>38.86</v>
      </c>
    </row>
    <row r="7544" spans="1:2">
      <c r="A7544" s="4" t="s">
        <v>7905</v>
      </c>
      <c r="B7544" s="199">
        <v>51.49</v>
      </c>
    </row>
    <row r="7545" spans="1:2">
      <c r="A7545" s="4" t="s">
        <v>7906</v>
      </c>
      <c r="B7545" s="199">
        <v>51.49</v>
      </c>
    </row>
    <row r="7546" spans="1:2">
      <c r="A7546" s="4" t="s">
        <v>7907</v>
      </c>
      <c r="B7546" s="199">
        <v>80.37</v>
      </c>
    </row>
    <row r="7547" spans="1:2">
      <c r="A7547" s="4" t="s">
        <v>7908</v>
      </c>
      <c r="B7547" s="199">
        <v>80.37</v>
      </c>
    </row>
    <row r="7548" spans="1:2">
      <c r="A7548" s="4" t="s">
        <v>7909</v>
      </c>
      <c r="B7548" s="199">
        <v>96.68</v>
      </c>
    </row>
    <row r="7549" spans="1:2">
      <c r="A7549" s="4" t="s">
        <v>7910</v>
      </c>
      <c r="B7549" s="199">
        <v>96.68</v>
      </c>
    </row>
    <row r="7550" spans="1:2">
      <c r="A7550" s="4" t="s">
        <v>7911</v>
      </c>
      <c r="B7550" s="199">
        <v>122.99</v>
      </c>
    </row>
    <row r="7551" spans="1:2">
      <c r="A7551" s="4" t="s">
        <v>7912</v>
      </c>
      <c r="B7551" s="199">
        <v>122.99</v>
      </c>
    </row>
    <row r="7552" spans="1:2">
      <c r="A7552" s="4" t="s">
        <v>7913</v>
      </c>
      <c r="B7552" s="199">
        <v>143.38999999999999</v>
      </c>
    </row>
    <row r="7553" spans="1:2">
      <c r="A7553" s="4" t="s">
        <v>7914</v>
      </c>
      <c r="B7553" s="199">
        <v>143.38999999999999</v>
      </c>
    </row>
    <row r="7554" spans="1:2">
      <c r="A7554" s="4" t="s">
        <v>7915</v>
      </c>
      <c r="B7554" s="199">
        <v>201.17</v>
      </c>
    </row>
    <row r="7555" spans="1:2">
      <c r="A7555" s="4" t="s">
        <v>7916</v>
      </c>
      <c r="B7555" s="199">
        <v>201.17</v>
      </c>
    </row>
    <row r="7556" spans="1:2">
      <c r="A7556" s="4" t="s">
        <v>7917</v>
      </c>
      <c r="B7556" s="199">
        <v>252.66</v>
      </c>
    </row>
    <row r="7557" spans="1:2">
      <c r="A7557" s="4" t="s">
        <v>7918</v>
      </c>
      <c r="B7557" s="199">
        <v>252.66</v>
      </c>
    </row>
    <row r="7558" spans="1:2">
      <c r="A7558" s="4" t="s">
        <v>7919</v>
      </c>
      <c r="B7558" s="199">
        <v>275.63</v>
      </c>
    </row>
    <row r="7559" spans="1:2">
      <c r="A7559" s="4" t="s">
        <v>7920</v>
      </c>
      <c r="B7559" s="199">
        <v>275.63</v>
      </c>
    </row>
    <row r="7560" spans="1:2">
      <c r="A7560" s="4" t="s">
        <v>7921</v>
      </c>
      <c r="B7560" s="199">
        <v>509.59</v>
      </c>
    </row>
    <row r="7561" spans="1:2">
      <c r="A7561" s="4" t="s">
        <v>7922</v>
      </c>
      <c r="B7561" s="199">
        <v>509.59</v>
      </c>
    </row>
    <row r="7562" spans="1:2">
      <c r="A7562" s="4" t="s">
        <v>7923</v>
      </c>
      <c r="B7562" s="199">
        <v>603.25</v>
      </c>
    </row>
    <row r="7563" spans="1:2">
      <c r="A7563" s="4" t="s">
        <v>7924</v>
      </c>
      <c r="B7563" s="199">
        <v>603.25</v>
      </c>
    </row>
    <row r="7564" spans="1:2">
      <c r="A7564" s="4" t="s">
        <v>7925</v>
      </c>
      <c r="B7564" s="199">
        <v>871.84</v>
      </c>
    </row>
    <row r="7565" spans="1:2">
      <c r="A7565" s="4" t="s">
        <v>7926</v>
      </c>
      <c r="B7565" s="199">
        <v>871.84</v>
      </c>
    </row>
    <row r="7566" spans="1:2">
      <c r="A7566" s="4" t="s">
        <v>7927</v>
      </c>
      <c r="B7566" s="199">
        <v>1539.62</v>
      </c>
    </row>
    <row r="7567" spans="1:2">
      <c r="A7567" s="4" t="s">
        <v>7928</v>
      </c>
      <c r="B7567" s="199">
        <v>1539.62</v>
      </c>
    </row>
    <row r="7568" spans="1:2">
      <c r="A7568" s="4" t="s">
        <v>7929</v>
      </c>
      <c r="B7568" s="199">
        <v>1904.95</v>
      </c>
    </row>
    <row r="7569" spans="1:2">
      <c r="A7569" s="4" t="s">
        <v>7930</v>
      </c>
      <c r="B7569" s="199">
        <v>1904.95</v>
      </c>
    </row>
    <row r="7570" spans="1:2">
      <c r="A7570" s="4" t="s">
        <v>7931</v>
      </c>
      <c r="B7570" s="199">
        <v>3696.83</v>
      </c>
    </row>
    <row r="7571" spans="1:2">
      <c r="A7571" s="4" t="s">
        <v>7932</v>
      </c>
      <c r="B7571" s="199">
        <v>3696.83</v>
      </c>
    </row>
    <row r="7572" spans="1:2">
      <c r="A7572" s="4" t="s">
        <v>7933</v>
      </c>
      <c r="B7572" s="199">
        <v>4099.13</v>
      </c>
    </row>
    <row r="7573" spans="1:2">
      <c r="A7573" s="4" t="s">
        <v>7934</v>
      </c>
      <c r="B7573" s="199">
        <v>4099.13</v>
      </c>
    </row>
    <row r="7574" spans="1:2">
      <c r="A7574" s="4" t="s">
        <v>7935</v>
      </c>
      <c r="B7574" s="199">
        <v>4871.1099999999997</v>
      </c>
    </row>
    <row r="7575" spans="1:2">
      <c r="A7575" s="4" t="s">
        <v>7936</v>
      </c>
      <c r="B7575" s="199">
        <v>4871.1099999999997</v>
      </c>
    </row>
    <row r="7576" spans="1:2">
      <c r="A7576" s="4" t="s">
        <v>7937</v>
      </c>
      <c r="B7576" s="199">
        <v>5277.76</v>
      </c>
    </row>
    <row r="7577" spans="1:2">
      <c r="A7577" s="4" t="s">
        <v>7938</v>
      </c>
      <c r="B7577" s="199">
        <v>5277.76</v>
      </c>
    </row>
    <row r="7578" spans="1:2">
      <c r="A7578" s="4" t="s">
        <v>7939</v>
      </c>
      <c r="B7578" s="199">
        <v>16607.46</v>
      </c>
    </row>
    <row r="7579" spans="1:2">
      <c r="A7579" s="4" t="s">
        <v>7940</v>
      </c>
      <c r="B7579" s="199">
        <v>16607.46</v>
      </c>
    </row>
    <row r="7580" spans="1:2">
      <c r="A7580" s="4" t="s">
        <v>7941</v>
      </c>
      <c r="B7580" s="199">
        <v>40.64</v>
      </c>
    </row>
    <row r="7581" spans="1:2">
      <c r="A7581" s="4" t="s">
        <v>7942</v>
      </c>
      <c r="B7581" s="199">
        <v>40.64</v>
      </c>
    </row>
    <row r="7582" spans="1:2">
      <c r="A7582" s="4" t="s">
        <v>7943</v>
      </c>
      <c r="B7582" s="199">
        <v>47.75</v>
      </c>
    </row>
    <row r="7583" spans="1:2">
      <c r="A7583" s="4" t="s">
        <v>7944</v>
      </c>
      <c r="B7583" s="199">
        <v>47.75</v>
      </c>
    </row>
    <row r="7584" spans="1:2">
      <c r="A7584" s="4" t="s">
        <v>7945</v>
      </c>
      <c r="B7584" s="199">
        <v>65.430000000000007</v>
      </c>
    </row>
    <row r="7585" spans="1:2">
      <c r="A7585" s="4" t="s">
        <v>7946</v>
      </c>
      <c r="B7585" s="199">
        <v>65.430000000000007</v>
      </c>
    </row>
    <row r="7586" spans="1:2">
      <c r="A7586" s="4" t="s">
        <v>7947</v>
      </c>
      <c r="B7586" s="199">
        <v>77.37</v>
      </c>
    </row>
    <row r="7587" spans="1:2">
      <c r="A7587" s="4" t="s">
        <v>7948</v>
      </c>
      <c r="B7587" s="199">
        <v>77.37</v>
      </c>
    </row>
    <row r="7588" spans="1:2">
      <c r="A7588" s="4" t="s">
        <v>7949</v>
      </c>
      <c r="B7588" s="199">
        <v>101.07</v>
      </c>
    </row>
    <row r="7589" spans="1:2">
      <c r="A7589" s="4" t="s">
        <v>7950</v>
      </c>
      <c r="B7589" s="199">
        <v>101.07</v>
      </c>
    </row>
    <row r="7590" spans="1:2">
      <c r="A7590" s="4" t="s">
        <v>7951</v>
      </c>
      <c r="B7590" s="199">
        <v>130.25</v>
      </c>
    </row>
    <row r="7591" spans="1:2">
      <c r="A7591" s="4" t="s">
        <v>7952</v>
      </c>
      <c r="B7591" s="199">
        <v>130.25</v>
      </c>
    </row>
    <row r="7592" spans="1:2">
      <c r="A7592" s="4" t="s">
        <v>7953</v>
      </c>
      <c r="B7592" s="199">
        <v>150.96</v>
      </c>
    </row>
    <row r="7593" spans="1:2">
      <c r="A7593" s="4" t="s">
        <v>7954</v>
      </c>
      <c r="B7593" s="199">
        <v>150.96</v>
      </c>
    </row>
    <row r="7594" spans="1:2">
      <c r="A7594" s="4" t="s">
        <v>7955</v>
      </c>
      <c r="B7594" s="199">
        <v>208.95</v>
      </c>
    </row>
    <row r="7595" spans="1:2">
      <c r="A7595" s="4" t="s">
        <v>7956</v>
      </c>
      <c r="B7595" s="199">
        <v>208.95</v>
      </c>
    </row>
    <row r="7596" spans="1:2">
      <c r="A7596" s="4" t="s">
        <v>7957</v>
      </c>
      <c r="B7596" s="199">
        <v>257.02999999999997</v>
      </c>
    </row>
    <row r="7597" spans="1:2">
      <c r="A7597" s="4" t="s">
        <v>7958</v>
      </c>
      <c r="B7597" s="199">
        <v>257.02999999999997</v>
      </c>
    </row>
    <row r="7598" spans="1:2">
      <c r="A7598" s="4" t="s">
        <v>7959</v>
      </c>
      <c r="B7598" s="199">
        <v>311.57</v>
      </c>
    </row>
    <row r="7599" spans="1:2">
      <c r="A7599" s="4" t="s">
        <v>7960</v>
      </c>
      <c r="B7599" s="199">
        <v>311.57</v>
      </c>
    </row>
    <row r="7600" spans="1:2">
      <c r="A7600" s="4" t="s">
        <v>7961</v>
      </c>
      <c r="B7600" s="199">
        <v>586.23</v>
      </c>
    </row>
    <row r="7601" spans="1:2">
      <c r="A7601" s="4" t="s">
        <v>7962</v>
      </c>
      <c r="B7601" s="199">
        <v>586.23</v>
      </c>
    </row>
    <row r="7602" spans="1:2">
      <c r="A7602" s="4" t="s">
        <v>7963</v>
      </c>
      <c r="B7602" s="199">
        <v>939.42</v>
      </c>
    </row>
    <row r="7603" spans="1:2">
      <c r="A7603" s="4" t="s">
        <v>7964</v>
      </c>
      <c r="B7603" s="199">
        <v>939.42</v>
      </c>
    </row>
    <row r="7604" spans="1:2">
      <c r="A7604" s="4" t="s">
        <v>7965</v>
      </c>
      <c r="B7604" s="199">
        <v>1169.93</v>
      </c>
    </row>
    <row r="7605" spans="1:2">
      <c r="A7605" s="4" t="s">
        <v>7966</v>
      </c>
      <c r="B7605" s="199">
        <v>1169.93</v>
      </c>
    </row>
    <row r="7606" spans="1:2">
      <c r="A7606" s="4" t="s">
        <v>7967</v>
      </c>
      <c r="B7606" s="199">
        <v>1539.62</v>
      </c>
    </row>
    <row r="7607" spans="1:2">
      <c r="A7607" s="4" t="s">
        <v>7968</v>
      </c>
      <c r="B7607" s="199">
        <v>1539.62</v>
      </c>
    </row>
    <row r="7608" spans="1:2">
      <c r="A7608" s="4" t="s">
        <v>7969</v>
      </c>
      <c r="B7608" s="199">
        <v>1904.95</v>
      </c>
    </row>
    <row r="7609" spans="1:2">
      <c r="A7609" s="4" t="s">
        <v>7970</v>
      </c>
      <c r="B7609" s="199">
        <v>1904.95</v>
      </c>
    </row>
    <row r="7610" spans="1:2">
      <c r="A7610" s="4" t="s">
        <v>7971</v>
      </c>
      <c r="B7610" s="199">
        <v>3696.83</v>
      </c>
    </row>
    <row r="7611" spans="1:2">
      <c r="A7611" s="4" t="s">
        <v>7972</v>
      </c>
      <c r="B7611" s="199">
        <v>3696.83</v>
      </c>
    </row>
    <row r="7612" spans="1:2">
      <c r="A7612" s="4" t="s">
        <v>7973</v>
      </c>
      <c r="B7612" s="199">
        <v>4099.13</v>
      </c>
    </row>
    <row r="7613" spans="1:2">
      <c r="A7613" s="4" t="s">
        <v>7974</v>
      </c>
      <c r="B7613" s="199">
        <v>4099.13</v>
      </c>
    </row>
    <row r="7614" spans="1:2">
      <c r="A7614" s="4" t="s">
        <v>7975</v>
      </c>
      <c r="B7614" s="199">
        <v>4871.1099999999997</v>
      </c>
    </row>
    <row r="7615" spans="1:2">
      <c r="A7615" s="4" t="s">
        <v>7976</v>
      </c>
      <c r="B7615" s="199">
        <v>4871.1099999999997</v>
      </c>
    </row>
    <row r="7616" spans="1:2">
      <c r="A7616" s="4" t="s">
        <v>7977</v>
      </c>
      <c r="B7616" s="199">
        <v>11.83</v>
      </c>
    </row>
    <row r="7617" spans="1:2">
      <c r="A7617" s="4" t="s">
        <v>7978</v>
      </c>
      <c r="B7617" s="199">
        <v>11.83</v>
      </c>
    </row>
    <row r="7618" spans="1:2">
      <c r="A7618" s="4" t="s">
        <v>7979</v>
      </c>
      <c r="B7618" s="199">
        <v>18.22</v>
      </c>
    </row>
    <row r="7619" spans="1:2">
      <c r="A7619" s="4" t="s">
        <v>7980</v>
      </c>
      <c r="B7619" s="199">
        <v>18.22</v>
      </c>
    </row>
    <row r="7620" spans="1:2">
      <c r="A7620" s="4" t="s">
        <v>7981</v>
      </c>
      <c r="B7620" s="199">
        <v>12.74</v>
      </c>
    </row>
    <row r="7621" spans="1:2">
      <c r="A7621" s="4" t="s">
        <v>7982</v>
      </c>
      <c r="B7621" s="199">
        <v>12.74</v>
      </c>
    </row>
    <row r="7622" spans="1:2">
      <c r="A7622" s="4" t="s">
        <v>7983</v>
      </c>
      <c r="B7622" s="199">
        <v>21.35</v>
      </c>
    </row>
    <row r="7623" spans="1:2">
      <c r="A7623" s="4" t="s">
        <v>7984</v>
      </c>
      <c r="B7623" s="199">
        <v>21.35</v>
      </c>
    </row>
    <row r="7624" spans="1:2">
      <c r="A7624" s="4" t="s">
        <v>7985</v>
      </c>
      <c r="B7624" s="199">
        <v>29.9</v>
      </c>
    </row>
    <row r="7625" spans="1:2">
      <c r="A7625" s="4" t="s">
        <v>7986</v>
      </c>
      <c r="B7625" s="199">
        <v>29.9</v>
      </c>
    </row>
    <row r="7626" spans="1:2">
      <c r="A7626" s="4" t="s">
        <v>7987</v>
      </c>
      <c r="B7626" s="199">
        <v>48.1</v>
      </c>
    </row>
    <row r="7627" spans="1:2">
      <c r="A7627" s="4" t="s">
        <v>7988</v>
      </c>
      <c r="B7627" s="199">
        <v>48.1</v>
      </c>
    </row>
    <row r="7628" spans="1:2">
      <c r="A7628" s="4" t="s">
        <v>7989</v>
      </c>
      <c r="B7628" s="199">
        <v>50.71</v>
      </c>
    </row>
    <row r="7629" spans="1:2">
      <c r="A7629" s="4" t="s">
        <v>7990</v>
      </c>
      <c r="B7629" s="199">
        <v>50.71</v>
      </c>
    </row>
    <row r="7630" spans="1:2">
      <c r="A7630" s="4" t="s">
        <v>7991</v>
      </c>
      <c r="B7630" s="199">
        <v>52.36</v>
      </c>
    </row>
    <row r="7631" spans="1:2">
      <c r="A7631" s="4" t="s">
        <v>7992</v>
      </c>
      <c r="B7631" s="199">
        <v>52.36</v>
      </c>
    </row>
    <row r="7632" spans="1:2">
      <c r="A7632" s="4" t="s">
        <v>7993</v>
      </c>
      <c r="B7632" s="199">
        <v>61.4</v>
      </c>
    </row>
    <row r="7633" spans="1:2">
      <c r="A7633" s="4" t="s">
        <v>7994</v>
      </c>
      <c r="B7633" s="199">
        <v>61.4</v>
      </c>
    </row>
    <row r="7634" spans="1:2">
      <c r="A7634" s="4" t="s">
        <v>7995</v>
      </c>
      <c r="B7634" s="199">
        <v>167.48</v>
      </c>
    </row>
    <row r="7635" spans="1:2">
      <c r="A7635" s="4" t="s">
        <v>7996</v>
      </c>
      <c r="B7635" s="199">
        <v>167.48</v>
      </c>
    </row>
    <row r="7636" spans="1:2">
      <c r="A7636" s="4" t="s">
        <v>7997</v>
      </c>
      <c r="B7636" s="199">
        <v>179.42</v>
      </c>
    </row>
    <row r="7637" spans="1:2">
      <c r="A7637" s="4" t="s">
        <v>7998</v>
      </c>
      <c r="B7637" s="199">
        <v>179.42</v>
      </c>
    </row>
    <row r="7638" spans="1:2">
      <c r="A7638" s="4" t="s">
        <v>7999</v>
      </c>
      <c r="B7638" s="199">
        <v>242.77</v>
      </c>
    </row>
    <row r="7639" spans="1:2">
      <c r="A7639" s="4" t="s">
        <v>8000</v>
      </c>
      <c r="B7639" s="199">
        <v>242.77</v>
      </c>
    </row>
    <row r="7640" spans="1:2">
      <c r="A7640" s="4" t="s">
        <v>8001</v>
      </c>
      <c r="B7640" s="199">
        <v>211.62</v>
      </c>
    </row>
    <row r="7641" spans="1:2">
      <c r="A7641" s="4" t="s">
        <v>8002</v>
      </c>
      <c r="B7641" s="199">
        <v>211.62</v>
      </c>
    </row>
    <row r="7642" spans="1:2">
      <c r="A7642" s="4" t="s">
        <v>8003</v>
      </c>
      <c r="B7642" s="199">
        <v>407.34</v>
      </c>
    </row>
    <row r="7643" spans="1:2">
      <c r="A7643" s="4" t="s">
        <v>8004</v>
      </c>
      <c r="B7643" s="199">
        <v>407.34</v>
      </c>
    </row>
    <row r="7644" spans="1:2">
      <c r="A7644" s="4" t="s">
        <v>8005</v>
      </c>
      <c r="B7644" s="199">
        <v>451.55</v>
      </c>
    </row>
    <row r="7645" spans="1:2">
      <c r="A7645" s="4" t="s">
        <v>8006</v>
      </c>
      <c r="B7645" s="199">
        <v>451.55</v>
      </c>
    </row>
    <row r="7646" spans="1:2">
      <c r="A7646" s="4" t="s">
        <v>8007</v>
      </c>
      <c r="B7646" s="199">
        <v>1090.52</v>
      </c>
    </row>
    <row r="7647" spans="1:2">
      <c r="A7647" s="4" t="s">
        <v>8008</v>
      </c>
      <c r="B7647" s="199">
        <v>1090.52</v>
      </c>
    </row>
    <row r="7648" spans="1:2">
      <c r="A7648" s="4" t="s">
        <v>8009</v>
      </c>
      <c r="B7648" s="199">
        <v>1145.56</v>
      </c>
    </row>
    <row r="7649" spans="1:2">
      <c r="A7649" s="4" t="s">
        <v>8010</v>
      </c>
      <c r="B7649" s="199">
        <v>1145.56</v>
      </c>
    </row>
    <row r="7650" spans="1:2">
      <c r="A7650" s="4" t="s">
        <v>8011</v>
      </c>
      <c r="B7650" s="199">
        <v>1686.95</v>
      </c>
    </row>
    <row r="7651" spans="1:2">
      <c r="A7651" s="4" t="s">
        <v>8012</v>
      </c>
      <c r="B7651" s="199">
        <v>1686.95</v>
      </c>
    </row>
    <row r="7652" spans="1:2">
      <c r="A7652" s="4" t="s">
        <v>8013</v>
      </c>
      <c r="B7652" s="199">
        <v>2676.2</v>
      </c>
    </row>
    <row r="7653" spans="1:2">
      <c r="A7653" s="4" t="s">
        <v>8014</v>
      </c>
      <c r="B7653" s="199">
        <v>2676.2</v>
      </c>
    </row>
    <row r="7654" spans="1:2">
      <c r="A7654" s="4" t="s">
        <v>8015</v>
      </c>
      <c r="B7654" s="199">
        <v>142.85</v>
      </c>
    </row>
    <row r="7655" spans="1:2">
      <c r="A7655" s="4" t="s">
        <v>8016</v>
      </c>
      <c r="B7655" s="199">
        <v>142.85</v>
      </c>
    </row>
    <row r="7656" spans="1:2">
      <c r="A7656" s="4" t="s">
        <v>8017</v>
      </c>
      <c r="B7656" s="199">
        <v>195</v>
      </c>
    </row>
    <row r="7657" spans="1:2">
      <c r="A7657" s="4" t="s">
        <v>8018</v>
      </c>
      <c r="B7657" s="199">
        <v>195</v>
      </c>
    </row>
    <row r="7658" spans="1:2">
      <c r="A7658" s="4" t="s">
        <v>8019</v>
      </c>
      <c r="B7658" s="199">
        <v>253.6</v>
      </c>
    </row>
    <row r="7659" spans="1:2">
      <c r="A7659" s="4" t="s">
        <v>8020</v>
      </c>
      <c r="B7659" s="199">
        <v>253.6</v>
      </c>
    </row>
    <row r="7660" spans="1:2">
      <c r="A7660" s="4" t="s">
        <v>8021</v>
      </c>
      <c r="B7660" s="199">
        <v>314.87</v>
      </c>
    </row>
    <row r="7661" spans="1:2">
      <c r="A7661" s="4" t="s">
        <v>8022</v>
      </c>
      <c r="B7661" s="199">
        <v>314.87</v>
      </c>
    </row>
    <row r="7662" spans="1:2">
      <c r="A7662" s="4" t="s">
        <v>8023</v>
      </c>
      <c r="B7662" s="199">
        <v>394.83</v>
      </c>
    </row>
    <row r="7663" spans="1:2">
      <c r="A7663" s="4" t="s">
        <v>8024</v>
      </c>
      <c r="B7663" s="199">
        <v>394.83</v>
      </c>
    </row>
    <row r="7664" spans="1:2">
      <c r="A7664" s="4" t="s">
        <v>8025</v>
      </c>
      <c r="B7664" s="199">
        <v>575.34</v>
      </c>
    </row>
    <row r="7665" spans="1:2">
      <c r="A7665" s="4" t="s">
        <v>8026</v>
      </c>
      <c r="B7665" s="199">
        <v>575.34</v>
      </c>
    </row>
    <row r="7666" spans="1:2">
      <c r="A7666" s="4" t="s">
        <v>8027</v>
      </c>
      <c r="B7666" s="199">
        <v>575.86</v>
      </c>
    </row>
    <row r="7667" spans="1:2">
      <c r="A7667" s="4" t="s">
        <v>8028</v>
      </c>
      <c r="B7667" s="199">
        <v>575.86</v>
      </c>
    </row>
    <row r="7668" spans="1:2">
      <c r="A7668" s="4" t="s">
        <v>8029</v>
      </c>
      <c r="B7668" s="199">
        <v>785</v>
      </c>
    </row>
    <row r="7669" spans="1:2">
      <c r="A7669" s="4" t="s">
        <v>8030</v>
      </c>
      <c r="B7669" s="199">
        <v>785</v>
      </c>
    </row>
    <row r="7670" spans="1:2">
      <c r="A7670" s="4" t="s">
        <v>8031</v>
      </c>
      <c r="B7670" s="199">
        <v>1305</v>
      </c>
    </row>
    <row r="7671" spans="1:2">
      <c r="A7671" s="4" t="s">
        <v>8032</v>
      </c>
      <c r="B7671" s="199">
        <v>1305</v>
      </c>
    </row>
    <row r="7672" spans="1:2">
      <c r="A7672" s="4" t="s">
        <v>8033</v>
      </c>
      <c r="B7672" s="199">
        <v>2173.48</v>
      </c>
    </row>
    <row r="7673" spans="1:2">
      <c r="A7673" s="4" t="s">
        <v>8034</v>
      </c>
      <c r="B7673" s="199">
        <v>2173.48</v>
      </c>
    </row>
    <row r="7674" spans="1:2">
      <c r="A7674" s="4" t="s">
        <v>8035</v>
      </c>
      <c r="B7674" s="199">
        <v>2470.9499999999998</v>
      </c>
    </row>
    <row r="7675" spans="1:2">
      <c r="A7675" s="4" t="s">
        <v>8036</v>
      </c>
      <c r="B7675" s="199">
        <v>2470.9499999999998</v>
      </c>
    </row>
    <row r="7676" spans="1:2">
      <c r="A7676" s="4" t="s">
        <v>8037</v>
      </c>
      <c r="B7676" s="199">
        <v>145</v>
      </c>
    </row>
    <row r="7677" spans="1:2">
      <c r="A7677" s="4" t="s">
        <v>8038</v>
      </c>
      <c r="B7677" s="199">
        <v>145</v>
      </c>
    </row>
    <row r="7678" spans="1:2">
      <c r="A7678" s="4" t="s">
        <v>8039</v>
      </c>
      <c r="B7678" s="199">
        <v>205</v>
      </c>
    </row>
    <row r="7679" spans="1:2">
      <c r="A7679" s="4" t="s">
        <v>8040</v>
      </c>
      <c r="B7679" s="199">
        <v>205</v>
      </c>
    </row>
    <row r="7680" spans="1:2">
      <c r="A7680" s="4" t="s">
        <v>8041</v>
      </c>
      <c r="B7680" s="199">
        <v>253.6</v>
      </c>
    </row>
    <row r="7681" spans="1:2">
      <c r="A7681" s="4" t="s">
        <v>8042</v>
      </c>
      <c r="B7681" s="199">
        <v>253.6</v>
      </c>
    </row>
    <row r="7682" spans="1:2">
      <c r="A7682" s="4" t="s">
        <v>8043</v>
      </c>
      <c r="B7682" s="199">
        <v>376.76</v>
      </c>
    </row>
    <row r="7683" spans="1:2">
      <c r="A7683" s="4" t="s">
        <v>8044</v>
      </c>
      <c r="B7683" s="199">
        <v>376.76</v>
      </c>
    </row>
    <row r="7684" spans="1:2">
      <c r="A7684" s="4" t="s">
        <v>8045</v>
      </c>
      <c r="B7684" s="199">
        <v>484.58</v>
      </c>
    </row>
    <row r="7685" spans="1:2">
      <c r="A7685" s="4" t="s">
        <v>8046</v>
      </c>
      <c r="B7685" s="199">
        <v>484.58</v>
      </c>
    </row>
    <row r="7686" spans="1:2">
      <c r="A7686" s="4" t="s">
        <v>8047</v>
      </c>
      <c r="B7686" s="199">
        <v>599.46</v>
      </c>
    </row>
    <row r="7687" spans="1:2">
      <c r="A7687" s="4" t="s">
        <v>8048</v>
      </c>
      <c r="B7687" s="199">
        <v>599.46</v>
      </c>
    </row>
    <row r="7688" spans="1:2">
      <c r="A7688" s="4" t="s">
        <v>8049</v>
      </c>
      <c r="B7688" s="199">
        <v>664.67</v>
      </c>
    </row>
    <row r="7689" spans="1:2">
      <c r="A7689" s="4" t="s">
        <v>8050</v>
      </c>
      <c r="B7689" s="199">
        <v>664.67</v>
      </c>
    </row>
    <row r="7690" spans="1:2">
      <c r="A7690" s="4" t="s">
        <v>8051</v>
      </c>
      <c r="B7690" s="199">
        <v>999.11</v>
      </c>
    </row>
    <row r="7691" spans="1:2">
      <c r="A7691" s="4" t="s">
        <v>8052</v>
      </c>
      <c r="B7691" s="199">
        <v>999.11</v>
      </c>
    </row>
    <row r="7692" spans="1:2">
      <c r="A7692" s="4" t="s">
        <v>8053</v>
      </c>
      <c r="B7692" s="199">
        <v>1345</v>
      </c>
    </row>
    <row r="7693" spans="1:2">
      <c r="A7693" s="4" t="s">
        <v>8054</v>
      </c>
      <c r="B7693" s="199">
        <v>1345</v>
      </c>
    </row>
    <row r="7694" spans="1:2">
      <c r="A7694" s="4" t="s">
        <v>8055</v>
      </c>
      <c r="B7694" s="199">
        <v>155</v>
      </c>
    </row>
    <row r="7695" spans="1:2">
      <c r="A7695" s="4" t="s">
        <v>8056</v>
      </c>
      <c r="B7695" s="199">
        <v>155</v>
      </c>
    </row>
    <row r="7696" spans="1:2">
      <c r="A7696" s="4" t="s">
        <v>8057</v>
      </c>
      <c r="B7696" s="199">
        <v>215</v>
      </c>
    </row>
    <row r="7697" spans="1:2">
      <c r="A7697" s="4" t="s">
        <v>8058</v>
      </c>
      <c r="B7697" s="199">
        <v>215</v>
      </c>
    </row>
    <row r="7698" spans="1:2">
      <c r="A7698" s="4" t="s">
        <v>8059</v>
      </c>
      <c r="B7698" s="199">
        <v>318.31</v>
      </c>
    </row>
    <row r="7699" spans="1:2">
      <c r="A7699" s="4" t="s">
        <v>8060</v>
      </c>
      <c r="B7699" s="199">
        <v>318.31</v>
      </c>
    </row>
    <row r="7700" spans="1:2">
      <c r="A7700" s="4" t="s">
        <v>8061</v>
      </c>
      <c r="B7700" s="199">
        <v>382.03</v>
      </c>
    </row>
    <row r="7701" spans="1:2">
      <c r="A7701" s="4" t="s">
        <v>8062</v>
      </c>
      <c r="B7701" s="199">
        <v>382.03</v>
      </c>
    </row>
    <row r="7702" spans="1:2">
      <c r="A7702" s="4" t="s">
        <v>8063</v>
      </c>
      <c r="B7702" s="199">
        <v>514.61</v>
      </c>
    </row>
    <row r="7703" spans="1:2">
      <c r="A7703" s="4" t="s">
        <v>8064</v>
      </c>
      <c r="B7703" s="199">
        <v>514.61</v>
      </c>
    </row>
    <row r="7704" spans="1:2">
      <c r="A7704" s="4" t="s">
        <v>8065</v>
      </c>
      <c r="B7704" s="199">
        <v>608.92999999999995</v>
      </c>
    </row>
    <row r="7705" spans="1:2">
      <c r="A7705" s="4" t="s">
        <v>8066</v>
      </c>
      <c r="B7705" s="199">
        <v>608.92999999999995</v>
      </c>
    </row>
    <row r="7706" spans="1:2">
      <c r="A7706" s="4" t="s">
        <v>8067</v>
      </c>
      <c r="B7706" s="199">
        <v>674.16</v>
      </c>
    </row>
    <row r="7707" spans="1:2">
      <c r="A7707" s="4" t="s">
        <v>8068</v>
      </c>
      <c r="B7707" s="199">
        <v>674.16</v>
      </c>
    </row>
    <row r="7708" spans="1:2">
      <c r="A7708" s="4" t="s">
        <v>8069</v>
      </c>
      <c r="B7708" s="199">
        <v>920.48</v>
      </c>
    </row>
    <row r="7709" spans="1:2">
      <c r="A7709" s="4" t="s">
        <v>8070</v>
      </c>
      <c r="B7709" s="199">
        <v>920.48</v>
      </c>
    </row>
    <row r="7710" spans="1:2">
      <c r="A7710" s="4" t="s">
        <v>8071</v>
      </c>
      <c r="B7710" s="199">
        <v>1515</v>
      </c>
    </row>
    <row r="7711" spans="1:2">
      <c r="A7711" s="4" t="s">
        <v>8072</v>
      </c>
      <c r="B7711" s="199">
        <v>1515</v>
      </c>
    </row>
    <row r="7712" spans="1:2">
      <c r="A7712" s="4" t="s">
        <v>8073</v>
      </c>
      <c r="B7712" s="199">
        <v>107.79</v>
      </c>
    </row>
    <row r="7713" spans="1:2">
      <c r="A7713" s="4" t="s">
        <v>8074</v>
      </c>
      <c r="B7713" s="199">
        <v>107.79</v>
      </c>
    </row>
    <row r="7714" spans="1:2">
      <c r="A7714" s="4" t="s">
        <v>8075</v>
      </c>
      <c r="B7714" s="199">
        <v>120.22</v>
      </c>
    </row>
    <row r="7715" spans="1:2">
      <c r="A7715" s="4" t="s">
        <v>8076</v>
      </c>
      <c r="B7715" s="199">
        <v>120.22</v>
      </c>
    </row>
    <row r="7716" spans="1:2">
      <c r="A7716" s="4" t="s">
        <v>8077</v>
      </c>
      <c r="B7716" s="199">
        <v>169</v>
      </c>
    </row>
    <row r="7717" spans="1:2">
      <c r="A7717" s="4" t="s">
        <v>8078</v>
      </c>
      <c r="B7717" s="199">
        <v>169</v>
      </c>
    </row>
    <row r="7718" spans="1:2">
      <c r="A7718" s="4" t="s">
        <v>8079</v>
      </c>
      <c r="B7718" s="199">
        <v>170</v>
      </c>
    </row>
    <row r="7719" spans="1:2">
      <c r="A7719" s="4" t="s">
        <v>8080</v>
      </c>
      <c r="B7719" s="199">
        <v>170</v>
      </c>
    </row>
    <row r="7720" spans="1:2">
      <c r="A7720" s="4" t="s">
        <v>8081</v>
      </c>
      <c r="B7720" s="199">
        <v>231.71</v>
      </c>
    </row>
    <row r="7721" spans="1:2">
      <c r="A7721" s="4" t="s">
        <v>8082</v>
      </c>
      <c r="B7721" s="199">
        <v>231.71</v>
      </c>
    </row>
    <row r="7722" spans="1:2">
      <c r="A7722" s="4" t="s">
        <v>8083</v>
      </c>
      <c r="B7722" s="199">
        <v>288</v>
      </c>
    </row>
    <row r="7723" spans="1:2">
      <c r="A7723" s="4" t="s">
        <v>8084</v>
      </c>
      <c r="B7723" s="199">
        <v>288</v>
      </c>
    </row>
    <row r="7724" spans="1:2">
      <c r="A7724" s="4" t="s">
        <v>8085</v>
      </c>
      <c r="B7724" s="199">
        <v>368</v>
      </c>
    </row>
    <row r="7725" spans="1:2">
      <c r="A7725" s="4" t="s">
        <v>8086</v>
      </c>
      <c r="B7725" s="199">
        <v>368</v>
      </c>
    </row>
    <row r="7726" spans="1:2">
      <c r="A7726" s="4" t="s">
        <v>8087</v>
      </c>
      <c r="B7726" s="199">
        <v>384.99</v>
      </c>
    </row>
    <row r="7727" spans="1:2">
      <c r="A7727" s="4" t="s">
        <v>8088</v>
      </c>
      <c r="B7727" s="199">
        <v>384.99</v>
      </c>
    </row>
    <row r="7728" spans="1:2">
      <c r="A7728" s="4" t="s">
        <v>8089</v>
      </c>
      <c r="B7728" s="199">
        <v>531</v>
      </c>
    </row>
    <row r="7729" spans="1:2">
      <c r="A7729" s="4" t="s">
        <v>8090</v>
      </c>
      <c r="B7729" s="199">
        <v>531</v>
      </c>
    </row>
    <row r="7730" spans="1:2">
      <c r="A7730" s="4" t="s">
        <v>8091</v>
      </c>
      <c r="B7730" s="199">
        <v>796</v>
      </c>
    </row>
    <row r="7731" spans="1:2">
      <c r="A7731" s="4" t="s">
        <v>8092</v>
      </c>
      <c r="B7731" s="199">
        <v>796</v>
      </c>
    </row>
    <row r="7732" spans="1:2">
      <c r="A7732" s="4" t="s">
        <v>8093</v>
      </c>
      <c r="B7732" s="199">
        <v>88.57</v>
      </c>
    </row>
    <row r="7733" spans="1:2">
      <c r="A7733" s="4" t="s">
        <v>8094</v>
      </c>
      <c r="B7733" s="199">
        <v>88.57</v>
      </c>
    </row>
    <row r="7734" spans="1:2">
      <c r="A7734" s="4" t="s">
        <v>8095</v>
      </c>
      <c r="B7734" s="199">
        <v>94.5</v>
      </c>
    </row>
    <row r="7735" spans="1:2">
      <c r="A7735" s="4" t="s">
        <v>8096</v>
      </c>
      <c r="B7735" s="199">
        <v>94.5</v>
      </c>
    </row>
    <row r="7736" spans="1:2">
      <c r="A7736" s="4" t="s">
        <v>8097</v>
      </c>
      <c r="B7736" s="199">
        <v>187.52</v>
      </c>
    </row>
    <row r="7737" spans="1:2">
      <c r="A7737" s="4" t="s">
        <v>8098</v>
      </c>
      <c r="B7737" s="199">
        <v>187.52</v>
      </c>
    </row>
    <row r="7738" spans="1:2">
      <c r="A7738" s="4" t="s">
        <v>8099</v>
      </c>
      <c r="B7738" s="199">
        <v>206.5</v>
      </c>
    </row>
    <row r="7739" spans="1:2">
      <c r="A7739" s="4" t="s">
        <v>8100</v>
      </c>
      <c r="B7739" s="199">
        <v>206.5</v>
      </c>
    </row>
    <row r="7740" spans="1:2">
      <c r="A7740" s="4" t="s">
        <v>8101</v>
      </c>
      <c r="B7740" s="199">
        <v>225.71</v>
      </c>
    </row>
    <row r="7741" spans="1:2">
      <c r="A7741" s="4" t="s">
        <v>8102</v>
      </c>
      <c r="B7741" s="199">
        <v>225.71</v>
      </c>
    </row>
    <row r="7742" spans="1:2">
      <c r="A7742" s="4" t="s">
        <v>8103</v>
      </c>
      <c r="B7742" s="199">
        <v>275</v>
      </c>
    </row>
    <row r="7743" spans="1:2">
      <c r="A7743" s="4" t="s">
        <v>8104</v>
      </c>
      <c r="B7743" s="199">
        <v>275</v>
      </c>
    </row>
    <row r="7744" spans="1:2">
      <c r="A7744" s="4" t="s">
        <v>8105</v>
      </c>
      <c r="B7744" s="199">
        <v>328.57</v>
      </c>
    </row>
    <row r="7745" spans="1:2">
      <c r="A7745" s="4" t="s">
        <v>8106</v>
      </c>
      <c r="B7745" s="199">
        <v>328.57</v>
      </c>
    </row>
    <row r="7746" spans="1:2">
      <c r="A7746" s="4" t="s">
        <v>8107</v>
      </c>
      <c r="B7746" s="199">
        <v>418</v>
      </c>
    </row>
    <row r="7747" spans="1:2">
      <c r="A7747" s="4" t="s">
        <v>8108</v>
      </c>
      <c r="B7747" s="199">
        <v>418</v>
      </c>
    </row>
    <row r="7748" spans="1:2">
      <c r="A7748" s="4" t="s">
        <v>8109</v>
      </c>
      <c r="B7748" s="199">
        <v>534.28</v>
      </c>
    </row>
    <row r="7749" spans="1:2">
      <c r="A7749" s="4" t="s">
        <v>8110</v>
      </c>
      <c r="B7749" s="199">
        <v>534.28</v>
      </c>
    </row>
    <row r="7750" spans="1:2">
      <c r="A7750" s="4" t="s">
        <v>8111</v>
      </c>
      <c r="B7750" s="199">
        <v>767.14</v>
      </c>
    </row>
    <row r="7751" spans="1:2">
      <c r="A7751" s="4" t="s">
        <v>8112</v>
      </c>
      <c r="B7751" s="199">
        <v>767.14</v>
      </c>
    </row>
    <row r="7752" spans="1:2">
      <c r="A7752" s="4" t="s">
        <v>8113</v>
      </c>
      <c r="B7752" s="199">
        <v>132</v>
      </c>
    </row>
    <row r="7753" spans="1:2">
      <c r="A7753" s="4" t="s">
        <v>8114</v>
      </c>
      <c r="B7753" s="199">
        <v>132</v>
      </c>
    </row>
    <row r="7754" spans="1:2">
      <c r="A7754" s="4" t="s">
        <v>8115</v>
      </c>
      <c r="B7754" s="199">
        <v>145.22</v>
      </c>
    </row>
    <row r="7755" spans="1:2">
      <c r="A7755" s="4" t="s">
        <v>8116</v>
      </c>
      <c r="B7755" s="199">
        <v>145.22</v>
      </c>
    </row>
    <row r="7756" spans="1:2">
      <c r="A7756" s="4" t="s">
        <v>8117</v>
      </c>
      <c r="B7756" s="199">
        <v>195.02</v>
      </c>
    </row>
    <row r="7757" spans="1:2">
      <c r="A7757" s="4" t="s">
        <v>8118</v>
      </c>
      <c r="B7757" s="199">
        <v>195.02</v>
      </c>
    </row>
    <row r="7758" spans="1:2">
      <c r="A7758" s="4" t="s">
        <v>8119</v>
      </c>
      <c r="B7758" s="199">
        <v>261.82</v>
      </c>
    </row>
    <row r="7759" spans="1:2">
      <c r="A7759" s="4" t="s">
        <v>8120</v>
      </c>
      <c r="B7759" s="199">
        <v>261.82</v>
      </c>
    </row>
    <row r="7760" spans="1:2">
      <c r="A7760" s="4" t="s">
        <v>8121</v>
      </c>
      <c r="B7760" s="199">
        <v>381.42</v>
      </c>
    </row>
    <row r="7761" spans="1:2">
      <c r="A7761" s="4" t="s">
        <v>8122</v>
      </c>
      <c r="B7761" s="199">
        <v>381.42</v>
      </c>
    </row>
    <row r="7762" spans="1:2">
      <c r="A7762" s="4" t="s">
        <v>8123</v>
      </c>
      <c r="B7762" s="199">
        <v>436.86</v>
      </c>
    </row>
    <row r="7763" spans="1:2">
      <c r="A7763" s="4" t="s">
        <v>8124</v>
      </c>
      <c r="B7763" s="199">
        <v>436.86</v>
      </c>
    </row>
    <row r="7764" spans="1:2">
      <c r="A7764" s="4" t="s">
        <v>8125</v>
      </c>
      <c r="B7764" s="199">
        <v>761.75</v>
      </c>
    </row>
    <row r="7765" spans="1:2">
      <c r="A7765" s="4" t="s">
        <v>8126</v>
      </c>
      <c r="B7765" s="199">
        <v>761.75</v>
      </c>
    </row>
    <row r="7766" spans="1:2">
      <c r="A7766" s="4" t="s">
        <v>8127</v>
      </c>
      <c r="B7766" s="199">
        <v>1103.54</v>
      </c>
    </row>
    <row r="7767" spans="1:2">
      <c r="A7767" s="4" t="s">
        <v>8128</v>
      </c>
      <c r="B7767" s="199">
        <v>1103.54</v>
      </c>
    </row>
    <row r="7768" spans="1:2">
      <c r="A7768" s="4" t="s">
        <v>8129</v>
      </c>
      <c r="B7768" s="199">
        <v>1420.67</v>
      </c>
    </row>
    <row r="7769" spans="1:2">
      <c r="A7769" s="4" t="s">
        <v>8130</v>
      </c>
      <c r="B7769" s="199">
        <v>1420.67</v>
      </c>
    </row>
    <row r="7770" spans="1:2">
      <c r="A7770" s="4" t="s">
        <v>8131</v>
      </c>
      <c r="B7770" s="199">
        <v>140</v>
      </c>
    </row>
    <row r="7771" spans="1:2">
      <c r="A7771" s="4" t="s">
        <v>8132</v>
      </c>
      <c r="B7771" s="199">
        <v>140</v>
      </c>
    </row>
    <row r="7772" spans="1:2">
      <c r="A7772" s="4" t="s">
        <v>8133</v>
      </c>
      <c r="B7772" s="199">
        <v>154.72</v>
      </c>
    </row>
    <row r="7773" spans="1:2">
      <c r="A7773" s="4" t="s">
        <v>8134</v>
      </c>
      <c r="B7773" s="199">
        <v>154.72</v>
      </c>
    </row>
    <row r="7774" spans="1:2">
      <c r="A7774" s="4" t="s">
        <v>8135</v>
      </c>
      <c r="B7774" s="199">
        <v>205.52</v>
      </c>
    </row>
    <row r="7775" spans="1:2">
      <c r="A7775" s="4" t="s">
        <v>8136</v>
      </c>
      <c r="B7775" s="199">
        <v>205.52</v>
      </c>
    </row>
    <row r="7776" spans="1:2">
      <c r="A7776" s="4" t="s">
        <v>8137</v>
      </c>
      <c r="B7776" s="199">
        <v>274.82</v>
      </c>
    </row>
    <row r="7777" spans="1:2">
      <c r="A7777" s="4" t="s">
        <v>8138</v>
      </c>
      <c r="B7777" s="199">
        <v>274.82</v>
      </c>
    </row>
    <row r="7778" spans="1:2">
      <c r="A7778" s="4" t="s">
        <v>8139</v>
      </c>
      <c r="B7778" s="199">
        <v>370</v>
      </c>
    </row>
    <row r="7779" spans="1:2">
      <c r="A7779" s="4" t="s">
        <v>8140</v>
      </c>
      <c r="B7779" s="199">
        <v>370</v>
      </c>
    </row>
    <row r="7780" spans="1:2">
      <c r="A7780" s="4" t="s">
        <v>8141</v>
      </c>
      <c r="B7780" s="199">
        <v>454.36</v>
      </c>
    </row>
    <row r="7781" spans="1:2">
      <c r="A7781" s="4" t="s">
        <v>8142</v>
      </c>
      <c r="B7781" s="199">
        <v>454.36</v>
      </c>
    </row>
    <row r="7782" spans="1:2">
      <c r="A7782" s="4" t="s">
        <v>8143</v>
      </c>
      <c r="B7782" s="199">
        <v>574.28</v>
      </c>
    </row>
    <row r="7783" spans="1:2">
      <c r="A7783" s="4" t="s">
        <v>8144</v>
      </c>
      <c r="B7783" s="199">
        <v>574.28</v>
      </c>
    </row>
    <row r="7784" spans="1:2">
      <c r="A7784" s="4" t="s">
        <v>8145</v>
      </c>
      <c r="B7784" s="199">
        <v>793.25</v>
      </c>
    </row>
    <row r="7785" spans="1:2">
      <c r="A7785" s="4" t="s">
        <v>8146</v>
      </c>
      <c r="B7785" s="199">
        <v>793.25</v>
      </c>
    </row>
    <row r="7786" spans="1:2">
      <c r="A7786" s="4" t="s">
        <v>8147</v>
      </c>
      <c r="B7786" s="199">
        <v>1142.04</v>
      </c>
    </row>
    <row r="7787" spans="1:2">
      <c r="A7787" s="4" t="s">
        <v>8148</v>
      </c>
      <c r="B7787" s="199">
        <v>1142.04</v>
      </c>
    </row>
    <row r="7788" spans="1:2">
      <c r="A7788" s="4" t="s">
        <v>8149</v>
      </c>
      <c r="B7788" s="199">
        <v>1466.17</v>
      </c>
    </row>
    <row r="7789" spans="1:2">
      <c r="A7789" s="4" t="s">
        <v>8150</v>
      </c>
      <c r="B7789" s="199">
        <v>1466.17</v>
      </c>
    </row>
    <row r="7790" spans="1:2">
      <c r="A7790" s="4" t="s">
        <v>8151</v>
      </c>
      <c r="B7790" s="199">
        <v>32.64</v>
      </c>
    </row>
    <row r="7791" spans="1:2">
      <c r="A7791" s="4" t="s">
        <v>8152</v>
      </c>
      <c r="B7791" s="199">
        <v>32.64</v>
      </c>
    </row>
    <row r="7792" spans="1:2">
      <c r="A7792" s="4" t="s">
        <v>8153</v>
      </c>
      <c r="B7792" s="199">
        <v>66.25</v>
      </c>
    </row>
    <row r="7793" spans="1:2">
      <c r="A7793" s="4" t="s">
        <v>8154</v>
      </c>
      <c r="B7793" s="199">
        <v>66.25</v>
      </c>
    </row>
    <row r="7794" spans="1:2">
      <c r="A7794" s="4" t="s">
        <v>8155</v>
      </c>
      <c r="B7794" s="199">
        <v>100.62</v>
      </c>
    </row>
    <row r="7795" spans="1:2">
      <c r="A7795" s="4" t="s">
        <v>8156</v>
      </c>
      <c r="B7795" s="199">
        <v>100.62</v>
      </c>
    </row>
    <row r="7796" spans="1:2">
      <c r="A7796" s="4" t="s">
        <v>8157</v>
      </c>
      <c r="B7796" s="199">
        <v>33.69</v>
      </c>
    </row>
    <row r="7797" spans="1:2">
      <c r="A7797" s="4" t="s">
        <v>8158</v>
      </c>
      <c r="B7797" s="199">
        <v>33.69</v>
      </c>
    </row>
    <row r="7798" spans="1:2">
      <c r="A7798" s="4" t="s">
        <v>8159</v>
      </c>
      <c r="B7798" s="199">
        <v>68.09</v>
      </c>
    </row>
    <row r="7799" spans="1:2">
      <c r="A7799" s="4" t="s">
        <v>8160</v>
      </c>
      <c r="B7799" s="199">
        <v>68.09</v>
      </c>
    </row>
    <row r="7800" spans="1:2">
      <c r="A7800" s="4" t="s">
        <v>8161</v>
      </c>
      <c r="B7800" s="199">
        <v>138.52000000000001</v>
      </c>
    </row>
    <row r="7801" spans="1:2">
      <c r="A7801" s="4" t="s">
        <v>8162</v>
      </c>
      <c r="B7801" s="199">
        <v>138.52000000000001</v>
      </c>
    </row>
    <row r="7802" spans="1:2">
      <c r="A7802" s="4" t="s">
        <v>8163</v>
      </c>
      <c r="B7802" s="199">
        <v>30.09</v>
      </c>
    </row>
    <row r="7803" spans="1:2">
      <c r="A7803" s="4" t="s">
        <v>8164</v>
      </c>
      <c r="B7803" s="199">
        <v>30.09</v>
      </c>
    </row>
    <row r="7804" spans="1:2">
      <c r="A7804" s="4" t="s">
        <v>8165</v>
      </c>
      <c r="B7804" s="199">
        <v>76.86</v>
      </c>
    </row>
    <row r="7805" spans="1:2">
      <c r="A7805" s="4" t="s">
        <v>8166</v>
      </c>
      <c r="B7805" s="199">
        <v>76.86</v>
      </c>
    </row>
    <row r="7806" spans="1:2">
      <c r="A7806" s="4" t="s">
        <v>8167</v>
      </c>
      <c r="B7806" s="199">
        <v>126.53</v>
      </c>
    </row>
    <row r="7807" spans="1:2">
      <c r="A7807" s="4" t="s">
        <v>8168</v>
      </c>
      <c r="B7807" s="199">
        <v>126.53</v>
      </c>
    </row>
    <row r="7808" spans="1:2">
      <c r="A7808" s="4" t="s">
        <v>8169</v>
      </c>
      <c r="B7808" s="199">
        <v>18.03</v>
      </c>
    </row>
    <row r="7809" spans="1:2">
      <c r="A7809" s="4" t="s">
        <v>8170</v>
      </c>
      <c r="B7809" s="199">
        <v>18.03</v>
      </c>
    </row>
    <row r="7810" spans="1:2">
      <c r="A7810" s="4" t="s">
        <v>8171</v>
      </c>
      <c r="B7810" s="199">
        <v>11.05</v>
      </c>
    </row>
    <row r="7811" spans="1:2">
      <c r="A7811" s="4" t="s">
        <v>8172</v>
      </c>
      <c r="B7811" s="199">
        <v>11.05</v>
      </c>
    </row>
    <row r="7812" spans="1:2">
      <c r="A7812" s="4" t="s">
        <v>8173</v>
      </c>
      <c r="B7812" s="199">
        <v>19.46</v>
      </c>
    </row>
    <row r="7813" spans="1:2">
      <c r="A7813" s="4" t="s">
        <v>8174</v>
      </c>
      <c r="B7813" s="199">
        <v>19.46</v>
      </c>
    </row>
    <row r="7814" spans="1:2">
      <c r="A7814" s="4" t="s">
        <v>8175</v>
      </c>
      <c r="B7814" s="199">
        <v>44.09</v>
      </c>
    </row>
    <row r="7815" spans="1:2">
      <c r="A7815" s="4" t="s">
        <v>8176</v>
      </c>
      <c r="B7815" s="199">
        <v>44.09</v>
      </c>
    </row>
    <row r="7816" spans="1:2">
      <c r="A7816" s="4" t="s">
        <v>8177</v>
      </c>
      <c r="B7816" s="199">
        <v>48.23</v>
      </c>
    </row>
    <row r="7817" spans="1:2">
      <c r="A7817" s="4" t="s">
        <v>8178</v>
      </c>
      <c r="B7817" s="199">
        <v>48.23</v>
      </c>
    </row>
    <row r="7818" spans="1:2">
      <c r="A7818" s="4" t="s">
        <v>8179</v>
      </c>
      <c r="B7818" s="199">
        <v>82.1</v>
      </c>
    </row>
    <row r="7819" spans="1:2">
      <c r="A7819" s="4" t="s">
        <v>8180</v>
      </c>
      <c r="B7819" s="199">
        <v>82.1</v>
      </c>
    </row>
    <row r="7820" spans="1:2">
      <c r="A7820" s="4" t="s">
        <v>8181</v>
      </c>
      <c r="B7820" s="199">
        <v>90.18</v>
      </c>
    </row>
    <row r="7821" spans="1:2">
      <c r="A7821" s="4" t="s">
        <v>8182</v>
      </c>
      <c r="B7821" s="199">
        <v>90.18</v>
      </c>
    </row>
    <row r="7822" spans="1:2">
      <c r="A7822" s="4" t="s">
        <v>8183</v>
      </c>
      <c r="B7822" s="199">
        <v>181.01</v>
      </c>
    </row>
    <row r="7823" spans="1:2">
      <c r="A7823" s="4" t="s">
        <v>8184</v>
      </c>
      <c r="B7823" s="199">
        <v>181.01</v>
      </c>
    </row>
    <row r="7824" spans="1:2">
      <c r="A7824" s="4" t="s">
        <v>8185</v>
      </c>
      <c r="B7824" s="199">
        <v>20.98</v>
      </c>
    </row>
    <row r="7825" spans="1:2">
      <c r="A7825" s="4" t="s">
        <v>8186</v>
      </c>
      <c r="B7825" s="199">
        <v>20.98</v>
      </c>
    </row>
    <row r="7826" spans="1:2">
      <c r="A7826" s="4" t="s">
        <v>8187</v>
      </c>
      <c r="B7826" s="199">
        <v>55.44</v>
      </c>
    </row>
    <row r="7827" spans="1:2">
      <c r="A7827" s="4" t="s">
        <v>8188</v>
      </c>
      <c r="B7827" s="199">
        <v>55.44</v>
      </c>
    </row>
    <row r="7828" spans="1:2">
      <c r="A7828" s="4" t="s">
        <v>8189</v>
      </c>
      <c r="B7828" s="199">
        <v>93.38</v>
      </c>
    </row>
    <row r="7829" spans="1:2">
      <c r="A7829" s="4" t="s">
        <v>8190</v>
      </c>
      <c r="B7829" s="199">
        <v>93.38</v>
      </c>
    </row>
    <row r="7830" spans="1:2">
      <c r="A7830" s="4" t="s">
        <v>8191</v>
      </c>
      <c r="B7830" s="199">
        <v>23.71</v>
      </c>
    </row>
    <row r="7831" spans="1:2">
      <c r="A7831" s="4" t="s">
        <v>8192</v>
      </c>
      <c r="B7831" s="199">
        <v>23.71</v>
      </c>
    </row>
    <row r="7832" spans="1:2">
      <c r="A7832" s="4" t="s">
        <v>8193</v>
      </c>
      <c r="B7832" s="199">
        <v>49.54</v>
      </c>
    </row>
    <row r="7833" spans="1:2">
      <c r="A7833" s="4" t="s">
        <v>8194</v>
      </c>
      <c r="B7833" s="199">
        <v>49.54</v>
      </c>
    </row>
    <row r="7834" spans="1:2">
      <c r="A7834" s="4" t="s">
        <v>8195</v>
      </c>
      <c r="B7834" s="199">
        <v>97.2</v>
      </c>
    </row>
    <row r="7835" spans="1:2">
      <c r="A7835" s="4" t="s">
        <v>8196</v>
      </c>
      <c r="B7835" s="199">
        <v>97.2</v>
      </c>
    </row>
    <row r="7836" spans="1:2">
      <c r="A7836" s="4" t="s">
        <v>8197</v>
      </c>
      <c r="B7836" s="199">
        <v>50.34</v>
      </c>
    </row>
    <row r="7837" spans="1:2">
      <c r="A7837" s="4" t="s">
        <v>8198</v>
      </c>
      <c r="B7837" s="199">
        <v>50.34</v>
      </c>
    </row>
    <row r="7838" spans="1:2">
      <c r="A7838" s="4" t="s">
        <v>8199</v>
      </c>
      <c r="B7838" s="199">
        <v>47.61</v>
      </c>
    </row>
    <row r="7839" spans="1:2">
      <c r="A7839" s="4" t="s">
        <v>8200</v>
      </c>
      <c r="B7839" s="199">
        <v>47.61</v>
      </c>
    </row>
    <row r="7840" spans="1:2">
      <c r="A7840" s="4" t="s">
        <v>8201</v>
      </c>
      <c r="B7840" s="199">
        <v>224.55</v>
      </c>
    </row>
    <row r="7841" spans="1:2">
      <c r="A7841" s="4" t="s">
        <v>8202</v>
      </c>
      <c r="B7841" s="199">
        <v>224.55</v>
      </c>
    </row>
    <row r="7842" spans="1:2">
      <c r="A7842" s="4" t="s">
        <v>8203</v>
      </c>
      <c r="B7842" s="199">
        <v>54.1</v>
      </c>
    </row>
    <row r="7843" spans="1:2">
      <c r="A7843" s="4" t="s">
        <v>8204</v>
      </c>
      <c r="B7843" s="199">
        <v>54.1</v>
      </c>
    </row>
    <row r="7844" spans="1:2">
      <c r="A7844" s="4" t="s">
        <v>8205</v>
      </c>
      <c r="B7844" s="199">
        <v>169.8</v>
      </c>
    </row>
    <row r="7845" spans="1:2">
      <c r="A7845" s="4" t="s">
        <v>8206</v>
      </c>
      <c r="B7845" s="199">
        <v>169.8</v>
      </c>
    </row>
    <row r="7846" spans="1:2">
      <c r="A7846" s="4" t="s">
        <v>8207</v>
      </c>
      <c r="B7846" s="199">
        <v>224.28</v>
      </c>
    </row>
    <row r="7847" spans="1:2">
      <c r="A7847" s="4" t="s">
        <v>8208</v>
      </c>
      <c r="B7847" s="199">
        <v>224.28</v>
      </c>
    </row>
    <row r="7848" spans="1:2">
      <c r="A7848" s="4" t="s">
        <v>8209</v>
      </c>
      <c r="B7848" s="199">
        <v>100.95</v>
      </c>
    </row>
    <row r="7849" spans="1:2">
      <c r="A7849" s="4" t="s">
        <v>8210</v>
      </c>
      <c r="B7849" s="199">
        <v>100.95</v>
      </c>
    </row>
    <row r="7850" spans="1:2">
      <c r="A7850" s="4" t="s">
        <v>8211</v>
      </c>
      <c r="B7850" s="199">
        <v>153.18</v>
      </c>
    </row>
    <row r="7851" spans="1:2">
      <c r="A7851" s="4" t="s">
        <v>8212</v>
      </c>
      <c r="B7851" s="199">
        <v>153.18</v>
      </c>
    </row>
    <row r="7852" spans="1:2">
      <c r="A7852" s="4" t="s">
        <v>8213</v>
      </c>
      <c r="B7852" s="199">
        <v>220.06</v>
      </c>
    </row>
    <row r="7853" spans="1:2">
      <c r="A7853" s="4" t="s">
        <v>8214</v>
      </c>
      <c r="B7853" s="199">
        <v>220.06</v>
      </c>
    </row>
    <row r="7854" spans="1:2">
      <c r="A7854" s="4" t="s">
        <v>8215</v>
      </c>
      <c r="B7854" s="199">
        <v>12.87</v>
      </c>
    </row>
    <row r="7855" spans="1:2">
      <c r="A7855" s="4" t="s">
        <v>8216</v>
      </c>
      <c r="B7855" s="199">
        <v>12.87</v>
      </c>
    </row>
    <row r="7856" spans="1:2">
      <c r="A7856" s="4" t="s">
        <v>8217</v>
      </c>
      <c r="B7856" s="199">
        <v>49.1</v>
      </c>
    </row>
    <row r="7857" spans="1:2">
      <c r="A7857" s="4" t="s">
        <v>8218</v>
      </c>
      <c r="B7857" s="199">
        <v>49.1</v>
      </c>
    </row>
    <row r="7858" spans="1:2">
      <c r="A7858" s="4" t="s">
        <v>8219</v>
      </c>
      <c r="B7858" s="199">
        <v>33.04</v>
      </c>
    </row>
    <row r="7859" spans="1:2">
      <c r="A7859" s="4" t="s">
        <v>8220</v>
      </c>
      <c r="B7859" s="199">
        <v>33.04</v>
      </c>
    </row>
    <row r="7860" spans="1:2">
      <c r="A7860" s="4" t="s">
        <v>8221</v>
      </c>
      <c r="B7860" s="199">
        <v>30.41</v>
      </c>
    </row>
    <row r="7861" spans="1:2">
      <c r="A7861" s="4" t="s">
        <v>8222</v>
      </c>
      <c r="B7861" s="199">
        <v>30.41</v>
      </c>
    </row>
    <row r="7862" spans="1:2">
      <c r="A7862" s="4" t="s">
        <v>8223</v>
      </c>
      <c r="B7862" s="199">
        <v>49.15</v>
      </c>
    </row>
    <row r="7863" spans="1:2">
      <c r="A7863" s="4" t="s">
        <v>8224</v>
      </c>
      <c r="B7863" s="199">
        <v>49.15</v>
      </c>
    </row>
    <row r="7864" spans="1:2">
      <c r="A7864" s="4" t="s">
        <v>8225</v>
      </c>
      <c r="B7864" s="199">
        <v>88.07</v>
      </c>
    </row>
    <row r="7865" spans="1:2">
      <c r="A7865" s="4" t="s">
        <v>8226</v>
      </c>
      <c r="B7865" s="199">
        <v>88.07</v>
      </c>
    </row>
    <row r="7866" spans="1:2">
      <c r="A7866" s="4" t="s">
        <v>8227</v>
      </c>
      <c r="B7866" s="199">
        <v>17.239999999999998</v>
      </c>
    </row>
    <row r="7867" spans="1:2">
      <c r="A7867" s="4" t="s">
        <v>8228</v>
      </c>
      <c r="B7867" s="199">
        <v>17.239999999999998</v>
      </c>
    </row>
    <row r="7868" spans="1:2">
      <c r="A7868" s="4" t="s">
        <v>8229</v>
      </c>
      <c r="B7868" s="199">
        <v>23.06</v>
      </c>
    </row>
    <row r="7869" spans="1:2">
      <c r="A7869" s="4" t="s">
        <v>8230</v>
      </c>
      <c r="B7869" s="199">
        <v>23.06</v>
      </c>
    </row>
    <row r="7870" spans="1:2">
      <c r="A7870" s="4" t="s">
        <v>8231</v>
      </c>
      <c r="B7870" s="199">
        <v>40.950000000000003</v>
      </c>
    </row>
    <row r="7871" spans="1:2">
      <c r="A7871" s="4" t="s">
        <v>8232</v>
      </c>
      <c r="B7871" s="199">
        <v>40.950000000000003</v>
      </c>
    </row>
    <row r="7872" spans="1:2">
      <c r="A7872" s="4" t="s">
        <v>8233</v>
      </c>
      <c r="B7872" s="199">
        <v>34.450000000000003</v>
      </c>
    </row>
    <row r="7873" spans="1:2">
      <c r="A7873" s="4" t="s">
        <v>8234</v>
      </c>
      <c r="B7873" s="199">
        <v>34.450000000000003</v>
      </c>
    </row>
    <row r="7874" spans="1:2">
      <c r="A7874" s="4" t="s">
        <v>8235</v>
      </c>
      <c r="B7874" s="199">
        <v>77.3</v>
      </c>
    </row>
    <row r="7875" spans="1:2">
      <c r="A7875" s="4" t="s">
        <v>8236</v>
      </c>
      <c r="B7875" s="199">
        <v>77.3</v>
      </c>
    </row>
    <row r="7876" spans="1:2">
      <c r="A7876" s="4" t="s">
        <v>8237</v>
      </c>
      <c r="B7876" s="199">
        <v>87.26</v>
      </c>
    </row>
    <row r="7877" spans="1:2">
      <c r="A7877" s="4" t="s">
        <v>8238</v>
      </c>
      <c r="B7877" s="199">
        <v>87.26</v>
      </c>
    </row>
    <row r="7878" spans="1:2">
      <c r="A7878" s="4" t="s">
        <v>8239</v>
      </c>
      <c r="B7878" s="199">
        <v>132.25</v>
      </c>
    </row>
    <row r="7879" spans="1:2">
      <c r="A7879" s="4" t="s">
        <v>8240</v>
      </c>
      <c r="B7879" s="199">
        <v>132.25</v>
      </c>
    </row>
    <row r="7880" spans="1:2">
      <c r="A7880" s="4" t="s">
        <v>8241</v>
      </c>
      <c r="B7880" s="199">
        <v>137.29</v>
      </c>
    </row>
    <row r="7881" spans="1:2">
      <c r="A7881" s="4" t="s">
        <v>8242</v>
      </c>
      <c r="B7881" s="199">
        <v>137.29</v>
      </c>
    </row>
    <row r="7882" spans="1:2">
      <c r="A7882" s="4" t="s">
        <v>8243</v>
      </c>
      <c r="B7882" s="199">
        <v>154.09</v>
      </c>
    </row>
    <row r="7883" spans="1:2">
      <c r="A7883" s="4" t="s">
        <v>8244</v>
      </c>
      <c r="B7883" s="199">
        <v>154.09</v>
      </c>
    </row>
    <row r="7884" spans="1:2">
      <c r="A7884" s="4" t="s">
        <v>8245</v>
      </c>
      <c r="B7884" s="199">
        <v>12.26</v>
      </c>
    </row>
    <row r="7885" spans="1:2">
      <c r="A7885" s="4" t="s">
        <v>8246</v>
      </c>
      <c r="B7885" s="199">
        <v>12.26</v>
      </c>
    </row>
    <row r="7886" spans="1:2">
      <c r="A7886" s="4" t="s">
        <v>8247</v>
      </c>
      <c r="B7886" s="199">
        <v>17.39</v>
      </c>
    </row>
    <row r="7887" spans="1:2">
      <c r="A7887" s="4" t="s">
        <v>8248</v>
      </c>
      <c r="B7887" s="199">
        <v>17.39</v>
      </c>
    </row>
    <row r="7888" spans="1:2">
      <c r="A7888" s="4" t="s">
        <v>8249</v>
      </c>
      <c r="B7888" s="199">
        <v>63.54</v>
      </c>
    </row>
    <row r="7889" spans="1:2">
      <c r="A7889" s="4" t="s">
        <v>8250</v>
      </c>
      <c r="B7889" s="199">
        <v>63.54</v>
      </c>
    </row>
    <row r="7890" spans="1:2">
      <c r="A7890" s="4" t="s">
        <v>8251</v>
      </c>
      <c r="B7890" s="199">
        <v>142.19</v>
      </c>
    </row>
    <row r="7891" spans="1:2">
      <c r="A7891" s="4" t="s">
        <v>8252</v>
      </c>
      <c r="B7891" s="199">
        <v>142.19</v>
      </c>
    </row>
    <row r="7892" spans="1:2">
      <c r="A7892" s="4" t="s">
        <v>8253</v>
      </c>
      <c r="B7892" s="199">
        <v>289.77999999999997</v>
      </c>
    </row>
    <row r="7893" spans="1:2">
      <c r="A7893" s="4" t="s">
        <v>8254</v>
      </c>
      <c r="B7893" s="199">
        <v>289.77999999999997</v>
      </c>
    </row>
    <row r="7894" spans="1:2">
      <c r="A7894" s="4" t="s">
        <v>8255</v>
      </c>
      <c r="B7894" s="199">
        <v>441.15</v>
      </c>
    </row>
    <row r="7895" spans="1:2">
      <c r="A7895" s="4" t="s">
        <v>8256</v>
      </c>
      <c r="B7895" s="199">
        <v>441.15</v>
      </c>
    </row>
    <row r="7896" spans="1:2">
      <c r="A7896" s="4" t="s">
        <v>8257</v>
      </c>
      <c r="B7896" s="199">
        <v>626.44000000000005</v>
      </c>
    </row>
    <row r="7897" spans="1:2">
      <c r="A7897" s="4" t="s">
        <v>8258</v>
      </c>
      <c r="B7897" s="199">
        <v>626.44000000000005</v>
      </c>
    </row>
    <row r="7898" spans="1:2">
      <c r="A7898" s="4" t="s">
        <v>8259</v>
      </c>
      <c r="B7898" s="199">
        <v>1207.1300000000001</v>
      </c>
    </row>
    <row r="7899" spans="1:2">
      <c r="A7899" s="4" t="s">
        <v>8260</v>
      </c>
      <c r="B7899" s="199">
        <v>1207.1300000000001</v>
      </c>
    </row>
    <row r="7900" spans="1:2">
      <c r="A7900" s="4" t="s">
        <v>8261</v>
      </c>
      <c r="B7900" s="199">
        <v>1835.69</v>
      </c>
    </row>
    <row r="7901" spans="1:2">
      <c r="A7901" s="4" t="s">
        <v>8262</v>
      </c>
      <c r="B7901" s="199">
        <v>1835.69</v>
      </c>
    </row>
    <row r="7902" spans="1:2">
      <c r="A7902" s="4" t="s">
        <v>8263</v>
      </c>
      <c r="B7902" s="199">
        <v>71.150000000000006</v>
      </c>
    </row>
    <row r="7903" spans="1:2">
      <c r="A7903" s="4" t="s">
        <v>8264</v>
      </c>
      <c r="B7903" s="199">
        <v>71.150000000000006</v>
      </c>
    </row>
    <row r="7904" spans="1:2">
      <c r="A7904" s="4" t="s">
        <v>8265</v>
      </c>
      <c r="B7904" s="199">
        <v>157.02000000000001</v>
      </c>
    </row>
    <row r="7905" spans="1:2">
      <c r="A7905" s="4" t="s">
        <v>8266</v>
      </c>
      <c r="B7905" s="199">
        <v>157.02000000000001</v>
      </c>
    </row>
    <row r="7906" spans="1:2">
      <c r="A7906" s="4" t="s">
        <v>8267</v>
      </c>
      <c r="B7906" s="199">
        <v>280.08</v>
      </c>
    </row>
    <row r="7907" spans="1:2">
      <c r="A7907" s="4" t="s">
        <v>8268</v>
      </c>
      <c r="B7907" s="199">
        <v>280.08</v>
      </c>
    </row>
    <row r="7908" spans="1:2">
      <c r="A7908" s="4" t="s">
        <v>8269</v>
      </c>
      <c r="B7908" s="199">
        <v>510.16</v>
      </c>
    </row>
    <row r="7909" spans="1:2">
      <c r="A7909" s="4" t="s">
        <v>8270</v>
      </c>
      <c r="B7909" s="199">
        <v>510.16</v>
      </c>
    </row>
    <row r="7910" spans="1:2">
      <c r="A7910" s="4" t="s">
        <v>8271</v>
      </c>
      <c r="B7910" s="199">
        <v>700.2</v>
      </c>
    </row>
    <row r="7911" spans="1:2">
      <c r="A7911" s="4" t="s">
        <v>8272</v>
      </c>
      <c r="B7911" s="199">
        <v>700.2</v>
      </c>
    </row>
    <row r="7912" spans="1:2">
      <c r="A7912" s="4" t="s">
        <v>8273</v>
      </c>
      <c r="B7912" s="199">
        <v>8.11</v>
      </c>
    </row>
    <row r="7913" spans="1:2">
      <c r="A7913" s="4" t="s">
        <v>8274</v>
      </c>
      <c r="B7913" s="199">
        <v>8.11</v>
      </c>
    </row>
    <row r="7914" spans="1:2">
      <c r="A7914" s="4" t="s">
        <v>8275</v>
      </c>
      <c r="B7914" s="199">
        <v>11.4</v>
      </c>
    </row>
    <row r="7915" spans="1:2">
      <c r="A7915" s="4" t="s">
        <v>8276</v>
      </c>
      <c r="B7915" s="199">
        <v>11.4</v>
      </c>
    </row>
    <row r="7916" spans="1:2">
      <c r="A7916" s="4" t="s">
        <v>8277</v>
      </c>
      <c r="B7916" s="199">
        <v>21.55</v>
      </c>
    </row>
    <row r="7917" spans="1:2">
      <c r="A7917" s="4" t="s">
        <v>8278</v>
      </c>
      <c r="B7917" s="199">
        <v>21.55</v>
      </c>
    </row>
    <row r="7918" spans="1:2">
      <c r="A7918" s="4" t="s">
        <v>8279</v>
      </c>
      <c r="B7918" s="199">
        <v>35.67</v>
      </c>
    </row>
    <row r="7919" spans="1:2">
      <c r="A7919" s="4" t="s">
        <v>8280</v>
      </c>
      <c r="B7919" s="199">
        <v>35.67</v>
      </c>
    </row>
    <row r="7920" spans="1:2">
      <c r="A7920" s="4" t="s">
        <v>8281</v>
      </c>
      <c r="B7920" s="199">
        <v>40.06</v>
      </c>
    </row>
    <row r="7921" spans="1:2">
      <c r="A7921" s="4" t="s">
        <v>8282</v>
      </c>
      <c r="B7921" s="199">
        <v>40.06</v>
      </c>
    </row>
    <row r="7922" spans="1:2">
      <c r="A7922" s="4" t="s">
        <v>8283</v>
      </c>
      <c r="B7922" s="199">
        <v>80.430000000000007</v>
      </c>
    </row>
    <row r="7923" spans="1:2">
      <c r="A7923" s="4" t="s">
        <v>8284</v>
      </c>
      <c r="B7923" s="199">
        <v>80.430000000000007</v>
      </c>
    </row>
    <row r="7924" spans="1:2">
      <c r="A7924" s="4" t="s">
        <v>8285</v>
      </c>
      <c r="B7924" s="199">
        <v>99.06</v>
      </c>
    </row>
    <row r="7925" spans="1:2">
      <c r="A7925" s="4" t="s">
        <v>8286</v>
      </c>
      <c r="B7925" s="199">
        <v>99.06</v>
      </c>
    </row>
    <row r="7926" spans="1:2">
      <c r="A7926" s="4" t="s">
        <v>8287</v>
      </c>
      <c r="B7926" s="199">
        <v>3.32</v>
      </c>
    </row>
    <row r="7927" spans="1:2">
      <c r="A7927" s="4" t="s">
        <v>8288</v>
      </c>
      <c r="B7927" s="199">
        <v>3.32</v>
      </c>
    </row>
    <row r="7928" spans="1:2">
      <c r="A7928" s="4" t="s">
        <v>8289</v>
      </c>
      <c r="B7928" s="199">
        <v>3.74</v>
      </c>
    </row>
    <row r="7929" spans="1:2">
      <c r="A7929" s="4" t="s">
        <v>8290</v>
      </c>
      <c r="B7929" s="199">
        <v>3.74</v>
      </c>
    </row>
    <row r="7930" spans="1:2">
      <c r="A7930" s="4" t="s">
        <v>8291</v>
      </c>
      <c r="B7930" s="199">
        <v>9.56</v>
      </c>
    </row>
    <row r="7931" spans="1:2">
      <c r="A7931" s="4" t="s">
        <v>8292</v>
      </c>
      <c r="B7931" s="199">
        <v>9.56</v>
      </c>
    </row>
    <row r="7932" spans="1:2">
      <c r="A7932" s="4" t="s">
        <v>8293</v>
      </c>
      <c r="B7932" s="199">
        <v>14.6</v>
      </c>
    </row>
    <row r="7933" spans="1:2">
      <c r="A7933" s="4" t="s">
        <v>8294</v>
      </c>
      <c r="B7933" s="199">
        <v>14.6</v>
      </c>
    </row>
    <row r="7934" spans="1:2">
      <c r="A7934" s="4" t="s">
        <v>8295</v>
      </c>
      <c r="B7934" s="199">
        <v>14.74</v>
      </c>
    </row>
    <row r="7935" spans="1:2">
      <c r="A7935" s="4" t="s">
        <v>8296</v>
      </c>
      <c r="B7935" s="199">
        <v>14.74</v>
      </c>
    </row>
    <row r="7936" spans="1:2">
      <c r="A7936" s="4" t="s">
        <v>8297</v>
      </c>
      <c r="B7936" s="199">
        <v>25.86</v>
      </c>
    </row>
    <row r="7937" spans="1:2">
      <c r="A7937" s="4" t="s">
        <v>8298</v>
      </c>
      <c r="B7937" s="199">
        <v>25.86</v>
      </c>
    </row>
    <row r="7938" spans="1:2">
      <c r="A7938" s="4" t="s">
        <v>8299</v>
      </c>
      <c r="B7938" s="199">
        <v>45.09</v>
      </c>
    </row>
    <row r="7939" spans="1:2">
      <c r="A7939" s="4" t="s">
        <v>8300</v>
      </c>
      <c r="B7939" s="199">
        <v>45.09</v>
      </c>
    </row>
    <row r="7940" spans="1:2">
      <c r="A7940" s="4" t="s">
        <v>8301</v>
      </c>
      <c r="B7940" s="199">
        <v>55.62</v>
      </c>
    </row>
    <row r="7941" spans="1:2">
      <c r="A7941" s="4" t="s">
        <v>8302</v>
      </c>
      <c r="B7941" s="199">
        <v>55.62</v>
      </c>
    </row>
    <row r="7942" spans="1:2">
      <c r="A7942" s="4" t="s">
        <v>8303</v>
      </c>
      <c r="B7942" s="199">
        <v>94.52</v>
      </c>
    </row>
    <row r="7943" spans="1:2">
      <c r="A7943" s="4" t="s">
        <v>8304</v>
      </c>
      <c r="B7943" s="199">
        <v>94.52</v>
      </c>
    </row>
    <row r="7944" spans="1:2">
      <c r="A7944" s="4" t="s">
        <v>8305</v>
      </c>
      <c r="B7944" s="199">
        <v>51.72</v>
      </c>
    </row>
    <row r="7945" spans="1:2">
      <c r="A7945" s="4" t="s">
        <v>8306</v>
      </c>
      <c r="B7945" s="199">
        <v>51.72</v>
      </c>
    </row>
    <row r="7946" spans="1:2">
      <c r="A7946" s="4" t="s">
        <v>8307</v>
      </c>
      <c r="B7946" s="199">
        <v>105.04</v>
      </c>
    </row>
    <row r="7947" spans="1:2">
      <c r="A7947" s="4" t="s">
        <v>8308</v>
      </c>
      <c r="B7947" s="199">
        <v>105.04</v>
      </c>
    </row>
    <row r="7948" spans="1:2">
      <c r="A7948" s="4" t="s">
        <v>8309</v>
      </c>
      <c r="B7948" s="199">
        <v>171.02</v>
      </c>
    </row>
    <row r="7949" spans="1:2">
      <c r="A7949" s="4" t="s">
        <v>8310</v>
      </c>
      <c r="B7949" s="199">
        <v>171.02</v>
      </c>
    </row>
    <row r="7950" spans="1:2">
      <c r="A7950" s="4" t="s">
        <v>8311</v>
      </c>
      <c r="B7950" s="199">
        <v>271.97000000000003</v>
      </c>
    </row>
    <row r="7951" spans="1:2">
      <c r="A7951" s="4" t="s">
        <v>8312</v>
      </c>
      <c r="B7951" s="199">
        <v>271.97000000000003</v>
      </c>
    </row>
    <row r="7952" spans="1:2">
      <c r="A7952" s="4" t="s">
        <v>8313</v>
      </c>
      <c r="B7952" s="199">
        <v>430.02</v>
      </c>
    </row>
    <row r="7953" spans="1:2">
      <c r="A7953" s="4" t="s">
        <v>8314</v>
      </c>
      <c r="B7953" s="199">
        <v>430.02</v>
      </c>
    </row>
    <row r="7954" spans="1:2">
      <c r="A7954" s="4" t="s">
        <v>8315</v>
      </c>
      <c r="B7954" s="199">
        <v>442.02</v>
      </c>
    </row>
    <row r="7955" spans="1:2">
      <c r="A7955" s="4" t="s">
        <v>8316</v>
      </c>
      <c r="B7955" s="199">
        <v>442.02</v>
      </c>
    </row>
    <row r="7956" spans="1:2">
      <c r="A7956" s="4" t="s">
        <v>8317</v>
      </c>
      <c r="B7956" s="199">
        <v>572.53</v>
      </c>
    </row>
    <row r="7957" spans="1:2">
      <c r="A7957" s="4" t="s">
        <v>8318</v>
      </c>
      <c r="B7957" s="199">
        <v>572.53</v>
      </c>
    </row>
    <row r="7958" spans="1:2">
      <c r="A7958" s="4" t="s">
        <v>8319</v>
      </c>
      <c r="B7958" s="199">
        <v>44.92</v>
      </c>
    </row>
    <row r="7959" spans="1:2">
      <c r="A7959" s="4" t="s">
        <v>8320</v>
      </c>
      <c r="B7959" s="199">
        <v>44.92</v>
      </c>
    </row>
    <row r="7960" spans="1:2">
      <c r="A7960" s="4" t="s">
        <v>8321</v>
      </c>
      <c r="B7960" s="199">
        <v>165.62</v>
      </c>
    </row>
    <row r="7961" spans="1:2">
      <c r="A7961" s="4" t="s">
        <v>8322</v>
      </c>
      <c r="B7961" s="199">
        <v>165.62</v>
      </c>
    </row>
    <row r="7962" spans="1:2">
      <c r="A7962" s="4" t="s">
        <v>8323</v>
      </c>
      <c r="B7962" s="199">
        <v>32.299999999999997</v>
      </c>
    </row>
    <row r="7963" spans="1:2">
      <c r="A7963" s="4" t="s">
        <v>8324</v>
      </c>
      <c r="B7963" s="199">
        <v>32.299999999999997</v>
      </c>
    </row>
    <row r="7964" spans="1:2">
      <c r="A7964" s="4" t="s">
        <v>8325</v>
      </c>
      <c r="B7964" s="199">
        <v>94.11</v>
      </c>
    </row>
    <row r="7965" spans="1:2">
      <c r="A7965" s="4" t="s">
        <v>8326</v>
      </c>
      <c r="B7965" s="199">
        <v>94.11</v>
      </c>
    </row>
    <row r="7966" spans="1:2">
      <c r="A7966" s="4" t="s">
        <v>8327</v>
      </c>
      <c r="B7966" s="199">
        <v>32.840000000000003</v>
      </c>
    </row>
    <row r="7967" spans="1:2">
      <c r="A7967" s="4" t="s">
        <v>8328</v>
      </c>
      <c r="B7967" s="199">
        <v>32.840000000000003</v>
      </c>
    </row>
    <row r="7968" spans="1:2">
      <c r="A7968" s="4" t="s">
        <v>8329</v>
      </c>
      <c r="B7968" s="199">
        <v>144.74</v>
      </c>
    </row>
    <row r="7969" spans="1:2">
      <c r="A7969" s="4" t="s">
        <v>8330</v>
      </c>
      <c r="B7969" s="199">
        <v>144.74</v>
      </c>
    </row>
    <row r="7970" spans="1:2">
      <c r="A7970" s="4" t="s">
        <v>8331</v>
      </c>
      <c r="B7970" s="199">
        <v>4.45</v>
      </c>
    </row>
    <row r="7971" spans="1:2">
      <c r="A7971" s="4" t="s">
        <v>8332</v>
      </c>
      <c r="B7971" s="199">
        <v>4.45</v>
      </c>
    </row>
    <row r="7972" spans="1:2">
      <c r="A7972" s="4" t="s">
        <v>8333</v>
      </c>
      <c r="B7972" s="199">
        <v>48.47</v>
      </c>
    </row>
    <row r="7973" spans="1:2">
      <c r="A7973" s="4" t="s">
        <v>8334</v>
      </c>
      <c r="B7973" s="199">
        <v>48.47</v>
      </c>
    </row>
    <row r="7974" spans="1:2">
      <c r="A7974" s="4" t="s">
        <v>8335</v>
      </c>
      <c r="B7974" s="199">
        <v>89.14</v>
      </c>
    </row>
    <row r="7975" spans="1:2">
      <c r="A7975" s="4" t="s">
        <v>8336</v>
      </c>
      <c r="B7975" s="199">
        <v>89.14</v>
      </c>
    </row>
    <row r="7976" spans="1:2">
      <c r="A7976" s="4" t="s">
        <v>8337</v>
      </c>
      <c r="B7976" s="199">
        <v>72.22</v>
      </c>
    </row>
    <row r="7977" spans="1:2">
      <c r="A7977" s="4" t="s">
        <v>8338</v>
      </c>
      <c r="B7977" s="199">
        <v>72.22</v>
      </c>
    </row>
    <row r="7978" spans="1:2">
      <c r="A7978" s="4" t="s">
        <v>8339</v>
      </c>
      <c r="B7978" s="199">
        <v>116.44</v>
      </c>
    </row>
    <row r="7979" spans="1:2">
      <c r="A7979" s="4" t="s">
        <v>8340</v>
      </c>
      <c r="B7979" s="199">
        <v>116.44</v>
      </c>
    </row>
    <row r="7980" spans="1:2">
      <c r="A7980" s="4" t="s">
        <v>8341</v>
      </c>
      <c r="B7980" s="199">
        <v>132.44</v>
      </c>
    </row>
    <row r="7981" spans="1:2">
      <c r="A7981" s="4" t="s">
        <v>8342</v>
      </c>
      <c r="B7981" s="199">
        <v>132.44</v>
      </c>
    </row>
    <row r="7982" spans="1:2">
      <c r="A7982" s="4" t="s">
        <v>8343</v>
      </c>
      <c r="B7982" s="199">
        <v>175.8</v>
      </c>
    </row>
    <row r="7983" spans="1:2">
      <c r="A7983" s="4" t="s">
        <v>8344</v>
      </c>
      <c r="B7983" s="199">
        <v>175.8</v>
      </c>
    </row>
    <row r="7984" spans="1:2">
      <c r="A7984" s="4" t="s">
        <v>8345</v>
      </c>
      <c r="B7984" s="199">
        <v>273.08999999999997</v>
      </c>
    </row>
    <row r="7985" spans="1:2">
      <c r="A7985" s="4" t="s">
        <v>8346</v>
      </c>
      <c r="B7985" s="199">
        <v>273.08999999999997</v>
      </c>
    </row>
    <row r="7986" spans="1:2">
      <c r="A7986" s="4" t="s">
        <v>8347</v>
      </c>
      <c r="B7986" s="199">
        <v>328.17</v>
      </c>
    </row>
    <row r="7987" spans="1:2">
      <c r="A7987" s="4" t="s">
        <v>8348</v>
      </c>
      <c r="B7987" s="199">
        <v>328.17</v>
      </c>
    </row>
    <row r="7988" spans="1:2">
      <c r="A7988" s="4" t="s">
        <v>8349</v>
      </c>
      <c r="B7988" s="199">
        <v>499.29</v>
      </c>
    </row>
    <row r="7989" spans="1:2">
      <c r="A7989" s="4" t="s">
        <v>8350</v>
      </c>
      <c r="B7989" s="199">
        <v>499.29</v>
      </c>
    </row>
    <row r="7990" spans="1:2">
      <c r="A7990" s="4" t="s">
        <v>8351</v>
      </c>
      <c r="B7990" s="199">
        <v>570.79</v>
      </c>
    </row>
    <row r="7991" spans="1:2">
      <c r="A7991" s="4" t="s">
        <v>8352</v>
      </c>
      <c r="B7991" s="199">
        <v>570.79</v>
      </c>
    </row>
    <row r="7992" spans="1:2">
      <c r="A7992" s="4" t="s">
        <v>8353</v>
      </c>
      <c r="B7992" s="199">
        <v>659</v>
      </c>
    </row>
    <row r="7993" spans="1:2">
      <c r="A7993" s="4" t="s">
        <v>8354</v>
      </c>
      <c r="B7993" s="199">
        <v>659</v>
      </c>
    </row>
    <row r="7994" spans="1:2">
      <c r="A7994" s="4" t="s">
        <v>8355</v>
      </c>
      <c r="B7994" s="199">
        <v>931.79</v>
      </c>
    </row>
    <row r="7995" spans="1:2">
      <c r="A7995" s="4" t="s">
        <v>8356</v>
      </c>
      <c r="B7995" s="199">
        <v>931.79</v>
      </c>
    </row>
    <row r="7996" spans="1:2">
      <c r="A7996" s="4" t="s">
        <v>8357</v>
      </c>
      <c r="B7996" s="199">
        <v>1061.8900000000001</v>
      </c>
    </row>
    <row r="7997" spans="1:2">
      <c r="A7997" s="4" t="s">
        <v>8358</v>
      </c>
      <c r="B7997" s="199">
        <v>1061.8900000000001</v>
      </c>
    </row>
    <row r="7998" spans="1:2">
      <c r="A7998" s="4" t="s">
        <v>8359</v>
      </c>
      <c r="B7998" s="199">
        <v>1158</v>
      </c>
    </row>
    <row r="7999" spans="1:2">
      <c r="A7999" s="4" t="s">
        <v>8360</v>
      </c>
      <c r="B7999" s="199">
        <v>1158</v>
      </c>
    </row>
    <row r="8000" spans="1:2">
      <c r="A8000" s="4" t="s">
        <v>8361</v>
      </c>
      <c r="B8000" s="199">
        <v>1799.11</v>
      </c>
    </row>
    <row r="8001" spans="1:2">
      <c r="A8001" s="4" t="s">
        <v>8362</v>
      </c>
      <c r="B8001" s="199">
        <v>1799.11</v>
      </c>
    </row>
    <row r="8002" spans="1:2">
      <c r="A8002" s="4" t="s">
        <v>8363</v>
      </c>
      <c r="B8002" s="199">
        <v>2301.9299999999998</v>
      </c>
    </row>
    <row r="8003" spans="1:2">
      <c r="A8003" s="4" t="s">
        <v>8364</v>
      </c>
      <c r="B8003" s="199">
        <v>2301.9299999999998</v>
      </c>
    </row>
    <row r="8004" spans="1:2">
      <c r="A8004" s="4" t="s">
        <v>8365</v>
      </c>
      <c r="B8004" s="199">
        <v>2557.44</v>
      </c>
    </row>
    <row r="8005" spans="1:2">
      <c r="A8005" s="4" t="s">
        <v>8366</v>
      </c>
      <c r="B8005" s="199">
        <v>2557.44</v>
      </c>
    </row>
    <row r="8006" spans="1:2">
      <c r="A8006" s="4" t="s">
        <v>8367</v>
      </c>
      <c r="B8006" s="199">
        <v>4015.49</v>
      </c>
    </row>
    <row r="8007" spans="1:2">
      <c r="A8007" s="4" t="s">
        <v>8368</v>
      </c>
      <c r="B8007" s="199">
        <v>4015.49</v>
      </c>
    </row>
    <row r="8008" spans="1:2">
      <c r="A8008" s="4" t="s">
        <v>8369</v>
      </c>
      <c r="B8008" s="199">
        <v>6054.88</v>
      </c>
    </row>
    <row r="8009" spans="1:2">
      <c r="A8009" s="4" t="s">
        <v>8370</v>
      </c>
      <c r="B8009" s="199">
        <v>6054.88</v>
      </c>
    </row>
    <row r="8010" spans="1:2">
      <c r="A8010" s="4" t="s">
        <v>8371</v>
      </c>
      <c r="B8010" s="199">
        <v>23.71</v>
      </c>
    </row>
    <row r="8011" spans="1:2">
      <c r="A8011" s="4" t="s">
        <v>8372</v>
      </c>
      <c r="B8011" s="199">
        <v>23.71</v>
      </c>
    </row>
    <row r="8012" spans="1:2">
      <c r="A8012" s="4" t="s">
        <v>8373</v>
      </c>
      <c r="B8012" s="199">
        <v>49.54</v>
      </c>
    </row>
    <row r="8013" spans="1:2">
      <c r="A8013" s="4" t="s">
        <v>8374</v>
      </c>
      <c r="B8013" s="199">
        <v>49.54</v>
      </c>
    </row>
    <row r="8014" spans="1:2">
      <c r="A8014" s="4" t="s">
        <v>8375</v>
      </c>
      <c r="B8014" s="199">
        <v>97.2</v>
      </c>
    </row>
    <row r="8015" spans="1:2">
      <c r="A8015" s="4" t="s">
        <v>8376</v>
      </c>
      <c r="B8015" s="199">
        <v>97.2</v>
      </c>
    </row>
    <row r="8016" spans="1:2">
      <c r="A8016" s="4" t="s">
        <v>8377</v>
      </c>
      <c r="B8016" s="199">
        <v>34.450000000000003</v>
      </c>
    </row>
    <row r="8017" spans="1:2">
      <c r="A8017" s="4" t="s">
        <v>8378</v>
      </c>
      <c r="B8017" s="199">
        <v>34.450000000000003</v>
      </c>
    </row>
    <row r="8018" spans="1:2">
      <c r="A8018" s="4" t="s">
        <v>8379</v>
      </c>
      <c r="B8018" s="199">
        <v>87.26</v>
      </c>
    </row>
    <row r="8019" spans="1:2">
      <c r="A8019" s="4" t="s">
        <v>8380</v>
      </c>
      <c r="B8019" s="199">
        <v>87.26</v>
      </c>
    </row>
    <row r="8020" spans="1:2">
      <c r="A8020" s="4" t="s">
        <v>8381</v>
      </c>
      <c r="B8020" s="199">
        <v>154.09</v>
      </c>
    </row>
    <row r="8021" spans="1:2">
      <c r="A8021" s="4" t="s">
        <v>8382</v>
      </c>
      <c r="B8021" s="199">
        <v>154.09</v>
      </c>
    </row>
    <row r="8022" spans="1:2">
      <c r="A8022" s="4" t="s">
        <v>8383</v>
      </c>
      <c r="B8022" s="199">
        <v>18</v>
      </c>
    </row>
    <row r="8023" spans="1:2">
      <c r="A8023" s="4" t="s">
        <v>8384</v>
      </c>
      <c r="B8023" s="199">
        <v>18</v>
      </c>
    </row>
    <row r="8024" spans="1:2">
      <c r="A8024" s="4" t="s">
        <v>8385</v>
      </c>
      <c r="B8024" s="199">
        <v>28</v>
      </c>
    </row>
    <row r="8025" spans="1:2">
      <c r="A8025" s="4" t="s">
        <v>8386</v>
      </c>
      <c r="B8025" s="199">
        <v>28</v>
      </c>
    </row>
    <row r="8026" spans="1:2">
      <c r="A8026" s="4" t="s">
        <v>8387</v>
      </c>
      <c r="B8026" s="199">
        <v>44</v>
      </c>
    </row>
    <row r="8027" spans="1:2">
      <c r="A8027" s="4" t="s">
        <v>8388</v>
      </c>
      <c r="B8027" s="199">
        <v>44</v>
      </c>
    </row>
    <row r="8028" spans="1:2">
      <c r="A8028" s="4" t="s">
        <v>8389</v>
      </c>
      <c r="B8028" s="199">
        <v>82</v>
      </c>
    </row>
    <row r="8029" spans="1:2">
      <c r="A8029" s="4" t="s">
        <v>8390</v>
      </c>
      <c r="B8029" s="199">
        <v>82</v>
      </c>
    </row>
    <row r="8030" spans="1:2">
      <c r="A8030" s="4" t="s">
        <v>8391</v>
      </c>
      <c r="B8030" s="199">
        <v>110</v>
      </c>
    </row>
    <row r="8031" spans="1:2">
      <c r="A8031" s="4" t="s">
        <v>8392</v>
      </c>
      <c r="B8031" s="199">
        <v>110</v>
      </c>
    </row>
    <row r="8032" spans="1:2">
      <c r="A8032" s="4" t="s">
        <v>8393</v>
      </c>
      <c r="B8032" s="199">
        <v>375.59</v>
      </c>
    </row>
    <row r="8033" spans="1:2">
      <c r="A8033" s="4" t="s">
        <v>8394</v>
      </c>
      <c r="B8033" s="199">
        <v>340.76</v>
      </c>
    </row>
    <row r="8034" spans="1:2">
      <c r="A8034" s="4" t="s">
        <v>8395</v>
      </c>
      <c r="B8034" s="199">
        <v>422.17</v>
      </c>
    </row>
    <row r="8035" spans="1:2">
      <c r="A8035" s="4" t="s">
        <v>8396</v>
      </c>
      <c r="B8035" s="199">
        <v>381.12</v>
      </c>
    </row>
    <row r="8036" spans="1:2">
      <c r="A8036" s="4" t="s">
        <v>8397</v>
      </c>
      <c r="B8036" s="199">
        <v>1705.2</v>
      </c>
    </row>
    <row r="8037" spans="1:2">
      <c r="A8037" s="4" t="s">
        <v>8398</v>
      </c>
      <c r="B8037" s="199">
        <v>1492.87</v>
      </c>
    </row>
    <row r="8038" spans="1:2">
      <c r="A8038" s="4" t="s">
        <v>8399</v>
      </c>
      <c r="B8038" s="199">
        <v>2029.25</v>
      </c>
    </row>
    <row r="8039" spans="1:2">
      <c r="A8039" s="4" t="s">
        <v>8400</v>
      </c>
      <c r="B8039" s="199">
        <v>1773.66</v>
      </c>
    </row>
    <row r="8040" spans="1:2">
      <c r="A8040" s="4" t="s">
        <v>8401</v>
      </c>
      <c r="B8040" s="199">
        <v>2170.31</v>
      </c>
    </row>
    <row r="8041" spans="1:2">
      <c r="A8041" s="4" t="s">
        <v>8402</v>
      </c>
      <c r="B8041" s="199">
        <v>1895.89</v>
      </c>
    </row>
    <row r="8042" spans="1:2">
      <c r="A8042" s="4" t="s">
        <v>8403</v>
      </c>
      <c r="B8042" s="199">
        <v>2238.9299999999998</v>
      </c>
    </row>
    <row r="8043" spans="1:2">
      <c r="A8043" s="4" t="s">
        <v>8404</v>
      </c>
      <c r="B8043" s="199">
        <v>1955.35</v>
      </c>
    </row>
    <row r="8044" spans="1:2">
      <c r="A8044" s="4" t="s">
        <v>8405</v>
      </c>
      <c r="B8044" s="199">
        <v>147.03</v>
      </c>
    </row>
    <row r="8045" spans="1:2">
      <c r="A8045" s="4" t="s">
        <v>8406</v>
      </c>
      <c r="B8045" s="199">
        <v>127.41</v>
      </c>
    </row>
    <row r="8046" spans="1:2">
      <c r="A8046" s="4" t="s">
        <v>8407</v>
      </c>
      <c r="B8046" s="199">
        <v>176.23</v>
      </c>
    </row>
    <row r="8047" spans="1:2">
      <c r="A8047" s="4" t="s">
        <v>8408</v>
      </c>
      <c r="B8047" s="199">
        <v>152.71</v>
      </c>
    </row>
    <row r="8048" spans="1:2">
      <c r="A8048" s="4" t="s">
        <v>8409</v>
      </c>
      <c r="B8048" s="199">
        <v>602.1</v>
      </c>
    </row>
    <row r="8049" spans="1:2">
      <c r="A8049" s="4" t="s">
        <v>8410</v>
      </c>
      <c r="B8049" s="199">
        <v>521.76</v>
      </c>
    </row>
    <row r="8050" spans="1:2">
      <c r="A8050" s="4" t="s">
        <v>8411</v>
      </c>
      <c r="B8050" s="199">
        <v>727.02</v>
      </c>
    </row>
    <row r="8051" spans="1:2">
      <c r="A8051" s="4" t="s">
        <v>8412</v>
      </c>
      <c r="B8051" s="199">
        <v>630.01</v>
      </c>
    </row>
    <row r="8052" spans="1:2">
      <c r="A8052" s="4" t="s">
        <v>8413</v>
      </c>
      <c r="B8052" s="199">
        <v>781.23</v>
      </c>
    </row>
    <row r="8053" spans="1:2">
      <c r="A8053" s="4" t="s">
        <v>8414</v>
      </c>
      <c r="B8053" s="199">
        <v>676.99</v>
      </c>
    </row>
    <row r="8054" spans="1:2">
      <c r="A8054" s="4" t="s">
        <v>8415</v>
      </c>
      <c r="B8054" s="199">
        <v>807.65</v>
      </c>
    </row>
    <row r="8055" spans="1:2">
      <c r="A8055" s="4" t="s">
        <v>8416</v>
      </c>
      <c r="B8055" s="199">
        <v>699.88</v>
      </c>
    </row>
    <row r="8056" spans="1:2">
      <c r="A8056" s="4" t="s">
        <v>8417</v>
      </c>
      <c r="B8056" s="199">
        <v>1175.79</v>
      </c>
    </row>
    <row r="8057" spans="1:2">
      <c r="A8057" s="4" t="s">
        <v>8418</v>
      </c>
      <c r="B8057" s="199">
        <v>1032.49</v>
      </c>
    </row>
    <row r="8058" spans="1:2">
      <c r="A8058" s="4" t="s">
        <v>8419</v>
      </c>
      <c r="B8058" s="199">
        <v>2690</v>
      </c>
    </row>
    <row r="8059" spans="1:2">
      <c r="A8059" s="4" t="s">
        <v>8420</v>
      </c>
      <c r="B8059" s="199">
        <v>2690</v>
      </c>
    </row>
    <row r="8060" spans="1:2">
      <c r="A8060" s="4" t="s">
        <v>8421</v>
      </c>
      <c r="B8060" s="199">
        <v>1735.3</v>
      </c>
    </row>
    <row r="8061" spans="1:2">
      <c r="A8061" s="4" t="s">
        <v>8422</v>
      </c>
      <c r="B8061" s="199">
        <v>1735.3</v>
      </c>
    </row>
    <row r="8062" spans="1:2">
      <c r="A8062" s="4" t="s">
        <v>8423</v>
      </c>
      <c r="B8062" s="199">
        <v>2545.7800000000002</v>
      </c>
    </row>
    <row r="8063" spans="1:2">
      <c r="A8063" s="4" t="s">
        <v>8424</v>
      </c>
      <c r="B8063" s="199">
        <v>2545.7800000000002</v>
      </c>
    </row>
    <row r="8064" spans="1:2">
      <c r="A8064" s="4" t="s">
        <v>8425</v>
      </c>
      <c r="B8064" s="199">
        <v>2458.5700000000002</v>
      </c>
    </row>
    <row r="8065" spans="1:2">
      <c r="A8065" s="4" t="s">
        <v>8426</v>
      </c>
      <c r="B8065" s="199">
        <v>2458.5700000000002</v>
      </c>
    </row>
    <row r="8066" spans="1:2">
      <c r="A8066" s="4" t="s">
        <v>8427</v>
      </c>
      <c r="B8066" s="199">
        <v>2492.12</v>
      </c>
    </row>
    <row r="8067" spans="1:2">
      <c r="A8067" s="4" t="s">
        <v>8428</v>
      </c>
      <c r="B8067" s="199">
        <v>2492.12</v>
      </c>
    </row>
    <row r="8068" spans="1:2">
      <c r="A8068" s="4" t="s">
        <v>8429</v>
      </c>
      <c r="B8068" s="199">
        <v>2450.1999999999998</v>
      </c>
    </row>
    <row r="8069" spans="1:2">
      <c r="A8069" s="4" t="s">
        <v>8430</v>
      </c>
      <c r="B8069" s="199">
        <v>2450.1999999999998</v>
      </c>
    </row>
    <row r="8070" spans="1:2">
      <c r="A8070" s="4" t="s">
        <v>8431</v>
      </c>
      <c r="B8070" s="199">
        <v>789.16</v>
      </c>
    </row>
    <row r="8071" spans="1:2">
      <c r="A8071" s="4" t="s">
        <v>8432</v>
      </c>
      <c r="B8071" s="199">
        <v>768.68</v>
      </c>
    </row>
    <row r="8072" spans="1:2">
      <c r="A8072" s="4" t="s">
        <v>8433</v>
      </c>
      <c r="B8072" s="199">
        <v>2428.41</v>
      </c>
    </row>
    <row r="8073" spans="1:2">
      <c r="A8073" s="4" t="s">
        <v>8434</v>
      </c>
      <c r="B8073" s="199">
        <v>2407.9299999999998</v>
      </c>
    </row>
    <row r="8074" spans="1:2">
      <c r="A8074" s="4" t="s">
        <v>8435</v>
      </c>
      <c r="B8074" s="199">
        <v>740.81</v>
      </c>
    </row>
    <row r="8075" spans="1:2">
      <c r="A8075" s="4" t="s">
        <v>8436</v>
      </c>
      <c r="B8075" s="199">
        <v>720.33</v>
      </c>
    </row>
    <row r="8076" spans="1:2">
      <c r="A8076" s="4" t="s">
        <v>8437</v>
      </c>
      <c r="B8076" s="199">
        <v>1340.79</v>
      </c>
    </row>
    <row r="8077" spans="1:2">
      <c r="A8077" s="4" t="s">
        <v>8438</v>
      </c>
      <c r="B8077" s="199">
        <v>1320.3</v>
      </c>
    </row>
    <row r="8078" spans="1:2">
      <c r="A8078" s="4" t="s">
        <v>8439</v>
      </c>
      <c r="B8078" s="199">
        <v>1584.61</v>
      </c>
    </row>
    <row r="8079" spans="1:2">
      <c r="A8079" s="4" t="s">
        <v>8440</v>
      </c>
      <c r="B8079" s="199">
        <v>1564.13</v>
      </c>
    </row>
    <row r="8080" spans="1:2">
      <c r="A8080" s="4" t="s">
        <v>8441</v>
      </c>
      <c r="B8080" s="199">
        <v>669.59</v>
      </c>
    </row>
    <row r="8081" spans="1:2">
      <c r="A8081" s="4" t="s">
        <v>8442</v>
      </c>
      <c r="B8081" s="199">
        <v>644.54999999999995</v>
      </c>
    </row>
    <row r="8082" spans="1:2">
      <c r="A8082" s="4" t="s">
        <v>8443</v>
      </c>
      <c r="B8082" s="199">
        <v>630.45000000000005</v>
      </c>
    </row>
    <row r="8083" spans="1:2">
      <c r="A8083" s="4" t="s">
        <v>8444</v>
      </c>
      <c r="B8083" s="199">
        <v>605.41</v>
      </c>
    </row>
    <row r="8084" spans="1:2">
      <c r="A8084" s="4" t="s">
        <v>8445</v>
      </c>
      <c r="B8084" s="199">
        <v>595.14</v>
      </c>
    </row>
    <row r="8085" spans="1:2">
      <c r="A8085" s="4" t="s">
        <v>8446</v>
      </c>
      <c r="B8085" s="199">
        <v>570.1</v>
      </c>
    </row>
    <row r="8086" spans="1:2">
      <c r="A8086" s="4" t="s">
        <v>8447</v>
      </c>
      <c r="B8086" s="199">
        <v>539.03</v>
      </c>
    </row>
    <row r="8087" spans="1:2">
      <c r="A8087" s="4" t="s">
        <v>8448</v>
      </c>
      <c r="B8087" s="199">
        <v>513.99</v>
      </c>
    </row>
    <row r="8088" spans="1:2">
      <c r="A8088" s="4" t="s">
        <v>8449</v>
      </c>
      <c r="B8088" s="199">
        <v>511.33</v>
      </c>
    </row>
    <row r="8089" spans="1:2">
      <c r="A8089" s="4" t="s">
        <v>8450</v>
      </c>
      <c r="B8089" s="199">
        <v>486.29</v>
      </c>
    </row>
    <row r="8090" spans="1:2">
      <c r="A8090" s="4" t="s">
        <v>8451</v>
      </c>
      <c r="B8090" s="199">
        <v>485.99</v>
      </c>
    </row>
    <row r="8091" spans="1:2">
      <c r="A8091" s="4" t="s">
        <v>8452</v>
      </c>
      <c r="B8091" s="199">
        <v>460.95</v>
      </c>
    </row>
    <row r="8092" spans="1:2">
      <c r="A8092" s="4" t="s">
        <v>8453</v>
      </c>
      <c r="B8092" s="199">
        <v>468.79</v>
      </c>
    </row>
    <row r="8093" spans="1:2">
      <c r="A8093" s="4" t="s">
        <v>8454</v>
      </c>
      <c r="B8093" s="199">
        <v>443.75</v>
      </c>
    </row>
    <row r="8094" spans="1:2">
      <c r="A8094" s="4" t="s">
        <v>8455</v>
      </c>
      <c r="B8094" s="199">
        <v>445.51</v>
      </c>
    </row>
    <row r="8095" spans="1:2">
      <c r="A8095" s="4" t="s">
        <v>8456</v>
      </c>
      <c r="B8095" s="199">
        <v>420.47</v>
      </c>
    </row>
    <row r="8096" spans="1:2">
      <c r="A8096" s="4" t="s">
        <v>8457</v>
      </c>
      <c r="B8096" s="199">
        <v>478.68</v>
      </c>
    </row>
    <row r="8097" spans="1:2">
      <c r="A8097" s="4" t="s">
        <v>8458</v>
      </c>
      <c r="B8097" s="199">
        <v>453.64</v>
      </c>
    </row>
    <row r="8098" spans="1:2">
      <c r="A8098" s="4" t="s">
        <v>8459</v>
      </c>
      <c r="B8098" s="199">
        <v>444.37</v>
      </c>
    </row>
    <row r="8099" spans="1:2">
      <c r="A8099" s="4" t="s">
        <v>8460</v>
      </c>
      <c r="B8099" s="199">
        <v>419.33</v>
      </c>
    </row>
    <row r="8100" spans="1:2">
      <c r="A8100" s="4" t="s">
        <v>8461</v>
      </c>
      <c r="B8100" s="199">
        <v>595.39</v>
      </c>
    </row>
    <row r="8101" spans="1:2">
      <c r="A8101" s="4" t="s">
        <v>8462</v>
      </c>
      <c r="B8101" s="199">
        <v>570.35</v>
      </c>
    </row>
    <row r="8102" spans="1:2">
      <c r="A8102" s="4" t="s">
        <v>8463</v>
      </c>
      <c r="B8102" s="199">
        <v>554.71</v>
      </c>
    </row>
    <row r="8103" spans="1:2">
      <c r="A8103" s="4" t="s">
        <v>8464</v>
      </c>
      <c r="B8103" s="199">
        <v>529.66999999999996</v>
      </c>
    </row>
    <row r="8104" spans="1:2">
      <c r="A8104" s="4" t="s">
        <v>8465</v>
      </c>
      <c r="B8104" s="199">
        <v>838.71</v>
      </c>
    </row>
    <row r="8105" spans="1:2">
      <c r="A8105" s="4" t="s">
        <v>8466</v>
      </c>
      <c r="B8105" s="199">
        <v>813.67</v>
      </c>
    </row>
    <row r="8106" spans="1:2">
      <c r="A8106" s="4" t="s">
        <v>8467</v>
      </c>
      <c r="B8106" s="199">
        <v>517.25</v>
      </c>
    </row>
    <row r="8107" spans="1:2">
      <c r="A8107" s="4" t="s">
        <v>8468</v>
      </c>
      <c r="B8107" s="199">
        <v>492.21</v>
      </c>
    </row>
    <row r="8108" spans="1:2">
      <c r="A8108" s="4" t="s">
        <v>8469</v>
      </c>
      <c r="B8108" s="199">
        <v>424.74</v>
      </c>
    </row>
    <row r="8109" spans="1:2">
      <c r="A8109" s="4" t="s">
        <v>8470</v>
      </c>
      <c r="B8109" s="199">
        <v>399.7</v>
      </c>
    </row>
    <row r="8110" spans="1:2">
      <c r="A8110" s="4" t="s">
        <v>8471</v>
      </c>
      <c r="B8110" s="199">
        <v>381.94</v>
      </c>
    </row>
    <row r="8111" spans="1:2">
      <c r="A8111" s="4" t="s">
        <v>8472</v>
      </c>
      <c r="B8111" s="199">
        <v>356.9</v>
      </c>
    </row>
    <row r="8112" spans="1:2">
      <c r="A8112" s="4" t="s">
        <v>8473</v>
      </c>
      <c r="B8112" s="199">
        <v>358.83</v>
      </c>
    </row>
    <row r="8113" spans="1:2">
      <c r="A8113" s="4" t="s">
        <v>8474</v>
      </c>
      <c r="B8113" s="199">
        <v>333.79</v>
      </c>
    </row>
    <row r="8114" spans="1:2">
      <c r="A8114" s="4" t="s">
        <v>8475</v>
      </c>
      <c r="B8114" s="199">
        <v>424.06</v>
      </c>
    </row>
    <row r="8115" spans="1:2">
      <c r="A8115" s="4" t="s">
        <v>8476</v>
      </c>
      <c r="B8115" s="199">
        <v>399.02</v>
      </c>
    </row>
    <row r="8116" spans="1:2">
      <c r="A8116" s="4" t="s">
        <v>8477</v>
      </c>
      <c r="B8116" s="199">
        <v>458.01</v>
      </c>
    </row>
    <row r="8117" spans="1:2">
      <c r="A8117" s="4" t="s">
        <v>8478</v>
      </c>
      <c r="B8117" s="199">
        <v>432.97</v>
      </c>
    </row>
    <row r="8118" spans="1:2">
      <c r="A8118" s="4" t="s">
        <v>8479</v>
      </c>
      <c r="B8118" s="199">
        <v>438.77</v>
      </c>
    </row>
    <row r="8119" spans="1:2">
      <c r="A8119" s="4" t="s">
        <v>8480</v>
      </c>
      <c r="B8119" s="199">
        <v>413.74</v>
      </c>
    </row>
    <row r="8120" spans="1:2">
      <c r="A8120" s="4" t="s">
        <v>8481</v>
      </c>
      <c r="B8120" s="199">
        <v>454.04</v>
      </c>
    </row>
    <row r="8121" spans="1:2">
      <c r="A8121" s="4" t="s">
        <v>8482</v>
      </c>
      <c r="B8121" s="199">
        <v>429</v>
      </c>
    </row>
    <row r="8122" spans="1:2">
      <c r="A8122" s="4" t="s">
        <v>8483</v>
      </c>
      <c r="B8122" s="199">
        <v>471.13</v>
      </c>
    </row>
    <row r="8123" spans="1:2">
      <c r="A8123" s="4" t="s">
        <v>8484</v>
      </c>
      <c r="B8123" s="199">
        <v>446.09</v>
      </c>
    </row>
    <row r="8124" spans="1:2">
      <c r="A8124" s="4" t="s">
        <v>8485</v>
      </c>
      <c r="B8124" s="199">
        <v>564.99</v>
      </c>
    </row>
    <row r="8125" spans="1:2">
      <c r="A8125" s="4" t="s">
        <v>8486</v>
      </c>
      <c r="B8125" s="199">
        <v>539.95000000000005</v>
      </c>
    </row>
    <row r="8126" spans="1:2">
      <c r="A8126" s="4" t="s">
        <v>8487</v>
      </c>
      <c r="B8126" s="199">
        <v>458.18</v>
      </c>
    </row>
    <row r="8127" spans="1:2">
      <c r="A8127" s="4" t="s">
        <v>8488</v>
      </c>
      <c r="B8127" s="199">
        <v>433.14</v>
      </c>
    </row>
    <row r="8128" spans="1:2">
      <c r="A8128" s="4" t="s">
        <v>8489</v>
      </c>
      <c r="B8128" s="199">
        <v>416.66</v>
      </c>
    </row>
    <row r="8129" spans="1:2">
      <c r="A8129" s="4" t="s">
        <v>8490</v>
      </c>
      <c r="B8129" s="199">
        <v>391.62</v>
      </c>
    </row>
    <row r="8130" spans="1:2">
      <c r="A8130" s="4" t="s">
        <v>8491</v>
      </c>
      <c r="B8130" s="199">
        <v>749.41</v>
      </c>
    </row>
    <row r="8131" spans="1:2">
      <c r="A8131" s="4" t="s">
        <v>8492</v>
      </c>
      <c r="B8131" s="199">
        <v>724.37</v>
      </c>
    </row>
    <row r="8132" spans="1:2">
      <c r="A8132" s="4" t="s">
        <v>8493</v>
      </c>
      <c r="B8132" s="199">
        <v>525.16999999999996</v>
      </c>
    </row>
    <row r="8133" spans="1:2">
      <c r="A8133" s="4" t="s">
        <v>8494</v>
      </c>
      <c r="B8133" s="199">
        <v>520.62</v>
      </c>
    </row>
    <row r="8134" spans="1:2">
      <c r="A8134" s="4" t="s">
        <v>8495</v>
      </c>
      <c r="B8134" s="199">
        <v>490.8</v>
      </c>
    </row>
    <row r="8135" spans="1:2">
      <c r="A8135" s="4" t="s">
        <v>8496</v>
      </c>
      <c r="B8135" s="199">
        <v>485.61</v>
      </c>
    </row>
    <row r="8136" spans="1:2">
      <c r="A8136" s="4" t="s">
        <v>8497</v>
      </c>
      <c r="B8136" s="199">
        <v>460.09</v>
      </c>
    </row>
    <row r="8137" spans="1:2">
      <c r="A8137" s="4" t="s">
        <v>8498</v>
      </c>
      <c r="B8137" s="199">
        <v>454.3</v>
      </c>
    </row>
    <row r="8138" spans="1:2">
      <c r="A8138" s="4" t="s">
        <v>8499</v>
      </c>
      <c r="B8138" s="199">
        <v>413.36</v>
      </c>
    </row>
    <row r="8139" spans="1:2">
      <c r="A8139" s="4" t="s">
        <v>8500</v>
      </c>
      <c r="B8139" s="199">
        <v>406.31</v>
      </c>
    </row>
    <row r="8140" spans="1:2">
      <c r="A8140" s="4" t="s">
        <v>8501</v>
      </c>
      <c r="B8140" s="199">
        <v>395.03</v>
      </c>
    </row>
    <row r="8141" spans="1:2">
      <c r="A8141" s="4" t="s">
        <v>8502</v>
      </c>
      <c r="B8141" s="199">
        <v>386.73</v>
      </c>
    </row>
    <row r="8142" spans="1:2">
      <c r="A8142" s="4" t="s">
        <v>8503</v>
      </c>
      <c r="B8142" s="199">
        <v>379.07</v>
      </c>
    </row>
    <row r="8143" spans="1:2">
      <c r="A8143" s="4" t="s">
        <v>8504</v>
      </c>
      <c r="B8143" s="199">
        <v>369.52</v>
      </c>
    </row>
    <row r="8144" spans="1:2">
      <c r="A8144" s="4" t="s">
        <v>8505</v>
      </c>
      <c r="B8144" s="199">
        <v>370.39</v>
      </c>
    </row>
    <row r="8145" spans="1:2">
      <c r="A8145" s="4" t="s">
        <v>8506</v>
      </c>
      <c r="B8145" s="199">
        <v>359.7</v>
      </c>
    </row>
    <row r="8146" spans="1:2">
      <c r="A8146" s="4" t="s">
        <v>8507</v>
      </c>
      <c r="B8146" s="199">
        <v>365.86</v>
      </c>
    </row>
    <row r="8147" spans="1:2">
      <c r="A8147" s="4" t="s">
        <v>8508</v>
      </c>
      <c r="B8147" s="199">
        <v>352.67</v>
      </c>
    </row>
    <row r="8148" spans="1:2">
      <c r="A8148" s="4" t="s">
        <v>8509</v>
      </c>
      <c r="B8148" s="199">
        <v>353.01</v>
      </c>
    </row>
    <row r="8149" spans="1:2">
      <c r="A8149" s="4" t="s">
        <v>8510</v>
      </c>
      <c r="B8149" s="199">
        <v>345.96</v>
      </c>
    </row>
    <row r="8150" spans="1:2">
      <c r="A8150" s="4" t="s">
        <v>8511</v>
      </c>
      <c r="B8150" s="199">
        <v>328.07</v>
      </c>
    </row>
    <row r="8151" spans="1:2">
      <c r="A8151" s="4" t="s">
        <v>8512</v>
      </c>
      <c r="B8151" s="199">
        <v>319.77</v>
      </c>
    </row>
    <row r="8152" spans="1:2">
      <c r="A8152" s="4" t="s">
        <v>8513</v>
      </c>
      <c r="B8152" s="199">
        <v>516.6</v>
      </c>
    </row>
    <row r="8153" spans="1:2">
      <c r="A8153" s="4" t="s">
        <v>8514</v>
      </c>
      <c r="B8153" s="199">
        <v>503.29</v>
      </c>
    </row>
    <row r="8154" spans="1:2">
      <c r="A8154" s="4" t="s">
        <v>8515</v>
      </c>
      <c r="B8154" s="199">
        <v>504.04</v>
      </c>
    </row>
    <row r="8155" spans="1:2">
      <c r="A8155" s="4" t="s">
        <v>8516</v>
      </c>
      <c r="B8155" s="199">
        <v>486.98</v>
      </c>
    </row>
    <row r="8156" spans="1:2">
      <c r="A8156" s="4" t="s">
        <v>8517</v>
      </c>
      <c r="B8156" s="199">
        <v>722.41</v>
      </c>
    </row>
    <row r="8157" spans="1:2">
      <c r="A8157" s="4" t="s">
        <v>8518</v>
      </c>
      <c r="B8157" s="199">
        <v>714.11</v>
      </c>
    </row>
    <row r="8158" spans="1:2">
      <c r="A8158" s="4" t="s">
        <v>8519</v>
      </c>
      <c r="B8158" s="199">
        <v>379.39</v>
      </c>
    </row>
    <row r="8159" spans="1:2">
      <c r="A8159" s="4" t="s">
        <v>8520</v>
      </c>
      <c r="B8159" s="199">
        <v>368.7</v>
      </c>
    </row>
    <row r="8160" spans="1:2">
      <c r="A8160" s="4" t="s">
        <v>8521</v>
      </c>
      <c r="B8160" s="199">
        <v>418.25</v>
      </c>
    </row>
    <row r="8161" spans="1:2">
      <c r="A8161" s="4" t="s">
        <v>8522</v>
      </c>
      <c r="B8161" s="199">
        <v>408.24</v>
      </c>
    </row>
    <row r="8162" spans="1:2">
      <c r="A8162" s="4" t="s">
        <v>8523</v>
      </c>
      <c r="B8162" s="199">
        <v>347.35</v>
      </c>
    </row>
    <row r="8163" spans="1:2">
      <c r="A8163" s="4" t="s">
        <v>8524</v>
      </c>
      <c r="B8163" s="199">
        <v>335.07</v>
      </c>
    </row>
    <row r="8164" spans="1:2">
      <c r="A8164" s="4" t="s">
        <v>8525</v>
      </c>
      <c r="B8164" s="199">
        <v>382.2</v>
      </c>
    </row>
    <row r="8165" spans="1:2">
      <c r="A8165" s="4" t="s">
        <v>8526</v>
      </c>
      <c r="B8165" s="199">
        <v>376.41</v>
      </c>
    </row>
    <row r="8166" spans="1:2">
      <c r="A8166" s="4" t="s">
        <v>8527</v>
      </c>
      <c r="B8166" s="199">
        <v>308.44</v>
      </c>
    </row>
    <row r="8167" spans="1:2">
      <c r="A8167" s="4" t="s">
        <v>8528</v>
      </c>
      <c r="B8167" s="199">
        <v>300.14</v>
      </c>
    </row>
    <row r="8168" spans="1:2">
      <c r="A8168" s="4" t="s">
        <v>8529</v>
      </c>
      <c r="B8168" s="199">
        <v>282.95999999999998</v>
      </c>
    </row>
    <row r="8169" spans="1:2">
      <c r="A8169" s="4" t="s">
        <v>8530</v>
      </c>
      <c r="B8169" s="199">
        <v>272.27</v>
      </c>
    </row>
    <row r="8170" spans="1:2">
      <c r="A8170" s="4" t="s">
        <v>8531</v>
      </c>
      <c r="B8170" s="199">
        <v>279.18</v>
      </c>
    </row>
    <row r="8171" spans="1:2">
      <c r="A8171" s="4" t="s">
        <v>8532</v>
      </c>
      <c r="B8171" s="199">
        <v>265.99</v>
      </c>
    </row>
    <row r="8172" spans="1:2">
      <c r="A8172" s="4" t="s">
        <v>8533</v>
      </c>
      <c r="B8172" s="199">
        <v>358.63</v>
      </c>
    </row>
    <row r="8173" spans="1:2">
      <c r="A8173" s="4" t="s">
        <v>8534</v>
      </c>
      <c r="B8173" s="199">
        <v>350.33</v>
      </c>
    </row>
    <row r="8174" spans="1:2">
      <c r="A8174" s="4" t="s">
        <v>8535</v>
      </c>
      <c r="B8174" s="199">
        <v>351.09</v>
      </c>
    </row>
    <row r="8175" spans="1:2">
      <c r="A8175" s="4" t="s">
        <v>8536</v>
      </c>
      <c r="B8175" s="199">
        <v>341.54</v>
      </c>
    </row>
    <row r="8176" spans="1:2">
      <c r="A8176" s="4" t="s">
        <v>8537</v>
      </c>
      <c r="B8176" s="199">
        <v>340.38</v>
      </c>
    </row>
    <row r="8177" spans="1:2">
      <c r="A8177" s="4" t="s">
        <v>8538</v>
      </c>
      <c r="B8177" s="199">
        <v>329.69</v>
      </c>
    </row>
    <row r="8178" spans="1:2">
      <c r="A8178" s="4" t="s">
        <v>8539</v>
      </c>
      <c r="B8178" s="199">
        <v>348.96</v>
      </c>
    </row>
    <row r="8179" spans="1:2">
      <c r="A8179" s="4" t="s">
        <v>8540</v>
      </c>
      <c r="B8179" s="199">
        <v>335.77</v>
      </c>
    </row>
    <row r="8180" spans="1:2">
      <c r="A8180" s="4" t="s">
        <v>8541</v>
      </c>
      <c r="B8180" s="199">
        <v>410.23</v>
      </c>
    </row>
    <row r="8181" spans="1:2">
      <c r="A8181" s="4" t="s">
        <v>8542</v>
      </c>
      <c r="B8181" s="199">
        <v>394.53</v>
      </c>
    </row>
    <row r="8182" spans="1:2">
      <c r="A8182" s="4" t="s">
        <v>8543</v>
      </c>
      <c r="B8182" s="199">
        <v>429.94</v>
      </c>
    </row>
    <row r="8183" spans="1:2">
      <c r="A8183" s="4" t="s">
        <v>8544</v>
      </c>
      <c r="B8183" s="199">
        <v>424.14</v>
      </c>
    </row>
    <row r="8184" spans="1:2">
      <c r="A8184" s="4" t="s">
        <v>8545</v>
      </c>
      <c r="B8184" s="199">
        <v>341.88</v>
      </c>
    </row>
    <row r="8185" spans="1:2">
      <c r="A8185" s="4" t="s">
        <v>8546</v>
      </c>
      <c r="B8185" s="199">
        <v>333.58</v>
      </c>
    </row>
    <row r="8186" spans="1:2">
      <c r="A8186" s="4" t="s">
        <v>8547</v>
      </c>
      <c r="B8186" s="199">
        <v>318.26</v>
      </c>
    </row>
    <row r="8187" spans="1:2">
      <c r="A8187" s="4" t="s">
        <v>8548</v>
      </c>
      <c r="B8187" s="199">
        <v>307.57</v>
      </c>
    </row>
    <row r="8188" spans="1:2">
      <c r="A8188" s="4" t="s">
        <v>8549</v>
      </c>
      <c r="B8188" s="199">
        <v>199.8</v>
      </c>
    </row>
    <row r="8189" spans="1:2">
      <c r="A8189" s="4" t="s">
        <v>8550</v>
      </c>
      <c r="B8189" s="199">
        <v>194.62</v>
      </c>
    </row>
    <row r="8190" spans="1:2">
      <c r="A8190" s="4" t="s">
        <v>8551</v>
      </c>
      <c r="B8190" s="199">
        <v>1004.13</v>
      </c>
    </row>
    <row r="8191" spans="1:2">
      <c r="A8191" s="4" t="s">
        <v>8552</v>
      </c>
      <c r="B8191" s="199">
        <v>975.62</v>
      </c>
    </row>
    <row r="8192" spans="1:2">
      <c r="A8192" s="4" t="s">
        <v>8553</v>
      </c>
      <c r="B8192" s="199">
        <v>667.88</v>
      </c>
    </row>
    <row r="8193" spans="1:2">
      <c r="A8193" s="4" t="s">
        <v>8554</v>
      </c>
      <c r="B8193" s="199">
        <v>642.29</v>
      </c>
    </row>
    <row r="8194" spans="1:2">
      <c r="A8194" s="4" t="s">
        <v>8555</v>
      </c>
      <c r="B8194" s="199">
        <v>654.07000000000005</v>
      </c>
    </row>
    <row r="8195" spans="1:2">
      <c r="A8195" s="4" t="s">
        <v>8556</v>
      </c>
      <c r="B8195" s="199">
        <v>620.6</v>
      </c>
    </row>
    <row r="8196" spans="1:2">
      <c r="A8196" s="4" t="s">
        <v>8557</v>
      </c>
      <c r="B8196" s="199">
        <v>57.42</v>
      </c>
    </row>
    <row r="8197" spans="1:2">
      <c r="A8197" s="4" t="s">
        <v>8558</v>
      </c>
      <c r="B8197" s="199">
        <v>53.11</v>
      </c>
    </row>
    <row r="8198" spans="1:2">
      <c r="A8198" s="4" t="s">
        <v>8559</v>
      </c>
      <c r="B8198" s="199">
        <v>17.59</v>
      </c>
    </row>
    <row r="8199" spans="1:2">
      <c r="A8199" s="4" t="s">
        <v>8560</v>
      </c>
      <c r="B8199" s="199">
        <v>15.24</v>
      </c>
    </row>
    <row r="8200" spans="1:2">
      <c r="A8200" s="4" t="s">
        <v>8561</v>
      </c>
      <c r="B8200" s="199">
        <v>157.15</v>
      </c>
    </row>
    <row r="8201" spans="1:2">
      <c r="A8201" s="4" t="s">
        <v>8562</v>
      </c>
      <c r="B8201" s="199">
        <v>154.24</v>
      </c>
    </row>
    <row r="8202" spans="1:2">
      <c r="A8202" s="4" t="s">
        <v>8563</v>
      </c>
      <c r="B8202" s="199">
        <v>65.44</v>
      </c>
    </row>
    <row r="8203" spans="1:2">
      <c r="A8203" s="4" t="s">
        <v>8564</v>
      </c>
      <c r="B8203" s="199">
        <v>63.09</v>
      </c>
    </row>
    <row r="8204" spans="1:2">
      <c r="A8204" s="4" t="s">
        <v>8565</v>
      </c>
      <c r="B8204" s="199">
        <v>636.46</v>
      </c>
    </row>
    <row r="8205" spans="1:2">
      <c r="A8205" s="4" t="s">
        <v>8566</v>
      </c>
      <c r="B8205" s="199">
        <v>611.41999999999996</v>
      </c>
    </row>
    <row r="8206" spans="1:2">
      <c r="A8206" s="4" t="s">
        <v>8567</v>
      </c>
      <c r="B8206" s="199">
        <v>1620.32</v>
      </c>
    </row>
    <row r="8207" spans="1:2">
      <c r="A8207" s="4" t="s">
        <v>8568</v>
      </c>
      <c r="B8207" s="199">
        <v>1595.28</v>
      </c>
    </row>
    <row r="8208" spans="1:2">
      <c r="A8208" s="4" t="s">
        <v>8569</v>
      </c>
      <c r="B8208" s="199">
        <v>126.79</v>
      </c>
    </row>
    <row r="8209" spans="1:2">
      <c r="A8209" s="4" t="s">
        <v>8570</v>
      </c>
      <c r="B8209" s="199">
        <v>126.45</v>
      </c>
    </row>
    <row r="8210" spans="1:2">
      <c r="A8210" s="4" t="s">
        <v>8571</v>
      </c>
      <c r="B8210" s="199">
        <v>153.38999999999999</v>
      </c>
    </row>
    <row r="8211" spans="1:2">
      <c r="A8211" s="4" t="s">
        <v>8572</v>
      </c>
      <c r="B8211" s="199">
        <v>152.80000000000001</v>
      </c>
    </row>
    <row r="8212" spans="1:2">
      <c r="A8212" s="4" t="s">
        <v>8573</v>
      </c>
      <c r="B8212" s="199">
        <v>186.35</v>
      </c>
    </row>
    <row r="8213" spans="1:2">
      <c r="A8213" s="4" t="s">
        <v>8574</v>
      </c>
      <c r="B8213" s="199">
        <v>185.76</v>
      </c>
    </row>
    <row r="8214" spans="1:2">
      <c r="A8214" s="4" t="s">
        <v>8575</v>
      </c>
      <c r="B8214" s="199">
        <v>100.51</v>
      </c>
    </row>
    <row r="8215" spans="1:2">
      <c r="A8215" s="4" t="s">
        <v>8576</v>
      </c>
      <c r="B8215" s="199">
        <v>99.91</v>
      </c>
    </row>
    <row r="8216" spans="1:2">
      <c r="A8216" s="4" t="s">
        <v>8577</v>
      </c>
      <c r="B8216" s="199">
        <v>100.97</v>
      </c>
    </row>
    <row r="8217" spans="1:2">
      <c r="A8217" s="4" t="s">
        <v>8578</v>
      </c>
      <c r="B8217" s="199">
        <v>100.53</v>
      </c>
    </row>
    <row r="8218" spans="1:2">
      <c r="A8218" s="4" t="s">
        <v>8579</v>
      </c>
      <c r="B8218" s="199">
        <v>100.97</v>
      </c>
    </row>
    <row r="8219" spans="1:2">
      <c r="A8219" s="4" t="s">
        <v>8580</v>
      </c>
      <c r="B8219" s="199">
        <v>100.53</v>
      </c>
    </row>
    <row r="8220" spans="1:2">
      <c r="A8220" s="4" t="s">
        <v>8581</v>
      </c>
      <c r="B8220" s="199">
        <v>191.38</v>
      </c>
    </row>
    <row r="8221" spans="1:2">
      <c r="A8221" s="4" t="s">
        <v>8582</v>
      </c>
      <c r="B8221" s="199">
        <v>188.85</v>
      </c>
    </row>
    <row r="8222" spans="1:2">
      <c r="A8222" s="4" t="s">
        <v>8583</v>
      </c>
      <c r="B8222" s="199">
        <v>15.63</v>
      </c>
    </row>
    <row r="8223" spans="1:2">
      <c r="A8223" s="4" t="s">
        <v>8584</v>
      </c>
      <c r="B8223" s="199">
        <v>15.16</v>
      </c>
    </row>
    <row r="8224" spans="1:2">
      <c r="A8224" s="4" t="s">
        <v>8585</v>
      </c>
      <c r="B8224" s="199">
        <v>13.43</v>
      </c>
    </row>
    <row r="8225" spans="1:2">
      <c r="A8225" s="4" t="s">
        <v>8586</v>
      </c>
      <c r="B8225" s="199">
        <v>13.03</v>
      </c>
    </row>
    <row r="8226" spans="1:2">
      <c r="A8226" s="4" t="s">
        <v>44616</v>
      </c>
      <c r="B8226" s="199">
        <v>62.96</v>
      </c>
    </row>
    <row r="8227" spans="1:2">
      <c r="A8227" s="4" t="s">
        <v>44615</v>
      </c>
      <c r="B8227" s="199">
        <v>62.56</v>
      </c>
    </row>
    <row r="8228" spans="1:2">
      <c r="A8228" s="4" t="s">
        <v>8587</v>
      </c>
      <c r="B8228" s="199">
        <v>107.57</v>
      </c>
    </row>
    <row r="8229" spans="1:2">
      <c r="A8229" s="4" t="s">
        <v>8588</v>
      </c>
      <c r="B8229" s="199">
        <v>105.94</v>
      </c>
    </row>
    <row r="8230" spans="1:2">
      <c r="A8230" s="4" t="s">
        <v>8589</v>
      </c>
      <c r="B8230" s="199">
        <v>123.13</v>
      </c>
    </row>
    <row r="8231" spans="1:2">
      <c r="A8231" s="4" t="s">
        <v>8590</v>
      </c>
      <c r="B8231" s="199">
        <v>121.16</v>
      </c>
    </row>
    <row r="8232" spans="1:2">
      <c r="A8232" s="4" t="s">
        <v>8591</v>
      </c>
      <c r="B8232" s="199">
        <v>68.650000000000006</v>
      </c>
    </row>
    <row r="8233" spans="1:2">
      <c r="A8233" s="4" t="s">
        <v>8592</v>
      </c>
      <c r="B8233" s="199">
        <v>68.22</v>
      </c>
    </row>
    <row r="8234" spans="1:2">
      <c r="A8234" s="4" t="s">
        <v>8593</v>
      </c>
      <c r="B8234" s="199">
        <v>55.27</v>
      </c>
    </row>
    <row r="8235" spans="1:2">
      <c r="A8235" s="4" t="s">
        <v>8594</v>
      </c>
      <c r="B8235" s="199">
        <v>54.84</v>
      </c>
    </row>
    <row r="8236" spans="1:2">
      <c r="A8236" s="4" t="s">
        <v>8595</v>
      </c>
      <c r="B8236" s="199">
        <v>11.52</v>
      </c>
    </row>
    <row r="8237" spans="1:2">
      <c r="A8237" s="4" t="s">
        <v>8596</v>
      </c>
      <c r="B8237" s="199">
        <v>11.03</v>
      </c>
    </row>
    <row r="8238" spans="1:2">
      <c r="A8238" s="4" t="s">
        <v>8597</v>
      </c>
      <c r="B8238" s="199">
        <v>15.27</v>
      </c>
    </row>
    <row r="8239" spans="1:2">
      <c r="A8239" s="4" t="s">
        <v>8598</v>
      </c>
      <c r="B8239" s="199">
        <v>14.76</v>
      </c>
    </row>
    <row r="8240" spans="1:2">
      <c r="A8240" s="4" t="s">
        <v>8599</v>
      </c>
      <c r="B8240" s="199">
        <v>20.81</v>
      </c>
    </row>
    <row r="8241" spans="1:2">
      <c r="A8241" s="4" t="s">
        <v>8600</v>
      </c>
      <c r="B8241" s="199">
        <v>20.18</v>
      </c>
    </row>
    <row r="8242" spans="1:2">
      <c r="A8242" s="4" t="s">
        <v>8601</v>
      </c>
      <c r="B8242" s="199">
        <v>390.15</v>
      </c>
    </row>
    <row r="8243" spans="1:2">
      <c r="A8243" s="4" t="s">
        <v>8602</v>
      </c>
      <c r="B8243" s="199">
        <v>389.64</v>
      </c>
    </row>
    <row r="8244" spans="1:2">
      <c r="A8244" s="4" t="s">
        <v>8603</v>
      </c>
      <c r="B8244" s="199">
        <v>627.42999999999995</v>
      </c>
    </row>
    <row r="8245" spans="1:2">
      <c r="A8245" s="4" t="s">
        <v>8604</v>
      </c>
      <c r="B8245" s="199">
        <v>600.04999999999995</v>
      </c>
    </row>
    <row r="8246" spans="1:2">
      <c r="A8246" s="4" t="s">
        <v>8605</v>
      </c>
      <c r="B8246" s="199">
        <v>606.88</v>
      </c>
    </row>
    <row r="8247" spans="1:2">
      <c r="A8247" s="4" t="s">
        <v>8606</v>
      </c>
      <c r="B8247" s="199">
        <v>579.57000000000005</v>
      </c>
    </row>
    <row r="8248" spans="1:2">
      <c r="A8248" s="4" t="s">
        <v>8607</v>
      </c>
      <c r="B8248" s="199">
        <v>590.6</v>
      </c>
    </row>
    <row r="8249" spans="1:2">
      <c r="A8249" s="4" t="s">
        <v>8608</v>
      </c>
      <c r="B8249" s="199">
        <v>563.39</v>
      </c>
    </row>
    <row r="8250" spans="1:2">
      <c r="A8250" s="4" t="s">
        <v>8609</v>
      </c>
      <c r="B8250" s="199">
        <v>94.68</v>
      </c>
    </row>
    <row r="8251" spans="1:2">
      <c r="A8251" s="4" t="s">
        <v>8610</v>
      </c>
      <c r="B8251" s="199">
        <v>87.5</v>
      </c>
    </row>
    <row r="8252" spans="1:2">
      <c r="A8252" s="4" t="s">
        <v>8611</v>
      </c>
      <c r="B8252" s="199">
        <v>90.98</v>
      </c>
    </row>
    <row r="8253" spans="1:2">
      <c r="A8253" s="4" t="s">
        <v>8612</v>
      </c>
      <c r="B8253" s="199">
        <v>83.81</v>
      </c>
    </row>
    <row r="8254" spans="1:2">
      <c r="A8254" s="4" t="s">
        <v>8613</v>
      </c>
      <c r="B8254" s="199">
        <v>68.819999999999993</v>
      </c>
    </row>
    <row r="8255" spans="1:2">
      <c r="A8255" s="4" t="s">
        <v>8614</v>
      </c>
      <c r="B8255" s="199">
        <v>64.61</v>
      </c>
    </row>
    <row r="8256" spans="1:2">
      <c r="A8256" s="4" t="s">
        <v>8615</v>
      </c>
      <c r="B8256" s="199">
        <v>72.510000000000005</v>
      </c>
    </row>
    <row r="8257" spans="1:2">
      <c r="A8257" s="4" t="s">
        <v>8616</v>
      </c>
      <c r="B8257" s="199">
        <v>68.3</v>
      </c>
    </row>
    <row r="8258" spans="1:2">
      <c r="A8258" s="4" t="s">
        <v>8617</v>
      </c>
      <c r="B8258" s="199">
        <v>9.56</v>
      </c>
    </row>
    <row r="8259" spans="1:2">
      <c r="A8259" s="4" t="s">
        <v>8618</v>
      </c>
      <c r="B8259" s="199">
        <v>8.42</v>
      </c>
    </row>
    <row r="8260" spans="1:2">
      <c r="A8260" s="4" t="s">
        <v>8619</v>
      </c>
      <c r="B8260" s="199">
        <v>10.06</v>
      </c>
    </row>
    <row r="8261" spans="1:2">
      <c r="A8261" s="4" t="s">
        <v>8620</v>
      </c>
      <c r="B8261" s="199">
        <v>8.92</v>
      </c>
    </row>
    <row r="8262" spans="1:2">
      <c r="A8262" s="4" t="s">
        <v>8621</v>
      </c>
      <c r="B8262" s="199">
        <v>39.06</v>
      </c>
    </row>
    <row r="8263" spans="1:2">
      <c r="A8263" s="4" t="s">
        <v>8622</v>
      </c>
      <c r="B8263" s="199">
        <v>37.92</v>
      </c>
    </row>
    <row r="8264" spans="1:2">
      <c r="A8264" s="4" t="s">
        <v>8623</v>
      </c>
      <c r="B8264" s="199">
        <v>24.78</v>
      </c>
    </row>
    <row r="8265" spans="1:2">
      <c r="A8265" s="4" t="s">
        <v>8624</v>
      </c>
      <c r="B8265" s="199">
        <v>22.73</v>
      </c>
    </row>
    <row r="8266" spans="1:2">
      <c r="A8266" s="4" t="s">
        <v>8625</v>
      </c>
      <c r="B8266" s="199">
        <v>68.709999999999994</v>
      </c>
    </row>
    <row r="8267" spans="1:2">
      <c r="A8267" s="4" t="s">
        <v>8626</v>
      </c>
      <c r="B8267" s="199">
        <v>61.39</v>
      </c>
    </row>
    <row r="8268" spans="1:2">
      <c r="A8268" s="4" t="s">
        <v>8627</v>
      </c>
      <c r="B8268" s="199">
        <v>46.55</v>
      </c>
    </row>
    <row r="8269" spans="1:2">
      <c r="A8269" s="4" t="s">
        <v>8628</v>
      </c>
      <c r="B8269" s="199">
        <v>42.19</v>
      </c>
    </row>
    <row r="8270" spans="1:2">
      <c r="A8270" s="4" t="s">
        <v>8629</v>
      </c>
      <c r="B8270" s="199">
        <v>51.92</v>
      </c>
    </row>
    <row r="8271" spans="1:2">
      <c r="A8271" s="4" t="s">
        <v>8630</v>
      </c>
      <c r="B8271" s="199">
        <v>45.88</v>
      </c>
    </row>
    <row r="8272" spans="1:2">
      <c r="A8272" s="4" t="s">
        <v>8631</v>
      </c>
      <c r="B8272" s="199">
        <v>36.58</v>
      </c>
    </row>
    <row r="8273" spans="1:2">
      <c r="A8273" s="4" t="s">
        <v>8632</v>
      </c>
      <c r="B8273" s="199">
        <v>32.590000000000003</v>
      </c>
    </row>
    <row r="8274" spans="1:2">
      <c r="A8274" s="4" t="s">
        <v>8633</v>
      </c>
      <c r="B8274" s="199">
        <v>92.62</v>
      </c>
    </row>
    <row r="8275" spans="1:2">
      <c r="A8275" s="4" t="s">
        <v>8634</v>
      </c>
      <c r="B8275" s="199">
        <v>88.01</v>
      </c>
    </row>
    <row r="8276" spans="1:2">
      <c r="A8276" s="4" t="s">
        <v>8635</v>
      </c>
      <c r="B8276" s="199">
        <v>114.89</v>
      </c>
    </row>
    <row r="8277" spans="1:2">
      <c r="A8277" s="4" t="s">
        <v>8636</v>
      </c>
      <c r="B8277" s="199">
        <v>110.42</v>
      </c>
    </row>
    <row r="8278" spans="1:2">
      <c r="A8278" s="4" t="s">
        <v>8637</v>
      </c>
      <c r="B8278" s="199">
        <v>87.74</v>
      </c>
    </row>
    <row r="8279" spans="1:2">
      <c r="A8279" s="4" t="s">
        <v>8638</v>
      </c>
      <c r="B8279" s="199">
        <v>83.27</v>
      </c>
    </row>
    <row r="8280" spans="1:2">
      <c r="A8280" s="4" t="s">
        <v>8639</v>
      </c>
      <c r="B8280" s="199">
        <v>154.54</v>
      </c>
    </row>
    <row r="8281" spans="1:2">
      <c r="A8281" s="4" t="s">
        <v>8640</v>
      </c>
      <c r="B8281" s="199">
        <v>148.80000000000001</v>
      </c>
    </row>
    <row r="8282" spans="1:2">
      <c r="A8282" s="4" t="s">
        <v>8641</v>
      </c>
      <c r="B8282" s="199">
        <v>28.29</v>
      </c>
    </row>
    <row r="8283" spans="1:2">
      <c r="A8283" s="4" t="s">
        <v>8642</v>
      </c>
      <c r="B8283" s="199">
        <v>25.93</v>
      </c>
    </row>
    <row r="8284" spans="1:2">
      <c r="A8284" s="4" t="s">
        <v>8643</v>
      </c>
      <c r="B8284" s="199">
        <v>63.41</v>
      </c>
    </row>
    <row r="8285" spans="1:2">
      <c r="A8285" s="4" t="s">
        <v>8644</v>
      </c>
      <c r="B8285" s="199">
        <v>60.73</v>
      </c>
    </row>
    <row r="8286" spans="1:2">
      <c r="A8286" s="4" t="s">
        <v>8645</v>
      </c>
      <c r="B8286" s="199">
        <v>56.95</v>
      </c>
    </row>
    <row r="8287" spans="1:2">
      <c r="A8287" s="4" t="s">
        <v>8646</v>
      </c>
      <c r="B8287" s="199">
        <v>49.39</v>
      </c>
    </row>
    <row r="8288" spans="1:2">
      <c r="A8288" s="4" t="s">
        <v>8647</v>
      </c>
      <c r="B8288" s="199">
        <v>48.43</v>
      </c>
    </row>
    <row r="8289" spans="1:2">
      <c r="A8289" s="4" t="s">
        <v>8648</v>
      </c>
      <c r="B8289" s="199">
        <v>42.01</v>
      </c>
    </row>
    <row r="8290" spans="1:2">
      <c r="A8290" s="4" t="s">
        <v>8649</v>
      </c>
      <c r="B8290" s="199">
        <v>45.02</v>
      </c>
    </row>
    <row r="8291" spans="1:2">
      <c r="A8291" s="4" t="s">
        <v>8650</v>
      </c>
      <c r="B8291" s="199">
        <v>39.06</v>
      </c>
    </row>
    <row r="8292" spans="1:2">
      <c r="A8292" s="4" t="s">
        <v>8651</v>
      </c>
      <c r="B8292" s="199">
        <v>39.909999999999997</v>
      </c>
    </row>
    <row r="8293" spans="1:2">
      <c r="A8293" s="4" t="s">
        <v>8652</v>
      </c>
      <c r="B8293" s="199">
        <v>34.619999999999997</v>
      </c>
    </row>
    <row r="8294" spans="1:2">
      <c r="A8294" s="4" t="s">
        <v>8653</v>
      </c>
      <c r="B8294" s="199">
        <v>44.87</v>
      </c>
    </row>
    <row r="8295" spans="1:2">
      <c r="A8295" s="4" t="s">
        <v>8654</v>
      </c>
      <c r="B8295" s="199">
        <v>41.92</v>
      </c>
    </row>
    <row r="8296" spans="1:2">
      <c r="A8296" s="4" t="s">
        <v>8655</v>
      </c>
      <c r="B8296" s="199">
        <v>89.39</v>
      </c>
    </row>
    <row r="8297" spans="1:2">
      <c r="A8297" s="4" t="s">
        <v>8656</v>
      </c>
      <c r="B8297" s="199">
        <v>85.91</v>
      </c>
    </row>
    <row r="8298" spans="1:2">
      <c r="A8298" s="4" t="s">
        <v>8657</v>
      </c>
      <c r="B8298" s="199">
        <v>89.39</v>
      </c>
    </row>
    <row r="8299" spans="1:2">
      <c r="A8299" s="4" t="s">
        <v>8658</v>
      </c>
      <c r="B8299" s="199">
        <v>85.91</v>
      </c>
    </row>
    <row r="8300" spans="1:2">
      <c r="A8300" s="4" t="s">
        <v>8659</v>
      </c>
      <c r="B8300" s="199">
        <v>7.34</v>
      </c>
    </row>
    <row r="8301" spans="1:2">
      <c r="A8301" s="4" t="s">
        <v>8660</v>
      </c>
      <c r="B8301" s="199">
        <v>7.25</v>
      </c>
    </row>
    <row r="8302" spans="1:2">
      <c r="A8302" s="4" t="s">
        <v>8661</v>
      </c>
      <c r="B8302" s="199">
        <v>17.38</v>
      </c>
    </row>
    <row r="8303" spans="1:2">
      <c r="A8303" s="4" t="s">
        <v>8662</v>
      </c>
      <c r="B8303" s="199">
        <v>17.23</v>
      </c>
    </row>
    <row r="8304" spans="1:2">
      <c r="A8304" s="4" t="s">
        <v>8663</v>
      </c>
      <c r="B8304" s="199">
        <v>23.06</v>
      </c>
    </row>
    <row r="8305" spans="1:2">
      <c r="A8305" s="4" t="s">
        <v>8664</v>
      </c>
      <c r="B8305" s="199">
        <v>22.84</v>
      </c>
    </row>
    <row r="8306" spans="1:2">
      <c r="A8306" s="4" t="s">
        <v>8665</v>
      </c>
      <c r="B8306" s="199">
        <v>584.87</v>
      </c>
    </row>
    <row r="8307" spans="1:2">
      <c r="A8307" s="4" t="s">
        <v>8666</v>
      </c>
      <c r="B8307" s="199">
        <v>582.99</v>
      </c>
    </row>
    <row r="8308" spans="1:2">
      <c r="A8308" s="4" t="s">
        <v>8667</v>
      </c>
      <c r="B8308" s="199">
        <v>817.42</v>
      </c>
    </row>
    <row r="8309" spans="1:2">
      <c r="A8309" s="4" t="s">
        <v>8668</v>
      </c>
      <c r="B8309" s="199">
        <v>813.24</v>
      </c>
    </row>
    <row r="8310" spans="1:2">
      <c r="A8310" s="4" t="s">
        <v>8669</v>
      </c>
      <c r="B8310" s="199">
        <v>6.94</v>
      </c>
    </row>
    <row r="8311" spans="1:2">
      <c r="A8311" s="4" t="s">
        <v>8670</v>
      </c>
      <c r="B8311" s="199">
        <v>6.92</v>
      </c>
    </row>
    <row r="8312" spans="1:2">
      <c r="A8312" s="4" t="s">
        <v>8671</v>
      </c>
      <c r="B8312" s="199">
        <v>611.42999999999995</v>
      </c>
    </row>
    <row r="8313" spans="1:2">
      <c r="A8313" s="4" t="s">
        <v>8672</v>
      </c>
      <c r="B8313" s="199">
        <v>598.20000000000005</v>
      </c>
    </row>
    <row r="8314" spans="1:2">
      <c r="A8314" s="4" t="s">
        <v>8673</v>
      </c>
      <c r="B8314" s="199">
        <v>14.14</v>
      </c>
    </row>
    <row r="8315" spans="1:2">
      <c r="A8315" s="4" t="s">
        <v>8674</v>
      </c>
      <c r="B8315" s="199">
        <v>14.06</v>
      </c>
    </row>
    <row r="8316" spans="1:2">
      <c r="A8316" s="4" t="s">
        <v>8675</v>
      </c>
      <c r="B8316" s="199">
        <v>14</v>
      </c>
    </row>
    <row r="8317" spans="1:2">
      <c r="A8317" s="4" t="s">
        <v>8676</v>
      </c>
      <c r="B8317" s="199">
        <v>13.63</v>
      </c>
    </row>
    <row r="8318" spans="1:2">
      <c r="A8318" s="4" t="s">
        <v>8677</v>
      </c>
      <c r="B8318" s="199">
        <v>37.75</v>
      </c>
    </row>
    <row r="8319" spans="1:2">
      <c r="A8319" s="4" t="s">
        <v>8678</v>
      </c>
      <c r="B8319" s="199">
        <v>37.69</v>
      </c>
    </row>
    <row r="8320" spans="1:2">
      <c r="A8320" s="4" t="s">
        <v>8679</v>
      </c>
      <c r="B8320" s="199">
        <v>94.31</v>
      </c>
    </row>
    <row r="8321" spans="1:2">
      <c r="A8321" s="4" t="s">
        <v>8680</v>
      </c>
      <c r="B8321" s="199">
        <v>93.71</v>
      </c>
    </row>
    <row r="8322" spans="1:2">
      <c r="A8322" s="4" t="s">
        <v>8681</v>
      </c>
      <c r="B8322" s="199">
        <v>115.18</v>
      </c>
    </row>
    <row r="8323" spans="1:2">
      <c r="A8323" s="4" t="s">
        <v>8682</v>
      </c>
      <c r="B8323" s="199">
        <v>114.39</v>
      </c>
    </row>
    <row r="8324" spans="1:2">
      <c r="A8324" s="4" t="s">
        <v>8683</v>
      </c>
      <c r="B8324" s="199">
        <v>102.75</v>
      </c>
    </row>
    <row r="8325" spans="1:2">
      <c r="A8325" s="4" t="s">
        <v>8684</v>
      </c>
      <c r="B8325" s="199">
        <v>101.87</v>
      </c>
    </row>
    <row r="8326" spans="1:2">
      <c r="A8326" s="4" t="s">
        <v>8685</v>
      </c>
      <c r="B8326" s="199">
        <v>486.22</v>
      </c>
    </row>
    <row r="8327" spans="1:2">
      <c r="A8327" s="4" t="s">
        <v>8686</v>
      </c>
      <c r="B8327" s="199">
        <v>482.57</v>
      </c>
    </row>
    <row r="8328" spans="1:2">
      <c r="A8328" s="4" t="s">
        <v>8687</v>
      </c>
      <c r="B8328" s="199">
        <v>115.3</v>
      </c>
    </row>
    <row r="8329" spans="1:2">
      <c r="A8329" s="4" t="s">
        <v>8688</v>
      </c>
      <c r="B8329" s="199">
        <v>111.65</v>
      </c>
    </row>
    <row r="8330" spans="1:2">
      <c r="A8330" s="4" t="s">
        <v>8689</v>
      </c>
      <c r="B8330" s="199">
        <v>465.88</v>
      </c>
    </row>
    <row r="8331" spans="1:2">
      <c r="A8331" s="4" t="s">
        <v>8690</v>
      </c>
      <c r="B8331" s="199">
        <v>463.51</v>
      </c>
    </row>
    <row r="8332" spans="1:2">
      <c r="A8332" s="4" t="s">
        <v>8691</v>
      </c>
      <c r="B8332" s="199">
        <v>94.96</v>
      </c>
    </row>
    <row r="8333" spans="1:2">
      <c r="A8333" s="4" t="s">
        <v>8692</v>
      </c>
      <c r="B8333" s="199">
        <v>92.6</v>
      </c>
    </row>
    <row r="8334" spans="1:2">
      <c r="A8334" s="4" t="s">
        <v>8693</v>
      </c>
      <c r="B8334" s="199">
        <v>593.38</v>
      </c>
    </row>
    <row r="8335" spans="1:2">
      <c r="A8335" s="4" t="s">
        <v>8694</v>
      </c>
      <c r="B8335" s="199">
        <v>589.17999999999995</v>
      </c>
    </row>
    <row r="8336" spans="1:2">
      <c r="A8336" s="4" t="s">
        <v>8695</v>
      </c>
      <c r="B8336" s="199">
        <v>573.04</v>
      </c>
    </row>
    <row r="8337" spans="1:2">
      <c r="A8337" s="4" t="s">
        <v>8696</v>
      </c>
      <c r="B8337" s="199">
        <v>570.12</v>
      </c>
    </row>
    <row r="8338" spans="1:2">
      <c r="A8338" s="4" t="s">
        <v>8697</v>
      </c>
      <c r="B8338" s="199">
        <v>86.04</v>
      </c>
    </row>
    <row r="8339" spans="1:2">
      <c r="A8339" s="4" t="s">
        <v>8698</v>
      </c>
      <c r="B8339" s="199">
        <v>85.7</v>
      </c>
    </row>
    <row r="8340" spans="1:2">
      <c r="A8340" s="4" t="s">
        <v>8699</v>
      </c>
      <c r="B8340" s="199">
        <v>98.77</v>
      </c>
    </row>
    <row r="8341" spans="1:2">
      <c r="A8341" s="4" t="s">
        <v>8700</v>
      </c>
      <c r="B8341" s="199">
        <v>98.43</v>
      </c>
    </row>
    <row r="8342" spans="1:2">
      <c r="A8342" s="4" t="s">
        <v>8701</v>
      </c>
      <c r="B8342" s="199">
        <v>513.35</v>
      </c>
    </row>
    <row r="8343" spans="1:2">
      <c r="A8343" s="4" t="s">
        <v>8702</v>
      </c>
      <c r="B8343" s="199">
        <v>510.04</v>
      </c>
    </row>
    <row r="8344" spans="1:2">
      <c r="A8344" s="4" t="s">
        <v>8703</v>
      </c>
      <c r="B8344" s="199">
        <v>23.08</v>
      </c>
    </row>
    <row r="8345" spans="1:2">
      <c r="A8345" s="4" t="s">
        <v>8704</v>
      </c>
      <c r="B8345" s="199">
        <v>22.99</v>
      </c>
    </row>
    <row r="8346" spans="1:2">
      <c r="A8346" s="4" t="s">
        <v>8705</v>
      </c>
      <c r="B8346" s="199">
        <v>3.3</v>
      </c>
    </row>
    <row r="8347" spans="1:2">
      <c r="A8347" s="4" t="s">
        <v>8706</v>
      </c>
      <c r="B8347" s="199">
        <v>3.24</v>
      </c>
    </row>
    <row r="8348" spans="1:2">
      <c r="A8348" s="4" t="s">
        <v>8707</v>
      </c>
      <c r="B8348" s="199">
        <v>15.99</v>
      </c>
    </row>
    <row r="8349" spans="1:2">
      <c r="A8349" s="4" t="s">
        <v>8708</v>
      </c>
      <c r="B8349" s="199">
        <v>15.95</v>
      </c>
    </row>
    <row r="8350" spans="1:2">
      <c r="A8350" s="4" t="s">
        <v>8709</v>
      </c>
      <c r="B8350" s="199">
        <v>65.73</v>
      </c>
    </row>
    <row r="8351" spans="1:2">
      <c r="A8351" s="4" t="s">
        <v>8710</v>
      </c>
      <c r="B8351" s="199">
        <v>65.39</v>
      </c>
    </row>
    <row r="8352" spans="1:2">
      <c r="A8352" s="4" t="s">
        <v>8711</v>
      </c>
      <c r="B8352" s="199">
        <v>90.23</v>
      </c>
    </row>
    <row r="8353" spans="1:2">
      <c r="A8353" s="4" t="s">
        <v>8712</v>
      </c>
      <c r="B8353" s="199">
        <v>89.83</v>
      </c>
    </row>
    <row r="8354" spans="1:2">
      <c r="A8354" s="4" t="s">
        <v>8713</v>
      </c>
      <c r="B8354" s="199">
        <v>8.3699999999999992</v>
      </c>
    </row>
    <row r="8355" spans="1:2">
      <c r="A8355" s="4" t="s">
        <v>8714</v>
      </c>
      <c r="B8355" s="199">
        <v>8.0299999999999994</v>
      </c>
    </row>
    <row r="8356" spans="1:2">
      <c r="A8356" s="4" t="s">
        <v>8715</v>
      </c>
      <c r="B8356" s="199">
        <v>12.87</v>
      </c>
    </row>
    <row r="8357" spans="1:2">
      <c r="A8357" s="4" t="s">
        <v>8716</v>
      </c>
      <c r="B8357" s="199">
        <v>12.42</v>
      </c>
    </row>
    <row r="8358" spans="1:2">
      <c r="A8358" s="4" t="s">
        <v>8717</v>
      </c>
      <c r="B8358" s="199">
        <v>455.87</v>
      </c>
    </row>
    <row r="8359" spans="1:2">
      <c r="A8359" s="4" t="s">
        <v>8718</v>
      </c>
      <c r="B8359" s="199">
        <v>453.36</v>
      </c>
    </row>
    <row r="8360" spans="1:2">
      <c r="A8360" s="4" t="s">
        <v>8719</v>
      </c>
      <c r="B8360" s="199">
        <v>18.3</v>
      </c>
    </row>
    <row r="8361" spans="1:2">
      <c r="A8361" s="4" t="s">
        <v>8720</v>
      </c>
      <c r="B8361" s="199">
        <v>17.809999999999999</v>
      </c>
    </row>
    <row r="8362" spans="1:2">
      <c r="A8362" s="4" t="s">
        <v>8721</v>
      </c>
      <c r="B8362" s="199">
        <v>19.739999999999998</v>
      </c>
    </row>
    <row r="8363" spans="1:2">
      <c r="A8363" s="4" t="s">
        <v>8722</v>
      </c>
      <c r="B8363" s="199">
        <v>19.239999999999998</v>
      </c>
    </row>
    <row r="8364" spans="1:2">
      <c r="A8364" s="4" t="s">
        <v>8723</v>
      </c>
      <c r="B8364" s="199">
        <v>73.48</v>
      </c>
    </row>
    <row r="8365" spans="1:2">
      <c r="A8365" s="4" t="s">
        <v>8724</v>
      </c>
      <c r="B8365" s="199">
        <v>72.98</v>
      </c>
    </row>
    <row r="8366" spans="1:2">
      <c r="A8366" s="4" t="s">
        <v>8725</v>
      </c>
      <c r="B8366" s="199">
        <v>74.37</v>
      </c>
    </row>
    <row r="8367" spans="1:2">
      <c r="A8367" s="4" t="s">
        <v>8726</v>
      </c>
      <c r="B8367" s="199">
        <v>73.87</v>
      </c>
    </row>
    <row r="8368" spans="1:2">
      <c r="A8368" s="4" t="s">
        <v>8727</v>
      </c>
      <c r="B8368" s="199">
        <v>100.5</v>
      </c>
    </row>
    <row r="8369" spans="1:2">
      <c r="A8369" s="4" t="s">
        <v>8728</v>
      </c>
      <c r="B8369" s="199">
        <v>98.17</v>
      </c>
    </row>
    <row r="8370" spans="1:2">
      <c r="A8370" s="4" t="s">
        <v>8729</v>
      </c>
      <c r="B8370" s="199">
        <v>5003.8999999999996</v>
      </c>
    </row>
    <row r="8371" spans="1:2">
      <c r="A8371" s="4" t="s">
        <v>8730</v>
      </c>
      <c r="B8371" s="199">
        <v>5002.72</v>
      </c>
    </row>
    <row r="8372" spans="1:2">
      <c r="A8372" s="4" t="s">
        <v>8731</v>
      </c>
      <c r="B8372" s="199">
        <v>6154.8</v>
      </c>
    </row>
    <row r="8373" spans="1:2">
      <c r="A8373" s="4" t="s">
        <v>8732</v>
      </c>
      <c r="B8373" s="199">
        <v>6153.35</v>
      </c>
    </row>
    <row r="8374" spans="1:2">
      <c r="A8374" s="4" t="s">
        <v>8733</v>
      </c>
      <c r="B8374" s="199">
        <v>588.97</v>
      </c>
    </row>
    <row r="8375" spans="1:2">
      <c r="A8375" s="4" t="s">
        <v>8734</v>
      </c>
      <c r="B8375" s="199">
        <v>587.33000000000004</v>
      </c>
    </row>
    <row r="8376" spans="1:2">
      <c r="A8376" s="4" t="s">
        <v>8735</v>
      </c>
      <c r="B8376" s="199">
        <v>11506.82</v>
      </c>
    </row>
    <row r="8377" spans="1:2">
      <c r="A8377" s="4" t="s">
        <v>8736</v>
      </c>
      <c r="B8377" s="199">
        <v>10790.97</v>
      </c>
    </row>
    <row r="8378" spans="1:2">
      <c r="A8378" s="4" t="s">
        <v>8737</v>
      </c>
      <c r="B8378" s="199">
        <v>1314.56</v>
      </c>
    </row>
    <row r="8379" spans="1:2">
      <c r="A8379" s="4" t="s">
        <v>8738</v>
      </c>
      <c r="B8379" s="199">
        <v>1305.0999999999999</v>
      </c>
    </row>
    <row r="8380" spans="1:2">
      <c r="A8380" s="4" t="s">
        <v>8739</v>
      </c>
      <c r="B8380" s="199">
        <v>1041.98</v>
      </c>
    </row>
    <row r="8381" spans="1:2">
      <c r="A8381" s="4" t="s">
        <v>8740</v>
      </c>
      <c r="B8381" s="199">
        <v>1036.6500000000001</v>
      </c>
    </row>
    <row r="8382" spans="1:2">
      <c r="A8382" s="4" t="s">
        <v>8741</v>
      </c>
      <c r="B8382" s="199">
        <v>440.77</v>
      </c>
    </row>
    <row r="8383" spans="1:2">
      <c r="A8383" s="4" t="s">
        <v>8742</v>
      </c>
      <c r="B8383" s="199">
        <v>437.56</v>
      </c>
    </row>
    <row r="8384" spans="1:2">
      <c r="A8384" s="4" t="s">
        <v>8743</v>
      </c>
      <c r="B8384" s="199">
        <v>456.54</v>
      </c>
    </row>
    <row r="8385" spans="1:2">
      <c r="A8385" s="4" t="s">
        <v>8744</v>
      </c>
      <c r="B8385" s="199">
        <v>454.45</v>
      </c>
    </row>
    <row r="8386" spans="1:2">
      <c r="A8386" s="4" t="s">
        <v>8745</v>
      </c>
      <c r="B8386" s="199">
        <v>277.07</v>
      </c>
    </row>
    <row r="8387" spans="1:2">
      <c r="A8387" s="4" t="s">
        <v>8746</v>
      </c>
      <c r="B8387" s="199">
        <v>255.48</v>
      </c>
    </row>
    <row r="8388" spans="1:2">
      <c r="A8388" s="4" t="s">
        <v>8747</v>
      </c>
      <c r="B8388" s="199">
        <v>14.35</v>
      </c>
    </row>
    <row r="8389" spans="1:2">
      <c r="A8389" s="4" t="s">
        <v>8748</v>
      </c>
      <c r="B8389" s="199">
        <v>13.63</v>
      </c>
    </row>
    <row r="8390" spans="1:2">
      <c r="A8390" s="4" t="s">
        <v>8749</v>
      </c>
      <c r="B8390" s="199">
        <v>88.59</v>
      </c>
    </row>
    <row r="8391" spans="1:2">
      <c r="A8391" s="4" t="s">
        <v>8750</v>
      </c>
      <c r="B8391" s="199">
        <v>87.87</v>
      </c>
    </row>
    <row r="8392" spans="1:2">
      <c r="A8392" s="4" t="s">
        <v>8751</v>
      </c>
      <c r="B8392" s="199">
        <v>89.79</v>
      </c>
    </row>
    <row r="8393" spans="1:2">
      <c r="A8393" s="4" t="s">
        <v>8752</v>
      </c>
      <c r="B8393" s="199">
        <v>89.08</v>
      </c>
    </row>
    <row r="8394" spans="1:2">
      <c r="A8394" s="4" t="s">
        <v>8753</v>
      </c>
      <c r="B8394" s="199">
        <v>46.68</v>
      </c>
    </row>
    <row r="8395" spans="1:2">
      <c r="A8395" s="4" t="s">
        <v>8754</v>
      </c>
      <c r="B8395" s="199">
        <v>40.86</v>
      </c>
    </row>
    <row r="8396" spans="1:2">
      <c r="A8396" s="4" t="s">
        <v>8755</v>
      </c>
      <c r="B8396" s="199">
        <v>120.92</v>
      </c>
    </row>
    <row r="8397" spans="1:2">
      <c r="A8397" s="4" t="s">
        <v>8756</v>
      </c>
      <c r="B8397" s="199">
        <v>115.1</v>
      </c>
    </row>
    <row r="8398" spans="1:2">
      <c r="A8398" s="4" t="s">
        <v>44614</v>
      </c>
      <c r="B8398" s="199">
        <v>10.07</v>
      </c>
    </row>
    <row r="8399" spans="1:2">
      <c r="A8399" s="4" t="s">
        <v>44613</v>
      </c>
      <c r="B8399" s="199">
        <v>10</v>
      </c>
    </row>
    <row r="8400" spans="1:2">
      <c r="A8400" s="4" t="s">
        <v>8757</v>
      </c>
      <c r="B8400" s="199">
        <v>22.8</v>
      </c>
    </row>
    <row r="8401" spans="1:2">
      <c r="A8401" s="4" t="s">
        <v>8758</v>
      </c>
      <c r="B8401" s="199">
        <v>19.95</v>
      </c>
    </row>
    <row r="8402" spans="1:2">
      <c r="A8402" s="4" t="s">
        <v>8759</v>
      </c>
      <c r="B8402" s="199">
        <v>7.71</v>
      </c>
    </row>
    <row r="8403" spans="1:2">
      <c r="A8403" s="4" t="s">
        <v>8760</v>
      </c>
      <c r="B8403" s="199">
        <v>6.8</v>
      </c>
    </row>
    <row r="8404" spans="1:2">
      <c r="A8404" s="4" t="s">
        <v>8761</v>
      </c>
      <c r="B8404" s="199">
        <v>41.04</v>
      </c>
    </row>
    <row r="8405" spans="1:2">
      <c r="A8405" s="4" t="s">
        <v>8762</v>
      </c>
      <c r="B8405" s="199">
        <v>36.42</v>
      </c>
    </row>
    <row r="8406" spans="1:2">
      <c r="A8406" s="4" t="s">
        <v>8763</v>
      </c>
      <c r="B8406" s="199">
        <v>58.77</v>
      </c>
    </row>
    <row r="8407" spans="1:2">
      <c r="A8407" s="4" t="s">
        <v>8764</v>
      </c>
      <c r="B8407" s="199">
        <v>57.63</v>
      </c>
    </row>
    <row r="8408" spans="1:2">
      <c r="A8408" s="4" t="s">
        <v>8765</v>
      </c>
      <c r="B8408" s="199">
        <v>15.4</v>
      </c>
    </row>
    <row r="8409" spans="1:2">
      <c r="A8409" s="4" t="s">
        <v>8766</v>
      </c>
      <c r="B8409" s="199">
        <v>13.87</v>
      </c>
    </row>
    <row r="8410" spans="1:2">
      <c r="A8410" s="4" t="s">
        <v>8767</v>
      </c>
      <c r="B8410" s="199">
        <v>4.68</v>
      </c>
    </row>
    <row r="8411" spans="1:2">
      <c r="A8411" s="4" t="s">
        <v>8768</v>
      </c>
      <c r="B8411" s="199">
        <v>4.2300000000000004</v>
      </c>
    </row>
    <row r="8412" spans="1:2">
      <c r="A8412" s="4" t="s">
        <v>8769</v>
      </c>
      <c r="B8412" s="199">
        <v>94.68</v>
      </c>
    </row>
    <row r="8413" spans="1:2">
      <c r="A8413" s="4" t="s">
        <v>8770</v>
      </c>
      <c r="B8413" s="199">
        <v>91.55</v>
      </c>
    </row>
    <row r="8414" spans="1:2">
      <c r="A8414" s="4" t="s">
        <v>8771</v>
      </c>
      <c r="B8414" s="199">
        <v>105.16</v>
      </c>
    </row>
    <row r="8415" spans="1:2">
      <c r="A8415" s="4" t="s">
        <v>8772</v>
      </c>
      <c r="B8415" s="199">
        <v>101.99</v>
      </c>
    </row>
    <row r="8416" spans="1:2">
      <c r="A8416" s="4" t="s">
        <v>8773</v>
      </c>
      <c r="B8416" s="199">
        <v>125.7</v>
      </c>
    </row>
    <row r="8417" spans="1:2">
      <c r="A8417" s="4" t="s">
        <v>8774</v>
      </c>
      <c r="B8417" s="199">
        <v>122.38</v>
      </c>
    </row>
    <row r="8418" spans="1:2">
      <c r="A8418" s="4" t="s">
        <v>8775</v>
      </c>
      <c r="B8418" s="199">
        <v>149.91</v>
      </c>
    </row>
    <row r="8419" spans="1:2">
      <c r="A8419" s="4" t="s">
        <v>8776</v>
      </c>
      <c r="B8419" s="199">
        <v>146.58000000000001</v>
      </c>
    </row>
    <row r="8420" spans="1:2">
      <c r="A8420" s="4" t="s">
        <v>8777</v>
      </c>
      <c r="B8420" s="199">
        <v>107.65</v>
      </c>
    </row>
    <row r="8421" spans="1:2">
      <c r="A8421" s="4" t="s">
        <v>8778</v>
      </c>
      <c r="B8421" s="199">
        <v>104.53</v>
      </c>
    </row>
    <row r="8422" spans="1:2">
      <c r="A8422" s="4" t="s">
        <v>8779</v>
      </c>
      <c r="B8422" s="199">
        <v>118.13</v>
      </c>
    </row>
    <row r="8423" spans="1:2">
      <c r="A8423" s="4" t="s">
        <v>8780</v>
      </c>
      <c r="B8423" s="199">
        <v>114.97</v>
      </c>
    </row>
    <row r="8424" spans="1:2">
      <c r="A8424" s="4" t="s">
        <v>8781</v>
      </c>
      <c r="B8424" s="199">
        <v>136.52000000000001</v>
      </c>
    </row>
    <row r="8425" spans="1:2">
      <c r="A8425" s="4" t="s">
        <v>8782</v>
      </c>
      <c r="B8425" s="199">
        <v>133.19</v>
      </c>
    </row>
    <row r="8426" spans="1:2">
      <c r="A8426" s="4" t="s">
        <v>8783</v>
      </c>
      <c r="B8426" s="199">
        <v>68.900000000000006</v>
      </c>
    </row>
    <row r="8427" spans="1:2">
      <c r="A8427" s="4" t="s">
        <v>8784</v>
      </c>
      <c r="B8427" s="199">
        <v>65.930000000000007</v>
      </c>
    </row>
    <row r="8428" spans="1:2">
      <c r="A8428" s="4" t="s">
        <v>8785</v>
      </c>
      <c r="B8428" s="199">
        <v>77.42</v>
      </c>
    </row>
    <row r="8429" spans="1:2">
      <c r="A8429" s="4" t="s">
        <v>8786</v>
      </c>
      <c r="B8429" s="199">
        <v>73.319999999999993</v>
      </c>
    </row>
    <row r="8430" spans="1:2">
      <c r="A8430" s="4" t="s">
        <v>8787</v>
      </c>
      <c r="B8430" s="199">
        <v>52.1</v>
      </c>
    </row>
    <row r="8431" spans="1:2">
      <c r="A8431" s="4" t="s">
        <v>8788</v>
      </c>
      <c r="B8431" s="199">
        <v>48.37</v>
      </c>
    </row>
    <row r="8432" spans="1:2">
      <c r="A8432" s="4" t="s">
        <v>8789</v>
      </c>
      <c r="B8432" s="199">
        <v>1.56</v>
      </c>
    </row>
    <row r="8433" spans="1:2">
      <c r="A8433" s="4" t="s">
        <v>8790</v>
      </c>
      <c r="B8433" s="199">
        <v>1.51</v>
      </c>
    </row>
    <row r="8434" spans="1:2">
      <c r="A8434" s="4" t="s">
        <v>8791</v>
      </c>
      <c r="B8434" s="199">
        <v>6.55</v>
      </c>
    </row>
    <row r="8435" spans="1:2">
      <c r="A8435" s="4" t="s">
        <v>8792</v>
      </c>
      <c r="B8435" s="199">
        <v>6.34</v>
      </c>
    </row>
    <row r="8436" spans="1:2">
      <c r="A8436" s="4" t="s">
        <v>8793</v>
      </c>
      <c r="B8436" s="199">
        <v>3.34</v>
      </c>
    </row>
    <row r="8437" spans="1:2">
      <c r="A8437" s="4" t="s">
        <v>8794</v>
      </c>
      <c r="B8437" s="199">
        <v>3.27</v>
      </c>
    </row>
    <row r="8438" spans="1:2">
      <c r="A8438" s="4" t="s">
        <v>8795</v>
      </c>
      <c r="B8438" s="199">
        <v>1154.4100000000001</v>
      </c>
    </row>
    <row r="8439" spans="1:2">
      <c r="A8439" s="4" t="s">
        <v>8796</v>
      </c>
      <c r="B8439" s="199">
        <v>1146.05</v>
      </c>
    </row>
    <row r="8440" spans="1:2">
      <c r="A8440" s="4" t="s">
        <v>8797</v>
      </c>
      <c r="B8440" s="199">
        <v>43.14</v>
      </c>
    </row>
    <row r="8441" spans="1:2">
      <c r="A8441" s="4" t="s">
        <v>8798</v>
      </c>
      <c r="B8441" s="199">
        <v>37.380000000000003</v>
      </c>
    </row>
    <row r="8442" spans="1:2">
      <c r="A8442" s="4" t="s">
        <v>8799</v>
      </c>
      <c r="B8442" s="199">
        <v>8.81</v>
      </c>
    </row>
    <row r="8443" spans="1:2">
      <c r="A8443" s="4" t="s">
        <v>8800</v>
      </c>
      <c r="B8443" s="199">
        <v>8.7899999999999991</v>
      </c>
    </row>
    <row r="8444" spans="1:2">
      <c r="A8444" s="4" t="s">
        <v>8801</v>
      </c>
      <c r="B8444" s="199">
        <v>2.46</v>
      </c>
    </row>
    <row r="8445" spans="1:2">
      <c r="A8445" s="4" t="s">
        <v>8802</v>
      </c>
      <c r="B8445" s="199">
        <v>2.4500000000000002</v>
      </c>
    </row>
    <row r="8446" spans="1:2">
      <c r="A8446" s="4" t="s">
        <v>8803</v>
      </c>
      <c r="B8446" s="199">
        <v>2.4700000000000002</v>
      </c>
    </row>
    <row r="8447" spans="1:2">
      <c r="A8447" s="4" t="s">
        <v>8804</v>
      </c>
      <c r="B8447" s="199">
        <v>2.46</v>
      </c>
    </row>
    <row r="8448" spans="1:2">
      <c r="A8448" s="4" t="s">
        <v>8805</v>
      </c>
      <c r="B8448" s="199">
        <v>105.45</v>
      </c>
    </row>
    <row r="8449" spans="1:2">
      <c r="A8449" s="4" t="s">
        <v>8806</v>
      </c>
      <c r="B8449" s="199">
        <v>97.57</v>
      </c>
    </row>
    <row r="8450" spans="1:2">
      <c r="A8450" s="4" t="s">
        <v>8807</v>
      </c>
      <c r="B8450" s="199">
        <v>116</v>
      </c>
    </row>
    <row r="8451" spans="1:2">
      <c r="A8451" s="4" t="s">
        <v>8808</v>
      </c>
      <c r="B8451" s="199">
        <v>107.33</v>
      </c>
    </row>
    <row r="8452" spans="1:2">
      <c r="A8452" s="4" t="s">
        <v>8809</v>
      </c>
      <c r="B8452" s="199">
        <v>100.46</v>
      </c>
    </row>
    <row r="8453" spans="1:2">
      <c r="A8453" s="4" t="s">
        <v>8810</v>
      </c>
      <c r="B8453" s="199">
        <v>90.98</v>
      </c>
    </row>
    <row r="8454" spans="1:2">
      <c r="A8454" s="4" t="s">
        <v>8811</v>
      </c>
      <c r="B8454" s="199">
        <v>71.94</v>
      </c>
    </row>
    <row r="8455" spans="1:2">
      <c r="A8455" s="4" t="s">
        <v>8812</v>
      </c>
      <c r="B8455" s="199">
        <v>66.53</v>
      </c>
    </row>
    <row r="8456" spans="1:2">
      <c r="A8456" s="4" t="s">
        <v>8813</v>
      </c>
      <c r="B8456" s="199">
        <v>79.13</v>
      </c>
    </row>
    <row r="8457" spans="1:2">
      <c r="A8457" s="4" t="s">
        <v>8814</v>
      </c>
      <c r="B8457" s="199">
        <v>73.19</v>
      </c>
    </row>
    <row r="8458" spans="1:2">
      <c r="A8458" s="4" t="s">
        <v>8815</v>
      </c>
      <c r="B8458" s="199">
        <v>68.27</v>
      </c>
    </row>
    <row r="8459" spans="1:2">
      <c r="A8459" s="4" t="s">
        <v>8816</v>
      </c>
      <c r="B8459" s="199">
        <v>61.84</v>
      </c>
    </row>
    <row r="8460" spans="1:2">
      <c r="A8460" s="4" t="s">
        <v>8817</v>
      </c>
      <c r="B8460" s="199">
        <v>141.79</v>
      </c>
    </row>
    <row r="8461" spans="1:2">
      <c r="A8461" s="4" t="s">
        <v>8818</v>
      </c>
      <c r="B8461" s="199">
        <v>132.13</v>
      </c>
    </row>
    <row r="8462" spans="1:2">
      <c r="A8462" s="4" t="s">
        <v>8819</v>
      </c>
      <c r="B8462" s="199">
        <v>128.80000000000001</v>
      </c>
    </row>
    <row r="8463" spans="1:2">
      <c r="A8463" s="4" t="s">
        <v>8820</v>
      </c>
      <c r="B8463" s="199">
        <v>120.02</v>
      </c>
    </row>
    <row r="8464" spans="1:2">
      <c r="A8464" s="4" t="s">
        <v>8821</v>
      </c>
      <c r="B8464" s="199">
        <v>124.35</v>
      </c>
    </row>
    <row r="8465" spans="1:2">
      <c r="A8465" s="4" t="s">
        <v>8822</v>
      </c>
      <c r="B8465" s="199">
        <v>114.84</v>
      </c>
    </row>
    <row r="8466" spans="1:2">
      <c r="A8466" s="4" t="s">
        <v>8823</v>
      </c>
      <c r="B8466" s="199">
        <v>136.79</v>
      </c>
    </row>
    <row r="8467" spans="1:2">
      <c r="A8467" s="4" t="s">
        <v>8824</v>
      </c>
      <c r="B8467" s="199">
        <v>126.32</v>
      </c>
    </row>
    <row r="8468" spans="1:2">
      <c r="A8468" s="4" t="s">
        <v>8825</v>
      </c>
      <c r="B8468" s="199">
        <v>159.15</v>
      </c>
    </row>
    <row r="8469" spans="1:2">
      <c r="A8469" s="4" t="s">
        <v>8826</v>
      </c>
      <c r="B8469" s="199">
        <v>149.49</v>
      </c>
    </row>
    <row r="8470" spans="1:2">
      <c r="A8470" s="4" t="s">
        <v>8827</v>
      </c>
      <c r="B8470" s="199">
        <v>144.68</v>
      </c>
    </row>
    <row r="8471" spans="1:2">
      <c r="A8471" s="4" t="s">
        <v>8828</v>
      </c>
      <c r="B8471" s="199">
        <v>135.9</v>
      </c>
    </row>
    <row r="8472" spans="1:2">
      <c r="A8472" s="4" t="s">
        <v>8829</v>
      </c>
      <c r="B8472" s="199">
        <v>140.22999999999999</v>
      </c>
    </row>
    <row r="8473" spans="1:2">
      <c r="A8473" s="4" t="s">
        <v>8830</v>
      </c>
      <c r="B8473" s="199">
        <v>130.72</v>
      </c>
    </row>
    <row r="8474" spans="1:2">
      <c r="A8474" s="4" t="s">
        <v>8831</v>
      </c>
      <c r="B8474" s="199">
        <v>154.26</v>
      </c>
    </row>
    <row r="8475" spans="1:2">
      <c r="A8475" s="4" t="s">
        <v>8832</v>
      </c>
      <c r="B8475" s="199">
        <v>143.79</v>
      </c>
    </row>
    <row r="8476" spans="1:2">
      <c r="A8476" s="4" t="s">
        <v>8833</v>
      </c>
      <c r="B8476" s="199">
        <v>177.22</v>
      </c>
    </row>
    <row r="8477" spans="1:2">
      <c r="A8477" s="4" t="s">
        <v>8834</v>
      </c>
      <c r="B8477" s="199">
        <v>167.56</v>
      </c>
    </row>
    <row r="8478" spans="1:2">
      <c r="A8478" s="4" t="s">
        <v>8835</v>
      </c>
      <c r="B8478" s="199">
        <v>161.11000000000001</v>
      </c>
    </row>
    <row r="8479" spans="1:2">
      <c r="A8479" s="4" t="s">
        <v>8836</v>
      </c>
      <c r="B8479" s="199">
        <v>152.33000000000001</v>
      </c>
    </row>
    <row r="8480" spans="1:2">
      <c r="A8480" s="4" t="s">
        <v>8837</v>
      </c>
      <c r="B8480" s="199">
        <v>161.37</v>
      </c>
    </row>
    <row r="8481" spans="1:2">
      <c r="A8481" s="4" t="s">
        <v>8838</v>
      </c>
      <c r="B8481" s="199">
        <v>151.22999999999999</v>
      </c>
    </row>
    <row r="8482" spans="1:2">
      <c r="A8482" s="4" t="s">
        <v>8839</v>
      </c>
      <c r="B8482" s="199">
        <v>172.33</v>
      </c>
    </row>
    <row r="8483" spans="1:2">
      <c r="A8483" s="4" t="s">
        <v>8840</v>
      </c>
      <c r="B8483" s="199">
        <v>161.86000000000001</v>
      </c>
    </row>
    <row r="8484" spans="1:2">
      <c r="A8484" s="4" t="s">
        <v>8841</v>
      </c>
      <c r="B8484" s="199">
        <v>112.18</v>
      </c>
    </row>
    <row r="8485" spans="1:2">
      <c r="A8485" s="4" t="s">
        <v>8842</v>
      </c>
      <c r="B8485" s="199">
        <v>104.37</v>
      </c>
    </row>
    <row r="8486" spans="1:2">
      <c r="A8486" s="4" t="s">
        <v>8843</v>
      </c>
      <c r="B8486" s="199">
        <v>101.98</v>
      </c>
    </row>
    <row r="8487" spans="1:2">
      <c r="A8487" s="4" t="s">
        <v>8844</v>
      </c>
      <c r="B8487" s="199">
        <v>94.88</v>
      </c>
    </row>
    <row r="8488" spans="1:2">
      <c r="A8488" s="4" t="s">
        <v>8845</v>
      </c>
      <c r="B8488" s="199">
        <v>100.56</v>
      </c>
    </row>
    <row r="8489" spans="1:2">
      <c r="A8489" s="4" t="s">
        <v>8846</v>
      </c>
      <c r="B8489" s="199">
        <v>92.82</v>
      </c>
    </row>
    <row r="8490" spans="1:2">
      <c r="A8490" s="4" t="s">
        <v>8847</v>
      </c>
      <c r="B8490" s="199">
        <v>91.42</v>
      </c>
    </row>
    <row r="8491" spans="1:2">
      <c r="A8491" s="4" t="s">
        <v>8848</v>
      </c>
      <c r="B8491" s="199">
        <v>84.38</v>
      </c>
    </row>
    <row r="8492" spans="1:2">
      <c r="A8492" s="4" t="s">
        <v>8849</v>
      </c>
      <c r="B8492" s="199">
        <v>119.15</v>
      </c>
    </row>
    <row r="8493" spans="1:2">
      <c r="A8493" s="4" t="s">
        <v>8850</v>
      </c>
      <c r="B8493" s="199">
        <v>111.34</v>
      </c>
    </row>
    <row r="8494" spans="1:2">
      <c r="A8494" s="4" t="s">
        <v>8851</v>
      </c>
      <c r="B8494" s="199">
        <v>108.31</v>
      </c>
    </row>
    <row r="8495" spans="1:2">
      <c r="A8495" s="4" t="s">
        <v>8852</v>
      </c>
      <c r="B8495" s="199">
        <v>101.22</v>
      </c>
    </row>
    <row r="8496" spans="1:2">
      <c r="A8496" s="4" t="s">
        <v>8853</v>
      </c>
      <c r="B8496" s="199">
        <v>107.53</v>
      </c>
    </row>
    <row r="8497" spans="1:2">
      <c r="A8497" s="4" t="s">
        <v>8854</v>
      </c>
      <c r="B8497" s="199">
        <v>99.78</v>
      </c>
    </row>
    <row r="8498" spans="1:2">
      <c r="A8498" s="4" t="s">
        <v>8855</v>
      </c>
      <c r="B8498" s="199">
        <v>97.76</v>
      </c>
    </row>
    <row r="8499" spans="1:2">
      <c r="A8499" s="4" t="s">
        <v>8856</v>
      </c>
      <c r="B8499" s="199">
        <v>90.71</v>
      </c>
    </row>
    <row r="8500" spans="1:2">
      <c r="A8500" s="4" t="s">
        <v>8857</v>
      </c>
      <c r="B8500" s="199">
        <v>132.03</v>
      </c>
    </row>
    <row r="8501" spans="1:2">
      <c r="A8501" s="4" t="s">
        <v>8858</v>
      </c>
      <c r="B8501" s="199">
        <v>124.22</v>
      </c>
    </row>
    <row r="8502" spans="1:2">
      <c r="A8502" s="4" t="s">
        <v>8859</v>
      </c>
      <c r="B8502" s="199">
        <v>120.02</v>
      </c>
    </row>
    <row r="8503" spans="1:2">
      <c r="A8503" s="4" t="s">
        <v>8860</v>
      </c>
      <c r="B8503" s="199">
        <v>112.93</v>
      </c>
    </row>
    <row r="8504" spans="1:2">
      <c r="A8504" s="4" t="s">
        <v>8861</v>
      </c>
      <c r="B8504" s="199">
        <v>120.41</v>
      </c>
    </row>
    <row r="8505" spans="1:2">
      <c r="A8505" s="4" t="s">
        <v>8862</v>
      </c>
      <c r="B8505" s="199">
        <v>112.66</v>
      </c>
    </row>
    <row r="8506" spans="1:2">
      <c r="A8506" s="4" t="s">
        <v>8863</v>
      </c>
      <c r="B8506" s="199">
        <v>109.47</v>
      </c>
    </row>
    <row r="8507" spans="1:2">
      <c r="A8507" s="4" t="s">
        <v>8864</v>
      </c>
      <c r="B8507" s="199">
        <v>102.42</v>
      </c>
    </row>
    <row r="8508" spans="1:2">
      <c r="A8508" s="4" t="s">
        <v>8865</v>
      </c>
      <c r="B8508" s="199">
        <v>250.9</v>
      </c>
    </row>
    <row r="8509" spans="1:2">
      <c r="A8509" s="4" t="s">
        <v>8866</v>
      </c>
      <c r="B8509" s="199">
        <v>236.96</v>
      </c>
    </row>
    <row r="8510" spans="1:2">
      <c r="A8510" s="4" t="s">
        <v>8867</v>
      </c>
      <c r="B8510" s="199">
        <v>29.44</v>
      </c>
    </row>
    <row r="8511" spans="1:2">
      <c r="A8511" s="4" t="s">
        <v>8868</v>
      </c>
      <c r="B8511" s="199">
        <v>27.02</v>
      </c>
    </row>
    <row r="8512" spans="1:2">
      <c r="A8512" s="4" t="s">
        <v>8869</v>
      </c>
      <c r="B8512" s="199">
        <v>1560.05</v>
      </c>
    </row>
    <row r="8513" spans="1:2">
      <c r="A8513" s="4" t="s">
        <v>8870</v>
      </c>
      <c r="B8513" s="199">
        <v>1518.71</v>
      </c>
    </row>
    <row r="8514" spans="1:2">
      <c r="A8514" s="4" t="s">
        <v>8871</v>
      </c>
      <c r="B8514" s="199">
        <v>1872.94</v>
      </c>
    </row>
    <row r="8515" spans="1:2">
      <c r="A8515" s="4" t="s">
        <v>8872</v>
      </c>
      <c r="B8515" s="199">
        <v>1794.83</v>
      </c>
    </row>
    <row r="8516" spans="1:2">
      <c r="A8516" s="4" t="s">
        <v>8873</v>
      </c>
      <c r="B8516" s="199">
        <v>1782.03</v>
      </c>
    </row>
    <row r="8517" spans="1:2">
      <c r="A8517" s="4" t="s">
        <v>8874</v>
      </c>
      <c r="B8517" s="199">
        <v>1704.32</v>
      </c>
    </row>
    <row r="8518" spans="1:2">
      <c r="A8518" s="4" t="s">
        <v>8875</v>
      </c>
      <c r="B8518" s="199">
        <v>7.36</v>
      </c>
    </row>
    <row r="8519" spans="1:2">
      <c r="A8519" s="4" t="s">
        <v>8876</v>
      </c>
      <c r="B8519" s="199">
        <v>7.14</v>
      </c>
    </row>
    <row r="8520" spans="1:2">
      <c r="A8520" s="4" t="s">
        <v>8877</v>
      </c>
      <c r="B8520" s="199">
        <v>71.7</v>
      </c>
    </row>
    <row r="8521" spans="1:2">
      <c r="A8521" s="4" t="s">
        <v>8878</v>
      </c>
      <c r="B8521" s="199">
        <v>68.48</v>
      </c>
    </row>
    <row r="8522" spans="1:2">
      <c r="A8522" s="4" t="s">
        <v>8879</v>
      </c>
      <c r="B8522" s="199">
        <v>213.4</v>
      </c>
    </row>
    <row r="8523" spans="1:2">
      <c r="A8523" s="4" t="s">
        <v>8880</v>
      </c>
      <c r="B8523" s="199">
        <v>199.2</v>
      </c>
    </row>
    <row r="8524" spans="1:2">
      <c r="A8524" s="4" t="s">
        <v>8881</v>
      </c>
      <c r="B8524" s="199">
        <v>323.12</v>
      </c>
    </row>
    <row r="8525" spans="1:2">
      <c r="A8525" s="4" t="s">
        <v>8882</v>
      </c>
      <c r="B8525" s="199">
        <v>305.93</v>
      </c>
    </row>
    <row r="8526" spans="1:2">
      <c r="A8526" s="4" t="s">
        <v>8883</v>
      </c>
      <c r="B8526" s="199">
        <v>323.12</v>
      </c>
    </row>
    <row r="8527" spans="1:2">
      <c r="A8527" s="4" t="s">
        <v>8884</v>
      </c>
      <c r="B8527" s="199">
        <v>305.93</v>
      </c>
    </row>
    <row r="8528" spans="1:2">
      <c r="A8528" s="4" t="s">
        <v>8885</v>
      </c>
      <c r="B8528" s="199">
        <v>756.51</v>
      </c>
    </row>
    <row r="8529" spans="1:2">
      <c r="A8529" s="4" t="s">
        <v>8886</v>
      </c>
      <c r="B8529" s="199">
        <v>700.36</v>
      </c>
    </row>
    <row r="8530" spans="1:2">
      <c r="A8530" s="4" t="s">
        <v>8887</v>
      </c>
      <c r="B8530" s="199">
        <v>719.45</v>
      </c>
    </row>
    <row r="8531" spans="1:2">
      <c r="A8531" s="4" t="s">
        <v>8888</v>
      </c>
      <c r="B8531" s="199">
        <v>664.91</v>
      </c>
    </row>
    <row r="8532" spans="1:2">
      <c r="A8532" s="4" t="s">
        <v>8889</v>
      </c>
      <c r="B8532" s="199">
        <v>93.86</v>
      </c>
    </row>
    <row r="8533" spans="1:2">
      <c r="A8533" s="4" t="s">
        <v>8890</v>
      </c>
      <c r="B8533" s="199">
        <v>93.59</v>
      </c>
    </row>
    <row r="8534" spans="1:2">
      <c r="A8534" s="4" t="s">
        <v>8891</v>
      </c>
      <c r="B8534" s="199">
        <v>129.82</v>
      </c>
    </row>
    <row r="8535" spans="1:2">
      <c r="A8535" s="4" t="s">
        <v>8892</v>
      </c>
      <c r="B8535" s="199">
        <v>124.12</v>
      </c>
    </row>
    <row r="8536" spans="1:2">
      <c r="A8536" s="4" t="s">
        <v>8893</v>
      </c>
      <c r="B8536" s="199">
        <v>141.85</v>
      </c>
    </row>
    <row r="8537" spans="1:2">
      <c r="A8537" s="4" t="s">
        <v>8894</v>
      </c>
      <c r="B8537" s="199">
        <v>141.59</v>
      </c>
    </row>
    <row r="8538" spans="1:2">
      <c r="A8538" s="4" t="s">
        <v>8895</v>
      </c>
      <c r="B8538" s="199">
        <v>177.81</v>
      </c>
    </row>
    <row r="8539" spans="1:2">
      <c r="A8539" s="4" t="s">
        <v>8896</v>
      </c>
      <c r="B8539" s="199">
        <v>172.12</v>
      </c>
    </row>
    <row r="8540" spans="1:2">
      <c r="A8540" s="4" t="s">
        <v>8897</v>
      </c>
      <c r="B8540" s="199">
        <v>20.329999999999998</v>
      </c>
    </row>
    <row r="8541" spans="1:2">
      <c r="A8541" s="4" t="s">
        <v>8898</v>
      </c>
      <c r="B8541" s="199">
        <v>19.05</v>
      </c>
    </row>
    <row r="8542" spans="1:2">
      <c r="A8542" s="4" t="s">
        <v>8899</v>
      </c>
      <c r="B8542" s="199">
        <v>19.43</v>
      </c>
    </row>
    <row r="8543" spans="1:2">
      <c r="A8543" s="4" t="s">
        <v>8900</v>
      </c>
      <c r="B8543" s="199">
        <v>18.22</v>
      </c>
    </row>
    <row r="8544" spans="1:2">
      <c r="A8544" s="4" t="s">
        <v>8901</v>
      </c>
      <c r="B8544" s="199">
        <v>20.45</v>
      </c>
    </row>
    <row r="8545" spans="1:2">
      <c r="A8545" s="4" t="s">
        <v>8902</v>
      </c>
      <c r="B8545" s="199">
        <v>19.170000000000002</v>
      </c>
    </row>
    <row r="8546" spans="1:2">
      <c r="A8546" s="4" t="s">
        <v>8903</v>
      </c>
      <c r="B8546" s="199">
        <v>15.48</v>
      </c>
    </row>
    <row r="8547" spans="1:2">
      <c r="A8547" s="4" t="s">
        <v>8904</v>
      </c>
      <c r="B8547" s="199">
        <v>14.38</v>
      </c>
    </row>
    <row r="8548" spans="1:2">
      <c r="A8548" s="4" t="s">
        <v>8905</v>
      </c>
      <c r="B8548" s="199">
        <v>154.26</v>
      </c>
    </row>
    <row r="8549" spans="1:2">
      <c r="A8549" s="4" t="s">
        <v>8906</v>
      </c>
      <c r="B8549" s="199">
        <v>145.68</v>
      </c>
    </row>
    <row r="8550" spans="1:2">
      <c r="A8550" s="4" t="s">
        <v>8907</v>
      </c>
      <c r="B8550" s="199">
        <v>45.32</v>
      </c>
    </row>
    <row r="8551" spans="1:2">
      <c r="A8551" s="4" t="s">
        <v>8908</v>
      </c>
      <c r="B8551" s="199">
        <v>43.88</v>
      </c>
    </row>
    <row r="8552" spans="1:2">
      <c r="A8552" s="4" t="s">
        <v>8909</v>
      </c>
      <c r="B8552" s="199">
        <v>37.99</v>
      </c>
    </row>
    <row r="8553" spans="1:2">
      <c r="A8553" s="4" t="s">
        <v>8910</v>
      </c>
      <c r="B8553" s="199">
        <v>36.78</v>
      </c>
    </row>
    <row r="8554" spans="1:2">
      <c r="A8554" s="4" t="s">
        <v>8911</v>
      </c>
      <c r="B8554" s="199">
        <v>27.73</v>
      </c>
    </row>
    <row r="8555" spans="1:2">
      <c r="A8555" s="4" t="s">
        <v>8912</v>
      </c>
      <c r="B8555" s="199">
        <v>26.84</v>
      </c>
    </row>
    <row r="8556" spans="1:2">
      <c r="A8556" s="4" t="s">
        <v>8913</v>
      </c>
      <c r="B8556" s="199">
        <v>22.7</v>
      </c>
    </row>
    <row r="8557" spans="1:2">
      <c r="A8557" s="4" t="s">
        <v>8914</v>
      </c>
      <c r="B8557" s="199">
        <v>21.98</v>
      </c>
    </row>
    <row r="8558" spans="1:2">
      <c r="A8558" s="4" t="s">
        <v>8915</v>
      </c>
      <c r="B8558" s="199">
        <v>22.22</v>
      </c>
    </row>
    <row r="8559" spans="1:2">
      <c r="A8559" s="4" t="s">
        <v>8916</v>
      </c>
      <c r="B8559" s="199">
        <v>21.51</v>
      </c>
    </row>
    <row r="8560" spans="1:2">
      <c r="A8560" s="4" t="s">
        <v>8917</v>
      </c>
      <c r="B8560" s="199">
        <v>9.9</v>
      </c>
    </row>
    <row r="8561" spans="1:2">
      <c r="A8561" s="4" t="s">
        <v>8918</v>
      </c>
      <c r="B8561" s="199">
        <v>9.58</v>
      </c>
    </row>
    <row r="8562" spans="1:2">
      <c r="A8562" s="4" t="s">
        <v>8919</v>
      </c>
      <c r="B8562" s="199">
        <v>100.46</v>
      </c>
    </row>
    <row r="8563" spans="1:2">
      <c r="A8563" s="4" t="s">
        <v>8920</v>
      </c>
      <c r="B8563" s="199">
        <v>98.81</v>
      </c>
    </row>
    <row r="8564" spans="1:2">
      <c r="A8564" s="4" t="s">
        <v>8921</v>
      </c>
      <c r="B8564" s="199">
        <v>88.93</v>
      </c>
    </row>
    <row r="8565" spans="1:2">
      <c r="A8565" s="4" t="s">
        <v>8922</v>
      </c>
      <c r="B8565" s="199">
        <v>87.29</v>
      </c>
    </row>
    <row r="8566" spans="1:2">
      <c r="A8566" s="4" t="s">
        <v>8923</v>
      </c>
      <c r="B8566" s="199">
        <v>15.59</v>
      </c>
    </row>
    <row r="8567" spans="1:2">
      <c r="A8567" s="4" t="s">
        <v>8924</v>
      </c>
      <c r="B8567" s="199">
        <v>14.7</v>
      </c>
    </row>
    <row r="8568" spans="1:2">
      <c r="A8568" s="4" t="s">
        <v>8925</v>
      </c>
      <c r="B8568" s="199">
        <v>18.96</v>
      </c>
    </row>
    <row r="8569" spans="1:2">
      <c r="A8569" s="4" t="s">
        <v>8926</v>
      </c>
      <c r="B8569" s="199">
        <v>17.61</v>
      </c>
    </row>
    <row r="8570" spans="1:2">
      <c r="A8570" s="4" t="s">
        <v>8927</v>
      </c>
      <c r="B8570" s="199">
        <v>14.17</v>
      </c>
    </row>
    <row r="8571" spans="1:2">
      <c r="A8571" s="4" t="s">
        <v>8928</v>
      </c>
      <c r="B8571" s="199">
        <v>13.27</v>
      </c>
    </row>
    <row r="8572" spans="1:2">
      <c r="A8572" s="4" t="s">
        <v>8929</v>
      </c>
      <c r="B8572" s="199">
        <v>17.48</v>
      </c>
    </row>
    <row r="8573" spans="1:2">
      <c r="A8573" s="4" t="s">
        <v>8930</v>
      </c>
      <c r="B8573" s="199">
        <v>16.329999999999998</v>
      </c>
    </row>
    <row r="8574" spans="1:2">
      <c r="A8574" s="4" t="s">
        <v>8931</v>
      </c>
      <c r="B8574" s="199">
        <v>13.83</v>
      </c>
    </row>
    <row r="8575" spans="1:2">
      <c r="A8575" s="4" t="s">
        <v>8932</v>
      </c>
      <c r="B8575" s="199">
        <v>13.2</v>
      </c>
    </row>
    <row r="8576" spans="1:2">
      <c r="A8576" s="4" t="s">
        <v>8933</v>
      </c>
      <c r="B8576" s="199">
        <v>18.54</v>
      </c>
    </row>
    <row r="8577" spans="1:2">
      <c r="A8577" s="4" t="s">
        <v>8934</v>
      </c>
      <c r="B8577" s="199">
        <v>17.29</v>
      </c>
    </row>
    <row r="8578" spans="1:2">
      <c r="A8578" s="4" t="s">
        <v>8935</v>
      </c>
      <c r="B8578" s="199">
        <v>14.77</v>
      </c>
    </row>
    <row r="8579" spans="1:2">
      <c r="A8579" s="4" t="s">
        <v>8936</v>
      </c>
      <c r="B8579" s="199">
        <v>14.02</v>
      </c>
    </row>
    <row r="8580" spans="1:2">
      <c r="A8580" s="4" t="s">
        <v>8937</v>
      </c>
      <c r="B8580" s="199">
        <v>12.35</v>
      </c>
    </row>
    <row r="8581" spans="1:2">
      <c r="A8581" s="4" t="s">
        <v>8938</v>
      </c>
      <c r="B8581" s="199">
        <v>11.73</v>
      </c>
    </row>
    <row r="8582" spans="1:2">
      <c r="A8582" s="4" t="s">
        <v>8939</v>
      </c>
      <c r="B8582" s="199">
        <v>8.31</v>
      </c>
    </row>
    <row r="8583" spans="1:2">
      <c r="A8583" s="4" t="s">
        <v>8940</v>
      </c>
      <c r="B8583" s="199">
        <v>8.2200000000000006</v>
      </c>
    </row>
    <row r="8584" spans="1:2">
      <c r="A8584" s="4" t="s">
        <v>8941</v>
      </c>
      <c r="B8584" s="199">
        <v>11.42</v>
      </c>
    </row>
    <row r="8585" spans="1:2">
      <c r="A8585" s="4" t="s">
        <v>8942</v>
      </c>
      <c r="B8585" s="199">
        <v>10.54</v>
      </c>
    </row>
    <row r="8586" spans="1:2">
      <c r="A8586" s="4" t="s">
        <v>8943</v>
      </c>
      <c r="B8586" s="199">
        <v>27.31</v>
      </c>
    </row>
    <row r="8587" spans="1:2">
      <c r="A8587" s="4" t="s">
        <v>8944</v>
      </c>
      <c r="B8587" s="199">
        <v>26.52</v>
      </c>
    </row>
    <row r="8588" spans="1:2">
      <c r="A8588" s="4" t="s">
        <v>8945</v>
      </c>
      <c r="B8588" s="199">
        <v>13.16</v>
      </c>
    </row>
    <row r="8589" spans="1:2">
      <c r="A8589" s="4" t="s">
        <v>8946</v>
      </c>
      <c r="B8589" s="199">
        <v>12.19</v>
      </c>
    </row>
    <row r="8590" spans="1:2">
      <c r="A8590" s="4" t="s">
        <v>8947</v>
      </c>
      <c r="B8590" s="199">
        <v>28.33</v>
      </c>
    </row>
    <row r="8591" spans="1:2">
      <c r="A8591" s="4" t="s">
        <v>8948</v>
      </c>
      <c r="B8591" s="199">
        <v>26.49</v>
      </c>
    </row>
    <row r="8592" spans="1:2">
      <c r="A8592" s="4" t="s">
        <v>8949</v>
      </c>
      <c r="B8592" s="199">
        <v>53.33</v>
      </c>
    </row>
    <row r="8593" spans="1:2">
      <c r="A8593" s="4" t="s">
        <v>8950</v>
      </c>
      <c r="B8593" s="199">
        <v>51.49</v>
      </c>
    </row>
    <row r="8594" spans="1:2">
      <c r="A8594" s="4" t="s">
        <v>8951</v>
      </c>
      <c r="B8594" s="199">
        <v>5.55</v>
      </c>
    </row>
    <row r="8595" spans="1:2">
      <c r="A8595" s="4" t="s">
        <v>8952</v>
      </c>
      <c r="B8595" s="199">
        <v>4.83</v>
      </c>
    </row>
    <row r="8596" spans="1:2">
      <c r="A8596" s="4" t="s">
        <v>8953</v>
      </c>
      <c r="B8596" s="199">
        <v>5.55</v>
      </c>
    </row>
    <row r="8597" spans="1:2">
      <c r="A8597" s="4" t="s">
        <v>8954</v>
      </c>
      <c r="B8597" s="199">
        <v>4.83</v>
      </c>
    </row>
    <row r="8598" spans="1:2">
      <c r="A8598" s="4" t="s">
        <v>8955</v>
      </c>
      <c r="B8598" s="199">
        <v>21.36</v>
      </c>
    </row>
    <row r="8599" spans="1:2">
      <c r="A8599" s="4" t="s">
        <v>8956</v>
      </c>
      <c r="B8599" s="199">
        <v>20.91</v>
      </c>
    </row>
    <row r="8600" spans="1:2">
      <c r="A8600" s="4" t="s">
        <v>8957</v>
      </c>
      <c r="B8600" s="199">
        <v>121.16</v>
      </c>
    </row>
    <row r="8601" spans="1:2">
      <c r="A8601" s="4" t="s">
        <v>8958</v>
      </c>
      <c r="B8601" s="199">
        <v>121.12</v>
      </c>
    </row>
    <row r="8602" spans="1:2">
      <c r="A8602" s="4" t="s">
        <v>8959</v>
      </c>
      <c r="B8602" s="199">
        <v>53.91</v>
      </c>
    </row>
    <row r="8603" spans="1:2">
      <c r="A8603" s="4" t="s">
        <v>8960</v>
      </c>
      <c r="B8603" s="199">
        <v>50.18</v>
      </c>
    </row>
    <row r="8604" spans="1:2">
      <c r="A8604" s="4" t="s">
        <v>8961</v>
      </c>
      <c r="B8604" s="199">
        <v>6.72</v>
      </c>
    </row>
    <row r="8605" spans="1:2">
      <c r="A8605" s="4" t="s">
        <v>8962</v>
      </c>
      <c r="B8605" s="199">
        <v>5.82</v>
      </c>
    </row>
    <row r="8606" spans="1:2">
      <c r="A8606" s="4" t="s">
        <v>8963</v>
      </c>
      <c r="B8606" s="199">
        <v>6.05</v>
      </c>
    </row>
    <row r="8607" spans="1:2">
      <c r="A8607" s="4" t="s">
        <v>8964</v>
      </c>
      <c r="B8607" s="199">
        <v>5.24</v>
      </c>
    </row>
    <row r="8608" spans="1:2">
      <c r="A8608" s="4" t="s">
        <v>8965</v>
      </c>
      <c r="B8608" s="199">
        <v>4.7</v>
      </c>
    </row>
    <row r="8609" spans="1:2">
      <c r="A8609" s="4" t="s">
        <v>8966</v>
      </c>
      <c r="B8609" s="199">
        <v>4.08</v>
      </c>
    </row>
    <row r="8610" spans="1:2">
      <c r="A8610" s="4" t="s">
        <v>8967</v>
      </c>
      <c r="B8610" s="199">
        <v>2.15</v>
      </c>
    </row>
    <row r="8611" spans="1:2">
      <c r="A8611" s="4" t="s">
        <v>8968</v>
      </c>
      <c r="B8611" s="199">
        <v>1.86</v>
      </c>
    </row>
    <row r="8612" spans="1:2">
      <c r="A8612" s="4" t="s">
        <v>8969</v>
      </c>
      <c r="B8612" s="199">
        <v>3.6</v>
      </c>
    </row>
    <row r="8613" spans="1:2">
      <c r="A8613" s="4" t="s">
        <v>8970</v>
      </c>
      <c r="B8613" s="199">
        <v>3.6</v>
      </c>
    </row>
    <row r="8614" spans="1:2">
      <c r="A8614" s="4" t="s">
        <v>8971</v>
      </c>
      <c r="B8614" s="199">
        <v>7.2</v>
      </c>
    </row>
    <row r="8615" spans="1:2">
      <c r="A8615" s="4" t="s">
        <v>8972</v>
      </c>
      <c r="B8615" s="199">
        <v>7.2</v>
      </c>
    </row>
    <row r="8616" spans="1:2">
      <c r="A8616" s="4" t="s">
        <v>8973</v>
      </c>
      <c r="B8616" s="199">
        <v>10.8</v>
      </c>
    </row>
    <row r="8617" spans="1:2">
      <c r="A8617" s="4" t="s">
        <v>8974</v>
      </c>
      <c r="B8617" s="199">
        <v>10.8</v>
      </c>
    </row>
    <row r="8618" spans="1:2">
      <c r="A8618" s="4" t="s">
        <v>8975</v>
      </c>
      <c r="B8618" s="199">
        <v>14.4</v>
      </c>
    </row>
    <row r="8619" spans="1:2">
      <c r="A8619" s="4" t="s">
        <v>8976</v>
      </c>
      <c r="B8619" s="199">
        <v>14.4</v>
      </c>
    </row>
    <row r="8620" spans="1:2">
      <c r="A8620" s="4" t="s">
        <v>8977</v>
      </c>
      <c r="B8620" s="199">
        <v>22.5</v>
      </c>
    </row>
    <row r="8621" spans="1:2">
      <c r="A8621" s="4" t="s">
        <v>8978</v>
      </c>
      <c r="B8621" s="199">
        <v>22.5</v>
      </c>
    </row>
    <row r="8622" spans="1:2">
      <c r="A8622" s="4" t="s">
        <v>8979</v>
      </c>
      <c r="B8622" s="199">
        <v>24.01</v>
      </c>
    </row>
    <row r="8623" spans="1:2">
      <c r="A8623" s="4" t="s">
        <v>8980</v>
      </c>
      <c r="B8623" s="199">
        <v>22.8</v>
      </c>
    </row>
    <row r="8624" spans="1:2">
      <c r="A8624" s="4" t="s">
        <v>8981</v>
      </c>
      <c r="B8624" s="199">
        <v>6.72</v>
      </c>
    </row>
    <row r="8625" spans="1:2">
      <c r="A8625" s="4" t="s">
        <v>8982</v>
      </c>
      <c r="B8625" s="199">
        <v>5.82</v>
      </c>
    </row>
    <row r="8626" spans="1:2">
      <c r="A8626" s="4" t="s">
        <v>8983</v>
      </c>
      <c r="B8626" s="199">
        <v>0.67</v>
      </c>
    </row>
    <row r="8627" spans="1:2">
      <c r="A8627" s="4" t="s">
        <v>8984</v>
      </c>
      <c r="B8627" s="199">
        <v>0.57999999999999996</v>
      </c>
    </row>
    <row r="8628" spans="1:2">
      <c r="A8628" s="4" t="s">
        <v>8985</v>
      </c>
      <c r="B8628" s="199">
        <v>15</v>
      </c>
    </row>
    <row r="8629" spans="1:2">
      <c r="A8629" s="4" t="s">
        <v>8986</v>
      </c>
      <c r="B8629" s="199">
        <v>15</v>
      </c>
    </row>
    <row r="8630" spans="1:2">
      <c r="A8630" s="4" t="s">
        <v>8987</v>
      </c>
      <c r="B8630" s="199">
        <v>40</v>
      </c>
    </row>
    <row r="8631" spans="1:2">
      <c r="A8631" s="4" t="s">
        <v>8988</v>
      </c>
      <c r="B8631" s="199">
        <v>40</v>
      </c>
    </row>
    <row r="8632" spans="1:2">
      <c r="A8632" s="4" t="s">
        <v>8989</v>
      </c>
      <c r="B8632" s="199">
        <v>3</v>
      </c>
    </row>
    <row r="8633" spans="1:2">
      <c r="A8633" s="4" t="s">
        <v>8990</v>
      </c>
      <c r="B8633" s="199">
        <v>3</v>
      </c>
    </row>
    <row r="8634" spans="1:2">
      <c r="A8634" s="4" t="s">
        <v>8991</v>
      </c>
      <c r="B8634" s="199">
        <v>3</v>
      </c>
    </row>
    <row r="8635" spans="1:2">
      <c r="A8635" s="4" t="s">
        <v>8992</v>
      </c>
      <c r="B8635" s="199">
        <v>3</v>
      </c>
    </row>
    <row r="8636" spans="1:2">
      <c r="A8636" s="4" t="s">
        <v>8993</v>
      </c>
      <c r="B8636" s="199">
        <v>4.32</v>
      </c>
    </row>
    <row r="8637" spans="1:2">
      <c r="A8637" s="4" t="s">
        <v>8994</v>
      </c>
      <c r="B8637" s="199">
        <v>4.32</v>
      </c>
    </row>
    <row r="8638" spans="1:2">
      <c r="A8638" s="4" t="s">
        <v>8995</v>
      </c>
      <c r="B8638" s="199">
        <v>4.5</v>
      </c>
    </row>
    <row r="8639" spans="1:2">
      <c r="A8639" s="4" t="s">
        <v>8996</v>
      </c>
      <c r="B8639" s="199">
        <v>4.5</v>
      </c>
    </row>
    <row r="8640" spans="1:2">
      <c r="A8640" s="4" t="s">
        <v>8997</v>
      </c>
      <c r="B8640" s="199">
        <v>14</v>
      </c>
    </row>
    <row r="8641" spans="1:2">
      <c r="A8641" s="4" t="s">
        <v>8998</v>
      </c>
      <c r="B8641" s="199">
        <v>14</v>
      </c>
    </row>
    <row r="8642" spans="1:2">
      <c r="A8642" s="4" t="s">
        <v>8999</v>
      </c>
      <c r="B8642" s="199">
        <v>12</v>
      </c>
    </row>
    <row r="8643" spans="1:2">
      <c r="A8643" s="4" t="s">
        <v>9000</v>
      </c>
      <c r="B8643" s="199">
        <v>12</v>
      </c>
    </row>
    <row r="8644" spans="1:2">
      <c r="A8644" s="4" t="s">
        <v>9001</v>
      </c>
      <c r="B8644" s="199">
        <v>24</v>
      </c>
    </row>
    <row r="8645" spans="1:2">
      <c r="A8645" s="4" t="s">
        <v>9002</v>
      </c>
      <c r="B8645" s="199">
        <v>24</v>
      </c>
    </row>
    <row r="8646" spans="1:2">
      <c r="A8646" s="4" t="s">
        <v>9003</v>
      </c>
      <c r="B8646" s="199">
        <v>28</v>
      </c>
    </row>
    <row r="8647" spans="1:2">
      <c r="A8647" s="4" t="s">
        <v>9004</v>
      </c>
      <c r="B8647" s="199">
        <v>28</v>
      </c>
    </row>
    <row r="8648" spans="1:2">
      <c r="A8648" s="4" t="s">
        <v>9005</v>
      </c>
      <c r="B8648" s="199">
        <v>13.2</v>
      </c>
    </row>
    <row r="8649" spans="1:2">
      <c r="A8649" s="4" t="s">
        <v>9006</v>
      </c>
      <c r="B8649" s="199">
        <v>13.2</v>
      </c>
    </row>
    <row r="8650" spans="1:2">
      <c r="A8650" s="4" t="s">
        <v>9007</v>
      </c>
      <c r="B8650" s="199">
        <v>42</v>
      </c>
    </row>
    <row r="8651" spans="1:2">
      <c r="A8651" s="4" t="s">
        <v>9008</v>
      </c>
      <c r="B8651" s="199">
        <v>42</v>
      </c>
    </row>
    <row r="8652" spans="1:2">
      <c r="A8652" s="4" t="s">
        <v>9009</v>
      </c>
      <c r="B8652" s="199">
        <v>8</v>
      </c>
    </row>
    <row r="8653" spans="1:2">
      <c r="A8653" s="4" t="s">
        <v>9010</v>
      </c>
      <c r="B8653" s="199">
        <v>8</v>
      </c>
    </row>
    <row r="8654" spans="1:2">
      <c r="A8654" s="4" t="s">
        <v>9011</v>
      </c>
      <c r="B8654" s="199">
        <v>17.600000000000001</v>
      </c>
    </row>
    <row r="8655" spans="1:2">
      <c r="A8655" s="4" t="s">
        <v>9012</v>
      </c>
      <c r="B8655" s="199">
        <v>17.600000000000001</v>
      </c>
    </row>
    <row r="8656" spans="1:2">
      <c r="A8656" s="4" t="s">
        <v>9013</v>
      </c>
      <c r="B8656" s="199">
        <v>27.5</v>
      </c>
    </row>
    <row r="8657" spans="1:2">
      <c r="A8657" s="4" t="s">
        <v>9014</v>
      </c>
      <c r="B8657" s="199">
        <v>27.5</v>
      </c>
    </row>
    <row r="8658" spans="1:2">
      <c r="A8658" s="4" t="s">
        <v>9015</v>
      </c>
      <c r="B8658" s="199">
        <v>27.5</v>
      </c>
    </row>
    <row r="8659" spans="1:2">
      <c r="A8659" s="4" t="s">
        <v>9016</v>
      </c>
      <c r="B8659" s="199">
        <v>27.5</v>
      </c>
    </row>
    <row r="8660" spans="1:2">
      <c r="A8660" s="4" t="s">
        <v>9017</v>
      </c>
      <c r="B8660" s="199">
        <v>27.5</v>
      </c>
    </row>
    <row r="8661" spans="1:2">
      <c r="A8661" s="4" t="s">
        <v>9018</v>
      </c>
      <c r="B8661" s="199">
        <v>27.5</v>
      </c>
    </row>
    <row r="8662" spans="1:2">
      <c r="A8662" s="4" t="s">
        <v>9019</v>
      </c>
      <c r="B8662" s="199">
        <v>27.5</v>
      </c>
    </row>
    <row r="8663" spans="1:2">
      <c r="A8663" s="4" t="s">
        <v>9020</v>
      </c>
      <c r="B8663" s="199">
        <v>27.5</v>
      </c>
    </row>
    <row r="8664" spans="1:2">
      <c r="A8664" s="4" t="s">
        <v>9021</v>
      </c>
      <c r="B8664" s="199">
        <v>183.67</v>
      </c>
    </row>
    <row r="8665" spans="1:2">
      <c r="A8665" s="4" t="s">
        <v>9022</v>
      </c>
      <c r="B8665" s="199">
        <v>176.34</v>
      </c>
    </row>
    <row r="8666" spans="1:2">
      <c r="A8666" s="4" t="s">
        <v>9023</v>
      </c>
      <c r="B8666" s="199">
        <v>383.66</v>
      </c>
    </row>
    <row r="8667" spans="1:2">
      <c r="A8667" s="4" t="s">
        <v>9024</v>
      </c>
      <c r="B8667" s="199">
        <v>369.61</v>
      </c>
    </row>
    <row r="8668" spans="1:2">
      <c r="A8668" s="4" t="s">
        <v>9025</v>
      </c>
      <c r="B8668" s="199">
        <v>613.86</v>
      </c>
    </row>
    <row r="8669" spans="1:2">
      <c r="A8669" s="4" t="s">
        <v>9026</v>
      </c>
      <c r="B8669" s="199">
        <v>613.86</v>
      </c>
    </row>
    <row r="8670" spans="1:2">
      <c r="A8670" s="4" t="s">
        <v>9027</v>
      </c>
      <c r="B8670" s="199">
        <v>1410.23</v>
      </c>
    </row>
    <row r="8671" spans="1:2">
      <c r="A8671" s="4" t="s">
        <v>9028</v>
      </c>
      <c r="B8671" s="199">
        <v>1410.23</v>
      </c>
    </row>
    <row r="8672" spans="1:2">
      <c r="A8672" s="4" t="s">
        <v>9029</v>
      </c>
      <c r="B8672" s="199">
        <v>780.51</v>
      </c>
    </row>
    <row r="8673" spans="1:2">
      <c r="A8673" s="4" t="s">
        <v>9030</v>
      </c>
      <c r="B8673" s="199">
        <v>756.43</v>
      </c>
    </row>
    <row r="8674" spans="1:2">
      <c r="A8674" s="4" t="s">
        <v>9031</v>
      </c>
      <c r="B8674" s="199">
        <v>60.54</v>
      </c>
    </row>
    <row r="8675" spans="1:2">
      <c r="A8675" s="4" t="s">
        <v>9032</v>
      </c>
      <c r="B8675" s="199">
        <v>58.02</v>
      </c>
    </row>
    <row r="8676" spans="1:2">
      <c r="A8676" s="4" t="s">
        <v>9033</v>
      </c>
      <c r="B8676" s="199">
        <v>111.16</v>
      </c>
    </row>
    <row r="8677" spans="1:2">
      <c r="A8677" s="4" t="s">
        <v>9034</v>
      </c>
      <c r="B8677" s="199">
        <v>105.85</v>
      </c>
    </row>
    <row r="8678" spans="1:2">
      <c r="A8678" s="4" t="s">
        <v>9035</v>
      </c>
      <c r="B8678" s="199">
        <v>471.17</v>
      </c>
    </row>
    <row r="8679" spans="1:2">
      <c r="A8679" s="4" t="s">
        <v>9036</v>
      </c>
      <c r="B8679" s="199">
        <v>449.28</v>
      </c>
    </row>
    <row r="8680" spans="1:2">
      <c r="A8680" s="4" t="s">
        <v>9037</v>
      </c>
      <c r="B8680" s="199">
        <v>72.17</v>
      </c>
    </row>
    <row r="8681" spans="1:2">
      <c r="A8681" s="4" t="s">
        <v>9038</v>
      </c>
      <c r="B8681" s="199">
        <v>64.33</v>
      </c>
    </row>
    <row r="8682" spans="1:2">
      <c r="A8682" s="4" t="s">
        <v>9039</v>
      </c>
      <c r="B8682" s="199">
        <v>101.41</v>
      </c>
    </row>
    <row r="8683" spans="1:2">
      <c r="A8683" s="4" t="s">
        <v>9040</v>
      </c>
      <c r="B8683" s="199">
        <v>96.63</v>
      </c>
    </row>
    <row r="8684" spans="1:2">
      <c r="A8684" s="4" t="s">
        <v>9041</v>
      </c>
      <c r="B8684" s="199">
        <v>142.29</v>
      </c>
    </row>
    <row r="8685" spans="1:2">
      <c r="A8685" s="4" t="s">
        <v>9042</v>
      </c>
      <c r="B8685" s="199">
        <v>133.06</v>
      </c>
    </row>
    <row r="8686" spans="1:2">
      <c r="A8686" s="4" t="s">
        <v>9043</v>
      </c>
      <c r="B8686" s="199">
        <v>115.6</v>
      </c>
    </row>
    <row r="8687" spans="1:2">
      <c r="A8687" s="4" t="s">
        <v>9044</v>
      </c>
      <c r="B8687" s="199">
        <v>109.63</v>
      </c>
    </row>
    <row r="8688" spans="1:2">
      <c r="A8688" s="4" t="s">
        <v>9045</v>
      </c>
      <c r="B8688" s="199">
        <v>6.05</v>
      </c>
    </row>
    <row r="8689" spans="1:2">
      <c r="A8689" s="4" t="s">
        <v>9046</v>
      </c>
      <c r="B8689" s="199">
        <v>5.56</v>
      </c>
    </row>
    <row r="8690" spans="1:2">
      <c r="A8690" s="4" t="s">
        <v>9047</v>
      </c>
      <c r="B8690" s="199">
        <v>6.69</v>
      </c>
    </row>
    <row r="8691" spans="1:2">
      <c r="A8691" s="4" t="s">
        <v>9048</v>
      </c>
      <c r="B8691" s="199">
        <v>6.2</v>
      </c>
    </row>
    <row r="8692" spans="1:2">
      <c r="A8692" s="4" t="s">
        <v>9049</v>
      </c>
      <c r="B8692" s="199">
        <v>115.75</v>
      </c>
    </row>
    <row r="8693" spans="1:2">
      <c r="A8693" s="4" t="s">
        <v>9050</v>
      </c>
      <c r="B8693" s="199">
        <v>113.7</v>
      </c>
    </row>
    <row r="8694" spans="1:2">
      <c r="A8694" s="4" t="s">
        <v>9051</v>
      </c>
      <c r="B8694" s="199">
        <v>211.25</v>
      </c>
    </row>
    <row r="8695" spans="1:2">
      <c r="A8695" s="4" t="s">
        <v>9052</v>
      </c>
      <c r="B8695" s="199">
        <v>188.1</v>
      </c>
    </row>
    <row r="8696" spans="1:2">
      <c r="A8696" s="4" t="s">
        <v>9053</v>
      </c>
      <c r="B8696" s="199">
        <v>248.39</v>
      </c>
    </row>
    <row r="8697" spans="1:2">
      <c r="A8697" s="4" t="s">
        <v>9054</v>
      </c>
      <c r="B8697" s="199">
        <v>220.93</v>
      </c>
    </row>
    <row r="8698" spans="1:2">
      <c r="A8698" s="4" t="s">
        <v>9055</v>
      </c>
      <c r="B8698" s="199">
        <v>202.54</v>
      </c>
    </row>
    <row r="8699" spans="1:2">
      <c r="A8699" s="4" t="s">
        <v>9056</v>
      </c>
      <c r="B8699" s="199">
        <v>180.55</v>
      </c>
    </row>
    <row r="8700" spans="1:2">
      <c r="A8700" s="4" t="s">
        <v>9057</v>
      </c>
      <c r="B8700" s="199">
        <v>226.63</v>
      </c>
    </row>
    <row r="8701" spans="1:2">
      <c r="A8701" s="4" t="s">
        <v>9058</v>
      </c>
      <c r="B8701" s="199">
        <v>201.75</v>
      </c>
    </row>
    <row r="8702" spans="1:2">
      <c r="A8702" s="4" t="s">
        <v>9059</v>
      </c>
      <c r="B8702" s="199">
        <v>431.79</v>
      </c>
    </row>
    <row r="8703" spans="1:2">
      <c r="A8703" s="4" t="s">
        <v>9060</v>
      </c>
      <c r="B8703" s="199">
        <v>428.21</v>
      </c>
    </row>
    <row r="8704" spans="1:2">
      <c r="A8704" s="4" t="s">
        <v>9061</v>
      </c>
      <c r="B8704" s="199">
        <v>2.15</v>
      </c>
    </row>
    <row r="8705" spans="1:2">
      <c r="A8705" s="4" t="s">
        <v>9062</v>
      </c>
      <c r="B8705" s="199">
        <v>1.86</v>
      </c>
    </row>
    <row r="8706" spans="1:2">
      <c r="A8706" s="4" t="s">
        <v>9063</v>
      </c>
      <c r="B8706" s="199">
        <v>1.34</v>
      </c>
    </row>
    <row r="8707" spans="1:2">
      <c r="A8707" s="4" t="s">
        <v>9064</v>
      </c>
      <c r="B8707" s="199">
        <v>1.1599999999999999</v>
      </c>
    </row>
    <row r="8708" spans="1:2">
      <c r="A8708" s="4" t="s">
        <v>9065</v>
      </c>
      <c r="B8708" s="199">
        <v>2.0099999999999998</v>
      </c>
    </row>
    <row r="8709" spans="1:2">
      <c r="A8709" s="4" t="s">
        <v>9066</v>
      </c>
      <c r="B8709" s="199">
        <v>1.74</v>
      </c>
    </row>
    <row r="8710" spans="1:2">
      <c r="A8710" s="4" t="s">
        <v>9067</v>
      </c>
      <c r="B8710" s="199">
        <v>28.69</v>
      </c>
    </row>
    <row r="8711" spans="1:2">
      <c r="A8711" s="4" t="s">
        <v>9068</v>
      </c>
      <c r="B8711" s="199">
        <v>28.24</v>
      </c>
    </row>
    <row r="8712" spans="1:2">
      <c r="A8712" s="4" t="s">
        <v>9069</v>
      </c>
      <c r="B8712" s="199">
        <v>35.51</v>
      </c>
    </row>
    <row r="8713" spans="1:2">
      <c r="A8713" s="4" t="s">
        <v>9070</v>
      </c>
      <c r="B8713" s="199">
        <v>35.06</v>
      </c>
    </row>
    <row r="8714" spans="1:2">
      <c r="A8714" s="4" t="s">
        <v>9071</v>
      </c>
      <c r="B8714" s="199">
        <v>47.64</v>
      </c>
    </row>
    <row r="8715" spans="1:2">
      <c r="A8715" s="4" t="s">
        <v>9072</v>
      </c>
      <c r="B8715" s="199">
        <v>47.19</v>
      </c>
    </row>
    <row r="8716" spans="1:2">
      <c r="A8716" s="4" t="s">
        <v>9073</v>
      </c>
      <c r="B8716" s="199">
        <v>2.69</v>
      </c>
    </row>
    <row r="8717" spans="1:2">
      <c r="A8717" s="4" t="s">
        <v>9074</v>
      </c>
      <c r="B8717" s="199">
        <v>2.33</v>
      </c>
    </row>
    <row r="8718" spans="1:2">
      <c r="A8718" s="4" t="s">
        <v>9075</v>
      </c>
      <c r="B8718" s="199">
        <v>5413.99</v>
      </c>
    </row>
    <row r="8719" spans="1:2">
      <c r="A8719" s="4" t="s">
        <v>9076</v>
      </c>
      <c r="B8719" s="199">
        <v>4695.58</v>
      </c>
    </row>
    <row r="8720" spans="1:2">
      <c r="A8720" s="4" t="s">
        <v>9077</v>
      </c>
      <c r="B8720" s="199">
        <v>3.36</v>
      </c>
    </row>
    <row r="8721" spans="1:2">
      <c r="A8721" s="4" t="s">
        <v>9078</v>
      </c>
      <c r="B8721" s="199">
        <v>2.91</v>
      </c>
    </row>
    <row r="8722" spans="1:2">
      <c r="A8722" s="4" t="s">
        <v>9079</v>
      </c>
      <c r="B8722" s="199">
        <v>162.41</v>
      </c>
    </row>
    <row r="8723" spans="1:2">
      <c r="A8723" s="4" t="s">
        <v>9080</v>
      </c>
      <c r="B8723" s="199">
        <v>156.54</v>
      </c>
    </row>
    <row r="8724" spans="1:2">
      <c r="A8724" s="4" t="s">
        <v>9081</v>
      </c>
      <c r="B8724" s="199">
        <v>4515.08</v>
      </c>
    </row>
    <row r="8725" spans="1:2">
      <c r="A8725" s="4" t="s">
        <v>9082</v>
      </c>
      <c r="B8725" s="199">
        <v>4303.1000000000004</v>
      </c>
    </row>
    <row r="8726" spans="1:2">
      <c r="A8726" s="4" t="s">
        <v>9083</v>
      </c>
      <c r="B8726" s="199">
        <v>21.52</v>
      </c>
    </row>
    <row r="8727" spans="1:2">
      <c r="A8727" s="4" t="s">
        <v>9084</v>
      </c>
      <c r="B8727" s="199">
        <v>18.649999999999999</v>
      </c>
    </row>
    <row r="8728" spans="1:2">
      <c r="A8728" s="4" t="s">
        <v>9085</v>
      </c>
      <c r="B8728" s="199">
        <v>21.52</v>
      </c>
    </row>
    <row r="8729" spans="1:2">
      <c r="A8729" s="4" t="s">
        <v>9086</v>
      </c>
      <c r="B8729" s="199">
        <v>18.649999999999999</v>
      </c>
    </row>
    <row r="8730" spans="1:2">
      <c r="A8730" s="4" t="s">
        <v>9087</v>
      </c>
      <c r="B8730" s="199">
        <v>21.52</v>
      </c>
    </row>
    <row r="8731" spans="1:2">
      <c r="A8731" s="4" t="s">
        <v>9088</v>
      </c>
      <c r="B8731" s="199">
        <v>18.649999999999999</v>
      </c>
    </row>
    <row r="8732" spans="1:2">
      <c r="A8732" s="4" t="s">
        <v>9089</v>
      </c>
      <c r="B8732" s="199">
        <v>21.52</v>
      </c>
    </row>
    <row r="8733" spans="1:2">
      <c r="A8733" s="4" t="s">
        <v>9090</v>
      </c>
      <c r="B8733" s="199">
        <v>18.649999999999999</v>
      </c>
    </row>
    <row r="8734" spans="1:2">
      <c r="A8734" s="4" t="s">
        <v>9091</v>
      </c>
      <c r="B8734" s="199">
        <v>352.93</v>
      </c>
    </row>
    <row r="8735" spans="1:2">
      <c r="A8735" s="4" t="s">
        <v>9092</v>
      </c>
      <c r="B8735" s="199">
        <v>307.36</v>
      </c>
    </row>
    <row r="8736" spans="1:2">
      <c r="A8736" s="4" t="s">
        <v>9093</v>
      </c>
      <c r="B8736" s="199">
        <v>280.33999999999997</v>
      </c>
    </row>
    <row r="8737" spans="1:2">
      <c r="A8737" s="4" t="s">
        <v>9094</v>
      </c>
      <c r="B8737" s="199">
        <v>243.98</v>
      </c>
    </row>
    <row r="8738" spans="1:2">
      <c r="A8738" s="4" t="s">
        <v>9095</v>
      </c>
      <c r="B8738" s="199">
        <v>304.25</v>
      </c>
    </row>
    <row r="8739" spans="1:2">
      <c r="A8739" s="4" t="s">
        <v>9096</v>
      </c>
      <c r="B8739" s="199">
        <v>264.44</v>
      </c>
    </row>
    <row r="8740" spans="1:2">
      <c r="A8740" s="4" t="s">
        <v>9097</v>
      </c>
      <c r="B8740" s="199">
        <v>280.33999999999997</v>
      </c>
    </row>
    <row r="8741" spans="1:2">
      <c r="A8741" s="4" t="s">
        <v>9098</v>
      </c>
      <c r="B8741" s="199">
        <v>243.98</v>
      </c>
    </row>
    <row r="8742" spans="1:2">
      <c r="A8742" s="4" t="s">
        <v>9099</v>
      </c>
      <c r="B8742" s="199">
        <v>1747.31</v>
      </c>
    </row>
    <row r="8743" spans="1:2">
      <c r="A8743" s="4" t="s">
        <v>9100</v>
      </c>
      <c r="B8743" s="199">
        <v>1526.14</v>
      </c>
    </row>
    <row r="8744" spans="1:2">
      <c r="A8744" s="4" t="s">
        <v>9101</v>
      </c>
      <c r="B8744" s="199">
        <v>4.03</v>
      </c>
    </row>
    <row r="8745" spans="1:2">
      <c r="A8745" s="4" t="s">
        <v>9102</v>
      </c>
      <c r="B8745" s="199">
        <v>3.49</v>
      </c>
    </row>
    <row r="8746" spans="1:2">
      <c r="A8746" s="4" t="s">
        <v>9103</v>
      </c>
      <c r="B8746" s="199">
        <v>134.51</v>
      </c>
    </row>
    <row r="8747" spans="1:2">
      <c r="A8747" s="4" t="s">
        <v>9104</v>
      </c>
      <c r="B8747" s="199">
        <v>116.59</v>
      </c>
    </row>
    <row r="8748" spans="1:2">
      <c r="A8748" s="4" t="s">
        <v>9105</v>
      </c>
      <c r="B8748" s="199">
        <v>77.94</v>
      </c>
    </row>
    <row r="8749" spans="1:2">
      <c r="A8749" s="4" t="s">
        <v>9106</v>
      </c>
      <c r="B8749" s="199">
        <v>68.14</v>
      </c>
    </row>
    <row r="8750" spans="1:2">
      <c r="A8750" s="4" t="s">
        <v>9107</v>
      </c>
      <c r="B8750" s="199">
        <v>12.5</v>
      </c>
    </row>
    <row r="8751" spans="1:2">
      <c r="A8751" s="4" t="s">
        <v>9108</v>
      </c>
      <c r="B8751" s="199">
        <v>10.87</v>
      </c>
    </row>
    <row r="8752" spans="1:2">
      <c r="A8752" s="4" t="s">
        <v>9109</v>
      </c>
      <c r="B8752" s="199">
        <v>28.23</v>
      </c>
    </row>
    <row r="8753" spans="1:2">
      <c r="A8753" s="4" t="s">
        <v>9110</v>
      </c>
      <c r="B8753" s="199">
        <v>24.58</v>
      </c>
    </row>
    <row r="8754" spans="1:2">
      <c r="A8754" s="4" t="s">
        <v>9111</v>
      </c>
      <c r="B8754" s="199">
        <v>4.25</v>
      </c>
    </row>
    <row r="8755" spans="1:2">
      <c r="A8755" s="4" t="s">
        <v>9112</v>
      </c>
      <c r="B8755" s="199">
        <v>3.7</v>
      </c>
    </row>
    <row r="8756" spans="1:2">
      <c r="A8756" s="4" t="s">
        <v>9113</v>
      </c>
      <c r="B8756" s="199">
        <v>36.200000000000003</v>
      </c>
    </row>
    <row r="8757" spans="1:2">
      <c r="A8757" s="4" t="s">
        <v>9114</v>
      </c>
      <c r="B8757" s="199">
        <v>35.18</v>
      </c>
    </row>
    <row r="8758" spans="1:2">
      <c r="A8758" s="4" t="s">
        <v>9115</v>
      </c>
      <c r="B8758" s="199">
        <v>0.91</v>
      </c>
    </row>
    <row r="8759" spans="1:2">
      <c r="A8759" s="4" t="s">
        <v>9116</v>
      </c>
      <c r="B8759" s="199">
        <v>0.88</v>
      </c>
    </row>
    <row r="8760" spans="1:2">
      <c r="A8760" s="4" t="s">
        <v>9117</v>
      </c>
      <c r="B8760" s="199">
        <v>0.65</v>
      </c>
    </row>
    <row r="8761" spans="1:2">
      <c r="A8761" s="4" t="s">
        <v>9118</v>
      </c>
      <c r="B8761" s="199">
        <v>0.62</v>
      </c>
    </row>
    <row r="8762" spans="1:2">
      <c r="A8762" s="4" t="s">
        <v>9119</v>
      </c>
      <c r="B8762" s="199">
        <v>0.1</v>
      </c>
    </row>
    <row r="8763" spans="1:2">
      <c r="A8763" s="4" t="s">
        <v>9120</v>
      </c>
      <c r="B8763" s="199">
        <v>0.09</v>
      </c>
    </row>
    <row r="8764" spans="1:2">
      <c r="A8764" s="4" t="s">
        <v>9121</v>
      </c>
      <c r="B8764" s="199">
        <v>32.86</v>
      </c>
    </row>
    <row r="8765" spans="1:2">
      <c r="A8765" s="4" t="s">
        <v>9122</v>
      </c>
      <c r="B8765" s="199">
        <v>32.159999999999997</v>
      </c>
    </row>
    <row r="8766" spans="1:2">
      <c r="A8766" s="4" t="s">
        <v>9123</v>
      </c>
      <c r="B8766" s="199">
        <v>223.22</v>
      </c>
    </row>
    <row r="8767" spans="1:2">
      <c r="A8767" s="4" t="s">
        <v>9124</v>
      </c>
      <c r="B8767" s="199">
        <v>207.56</v>
      </c>
    </row>
    <row r="8768" spans="1:2">
      <c r="A8768" s="4" t="s">
        <v>9125</v>
      </c>
      <c r="B8768" s="199">
        <v>319.27</v>
      </c>
    </row>
    <row r="8769" spans="1:2">
      <c r="A8769" s="4" t="s">
        <v>9126</v>
      </c>
      <c r="B8769" s="199">
        <v>296.85000000000002</v>
      </c>
    </row>
    <row r="8770" spans="1:2">
      <c r="A8770" s="4" t="s">
        <v>9127</v>
      </c>
      <c r="B8770" s="199">
        <v>503.12</v>
      </c>
    </row>
    <row r="8771" spans="1:2">
      <c r="A8771" s="4" t="s">
        <v>9128</v>
      </c>
      <c r="B8771" s="199">
        <v>466.26</v>
      </c>
    </row>
    <row r="8772" spans="1:2">
      <c r="A8772" s="4" t="s">
        <v>9129</v>
      </c>
      <c r="B8772" s="199">
        <v>0.8</v>
      </c>
    </row>
    <row r="8773" spans="1:2">
      <c r="A8773" s="4" t="s">
        <v>9130</v>
      </c>
      <c r="B8773" s="199">
        <v>0.69</v>
      </c>
    </row>
    <row r="8774" spans="1:2">
      <c r="A8774" s="4" t="s">
        <v>9131</v>
      </c>
      <c r="B8774" s="199">
        <v>2.02</v>
      </c>
    </row>
    <row r="8775" spans="1:2">
      <c r="A8775" s="4" t="s">
        <v>9132</v>
      </c>
      <c r="B8775" s="199">
        <v>1.75</v>
      </c>
    </row>
    <row r="8776" spans="1:2">
      <c r="A8776" s="4" t="s">
        <v>9133</v>
      </c>
      <c r="B8776" s="199">
        <v>27.22</v>
      </c>
    </row>
    <row r="8777" spans="1:2">
      <c r="A8777" s="4" t="s">
        <v>9134</v>
      </c>
      <c r="B8777" s="199">
        <v>23.64</v>
      </c>
    </row>
    <row r="8778" spans="1:2">
      <c r="A8778" s="4" t="s">
        <v>9135</v>
      </c>
      <c r="B8778" s="199">
        <v>2763.56</v>
      </c>
    </row>
    <row r="8779" spans="1:2">
      <c r="A8779" s="4" t="s">
        <v>9136</v>
      </c>
      <c r="B8779" s="199">
        <v>2401.7600000000002</v>
      </c>
    </row>
    <row r="8780" spans="1:2">
      <c r="A8780" s="4" t="s">
        <v>9137</v>
      </c>
      <c r="B8780" s="199">
        <v>1122.44</v>
      </c>
    </row>
    <row r="8781" spans="1:2">
      <c r="A8781" s="4" t="s">
        <v>9138</v>
      </c>
      <c r="B8781" s="199">
        <v>979.29</v>
      </c>
    </row>
    <row r="8782" spans="1:2">
      <c r="A8782" s="4" t="s">
        <v>9139</v>
      </c>
      <c r="B8782" s="199">
        <v>3.36</v>
      </c>
    </row>
    <row r="8783" spans="1:2">
      <c r="A8783" s="4" t="s">
        <v>9140</v>
      </c>
      <c r="B8783" s="199">
        <v>2.91</v>
      </c>
    </row>
    <row r="8784" spans="1:2">
      <c r="A8784" s="4" t="s">
        <v>9141</v>
      </c>
      <c r="B8784" s="199">
        <v>69.319999999999993</v>
      </c>
    </row>
    <row r="8785" spans="1:2">
      <c r="A8785" s="4" t="s">
        <v>9142</v>
      </c>
      <c r="B8785" s="199">
        <v>60.26</v>
      </c>
    </row>
    <row r="8786" spans="1:2">
      <c r="A8786" s="4" t="s">
        <v>9143</v>
      </c>
      <c r="B8786" s="199">
        <v>1104.1199999999999</v>
      </c>
    </row>
    <row r="8787" spans="1:2">
      <c r="A8787" s="4" t="s">
        <v>9144</v>
      </c>
      <c r="B8787" s="199">
        <v>960.75</v>
      </c>
    </row>
    <row r="8788" spans="1:2">
      <c r="A8788" s="4" t="s">
        <v>9145</v>
      </c>
      <c r="B8788" s="199">
        <v>280.33999999999997</v>
      </c>
    </row>
    <row r="8789" spans="1:2">
      <c r="A8789" s="4" t="s">
        <v>9146</v>
      </c>
      <c r="B8789" s="199">
        <v>243.98</v>
      </c>
    </row>
    <row r="8790" spans="1:2">
      <c r="A8790" s="4" t="s">
        <v>9147</v>
      </c>
      <c r="B8790" s="199">
        <v>0.26</v>
      </c>
    </row>
    <row r="8791" spans="1:2">
      <c r="A8791" s="4" t="s">
        <v>9148</v>
      </c>
      <c r="B8791" s="199">
        <v>0.23</v>
      </c>
    </row>
    <row r="8792" spans="1:2">
      <c r="A8792" s="4" t="s">
        <v>9149</v>
      </c>
      <c r="B8792" s="199">
        <v>1.34</v>
      </c>
    </row>
    <row r="8793" spans="1:2">
      <c r="A8793" s="4" t="s">
        <v>9150</v>
      </c>
      <c r="B8793" s="199">
        <v>1.1599999999999999</v>
      </c>
    </row>
    <row r="8794" spans="1:2">
      <c r="A8794" s="4" t="s">
        <v>9151</v>
      </c>
      <c r="B8794" s="199">
        <v>1.07</v>
      </c>
    </row>
    <row r="8795" spans="1:2">
      <c r="A8795" s="4" t="s">
        <v>9152</v>
      </c>
      <c r="B8795" s="199">
        <v>0.93</v>
      </c>
    </row>
    <row r="8796" spans="1:2">
      <c r="A8796" s="4" t="s">
        <v>9153</v>
      </c>
      <c r="B8796" s="199">
        <v>3.36</v>
      </c>
    </row>
    <row r="8797" spans="1:2">
      <c r="A8797" s="4" t="s">
        <v>9154</v>
      </c>
      <c r="B8797" s="199">
        <v>2.91</v>
      </c>
    </row>
    <row r="8798" spans="1:2">
      <c r="A8798" s="4" t="s">
        <v>9155</v>
      </c>
      <c r="B8798" s="199">
        <v>0.16</v>
      </c>
    </row>
    <row r="8799" spans="1:2">
      <c r="A8799" s="4" t="s">
        <v>9156</v>
      </c>
      <c r="B8799" s="199">
        <v>0.13</v>
      </c>
    </row>
    <row r="8800" spans="1:2">
      <c r="A8800" s="4" t="s">
        <v>9157</v>
      </c>
      <c r="B8800" s="199">
        <v>2.69</v>
      </c>
    </row>
    <row r="8801" spans="1:2">
      <c r="A8801" s="4" t="s">
        <v>9158</v>
      </c>
      <c r="B8801" s="199">
        <v>2.33</v>
      </c>
    </row>
    <row r="8802" spans="1:2">
      <c r="A8802" s="4" t="s">
        <v>9159</v>
      </c>
      <c r="B8802" s="199">
        <v>77.02</v>
      </c>
    </row>
    <row r="8803" spans="1:2">
      <c r="A8803" s="4" t="s">
        <v>9160</v>
      </c>
      <c r="B8803" s="199">
        <v>76.12</v>
      </c>
    </row>
    <row r="8804" spans="1:2">
      <c r="A8804" s="4" t="s">
        <v>9161</v>
      </c>
      <c r="B8804" s="199">
        <v>882.68</v>
      </c>
    </row>
    <row r="8805" spans="1:2">
      <c r="A8805" s="4" t="s">
        <v>9162</v>
      </c>
      <c r="B8805" s="199">
        <v>813.13</v>
      </c>
    </row>
    <row r="8806" spans="1:2">
      <c r="A8806" s="4" t="s">
        <v>9163</v>
      </c>
      <c r="B8806" s="199">
        <v>490.48</v>
      </c>
    </row>
    <row r="8807" spans="1:2">
      <c r="A8807" s="4" t="s">
        <v>9164</v>
      </c>
      <c r="B8807" s="199">
        <v>454.64</v>
      </c>
    </row>
    <row r="8808" spans="1:2">
      <c r="A8808" s="4" t="s">
        <v>9165</v>
      </c>
      <c r="B8808" s="199">
        <v>709.62</v>
      </c>
    </row>
    <row r="8809" spans="1:2">
      <c r="A8809" s="4" t="s">
        <v>9166</v>
      </c>
      <c r="B8809" s="199">
        <v>680.95</v>
      </c>
    </row>
    <row r="8810" spans="1:2">
      <c r="A8810" s="4" t="s">
        <v>9167</v>
      </c>
      <c r="B8810" s="199">
        <v>53.8</v>
      </c>
    </row>
    <row r="8811" spans="1:2">
      <c r="A8811" s="4" t="s">
        <v>9168</v>
      </c>
      <c r="B8811" s="199">
        <v>46.63</v>
      </c>
    </row>
    <row r="8812" spans="1:2">
      <c r="A8812" s="4" t="s">
        <v>9169</v>
      </c>
      <c r="B8812" s="199">
        <v>3381.53</v>
      </c>
    </row>
    <row r="8813" spans="1:2">
      <c r="A8813" s="4" t="s">
        <v>9170</v>
      </c>
      <c r="B8813" s="199">
        <v>3311.98</v>
      </c>
    </row>
    <row r="8814" spans="1:2">
      <c r="A8814" s="4" t="s">
        <v>9171</v>
      </c>
      <c r="B8814" s="199">
        <v>1813.61</v>
      </c>
    </row>
    <row r="8815" spans="1:2">
      <c r="A8815" s="4" t="s">
        <v>9172</v>
      </c>
      <c r="B8815" s="199">
        <v>1744.06</v>
      </c>
    </row>
    <row r="8816" spans="1:2">
      <c r="A8816" s="4" t="s">
        <v>9173</v>
      </c>
      <c r="B8816" s="199">
        <v>379.04</v>
      </c>
    </row>
    <row r="8817" spans="1:2">
      <c r="A8817" s="4" t="s">
        <v>9174</v>
      </c>
      <c r="B8817" s="199">
        <v>379.04</v>
      </c>
    </row>
    <row r="8818" spans="1:2">
      <c r="A8818" s="4" t="s">
        <v>9175</v>
      </c>
      <c r="B8818" s="199">
        <v>254.42</v>
      </c>
    </row>
    <row r="8819" spans="1:2">
      <c r="A8819" s="4" t="s">
        <v>9176</v>
      </c>
      <c r="B8819" s="199">
        <v>249.76</v>
      </c>
    </row>
    <row r="8820" spans="1:2">
      <c r="A8820" s="4" t="s">
        <v>9177</v>
      </c>
      <c r="B8820" s="199">
        <v>180</v>
      </c>
    </row>
    <row r="8821" spans="1:2">
      <c r="A8821" s="4" t="s">
        <v>9178</v>
      </c>
      <c r="B8821" s="199">
        <v>180</v>
      </c>
    </row>
    <row r="8822" spans="1:2">
      <c r="A8822" s="4" t="s">
        <v>9179</v>
      </c>
      <c r="B8822" s="199">
        <v>107.61</v>
      </c>
    </row>
    <row r="8823" spans="1:2">
      <c r="A8823" s="4" t="s">
        <v>9180</v>
      </c>
      <c r="B8823" s="199">
        <v>93.27</v>
      </c>
    </row>
    <row r="8824" spans="1:2">
      <c r="A8824" s="4" t="s">
        <v>9181</v>
      </c>
      <c r="B8824" s="199">
        <v>141.24</v>
      </c>
    </row>
    <row r="8825" spans="1:2">
      <c r="A8825" s="4" t="s">
        <v>9182</v>
      </c>
      <c r="B8825" s="199">
        <v>122.42</v>
      </c>
    </row>
    <row r="8826" spans="1:2">
      <c r="A8826" s="4" t="s">
        <v>9183</v>
      </c>
      <c r="B8826" s="199">
        <v>163.43</v>
      </c>
    </row>
    <row r="8827" spans="1:2">
      <c r="A8827" s="4" t="s">
        <v>9184</v>
      </c>
      <c r="B8827" s="199">
        <v>141.66</v>
      </c>
    </row>
    <row r="8828" spans="1:2">
      <c r="A8828" s="4" t="s">
        <v>9185</v>
      </c>
      <c r="B8828" s="199">
        <v>1.57</v>
      </c>
    </row>
    <row r="8829" spans="1:2">
      <c r="A8829" s="4" t="s">
        <v>9186</v>
      </c>
      <c r="B8829" s="199">
        <v>1.4</v>
      </c>
    </row>
    <row r="8830" spans="1:2">
      <c r="A8830" s="4" t="s">
        <v>9187</v>
      </c>
      <c r="B8830" s="199">
        <v>20.170000000000002</v>
      </c>
    </row>
    <row r="8831" spans="1:2">
      <c r="A8831" s="4" t="s">
        <v>9188</v>
      </c>
      <c r="B8831" s="199">
        <v>17.48</v>
      </c>
    </row>
    <row r="8832" spans="1:2">
      <c r="A8832" s="4" t="s">
        <v>9189</v>
      </c>
      <c r="B8832" s="199">
        <v>10.08</v>
      </c>
    </row>
    <row r="8833" spans="1:2">
      <c r="A8833" s="4" t="s">
        <v>9190</v>
      </c>
      <c r="B8833" s="199">
        <v>8.74</v>
      </c>
    </row>
    <row r="8834" spans="1:2">
      <c r="A8834" s="4" t="s">
        <v>9191</v>
      </c>
      <c r="B8834" s="199">
        <v>67.25</v>
      </c>
    </row>
    <row r="8835" spans="1:2">
      <c r="A8835" s="4" t="s">
        <v>9192</v>
      </c>
      <c r="B8835" s="199">
        <v>58.29</v>
      </c>
    </row>
    <row r="8836" spans="1:2">
      <c r="A8836" s="4" t="s">
        <v>9193</v>
      </c>
      <c r="B8836" s="199">
        <v>148.02000000000001</v>
      </c>
    </row>
    <row r="8837" spans="1:2">
      <c r="A8837" s="4" t="s">
        <v>9194</v>
      </c>
      <c r="B8837" s="199">
        <v>143.54</v>
      </c>
    </row>
    <row r="8838" spans="1:2">
      <c r="A8838" s="4" t="s">
        <v>9195</v>
      </c>
      <c r="B8838" s="199">
        <v>15.57</v>
      </c>
    </row>
    <row r="8839" spans="1:2">
      <c r="A8839" s="4" t="s">
        <v>9196</v>
      </c>
      <c r="B8839" s="199">
        <v>14.64</v>
      </c>
    </row>
    <row r="8840" spans="1:2">
      <c r="A8840" s="4" t="s">
        <v>9197</v>
      </c>
      <c r="B8840" s="199">
        <v>23.02</v>
      </c>
    </row>
    <row r="8841" spans="1:2">
      <c r="A8841" s="4" t="s">
        <v>9198</v>
      </c>
      <c r="B8841" s="199">
        <v>21.77</v>
      </c>
    </row>
    <row r="8842" spans="1:2">
      <c r="A8842" s="4" t="s">
        <v>9199</v>
      </c>
      <c r="B8842" s="199">
        <v>12.63</v>
      </c>
    </row>
    <row r="8843" spans="1:2">
      <c r="A8843" s="4" t="s">
        <v>9200</v>
      </c>
      <c r="B8843" s="199">
        <v>11.91</v>
      </c>
    </row>
    <row r="8844" spans="1:2">
      <c r="A8844" s="4" t="s">
        <v>9201</v>
      </c>
      <c r="B8844" s="199">
        <v>107.41</v>
      </c>
    </row>
    <row r="8845" spans="1:2">
      <c r="A8845" s="4" t="s">
        <v>9202</v>
      </c>
      <c r="B8845" s="199">
        <v>102.93</v>
      </c>
    </row>
    <row r="8846" spans="1:2">
      <c r="A8846" s="4" t="s">
        <v>9203</v>
      </c>
      <c r="B8846" s="199">
        <v>4515.08</v>
      </c>
    </row>
    <row r="8847" spans="1:2">
      <c r="A8847" s="4" t="s">
        <v>9204</v>
      </c>
      <c r="B8847" s="199">
        <v>4303.1000000000004</v>
      </c>
    </row>
    <row r="8848" spans="1:2">
      <c r="A8848" s="4" t="s">
        <v>9205</v>
      </c>
      <c r="B8848" s="199">
        <v>50.09</v>
      </c>
    </row>
    <row r="8849" spans="1:2">
      <c r="A8849" s="4" t="s">
        <v>9206</v>
      </c>
      <c r="B8849" s="199">
        <v>46.34</v>
      </c>
    </row>
    <row r="8850" spans="1:2">
      <c r="A8850" s="4" t="s">
        <v>9207</v>
      </c>
      <c r="B8850" s="199">
        <v>29.78</v>
      </c>
    </row>
    <row r="8851" spans="1:2">
      <c r="A8851" s="4" t="s">
        <v>9208</v>
      </c>
      <c r="B8851" s="199">
        <v>27.22</v>
      </c>
    </row>
    <row r="8852" spans="1:2">
      <c r="A8852" s="4" t="s">
        <v>9209</v>
      </c>
      <c r="B8852" s="199">
        <v>34.340000000000003</v>
      </c>
    </row>
    <row r="8853" spans="1:2">
      <c r="A8853" s="4" t="s">
        <v>9210</v>
      </c>
      <c r="B8853" s="199">
        <v>32.950000000000003</v>
      </c>
    </row>
    <row r="8854" spans="1:2">
      <c r="A8854" s="4" t="s">
        <v>9211</v>
      </c>
      <c r="B8854" s="199">
        <v>342.14</v>
      </c>
    </row>
    <row r="8855" spans="1:2">
      <c r="A8855" s="4" t="s">
        <v>9212</v>
      </c>
      <c r="B8855" s="199">
        <v>313.17</v>
      </c>
    </row>
    <row r="8856" spans="1:2">
      <c r="A8856" s="4" t="s">
        <v>9213</v>
      </c>
      <c r="B8856" s="199">
        <v>245.31</v>
      </c>
    </row>
    <row r="8857" spans="1:2">
      <c r="A8857" s="4" t="s">
        <v>9214</v>
      </c>
      <c r="B8857" s="199">
        <v>224.36</v>
      </c>
    </row>
    <row r="8858" spans="1:2">
      <c r="A8858" s="4" t="s">
        <v>9215</v>
      </c>
      <c r="B8858" s="199">
        <v>657.37</v>
      </c>
    </row>
    <row r="8859" spans="1:2">
      <c r="A8859" s="4" t="s">
        <v>9216</v>
      </c>
      <c r="B8859" s="199">
        <v>608.62</v>
      </c>
    </row>
    <row r="8860" spans="1:2">
      <c r="A8860" s="4" t="s">
        <v>9217</v>
      </c>
      <c r="B8860" s="199">
        <v>1151.02</v>
      </c>
    </row>
    <row r="8861" spans="1:2">
      <c r="A8861" s="4" t="s">
        <v>9218</v>
      </c>
      <c r="B8861" s="199">
        <v>1062.98</v>
      </c>
    </row>
    <row r="8862" spans="1:2">
      <c r="A8862" s="4" t="s">
        <v>9219</v>
      </c>
      <c r="B8862" s="199">
        <v>412</v>
      </c>
    </row>
    <row r="8863" spans="1:2">
      <c r="A8863" s="4" t="s">
        <v>9220</v>
      </c>
      <c r="B8863" s="199">
        <v>412</v>
      </c>
    </row>
    <row r="8864" spans="1:2">
      <c r="A8864" s="4" t="s">
        <v>9221</v>
      </c>
      <c r="B8864" s="199">
        <v>213.12</v>
      </c>
    </row>
    <row r="8865" spans="1:2">
      <c r="A8865" s="4" t="s">
        <v>9222</v>
      </c>
      <c r="B8865" s="199">
        <v>203.26</v>
      </c>
    </row>
    <row r="8866" spans="1:2">
      <c r="A8866" s="4" t="s">
        <v>9223</v>
      </c>
      <c r="B8866" s="199">
        <v>599.73</v>
      </c>
    </row>
    <row r="8867" spans="1:2">
      <c r="A8867" s="4" t="s">
        <v>9224</v>
      </c>
      <c r="B8867" s="199">
        <v>579.22</v>
      </c>
    </row>
    <row r="8868" spans="1:2">
      <c r="A8868" s="4" t="s">
        <v>9225</v>
      </c>
      <c r="B8868" s="199">
        <v>1865.15</v>
      </c>
    </row>
    <row r="8869" spans="1:2">
      <c r="A8869" s="4" t="s">
        <v>9226</v>
      </c>
      <c r="B8869" s="199">
        <v>1718.08</v>
      </c>
    </row>
    <row r="8870" spans="1:2">
      <c r="A8870" s="4" t="s">
        <v>9227</v>
      </c>
      <c r="B8870" s="199">
        <v>907.95</v>
      </c>
    </row>
    <row r="8871" spans="1:2">
      <c r="A8871" s="4" t="s">
        <v>9228</v>
      </c>
      <c r="B8871" s="199">
        <v>818.43</v>
      </c>
    </row>
    <row r="8872" spans="1:2">
      <c r="A8872" s="4" t="s">
        <v>9229</v>
      </c>
      <c r="B8872" s="199">
        <v>1459.46</v>
      </c>
    </row>
    <row r="8873" spans="1:2">
      <c r="A8873" s="4" t="s">
        <v>9230</v>
      </c>
      <c r="B8873" s="199">
        <v>1405.37</v>
      </c>
    </row>
    <row r="8874" spans="1:2">
      <c r="A8874" s="4" t="s">
        <v>9231</v>
      </c>
      <c r="B8874" s="199">
        <v>596.66</v>
      </c>
    </row>
    <row r="8875" spans="1:2">
      <c r="A8875" s="4" t="s">
        <v>9232</v>
      </c>
      <c r="B8875" s="199">
        <v>572.95000000000005</v>
      </c>
    </row>
    <row r="8876" spans="1:2">
      <c r="A8876" s="4" t="s">
        <v>9233</v>
      </c>
      <c r="B8876" s="199">
        <v>774.52</v>
      </c>
    </row>
    <row r="8877" spans="1:2">
      <c r="A8877" s="4" t="s">
        <v>9234</v>
      </c>
      <c r="B8877" s="199">
        <v>755.36</v>
      </c>
    </row>
    <row r="8878" spans="1:2">
      <c r="A8878" s="4" t="s">
        <v>9235</v>
      </c>
      <c r="B8878" s="199">
        <v>214.26</v>
      </c>
    </row>
    <row r="8879" spans="1:2">
      <c r="A8879" s="4" t="s">
        <v>9236</v>
      </c>
      <c r="B8879" s="199">
        <v>205.88</v>
      </c>
    </row>
    <row r="8880" spans="1:2">
      <c r="A8880" s="4" t="s">
        <v>9237</v>
      </c>
      <c r="B8880" s="199">
        <v>81.569999999999993</v>
      </c>
    </row>
    <row r="8881" spans="1:2">
      <c r="A8881" s="4" t="s">
        <v>9238</v>
      </c>
      <c r="B8881" s="199">
        <v>75.14</v>
      </c>
    </row>
    <row r="8882" spans="1:2">
      <c r="A8882" s="4" t="s">
        <v>9239</v>
      </c>
      <c r="B8882" s="199">
        <v>103.09</v>
      </c>
    </row>
    <row r="8883" spans="1:2">
      <c r="A8883" s="4" t="s">
        <v>9240</v>
      </c>
      <c r="B8883" s="199">
        <v>90.59</v>
      </c>
    </row>
    <row r="8884" spans="1:2">
      <c r="A8884" s="4" t="s">
        <v>9241</v>
      </c>
      <c r="B8884" s="199">
        <v>1766.59</v>
      </c>
    </row>
    <row r="8885" spans="1:2">
      <c r="A8885" s="4" t="s">
        <v>9242</v>
      </c>
      <c r="B8885" s="199">
        <v>1667.72</v>
      </c>
    </row>
    <row r="8886" spans="1:2">
      <c r="A8886" s="4" t="s">
        <v>9243</v>
      </c>
      <c r="B8886" s="199">
        <v>242.47</v>
      </c>
    </row>
    <row r="8887" spans="1:2">
      <c r="A8887" s="4" t="s">
        <v>9244</v>
      </c>
      <c r="B8887" s="199">
        <v>234.01</v>
      </c>
    </row>
    <row r="8888" spans="1:2">
      <c r="A8888" s="4" t="s">
        <v>9245</v>
      </c>
      <c r="B8888" s="199">
        <v>211.18</v>
      </c>
    </row>
    <row r="8889" spans="1:2">
      <c r="A8889" s="4" t="s">
        <v>9246</v>
      </c>
      <c r="B8889" s="199">
        <v>201.36</v>
      </c>
    </row>
    <row r="8890" spans="1:2">
      <c r="A8890" s="4" t="s">
        <v>9247</v>
      </c>
      <c r="B8890" s="199">
        <v>253.57</v>
      </c>
    </row>
    <row r="8891" spans="1:2">
      <c r="A8891" s="4" t="s">
        <v>9248</v>
      </c>
      <c r="B8891" s="199">
        <v>237.55</v>
      </c>
    </row>
    <row r="8892" spans="1:2">
      <c r="A8892" s="4" t="s">
        <v>9249</v>
      </c>
      <c r="B8892" s="199">
        <v>300.20999999999998</v>
      </c>
    </row>
    <row r="8893" spans="1:2">
      <c r="A8893" s="4" t="s">
        <v>9250</v>
      </c>
      <c r="B8893" s="199">
        <v>287.82</v>
      </c>
    </row>
    <row r="8894" spans="1:2">
      <c r="A8894" s="4" t="s">
        <v>9251</v>
      </c>
      <c r="B8894" s="199">
        <v>266.99</v>
      </c>
    </row>
    <row r="8895" spans="1:2">
      <c r="A8895" s="4" t="s">
        <v>9252</v>
      </c>
      <c r="B8895" s="199">
        <v>256.98</v>
      </c>
    </row>
    <row r="8896" spans="1:2">
      <c r="A8896" s="4" t="s">
        <v>9253</v>
      </c>
      <c r="B8896" s="199">
        <v>227.02</v>
      </c>
    </row>
    <row r="8897" spans="1:2">
      <c r="A8897" s="4" t="s">
        <v>9254</v>
      </c>
      <c r="B8897" s="199">
        <v>218.54</v>
      </c>
    </row>
    <row r="8898" spans="1:2">
      <c r="A8898" s="4" t="s">
        <v>9255</v>
      </c>
      <c r="B8898" s="199">
        <v>200.22</v>
      </c>
    </row>
    <row r="8899" spans="1:2">
      <c r="A8899" s="4" t="s">
        <v>9256</v>
      </c>
      <c r="B8899" s="199">
        <v>196.82</v>
      </c>
    </row>
    <row r="8900" spans="1:2">
      <c r="A8900" s="4" t="s">
        <v>9257</v>
      </c>
      <c r="B8900" s="199">
        <v>326.07</v>
      </c>
    </row>
    <row r="8901" spans="1:2">
      <c r="A8901" s="4" t="s">
        <v>9258</v>
      </c>
      <c r="B8901" s="199">
        <v>311.60000000000002</v>
      </c>
    </row>
    <row r="8902" spans="1:2">
      <c r="A8902" s="4" t="s">
        <v>9259</v>
      </c>
      <c r="B8902" s="199">
        <v>184.82</v>
      </c>
    </row>
    <row r="8903" spans="1:2">
      <c r="A8903" s="4" t="s">
        <v>9260</v>
      </c>
      <c r="B8903" s="199">
        <v>174.18</v>
      </c>
    </row>
    <row r="8904" spans="1:2">
      <c r="A8904" s="4" t="s">
        <v>9261</v>
      </c>
      <c r="B8904" s="199">
        <v>244.86</v>
      </c>
    </row>
    <row r="8905" spans="1:2">
      <c r="A8905" s="4" t="s">
        <v>9262</v>
      </c>
      <c r="B8905" s="199">
        <v>234.87</v>
      </c>
    </row>
    <row r="8906" spans="1:2">
      <c r="A8906" s="4" t="s">
        <v>9263</v>
      </c>
      <c r="B8906" s="199">
        <v>213.71</v>
      </c>
    </row>
    <row r="8907" spans="1:2">
      <c r="A8907" s="4" t="s">
        <v>9264</v>
      </c>
      <c r="B8907" s="199">
        <v>204.33</v>
      </c>
    </row>
    <row r="8908" spans="1:2">
      <c r="A8908" s="4" t="s">
        <v>9265</v>
      </c>
      <c r="B8908" s="199">
        <v>192.66</v>
      </c>
    </row>
    <row r="8909" spans="1:2">
      <c r="A8909" s="4" t="s">
        <v>9266</v>
      </c>
      <c r="B8909" s="199">
        <v>183.98</v>
      </c>
    </row>
    <row r="8910" spans="1:2">
      <c r="A8910" s="4" t="s">
        <v>9267</v>
      </c>
      <c r="B8910" s="199">
        <v>163.80000000000001</v>
      </c>
    </row>
    <row r="8911" spans="1:2">
      <c r="A8911" s="4" t="s">
        <v>9268</v>
      </c>
      <c r="B8911" s="199">
        <v>156.32</v>
      </c>
    </row>
    <row r="8912" spans="1:2">
      <c r="A8912" s="4" t="s">
        <v>9269</v>
      </c>
      <c r="B8912" s="199">
        <v>296.29000000000002</v>
      </c>
    </row>
    <row r="8913" spans="1:2">
      <c r="A8913" s="4" t="s">
        <v>9270</v>
      </c>
      <c r="B8913" s="199">
        <v>287.35000000000002</v>
      </c>
    </row>
    <row r="8914" spans="1:2">
      <c r="A8914" s="4" t="s">
        <v>9271</v>
      </c>
      <c r="B8914" s="199">
        <v>288.8</v>
      </c>
    </row>
    <row r="8915" spans="1:2">
      <c r="A8915" s="4" t="s">
        <v>9272</v>
      </c>
      <c r="B8915" s="199">
        <v>280.43</v>
      </c>
    </row>
    <row r="8916" spans="1:2">
      <c r="A8916" s="4" t="s">
        <v>9273</v>
      </c>
      <c r="B8916" s="199">
        <v>360.03</v>
      </c>
    </row>
    <row r="8917" spans="1:2">
      <c r="A8917" s="4" t="s">
        <v>9274</v>
      </c>
      <c r="B8917" s="199">
        <v>351.49</v>
      </c>
    </row>
    <row r="8918" spans="1:2">
      <c r="A8918" s="4" t="s">
        <v>9275</v>
      </c>
      <c r="B8918" s="199">
        <v>383.11</v>
      </c>
    </row>
    <row r="8919" spans="1:2">
      <c r="A8919" s="4" t="s">
        <v>9276</v>
      </c>
      <c r="B8919" s="199">
        <v>375.4</v>
      </c>
    </row>
    <row r="8920" spans="1:2">
      <c r="A8920" s="4" t="s">
        <v>9277</v>
      </c>
      <c r="B8920" s="199">
        <v>301.41000000000003</v>
      </c>
    </row>
    <row r="8921" spans="1:2">
      <c r="A8921" s="4" t="s">
        <v>9278</v>
      </c>
      <c r="B8921" s="199">
        <v>295.18</v>
      </c>
    </row>
    <row r="8922" spans="1:2">
      <c r="A8922" s="4" t="s">
        <v>9279</v>
      </c>
      <c r="B8922" s="199">
        <v>294.44</v>
      </c>
    </row>
    <row r="8923" spans="1:2">
      <c r="A8923" s="4" t="s">
        <v>9280</v>
      </c>
      <c r="B8923" s="199">
        <v>286.3</v>
      </c>
    </row>
    <row r="8924" spans="1:2">
      <c r="A8924" s="4" t="s">
        <v>9281</v>
      </c>
      <c r="B8924" s="199">
        <v>357.43</v>
      </c>
    </row>
    <row r="8925" spans="1:2">
      <c r="A8925" s="4" t="s">
        <v>9282</v>
      </c>
      <c r="B8925" s="199">
        <v>349.29</v>
      </c>
    </row>
    <row r="8926" spans="1:2">
      <c r="A8926" s="4" t="s">
        <v>9283</v>
      </c>
      <c r="B8926" s="199">
        <v>390.88</v>
      </c>
    </row>
    <row r="8927" spans="1:2">
      <c r="A8927" s="4" t="s">
        <v>9284</v>
      </c>
      <c r="B8927" s="199">
        <v>382.69</v>
      </c>
    </row>
    <row r="8928" spans="1:2">
      <c r="A8928" s="4" t="s">
        <v>9285</v>
      </c>
      <c r="B8928" s="199">
        <v>343.57</v>
      </c>
    </row>
    <row r="8929" spans="1:2">
      <c r="A8929" s="4" t="s">
        <v>9286</v>
      </c>
      <c r="B8929" s="199">
        <v>335.41</v>
      </c>
    </row>
    <row r="8930" spans="1:2">
      <c r="A8930" s="4" t="s">
        <v>9287</v>
      </c>
      <c r="B8930" s="199">
        <v>429.67</v>
      </c>
    </row>
    <row r="8931" spans="1:2">
      <c r="A8931" s="4" t="s">
        <v>9288</v>
      </c>
      <c r="B8931" s="199">
        <v>421.21</v>
      </c>
    </row>
    <row r="8932" spans="1:2">
      <c r="A8932" s="4" t="s">
        <v>9289</v>
      </c>
      <c r="B8932" s="199">
        <v>488.74</v>
      </c>
    </row>
    <row r="8933" spans="1:2">
      <c r="A8933" s="4" t="s">
        <v>9290</v>
      </c>
      <c r="B8933" s="199">
        <v>479.45</v>
      </c>
    </row>
    <row r="8934" spans="1:2">
      <c r="A8934" s="4" t="s">
        <v>9291</v>
      </c>
      <c r="B8934" s="199">
        <v>211.18</v>
      </c>
    </row>
    <row r="8935" spans="1:2">
      <c r="A8935" s="4" t="s">
        <v>9292</v>
      </c>
      <c r="B8935" s="199">
        <v>201.36</v>
      </c>
    </row>
    <row r="8936" spans="1:2">
      <c r="A8936" s="4" t="s">
        <v>9293</v>
      </c>
      <c r="B8936" s="199">
        <v>326.16000000000003</v>
      </c>
    </row>
    <row r="8937" spans="1:2">
      <c r="A8937" s="4" t="s">
        <v>9294</v>
      </c>
      <c r="B8937" s="199">
        <v>320.85000000000002</v>
      </c>
    </row>
    <row r="8938" spans="1:2">
      <c r="A8938" s="4" t="s">
        <v>9295</v>
      </c>
      <c r="B8938" s="199">
        <v>255.71</v>
      </c>
    </row>
    <row r="8939" spans="1:2">
      <c r="A8939" s="4" t="s">
        <v>9296</v>
      </c>
      <c r="B8939" s="199">
        <v>242.81</v>
      </c>
    </row>
    <row r="8940" spans="1:2">
      <c r="A8940" s="4" t="s">
        <v>9297</v>
      </c>
      <c r="B8940" s="199">
        <v>247.35</v>
      </c>
    </row>
    <row r="8941" spans="1:2">
      <c r="A8941" s="4" t="s">
        <v>9298</v>
      </c>
      <c r="B8941" s="199">
        <v>234.44</v>
      </c>
    </row>
    <row r="8942" spans="1:2">
      <c r="A8942" s="4" t="s">
        <v>9299</v>
      </c>
      <c r="B8942" s="199">
        <v>345.5</v>
      </c>
    </row>
    <row r="8943" spans="1:2">
      <c r="A8943" s="4" t="s">
        <v>9300</v>
      </c>
      <c r="B8943" s="199">
        <v>330.98</v>
      </c>
    </row>
    <row r="8944" spans="1:2">
      <c r="A8944" s="4" t="s">
        <v>9301</v>
      </c>
      <c r="B8944" s="199">
        <v>131.06</v>
      </c>
    </row>
    <row r="8945" spans="1:2">
      <c r="A8945" s="4" t="s">
        <v>9302</v>
      </c>
      <c r="B8945" s="199">
        <v>128.22999999999999</v>
      </c>
    </row>
    <row r="8946" spans="1:2">
      <c r="A8946" s="4" t="s">
        <v>9303</v>
      </c>
      <c r="B8946" s="199">
        <v>174.92</v>
      </c>
    </row>
    <row r="8947" spans="1:2">
      <c r="A8947" s="4" t="s">
        <v>9304</v>
      </c>
      <c r="B8947" s="199">
        <v>172.09</v>
      </c>
    </row>
    <row r="8948" spans="1:2">
      <c r="A8948" s="4" t="s">
        <v>9305</v>
      </c>
      <c r="B8948" s="199">
        <v>202.04</v>
      </c>
    </row>
    <row r="8949" spans="1:2">
      <c r="A8949" s="4" t="s">
        <v>9306</v>
      </c>
      <c r="B8949" s="199">
        <v>198.65</v>
      </c>
    </row>
    <row r="8950" spans="1:2">
      <c r="A8950" s="4" t="s">
        <v>9307</v>
      </c>
      <c r="B8950" s="199">
        <v>557.80999999999995</v>
      </c>
    </row>
    <row r="8951" spans="1:2">
      <c r="A8951" s="4" t="s">
        <v>9308</v>
      </c>
      <c r="B8951" s="199">
        <v>524.49</v>
      </c>
    </row>
    <row r="8952" spans="1:2">
      <c r="A8952" s="4" t="s">
        <v>9309</v>
      </c>
      <c r="B8952" s="199">
        <v>2131.5300000000002</v>
      </c>
    </row>
    <row r="8953" spans="1:2">
      <c r="A8953" s="4" t="s">
        <v>9310</v>
      </c>
      <c r="B8953" s="199">
        <v>2098.1799999999998</v>
      </c>
    </row>
    <row r="8954" spans="1:2">
      <c r="A8954" s="4" t="s">
        <v>9311</v>
      </c>
      <c r="B8954" s="199">
        <v>1584.26</v>
      </c>
    </row>
    <row r="8955" spans="1:2">
      <c r="A8955" s="4" t="s">
        <v>9312</v>
      </c>
      <c r="B8955" s="199">
        <v>1548.55</v>
      </c>
    </row>
    <row r="8956" spans="1:2">
      <c r="A8956" s="4" t="s">
        <v>9313</v>
      </c>
      <c r="B8956" s="199">
        <v>2127.73</v>
      </c>
    </row>
    <row r="8957" spans="1:2">
      <c r="A8957" s="4" t="s">
        <v>9314</v>
      </c>
      <c r="B8957" s="199">
        <v>2103.46</v>
      </c>
    </row>
    <row r="8958" spans="1:2">
      <c r="A8958" s="4" t="s">
        <v>9315</v>
      </c>
      <c r="B8958" s="199">
        <v>1502.87</v>
      </c>
    </row>
    <row r="8959" spans="1:2">
      <c r="A8959" s="4" t="s">
        <v>9316</v>
      </c>
      <c r="B8959" s="199">
        <v>1480.89</v>
      </c>
    </row>
    <row r="8960" spans="1:2">
      <c r="A8960" s="4" t="s">
        <v>9317</v>
      </c>
      <c r="B8960" s="199">
        <v>10958.13</v>
      </c>
    </row>
    <row r="8961" spans="1:2">
      <c r="A8961" s="4" t="s">
        <v>9318</v>
      </c>
      <c r="B8961" s="199">
        <v>10451.75</v>
      </c>
    </row>
    <row r="8962" spans="1:2">
      <c r="A8962" s="4" t="s">
        <v>9319</v>
      </c>
      <c r="B8962" s="199">
        <v>3056.97</v>
      </c>
    </row>
    <row r="8963" spans="1:2">
      <c r="A8963" s="4" t="s">
        <v>9320</v>
      </c>
      <c r="B8963" s="199">
        <v>2894.72</v>
      </c>
    </row>
    <row r="8964" spans="1:2">
      <c r="A8964" s="4" t="s">
        <v>9321</v>
      </c>
      <c r="B8964" s="199">
        <v>3438.74</v>
      </c>
    </row>
    <row r="8965" spans="1:2">
      <c r="A8965" s="4" t="s">
        <v>9322</v>
      </c>
      <c r="B8965" s="199">
        <v>3275.8</v>
      </c>
    </row>
    <row r="8966" spans="1:2">
      <c r="A8966" s="4" t="s">
        <v>9323</v>
      </c>
      <c r="B8966" s="199">
        <v>446.95</v>
      </c>
    </row>
    <row r="8967" spans="1:2">
      <c r="A8967" s="4" t="s">
        <v>9324</v>
      </c>
      <c r="B8967" s="199">
        <v>417.19</v>
      </c>
    </row>
    <row r="8968" spans="1:2">
      <c r="A8968" s="4" t="s">
        <v>9325</v>
      </c>
      <c r="B8968" s="199">
        <v>1115.21</v>
      </c>
    </row>
    <row r="8969" spans="1:2">
      <c r="A8969" s="4" t="s">
        <v>9326</v>
      </c>
      <c r="B8969" s="199">
        <v>1065.18</v>
      </c>
    </row>
    <row r="8970" spans="1:2">
      <c r="A8970" s="4" t="s">
        <v>9327</v>
      </c>
      <c r="B8970" s="199">
        <v>1287.55</v>
      </c>
    </row>
    <row r="8971" spans="1:2">
      <c r="A8971" s="4" t="s">
        <v>9328</v>
      </c>
      <c r="B8971" s="199">
        <v>1268.3900000000001</v>
      </c>
    </row>
    <row r="8972" spans="1:2">
      <c r="A8972" s="4" t="s">
        <v>9329</v>
      </c>
      <c r="B8972" s="199">
        <v>3092.54</v>
      </c>
    </row>
    <row r="8973" spans="1:2">
      <c r="A8973" s="4" t="s">
        <v>9330</v>
      </c>
      <c r="B8973" s="199">
        <v>2932.28</v>
      </c>
    </row>
    <row r="8974" spans="1:2">
      <c r="A8974" s="4" t="s">
        <v>9331</v>
      </c>
      <c r="B8974" s="199">
        <v>4178.0200000000004</v>
      </c>
    </row>
    <row r="8975" spans="1:2">
      <c r="A8975" s="4" t="s">
        <v>9332</v>
      </c>
      <c r="B8975" s="199">
        <v>4015.78</v>
      </c>
    </row>
    <row r="8976" spans="1:2">
      <c r="A8976" s="4" t="s">
        <v>9333</v>
      </c>
      <c r="B8976" s="199">
        <v>1114.8499999999999</v>
      </c>
    </row>
    <row r="8977" spans="1:2">
      <c r="A8977" s="4" t="s">
        <v>9334</v>
      </c>
      <c r="B8977" s="199">
        <v>1078.3699999999999</v>
      </c>
    </row>
    <row r="8978" spans="1:2">
      <c r="A8978" s="4" t="s">
        <v>9335</v>
      </c>
      <c r="B8978" s="199">
        <v>2210.2600000000002</v>
      </c>
    </row>
    <row r="8979" spans="1:2">
      <c r="A8979" s="4" t="s">
        <v>9336</v>
      </c>
      <c r="B8979" s="199">
        <v>2047.13</v>
      </c>
    </row>
    <row r="8980" spans="1:2">
      <c r="A8980" s="4" t="s">
        <v>9337</v>
      </c>
      <c r="B8980" s="199">
        <v>2906.16</v>
      </c>
    </row>
    <row r="8981" spans="1:2">
      <c r="A8981" s="4" t="s">
        <v>9338</v>
      </c>
      <c r="B8981" s="199">
        <v>2736.69</v>
      </c>
    </row>
    <row r="8982" spans="1:2">
      <c r="A8982" s="4" t="s">
        <v>9339</v>
      </c>
      <c r="B8982" s="199">
        <v>7597.69</v>
      </c>
    </row>
    <row r="8983" spans="1:2">
      <c r="A8983" s="4" t="s">
        <v>9340</v>
      </c>
      <c r="B8983" s="199">
        <v>7310.15</v>
      </c>
    </row>
    <row r="8984" spans="1:2">
      <c r="A8984" s="4" t="s">
        <v>9341</v>
      </c>
      <c r="B8984" s="199">
        <v>617.33000000000004</v>
      </c>
    </row>
    <row r="8985" spans="1:2">
      <c r="A8985" s="4" t="s">
        <v>9342</v>
      </c>
      <c r="B8985" s="199">
        <v>592.19000000000005</v>
      </c>
    </row>
    <row r="8986" spans="1:2">
      <c r="A8986" s="4" t="s">
        <v>9343</v>
      </c>
      <c r="B8986" s="199">
        <v>683.04</v>
      </c>
    </row>
    <row r="8987" spans="1:2">
      <c r="A8987" s="4" t="s">
        <v>9344</v>
      </c>
      <c r="B8987" s="199">
        <v>640.61</v>
      </c>
    </row>
    <row r="8988" spans="1:2">
      <c r="A8988" s="4" t="s">
        <v>9345</v>
      </c>
      <c r="B8988" s="199">
        <v>742.65</v>
      </c>
    </row>
    <row r="8989" spans="1:2">
      <c r="A8989" s="4" t="s">
        <v>9346</v>
      </c>
      <c r="B8989" s="199">
        <v>708.01</v>
      </c>
    </row>
    <row r="8990" spans="1:2">
      <c r="A8990" s="4" t="s">
        <v>9347</v>
      </c>
      <c r="B8990" s="199">
        <v>932.25</v>
      </c>
    </row>
    <row r="8991" spans="1:2">
      <c r="A8991" s="4" t="s">
        <v>9348</v>
      </c>
      <c r="B8991" s="199">
        <v>890.92</v>
      </c>
    </row>
    <row r="8992" spans="1:2">
      <c r="A8992" s="4" t="s">
        <v>9349</v>
      </c>
      <c r="B8992" s="199">
        <v>1137.6500000000001</v>
      </c>
    </row>
    <row r="8993" spans="1:2">
      <c r="A8993" s="4" t="s">
        <v>9350</v>
      </c>
      <c r="B8993" s="199">
        <v>1076.6500000000001</v>
      </c>
    </row>
    <row r="8994" spans="1:2">
      <c r="A8994" s="4" t="s">
        <v>9351</v>
      </c>
      <c r="B8994" s="199">
        <v>1234.97</v>
      </c>
    </row>
    <row r="8995" spans="1:2">
      <c r="A8995" s="4" t="s">
        <v>9352</v>
      </c>
      <c r="B8995" s="199">
        <v>1234.97</v>
      </c>
    </row>
    <row r="8996" spans="1:2">
      <c r="A8996" s="4" t="s">
        <v>9353</v>
      </c>
      <c r="B8996" s="199">
        <v>423.89</v>
      </c>
    </row>
    <row r="8997" spans="1:2">
      <c r="A8997" s="4" t="s">
        <v>9354</v>
      </c>
      <c r="B8997" s="199">
        <v>423.89</v>
      </c>
    </row>
    <row r="8998" spans="1:2">
      <c r="A8998" s="4" t="s">
        <v>9355</v>
      </c>
      <c r="B8998" s="199">
        <v>276.45</v>
      </c>
    </row>
    <row r="8999" spans="1:2">
      <c r="A8999" s="4" t="s">
        <v>9356</v>
      </c>
      <c r="B8999" s="199">
        <v>276.45</v>
      </c>
    </row>
    <row r="9000" spans="1:2">
      <c r="A9000" s="4" t="s">
        <v>9357</v>
      </c>
      <c r="B9000" s="199">
        <v>88.02</v>
      </c>
    </row>
    <row r="9001" spans="1:2">
      <c r="A9001" s="4" t="s">
        <v>9358</v>
      </c>
      <c r="B9001" s="199">
        <v>88.02</v>
      </c>
    </row>
    <row r="9002" spans="1:2">
      <c r="A9002" s="4" t="s">
        <v>9359</v>
      </c>
      <c r="B9002" s="199">
        <v>187.26</v>
      </c>
    </row>
    <row r="9003" spans="1:2">
      <c r="A9003" s="4" t="s">
        <v>9360</v>
      </c>
      <c r="B9003" s="199">
        <v>186.88</v>
      </c>
    </row>
    <row r="9004" spans="1:2">
      <c r="A9004" s="4" t="s">
        <v>9361</v>
      </c>
      <c r="B9004" s="199">
        <v>48.35</v>
      </c>
    </row>
    <row r="9005" spans="1:2">
      <c r="A9005" s="4" t="s">
        <v>9362</v>
      </c>
      <c r="B9005" s="199">
        <v>48.35</v>
      </c>
    </row>
    <row r="9006" spans="1:2">
      <c r="A9006" s="4" t="s">
        <v>9363</v>
      </c>
      <c r="B9006" s="199">
        <v>94.75</v>
      </c>
    </row>
    <row r="9007" spans="1:2">
      <c r="A9007" s="4" t="s">
        <v>9364</v>
      </c>
      <c r="B9007" s="199">
        <v>94.75</v>
      </c>
    </row>
    <row r="9008" spans="1:2">
      <c r="A9008" s="4" t="s">
        <v>9365</v>
      </c>
      <c r="B9008" s="199">
        <v>97.75</v>
      </c>
    </row>
    <row r="9009" spans="1:2">
      <c r="A9009" s="4" t="s">
        <v>9366</v>
      </c>
      <c r="B9009" s="199">
        <v>97.75</v>
      </c>
    </row>
    <row r="9010" spans="1:2">
      <c r="A9010" s="4" t="s">
        <v>9367</v>
      </c>
      <c r="B9010" s="199">
        <v>52.07</v>
      </c>
    </row>
    <row r="9011" spans="1:2">
      <c r="A9011" s="4" t="s">
        <v>9368</v>
      </c>
      <c r="B9011" s="199">
        <v>49.8</v>
      </c>
    </row>
    <row r="9012" spans="1:2">
      <c r="A9012" s="4" t="s">
        <v>9369</v>
      </c>
      <c r="B9012" s="199">
        <v>173.17</v>
      </c>
    </row>
    <row r="9013" spans="1:2">
      <c r="A9013" s="4" t="s">
        <v>9370</v>
      </c>
      <c r="B9013" s="199">
        <v>168.11</v>
      </c>
    </row>
    <row r="9014" spans="1:2">
      <c r="A9014" s="4" t="s">
        <v>9371</v>
      </c>
      <c r="B9014" s="199">
        <v>455.64</v>
      </c>
    </row>
    <row r="9015" spans="1:2">
      <c r="A9015" s="4" t="s">
        <v>9372</v>
      </c>
      <c r="B9015" s="199">
        <v>413.58</v>
      </c>
    </row>
    <row r="9016" spans="1:2">
      <c r="A9016" s="4" t="s">
        <v>9373</v>
      </c>
      <c r="B9016" s="199">
        <v>559.73</v>
      </c>
    </row>
    <row r="9017" spans="1:2">
      <c r="A9017" s="4" t="s">
        <v>9374</v>
      </c>
      <c r="B9017" s="199">
        <v>505.58</v>
      </c>
    </row>
    <row r="9018" spans="1:2">
      <c r="A9018" s="4" t="s">
        <v>9375</v>
      </c>
      <c r="B9018" s="199">
        <v>460.83</v>
      </c>
    </row>
    <row r="9019" spans="1:2">
      <c r="A9019" s="4" t="s">
        <v>9376</v>
      </c>
      <c r="B9019" s="199">
        <v>456.28</v>
      </c>
    </row>
    <row r="9020" spans="1:2">
      <c r="A9020" s="4" t="s">
        <v>9377</v>
      </c>
      <c r="B9020" s="199">
        <v>105.57</v>
      </c>
    </row>
    <row r="9021" spans="1:2">
      <c r="A9021" s="4" t="s">
        <v>9378</v>
      </c>
      <c r="B9021" s="199">
        <v>102.89</v>
      </c>
    </row>
    <row r="9022" spans="1:2">
      <c r="A9022" s="4" t="s">
        <v>9379</v>
      </c>
      <c r="B9022" s="199">
        <v>281.93</v>
      </c>
    </row>
    <row r="9023" spans="1:2">
      <c r="A9023" s="4" t="s">
        <v>9380</v>
      </c>
      <c r="B9023" s="199">
        <v>274.26</v>
      </c>
    </row>
    <row r="9024" spans="1:2">
      <c r="A9024" s="4" t="s">
        <v>9381</v>
      </c>
      <c r="B9024" s="199">
        <v>401.28</v>
      </c>
    </row>
    <row r="9025" spans="1:2">
      <c r="A9025" s="4" t="s">
        <v>9382</v>
      </c>
      <c r="B9025" s="199">
        <v>390.51</v>
      </c>
    </row>
    <row r="9026" spans="1:2">
      <c r="A9026" s="4" t="s">
        <v>9383</v>
      </c>
      <c r="B9026" s="199">
        <v>134.76</v>
      </c>
    </row>
    <row r="9027" spans="1:2">
      <c r="A9027" s="4" t="s">
        <v>9384</v>
      </c>
      <c r="B9027" s="199">
        <v>131.29</v>
      </c>
    </row>
    <row r="9028" spans="1:2">
      <c r="A9028" s="4" t="s">
        <v>9385</v>
      </c>
      <c r="B9028" s="199">
        <v>341.19</v>
      </c>
    </row>
    <row r="9029" spans="1:2">
      <c r="A9029" s="4" t="s">
        <v>9386</v>
      </c>
      <c r="B9029" s="199">
        <v>332.5</v>
      </c>
    </row>
    <row r="9030" spans="1:2">
      <c r="A9030" s="4" t="s">
        <v>9387</v>
      </c>
      <c r="B9030" s="199">
        <v>482.9</v>
      </c>
    </row>
    <row r="9031" spans="1:2">
      <c r="A9031" s="4" t="s">
        <v>9388</v>
      </c>
      <c r="B9031" s="199">
        <v>470.98</v>
      </c>
    </row>
    <row r="9032" spans="1:2">
      <c r="A9032" s="4" t="s">
        <v>9389</v>
      </c>
      <c r="B9032" s="199">
        <v>157.47</v>
      </c>
    </row>
    <row r="9033" spans="1:2">
      <c r="A9033" s="4" t="s">
        <v>9390</v>
      </c>
      <c r="B9033" s="199">
        <v>153.38</v>
      </c>
    </row>
    <row r="9034" spans="1:2">
      <c r="A9034" s="4" t="s">
        <v>9391</v>
      </c>
      <c r="B9034" s="199">
        <v>376.66</v>
      </c>
    </row>
    <row r="9035" spans="1:2">
      <c r="A9035" s="4" t="s">
        <v>9392</v>
      </c>
      <c r="B9035" s="199">
        <v>367.57</v>
      </c>
    </row>
    <row r="9036" spans="1:2">
      <c r="A9036" s="4" t="s">
        <v>9393</v>
      </c>
      <c r="B9036" s="199">
        <v>537.11</v>
      </c>
    </row>
    <row r="9037" spans="1:2">
      <c r="A9037" s="4" t="s">
        <v>9394</v>
      </c>
      <c r="B9037" s="199">
        <v>524.5</v>
      </c>
    </row>
    <row r="9038" spans="1:2">
      <c r="A9038" s="4" t="s">
        <v>9395</v>
      </c>
      <c r="B9038" s="199">
        <v>189.79</v>
      </c>
    </row>
    <row r="9039" spans="1:2">
      <c r="A9039" s="4" t="s">
        <v>9396</v>
      </c>
      <c r="B9039" s="199">
        <v>184.9</v>
      </c>
    </row>
    <row r="9040" spans="1:2">
      <c r="A9040" s="4" t="s">
        <v>9397</v>
      </c>
      <c r="B9040" s="199">
        <v>442.18</v>
      </c>
    </row>
    <row r="9041" spans="1:2">
      <c r="A9041" s="4" t="s">
        <v>9398</v>
      </c>
      <c r="B9041" s="199">
        <v>432.07</v>
      </c>
    </row>
    <row r="9042" spans="1:2">
      <c r="A9042" s="4" t="s">
        <v>9399</v>
      </c>
      <c r="B9042" s="199">
        <v>625.44000000000005</v>
      </c>
    </row>
    <row r="9043" spans="1:2">
      <c r="A9043" s="4" t="s">
        <v>9400</v>
      </c>
      <c r="B9043" s="199">
        <v>611.70000000000005</v>
      </c>
    </row>
    <row r="9044" spans="1:2">
      <c r="A9044" s="4" t="s">
        <v>9401</v>
      </c>
      <c r="B9044" s="199">
        <v>212.08</v>
      </c>
    </row>
    <row r="9045" spans="1:2">
      <c r="A9045" s="4" t="s">
        <v>9402</v>
      </c>
      <c r="B9045" s="199">
        <v>206.57</v>
      </c>
    </row>
    <row r="9046" spans="1:2">
      <c r="A9046" s="4" t="s">
        <v>9403</v>
      </c>
      <c r="B9046" s="199">
        <v>485.25</v>
      </c>
    </row>
    <row r="9047" spans="1:2">
      <c r="A9047" s="4" t="s">
        <v>9404</v>
      </c>
      <c r="B9047" s="199">
        <v>474.33</v>
      </c>
    </row>
    <row r="9048" spans="1:2">
      <c r="A9048" s="4" t="s">
        <v>9405</v>
      </c>
      <c r="B9048" s="199">
        <v>680.53</v>
      </c>
    </row>
    <row r="9049" spans="1:2">
      <c r="A9049" s="4" t="s">
        <v>9406</v>
      </c>
      <c r="B9049" s="199">
        <v>666.1</v>
      </c>
    </row>
    <row r="9050" spans="1:2">
      <c r="A9050" s="4" t="s">
        <v>9407</v>
      </c>
      <c r="B9050" s="199">
        <v>240.76</v>
      </c>
    </row>
    <row r="9051" spans="1:2">
      <c r="A9051" s="4" t="s">
        <v>9408</v>
      </c>
      <c r="B9051" s="199">
        <v>234.61</v>
      </c>
    </row>
    <row r="9052" spans="1:2">
      <c r="A9052" s="4" t="s">
        <v>9409</v>
      </c>
      <c r="B9052" s="199">
        <v>534.1</v>
      </c>
    </row>
    <row r="9053" spans="1:2">
      <c r="A9053" s="4" t="s">
        <v>9410</v>
      </c>
      <c r="B9053" s="199">
        <v>522.76</v>
      </c>
    </row>
    <row r="9054" spans="1:2">
      <c r="A9054" s="4" t="s">
        <v>9411</v>
      </c>
      <c r="B9054" s="199">
        <v>767.52</v>
      </c>
    </row>
    <row r="9055" spans="1:2">
      <c r="A9055" s="4" t="s">
        <v>9412</v>
      </c>
      <c r="B9055" s="199">
        <v>751.5</v>
      </c>
    </row>
    <row r="9056" spans="1:2">
      <c r="A9056" s="4" t="s">
        <v>9413</v>
      </c>
      <c r="B9056" s="199">
        <v>32.49</v>
      </c>
    </row>
    <row r="9057" spans="1:2">
      <c r="A9057" s="4" t="s">
        <v>9414</v>
      </c>
      <c r="B9057" s="199">
        <v>31.34</v>
      </c>
    </row>
    <row r="9058" spans="1:2">
      <c r="A9058" s="4" t="s">
        <v>9415</v>
      </c>
      <c r="B9058" s="199">
        <v>19.899999999999999</v>
      </c>
    </row>
    <row r="9059" spans="1:2">
      <c r="A9059" s="4" t="s">
        <v>9416</v>
      </c>
      <c r="B9059" s="199">
        <v>17.34</v>
      </c>
    </row>
    <row r="9060" spans="1:2">
      <c r="A9060" s="4" t="s">
        <v>9417</v>
      </c>
      <c r="B9060" s="199">
        <v>46.05</v>
      </c>
    </row>
    <row r="9061" spans="1:2">
      <c r="A9061" s="4" t="s">
        <v>9418</v>
      </c>
      <c r="B9061" s="199">
        <v>44.4</v>
      </c>
    </row>
    <row r="9062" spans="1:2">
      <c r="A9062" s="4" t="s">
        <v>9419</v>
      </c>
      <c r="B9062" s="199">
        <v>20.88</v>
      </c>
    </row>
    <row r="9063" spans="1:2">
      <c r="A9063" s="4" t="s">
        <v>9420</v>
      </c>
      <c r="B9063" s="199">
        <v>18.190000000000001</v>
      </c>
    </row>
    <row r="9064" spans="1:2">
      <c r="A9064" s="4" t="s">
        <v>9421</v>
      </c>
      <c r="B9064" s="199">
        <v>66.8</v>
      </c>
    </row>
    <row r="9065" spans="1:2">
      <c r="A9065" s="4" t="s">
        <v>9422</v>
      </c>
      <c r="B9065" s="199">
        <v>64.37</v>
      </c>
    </row>
    <row r="9066" spans="1:2">
      <c r="A9066" s="4" t="s">
        <v>9423</v>
      </c>
      <c r="B9066" s="199">
        <v>21.86</v>
      </c>
    </row>
    <row r="9067" spans="1:2">
      <c r="A9067" s="4" t="s">
        <v>9424</v>
      </c>
      <c r="B9067" s="199">
        <v>19.04</v>
      </c>
    </row>
    <row r="9068" spans="1:2">
      <c r="A9068" s="4" t="s">
        <v>9425</v>
      </c>
      <c r="B9068" s="199">
        <v>84.66</v>
      </c>
    </row>
    <row r="9069" spans="1:2">
      <c r="A9069" s="4" t="s">
        <v>9426</v>
      </c>
      <c r="B9069" s="199">
        <v>81.58</v>
      </c>
    </row>
    <row r="9070" spans="1:2">
      <c r="A9070" s="4" t="s">
        <v>9427</v>
      </c>
      <c r="B9070" s="199">
        <v>23.91</v>
      </c>
    </row>
    <row r="9071" spans="1:2">
      <c r="A9071" s="4" t="s">
        <v>9428</v>
      </c>
      <c r="B9071" s="199">
        <v>20.87</v>
      </c>
    </row>
    <row r="9072" spans="1:2">
      <c r="A9072" s="4" t="s">
        <v>9429</v>
      </c>
      <c r="B9072" s="199">
        <v>130.01</v>
      </c>
    </row>
    <row r="9073" spans="1:2">
      <c r="A9073" s="4" t="s">
        <v>9430</v>
      </c>
      <c r="B9073" s="199">
        <v>125.26</v>
      </c>
    </row>
    <row r="9074" spans="1:2">
      <c r="A9074" s="4" t="s">
        <v>9431</v>
      </c>
      <c r="B9074" s="199">
        <v>30.64</v>
      </c>
    </row>
    <row r="9075" spans="1:2">
      <c r="A9075" s="4" t="s">
        <v>9432</v>
      </c>
      <c r="B9075" s="199">
        <v>26.77</v>
      </c>
    </row>
    <row r="9076" spans="1:2">
      <c r="A9076" s="4" t="s">
        <v>9433</v>
      </c>
      <c r="B9076" s="199">
        <v>161.30000000000001</v>
      </c>
    </row>
    <row r="9077" spans="1:2">
      <c r="A9077" s="4" t="s">
        <v>9434</v>
      </c>
      <c r="B9077" s="199">
        <v>155.24</v>
      </c>
    </row>
    <row r="9078" spans="1:2">
      <c r="A9078" s="4" t="s">
        <v>9435</v>
      </c>
      <c r="B9078" s="199">
        <v>40.25</v>
      </c>
    </row>
    <row r="9079" spans="1:2">
      <c r="A9079" s="4" t="s">
        <v>9436</v>
      </c>
      <c r="B9079" s="199">
        <v>35.26</v>
      </c>
    </row>
    <row r="9080" spans="1:2">
      <c r="A9080" s="4" t="s">
        <v>9437</v>
      </c>
      <c r="B9080" s="199">
        <v>210.17</v>
      </c>
    </row>
    <row r="9081" spans="1:2">
      <c r="A9081" s="4" t="s">
        <v>9438</v>
      </c>
      <c r="B9081" s="199">
        <v>202.33</v>
      </c>
    </row>
    <row r="9082" spans="1:2">
      <c r="A9082" s="4" t="s">
        <v>9439</v>
      </c>
      <c r="B9082" s="199">
        <v>41.24</v>
      </c>
    </row>
    <row r="9083" spans="1:2">
      <c r="A9083" s="4" t="s">
        <v>9440</v>
      </c>
      <c r="B9083" s="199">
        <v>36.11</v>
      </c>
    </row>
    <row r="9084" spans="1:2">
      <c r="A9084" s="4" t="s">
        <v>9441</v>
      </c>
      <c r="B9084" s="199">
        <v>267.41000000000003</v>
      </c>
    </row>
    <row r="9085" spans="1:2">
      <c r="A9085" s="4" t="s">
        <v>9442</v>
      </c>
      <c r="B9085" s="199">
        <v>257.47000000000003</v>
      </c>
    </row>
    <row r="9086" spans="1:2">
      <c r="A9086" s="4" t="s">
        <v>9443</v>
      </c>
      <c r="B9086" s="199">
        <v>42.7</v>
      </c>
    </row>
    <row r="9087" spans="1:2">
      <c r="A9087" s="4" t="s">
        <v>9444</v>
      </c>
      <c r="B9087" s="199">
        <v>37.39</v>
      </c>
    </row>
    <row r="9088" spans="1:2">
      <c r="A9088" s="4" t="s">
        <v>9445</v>
      </c>
      <c r="B9088" s="199">
        <v>285.95999999999998</v>
      </c>
    </row>
    <row r="9089" spans="1:2">
      <c r="A9089" s="4" t="s">
        <v>9446</v>
      </c>
      <c r="B9089" s="199">
        <v>275.27999999999997</v>
      </c>
    </row>
    <row r="9090" spans="1:2">
      <c r="A9090" s="4" t="s">
        <v>9447</v>
      </c>
      <c r="B9090" s="199">
        <v>53.71</v>
      </c>
    </row>
    <row r="9091" spans="1:2">
      <c r="A9091" s="4" t="s">
        <v>9448</v>
      </c>
      <c r="B9091" s="199">
        <v>47.14</v>
      </c>
    </row>
    <row r="9092" spans="1:2">
      <c r="A9092" s="4" t="s">
        <v>9449</v>
      </c>
      <c r="B9092" s="199">
        <v>311.87</v>
      </c>
    </row>
    <row r="9093" spans="1:2">
      <c r="A9093" s="4" t="s">
        <v>9450</v>
      </c>
      <c r="B9093" s="199">
        <v>300.19</v>
      </c>
    </row>
    <row r="9094" spans="1:2">
      <c r="A9094" s="4" t="s">
        <v>9451</v>
      </c>
      <c r="B9094" s="199">
        <v>80.33</v>
      </c>
    </row>
    <row r="9095" spans="1:2">
      <c r="A9095" s="4" t="s">
        <v>9452</v>
      </c>
      <c r="B9095" s="199">
        <v>70.5</v>
      </c>
    </row>
    <row r="9096" spans="1:2">
      <c r="A9096" s="4" t="s">
        <v>9453</v>
      </c>
      <c r="B9096" s="199">
        <v>308.74</v>
      </c>
    </row>
    <row r="9097" spans="1:2">
      <c r="A9097" s="4" t="s">
        <v>9454</v>
      </c>
      <c r="B9097" s="199">
        <v>296.97000000000003</v>
      </c>
    </row>
    <row r="9098" spans="1:2">
      <c r="A9098" s="4" t="s">
        <v>9455</v>
      </c>
      <c r="B9098" s="199">
        <v>141.06</v>
      </c>
    </row>
    <row r="9099" spans="1:2">
      <c r="A9099" s="4" t="s">
        <v>9456</v>
      </c>
      <c r="B9099" s="199">
        <v>123.81</v>
      </c>
    </row>
    <row r="9100" spans="1:2">
      <c r="A9100" s="4" t="s">
        <v>9457</v>
      </c>
      <c r="B9100" s="199">
        <v>409.85</v>
      </c>
    </row>
    <row r="9101" spans="1:2">
      <c r="A9101" s="4" t="s">
        <v>9458</v>
      </c>
      <c r="B9101" s="199">
        <v>397.27</v>
      </c>
    </row>
    <row r="9102" spans="1:2">
      <c r="A9102" s="4" t="s">
        <v>9459</v>
      </c>
      <c r="B9102" s="199">
        <v>480.72</v>
      </c>
    </row>
    <row r="9103" spans="1:2">
      <c r="A9103" s="4" t="s">
        <v>9460</v>
      </c>
      <c r="B9103" s="199">
        <v>467.3</v>
      </c>
    </row>
    <row r="9104" spans="1:2">
      <c r="A9104" s="4" t="s">
        <v>9461</v>
      </c>
      <c r="B9104" s="199">
        <v>689.6</v>
      </c>
    </row>
    <row r="9105" spans="1:2">
      <c r="A9105" s="4" t="s">
        <v>9462</v>
      </c>
      <c r="B9105" s="199">
        <v>671.2</v>
      </c>
    </row>
    <row r="9106" spans="1:2">
      <c r="A9106" s="4" t="s">
        <v>9463</v>
      </c>
      <c r="B9106" s="199">
        <v>56.5</v>
      </c>
    </row>
    <row r="9107" spans="1:2">
      <c r="A9107" s="4" t="s">
        <v>9464</v>
      </c>
      <c r="B9107" s="199">
        <v>56.5</v>
      </c>
    </row>
    <row r="9108" spans="1:2">
      <c r="A9108" s="4" t="s">
        <v>9465</v>
      </c>
      <c r="B9108" s="199">
        <v>66.08</v>
      </c>
    </row>
    <row r="9109" spans="1:2">
      <c r="A9109" s="4" t="s">
        <v>9466</v>
      </c>
      <c r="B9109" s="199">
        <v>66.08</v>
      </c>
    </row>
    <row r="9110" spans="1:2">
      <c r="A9110" s="4" t="s">
        <v>9467</v>
      </c>
      <c r="B9110" s="199">
        <v>76.31</v>
      </c>
    </row>
    <row r="9111" spans="1:2">
      <c r="A9111" s="4" t="s">
        <v>9468</v>
      </c>
      <c r="B9111" s="199">
        <v>76.31</v>
      </c>
    </row>
    <row r="9112" spans="1:2">
      <c r="A9112" s="4" t="s">
        <v>9469</v>
      </c>
      <c r="B9112" s="199">
        <v>93.45</v>
      </c>
    </row>
    <row r="9113" spans="1:2">
      <c r="A9113" s="4" t="s">
        <v>9470</v>
      </c>
      <c r="B9113" s="199">
        <v>93.45</v>
      </c>
    </row>
    <row r="9114" spans="1:2">
      <c r="A9114" s="4" t="s">
        <v>9471</v>
      </c>
      <c r="B9114" s="199">
        <v>112.82</v>
      </c>
    </row>
    <row r="9115" spans="1:2">
      <c r="A9115" s="4" t="s">
        <v>9472</v>
      </c>
      <c r="B9115" s="199">
        <v>112.82</v>
      </c>
    </row>
    <row r="9116" spans="1:2">
      <c r="A9116" s="4" t="s">
        <v>9473</v>
      </c>
      <c r="B9116" s="199">
        <v>164.8</v>
      </c>
    </row>
    <row r="9117" spans="1:2">
      <c r="A9117" s="4" t="s">
        <v>9474</v>
      </c>
      <c r="B9117" s="199">
        <v>164.8</v>
      </c>
    </row>
    <row r="9118" spans="1:2">
      <c r="A9118" s="4" t="s">
        <v>9475</v>
      </c>
      <c r="B9118" s="199">
        <v>175.23</v>
      </c>
    </row>
    <row r="9119" spans="1:2">
      <c r="A9119" s="4" t="s">
        <v>9476</v>
      </c>
      <c r="B9119" s="199">
        <v>175.23</v>
      </c>
    </row>
    <row r="9120" spans="1:2">
      <c r="A9120" s="4" t="s">
        <v>9477</v>
      </c>
      <c r="B9120" s="199">
        <v>350</v>
      </c>
    </row>
    <row r="9121" spans="1:2">
      <c r="A9121" s="4" t="s">
        <v>9478</v>
      </c>
      <c r="B9121" s="199">
        <v>350</v>
      </c>
    </row>
    <row r="9122" spans="1:2">
      <c r="A9122" s="4" t="s">
        <v>9479</v>
      </c>
      <c r="B9122" s="199">
        <v>160</v>
      </c>
    </row>
    <row r="9123" spans="1:2">
      <c r="A9123" s="4" t="s">
        <v>9480</v>
      </c>
      <c r="B9123" s="199">
        <v>160</v>
      </c>
    </row>
    <row r="9124" spans="1:2">
      <c r="A9124" s="4" t="s">
        <v>9481</v>
      </c>
      <c r="B9124" s="199">
        <v>180</v>
      </c>
    </row>
    <row r="9125" spans="1:2">
      <c r="A9125" s="4" t="s">
        <v>9482</v>
      </c>
      <c r="B9125" s="199">
        <v>180</v>
      </c>
    </row>
    <row r="9126" spans="1:2">
      <c r="A9126" s="4" t="s">
        <v>9483</v>
      </c>
      <c r="B9126" s="199">
        <v>220</v>
      </c>
    </row>
    <row r="9127" spans="1:2">
      <c r="A9127" s="4" t="s">
        <v>9484</v>
      </c>
      <c r="B9127" s="199">
        <v>220</v>
      </c>
    </row>
    <row r="9128" spans="1:2">
      <c r="A9128" s="4" t="s">
        <v>9485</v>
      </c>
      <c r="B9128" s="199">
        <v>270</v>
      </c>
    </row>
    <row r="9129" spans="1:2">
      <c r="A9129" s="4" t="s">
        <v>9486</v>
      </c>
      <c r="B9129" s="199">
        <v>270</v>
      </c>
    </row>
    <row r="9130" spans="1:2">
      <c r="A9130" s="4" t="s">
        <v>9487</v>
      </c>
      <c r="B9130" s="199">
        <v>380</v>
      </c>
    </row>
    <row r="9131" spans="1:2">
      <c r="A9131" s="4" t="s">
        <v>9488</v>
      </c>
      <c r="B9131" s="199">
        <v>380</v>
      </c>
    </row>
    <row r="9132" spans="1:2">
      <c r="A9132" s="4" t="s">
        <v>9489</v>
      </c>
      <c r="B9132" s="199">
        <v>550</v>
      </c>
    </row>
    <row r="9133" spans="1:2">
      <c r="A9133" s="4" t="s">
        <v>9490</v>
      </c>
      <c r="B9133" s="199">
        <v>550</v>
      </c>
    </row>
    <row r="9134" spans="1:2">
      <c r="A9134" s="4" t="s">
        <v>9491</v>
      </c>
      <c r="B9134" s="199">
        <v>851.19</v>
      </c>
    </row>
    <row r="9135" spans="1:2">
      <c r="A9135" s="4" t="s">
        <v>9492</v>
      </c>
      <c r="B9135" s="199">
        <v>851.19</v>
      </c>
    </row>
    <row r="9136" spans="1:2">
      <c r="A9136" s="4" t="s">
        <v>9493</v>
      </c>
      <c r="B9136" s="199">
        <v>42</v>
      </c>
    </row>
    <row r="9137" spans="1:2">
      <c r="A9137" s="4" t="s">
        <v>9494</v>
      </c>
      <c r="B9137" s="199">
        <v>42</v>
      </c>
    </row>
    <row r="9138" spans="1:2">
      <c r="A9138" s="4" t="s">
        <v>9495</v>
      </c>
      <c r="B9138" s="199">
        <v>45</v>
      </c>
    </row>
    <row r="9139" spans="1:2">
      <c r="A9139" s="4" t="s">
        <v>9496</v>
      </c>
      <c r="B9139" s="199">
        <v>45</v>
      </c>
    </row>
    <row r="9140" spans="1:2">
      <c r="A9140" s="4" t="s">
        <v>9497</v>
      </c>
      <c r="B9140" s="199">
        <v>50</v>
      </c>
    </row>
    <row r="9141" spans="1:2">
      <c r="A9141" s="4" t="s">
        <v>9498</v>
      </c>
      <c r="B9141" s="199">
        <v>50</v>
      </c>
    </row>
    <row r="9142" spans="1:2">
      <c r="A9142" s="4" t="s">
        <v>9499</v>
      </c>
      <c r="B9142" s="199">
        <v>56</v>
      </c>
    </row>
    <row r="9143" spans="1:2">
      <c r="A9143" s="4" t="s">
        <v>9500</v>
      </c>
      <c r="B9143" s="199">
        <v>56</v>
      </c>
    </row>
    <row r="9144" spans="1:2">
      <c r="A9144" s="4" t="s">
        <v>9501</v>
      </c>
      <c r="B9144" s="199">
        <v>60</v>
      </c>
    </row>
    <row r="9145" spans="1:2">
      <c r="A9145" s="4" t="s">
        <v>9502</v>
      </c>
      <c r="B9145" s="199">
        <v>60</v>
      </c>
    </row>
    <row r="9146" spans="1:2">
      <c r="A9146" s="4" t="s">
        <v>9503</v>
      </c>
      <c r="B9146" s="199">
        <v>72</v>
      </c>
    </row>
    <row r="9147" spans="1:2">
      <c r="A9147" s="4" t="s">
        <v>9504</v>
      </c>
      <c r="B9147" s="199">
        <v>72</v>
      </c>
    </row>
    <row r="9148" spans="1:2">
      <c r="A9148" s="4" t="s">
        <v>9505</v>
      </c>
      <c r="B9148" s="199">
        <v>80</v>
      </c>
    </row>
    <row r="9149" spans="1:2">
      <c r="A9149" s="4" t="s">
        <v>9506</v>
      </c>
      <c r="B9149" s="199">
        <v>80</v>
      </c>
    </row>
    <row r="9150" spans="1:2">
      <c r="A9150" s="4" t="s">
        <v>9507</v>
      </c>
      <c r="B9150" s="199">
        <v>95</v>
      </c>
    </row>
    <row r="9151" spans="1:2">
      <c r="A9151" s="4" t="s">
        <v>9508</v>
      </c>
      <c r="B9151" s="199">
        <v>95</v>
      </c>
    </row>
    <row r="9152" spans="1:2">
      <c r="A9152" s="4" t="s">
        <v>9509</v>
      </c>
      <c r="B9152" s="199">
        <v>80</v>
      </c>
    </row>
    <row r="9153" spans="1:2">
      <c r="A9153" s="4" t="s">
        <v>9510</v>
      </c>
      <c r="B9153" s="199">
        <v>80</v>
      </c>
    </row>
    <row r="9154" spans="1:2">
      <c r="A9154" s="4" t="s">
        <v>9511</v>
      </c>
      <c r="B9154" s="199">
        <v>80</v>
      </c>
    </row>
    <row r="9155" spans="1:2">
      <c r="A9155" s="4" t="s">
        <v>9512</v>
      </c>
      <c r="B9155" s="199">
        <v>80</v>
      </c>
    </row>
    <row r="9156" spans="1:2">
      <c r="A9156" s="4" t="s">
        <v>9513</v>
      </c>
      <c r="B9156" s="199">
        <v>80</v>
      </c>
    </row>
    <row r="9157" spans="1:2">
      <c r="A9157" s="4" t="s">
        <v>9514</v>
      </c>
      <c r="B9157" s="199">
        <v>80</v>
      </c>
    </row>
    <row r="9158" spans="1:2">
      <c r="A9158" s="4" t="s">
        <v>9515</v>
      </c>
      <c r="B9158" s="199">
        <v>80</v>
      </c>
    </row>
    <row r="9159" spans="1:2">
      <c r="A9159" s="4" t="s">
        <v>9516</v>
      </c>
      <c r="B9159" s="199">
        <v>80</v>
      </c>
    </row>
    <row r="9160" spans="1:2">
      <c r="A9160" s="4" t="s">
        <v>9517</v>
      </c>
      <c r="B9160" s="199">
        <v>80</v>
      </c>
    </row>
    <row r="9161" spans="1:2">
      <c r="A9161" s="4" t="s">
        <v>9518</v>
      </c>
      <c r="B9161" s="199">
        <v>80</v>
      </c>
    </row>
    <row r="9162" spans="1:2">
      <c r="A9162" s="4" t="s">
        <v>9519</v>
      </c>
      <c r="B9162" s="199">
        <v>80</v>
      </c>
    </row>
    <row r="9163" spans="1:2">
      <c r="A9163" s="4" t="s">
        <v>9520</v>
      </c>
      <c r="B9163" s="199">
        <v>80</v>
      </c>
    </row>
    <row r="9164" spans="1:2">
      <c r="A9164" s="4" t="s">
        <v>9521</v>
      </c>
      <c r="B9164" s="199">
        <v>120</v>
      </c>
    </row>
    <row r="9165" spans="1:2">
      <c r="A9165" s="4" t="s">
        <v>9522</v>
      </c>
      <c r="B9165" s="199">
        <v>120</v>
      </c>
    </row>
    <row r="9166" spans="1:2">
      <c r="A9166" s="4" t="s">
        <v>9523</v>
      </c>
      <c r="B9166" s="199">
        <v>143</v>
      </c>
    </row>
    <row r="9167" spans="1:2">
      <c r="A9167" s="4" t="s">
        <v>9524</v>
      </c>
      <c r="B9167" s="199">
        <v>143</v>
      </c>
    </row>
    <row r="9168" spans="1:2">
      <c r="A9168" s="4" t="s">
        <v>9525</v>
      </c>
      <c r="B9168" s="199">
        <v>331.95</v>
      </c>
    </row>
    <row r="9169" spans="1:2">
      <c r="A9169" s="4" t="s">
        <v>9526</v>
      </c>
      <c r="B9169" s="199">
        <v>324.32</v>
      </c>
    </row>
    <row r="9170" spans="1:2">
      <c r="A9170" s="4" t="s">
        <v>9527</v>
      </c>
      <c r="B9170" s="199">
        <v>357.52</v>
      </c>
    </row>
    <row r="9171" spans="1:2">
      <c r="A9171" s="4" t="s">
        <v>9528</v>
      </c>
      <c r="B9171" s="199">
        <v>349.58</v>
      </c>
    </row>
    <row r="9172" spans="1:2">
      <c r="A9172" s="4" t="s">
        <v>9529</v>
      </c>
      <c r="B9172" s="199">
        <v>435.63</v>
      </c>
    </row>
    <row r="9173" spans="1:2">
      <c r="A9173" s="4" t="s">
        <v>9530</v>
      </c>
      <c r="B9173" s="199">
        <v>427.04</v>
      </c>
    </row>
    <row r="9174" spans="1:2">
      <c r="A9174" s="4" t="s">
        <v>9531</v>
      </c>
      <c r="B9174" s="199">
        <v>515.99</v>
      </c>
    </row>
    <row r="9175" spans="1:2">
      <c r="A9175" s="4" t="s">
        <v>9532</v>
      </c>
      <c r="B9175" s="199">
        <v>506.85</v>
      </c>
    </row>
    <row r="9176" spans="1:2">
      <c r="A9176" s="4" t="s">
        <v>9533</v>
      </c>
      <c r="B9176" s="199">
        <v>581.22</v>
      </c>
    </row>
    <row r="9177" spans="1:2">
      <c r="A9177" s="4" t="s">
        <v>9534</v>
      </c>
      <c r="B9177" s="199">
        <v>570.54</v>
      </c>
    </row>
    <row r="9178" spans="1:2">
      <c r="A9178" s="4" t="s">
        <v>9535</v>
      </c>
      <c r="B9178" s="199">
        <v>336.84</v>
      </c>
    </row>
    <row r="9179" spans="1:2">
      <c r="A9179" s="4" t="s">
        <v>9536</v>
      </c>
      <c r="B9179" s="199">
        <v>328.58</v>
      </c>
    </row>
    <row r="9180" spans="1:2">
      <c r="A9180" s="4" t="s">
        <v>9537</v>
      </c>
      <c r="B9180" s="199">
        <v>361.95</v>
      </c>
    </row>
    <row r="9181" spans="1:2">
      <c r="A9181" s="4" t="s">
        <v>9538</v>
      </c>
      <c r="B9181" s="199">
        <v>353.42</v>
      </c>
    </row>
    <row r="9182" spans="1:2">
      <c r="A9182" s="4" t="s">
        <v>9539</v>
      </c>
      <c r="B9182" s="199">
        <v>440.41</v>
      </c>
    </row>
    <row r="9183" spans="1:2">
      <c r="A9183" s="4" t="s">
        <v>9540</v>
      </c>
      <c r="B9183" s="199">
        <v>431.18</v>
      </c>
    </row>
    <row r="9184" spans="1:2">
      <c r="A9184" s="4" t="s">
        <v>9541</v>
      </c>
      <c r="B9184" s="199">
        <v>521.1</v>
      </c>
    </row>
    <row r="9185" spans="1:2">
      <c r="A9185" s="4" t="s">
        <v>9542</v>
      </c>
      <c r="B9185" s="199">
        <v>511.28</v>
      </c>
    </row>
    <row r="9186" spans="1:2">
      <c r="A9186" s="4" t="s">
        <v>9543</v>
      </c>
      <c r="B9186" s="199">
        <v>580.33000000000004</v>
      </c>
    </row>
    <row r="9187" spans="1:2">
      <c r="A9187" s="4" t="s">
        <v>9544</v>
      </c>
      <c r="B9187" s="199">
        <v>569.51</v>
      </c>
    </row>
    <row r="9188" spans="1:2">
      <c r="A9188" s="4" t="s">
        <v>9545</v>
      </c>
      <c r="B9188" s="199">
        <v>196.76</v>
      </c>
    </row>
    <row r="9189" spans="1:2">
      <c r="A9189" s="4" t="s">
        <v>9546</v>
      </c>
      <c r="B9189" s="199">
        <v>192.97</v>
      </c>
    </row>
    <row r="9190" spans="1:2">
      <c r="A9190" s="4" t="s">
        <v>9547</v>
      </c>
      <c r="B9190" s="199">
        <v>212.99</v>
      </c>
    </row>
    <row r="9191" spans="1:2">
      <c r="A9191" s="4" t="s">
        <v>9548</v>
      </c>
      <c r="B9191" s="199">
        <v>209</v>
      </c>
    </row>
    <row r="9192" spans="1:2">
      <c r="A9192" s="4" t="s">
        <v>9549</v>
      </c>
      <c r="B9192" s="199">
        <v>268.5</v>
      </c>
    </row>
    <row r="9193" spans="1:2">
      <c r="A9193" s="4" t="s">
        <v>9550</v>
      </c>
      <c r="B9193" s="199">
        <v>264.2</v>
      </c>
    </row>
    <row r="9194" spans="1:2">
      <c r="A9194" s="4" t="s">
        <v>9551</v>
      </c>
      <c r="B9194" s="199">
        <v>316.42</v>
      </c>
    </row>
    <row r="9195" spans="1:2">
      <c r="A9195" s="4" t="s">
        <v>9552</v>
      </c>
      <c r="B9195" s="199">
        <v>311.86</v>
      </c>
    </row>
    <row r="9196" spans="1:2">
      <c r="A9196" s="4" t="s">
        <v>9553</v>
      </c>
      <c r="B9196" s="199">
        <v>333.77</v>
      </c>
    </row>
    <row r="9197" spans="1:2">
      <c r="A9197" s="4" t="s">
        <v>9554</v>
      </c>
      <c r="B9197" s="199">
        <v>328.75</v>
      </c>
    </row>
    <row r="9198" spans="1:2">
      <c r="A9198" s="4" t="s">
        <v>9555</v>
      </c>
      <c r="B9198" s="199">
        <v>331.95</v>
      </c>
    </row>
    <row r="9199" spans="1:2">
      <c r="A9199" s="4" t="s">
        <v>9556</v>
      </c>
      <c r="B9199" s="199">
        <v>324.32</v>
      </c>
    </row>
    <row r="9200" spans="1:2">
      <c r="A9200" s="4" t="s">
        <v>9557</v>
      </c>
      <c r="B9200" s="199">
        <v>376.13</v>
      </c>
    </row>
    <row r="9201" spans="1:2">
      <c r="A9201" s="4" t="s">
        <v>9558</v>
      </c>
      <c r="B9201" s="199">
        <v>367.48</v>
      </c>
    </row>
    <row r="9202" spans="1:2">
      <c r="A9202" s="4" t="s">
        <v>9559</v>
      </c>
      <c r="B9202" s="199">
        <v>462.72</v>
      </c>
    </row>
    <row r="9203" spans="1:2">
      <c r="A9203" s="4" t="s">
        <v>9560</v>
      </c>
      <c r="B9203" s="199">
        <v>452.09</v>
      </c>
    </row>
    <row r="9204" spans="1:2">
      <c r="A9204" s="4" t="s">
        <v>9561</v>
      </c>
      <c r="B9204" s="199">
        <v>557.77</v>
      </c>
    </row>
    <row r="9205" spans="1:2">
      <c r="A9205" s="4" t="s">
        <v>9562</v>
      </c>
      <c r="B9205" s="199">
        <v>544.95000000000005</v>
      </c>
    </row>
    <row r="9206" spans="1:2">
      <c r="A9206" s="4" t="s">
        <v>9563</v>
      </c>
      <c r="B9206" s="199">
        <v>665.12</v>
      </c>
    </row>
    <row r="9207" spans="1:2">
      <c r="A9207" s="4" t="s">
        <v>9564</v>
      </c>
      <c r="B9207" s="199">
        <v>649.83000000000004</v>
      </c>
    </row>
    <row r="9208" spans="1:2">
      <c r="A9208" s="4" t="s">
        <v>9565</v>
      </c>
      <c r="B9208" s="199">
        <v>211.25</v>
      </c>
    </row>
    <row r="9209" spans="1:2">
      <c r="A9209" s="4" t="s">
        <v>9566</v>
      </c>
      <c r="B9209" s="199">
        <v>183.04</v>
      </c>
    </row>
    <row r="9210" spans="1:2">
      <c r="A9210" s="4" t="s">
        <v>9567</v>
      </c>
      <c r="B9210" s="199">
        <v>325.11</v>
      </c>
    </row>
    <row r="9211" spans="1:2">
      <c r="A9211" s="4" t="s">
        <v>9568</v>
      </c>
      <c r="B9211" s="199">
        <v>281.69</v>
      </c>
    </row>
    <row r="9212" spans="1:2">
      <c r="A9212" s="4" t="s">
        <v>9569</v>
      </c>
      <c r="B9212" s="199">
        <v>243.56</v>
      </c>
    </row>
    <row r="9213" spans="1:2">
      <c r="A9213" s="4" t="s">
        <v>9570</v>
      </c>
      <c r="B9213" s="199">
        <v>211.04</v>
      </c>
    </row>
    <row r="9214" spans="1:2">
      <c r="A9214" s="4" t="s">
        <v>9571</v>
      </c>
      <c r="B9214" s="199">
        <v>372.67</v>
      </c>
    </row>
    <row r="9215" spans="1:2">
      <c r="A9215" s="4" t="s">
        <v>9572</v>
      </c>
      <c r="B9215" s="199">
        <v>322.91000000000003</v>
      </c>
    </row>
    <row r="9216" spans="1:2">
      <c r="A9216" s="4" t="s">
        <v>9573</v>
      </c>
      <c r="B9216" s="199">
        <v>277.11</v>
      </c>
    </row>
    <row r="9217" spans="1:2">
      <c r="A9217" s="4" t="s">
        <v>9574</v>
      </c>
      <c r="B9217" s="199">
        <v>240.11</v>
      </c>
    </row>
    <row r="9218" spans="1:2">
      <c r="A9218" s="4" t="s">
        <v>9575</v>
      </c>
      <c r="B9218" s="199">
        <v>424.34</v>
      </c>
    </row>
    <row r="9219" spans="1:2">
      <c r="A9219" s="4" t="s">
        <v>9576</v>
      </c>
      <c r="B9219" s="199">
        <v>367.68</v>
      </c>
    </row>
    <row r="9220" spans="1:2">
      <c r="A9220" s="4" t="s">
        <v>9577</v>
      </c>
      <c r="B9220" s="199">
        <v>351.26</v>
      </c>
    </row>
    <row r="9221" spans="1:2">
      <c r="A9221" s="4" t="s">
        <v>9578</v>
      </c>
      <c r="B9221" s="199">
        <v>304.36</v>
      </c>
    </row>
    <row r="9222" spans="1:2">
      <c r="A9222" s="4" t="s">
        <v>9579</v>
      </c>
      <c r="B9222" s="199">
        <v>537.13</v>
      </c>
    </row>
    <row r="9223" spans="1:2">
      <c r="A9223" s="4" t="s">
        <v>9580</v>
      </c>
      <c r="B9223" s="199">
        <v>465.4</v>
      </c>
    </row>
    <row r="9224" spans="1:2">
      <c r="A9224" s="4" t="s">
        <v>9581</v>
      </c>
      <c r="B9224" s="199">
        <v>433.28</v>
      </c>
    </row>
    <row r="9225" spans="1:2">
      <c r="A9225" s="4" t="s">
        <v>9582</v>
      </c>
      <c r="B9225" s="199">
        <v>375.42</v>
      </c>
    </row>
    <row r="9226" spans="1:2">
      <c r="A9226" s="4" t="s">
        <v>9583</v>
      </c>
      <c r="B9226" s="199">
        <v>662.82</v>
      </c>
    </row>
    <row r="9227" spans="1:2">
      <c r="A9227" s="4" t="s">
        <v>9584</v>
      </c>
      <c r="B9227" s="199">
        <v>574.30999999999995</v>
      </c>
    </row>
    <row r="9228" spans="1:2">
      <c r="A9228" s="4" t="s">
        <v>9585</v>
      </c>
      <c r="B9228" s="199">
        <v>295.75</v>
      </c>
    </row>
    <row r="9229" spans="1:2">
      <c r="A9229" s="4" t="s">
        <v>9586</v>
      </c>
      <c r="B9229" s="199">
        <v>256.26</v>
      </c>
    </row>
    <row r="9230" spans="1:2">
      <c r="A9230" s="4" t="s">
        <v>9587</v>
      </c>
      <c r="B9230" s="199">
        <v>591.70000000000005</v>
      </c>
    </row>
    <row r="9231" spans="1:2">
      <c r="A9231" s="4" t="s">
        <v>9588</v>
      </c>
      <c r="B9231" s="199">
        <v>512.69000000000005</v>
      </c>
    </row>
    <row r="9232" spans="1:2">
      <c r="A9232" s="4" t="s">
        <v>9589</v>
      </c>
      <c r="B9232" s="199">
        <v>340.99</v>
      </c>
    </row>
    <row r="9233" spans="1:2">
      <c r="A9233" s="4" t="s">
        <v>9590</v>
      </c>
      <c r="B9233" s="199">
        <v>295.45</v>
      </c>
    </row>
    <row r="9234" spans="1:2">
      <c r="A9234" s="4" t="s">
        <v>9591</v>
      </c>
      <c r="B9234" s="199">
        <v>678.27</v>
      </c>
    </row>
    <row r="9235" spans="1:2">
      <c r="A9235" s="4" t="s">
        <v>9592</v>
      </c>
      <c r="B9235" s="199">
        <v>587.69000000000005</v>
      </c>
    </row>
    <row r="9236" spans="1:2">
      <c r="A9236" s="4" t="s">
        <v>9593</v>
      </c>
      <c r="B9236" s="199">
        <v>387.96</v>
      </c>
    </row>
    <row r="9237" spans="1:2">
      <c r="A9237" s="4" t="s">
        <v>9594</v>
      </c>
      <c r="B9237" s="199">
        <v>336.16</v>
      </c>
    </row>
    <row r="9238" spans="1:2">
      <c r="A9238" s="4" t="s">
        <v>9595</v>
      </c>
      <c r="B9238" s="199">
        <v>772.3</v>
      </c>
    </row>
    <row r="9239" spans="1:2">
      <c r="A9239" s="4" t="s">
        <v>9596</v>
      </c>
      <c r="B9239" s="199">
        <v>669.17</v>
      </c>
    </row>
    <row r="9240" spans="1:2">
      <c r="A9240" s="4" t="s">
        <v>9597</v>
      </c>
      <c r="B9240" s="199">
        <v>491.77</v>
      </c>
    </row>
    <row r="9241" spans="1:2">
      <c r="A9241" s="4" t="s">
        <v>9598</v>
      </c>
      <c r="B9241" s="199">
        <v>426.1</v>
      </c>
    </row>
    <row r="9242" spans="1:2">
      <c r="A9242" s="4" t="s">
        <v>9599</v>
      </c>
      <c r="B9242" s="199">
        <v>977.58</v>
      </c>
    </row>
    <row r="9243" spans="1:2">
      <c r="A9243" s="4" t="s">
        <v>9600</v>
      </c>
      <c r="B9243" s="199">
        <v>847.04</v>
      </c>
    </row>
    <row r="9244" spans="1:2">
      <c r="A9244" s="4" t="s">
        <v>9601</v>
      </c>
      <c r="B9244" s="199">
        <v>606.59</v>
      </c>
    </row>
    <row r="9245" spans="1:2">
      <c r="A9245" s="4" t="s">
        <v>9602</v>
      </c>
      <c r="B9245" s="199">
        <v>525.59</v>
      </c>
    </row>
    <row r="9246" spans="1:2">
      <c r="A9246" s="4" t="s">
        <v>9603</v>
      </c>
      <c r="B9246" s="199">
        <v>1206.3399999999999</v>
      </c>
    </row>
    <row r="9247" spans="1:2">
      <c r="A9247" s="4" t="s">
        <v>9604</v>
      </c>
      <c r="B9247" s="199">
        <v>1045.25</v>
      </c>
    </row>
    <row r="9248" spans="1:2">
      <c r="A9248" s="4" t="s">
        <v>9605</v>
      </c>
      <c r="B9248" s="199">
        <v>327.44</v>
      </c>
    </row>
    <row r="9249" spans="1:2">
      <c r="A9249" s="4" t="s">
        <v>9606</v>
      </c>
      <c r="B9249" s="199">
        <v>283.72000000000003</v>
      </c>
    </row>
    <row r="9250" spans="1:2">
      <c r="A9250" s="4" t="s">
        <v>9607</v>
      </c>
      <c r="B9250" s="199">
        <v>655.1</v>
      </c>
    </row>
    <row r="9251" spans="1:2">
      <c r="A9251" s="4" t="s">
        <v>9608</v>
      </c>
      <c r="B9251" s="199">
        <v>567.62</v>
      </c>
    </row>
    <row r="9252" spans="1:2">
      <c r="A9252" s="4" t="s">
        <v>9609</v>
      </c>
      <c r="B9252" s="199">
        <v>377.52</v>
      </c>
    </row>
    <row r="9253" spans="1:2">
      <c r="A9253" s="4" t="s">
        <v>9610</v>
      </c>
      <c r="B9253" s="199">
        <v>327.11</v>
      </c>
    </row>
    <row r="9254" spans="1:2">
      <c r="A9254" s="4" t="s">
        <v>9611</v>
      </c>
      <c r="B9254" s="199">
        <v>750.94</v>
      </c>
    </row>
    <row r="9255" spans="1:2">
      <c r="A9255" s="4" t="s">
        <v>9612</v>
      </c>
      <c r="B9255" s="199">
        <v>650.66</v>
      </c>
    </row>
    <row r="9256" spans="1:2">
      <c r="A9256" s="4" t="s">
        <v>9613</v>
      </c>
      <c r="B9256" s="199">
        <v>429.53</v>
      </c>
    </row>
    <row r="9257" spans="1:2">
      <c r="A9257" s="4" t="s">
        <v>9614</v>
      </c>
      <c r="B9257" s="199">
        <v>372.17</v>
      </c>
    </row>
    <row r="9258" spans="1:2">
      <c r="A9258" s="4" t="s">
        <v>9615</v>
      </c>
      <c r="B9258" s="199">
        <v>855.05</v>
      </c>
    </row>
    <row r="9259" spans="1:2">
      <c r="A9259" s="4" t="s">
        <v>9616</v>
      </c>
      <c r="B9259" s="199">
        <v>740.87</v>
      </c>
    </row>
    <row r="9260" spans="1:2">
      <c r="A9260" s="4" t="s">
        <v>9617</v>
      </c>
      <c r="B9260" s="199">
        <v>544.46</v>
      </c>
    </row>
    <row r="9261" spans="1:2">
      <c r="A9261" s="4" t="s">
        <v>9618</v>
      </c>
      <c r="B9261" s="199">
        <v>471.75</v>
      </c>
    </row>
    <row r="9262" spans="1:2">
      <c r="A9262" s="4" t="s">
        <v>9619</v>
      </c>
      <c r="B9262" s="199">
        <v>1082.32</v>
      </c>
    </row>
    <row r="9263" spans="1:2">
      <c r="A9263" s="4" t="s">
        <v>9620</v>
      </c>
      <c r="B9263" s="199">
        <v>937.8</v>
      </c>
    </row>
    <row r="9264" spans="1:2">
      <c r="A9264" s="4" t="s">
        <v>9621</v>
      </c>
      <c r="B9264" s="199">
        <v>671.59</v>
      </c>
    </row>
    <row r="9265" spans="1:2">
      <c r="A9265" s="4" t="s">
        <v>9622</v>
      </c>
      <c r="B9265" s="199">
        <v>581.9</v>
      </c>
    </row>
    <row r="9266" spans="1:2">
      <c r="A9266" s="4" t="s">
        <v>9623</v>
      </c>
      <c r="B9266" s="199">
        <v>1335.6</v>
      </c>
    </row>
    <row r="9267" spans="1:2">
      <c r="A9267" s="4" t="s">
        <v>9624</v>
      </c>
      <c r="B9267" s="199">
        <v>1157.25</v>
      </c>
    </row>
    <row r="9268" spans="1:2">
      <c r="A9268" s="4" t="s">
        <v>9625</v>
      </c>
      <c r="B9268" s="199">
        <v>138.47</v>
      </c>
    </row>
    <row r="9269" spans="1:2">
      <c r="A9269" s="4" t="s">
        <v>9626</v>
      </c>
      <c r="B9269" s="199">
        <v>119.98</v>
      </c>
    </row>
    <row r="9270" spans="1:2">
      <c r="A9270" s="4" t="s">
        <v>9627</v>
      </c>
      <c r="B9270" s="199">
        <v>268.48</v>
      </c>
    </row>
    <row r="9271" spans="1:2">
      <c r="A9271" s="4" t="s">
        <v>9628</v>
      </c>
      <c r="B9271" s="199">
        <v>232.63</v>
      </c>
    </row>
    <row r="9272" spans="1:2">
      <c r="A9272" s="4" t="s">
        <v>9629</v>
      </c>
      <c r="B9272" s="199">
        <v>193.86</v>
      </c>
    </row>
    <row r="9273" spans="1:2">
      <c r="A9273" s="4" t="s">
        <v>9630</v>
      </c>
      <c r="B9273" s="199">
        <v>167.97</v>
      </c>
    </row>
    <row r="9274" spans="1:2">
      <c r="A9274" s="4" t="s">
        <v>9631</v>
      </c>
      <c r="B9274" s="199">
        <v>488.63</v>
      </c>
    </row>
    <row r="9275" spans="1:2">
      <c r="A9275" s="4" t="s">
        <v>9632</v>
      </c>
      <c r="B9275" s="199">
        <v>423.38</v>
      </c>
    </row>
    <row r="9276" spans="1:2">
      <c r="A9276" s="4" t="s">
        <v>9633</v>
      </c>
      <c r="B9276" s="199">
        <v>214.63</v>
      </c>
    </row>
    <row r="9277" spans="1:2">
      <c r="A9277" s="4" t="s">
        <v>9634</v>
      </c>
      <c r="B9277" s="199">
        <v>185.97</v>
      </c>
    </row>
    <row r="9278" spans="1:2">
      <c r="A9278" s="4" t="s">
        <v>9635</v>
      </c>
      <c r="B9278" s="199">
        <v>540.99</v>
      </c>
    </row>
    <row r="9279" spans="1:2">
      <c r="A9279" s="4" t="s">
        <v>9636</v>
      </c>
      <c r="B9279" s="199">
        <v>468.75</v>
      </c>
    </row>
    <row r="9280" spans="1:2">
      <c r="A9280" s="4" t="s">
        <v>9637</v>
      </c>
      <c r="B9280" s="199">
        <v>323.98</v>
      </c>
    </row>
    <row r="9281" spans="1:2">
      <c r="A9281" s="4" t="s">
        <v>9638</v>
      </c>
      <c r="B9281" s="199">
        <v>311.91000000000003</v>
      </c>
    </row>
    <row r="9282" spans="1:2">
      <c r="A9282" s="4" t="s">
        <v>9639</v>
      </c>
      <c r="B9282" s="199">
        <v>311.79000000000002</v>
      </c>
    </row>
    <row r="9283" spans="1:2">
      <c r="A9283" s="4" t="s">
        <v>9640</v>
      </c>
      <c r="B9283" s="199">
        <v>300.56</v>
      </c>
    </row>
    <row r="9284" spans="1:2">
      <c r="A9284" s="4" t="s">
        <v>9641</v>
      </c>
      <c r="B9284" s="199">
        <v>355.16</v>
      </c>
    </row>
    <row r="9285" spans="1:2">
      <c r="A9285" s="4" t="s">
        <v>9642</v>
      </c>
      <c r="B9285" s="199">
        <v>342.12</v>
      </c>
    </row>
    <row r="9286" spans="1:2">
      <c r="A9286" s="4" t="s">
        <v>9643</v>
      </c>
      <c r="B9286" s="199">
        <v>689.12</v>
      </c>
    </row>
    <row r="9287" spans="1:2">
      <c r="A9287" s="4" t="s">
        <v>9644</v>
      </c>
      <c r="B9287" s="199">
        <v>659.81</v>
      </c>
    </row>
    <row r="9288" spans="1:2">
      <c r="A9288" s="4" t="s">
        <v>9645</v>
      </c>
      <c r="B9288" s="199">
        <v>794.54</v>
      </c>
    </row>
    <row r="9289" spans="1:2">
      <c r="A9289" s="4" t="s">
        <v>9646</v>
      </c>
      <c r="B9289" s="199">
        <v>761.04</v>
      </c>
    </row>
    <row r="9290" spans="1:2">
      <c r="A9290" s="4" t="s">
        <v>9647</v>
      </c>
      <c r="B9290" s="199">
        <v>374.57</v>
      </c>
    </row>
    <row r="9291" spans="1:2">
      <c r="A9291" s="4" t="s">
        <v>9648</v>
      </c>
      <c r="B9291" s="199">
        <v>358.45</v>
      </c>
    </row>
    <row r="9292" spans="1:2">
      <c r="A9292" s="4" t="s">
        <v>9649</v>
      </c>
      <c r="B9292" s="199">
        <v>558.74</v>
      </c>
    </row>
    <row r="9293" spans="1:2">
      <c r="A9293" s="4" t="s">
        <v>9650</v>
      </c>
      <c r="B9293" s="199">
        <v>538.25</v>
      </c>
    </row>
    <row r="9294" spans="1:2">
      <c r="A9294" s="4" t="s">
        <v>9651</v>
      </c>
      <c r="B9294" s="199">
        <v>932.56</v>
      </c>
    </row>
    <row r="9295" spans="1:2">
      <c r="A9295" s="4" t="s">
        <v>9652</v>
      </c>
      <c r="B9295" s="199">
        <v>893.11</v>
      </c>
    </row>
    <row r="9296" spans="1:2">
      <c r="A9296" s="4" t="s">
        <v>9653</v>
      </c>
      <c r="B9296" s="199">
        <v>1751.36</v>
      </c>
    </row>
    <row r="9297" spans="1:2">
      <c r="A9297" s="4" t="s">
        <v>9654</v>
      </c>
      <c r="B9297" s="199">
        <v>1666.64</v>
      </c>
    </row>
    <row r="9298" spans="1:2">
      <c r="A9298" s="4" t="s">
        <v>9655</v>
      </c>
      <c r="B9298" s="199">
        <v>197.07</v>
      </c>
    </row>
    <row r="9299" spans="1:2">
      <c r="A9299" s="4" t="s">
        <v>9656</v>
      </c>
      <c r="B9299" s="199">
        <v>188.66</v>
      </c>
    </row>
    <row r="9300" spans="1:2">
      <c r="A9300" s="4" t="s">
        <v>9657</v>
      </c>
      <c r="B9300" s="199">
        <v>360.72</v>
      </c>
    </row>
    <row r="9301" spans="1:2">
      <c r="A9301" s="4" t="s">
        <v>9658</v>
      </c>
      <c r="B9301" s="199">
        <v>345.93</v>
      </c>
    </row>
    <row r="9302" spans="1:2">
      <c r="A9302" s="4" t="s">
        <v>9659</v>
      </c>
      <c r="B9302" s="199">
        <v>453.3</v>
      </c>
    </row>
    <row r="9303" spans="1:2">
      <c r="A9303" s="4" t="s">
        <v>9660</v>
      </c>
      <c r="B9303" s="199">
        <v>431.58</v>
      </c>
    </row>
    <row r="9304" spans="1:2">
      <c r="A9304" s="4" t="s">
        <v>9661</v>
      </c>
      <c r="B9304" s="199">
        <v>201.31</v>
      </c>
    </row>
    <row r="9305" spans="1:2">
      <c r="A9305" s="4" t="s">
        <v>9662</v>
      </c>
      <c r="B9305" s="199">
        <v>192.34</v>
      </c>
    </row>
    <row r="9306" spans="1:2">
      <c r="A9306" s="4" t="s">
        <v>9663</v>
      </c>
      <c r="B9306" s="199">
        <v>368.35</v>
      </c>
    </row>
    <row r="9307" spans="1:2">
      <c r="A9307" s="4" t="s">
        <v>9664</v>
      </c>
      <c r="B9307" s="199">
        <v>352.54</v>
      </c>
    </row>
    <row r="9308" spans="1:2">
      <c r="A9308" s="4" t="s">
        <v>9665</v>
      </c>
      <c r="B9308" s="199">
        <v>464.32</v>
      </c>
    </row>
    <row r="9309" spans="1:2">
      <c r="A9309" s="4" t="s">
        <v>9666</v>
      </c>
      <c r="B9309" s="199">
        <v>441.13</v>
      </c>
    </row>
    <row r="9310" spans="1:2">
      <c r="A9310" s="4" t="s">
        <v>9667</v>
      </c>
      <c r="B9310" s="199">
        <v>208.1</v>
      </c>
    </row>
    <row r="9311" spans="1:2">
      <c r="A9311" s="4" t="s">
        <v>9668</v>
      </c>
      <c r="B9311" s="199">
        <v>198.22</v>
      </c>
    </row>
    <row r="9312" spans="1:2">
      <c r="A9312" s="4" t="s">
        <v>9669</v>
      </c>
      <c r="B9312" s="199">
        <v>372.17</v>
      </c>
    </row>
    <row r="9313" spans="1:2">
      <c r="A9313" s="4" t="s">
        <v>9670</v>
      </c>
      <c r="B9313" s="199">
        <v>355.85</v>
      </c>
    </row>
    <row r="9314" spans="1:2">
      <c r="A9314" s="4" t="s">
        <v>9671</v>
      </c>
      <c r="B9314" s="199">
        <v>470.68</v>
      </c>
    </row>
    <row r="9315" spans="1:2">
      <c r="A9315" s="4" t="s">
        <v>9672</v>
      </c>
      <c r="B9315" s="199">
        <v>446.64</v>
      </c>
    </row>
    <row r="9316" spans="1:2">
      <c r="A9316" s="4" t="s">
        <v>9673</v>
      </c>
      <c r="B9316" s="199">
        <v>298.18</v>
      </c>
    </row>
    <row r="9317" spans="1:2">
      <c r="A9317" s="4" t="s">
        <v>9674</v>
      </c>
      <c r="B9317" s="199">
        <v>282.39999999999998</v>
      </c>
    </row>
    <row r="9318" spans="1:2">
      <c r="A9318" s="4" t="s">
        <v>9675</v>
      </c>
      <c r="B9318" s="199">
        <v>540.52</v>
      </c>
    </row>
    <row r="9319" spans="1:2">
      <c r="A9319" s="4" t="s">
        <v>9676</v>
      </c>
      <c r="B9319" s="199">
        <v>512.86</v>
      </c>
    </row>
    <row r="9320" spans="1:2">
      <c r="A9320" s="4" t="s">
        <v>9677</v>
      </c>
      <c r="B9320" s="199">
        <v>686.85</v>
      </c>
    </row>
    <row r="9321" spans="1:2">
      <c r="A9321" s="4" t="s">
        <v>9678</v>
      </c>
      <c r="B9321" s="199">
        <v>647.5</v>
      </c>
    </row>
    <row r="9322" spans="1:2">
      <c r="A9322" s="4" t="s">
        <v>9679</v>
      </c>
      <c r="B9322" s="199">
        <v>309.63</v>
      </c>
    </row>
    <row r="9323" spans="1:2">
      <c r="A9323" s="4" t="s">
        <v>9680</v>
      </c>
      <c r="B9323" s="199">
        <v>292.32</v>
      </c>
    </row>
    <row r="9324" spans="1:2">
      <c r="A9324" s="4" t="s">
        <v>9681</v>
      </c>
      <c r="B9324" s="199">
        <v>554.09</v>
      </c>
    </row>
    <row r="9325" spans="1:2">
      <c r="A9325" s="4" t="s">
        <v>9682</v>
      </c>
      <c r="B9325" s="199">
        <v>524.62</v>
      </c>
    </row>
    <row r="9326" spans="1:2">
      <c r="A9326" s="4" t="s">
        <v>9683</v>
      </c>
      <c r="B9326" s="199">
        <v>706.35</v>
      </c>
    </row>
    <row r="9327" spans="1:2">
      <c r="A9327" s="4" t="s">
        <v>9684</v>
      </c>
      <c r="B9327" s="199">
        <v>664.4</v>
      </c>
    </row>
    <row r="9328" spans="1:2">
      <c r="A9328" s="4" t="s">
        <v>9685</v>
      </c>
      <c r="B9328" s="199">
        <v>318.10000000000002</v>
      </c>
    </row>
    <row r="9329" spans="1:2">
      <c r="A9329" s="4" t="s">
        <v>9686</v>
      </c>
      <c r="B9329" s="199">
        <v>299.67</v>
      </c>
    </row>
    <row r="9330" spans="1:2">
      <c r="A9330" s="4" t="s">
        <v>9687</v>
      </c>
      <c r="B9330" s="199">
        <v>571.04999999999995</v>
      </c>
    </row>
    <row r="9331" spans="1:2">
      <c r="A9331" s="4" t="s">
        <v>9688</v>
      </c>
      <c r="B9331" s="199">
        <v>539.32000000000005</v>
      </c>
    </row>
    <row r="9332" spans="1:2">
      <c r="A9332" s="4" t="s">
        <v>9689</v>
      </c>
      <c r="B9332" s="199">
        <v>742.81</v>
      </c>
    </row>
    <row r="9333" spans="1:2">
      <c r="A9333" s="4" t="s">
        <v>9690</v>
      </c>
      <c r="B9333" s="199">
        <v>696</v>
      </c>
    </row>
    <row r="9334" spans="1:2">
      <c r="A9334" s="4" t="s">
        <v>9691</v>
      </c>
      <c r="B9334" s="199">
        <v>138.96</v>
      </c>
    </row>
    <row r="9335" spans="1:2">
      <c r="A9335" s="4" t="s">
        <v>9692</v>
      </c>
      <c r="B9335" s="199">
        <v>132.19999999999999</v>
      </c>
    </row>
    <row r="9336" spans="1:2">
      <c r="A9336" s="4" t="s">
        <v>9693</v>
      </c>
      <c r="B9336" s="199">
        <v>187.6</v>
      </c>
    </row>
    <row r="9337" spans="1:2">
      <c r="A9337" s="4" t="s">
        <v>9694</v>
      </c>
      <c r="B9337" s="199">
        <v>178.48</v>
      </c>
    </row>
    <row r="9338" spans="1:2">
      <c r="A9338" s="4" t="s">
        <v>9695</v>
      </c>
      <c r="B9338" s="199">
        <v>222.34</v>
      </c>
    </row>
    <row r="9339" spans="1:2">
      <c r="A9339" s="4" t="s">
        <v>9696</v>
      </c>
      <c r="B9339" s="199">
        <v>211.53</v>
      </c>
    </row>
    <row r="9340" spans="1:2">
      <c r="A9340" s="4" t="s">
        <v>9697</v>
      </c>
      <c r="B9340" s="199">
        <v>236.24</v>
      </c>
    </row>
    <row r="9341" spans="1:2">
      <c r="A9341" s="4" t="s">
        <v>9698</v>
      </c>
      <c r="B9341" s="199">
        <v>224.75</v>
      </c>
    </row>
    <row r="9342" spans="1:2">
      <c r="A9342" s="4" t="s">
        <v>9699</v>
      </c>
      <c r="B9342" s="199">
        <v>318.92</v>
      </c>
    </row>
    <row r="9343" spans="1:2">
      <c r="A9343" s="4" t="s">
        <v>9700</v>
      </c>
      <c r="B9343" s="199">
        <v>303.42</v>
      </c>
    </row>
    <row r="9344" spans="1:2">
      <c r="A9344" s="4" t="s">
        <v>9701</v>
      </c>
      <c r="B9344" s="199">
        <v>377.98</v>
      </c>
    </row>
    <row r="9345" spans="1:2">
      <c r="A9345" s="4" t="s">
        <v>9702</v>
      </c>
      <c r="B9345" s="199">
        <v>359.6</v>
      </c>
    </row>
    <row r="9346" spans="1:2">
      <c r="A9346" s="4" t="s">
        <v>9703</v>
      </c>
      <c r="B9346" s="199">
        <v>19.87</v>
      </c>
    </row>
    <row r="9347" spans="1:2">
      <c r="A9347" s="4" t="s">
        <v>9704</v>
      </c>
      <c r="B9347" s="199">
        <v>18.899999999999999</v>
      </c>
    </row>
    <row r="9348" spans="1:2">
      <c r="A9348" s="4" t="s">
        <v>9705</v>
      </c>
      <c r="B9348" s="199">
        <v>141.27000000000001</v>
      </c>
    </row>
    <row r="9349" spans="1:2">
      <c r="A9349" s="4" t="s">
        <v>9706</v>
      </c>
      <c r="B9349" s="199">
        <v>122.42</v>
      </c>
    </row>
    <row r="9350" spans="1:2">
      <c r="A9350" s="4" t="s">
        <v>9707</v>
      </c>
      <c r="B9350" s="199">
        <v>183.65</v>
      </c>
    </row>
    <row r="9351" spans="1:2">
      <c r="A9351" s="4" t="s">
        <v>9708</v>
      </c>
      <c r="B9351" s="199">
        <v>159.15</v>
      </c>
    </row>
    <row r="9352" spans="1:2">
      <c r="A9352" s="4" t="s">
        <v>9709</v>
      </c>
      <c r="B9352" s="199">
        <v>324.93</v>
      </c>
    </row>
    <row r="9353" spans="1:2">
      <c r="A9353" s="4" t="s">
        <v>9710</v>
      </c>
      <c r="B9353" s="199">
        <v>281.57</v>
      </c>
    </row>
    <row r="9354" spans="1:2">
      <c r="A9354" s="4" t="s">
        <v>9711</v>
      </c>
      <c r="B9354" s="199">
        <v>381.44</v>
      </c>
    </row>
    <row r="9355" spans="1:2">
      <c r="A9355" s="4" t="s">
        <v>9712</v>
      </c>
      <c r="B9355" s="199">
        <v>330.54</v>
      </c>
    </row>
    <row r="9356" spans="1:2">
      <c r="A9356" s="4" t="s">
        <v>9713</v>
      </c>
      <c r="B9356" s="199">
        <v>446.58</v>
      </c>
    </row>
    <row r="9357" spans="1:2">
      <c r="A9357" s="4" t="s">
        <v>9714</v>
      </c>
      <c r="B9357" s="199">
        <v>430.33</v>
      </c>
    </row>
    <row r="9358" spans="1:2">
      <c r="A9358" s="4" t="s">
        <v>9715</v>
      </c>
      <c r="B9358" s="199">
        <v>669.88</v>
      </c>
    </row>
    <row r="9359" spans="1:2">
      <c r="A9359" s="4" t="s">
        <v>9716</v>
      </c>
      <c r="B9359" s="199">
        <v>645.5</v>
      </c>
    </row>
    <row r="9360" spans="1:2">
      <c r="A9360" s="4" t="s">
        <v>9717</v>
      </c>
      <c r="B9360" s="199">
        <v>774.08</v>
      </c>
    </row>
    <row r="9361" spans="1:2">
      <c r="A9361" s="4" t="s">
        <v>9718</v>
      </c>
      <c r="B9361" s="199">
        <v>745.91</v>
      </c>
    </row>
    <row r="9362" spans="1:2">
      <c r="A9362" s="4" t="s">
        <v>9719</v>
      </c>
      <c r="B9362" s="199">
        <v>893.17</v>
      </c>
    </row>
    <row r="9363" spans="1:2">
      <c r="A9363" s="4" t="s">
        <v>9720</v>
      </c>
      <c r="B9363" s="199">
        <v>860.67</v>
      </c>
    </row>
    <row r="9364" spans="1:2">
      <c r="A9364" s="4" t="s">
        <v>9721</v>
      </c>
      <c r="B9364" s="199">
        <v>1116.47</v>
      </c>
    </row>
    <row r="9365" spans="1:2">
      <c r="A9365" s="4" t="s">
        <v>9722</v>
      </c>
      <c r="B9365" s="199">
        <v>1075.8399999999999</v>
      </c>
    </row>
    <row r="9366" spans="1:2">
      <c r="A9366" s="4" t="s">
        <v>9723</v>
      </c>
      <c r="B9366" s="199">
        <v>1384.42</v>
      </c>
    </row>
    <row r="9367" spans="1:2">
      <c r="A9367" s="4" t="s">
        <v>9724</v>
      </c>
      <c r="B9367" s="199">
        <v>1334.04</v>
      </c>
    </row>
    <row r="9368" spans="1:2">
      <c r="A9368" s="4" t="s">
        <v>9725</v>
      </c>
      <c r="B9368" s="199">
        <v>149.22999999999999</v>
      </c>
    </row>
    <row r="9369" spans="1:2">
      <c r="A9369" s="4" t="s">
        <v>9726</v>
      </c>
      <c r="B9369" s="199">
        <v>130.24</v>
      </c>
    </row>
    <row r="9370" spans="1:2">
      <c r="A9370" s="4" t="s">
        <v>9727</v>
      </c>
      <c r="B9370" s="199">
        <v>234.75</v>
      </c>
    </row>
    <row r="9371" spans="1:2">
      <c r="A9371" s="4" t="s">
        <v>9728</v>
      </c>
      <c r="B9371" s="199">
        <v>204.7</v>
      </c>
    </row>
    <row r="9372" spans="1:2">
      <c r="A9372" s="4" t="s">
        <v>9729</v>
      </c>
      <c r="B9372" s="199">
        <v>255.63</v>
      </c>
    </row>
    <row r="9373" spans="1:2">
      <c r="A9373" s="4" t="s">
        <v>9730</v>
      </c>
      <c r="B9373" s="199">
        <v>223.19</v>
      </c>
    </row>
    <row r="9374" spans="1:2">
      <c r="A9374" s="4" t="s">
        <v>9731</v>
      </c>
      <c r="B9374" s="199">
        <v>298.02</v>
      </c>
    </row>
    <row r="9375" spans="1:2">
      <c r="A9375" s="4" t="s">
        <v>9732</v>
      </c>
      <c r="B9375" s="199">
        <v>260.22000000000003</v>
      </c>
    </row>
    <row r="9376" spans="1:2">
      <c r="A9376" s="4" t="s">
        <v>9733</v>
      </c>
      <c r="B9376" s="199">
        <v>319.56</v>
      </c>
    </row>
    <row r="9377" spans="1:2">
      <c r="A9377" s="4" t="s">
        <v>9734</v>
      </c>
      <c r="B9377" s="199">
        <v>279.23</v>
      </c>
    </row>
    <row r="9378" spans="1:2">
      <c r="A9378" s="4" t="s">
        <v>9735</v>
      </c>
      <c r="B9378" s="199">
        <v>345.19</v>
      </c>
    </row>
    <row r="9379" spans="1:2">
      <c r="A9379" s="4" t="s">
        <v>9736</v>
      </c>
      <c r="B9379" s="199">
        <v>302.02</v>
      </c>
    </row>
    <row r="9380" spans="1:2">
      <c r="A9380" s="4" t="s">
        <v>9737</v>
      </c>
      <c r="B9380" s="199">
        <v>178.93</v>
      </c>
    </row>
    <row r="9381" spans="1:2">
      <c r="A9381" s="4" t="s">
        <v>9738</v>
      </c>
      <c r="B9381" s="199">
        <v>156.24</v>
      </c>
    </row>
    <row r="9382" spans="1:2">
      <c r="A9382" s="4" t="s">
        <v>9739</v>
      </c>
      <c r="B9382" s="199">
        <v>264.08999999999997</v>
      </c>
    </row>
    <row r="9383" spans="1:2">
      <c r="A9383" s="4" t="s">
        <v>9740</v>
      </c>
      <c r="B9383" s="199">
        <v>230.73</v>
      </c>
    </row>
    <row r="9384" spans="1:2">
      <c r="A9384" s="4" t="s">
        <v>9741</v>
      </c>
      <c r="B9384" s="199">
        <v>150.35</v>
      </c>
    </row>
    <row r="9385" spans="1:2">
      <c r="A9385" s="4" t="s">
        <v>9742</v>
      </c>
      <c r="B9385" s="199">
        <v>131.33000000000001</v>
      </c>
    </row>
    <row r="9386" spans="1:2">
      <c r="A9386" s="4" t="s">
        <v>9743</v>
      </c>
      <c r="B9386" s="199">
        <v>224.68</v>
      </c>
    </row>
    <row r="9387" spans="1:2">
      <c r="A9387" s="4" t="s">
        <v>9744</v>
      </c>
      <c r="B9387" s="199">
        <v>196.04</v>
      </c>
    </row>
    <row r="9388" spans="1:2">
      <c r="A9388" s="4" t="s">
        <v>9745</v>
      </c>
      <c r="B9388" s="199">
        <v>322.3</v>
      </c>
    </row>
    <row r="9389" spans="1:2">
      <c r="A9389" s="4" t="s">
        <v>9746</v>
      </c>
      <c r="B9389" s="199">
        <v>287.74</v>
      </c>
    </row>
    <row r="9390" spans="1:2">
      <c r="A9390" s="4" t="s">
        <v>9747</v>
      </c>
      <c r="B9390" s="199">
        <v>39.96</v>
      </c>
    </row>
    <row r="9391" spans="1:2">
      <c r="A9391" s="4" t="s">
        <v>9748</v>
      </c>
      <c r="B9391" s="199">
        <v>37.549999999999997</v>
      </c>
    </row>
    <row r="9392" spans="1:2">
      <c r="A9392" s="4" t="s">
        <v>9749</v>
      </c>
      <c r="B9392" s="199">
        <v>35.200000000000003</v>
      </c>
    </row>
    <row r="9393" spans="1:2">
      <c r="A9393" s="4" t="s">
        <v>9750</v>
      </c>
      <c r="B9393" s="199">
        <v>32.68</v>
      </c>
    </row>
    <row r="9394" spans="1:2">
      <c r="A9394" s="4" t="s">
        <v>9751</v>
      </c>
      <c r="B9394" s="199">
        <v>11.02</v>
      </c>
    </row>
    <row r="9395" spans="1:2">
      <c r="A9395" s="4" t="s">
        <v>9752</v>
      </c>
      <c r="B9395" s="199">
        <v>11.02</v>
      </c>
    </row>
    <row r="9396" spans="1:2">
      <c r="A9396" s="4" t="s">
        <v>9753</v>
      </c>
      <c r="B9396" s="199">
        <v>12.02</v>
      </c>
    </row>
    <row r="9397" spans="1:2">
      <c r="A9397" s="4" t="s">
        <v>9754</v>
      </c>
      <c r="B9397" s="199">
        <v>12.02</v>
      </c>
    </row>
    <row r="9398" spans="1:2">
      <c r="A9398" s="4" t="s">
        <v>9755</v>
      </c>
      <c r="B9398" s="199">
        <v>28.04</v>
      </c>
    </row>
    <row r="9399" spans="1:2">
      <c r="A9399" s="4" t="s">
        <v>9756</v>
      </c>
      <c r="B9399" s="199">
        <v>27.82</v>
      </c>
    </row>
    <row r="9400" spans="1:2">
      <c r="A9400" s="4" t="s">
        <v>9757</v>
      </c>
      <c r="B9400" s="199">
        <v>27.86</v>
      </c>
    </row>
    <row r="9401" spans="1:2">
      <c r="A9401" s="4" t="s">
        <v>9758</v>
      </c>
      <c r="B9401" s="199">
        <v>27.79</v>
      </c>
    </row>
    <row r="9402" spans="1:2">
      <c r="A9402" s="4" t="s">
        <v>9759</v>
      </c>
      <c r="B9402" s="199">
        <v>12.23</v>
      </c>
    </row>
    <row r="9403" spans="1:2">
      <c r="A9403" s="4" t="s">
        <v>9760</v>
      </c>
      <c r="B9403" s="199">
        <v>12.23</v>
      </c>
    </row>
    <row r="9404" spans="1:2">
      <c r="A9404" s="4" t="s">
        <v>9761</v>
      </c>
      <c r="B9404" s="199">
        <v>11.22</v>
      </c>
    </row>
    <row r="9405" spans="1:2">
      <c r="A9405" s="4" t="s">
        <v>9762</v>
      </c>
      <c r="B9405" s="199">
        <v>11.22</v>
      </c>
    </row>
    <row r="9406" spans="1:2">
      <c r="A9406" s="4" t="s">
        <v>9763</v>
      </c>
      <c r="B9406" s="199">
        <v>12.24</v>
      </c>
    </row>
    <row r="9407" spans="1:2">
      <c r="A9407" s="4" t="s">
        <v>9764</v>
      </c>
      <c r="B9407" s="199">
        <v>12.24</v>
      </c>
    </row>
    <row r="9408" spans="1:2">
      <c r="A9408" s="4" t="s">
        <v>9765</v>
      </c>
      <c r="B9408" s="199">
        <v>2.7</v>
      </c>
    </row>
    <row r="9409" spans="1:2">
      <c r="A9409" s="4" t="s">
        <v>9766</v>
      </c>
      <c r="B9409" s="199">
        <v>2.7</v>
      </c>
    </row>
    <row r="9410" spans="1:2">
      <c r="A9410" s="4" t="s">
        <v>9767</v>
      </c>
      <c r="B9410" s="199">
        <v>9.14</v>
      </c>
    </row>
    <row r="9411" spans="1:2">
      <c r="A9411" s="4" t="s">
        <v>9768</v>
      </c>
      <c r="B9411" s="199">
        <v>8.93</v>
      </c>
    </row>
    <row r="9412" spans="1:2">
      <c r="A9412" s="4" t="s">
        <v>9769</v>
      </c>
      <c r="B9412" s="199">
        <v>12.79</v>
      </c>
    </row>
    <row r="9413" spans="1:2">
      <c r="A9413" s="4" t="s">
        <v>9770</v>
      </c>
      <c r="B9413" s="199">
        <v>12.55</v>
      </c>
    </row>
    <row r="9414" spans="1:2">
      <c r="A9414" s="4" t="s">
        <v>9771</v>
      </c>
      <c r="B9414" s="199">
        <v>16.600000000000001</v>
      </c>
    </row>
    <row r="9415" spans="1:2">
      <c r="A9415" s="4" t="s">
        <v>9772</v>
      </c>
      <c r="B9415" s="199">
        <v>16.3</v>
      </c>
    </row>
    <row r="9416" spans="1:2">
      <c r="A9416" s="4" t="s">
        <v>9773</v>
      </c>
      <c r="B9416" s="199">
        <v>312.45999999999998</v>
      </c>
    </row>
    <row r="9417" spans="1:2">
      <c r="A9417" s="4" t="s">
        <v>9774</v>
      </c>
      <c r="B9417" s="199">
        <v>297.14</v>
      </c>
    </row>
    <row r="9418" spans="1:2">
      <c r="A9418" s="4" t="s">
        <v>9775</v>
      </c>
      <c r="B9418" s="199">
        <v>78.56</v>
      </c>
    </row>
    <row r="9419" spans="1:2">
      <c r="A9419" s="4" t="s">
        <v>9776</v>
      </c>
      <c r="B9419" s="199">
        <v>73.89</v>
      </c>
    </row>
    <row r="9420" spans="1:2">
      <c r="A9420" s="4" t="s">
        <v>9777</v>
      </c>
      <c r="B9420" s="199">
        <v>80.69</v>
      </c>
    </row>
    <row r="9421" spans="1:2">
      <c r="A9421" s="4" t="s">
        <v>9778</v>
      </c>
      <c r="B9421" s="199">
        <v>75.849999999999994</v>
      </c>
    </row>
    <row r="9422" spans="1:2">
      <c r="A9422" s="4" t="s">
        <v>9779</v>
      </c>
      <c r="B9422" s="199">
        <v>144.72</v>
      </c>
    </row>
    <row r="9423" spans="1:2">
      <c r="A9423" s="4" t="s">
        <v>9780</v>
      </c>
      <c r="B9423" s="199">
        <v>137.88</v>
      </c>
    </row>
    <row r="9424" spans="1:2">
      <c r="A9424" s="4" t="s">
        <v>9781</v>
      </c>
      <c r="B9424" s="199">
        <v>83.42</v>
      </c>
    </row>
    <row r="9425" spans="1:2">
      <c r="A9425" s="4" t="s">
        <v>9782</v>
      </c>
      <c r="B9425" s="199">
        <v>77.86</v>
      </c>
    </row>
    <row r="9426" spans="1:2">
      <c r="A9426" s="4" t="s">
        <v>9783</v>
      </c>
      <c r="B9426" s="199">
        <v>126.01</v>
      </c>
    </row>
    <row r="9427" spans="1:2">
      <c r="A9427" s="4" t="s">
        <v>9784</v>
      </c>
      <c r="B9427" s="199">
        <v>120.19</v>
      </c>
    </row>
    <row r="9428" spans="1:2">
      <c r="A9428" s="4" t="s">
        <v>9785</v>
      </c>
      <c r="B9428" s="199">
        <v>146.65</v>
      </c>
    </row>
    <row r="9429" spans="1:2">
      <c r="A9429" s="4" t="s">
        <v>9786</v>
      </c>
      <c r="B9429" s="199">
        <v>139.84</v>
      </c>
    </row>
    <row r="9430" spans="1:2">
      <c r="A9430" s="4" t="s">
        <v>9787</v>
      </c>
      <c r="B9430" s="199">
        <v>69.89</v>
      </c>
    </row>
    <row r="9431" spans="1:2">
      <c r="A9431" s="4" t="s">
        <v>9788</v>
      </c>
      <c r="B9431" s="199">
        <v>66.02</v>
      </c>
    </row>
    <row r="9432" spans="1:2">
      <c r="A9432" s="4" t="s">
        <v>9789</v>
      </c>
      <c r="B9432" s="199">
        <v>94.92</v>
      </c>
    </row>
    <row r="9433" spans="1:2">
      <c r="A9433" s="4" t="s">
        <v>9790</v>
      </c>
      <c r="B9433" s="199">
        <v>89.84</v>
      </c>
    </row>
    <row r="9434" spans="1:2">
      <c r="A9434" s="4" t="s">
        <v>9791</v>
      </c>
      <c r="B9434" s="199">
        <v>119.91</v>
      </c>
    </row>
    <row r="9435" spans="1:2">
      <c r="A9435" s="4" t="s">
        <v>9792</v>
      </c>
      <c r="B9435" s="199">
        <v>113.38</v>
      </c>
    </row>
    <row r="9436" spans="1:2">
      <c r="A9436" s="4" t="s">
        <v>9793</v>
      </c>
      <c r="B9436" s="199">
        <v>94.06</v>
      </c>
    </row>
    <row r="9437" spans="1:2">
      <c r="A9437" s="4" t="s">
        <v>9794</v>
      </c>
      <c r="B9437" s="199">
        <v>89.05</v>
      </c>
    </row>
    <row r="9438" spans="1:2">
      <c r="A9438" s="4" t="s">
        <v>9795</v>
      </c>
      <c r="B9438" s="199">
        <v>129.44</v>
      </c>
    </row>
    <row r="9439" spans="1:2">
      <c r="A9439" s="4" t="s">
        <v>9796</v>
      </c>
      <c r="B9439" s="199">
        <v>123.61</v>
      </c>
    </row>
    <row r="9440" spans="1:2">
      <c r="A9440" s="4" t="s">
        <v>9797</v>
      </c>
      <c r="B9440" s="199">
        <v>173.67</v>
      </c>
    </row>
    <row r="9441" spans="1:2">
      <c r="A9441" s="4" t="s">
        <v>9798</v>
      </c>
      <c r="B9441" s="199">
        <v>166.45</v>
      </c>
    </row>
    <row r="9442" spans="1:2">
      <c r="A9442" s="4" t="s">
        <v>9799</v>
      </c>
      <c r="B9442" s="199">
        <v>227.07</v>
      </c>
    </row>
    <row r="9443" spans="1:2">
      <c r="A9443" s="4" t="s">
        <v>9800</v>
      </c>
      <c r="B9443" s="199">
        <v>222.15</v>
      </c>
    </row>
    <row r="9444" spans="1:2">
      <c r="A9444" s="4" t="s">
        <v>9801</v>
      </c>
      <c r="B9444" s="199">
        <v>432.13</v>
      </c>
    </row>
    <row r="9445" spans="1:2">
      <c r="A9445" s="4" t="s">
        <v>9802</v>
      </c>
      <c r="B9445" s="199">
        <v>424.85</v>
      </c>
    </row>
    <row r="9446" spans="1:2">
      <c r="A9446" s="4" t="s">
        <v>9803</v>
      </c>
      <c r="B9446" s="199">
        <v>618.35</v>
      </c>
    </row>
    <row r="9447" spans="1:2">
      <c r="A9447" s="4" t="s">
        <v>9804</v>
      </c>
      <c r="B9447" s="199">
        <v>609.4</v>
      </c>
    </row>
    <row r="9448" spans="1:2">
      <c r="A9448" s="4" t="s">
        <v>9805</v>
      </c>
      <c r="B9448" s="199">
        <v>147.94</v>
      </c>
    </row>
    <row r="9449" spans="1:2">
      <c r="A9449" s="4" t="s">
        <v>9806</v>
      </c>
      <c r="B9449" s="199">
        <v>136.79</v>
      </c>
    </row>
    <row r="9450" spans="1:2">
      <c r="A9450" s="4" t="s">
        <v>9807</v>
      </c>
      <c r="B9450" s="199">
        <v>1003.42</v>
      </c>
    </row>
    <row r="9451" spans="1:2">
      <c r="A9451" s="4" t="s">
        <v>9808</v>
      </c>
      <c r="B9451" s="199">
        <v>940.11</v>
      </c>
    </row>
    <row r="9452" spans="1:2">
      <c r="A9452" s="4" t="s">
        <v>9809</v>
      </c>
      <c r="B9452" s="199">
        <v>1223.94</v>
      </c>
    </row>
    <row r="9453" spans="1:2">
      <c r="A9453" s="4" t="s">
        <v>9810</v>
      </c>
      <c r="B9453" s="199">
        <v>1146.8399999999999</v>
      </c>
    </row>
    <row r="9454" spans="1:2">
      <c r="A9454" s="4" t="s">
        <v>9811</v>
      </c>
      <c r="B9454" s="199">
        <v>2006.84</v>
      </c>
    </row>
    <row r="9455" spans="1:2">
      <c r="A9455" s="4" t="s">
        <v>9812</v>
      </c>
      <c r="B9455" s="199">
        <v>1880.23</v>
      </c>
    </row>
    <row r="9456" spans="1:2">
      <c r="A9456" s="4" t="s">
        <v>9813</v>
      </c>
      <c r="B9456" s="199">
        <v>2707.77</v>
      </c>
    </row>
    <row r="9457" spans="1:2">
      <c r="A9457" s="4" t="s">
        <v>9814</v>
      </c>
      <c r="B9457" s="199">
        <v>2536.85</v>
      </c>
    </row>
    <row r="9458" spans="1:2">
      <c r="A9458" s="4" t="s">
        <v>9815</v>
      </c>
      <c r="B9458" s="199">
        <v>16.95</v>
      </c>
    </row>
    <row r="9459" spans="1:2">
      <c r="A9459" s="4" t="s">
        <v>9816</v>
      </c>
      <c r="B9459" s="199">
        <v>16.489999999999998</v>
      </c>
    </row>
    <row r="9460" spans="1:2">
      <c r="A9460" s="4" t="s">
        <v>9817</v>
      </c>
      <c r="B9460" s="199">
        <v>85.23</v>
      </c>
    </row>
    <row r="9461" spans="1:2">
      <c r="A9461" s="4" t="s">
        <v>9818</v>
      </c>
      <c r="B9461" s="199">
        <v>73.849999999999994</v>
      </c>
    </row>
    <row r="9462" spans="1:2">
      <c r="A9462" s="4" t="s">
        <v>9819</v>
      </c>
      <c r="B9462" s="199">
        <v>292.8</v>
      </c>
    </row>
    <row r="9463" spans="1:2">
      <c r="A9463" s="4" t="s">
        <v>9820</v>
      </c>
      <c r="B9463" s="199">
        <v>292.8</v>
      </c>
    </row>
    <row r="9464" spans="1:2">
      <c r="A9464" s="4" t="s">
        <v>9821</v>
      </c>
      <c r="B9464" s="199">
        <v>312.16000000000003</v>
      </c>
    </row>
    <row r="9465" spans="1:2">
      <c r="A9465" s="4" t="s">
        <v>9822</v>
      </c>
      <c r="B9465" s="199">
        <v>312.16000000000003</v>
      </c>
    </row>
    <row r="9466" spans="1:2">
      <c r="A9466" s="4" t="s">
        <v>9823</v>
      </c>
      <c r="B9466" s="199">
        <v>333.42</v>
      </c>
    </row>
    <row r="9467" spans="1:2">
      <c r="A9467" s="4" t="s">
        <v>9824</v>
      </c>
      <c r="B9467" s="199">
        <v>333.42</v>
      </c>
    </row>
    <row r="9468" spans="1:2">
      <c r="A9468" s="4" t="s">
        <v>9825</v>
      </c>
      <c r="B9468" s="199">
        <v>350.83</v>
      </c>
    </row>
    <row r="9469" spans="1:2">
      <c r="A9469" s="4" t="s">
        <v>9826</v>
      </c>
      <c r="B9469" s="199">
        <v>350.83</v>
      </c>
    </row>
    <row r="9470" spans="1:2">
      <c r="A9470" s="4" t="s">
        <v>9827</v>
      </c>
      <c r="B9470" s="199">
        <v>376.46</v>
      </c>
    </row>
    <row r="9471" spans="1:2">
      <c r="A9471" s="4" t="s">
        <v>9828</v>
      </c>
      <c r="B9471" s="199">
        <v>376.46</v>
      </c>
    </row>
    <row r="9472" spans="1:2">
      <c r="A9472" s="4" t="s">
        <v>9829</v>
      </c>
      <c r="B9472" s="199">
        <v>380.97</v>
      </c>
    </row>
    <row r="9473" spans="1:2">
      <c r="A9473" s="4" t="s">
        <v>9830</v>
      </c>
      <c r="B9473" s="199">
        <v>380.97</v>
      </c>
    </row>
    <row r="9474" spans="1:2">
      <c r="A9474" s="4" t="s">
        <v>9831</v>
      </c>
      <c r="B9474" s="199">
        <v>383.11</v>
      </c>
    </row>
    <row r="9475" spans="1:2">
      <c r="A9475" s="4" t="s">
        <v>9832</v>
      </c>
      <c r="B9475" s="199">
        <v>383.11</v>
      </c>
    </row>
    <row r="9476" spans="1:2">
      <c r="A9476" s="4" t="s">
        <v>9833</v>
      </c>
      <c r="B9476" s="199">
        <v>348.03</v>
      </c>
    </row>
    <row r="9477" spans="1:2">
      <c r="A9477" s="4" t="s">
        <v>9834</v>
      </c>
      <c r="B9477" s="199">
        <v>348.03</v>
      </c>
    </row>
    <row r="9478" spans="1:2">
      <c r="A9478" s="4" t="s">
        <v>9835</v>
      </c>
      <c r="B9478" s="199">
        <v>1045.19</v>
      </c>
    </row>
    <row r="9479" spans="1:2">
      <c r="A9479" s="4" t="s">
        <v>9836</v>
      </c>
      <c r="B9479" s="199">
        <v>1045.19</v>
      </c>
    </row>
    <row r="9480" spans="1:2">
      <c r="A9480" s="4" t="s">
        <v>9837</v>
      </c>
      <c r="B9480" s="199">
        <v>356.35</v>
      </c>
    </row>
    <row r="9481" spans="1:2">
      <c r="A9481" s="4" t="s">
        <v>9838</v>
      </c>
      <c r="B9481" s="199">
        <v>356.35</v>
      </c>
    </row>
    <row r="9482" spans="1:2">
      <c r="A9482" s="4" t="s">
        <v>9839</v>
      </c>
      <c r="B9482" s="199">
        <v>251.19</v>
      </c>
    </row>
    <row r="9483" spans="1:2">
      <c r="A9483" s="4" t="s">
        <v>9840</v>
      </c>
      <c r="B9483" s="199">
        <v>251.19</v>
      </c>
    </row>
    <row r="9484" spans="1:2">
      <c r="A9484" s="4" t="s">
        <v>9841</v>
      </c>
      <c r="B9484" s="199">
        <v>360.07</v>
      </c>
    </row>
    <row r="9485" spans="1:2">
      <c r="A9485" s="4" t="s">
        <v>9842</v>
      </c>
      <c r="B9485" s="199">
        <v>360.07</v>
      </c>
    </row>
    <row r="9486" spans="1:2">
      <c r="A9486" s="4" t="s">
        <v>9843</v>
      </c>
      <c r="B9486" s="199">
        <v>491.42</v>
      </c>
    </row>
    <row r="9487" spans="1:2">
      <c r="A9487" s="4" t="s">
        <v>9844</v>
      </c>
      <c r="B9487" s="199">
        <v>491.42</v>
      </c>
    </row>
    <row r="9488" spans="1:2">
      <c r="A9488" s="4" t="s">
        <v>9845</v>
      </c>
      <c r="B9488" s="199">
        <v>392.67</v>
      </c>
    </row>
    <row r="9489" spans="1:2">
      <c r="A9489" s="4" t="s">
        <v>9846</v>
      </c>
      <c r="B9489" s="199">
        <v>392.67</v>
      </c>
    </row>
    <row r="9490" spans="1:2">
      <c r="A9490" s="4" t="s">
        <v>9847</v>
      </c>
      <c r="B9490" s="199">
        <v>425.85</v>
      </c>
    </row>
    <row r="9491" spans="1:2">
      <c r="A9491" s="4" t="s">
        <v>9848</v>
      </c>
      <c r="B9491" s="199">
        <v>425.85</v>
      </c>
    </row>
    <row r="9492" spans="1:2">
      <c r="A9492" s="4" t="s">
        <v>9849</v>
      </c>
      <c r="B9492" s="199">
        <v>455.11</v>
      </c>
    </row>
    <row r="9493" spans="1:2">
      <c r="A9493" s="4" t="s">
        <v>9850</v>
      </c>
      <c r="B9493" s="199">
        <v>455.11</v>
      </c>
    </row>
    <row r="9494" spans="1:2">
      <c r="A9494" s="4" t="s">
        <v>9851</v>
      </c>
      <c r="B9494" s="199">
        <v>136.37</v>
      </c>
    </row>
    <row r="9495" spans="1:2">
      <c r="A9495" s="4" t="s">
        <v>9852</v>
      </c>
      <c r="B9495" s="199">
        <v>118.16</v>
      </c>
    </row>
    <row r="9496" spans="1:2">
      <c r="A9496" s="4" t="s">
        <v>9853</v>
      </c>
      <c r="B9496" s="199">
        <v>54.41</v>
      </c>
    </row>
    <row r="9497" spans="1:2">
      <c r="A9497" s="4" t="s">
        <v>9854</v>
      </c>
      <c r="B9497" s="199">
        <v>49.18</v>
      </c>
    </row>
    <row r="9498" spans="1:2">
      <c r="A9498" s="4" t="s">
        <v>9855</v>
      </c>
      <c r="B9498" s="199">
        <v>65.56</v>
      </c>
    </row>
    <row r="9499" spans="1:2">
      <c r="A9499" s="4" t="s">
        <v>9856</v>
      </c>
      <c r="B9499" s="199">
        <v>57.82</v>
      </c>
    </row>
    <row r="9500" spans="1:2">
      <c r="A9500" s="4" t="s">
        <v>9857</v>
      </c>
      <c r="B9500" s="199">
        <v>83.47</v>
      </c>
    </row>
    <row r="9501" spans="1:2">
      <c r="A9501" s="4" t="s">
        <v>9858</v>
      </c>
      <c r="B9501" s="199">
        <v>73.22</v>
      </c>
    </row>
    <row r="9502" spans="1:2">
      <c r="A9502" s="4" t="s">
        <v>9859</v>
      </c>
      <c r="B9502" s="199">
        <v>100.32</v>
      </c>
    </row>
    <row r="9503" spans="1:2">
      <c r="A9503" s="4" t="s">
        <v>9860</v>
      </c>
      <c r="B9503" s="199">
        <v>88.19</v>
      </c>
    </row>
    <row r="9504" spans="1:2">
      <c r="A9504" s="4" t="s">
        <v>9861</v>
      </c>
      <c r="B9504" s="199">
        <v>115.8</v>
      </c>
    </row>
    <row r="9505" spans="1:2">
      <c r="A9505" s="4" t="s">
        <v>9862</v>
      </c>
      <c r="B9505" s="199">
        <v>102.14</v>
      </c>
    </row>
    <row r="9506" spans="1:2">
      <c r="A9506" s="4" t="s">
        <v>9863</v>
      </c>
      <c r="B9506" s="199">
        <v>46.91</v>
      </c>
    </row>
    <row r="9507" spans="1:2">
      <c r="A9507" s="4" t="s">
        <v>9864</v>
      </c>
      <c r="B9507" s="199">
        <v>43.78</v>
      </c>
    </row>
    <row r="9508" spans="1:2">
      <c r="A9508" s="4" t="s">
        <v>9865</v>
      </c>
      <c r="B9508" s="199">
        <v>54.83</v>
      </c>
    </row>
    <row r="9509" spans="1:2">
      <c r="A9509" s="4" t="s">
        <v>9866</v>
      </c>
      <c r="B9509" s="199">
        <v>50.45</v>
      </c>
    </row>
    <row r="9510" spans="1:2">
      <c r="A9510" s="4" t="s">
        <v>9867</v>
      </c>
      <c r="B9510" s="199">
        <v>96.14</v>
      </c>
    </row>
    <row r="9511" spans="1:2">
      <c r="A9511" s="4" t="s">
        <v>9868</v>
      </c>
      <c r="B9511" s="199">
        <v>83.64</v>
      </c>
    </row>
    <row r="9512" spans="1:2">
      <c r="A9512" s="4" t="s">
        <v>9869</v>
      </c>
      <c r="B9512" s="199">
        <v>100.16</v>
      </c>
    </row>
    <row r="9513" spans="1:2">
      <c r="A9513" s="4" t="s">
        <v>9870</v>
      </c>
      <c r="B9513" s="199">
        <v>87.18</v>
      </c>
    </row>
    <row r="9514" spans="1:2">
      <c r="A9514" s="4" t="s">
        <v>9871</v>
      </c>
      <c r="B9514" s="199">
        <v>120.24</v>
      </c>
    </row>
    <row r="9515" spans="1:2">
      <c r="A9515" s="4" t="s">
        <v>9872</v>
      </c>
      <c r="B9515" s="199">
        <v>104.86</v>
      </c>
    </row>
    <row r="9516" spans="1:2">
      <c r="A9516" s="4" t="s">
        <v>9873</v>
      </c>
      <c r="B9516" s="199">
        <v>132.81</v>
      </c>
    </row>
    <row r="9517" spans="1:2">
      <c r="A9517" s="4" t="s">
        <v>9874</v>
      </c>
      <c r="B9517" s="199">
        <v>115.79</v>
      </c>
    </row>
    <row r="9518" spans="1:2">
      <c r="A9518" s="4" t="s">
        <v>9875</v>
      </c>
      <c r="B9518" s="199">
        <v>177.59</v>
      </c>
    </row>
    <row r="9519" spans="1:2">
      <c r="A9519" s="4" t="s">
        <v>9876</v>
      </c>
      <c r="B9519" s="199">
        <v>154.51</v>
      </c>
    </row>
    <row r="9520" spans="1:2">
      <c r="A9520" s="4" t="s">
        <v>9877</v>
      </c>
      <c r="B9520" s="199">
        <v>84.23</v>
      </c>
    </row>
    <row r="9521" spans="1:2">
      <c r="A9521" s="4" t="s">
        <v>9878</v>
      </c>
      <c r="B9521" s="199">
        <v>73.290000000000006</v>
      </c>
    </row>
    <row r="9522" spans="1:2">
      <c r="A9522" s="4" t="s">
        <v>9879</v>
      </c>
      <c r="B9522" s="199">
        <v>97.99</v>
      </c>
    </row>
    <row r="9523" spans="1:2">
      <c r="A9523" s="4" t="s">
        <v>9880</v>
      </c>
      <c r="B9523" s="199">
        <v>85.21</v>
      </c>
    </row>
    <row r="9524" spans="1:2">
      <c r="A9524" s="4" t="s">
        <v>9881</v>
      </c>
      <c r="B9524" s="199">
        <v>108.37</v>
      </c>
    </row>
    <row r="9525" spans="1:2">
      <c r="A9525" s="4" t="s">
        <v>9882</v>
      </c>
      <c r="B9525" s="199">
        <v>94.55</v>
      </c>
    </row>
    <row r="9526" spans="1:2">
      <c r="A9526" s="4" t="s">
        <v>9883</v>
      </c>
      <c r="B9526" s="199">
        <v>120.77</v>
      </c>
    </row>
    <row r="9527" spans="1:2">
      <c r="A9527" s="4" t="s">
        <v>9884</v>
      </c>
      <c r="B9527" s="199">
        <v>105.35</v>
      </c>
    </row>
    <row r="9528" spans="1:2">
      <c r="A9528" s="4" t="s">
        <v>9885</v>
      </c>
      <c r="B9528" s="199">
        <v>160.5</v>
      </c>
    </row>
    <row r="9529" spans="1:2">
      <c r="A9529" s="4" t="s">
        <v>9886</v>
      </c>
      <c r="B9529" s="199">
        <v>139.69</v>
      </c>
    </row>
    <row r="9530" spans="1:2">
      <c r="A9530" s="4" t="s">
        <v>9887</v>
      </c>
      <c r="B9530" s="199">
        <v>74.14</v>
      </c>
    </row>
    <row r="9531" spans="1:2">
      <c r="A9531" s="4" t="s">
        <v>9888</v>
      </c>
      <c r="B9531" s="199">
        <v>64.349999999999994</v>
      </c>
    </row>
    <row r="9532" spans="1:2">
      <c r="A9532" s="4" t="s">
        <v>9889</v>
      </c>
      <c r="B9532" s="199">
        <v>74.599999999999994</v>
      </c>
    </row>
    <row r="9533" spans="1:2">
      <c r="A9533" s="4" t="s">
        <v>9890</v>
      </c>
      <c r="B9533" s="199">
        <v>64.73</v>
      </c>
    </row>
    <row r="9534" spans="1:2">
      <c r="A9534" s="4" t="s">
        <v>9891</v>
      </c>
      <c r="B9534" s="199">
        <v>75.290000000000006</v>
      </c>
    </row>
    <row r="9535" spans="1:2">
      <c r="A9535" s="4" t="s">
        <v>9892</v>
      </c>
      <c r="B9535" s="199">
        <v>65.319999999999993</v>
      </c>
    </row>
    <row r="9536" spans="1:2">
      <c r="A9536" s="4" t="s">
        <v>9893</v>
      </c>
      <c r="B9536" s="199">
        <v>78.08</v>
      </c>
    </row>
    <row r="9537" spans="1:2">
      <c r="A9537" s="4" t="s">
        <v>9894</v>
      </c>
      <c r="B9537" s="199">
        <v>67.72</v>
      </c>
    </row>
    <row r="9538" spans="1:2">
      <c r="A9538" s="4" t="s">
        <v>9895</v>
      </c>
      <c r="B9538" s="199">
        <v>90.11</v>
      </c>
    </row>
    <row r="9539" spans="1:2">
      <c r="A9539" s="4" t="s">
        <v>9896</v>
      </c>
      <c r="B9539" s="199">
        <v>78.13</v>
      </c>
    </row>
    <row r="9540" spans="1:2">
      <c r="A9540" s="4" t="s">
        <v>9897</v>
      </c>
      <c r="B9540" s="199">
        <v>7.01</v>
      </c>
    </row>
    <row r="9541" spans="1:2">
      <c r="A9541" s="4" t="s">
        <v>9898</v>
      </c>
      <c r="B9541" s="199">
        <v>6.07</v>
      </c>
    </row>
    <row r="9542" spans="1:2">
      <c r="A9542" s="4" t="s">
        <v>9899</v>
      </c>
      <c r="B9542" s="199">
        <v>4.0199999999999996</v>
      </c>
    </row>
    <row r="9543" spans="1:2">
      <c r="A9543" s="4" t="s">
        <v>9900</v>
      </c>
      <c r="B9543" s="199">
        <v>3.56</v>
      </c>
    </row>
    <row r="9544" spans="1:2">
      <c r="A9544" s="4" t="s">
        <v>9901</v>
      </c>
      <c r="B9544" s="199">
        <v>85.16</v>
      </c>
    </row>
    <row r="9545" spans="1:2">
      <c r="A9545" s="4" t="s">
        <v>9902</v>
      </c>
      <c r="B9545" s="199">
        <v>73.92</v>
      </c>
    </row>
    <row r="9546" spans="1:2">
      <c r="A9546" s="4" t="s">
        <v>9903</v>
      </c>
      <c r="B9546" s="199">
        <v>85.67</v>
      </c>
    </row>
    <row r="9547" spans="1:2">
      <c r="A9547" s="4" t="s">
        <v>9904</v>
      </c>
      <c r="B9547" s="199">
        <v>74.34</v>
      </c>
    </row>
    <row r="9548" spans="1:2">
      <c r="A9548" s="4" t="s">
        <v>9905</v>
      </c>
      <c r="B9548" s="199">
        <v>86.58</v>
      </c>
    </row>
    <row r="9549" spans="1:2">
      <c r="A9549" s="4" t="s">
        <v>9906</v>
      </c>
      <c r="B9549" s="199">
        <v>75.12</v>
      </c>
    </row>
    <row r="9550" spans="1:2">
      <c r="A9550" s="4" t="s">
        <v>9907</v>
      </c>
      <c r="B9550" s="199">
        <v>89.68</v>
      </c>
    </row>
    <row r="9551" spans="1:2">
      <c r="A9551" s="4" t="s">
        <v>9908</v>
      </c>
      <c r="B9551" s="199">
        <v>77.790000000000006</v>
      </c>
    </row>
    <row r="9552" spans="1:2">
      <c r="A9552" s="4" t="s">
        <v>9909</v>
      </c>
      <c r="B9552" s="199">
        <v>103.54</v>
      </c>
    </row>
    <row r="9553" spans="1:2">
      <c r="A9553" s="4" t="s">
        <v>9910</v>
      </c>
      <c r="B9553" s="199">
        <v>89.78</v>
      </c>
    </row>
    <row r="9554" spans="1:2">
      <c r="A9554" s="4" t="s">
        <v>9911</v>
      </c>
      <c r="B9554" s="199">
        <v>148.32</v>
      </c>
    </row>
    <row r="9555" spans="1:2">
      <c r="A9555" s="4" t="s">
        <v>9912</v>
      </c>
      <c r="B9555" s="199">
        <v>130.18</v>
      </c>
    </row>
    <row r="9556" spans="1:2">
      <c r="A9556" s="4" t="s">
        <v>9913</v>
      </c>
      <c r="B9556" s="199">
        <v>496.52</v>
      </c>
    </row>
    <row r="9557" spans="1:2">
      <c r="A9557" s="4" t="s">
        <v>9914</v>
      </c>
      <c r="B9557" s="199">
        <v>470.89</v>
      </c>
    </row>
    <row r="9558" spans="1:2">
      <c r="A9558" s="4" t="s">
        <v>9915</v>
      </c>
      <c r="B9558" s="199">
        <v>515.88</v>
      </c>
    </row>
    <row r="9559" spans="1:2">
      <c r="A9559" s="4" t="s">
        <v>9916</v>
      </c>
      <c r="B9559" s="199">
        <v>490.25</v>
      </c>
    </row>
    <row r="9560" spans="1:2">
      <c r="A9560" s="4" t="s">
        <v>9917</v>
      </c>
      <c r="B9560" s="199">
        <v>537.14</v>
      </c>
    </row>
    <row r="9561" spans="1:2">
      <c r="A9561" s="4" t="s">
        <v>9918</v>
      </c>
      <c r="B9561" s="199">
        <v>511.51</v>
      </c>
    </row>
    <row r="9562" spans="1:2">
      <c r="A9562" s="4" t="s">
        <v>9919</v>
      </c>
      <c r="B9562" s="199">
        <v>554.54999999999995</v>
      </c>
    </row>
    <row r="9563" spans="1:2">
      <c r="A9563" s="4" t="s">
        <v>9920</v>
      </c>
      <c r="B9563" s="199">
        <v>528.91999999999996</v>
      </c>
    </row>
    <row r="9564" spans="1:2">
      <c r="A9564" s="4" t="s">
        <v>9921</v>
      </c>
      <c r="B9564" s="199">
        <v>580.17999999999995</v>
      </c>
    </row>
    <row r="9565" spans="1:2">
      <c r="A9565" s="4" t="s">
        <v>9922</v>
      </c>
      <c r="B9565" s="199">
        <v>554.54999999999995</v>
      </c>
    </row>
    <row r="9566" spans="1:2">
      <c r="A9566" s="4" t="s">
        <v>9923</v>
      </c>
      <c r="B9566" s="199">
        <v>584.69000000000005</v>
      </c>
    </row>
    <row r="9567" spans="1:2">
      <c r="A9567" s="4" t="s">
        <v>9924</v>
      </c>
      <c r="B9567" s="199">
        <v>559.05999999999995</v>
      </c>
    </row>
    <row r="9568" spans="1:2">
      <c r="A9568" s="4" t="s">
        <v>9925</v>
      </c>
      <c r="B9568" s="199">
        <v>586.83000000000004</v>
      </c>
    </row>
    <row r="9569" spans="1:2">
      <c r="A9569" s="4" t="s">
        <v>9926</v>
      </c>
      <c r="B9569" s="199">
        <v>561.20000000000005</v>
      </c>
    </row>
    <row r="9570" spans="1:2">
      <c r="A9570" s="4" t="s">
        <v>9927</v>
      </c>
      <c r="B9570" s="199">
        <v>552.5</v>
      </c>
    </row>
    <row r="9571" spans="1:2">
      <c r="A9571" s="4" t="s">
        <v>9928</v>
      </c>
      <c r="B9571" s="199">
        <v>526.87</v>
      </c>
    </row>
    <row r="9572" spans="1:2">
      <c r="A9572" s="4" t="s">
        <v>9929</v>
      </c>
      <c r="B9572" s="199">
        <v>436.54</v>
      </c>
    </row>
    <row r="9573" spans="1:2">
      <c r="A9573" s="4" t="s">
        <v>9930</v>
      </c>
      <c r="B9573" s="199">
        <v>414.43</v>
      </c>
    </row>
    <row r="9574" spans="1:2">
      <c r="A9574" s="4" t="s">
        <v>9931</v>
      </c>
      <c r="B9574" s="199">
        <v>377.58</v>
      </c>
    </row>
    <row r="9575" spans="1:2">
      <c r="A9575" s="4" t="s">
        <v>9932</v>
      </c>
      <c r="B9575" s="199">
        <v>355.46</v>
      </c>
    </row>
    <row r="9576" spans="1:2">
      <c r="A9576" s="4" t="s">
        <v>9933</v>
      </c>
      <c r="B9576" s="199">
        <v>429.6</v>
      </c>
    </row>
    <row r="9577" spans="1:2">
      <c r="A9577" s="4" t="s">
        <v>9934</v>
      </c>
      <c r="B9577" s="199">
        <v>407.11</v>
      </c>
    </row>
    <row r="9578" spans="1:2">
      <c r="A9578" s="4" t="s">
        <v>9935</v>
      </c>
      <c r="B9578" s="199">
        <v>49.64</v>
      </c>
    </row>
    <row r="9579" spans="1:2">
      <c r="A9579" s="4" t="s">
        <v>9936</v>
      </c>
      <c r="B9579" s="199">
        <v>45.3</v>
      </c>
    </row>
    <row r="9580" spans="1:2">
      <c r="A9580" s="4" t="s">
        <v>9937</v>
      </c>
      <c r="B9580" s="199">
        <v>50.81</v>
      </c>
    </row>
    <row r="9581" spans="1:2">
      <c r="A9581" s="4" t="s">
        <v>9938</v>
      </c>
      <c r="B9581" s="199">
        <v>46.47</v>
      </c>
    </row>
    <row r="9582" spans="1:2">
      <c r="A9582" s="4" t="s">
        <v>9939</v>
      </c>
      <c r="B9582" s="199">
        <v>51.76</v>
      </c>
    </row>
    <row r="9583" spans="1:2">
      <c r="A9583" s="4" t="s">
        <v>9940</v>
      </c>
      <c r="B9583" s="199">
        <v>47.43</v>
      </c>
    </row>
    <row r="9584" spans="1:2">
      <c r="A9584" s="4" t="s">
        <v>9941</v>
      </c>
      <c r="B9584" s="199">
        <v>53.17</v>
      </c>
    </row>
    <row r="9585" spans="1:2">
      <c r="A9585" s="4" t="s">
        <v>9942</v>
      </c>
      <c r="B9585" s="199">
        <v>48.84</v>
      </c>
    </row>
    <row r="9586" spans="1:2">
      <c r="A9586" s="4" t="s">
        <v>9943</v>
      </c>
      <c r="B9586" s="199">
        <v>57.44</v>
      </c>
    </row>
    <row r="9587" spans="1:2">
      <c r="A9587" s="4" t="s">
        <v>9944</v>
      </c>
      <c r="B9587" s="199">
        <v>53.11</v>
      </c>
    </row>
    <row r="9588" spans="1:2">
      <c r="A9588" s="4" t="s">
        <v>9945</v>
      </c>
      <c r="B9588" s="199">
        <v>59.14</v>
      </c>
    </row>
    <row r="9589" spans="1:2">
      <c r="A9589" s="4" t="s">
        <v>9946</v>
      </c>
      <c r="B9589" s="199">
        <v>54.81</v>
      </c>
    </row>
    <row r="9590" spans="1:2">
      <c r="A9590" s="4" t="s">
        <v>9947</v>
      </c>
      <c r="B9590" s="199">
        <v>60.54</v>
      </c>
    </row>
    <row r="9591" spans="1:2">
      <c r="A9591" s="4" t="s">
        <v>9948</v>
      </c>
      <c r="B9591" s="199">
        <v>56.2</v>
      </c>
    </row>
    <row r="9592" spans="1:2">
      <c r="A9592" s="4" t="s">
        <v>9949</v>
      </c>
      <c r="B9592" s="199">
        <v>62.59</v>
      </c>
    </row>
    <row r="9593" spans="1:2">
      <c r="A9593" s="4" t="s">
        <v>9950</v>
      </c>
      <c r="B9593" s="199">
        <v>58.25</v>
      </c>
    </row>
    <row r="9594" spans="1:2">
      <c r="A9594" s="4" t="s">
        <v>9951</v>
      </c>
      <c r="B9594" s="199">
        <v>66.81</v>
      </c>
    </row>
    <row r="9595" spans="1:2">
      <c r="A9595" s="4" t="s">
        <v>9952</v>
      </c>
      <c r="B9595" s="199">
        <v>62.47</v>
      </c>
    </row>
    <row r="9596" spans="1:2">
      <c r="A9596" s="4" t="s">
        <v>9953</v>
      </c>
      <c r="B9596" s="199">
        <v>69.150000000000006</v>
      </c>
    </row>
    <row r="9597" spans="1:2">
      <c r="A9597" s="4" t="s">
        <v>9954</v>
      </c>
      <c r="B9597" s="199">
        <v>64.81</v>
      </c>
    </row>
    <row r="9598" spans="1:2">
      <c r="A9598" s="4" t="s">
        <v>9955</v>
      </c>
      <c r="B9598" s="199">
        <v>71.06</v>
      </c>
    </row>
    <row r="9599" spans="1:2">
      <c r="A9599" s="4" t="s">
        <v>9956</v>
      </c>
      <c r="B9599" s="199">
        <v>66.73</v>
      </c>
    </row>
    <row r="9600" spans="1:2">
      <c r="A9600" s="4" t="s">
        <v>9957</v>
      </c>
      <c r="B9600" s="199">
        <v>73.88</v>
      </c>
    </row>
    <row r="9601" spans="1:2">
      <c r="A9601" s="4" t="s">
        <v>9958</v>
      </c>
      <c r="B9601" s="199">
        <v>69.55</v>
      </c>
    </row>
    <row r="9602" spans="1:2">
      <c r="A9602" s="4" t="s">
        <v>9959</v>
      </c>
      <c r="B9602" s="199">
        <v>34.89</v>
      </c>
    </row>
    <row r="9603" spans="1:2">
      <c r="A9603" s="4" t="s">
        <v>9960</v>
      </c>
      <c r="B9603" s="199">
        <v>31.48</v>
      </c>
    </row>
    <row r="9604" spans="1:2">
      <c r="A9604" s="4" t="s">
        <v>9961</v>
      </c>
      <c r="B9604" s="199">
        <v>280.73</v>
      </c>
    </row>
    <row r="9605" spans="1:2">
      <c r="A9605" s="4" t="s">
        <v>9962</v>
      </c>
      <c r="B9605" s="199">
        <v>252.43</v>
      </c>
    </row>
    <row r="9606" spans="1:2">
      <c r="A9606" s="4" t="s">
        <v>9963</v>
      </c>
      <c r="B9606" s="199">
        <v>385.14</v>
      </c>
    </row>
    <row r="9607" spans="1:2">
      <c r="A9607" s="4" t="s">
        <v>9964</v>
      </c>
      <c r="B9607" s="199">
        <v>356.85</v>
      </c>
    </row>
    <row r="9608" spans="1:2">
      <c r="A9608" s="4" t="s">
        <v>9965</v>
      </c>
      <c r="B9608" s="199">
        <v>64.8</v>
      </c>
    </row>
    <row r="9609" spans="1:2">
      <c r="A9609" s="4" t="s">
        <v>9966</v>
      </c>
      <c r="B9609" s="199">
        <v>58.77</v>
      </c>
    </row>
    <row r="9610" spans="1:2">
      <c r="A9610" s="4" t="s">
        <v>9967</v>
      </c>
      <c r="B9610" s="199">
        <v>72.900000000000006</v>
      </c>
    </row>
    <row r="9611" spans="1:2">
      <c r="A9611" s="4" t="s">
        <v>9968</v>
      </c>
      <c r="B9611" s="199">
        <v>66.87</v>
      </c>
    </row>
    <row r="9612" spans="1:2">
      <c r="A9612" s="4" t="s">
        <v>9969</v>
      </c>
      <c r="B9612" s="199">
        <v>83.66</v>
      </c>
    </row>
    <row r="9613" spans="1:2">
      <c r="A9613" s="4" t="s">
        <v>9970</v>
      </c>
      <c r="B9613" s="199">
        <v>77.63</v>
      </c>
    </row>
    <row r="9614" spans="1:2">
      <c r="A9614" s="4" t="s">
        <v>9971</v>
      </c>
      <c r="B9614" s="199">
        <v>97.79</v>
      </c>
    </row>
    <row r="9615" spans="1:2">
      <c r="A9615" s="4" t="s">
        <v>9972</v>
      </c>
      <c r="B9615" s="199">
        <v>91.76</v>
      </c>
    </row>
    <row r="9616" spans="1:2">
      <c r="A9616" s="4" t="s">
        <v>9973</v>
      </c>
      <c r="B9616" s="199">
        <v>120.34</v>
      </c>
    </row>
    <row r="9617" spans="1:2">
      <c r="A9617" s="4" t="s">
        <v>9974</v>
      </c>
      <c r="B9617" s="199">
        <v>110.25</v>
      </c>
    </row>
    <row r="9618" spans="1:2">
      <c r="A9618" s="4" t="s">
        <v>9975</v>
      </c>
      <c r="B9618" s="199">
        <v>107.24</v>
      </c>
    </row>
    <row r="9619" spans="1:2">
      <c r="A9619" s="4" t="s">
        <v>9976</v>
      </c>
      <c r="B9619" s="199">
        <v>97.15</v>
      </c>
    </row>
    <row r="9620" spans="1:2">
      <c r="A9620" s="4" t="s">
        <v>9977</v>
      </c>
      <c r="B9620" s="199">
        <v>70.92</v>
      </c>
    </row>
    <row r="9621" spans="1:2">
      <c r="A9621" s="4" t="s">
        <v>9978</v>
      </c>
      <c r="B9621" s="199">
        <v>65.16</v>
      </c>
    </row>
    <row r="9622" spans="1:2">
      <c r="A9622" s="4" t="s">
        <v>9979</v>
      </c>
      <c r="B9622" s="199">
        <v>197.19</v>
      </c>
    </row>
    <row r="9623" spans="1:2">
      <c r="A9623" s="4" t="s">
        <v>9980</v>
      </c>
      <c r="B9623" s="199">
        <v>188.39</v>
      </c>
    </row>
    <row r="9624" spans="1:2">
      <c r="A9624" s="4" t="s">
        <v>9981</v>
      </c>
      <c r="B9624" s="199">
        <v>145.38999999999999</v>
      </c>
    </row>
    <row r="9625" spans="1:2">
      <c r="A9625" s="4" t="s">
        <v>9982</v>
      </c>
      <c r="B9625" s="199">
        <v>135.27000000000001</v>
      </c>
    </row>
    <row r="9626" spans="1:2">
      <c r="A9626" s="4" t="s">
        <v>9983</v>
      </c>
      <c r="B9626" s="199">
        <v>34.479999999999997</v>
      </c>
    </row>
    <row r="9627" spans="1:2">
      <c r="A9627" s="4" t="s">
        <v>9984</v>
      </c>
      <c r="B9627" s="199">
        <v>31.75</v>
      </c>
    </row>
    <row r="9628" spans="1:2">
      <c r="A9628" s="4" t="s">
        <v>9985</v>
      </c>
      <c r="B9628" s="199">
        <v>65.13</v>
      </c>
    </row>
    <row r="9629" spans="1:2">
      <c r="A9629" s="4" t="s">
        <v>9986</v>
      </c>
      <c r="B9629" s="199">
        <v>61.5</v>
      </c>
    </row>
    <row r="9630" spans="1:2">
      <c r="A9630" s="4" t="s">
        <v>9987</v>
      </c>
      <c r="B9630" s="199">
        <v>11.9</v>
      </c>
    </row>
    <row r="9631" spans="1:2">
      <c r="A9631" s="4" t="s">
        <v>9988</v>
      </c>
      <c r="B9631" s="199">
        <v>10.98</v>
      </c>
    </row>
    <row r="9632" spans="1:2">
      <c r="A9632" s="4" t="s">
        <v>9989</v>
      </c>
      <c r="B9632" s="199">
        <v>15.42</v>
      </c>
    </row>
    <row r="9633" spans="1:2">
      <c r="A9633" s="4" t="s">
        <v>9990</v>
      </c>
      <c r="B9633" s="199">
        <v>14.42</v>
      </c>
    </row>
    <row r="9634" spans="1:2">
      <c r="A9634" s="4" t="s">
        <v>9991</v>
      </c>
      <c r="B9634" s="199">
        <v>17.809999999999999</v>
      </c>
    </row>
    <row r="9635" spans="1:2">
      <c r="A9635" s="4" t="s">
        <v>9992</v>
      </c>
      <c r="B9635" s="199">
        <v>16.649999999999999</v>
      </c>
    </row>
    <row r="9636" spans="1:2">
      <c r="A9636" s="4" t="s">
        <v>9993</v>
      </c>
      <c r="B9636" s="199">
        <v>23.74</v>
      </c>
    </row>
    <row r="9637" spans="1:2">
      <c r="A9637" s="4" t="s">
        <v>9994</v>
      </c>
      <c r="B9637" s="199">
        <v>22.2</v>
      </c>
    </row>
    <row r="9638" spans="1:2">
      <c r="A9638" s="4" t="s">
        <v>9995</v>
      </c>
      <c r="B9638" s="199">
        <v>93.44</v>
      </c>
    </row>
    <row r="9639" spans="1:2">
      <c r="A9639" s="4" t="s">
        <v>9996</v>
      </c>
      <c r="B9639" s="199">
        <v>86.72</v>
      </c>
    </row>
    <row r="9640" spans="1:2">
      <c r="A9640" s="4" t="s">
        <v>9997</v>
      </c>
      <c r="B9640" s="199">
        <v>3619.04</v>
      </c>
    </row>
    <row r="9641" spans="1:2">
      <c r="A9641" s="4" t="s">
        <v>9998</v>
      </c>
      <c r="B9641" s="199">
        <v>3564.86</v>
      </c>
    </row>
    <row r="9642" spans="1:2">
      <c r="A9642" s="4" t="s">
        <v>9999</v>
      </c>
      <c r="B9642" s="199">
        <v>162.54</v>
      </c>
    </row>
    <row r="9643" spans="1:2">
      <c r="A9643" s="4" t="s">
        <v>10000</v>
      </c>
      <c r="B9643" s="199">
        <v>153.72</v>
      </c>
    </row>
    <row r="9644" spans="1:2">
      <c r="A9644" s="4" t="s">
        <v>10001</v>
      </c>
      <c r="B9644" s="199">
        <v>16.7</v>
      </c>
    </row>
    <row r="9645" spans="1:2">
      <c r="A9645" s="4" t="s">
        <v>10002</v>
      </c>
      <c r="B9645" s="199">
        <v>15.89</v>
      </c>
    </row>
    <row r="9646" spans="1:2">
      <c r="A9646" s="4" t="s">
        <v>10003</v>
      </c>
      <c r="B9646" s="199">
        <v>15.27</v>
      </c>
    </row>
    <row r="9647" spans="1:2">
      <c r="A9647" s="4" t="s">
        <v>10004</v>
      </c>
      <c r="B9647" s="199">
        <v>14.46</v>
      </c>
    </row>
    <row r="9648" spans="1:2">
      <c r="A9648" s="4" t="s">
        <v>10005</v>
      </c>
      <c r="B9648" s="199">
        <v>38.869999999999997</v>
      </c>
    </row>
    <row r="9649" spans="1:2">
      <c r="A9649" s="4" t="s">
        <v>10006</v>
      </c>
      <c r="B9649" s="199">
        <v>36.159999999999997</v>
      </c>
    </row>
    <row r="9650" spans="1:2">
      <c r="A9650" s="4" t="s">
        <v>10007</v>
      </c>
      <c r="B9650" s="199">
        <v>33.46</v>
      </c>
    </row>
    <row r="9651" spans="1:2">
      <c r="A9651" s="4" t="s">
        <v>10008</v>
      </c>
      <c r="B9651" s="199">
        <v>30.75</v>
      </c>
    </row>
    <row r="9652" spans="1:2">
      <c r="A9652" s="4" t="s">
        <v>10009</v>
      </c>
      <c r="B9652" s="199">
        <v>50.49</v>
      </c>
    </row>
    <row r="9653" spans="1:2">
      <c r="A9653" s="4" t="s">
        <v>10010</v>
      </c>
      <c r="B9653" s="199">
        <v>46.7</v>
      </c>
    </row>
    <row r="9654" spans="1:2">
      <c r="A9654" s="4" t="s">
        <v>10011</v>
      </c>
      <c r="B9654" s="199">
        <v>44.37</v>
      </c>
    </row>
    <row r="9655" spans="1:2">
      <c r="A9655" s="4" t="s">
        <v>10012</v>
      </c>
      <c r="B9655" s="199">
        <v>40.58</v>
      </c>
    </row>
    <row r="9656" spans="1:2">
      <c r="A9656" s="4" t="s">
        <v>10013</v>
      </c>
      <c r="B9656" s="199">
        <v>78.08</v>
      </c>
    </row>
    <row r="9657" spans="1:2">
      <c r="A9657" s="4" t="s">
        <v>10014</v>
      </c>
      <c r="B9657" s="199">
        <v>72.12</v>
      </c>
    </row>
    <row r="9658" spans="1:2">
      <c r="A9658" s="4" t="s">
        <v>10015</v>
      </c>
      <c r="B9658" s="199">
        <v>68.94</v>
      </c>
    </row>
    <row r="9659" spans="1:2">
      <c r="A9659" s="4" t="s">
        <v>10016</v>
      </c>
      <c r="B9659" s="199">
        <v>62.98</v>
      </c>
    </row>
    <row r="9660" spans="1:2">
      <c r="A9660" s="4" t="s">
        <v>10017</v>
      </c>
      <c r="B9660" s="199">
        <v>89.29</v>
      </c>
    </row>
    <row r="9661" spans="1:2">
      <c r="A9661" s="4" t="s">
        <v>10018</v>
      </c>
      <c r="B9661" s="199">
        <v>82.25</v>
      </c>
    </row>
    <row r="9662" spans="1:2">
      <c r="A9662" s="4" t="s">
        <v>10019</v>
      </c>
      <c r="B9662" s="199">
        <v>78.819999999999993</v>
      </c>
    </row>
    <row r="9663" spans="1:2">
      <c r="A9663" s="4" t="s">
        <v>10020</v>
      </c>
      <c r="B9663" s="199">
        <v>71.78</v>
      </c>
    </row>
    <row r="9664" spans="1:2">
      <c r="A9664" s="4" t="s">
        <v>10021</v>
      </c>
      <c r="B9664" s="199">
        <v>4.26</v>
      </c>
    </row>
    <row r="9665" spans="1:2">
      <c r="A9665" s="4" t="s">
        <v>10022</v>
      </c>
      <c r="B9665" s="199">
        <v>3.92</v>
      </c>
    </row>
    <row r="9666" spans="1:2">
      <c r="A9666" s="4" t="s">
        <v>10023</v>
      </c>
      <c r="B9666" s="199">
        <v>106.87</v>
      </c>
    </row>
    <row r="9667" spans="1:2">
      <c r="A9667" s="4" t="s">
        <v>10024</v>
      </c>
      <c r="B9667" s="199">
        <v>103.52</v>
      </c>
    </row>
    <row r="9668" spans="1:2">
      <c r="A9668" s="4" t="s">
        <v>10025</v>
      </c>
      <c r="B9668" s="199">
        <v>1022.41</v>
      </c>
    </row>
    <row r="9669" spans="1:2">
      <c r="A9669" s="4" t="s">
        <v>10026</v>
      </c>
      <c r="B9669" s="199">
        <v>973.64</v>
      </c>
    </row>
    <row r="9670" spans="1:2">
      <c r="A9670" s="4" t="s">
        <v>10027</v>
      </c>
      <c r="B9670" s="199">
        <v>88.9</v>
      </c>
    </row>
    <row r="9671" spans="1:2">
      <c r="A9671" s="4" t="s">
        <v>10028</v>
      </c>
      <c r="B9671" s="199">
        <v>80</v>
      </c>
    </row>
    <row r="9672" spans="1:2">
      <c r="A9672" s="4" t="s">
        <v>10029</v>
      </c>
      <c r="B9672" s="199">
        <v>135.85</v>
      </c>
    </row>
    <row r="9673" spans="1:2">
      <c r="A9673" s="4" t="s">
        <v>10030</v>
      </c>
      <c r="B9673" s="199">
        <v>126.94</v>
      </c>
    </row>
    <row r="9674" spans="1:2">
      <c r="A9674" s="4" t="s">
        <v>10031</v>
      </c>
      <c r="B9674" s="199">
        <v>226.16</v>
      </c>
    </row>
    <row r="9675" spans="1:2">
      <c r="A9675" s="4" t="s">
        <v>10032</v>
      </c>
      <c r="B9675" s="199">
        <v>213.9</v>
      </c>
    </row>
    <row r="9676" spans="1:2">
      <c r="A9676" s="4" t="s">
        <v>10033</v>
      </c>
      <c r="B9676" s="199">
        <v>168.26</v>
      </c>
    </row>
    <row r="9677" spans="1:2">
      <c r="A9677" s="4" t="s">
        <v>10034</v>
      </c>
      <c r="B9677" s="199">
        <v>155.19</v>
      </c>
    </row>
    <row r="9678" spans="1:2">
      <c r="A9678" s="4" t="s">
        <v>10035</v>
      </c>
      <c r="B9678" s="199">
        <v>71.02</v>
      </c>
    </row>
    <row r="9679" spans="1:2">
      <c r="A9679" s="4" t="s">
        <v>10036</v>
      </c>
      <c r="B9679" s="199">
        <v>64.17</v>
      </c>
    </row>
    <row r="9680" spans="1:2">
      <c r="A9680" s="4" t="s">
        <v>10037</v>
      </c>
      <c r="B9680" s="199">
        <v>93.48</v>
      </c>
    </row>
    <row r="9681" spans="1:2">
      <c r="A9681" s="4" t="s">
        <v>10038</v>
      </c>
      <c r="B9681" s="199">
        <v>86.63</v>
      </c>
    </row>
    <row r="9682" spans="1:2">
      <c r="A9682" s="4" t="s">
        <v>10039</v>
      </c>
      <c r="B9682" s="199">
        <v>118.57</v>
      </c>
    </row>
    <row r="9683" spans="1:2">
      <c r="A9683" s="4" t="s">
        <v>10040</v>
      </c>
      <c r="B9683" s="199">
        <v>109.67</v>
      </c>
    </row>
    <row r="9684" spans="1:2">
      <c r="A9684" s="4" t="s">
        <v>10041</v>
      </c>
      <c r="B9684" s="199">
        <v>48.79</v>
      </c>
    </row>
    <row r="9685" spans="1:2">
      <c r="A9685" s="4" t="s">
        <v>10042</v>
      </c>
      <c r="B9685" s="199">
        <v>46.08</v>
      </c>
    </row>
    <row r="9686" spans="1:2">
      <c r="A9686" s="4" t="s">
        <v>10043</v>
      </c>
      <c r="B9686" s="199">
        <v>302.43</v>
      </c>
    </row>
    <row r="9687" spans="1:2">
      <c r="A9687" s="4" t="s">
        <v>10044</v>
      </c>
      <c r="B9687" s="199">
        <v>277.13</v>
      </c>
    </row>
    <row r="9688" spans="1:2">
      <c r="A9688" s="4" t="s">
        <v>10045</v>
      </c>
      <c r="B9688" s="199">
        <v>243.04</v>
      </c>
    </row>
    <row r="9689" spans="1:2">
      <c r="A9689" s="4" t="s">
        <v>10046</v>
      </c>
      <c r="B9689" s="199">
        <v>219.65</v>
      </c>
    </row>
    <row r="9690" spans="1:2">
      <c r="A9690" s="4" t="s">
        <v>10047</v>
      </c>
      <c r="B9690" s="199">
        <v>11.07</v>
      </c>
    </row>
    <row r="9691" spans="1:2">
      <c r="A9691" s="4" t="s">
        <v>10048</v>
      </c>
      <c r="B9691" s="199">
        <v>11.07</v>
      </c>
    </row>
    <row r="9692" spans="1:2">
      <c r="A9692" s="4" t="s">
        <v>10049</v>
      </c>
      <c r="B9692" s="199">
        <v>9.48</v>
      </c>
    </row>
    <row r="9693" spans="1:2">
      <c r="A9693" s="4" t="s">
        <v>10050</v>
      </c>
      <c r="B9693" s="199">
        <v>9.48</v>
      </c>
    </row>
    <row r="9694" spans="1:2">
      <c r="A9694" s="4" t="s">
        <v>10051</v>
      </c>
      <c r="B9694" s="199">
        <v>9.81</v>
      </c>
    </row>
    <row r="9695" spans="1:2">
      <c r="A9695" s="4" t="s">
        <v>10052</v>
      </c>
      <c r="B9695" s="199">
        <v>9.81</v>
      </c>
    </row>
    <row r="9696" spans="1:2">
      <c r="A9696" s="4" t="s">
        <v>10053</v>
      </c>
      <c r="B9696" s="199">
        <v>10.82</v>
      </c>
    </row>
    <row r="9697" spans="1:2">
      <c r="A9697" s="4" t="s">
        <v>10054</v>
      </c>
      <c r="B9697" s="199">
        <v>10.82</v>
      </c>
    </row>
    <row r="9698" spans="1:2">
      <c r="A9698" s="4" t="s">
        <v>10055</v>
      </c>
      <c r="B9698" s="199">
        <v>11.15</v>
      </c>
    </row>
    <row r="9699" spans="1:2">
      <c r="A9699" s="4" t="s">
        <v>10056</v>
      </c>
      <c r="B9699" s="199">
        <v>11.15</v>
      </c>
    </row>
    <row r="9700" spans="1:2">
      <c r="A9700" s="4" t="s">
        <v>10057</v>
      </c>
      <c r="B9700" s="199">
        <v>9.5500000000000007</v>
      </c>
    </row>
    <row r="9701" spans="1:2">
      <c r="A9701" s="4" t="s">
        <v>10058</v>
      </c>
      <c r="B9701" s="199">
        <v>9.5500000000000007</v>
      </c>
    </row>
    <row r="9702" spans="1:2">
      <c r="A9702" s="4" t="s">
        <v>10059</v>
      </c>
      <c r="B9702" s="199">
        <v>9.2100000000000009</v>
      </c>
    </row>
    <row r="9703" spans="1:2">
      <c r="A9703" s="4" t="s">
        <v>10060</v>
      </c>
      <c r="B9703" s="199">
        <v>9.2100000000000009</v>
      </c>
    </row>
    <row r="9704" spans="1:2">
      <c r="A9704" s="4" t="s">
        <v>10061</v>
      </c>
      <c r="B9704" s="199">
        <v>7.95</v>
      </c>
    </row>
    <row r="9705" spans="1:2">
      <c r="A9705" s="4" t="s">
        <v>10062</v>
      </c>
      <c r="B9705" s="199">
        <v>7.95</v>
      </c>
    </row>
    <row r="9706" spans="1:2">
      <c r="A9706" s="4" t="s">
        <v>10063</v>
      </c>
      <c r="B9706" s="199">
        <v>15.94</v>
      </c>
    </row>
    <row r="9707" spans="1:2">
      <c r="A9707" s="4" t="s">
        <v>10064</v>
      </c>
      <c r="B9707" s="199">
        <v>15.29</v>
      </c>
    </row>
    <row r="9708" spans="1:2">
      <c r="A9708" s="4" t="s">
        <v>10065</v>
      </c>
      <c r="B9708" s="199">
        <v>13.54</v>
      </c>
    </row>
    <row r="9709" spans="1:2">
      <c r="A9709" s="4" t="s">
        <v>10066</v>
      </c>
      <c r="B9709" s="199">
        <v>13</v>
      </c>
    </row>
    <row r="9710" spans="1:2">
      <c r="A9710" s="4" t="s">
        <v>10067</v>
      </c>
      <c r="B9710" s="199">
        <v>13.06</v>
      </c>
    </row>
    <row r="9711" spans="1:2">
      <c r="A9711" s="4" t="s">
        <v>10068</v>
      </c>
      <c r="B9711" s="199">
        <v>12.63</v>
      </c>
    </row>
    <row r="9712" spans="1:2">
      <c r="A9712" s="4" t="s">
        <v>10069</v>
      </c>
      <c r="B9712" s="199">
        <v>15.28</v>
      </c>
    </row>
    <row r="9713" spans="1:2">
      <c r="A9713" s="4" t="s">
        <v>10070</v>
      </c>
      <c r="B9713" s="199">
        <v>14.69</v>
      </c>
    </row>
    <row r="9714" spans="1:2">
      <c r="A9714" s="4" t="s">
        <v>10071</v>
      </c>
      <c r="B9714" s="199">
        <v>15.21</v>
      </c>
    </row>
    <row r="9715" spans="1:2">
      <c r="A9715" s="4" t="s">
        <v>10072</v>
      </c>
      <c r="B9715" s="199">
        <v>14.66</v>
      </c>
    </row>
    <row r="9716" spans="1:2">
      <c r="A9716" s="4" t="s">
        <v>10073</v>
      </c>
      <c r="B9716" s="199">
        <v>14.42</v>
      </c>
    </row>
    <row r="9717" spans="1:2">
      <c r="A9717" s="4" t="s">
        <v>10074</v>
      </c>
      <c r="B9717" s="199">
        <v>13.77</v>
      </c>
    </row>
    <row r="9718" spans="1:2">
      <c r="A9718" s="4" t="s">
        <v>10075</v>
      </c>
      <c r="B9718" s="199">
        <v>13.47</v>
      </c>
    </row>
    <row r="9719" spans="1:2">
      <c r="A9719" s="4" t="s">
        <v>10076</v>
      </c>
      <c r="B9719" s="199">
        <v>12.91</v>
      </c>
    </row>
    <row r="9720" spans="1:2">
      <c r="A9720" s="4" t="s">
        <v>10077</v>
      </c>
      <c r="B9720" s="199">
        <v>11.61</v>
      </c>
    </row>
    <row r="9721" spans="1:2">
      <c r="A9721" s="4" t="s">
        <v>10078</v>
      </c>
      <c r="B9721" s="199">
        <v>11.12</v>
      </c>
    </row>
    <row r="9722" spans="1:2">
      <c r="A9722" s="4" t="s">
        <v>10079</v>
      </c>
      <c r="B9722" s="199">
        <v>16.66</v>
      </c>
    </row>
    <row r="9723" spans="1:2">
      <c r="A9723" s="4" t="s">
        <v>10080</v>
      </c>
      <c r="B9723" s="199">
        <v>15.99</v>
      </c>
    </row>
    <row r="9724" spans="1:2">
      <c r="A9724" s="4" t="s">
        <v>10081</v>
      </c>
      <c r="B9724" s="199">
        <v>14.46</v>
      </c>
    </row>
    <row r="9725" spans="1:2">
      <c r="A9725" s="4" t="s">
        <v>10082</v>
      </c>
      <c r="B9725" s="199">
        <v>13.87</v>
      </c>
    </row>
    <row r="9726" spans="1:2">
      <c r="A9726" s="4" t="s">
        <v>10083</v>
      </c>
      <c r="B9726" s="199">
        <v>14.18</v>
      </c>
    </row>
    <row r="9727" spans="1:2">
      <c r="A9727" s="4" t="s">
        <v>10084</v>
      </c>
      <c r="B9727" s="199">
        <v>13.68</v>
      </c>
    </row>
    <row r="9728" spans="1:2">
      <c r="A9728" s="4" t="s">
        <v>10085</v>
      </c>
      <c r="B9728" s="199">
        <v>16.399999999999999</v>
      </c>
    </row>
    <row r="9729" spans="1:2">
      <c r="A9729" s="4" t="s">
        <v>10086</v>
      </c>
      <c r="B9729" s="199">
        <v>15.74</v>
      </c>
    </row>
    <row r="9730" spans="1:2">
      <c r="A9730" s="4" t="s">
        <v>10087</v>
      </c>
      <c r="B9730" s="199">
        <v>16.12</v>
      </c>
    </row>
    <row r="9731" spans="1:2">
      <c r="A9731" s="4" t="s">
        <v>10088</v>
      </c>
      <c r="B9731" s="199">
        <v>15.54</v>
      </c>
    </row>
    <row r="9732" spans="1:2">
      <c r="A9732" s="4" t="s">
        <v>10089</v>
      </c>
      <c r="B9732" s="199">
        <v>15.14</v>
      </c>
    </row>
    <row r="9733" spans="1:2">
      <c r="A9733" s="4" t="s">
        <v>10090</v>
      </c>
      <c r="B9733" s="199">
        <v>14.47</v>
      </c>
    </row>
    <row r="9734" spans="1:2">
      <c r="A9734" s="4" t="s">
        <v>10091</v>
      </c>
      <c r="B9734" s="199">
        <v>14.19</v>
      </c>
    </row>
    <row r="9735" spans="1:2">
      <c r="A9735" s="4" t="s">
        <v>10092</v>
      </c>
      <c r="B9735" s="199">
        <v>13.61</v>
      </c>
    </row>
    <row r="9736" spans="1:2">
      <c r="A9736" s="4" t="s">
        <v>10093</v>
      </c>
      <c r="B9736" s="199">
        <v>12.32</v>
      </c>
    </row>
    <row r="9737" spans="1:2">
      <c r="A9737" s="4" t="s">
        <v>10094</v>
      </c>
      <c r="B9737" s="199">
        <v>11.82</v>
      </c>
    </row>
    <row r="9738" spans="1:2">
      <c r="A9738" s="4" t="s">
        <v>10095</v>
      </c>
      <c r="B9738" s="199">
        <v>15.8</v>
      </c>
    </row>
    <row r="9739" spans="1:2">
      <c r="A9739" s="4" t="s">
        <v>10096</v>
      </c>
      <c r="B9739" s="199">
        <v>15.8</v>
      </c>
    </row>
    <row r="9740" spans="1:2">
      <c r="A9740" s="4" t="s">
        <v>10097</v>
      </c>
      <c r="B9740" s="199">
        <v>23.37</v>
      </c>
    </row>
    <row r="9741" spans="1:2">
      <c r="A9741" s="4" t="s">
        <v>10098</v>
      </c>
      <c r="B9741" s="199">
        <v>23.37</v>
      </c>
    </row>
    <row r="9742" spans="1:2">
      <c r="A9742" s="4" t="s">
        <v>10099</v>
      </c>
      <c r="B9742" s="199">
        <v>20.85</v>
      </c>
    </row>
    <row r="9743" spans="1:2">
      <c r="A9743" s="4" t="s">
        <v>10100</v>
      </c>
      <c r="B9743" s="199">
        <v>20.85</v>
      </c>
    </row>
    <row r="9744" spans="1:2">
      <c r="A9744" s="4" t="s">
        <v>10101</v>
      </c>
      <c r="B9744" s="199">
        <v>20.010000000000002</v>
      </c>
    </row>
    <row r="9745" spans="1:2">
      <c r="A9745" s="4" t="s">
        <v>10102</v>
      </c>
      <c r="B9745" s="199">
        <v>20.010000000000002</v>
      </c>
    </row>
    <row r="9746" spans="1:2">
      <c r="A9746" s="4" t="s">
        <v>10103</v>
      </c>
      <c r="B9746" s="199">
        <v>19.62</v>
      </c>
    </row>
    <row r="9747" spans="1:2">
      <c r="A9747" s="4" t="s">
        <v>10104</v>
      </c>
      <c r="B9747" s="199">
        <v>19.62</v>
      </c>
    </row>
    <row r="9748" spans="1:2">
      <c r="A9748" s="4" t="s">
        <v>10105</v>
      </c>
      <c r="B9748" s="199">
        <v>19.28</v>
      </c>
    </row>
    <row r="9749" spans="1:2">
      <c r="A9749" s="4" t="s">
        <v>10106</v>
      </c>
      <c r="B9749" s="199">
        <v>19.28</v>
      </c>
    </row>
    <row r="9750" spans="1:2">
      <c r="A9750" s="4" t="s">
        <v>10107</v>
      </c>
      <c r="B9750" s="199">
        <v>19.010000000000002</v>
      </c>
    </row>
    <row r="9751" spans="1:2">
      <c r="A9751" s="4" t="s">
        <v>10108</v>
      </c>
      <c r="B9751" s="199">
        <v>19.010000000000002</v>
      </c>
    </row>
    <row r="9752" spans="1:2">
      <c r="A9752" s="4" t="s">
        <v>10109</v>
      </c>
      <c r="B9752" s="199">
        <v>18.28</v>
      </c>
    </row>
    <row r="9753" spans="1:2">
      <c r="A9753" s="4" t="s">
        <v>10110</v>
      </c>
      <c r="B9753" s="199">
        <v>18.28</v>
      </c>
    </row>
    <row r="9754" spans="1:2">
      <c r="A9754" s="4" t="s">
        <v>10111</v>
      </c>
      <c r="B9754" s="199">
        <v>17.88</v>
      </c>
    </row>
    <row r="9755" spans="1:2">
      <c r="A9755" s="4" t="s">
        <v>10112</v>
      </c>
      <c r="B9755" s="199">
        <v>17.88</v>
      </c>
    </row>
    <row r="9756" spans="1:2">
      <c r="A9756" s="4" t="s">
        <v>10113</v>
      </c>
      <c r="B9756" s="199">
        <v>17.68</v>
      </c>
    </row>
    <row r="9757" spans="1:2">
      <c r="A9757" s="4" t="s">
        <v>10114</v>
      </c>
      <c r="B9757" s="199">
        <v>17.68</v>
      </c>
    </row>
    <row r="9758" spans="1:2">
      <c r="A9758" s="4" t="s">
        <v>10115</v>
      </c>
      <c r="B9758" s="199">
        <v>17.489999999999998</v>
      </c>
    </row>
    <row r="9759" spans="1:2">
      <c r="A9759" s="4" t="s">
        <v>10116</v>
      </c>
      <c r="B9759" s="199">
        <v>17.489999999999998</v>
      </c>
    </row>
    <row r="9760" spans="1:2">
      <c r="A9760" s="4" t="s">
        <v>10117</v>
      </c>
      <c r="B9760" s="199">
        <v>17.28</v>
      </c>
    </row>
    <row r="9761" spans="1:2">
      <c r="A9761" s="4" t="s">
        <v>10118</v>
      </c>
      <c r="B9761" s="199">
        <v>17.28</v>
      </c>
    </row>
    <row r="9762" spans="1:2">
      <c r="A9762" s="4" t="s">
        <v>10119</v>
      </c>
      <c r="B9762" s="199">
        <v>17.12</v>
      </c>
    </row>
    <row r="9763" spans="1:2">
      <c r="A9763" s="4" t="s">
        <v>10120</v>
      </c>
      <c r="B9763" s="199">
        <v>17.12</v>
      </c>
    </row>
    <row r="9764" spans="1:2">
      <c r="A9764" s="4" t="s">
        <v>10121</v>
      </c>
      <c r="B9764" s="199">
        <v>16.8</v>
      </c>
    </row>
    <row r="9765" spans="1:2">
      <c r="A9765" s="4" t="s">
        <v>10122</v>
      </c>
      <c r="B9765" s="199">
        <v>16.8</v>
      </c>
    </row>
    <row r="9766" spans="1:2">
      <c r="A9766" s="4" t="s">
        <v>10123</v>
      </c>
      <c r="B9766" s="199">
        <v>22.91</v>
      </c>
    </row>
    <row r="9767" spans="1:2">
      <c r="A9767" s="4" t="s">
        <v>10124</v>
      </c>
      <c r="B9767" s="199">
        <v>22.91</v>
      </c>
    </row>
    <row r="9768" spans="1:2">
      <c r="A9768" s="4" t="s">
        <v>10125</v>
      </c>
      <c r="B9768" s="199">
        <v>21.32</v>
      </c>
    </row>
    <row r="9769" spans="1:2">
      <c r="A9769" s="4" t="s">
        <v>10126</v>
      </c>
      <c r="B9769" s="199">
        <v>21.32</v>
      </c>
    </row>
    <row r="9770" spans="1:2">
      <c r="A9770" s="4" t="s">
        <v>10127</v>
      </c>
      <c r="B9770" s="199">
        <v>20.440000000000001</v>
      </c>
    </row>
    <row r="9771" spans="1:2">
      <c r="A9771" s="4" t="s">
        <v>10128</v>
      </c>
      <c r="B9771" s="199">
        <v>20.440000000000001</v>
      </c>
    </row>
    <row r="9772" spans="1:2">
      <c r="A9772" s="4" t="s">
        <v>10129</v>
      </c>
      <c r="B9772" s="199">
        <v>19.78</v>
      </c>
    </row>
    <row r="9773" spans="1:2">
      <c r="A9773" s="4" t="s">
        <v>10130</v>
      </c>
      <c r="B9773" s="199">
        <v>19.78</v>
      </c>
    </row>
    <row r="9774" spans="1:2">
      <c r="A9774" s="4" t="s">
        <v>10131</v>
      </c>
      <c r="B9774" s="199">
        <v>20.18</v>
      </c>
    </row>
    <row r="9775" spans="1:2">
      <c r="A9775" s="4" t="s">
        <v>10132</v>
      </c>
      <c r="B9775" s="199">
        <v>20.18</v>
      </c>
    </row>
    <row r="9776" spans="1:2">
      <c r="A9776" s="4" t="s">
        <v>10133</v>
      </c>
      <c r="B9776" s="199">
        <v>19.73</v>
      </c>
    </row>
    <row r="9777" spans="1:2">
      <c r="A9777" s="4" t="s">
        <v>10134</v>
      </c>
      <c r="B9777" s="199">
        <v>19.73</v>
      </c>
    </row>
    <row r="9778" spans="1:2">
      <c r="A9778" s="4" t="s">
        <v>10135</v>
      </c>
      <c r="B9778" s="199">
        <v>18.989999999999998</v>
      </c>
    </row>
    <row r="9779" spans="1:2">
      <c r="A9779" s="4" t="s">
        <v>10136</v>
      </c>
      <c r="B9779" s="199">
        <v>18.989999999999998</v>
      </c>
    </row>
    <row r="9780" spans="1:2">
      <c r="A9780" s="4" t="s">
        <v>10137</v>
      </c>
      <c r="B9780" s="199">
        <v>18.27</v>
      </c>
    </row>
    <row r="9781" spans="1:2">
      <c r="A9781" s="4" t="s">
        <v>10138</v>
      </c>
      <c r="B9781" s="199">
        <v>18.27</v>
      </c>
    </row>
    <row r="9782" spans="1:2">
      <c r="A9782" s="4" t="s">
        <v>10139</v>
      </c>
      <c r="B9782" s="199">
        <v>18.149999999999999</v>
      </c>
    </row>
    <row r="9783" spans="1:2">
      <c r="A9783" s="4" t="s">
        <v>10140</v>
      </c>
      <c r="B9783" s="199">
        <v>18.149999999999999</v>
      </c>
    </row>
    <row r="9784" spans="1:2">
      <c r="A9784" s="4" t="s">
        <v>10141</v>
      </c>
      <c r="B9784" s="199">
        <v>18.18</v>
      </c>
    </row>
    <row r="9785" spans="1:2">
      <c r="A9785" s="4" t="s">
        <v>10142</v>
      </c>
      <c r="B9785" s="199">
        <v>18.18</v>
      </c>
    </row>
    <row r="9786" spans="1:2">
      <c r="A9786" s="4" t="s">
        <v>10143</v>
      </c>
      <c r="B9786" s="199">
        <v>18.02</v>
      </c>
    </row>
    <row r="9787" spans="1:2">
      <c r="A9787" s="4" t="s">
        <v>10144</v>
      </c>
      <c r="B9787" s="199">
        <v>18.02</v>
      </c>
    </row>
    <row r="9788" spans="1:2">
      <c r="A9788" s="4" t="s">
        <v>10145</v>
      </c>
      <c r="B9788" s="199">
        <v>17.809999999999999</v>
      </c>
    </row>
    <row r="9789" spans="1:2">
      <c r="A9789" s="4" t="s">
        <v>10146</v>
      </c>
      <c r="B9789" s="199">
        <v>17.809999999999999</v>
      </c>
    </row>
    <row r="9790" spans="1:2">
      <c r="A9790" s="4" t="s">
        <v>10147</v>
      </c>
      <c r="B9790" s="199">
        <v>3.44</v>
      </c>
    </row>
    <row r="9791" spans="1:2">
      <c r="A9791" s="4" t="s">
        <v>10148</v>
      </c>
      <c r="B9791" s="199">
        <v>3.2</v>
      </c>
    </row>
    <row r="9792" spans="1:2">
      <c r="A9792" s="4" t="s">
        <v>10149</v>
      </c>
      <c r="B9792" s="199">
        <v>3.6</v>
      </c>
    </row>
    <row r="9793" spans="1:2">
      <c r="A9793" s="4" t="s">
        <v>10150</v>
      </c>
      <c r="B9793" s="199">
        <v>3.34</v>
      </c>
    </row>
    <row r="9794" spans="1:2">
      <c r="A9794" s="4" t="s">
        <v>10151</v>
      </c>
      <c r="B9794" s="199">
        <v>3.8</v>
      </c>
    </row>
    <row r="9795" spans="1:2">
      <c r="A9795" s="4" t="s">
        <v>10152</v>
      </c>
      <c r="B9795" s="199">
        <v>3.5</v>
      </c>
    </row>
    <row r="9796" spans="1:2">
      <c r="A9796" s="4" t="s">
        <v>10153</v>
      </c>
      <c r="B9796" s="199">
        <v>3.95</v>
      </c>
    </row>
    <row r="9797" spans="1:2">
      <c r="A9797" s="4" t="s">
        <v>10154</v>
      </c>
      <c r="B9797" s="199">
        <v>3.64</v>
      </c>
    </row>
    <row r="9798" spans="1:2">
      <c r="A9798" s="4" t="s">
        <v>10155</v>
      </c>
      <c r="B9798" s="199">
        <v>4.05</v>
      </c>
    </row>
    <row r="9799" spans="1:2">
      <c r="A9799" s="4" t="s">
        <v>10156</v>
      </c>
      <c r="B9799" s="199">
        <v>3.72</v>
      </c>
    </row>
    <row r="9800" spans="1:2">
      <c r="A9800" s="4" t="s">
        <v>10157</v>
      </c>
      <c r="B9800" s="199">
        <v>4.13</v>
      </c>
    </row>
    <row r="9801" spans="1:2">
      <c r="A9801" s="4" t="s">
        <v>10158</v>
      </c>
      <c r="B9801" s="199">
        <v>3.79</v>
      </c>
    </row>
    <row r="9802" spans="1:2">
      <c r="A9802" s="4" t="s">
        <v>10159</v>
      </c>
      <c r="B9802" s="199">
        <v>4.1900000000000004</v>
      </c>
    </row>
    <row r="9803" spans="1:2">
      <c r="A9803" s="4" t="s">
        <v>10160</v>
      </c>
      <c r="B9803" s="199">
        <v>3.84</v>
      </c>
    </row>
    <row r="9804" spans="1:2">
      <c r="A9804" s="4" t="s">
        <v>10161</v>
      </c>
      <c r="B9804" s="199">
        <v>4.67</v>
      </c>
    </row>
    <row r="9805" spans="1:2">
      <c r="A9805" s="4" t="s">
        <v>10162</v>
      </c>
      <c r="B9805" s="199">
        <v>4.28</v>
      </c>
    </row>
    <row r="9806" spans="1:2">
      <c r="A9806" s="4" t="s">
        <v>10163</v>
      </c>
      <c r="B9806" s="199">
        <v>4.97</v>
      </c>
    </row>
    <row r="9807" spans="1:2">
      <c r="A9807" s="4" t="s">
        <v>10164</v>
      </c>
      <c r="B9807" s="199">
        <v>4.54</v>
      </c>
    </row>
    <row r="9808" spans="1:2">
      <c r="A9808" s="4" t="s">
        <v>10165</v>
      </c>
      <c r="B9808" s="199">
        <v>5.12</v>
      </c>
    </row>
    <row r="9809" spans="1:2">
      <c r="A9809" s="4" t="s">
        <v>10166</v>
      </c>
      <c r="B9809" s="199">
        <v>4.66</v>
      </c>
    </row>
    <row r="9810" spans="1:2">
      <c r="A9810" s="4" t="s">
        <v>10167</v>
      </c>
      <c r="B9810" s="199">
        <v>5.42</v>
      </c>
    </row>
    <row r="9811" spans="1:2">
      <c r="A9811" s="4" t="s">
        <v>10168</v>
      </c>
      <c r="B9811" s="199">
        <v>4.91</v>
      </c>
    </row>
    <row r="9812" spans="1:2">
      <c r="A9812" s="4" t="s">
        <v>10169</v>
      </c>
      <c r="B9812" s="199">
        <v>5.54</v>
      </c>
    </row>
    <row r="9813" spans="1:2">
      <c r="A9813" s="4" t="s">
        <v>10170</v>
      </c>
      <c r="B9813" s="199">
        <v>5.01</v>
      </c>
    </row>
    <row r="9814" spans="1:2">
      <c r="A9814" s="4" t="s">
        <v>10171</v>
      </c>
      <c r="B9814" s="199">
        <v>5.88</v>
      </c>
    </row>
    <row r="9815" spans="1:2">
      <c r="A9815" s="4" t="s">
        <v>10172</v>
      </c>
      <c r="B9815" s="199">
        <v>5.3</v>
      </c>
    </row>
    <row r="9816" spans="1:2">
      <c r="A9816" s="4" t="s">
        <v>10173</v>
      </c>
      <c r="B9816" s="199">
        <v>4.87</v>
      </c>
    </row>
    <row r="9817" spans="1:2">
      <c r="A9817" s="4" t="s">
        <v>10174</v>
      </c>
      <c r="B9817" s="199">
        <v>4.22</v>
      </c>
    </row>
    <row r="9818" spans="1:2">
      <c r="A9818" s="4" t="s">
        <v>10175</v>
      </c>
      <c r="B9818" s="199">
        <v>4.05</v>
      </c>
    </row>
    <row r="9819" spans="1:2">
      <c r="A9819" s="4" t="s">
        <v>10176</v>
      </c>
      <c r="B9819" s="199">
        <v>3.51</v>
      </c>
    </row>
    <row r="9820" spans="1:2">
      <c r="A9820" s="4" t="s">
        <v>10177</v>
      </c>
      <c r="B9820" s="199">
        <v>3.24</v>
      </c>
    </row>
    <row r="9821" spans="1:2">
      <c r="A9821" s="4" t="s">
        <v>10178</v>
      </c>
      <c r="B9821" s="199">
        <v>2.81</v>
      </c>
    </row>
    <row r="9822" spans="1:2">
      <c r="A9822" s="4" t="s">
        <v>10179</v>
      </c>
      <c r="B9822" s="199">
        <v>4.46</v>
      </c>
    </row>
    <row r="9823" spans="1:2">
      <c r="A9823" s="4" t="s">
        <v>10180</v>
      </c>
      <c r="B9823" s="199">
        <v>3.86</v>
      </c>
    </row>
    <row r="9824" spans="1:2">
      <c r="A9824" s="4" t="s">
        <v>10181</v>
      </c>
      <c r="B9824" s="199">
        <v>4.05</v>
      </c>
    </row>
    <row r="9825" spans="1:2">
      <c r="A9825" s="4" t="s">
        <v>10182</v>
      </c>
      <c r="B9825" s="199">
        <v>3.51</v>
      </c>
    </row>
    <row r="9826" spans="1:2">
      <c r="A9826" s="4" t="s">
        <v>10183</v>
      </c>
      <c r="B9826" s="199">
        <v>4.87</v>
      </c>
    </row>
    <row r="9827" spans="1:2">
      <c r="A9827" s="4" t="s">
        <v>10184</v>
      </c>
      <c r="B9827" s="199">
        <v>4.22</v>
      </c>
    </row>
    <row r="9828" spans="1:2">
      <c r="A9828" s="4" t="s">
        <v>10185</v>
      </c>
      <c r="B9828" s="199">
        <v>4.26</v>
      </c>
    </row>
    <row r="9829" spans="1:2">
      <c r="A9829" s="4" t="s">
        <v>10186</v>
      </c>
      <c r="B9829" s="199">
        <v>3.69</v>
      </c>
    </row>
    <row r="9830" spans="1:2">
      <c r="A9830" s="4" t="s">
        <v>10187</v>
      </c>
      <c r="B9830" s="199">
        <v>3.65</v>
      </c>
    </row>
    <row r="9831" spans="1:2">
      <c r="A9831" s="4" t="s">
        <v>10188</v>
      </c>
      <c r="B9831" s="199">
        <v>3.16</v>
      </c>
    </row>
    <row r="9832" spans="1:2">
      <c r="A9832" s="4" t="s">
        <v>10189</v>
      </c>
      <c r="B9832" s="199">
        <v>5.58</v>
      </c>
    </row>
    <row r="9833" spans="1:2">
      <c r="A9833" s="4" t="s">
        <v>10190</v>
      </c>
      <c r="B9833" s="199">
        <v>4.92</v>
      </c>
    </row>
    <row r="9834" spans="1:2">
      <c r="A9834" s="4" t="s">
        <v>10191</v>
      </c>
      <c r="B9834" s="199">
        <v>4.97</v>
      </c>
    </row>
    <row r="9835" spans="1:2">
      <c r="A9835" s="4" t="s">
        <v>10192</v>
      </c>
      <c r="B9835" s="199">
        <v>4.3899999999999997</v>
      </c>
    </row>
    <row r="9836" spans="1:2">
      <c r="A9836" s="4" t="s">
        <v>10193</v>
      </c>
      <c r="B9836" s="199">
        <v>4.3600000000000003</v>
      </c>
    </row>
    <row r="9837" spans="1:2">
      <c r="A9837" s="4" t="s">
        <v>10194</v>
      </c>
      <c r="B9837" s="199">
        <v>3.86</v>
      </c>
    </row>
    <row r="9838" spans="1:2">
      <c r="A9838" s="4" t="s">
        <v>10195</v>
      </c>
      <c r="B9838" s="199">
        <v>2.02</v>
      </c>
    </row>
    <row r="9839" spans="1:2">
      <c r="A9839" s="4" t="s">
        <v>10196</v>
      </c>
      <c r="B9839" s="199">
        <v>1.75</v>
      </c>
    </row>
    <row r="9840" spans="1:2">
      <c r="A9840" s="4" t="s">
        <v>10197</v>
      </c>
      <c r="B9840" s="199">
        <v>305.26</v>
      </c>
    </row>
    <row r="9841" spans="1:2">
      <c r="A9841" s="4" t="s">
        <v>10198</v>
      </c>
      <c r="B9841" s="199">
        <v>298.95</v>
      </c>
    </row>
    <row r="9842" spans="1:2">
      <c r="A9842" s="4" t="s">
        <v>10199</v>
      </c>
      <c r="B9842" s="199">
        <v>417.98</v>
      </c>
    </row>
    <row r="9843" spans="1:2">
      <c r="A9843" s="4" t="s">
        <v>10200</v>
      </c>
      <c r="B9843" s="199">
        <v>405.14</v>
      </c>
    </row>
    <row r="9844" spans="1:2">
      <c r="A9844" s="4" t="s">
        <v>10201</v>
      </c>
      <c r="B9844" s="199">
        <v>510.3</v>
      </c>
    </row>
    <row r="9845" spans="1:2">
      <c r="A9845" s="4" t="s">
        <v>10202</v>
      </c>
      <c r="B9845" s="199">
        <v>491.16</v>
      </c>
    </row>
    <row r="9846" spans="1:2">
      <c r="A9846" s="4" t="s">
        <v>10203</v>
      </c>
      <c r="B9846" s="199">
        <v>651.11</v>
      </c>
    </row>
    <row r="9847" spans="1:2">
      <c r="A9847" s="4" t="s">
        <v>10204</v>
      </c>
      <c r="B9847" s="199">
        <v>625.91</v>
      </c>
    </row>
    <row r="9848" spans="1:2">
      <c r="A9848" s="4" t="s">
        <v>10205</v>
      </c>
      <c r="B9848" s="199">
        <v>754.48</v>
      </c>
    </row>
    <row r="9849" spans="1:2">
      <c r="A9849" s="4" t="s">
        <v>10206</v>
      </c>
      <c r="B9849" s="199">
        <v>728.1</v>
      </c>
    </row>
    <row r="9850" spans="1:2">
      <c r="A9850" s="4" t="s">
        <v>10207</v>
      </c>
      <c r="B9850" s="199">
        <v>764.69</v>
      </c>
    </row>
    <row r="9851" spans="1:2">
      <c r="A9851" s="4" t="s">
        <v>10208</v>
      </c>
      <c r="B9851" s="199">
        <v>737.3</v>
      </c>
    </row>
    <row r="9852" spans="1:2">
      <c r="A9852" s="4" t="s">
        <v>10209</v>
      </c>
      <c r="B9852" s="199">
        <v>773.17</v>
      </c>
    </row>
    <row r="9853" spans="1:2">
      <c r="A9853" s="4" t="s">
        <v>10210</v>
      </c>
      <c r="B9853" s="199">
        <v>744.88</v>
      </c>
    </row>
    <row r="9854" spans="1:2">
      <c r="A9854" s="4" t="s">
        <v>10211</v>
      </c>
      <c r="B9854" s="199">
        <v>999.78</v>
      </c>
    </row>
    <row r="9855" spans="1:2">
      <c r="A9855" s="4" t="s">
        <v>10212</v>
      </c>
      <c r="B9855" s="199">
        <v>968.52</v>
      </c>
    </row>
    <row r="9856" spans="1:2">
      <c r="A9856" s="4" t="s">
        <v>10213</v>
      </c>
      <c r="B9856" s="199">
        <v>1478.85</v>
      </c>
    </row>
    <row r="9857" spans="1:2">
      <c r="A9857" s="4" t="s">
        <v>10214</v>
      </c>
      <c r="B9857" s="199">
        <v>1441.7</v>
      </c>
    </row>
    <row r="9858" spans="1:2">
      <c r="A9858" s="4" t="s">
        <v>10215</v>
      </c>
      <c r="B9858" s="199">
        <v>2868.38</v>
      </c>
    </row>
    <row r="9859" spans="1:2">
      <c r="A9859" s="4" t="s">
        <v>10216</v>
      </c>
      <c r="B9859" s="199">
        <v>2827.17</v>
      </c>
    </row>
    <row r="9860" spans="1:2">
      <c r="A9860" s="4" t="s">
        <v>10217</v>
      </c>
      <c r="B9860" s="199">
        <v>4155.91</v>
      </c>
    </row>
    <row r="9861" spans="1:2">
      <c r="A9861" s="4" t="s">
        <v>10218</v>
      </c>
      <c r="B9861" s="199">
        <v>4111.6499999999996</v>
      </c>
    </row>
    <row r="9862" spans="1:2">
      <c r="A9862" s="4" t="s">
        <v>10219</v>
      </c>
      <c r="B9862" s="199">
        <v>5402.41</v>
      </c>
    </row>
    <row r="9863" spans="1:2">
      <c r="A9863" s="4" t="s">
        <v>10220</v>
      </c>
      <c r="B9863" s="199">
        <v>5355.41</v>
      </c>
    </row>
    <row r="9864" spans="1:2">
      <c r="A9864" s="4" t="s">
        <v>10221</v>
      </c>
      <c r="B9864" s="199">
        <v>6820.22</v>
      </c>
    </row>
    <row r="9865" spans="1:2">
      <c r="A9865" s="4" t="s">
        <v>10222</v>
      </c>
      <c r="B9865" s="199">
        <v>6767.05</v>
      </c>
    </row>
    <row r="9866" spans="1:2">
      <c r="A9866" s="4" t="s">
        <v>10223</v>
      </c>
      <c r="B9866" s="199">
        <v>323.32</v>
      </c>
    </row>
    <row r="9867" spans="1:2">
      <c r="A9867" s="4" t="s">
        <v>10224</v>
      </c>
      <c r="B9867" s="199">
        <v>317.01</v>
      </c>
    </row>
    <row r="9868" spans="1:2">
      <c r="A9868" s="4" t="s">
        <v>10225</v>
      </c>
      <c r="B9868" s="199">
        <v>429.85</v>
      </c>
    </row>
    <row r="9869" spans="1:2">
      <c r="A9869" s="4" t="s">
        <v>10226</v>
      </c>
      <c r="B9869" s="199">
        <v>417.01</v>
      </c>
    </row>
    <row r="9870" spans="1:2">
      <c r="A9870" s="4" t="s">
        <v>10227</v>
      </c>
      <c r="B9870" s="199">
        <v>528.86</v>
      </c>
    </row>
    <row r="9871" spans="1:2">
      <c r="A9871" s="4" t="s">
        <v>10228</v>
      </c>
      <c r="B9871" s="199">
        <v>509.72</v>
      </c>
    </row>
    <row r="9872" spans="1:2">
      <c r="A9872" s="4" t="s">
        <v>10229</v>
      </c>
      <c r="B9872" s="199">
        <v>685</v>
      </c>
    </row>
    <row r="9873" spans="1:2">
      <c r="A9873" s="4" t="s">
        <v>10230</v>
      </c>
      <c r="B9873" s="199">
        <v>659.8</v>
      </c>
    </row>
    <row r="9874" spans="1:2">
      <c r="A9874" s="4" t="s">
        <v>10231</v>
      </c>
      <c r="B9874" s="199">
        <v>875.97</v>
      </c>
    </row>
    <row r="9875" spans="1:2">
      <c r="A9875" s="4" t="s">
        <v>10232</v>
      </c>
      <c r="B9875" s="199">
        <v>849.59</v>
      </c>
    </row>
    <row r="9876" spans="1:2">
      <c r="A9876" s="4" t="s">
        <v>10233</v>
      </c>
      <c r="B9876" s="199">
        <v>886.18</v>
      </c>
    </row>
    <row r="9877" spans="1:2">
      <c r="A9877" s="4" t="s">
        <v>10234</v>
      </c>
      <c r="B9877" s="199">
        <v>858.79</v>
      </c>
    </row>
    <row r="9878" spans="1:2">
      <c r="A9878" s="4" t="s">
        <v>10235</v>
      </c>
      <c r="B9878" s="199">
        <v>894.66</v>
      </c>
    </row>
    <row r="9879" spans="1:2">
      <c r="A9879" s="4" t="s">
        <v>10236</v>
      </c>
      <c r="B9879" s="199">
        <v>866.37</v>
      </c>
    </row>
    <row r="9880" spans="1:2">
      <c r="A9880" s="4" t="s">
        <v>10237</v>
      </c>
      <c r="B9880" s="199">
        <v>1292.01</v>
      </c>
    </row>
    <row r="9881" spans="1:2">
      <c r="A9881" s="4" t="s">
        <v>10238</v>
      </c>
      <c r="B9881" s="199">
        <v>1260.75</v>
      </c>
    </row>
    <row r="9882" spans="1:2">
      <c r="A9882" s="4" t="s">
        <v>10239</v>
      </c>
      <c r="B9882" s="199">
        <v>2086.9899999999998</v>
      </c>
    </row>
    <row r="9883" spans="1:2">
      <c r="A9883" s="4" t="s">
        <v>10240</v>
      </c>
      <c r="B9883" s="199">
        <v>2049.84</v>
      </c>
    </row>
    <row r="9884" spans="1:2">
      <c r="A9884" s="4" t="s">
        <v>10241</v>
      </c>
      <c r="B9884" s="199">
        <v>3105.34</v>
      </c>
    </row>
    <row r="9885" spans="1:2">
      <c r="A9885" s="4" t="s">
        <v>10242</v>
      </c>
      <c r="B9885" s="199">
        <v>3064.13</v>
      </c>
    </row>
    <row r="9886" spans="1:2">
      <c r="A9886" s="4" t="s">
        <v>10243</v>
      </c>
      <c r="B9886" s="199">
        <v>4467.24</v>
      </c>
    </row>
    <row r="9887" spans="1:2">
      <c r="A9887" s="4" t="s">
        <v>10244</v>
      </c>
      <c r="B9887" s="199">
        <v>4422.9799999999996</v>
      </c>
    </row>
    <row r="9888" spans="1:2">
      <c r="A9888" s="4" t="s">
        <v>10245</v>
      </c>
      <c r="B9888" s="199">
        <v>4773.21</v>
      </c>
    </row>
    <row r="9889" spans="1:2">
      <c r="A9889" s="4" t="s">
        <v>10246</v>
      </c>
      <c r="B9889" s="199">
        <v>4726.21</v>
      </c>
    </row>
    <row r="9890" spans="1:2">
      <c r="A9890" s="4" t="s">
        <v>10247</v>
      </c>
      <c r="B9890" s="199">
        <v>9491.5</v>
      </c>
    </row>
    <row r="9891" spans="1:2">
      <c r="A9891" s="4" t="s">
        <v>10248</v>
      </c>
      <c r="B9891" s="199">
        <v>9438.33</v>
      </c>
    </row>
    <row r="9892" spans="1:2">
      <c r="A9892" s="4" t="s">
        <v>10249</v>
      </c>
      <c r="B9892" s="199">
        <v>2272.35</v>
      </c>
    </row>
    <row r="9893" spans="1:2">
      <c r="A9893" s="4" t="s">
        <v>10250</v>
      </c>
      <c r="B9893" s="199">
        <v>2125.5300000000002</v>
      </c>
    </row>
    <row r="9894" spans="1:2">
      <c r="A9894" s="4" t="s">
        <v>10251</v>
      </c>
      <c r="B9894" s="199">
        <v>356.96</v>
      </c>
    </row>
    <row r="9895" spans="1:2">
      <c r="A9895" s="4" t="s">
        <v>10252</v>
      </c>
      <c r="B9895" s="199">
        <v>335.29</v>
      </c>
    </row>
    <row r="9896" spans="1:2">
      <c r="A9896" s="4" t="s">
        <v>10253</v>
      </c>
      <c r="B9896" s="199">
        <v>32.53</v>
      </c>
    </row>
    <row r="9897" spans="1:2">
      <c r="A9897" s="4" t="s">
        <v>10254</v>
      </c>
      <c r="B9897" s="199">
        <v>30.15</v>
      </c>
    </row>
    <row r="9898" spans="1:2">
      <c r="A9898" s="4" t="s">
        <v>10255</v>
      </c>
      <c r="B9898" s="199">
        <v>45.08</v>
      </c>
    </row>
    <row r="9899" spans="1:2">
      <c r="A9899" s="4" t="s">
        <v>10256</v>
      </c>
      <c r="B9899" s="199">
        <v>42.5</v>
      </c>
    </row>
    <row r="9900" spans="1:2">
      <c r="A9900" s="4" t="s">
        <v>10257</v>
      </c>
      <c r="B9900" s="199">
        <v>2719.5</v>
      </c>
    </row>
    <row r="9901" spans="1:2">
      <c r="A9901" s="4" t="s">
        <v>10258</v>
      </c>
      <c r="B9901" s="199">
        <v>2573.38</v>
      </c>
    </row>
    <row r="9902" spans="1:2">
      <c r="A9902" s="4" t="s">
        <v>10259</v>
      </c>
      <c r="B9902" s="199">
        <v>2731.5</v>
      </c>
    </row>
    <row r="9903" spans="1:2">
      <c r="A9903" s="4" t="s">
        <v>10260</v>
      </c>
      <c r="B9903" s="199">
        <v>2585.38</v>
      </c>
    </row>
    <row r="9904" spans="1:2">
      <c r="A9904" s="4" t="s">
        <v>10261</v>
      </c>
      <c r="B9904" s="199">
        <v>2754.5</v>
      </c>
    </row>
    <row r="9905" spans="1:2">
      <c r="A9905" s="4" t="s">
        <v>10262</v>
      </c>
      <c r="B9905" s="199">
        <v>2608.38</v>
      </c>
    </row>
    <row r="9906" spans="1:2">
      <c r="A9906" s="4" t="s">
        <v>10263</v>
      </c>
      <c r="B9906" s="199">
        <v>194.95</v>
      </c>
    </row>
    <row r="9907" spans="1:2">
      <c r="A9907" s="4" t="s">
        <v>10264</v>
      </c>
      <c r="B9907" s="199">
        <v>181.27</v>
      </c>
    </row>
    <row r="9908" spans="1:2">
      <c r="A9908" s="4" t="s">
        <v>10265</v>
      </c>
      <c r="B9908" s="199">
        <v>221.86</v>
      </c>
    </row>
    <row r="9909" spans="1:2">
      <c r="A9909" s="4" t="s">
        <v>10266</v>
      </c>
      <c r="B9909" s="199">
        <v>209.2</v>
      </c>
    </row>
    <row r="9910" spans="1:2">
      <c r="A9910" s="4" t="s">
        <v>10267</v>
      </c>
      <c r="B9910" s="199">
        <v>225.71</v>
      </c>
    </row>
    <row r="9911" spans="1:2">
      <c r="A9911" s="4" t="s">
        <v>10268</v>
      </c>
      <c r="B9911" s="199">
        <v>210.64</v>
      </c>
    </row>
    <row r="9912" spans="1:2">
      <c r="A9912" s="4" t="s">
        <v>10269</v>
      </c>
      <c r="B9912" s="199">
        <v>263.24</v>
      </c>
    </row>
    <row r="9913" spans="1:2">
      <c r="A9913" s="4" t="s">
        <v>10270</v>
      </c>
      <c r="B9913" s="199">
        <v>248.55</v>
      </c>
    </row>
    <row r="9914" spans="1:2">
      <c r="A9914" s="4" t="s">
        <v>10271</v>
      </c>
      <c r="B9914" s="199">
        <v>267.12</v>
      </c>
    </row>
    <row r="9915" spans="1:2">
      <c r="A9915" s="4" t="s">
        <v>10272</v>
      </c>
      <c r="B9915" s="199">
        <v>249.58</v>
      </c>
    </row>
    <row r="9916" spans="1:2">
      <c r="A9916" s="4" t="s">
        <v>10273</v>
      </c>
      <c r="B9916" s="199">
        <v>296.77999999999997</v>
      </c>
    </row>
    <row r="9917" spans="1:2">
      <c r="A9917" s="4" t="s">
        <v>10274</v>
      </c>
      <c r="B9917" s="199">
        <v>280.37</v>
      </c>
    </row>
    <row r="9918" spans="1:2">
      <c r="A9918" s="4" t="s">
        <v>10275</v>
      </c>
      <c r="B9918" s="199">
        <v>712.25</v>
      </c>
    </row>
    <row r="9919" spans="1:2">
      <c r="A9919" s="4" t="s">
        <v>10276</v>
      </c>
      <c r="B9919" s="199">
        <v>647.63</v>
      </c>
    </row>
    <row r="9920" spans="1:2">
      <c r="A9920" s="4" t="s">
        <v>10277</v>
      </c>
      <c r="B9920" s="199">
        <v>301.3</v>
      </c>
    </row>
    <row r="9921" spans="1:2">
      <c r="A9921" s="4" t="s">
        <v>10278</v>
      </c>
      <c r="B9921" s="199">
        <v>284.52999999999997</v>
      </c>
    </row>
    <row r="9922" spans="1:2">
      <c r="A9922" s="4" t="s">
        <v>10279</v>
      </c>
      <c r="B9922" s="199">
        <v>725.44</v>
      </c>
    </row>
    <row r="9923" spans="1:2">
      <c r="A9923" s="4" t="s">
        <v>10280</v>
      </c>
      <c r="B9923" s="199">
        <v>660.45</v>
      </c>
    </row>
    <row r="9924" spans="1:2">
      <c r="A9924" s="4" t="s">
        <v>10281</v>
      </c>
      <c r="B9924" s="199">
        <v>349.42</v>
      </c>
    </row>
    <row r="9925" spans="1:2">
      <c r="A9925" s="4" t="s">
        <v>10282</v>
      </c>
      <c r="B9925" s="199">
        <v>330.25</v>
      </c>
    </row>
    <row r="9926" spans="1:2">
      <c r="A9926" s="4" t="s">
        <v>10283</v>
      </c>
      <c r="B9926" s="199">
        <v>786.4</v>
      </c>
    </row>
    <row r="9927" spans="1:2">
      <c r="A9927" s="4" t="s">
        <v>10284</v>
      </c>
      <c r="B9927" s="199">
        <v>719.02</v>
      </c>
    </row>
    <row r="9928" spans="1:2">
      <c r="A9928" s="4" t="s">
        <v>10285</v>
      </c>
      <c r="B9928" s="199">
        <v>2770.39</v>
      </c>
    </row>
    <row r="9929" spans="1:2">
      <c r="A9929" s="4" t="s">
        <v>10286</v>
      </c>
      <c r="B9929" s="199">
        <v>2619.4699999999998</v>
      </c>
    </row>
    <row r="9930" spans="1:2">
      <c r="A9930" s="4" t="s">
        <v>10287</v>
      </c>
      <c r="B9930" s="199">
        <v>2782.39</v>
      </c>
    </row>
    <row r="9931" spans="1:2">
      <c r="A9931" s="4" t="s">
        <v>10288</v>
      </c>
      <c r="B9931" s="199">
        <v>2631.47</v>
      </c>
    </row>
    <row r="9932" spans="1:2">
      <c r="A9932" s="4" t="s">
        <v>10289</v>
      </c>
      <c r="B9932" s="199">
        <v>2805.39</v>
      </c>
    </row>
    <row r="9933" spans="1:2">
      <c r="A9933" s="4" t="s">
        <v>10290</v>
      </c>
      <c r="B9933" s="199">
        <v>2654.47</v>
      </c>
    </row>
    <row r="9934" spans="1:2">
      <c r="A9934" s="4" t="s">
        <v>10291</v>
      </c>
      <c r="B9934" s="199">
        <v>2888.88</v>
      </c>
    </row>
    <row r="9935" spans="1:2">
      <c r="A9935" s="4" t="s">
        <v>10292</v>
      </c>
      <c r="B9935" s="199">
        <v>2736.14</v>
      </c>
    </row>
    <row r="9936" spans="1:2">
      <c r="A9936" s="4" t="s">
        <v>10293</v>
      </c>
      <c r="B9936" s="199">
        <v>2848.39</v>
      </c>
    </row>
    <row r="9937" spans="1:2">
      <c r="A9937" s="4" t="s">
        <v>10294</v>
      </c>
      <c r="B9937" s="199">
        <v>2702.66</v>
      </c>
    </row>
    <row r="9938" spans="1:2">
      <c r="A9938" s="4" t="s">
        <v>10295</v>
      </c>
      <c r="B9938" s="199">
        <v>2876.2</v>
      </c>
    </row>
    <row r="9939" spans="1:2">
      <c r="A9939" s="4" t="s">
        <v>10296</v>
      </c>
      <c r="B9939" s="199">
        <v>2730.47</v>
      </c>
    </row>
    <row r="9940" spans="1:2">
      <c r="A9940" s="4" t="s">
        <v>10297</v>
      </c>
      <c r="B9940" s="199">
        <v>2302.98</v>
      </c>
    </row>
    <row r="9941" spans="1:2">
      <c r="A9941" s="4" t="s">
        <v>10298</v>
      </c>
      <c r="B9941" s="199">
        <v>2187.33</v>
      </c>
    </row>
    <row r="9942" spans="1:2">
      <c r="A9942" s="4" t="s">
        <v>10299</v>
      </c>
      <c r="B9942" s="199">
        <v>2314.98</v>
      </c>
    </row>
    <row r="9943" spans="1:2">
      <c r="A9943" s="4" t="s">
        <v>10300</v>
      </c>
      <c r="B9943" s="199">
        <v>2199.33</v>
      </c>
    </row>
    <row r="9944" spans="1:2">
      <c r="A9944" s="4" t="s">
        <v>10301</v>
      </c>
      <c r="B9944" s="199">
        <v>2337.98</v>
      </c>
    </row>
    <row r="9945" spans="1:2">
      <c r="A9945" s="4" t="s">
        <v>10302</v>
      </c>
      <c r="B9945" s="199">
        <v>2222.33</v>
      </c>
    </row>
    <row r="9946" spans="1:2">
      <c r="A9946" s="4" t="s">
        <v>10303</v>
      </c>
      <c r="B9946" s="199">
        <v>5.82</v>
      </c>
    </row>
    <row r="9947" spans="1:2">
      <c r="A9947" s="4" t="s">
        <v>10304</v>
      </c>
      <c r="B9947" s="199">
        <v>5.82</v>
      </c>
    </row>
    <row r="9948" spans="1:2">
      <c r="A9948" s="4" t="s">
        <v>10305</v>
      </c>
      <c r="B9948" s="199">
        <v>6.47</v>
      </c>
    </row>
    <row r="9949" spans="1:2">
      <c r="A9949" s="4" t="s">
        <v>10306</v>
      </c>
      <c r="B9949" s="199">
        <v>6.47</v>
      </c>
    </row>
    <row r="9950" spans="1:2">
      <c r="A9950" s="4" t="s">
        <v>10307</v>
      </c>
      <c r="B9950" s="199">
        <v>6.13</v>
      </c>
    </row>
    <row r="9951" spans="1:2">
      <c r="A9951" s="4" t="s">
        <v>10308</v>
      </c>
      <c r="B9951" s="199">
        <v>6.13</v>
      </c>
    </row>
    <row r="9952" spans="1:2">
      <c r="A9952" s="4" t="s">
        <v>10309</v>
      </c>
      <c r="B9952" s="199">
        <v>3181.13</v>
      </c>
    </row>
    <row r="9953" spans="1:2">
      <c r="A9953" s="4" t="s">
        <v>10310</v>
      </c>
      <c r="B9953" s="199">
        <v>3146.66</v>
      </c>
    </row>
    <row r="9954" spans="1:2">
      <c r="A9954" s="4" t="s">
        <v>10311</v>
      </c>
      <c r="B9954" s="199">
        <v>2869.82</v>
      </c>
    </row>
    <row r="9955" spans="1:2">
      <c r="A9955" s="4" t="s">
        <v>10312</v>
      </c>
      <c r="B9955" s="199">
        <v>2835.35</v>
      </c>
    </row>
    <row r="9956" spans="1:2">
      <c r="A9956" s="4" t="s">
        <v>10313</v>
      </c>
      <c r="B9956" s="199">
        <v>14.03</v>
      </c>
    </row>
    <row r="9957" spans="1:2">
      <c r="A9957" s="4" t="s">
        <v>10314</v>
      </c>
      <c r="B9957" s="199">
        <v>12.45</v>
      </c>
    </row>
    <row r="9958" spans="1:2">
      <c r="A9958" s="4" t="s">
        <v>10315</v>
      </c>
      <c r="B9958" s="199">
        <v>26.63</v>
      </c>
    </row>
    <row r="9959" spans="1:2">
      <c r="A9959" s="4" t="s">
        <v>10316</v>
      </c>
      <c r="B9959" s="199">
        <v>23.49</v>
      </c>
    </row>
    <row r="9960" spans="1:2">
      <c r="A9960" s="4" t="s">
        <v>10317</v>
      </c>
      <c r="B9960" s="199">
        <v>58.92</v>
      </c>
    </row>
    <row r="9961" spans="1:2">
      <c r="A9961" s="4" t="s">
        <v>10318</v>
      </c>
      <c r="B9961" s="199">
        <v>57.78</v>
      </c>
    </row>
    <row r="9962" spans="1:2">
      <c r="A9962" s="4" t="s">
        <v>10319</v>
      </c>
      <c r="B9962" s="199">
        <v>19.66</v>
      </c>
    </row>
    <row r="9963" spans="1:2">
      <c r="A9963" s="4" t="s">
        <v>10320</v>
      </c>
      <c r="B9963" s="199">
        <v>18.91</v>
      </c>
    </row>
    <row r="9964" spans="1:2">
      <c r="A9964" s="4" t="s">
        <v>10321</v>
      </c>
      <c r="B9964" s="199">
        <v>25321.37</v>
      </c>
    </row>
    <row r="9965" spans="1:2">
      <c r="A9965" s="4" t="s">
        <v>10322</v>
      </c>
      <c r="B9965" s="199">
        <v>23766.89</v>
      </c>
    </row>
    <row r="9966" spans="1:2">
      <c r="A9966" s="4" t="s">
        <v>10323</v>
      </c>
      <c r="B9966" s="199">
        <v>245.79</v>
      </c>
    </row>
    <row r="9967" spans="1:2">
      <c r="A9967" s="4" t="s">
        <v>10324</v>
      </c>
      <c r="B9967" s="199">
        <v>236.39</v>
      </c>
    </row>
    <row r="9968" spans="1:2">
      <c r="A9968" s="4" t="s">
        <v>10325</v>
      </c>
      <c r="B9968" s="199">
        <v>266.3</v>
      </c>
    </row>
    <row r="9969" spans="1:2">
      <c r="A9969" s="4" t="s">
        <v>10326</v>
      </c>
      <c r="B9969" s="199">
        <v>256.10000000000002</v>
      </c>
    </row>
    <row r="9970" spans="1:2">
      <c r="A9970" s="4" t="s">
        <v>10327</v>
      </c>
      <c r="B9970" s="199">
        <v>337.25</v>
      </c>
    </row>
    <row r="9971" spans="1:2">
      <c r="A9971" s="4" t="s">
        <v>10328</v>
      </c>
      <c r="B9971" s="199">
        <v>324.33999999999997</v>
      </c>
    </row>
    <row r="9972" spans="1:2">
      <c r="A9972" s="4" t="s">
        <v>10329</v>
      </c>
      <c r="B9972" s="199">
        <v>432.61</v>
      </c>
    </row>
    <row r="9973" spans="1:2">
      <c r="A9973" s="4" t="s">
        <v>10330</v>
      </c>
      <c r="B9973" s="199">
        <v>416.06</v>
      </c>
    </row>
    <row r="9974" spans="1:2">
      <c r="A9974" s="4" t="s">
        <v>10331</v>
      </c>
      <c r="B9974" s="199">
        <v>18.809999999999999</v>
      </c>
    </row>
    <row r="9975" spans="1:2">
      <c r="A9975" s="4" t="s">
        <v>10332</v>
      </c>
      <c r="B9975" s="199">
        <v>18.170000000000002</v>
      </c>
    </row>
    <row r="9976" spans="1:2">
      <c r="A9976" s="4" t="s">
        <v>10333</v>
      </c>
      <c r="B9976" s="199">
        <v>12.96</v>
      </c>
    </row>
    <row r="9977" spans="1:2">
      <c r="A9977" s="4" t="s">
        <v>10334</v>
      </c>
      <c r="B9977" s="199">
        <v>12.72</v>
      </c>
    </row>
    <row r="9978" spans="1:2">
      <c r="A9978" s="4" t="s">
        <v>10335</v>
      </c>
      <c r="B9978" s="199">
        <v>17.34</v>
      </c>
    </row>
    <row r="9979" spans="1:2">
      <c r="A9979" s="4" t="s">
        <v>10336</v>
      </c>
      <c r="B9979" s="199">
        <v>16.649999999999999</v>
      </c>
    </row>
    <row r="9980" spans="1:2">
      <c r="A9980" s="4" t="s">
        <v>10337</v>
      </c>
      <c r="B9980" s="199">
        <v>26.48</v>
      </c>
    </row>
    <row r="9981" spans="1:2">
      <c r="A9981" s="4" t="s">
        <v>10338</v>
      </c>
      <c r="B9981" s="199">
        <v>25.05</v>
      </c>
    </row>
    <row r="9982" spans="1:2">
      <c r="A9982" s="4" t="s">
        <v>10339</v>
      </c>
      <c r="B9982" s="199">
        <v>965.04</v>
      </c>
    </row>
    <row r="9983" spans="1:2">
      <c r="A9983" s="4" t="s">
        <v>10340</v>
      </c>
      <c r="B9983" s="199">
        <v>933.93</v>
      </c>
    </row>
    <row r="9984" spans="1:2">
      <c r="A9984" s="4" t="s">
        <v>10341</v>
      </c>
      <c r="B9984" s="199">
        <v>632</v>
      </c>
    </row>
    <row r="9985" spans="1:2">
      <c r="A9985" s="4" t="s">
        <v>10342</v>
      </c>
      <c r="B9985" s="199">
        <v>631.55999999999995</v>
      </c>
    </row>
    <row r="9986" spans="1:2">
      <c r="A9986" s="4" t="s">
        <v>10343</v>
      </c>
      <c r="B9986" s="199">
        <v>335.58</v>
      </c>
    </row>
    <row r="9987" spans="1:2">
      <c r="A9987" s="4" t="s">
        <v>10344</v>
      </c>
      <c r="B9987" s="199">
        <v>304.83</v>
      </c>
    </row>
    <row r="9988" spans="1:2">
      <c r="A9988" s="4" t="s">
        <v>10345</v>
      </c>
      <c r="B9988" s="199">
        <v>27.91</v>
      </c>
    </row>
    <row r="9989" spans="1:2">
      <c r="A9989" s="4" t="s">
        <v>10346</v>
      </c>
      <c r="B9989" s="199">
        <v>26.42</v>
      </c>
    </row>
    <row r="9990" spans="1:2">
      <c r="A9990" s="4" t="s">
        <v>10347</v>
      </c>
      <c r="B9990" s="199">
        <v>13.98</v>
      </c>
    </row>
    <row r="9991" spans="1:2">
      <c r="A9991" s="4" t="s">
        <v>10348</v>
      </c>
      <c r="B9991" s="199">
        <v>12.48</v>
      </c>
    </row>
    <row r="9992" spans="1:2">
      <c r="A9992" s="4" t="s">
        <v>10349</v>
      </c>
      <c r="B9992" s="199">
        <v>13.93</v>
      </c>
    </row>
    <row r="9993" spans="1:2">
      <c r="A9993" s="4" t="s">
        <v>10350</v>
      </c>
      <c r="B9993" s="199">
        <v>13.93</v>
      </c>
    </row>
    <row r="9994" spans="1:2">
      <c r="A9994" s="4" t="s">
        <v>10351</v>
      </c>
      <c r="B9994" s="199">
        <v>15.41</v>
      </c>
    </row>
    <row r="9995" spans="1:2">
      <c r="A9995" s="4" t="s">
        <v>10352</v>
      </c>
      <c r="B9995" s="199">
        <v>15.41</v>
      </c>
    </row>
    <row r="9996" spans="1:2">
      <c r="A9996" s="4" t="s">
        <v>10353</v>
      </c>
      <c r="B9996" s="199">
        <v>16.21</v>
      </c>
    </row>
    <row r="9997" spans="1:2">
      <c r="A9997" s="4" t="s">
        <v>10354</v>
      </c>
      <c r="B9997" s="199">
        <v>14.17</v>
      </c>
    </row>
    <row r="9998" spans="1:2">
      <c r="A9998" s="4" t="s">
        <v>10355</v>
      </c>
      <c r="B9998" s="199">
        <v>20.66</v>
      </c>
    </row>
    <row r="9999" spans="1:2">
      <c r="A9999" s="4" t="s">
        <v>10356</v>
      </c>
      <c r="B9999" s="199">
        <v>20.07</v>
      </c>
    </row>
    <row r="10000" spans="1:2">
      <c r="A10000" s="4" t="s">
        <v>10357</v>
      </c>
      <c r="B10000" s="199">
        <v>122.22</v>
      </c>
    </row>
    <row r="10001" spans="1:2">
      <c r="A10001" s="4" t="s">
        <v>10358</v>
      </c>
      <c r="B10001" s="199">
        <v>122.22</v>
      </c>
    </row>
    <row r="10002" spans="1:2">
      <c r="A10002" s="4" t="s">
        <v>10359</v>
      </c>
      <c r="B10002" s="199">
        <v>523.05999999999995</v>
      </c>
    </row>
    <row r="10003" spans="1:2">
      <c r="A10003" s="4" t="s">
        <v>10360</v>
      </c>
      <c r="B10003" s="199">
        <v>506.6</v>
      </c>
    </row>
    <row r="10004" spans="1:2">
      <c r="A10004" s="4" t="s">
        <v>10361</v>
      </c>
      <c r="B10004" s="199">
        <v>130.47999999999999</v>
      </c>
    </row>
    <row r="10005" spans="1:2">
      <c r="A10005" s="4" t="s">
        <v>10362</v>
      </c>
      <c r="B10005" s="199">
        <v>130.47999999999999</v>
      </c>
    </row>
    <row r="10006" spans="1:2">
      <c r="A10006" s="4" t="s">
        <v>10363</v>
      </c>
      <c r="B10006" s="199">
        <v>531.32000000000005</v>
      </c>
    </row>
    <row r="10007" spans="1:2">
      <c r="A10007" s="4" t="s">
        <v>10364</v>
      </c>
      <c r="B10007" s="199">
        <v>514.86</v>
      </c>
    </row>
    <row r="10008" spans="1:2">
      <c r="A10008" s="4" t="s">
        <v>10365</v>
      </c>
      <c r="B10008" s="199">
        <v>147</v>
      </c>
    </row>
    <row r="10009" spans="1:2">
      <c r="A10009" s="4" t="s">
        <v>10366</v>
      </c>
      <c r="B10009" s="199">
        <v>147</v>
      </c>
    </row>
    <row r="10010" spans="1:2">
      <c r="A10010" s="4" t="s">
        <v>10367</v>
      </c>
      <c r="B10010" s="199">
        <v>547.84</v>
      </c>
    </row>
    <row r="10011" spans="1:2">
      <c r="A10011" s="4" t="s">
        <v>10368</v>
      </c>
      <c r="B10011" s="199">
        <v>531.38</v>
      </c>
    </row>
    <row r="10012" spans="1:2">
      <c r="A10012" s="4" t="s">
        <v>10369</v>
      </c>
      <c r="B10012" s="199">
        <v>171.76</v>
      </c>
    </row>
    <row r="10013" spans="1:2">
      <c r="A10013" s="4" t="s">
        <v>10370</v>
      </c>
      <c r="B10013" s="199">
        <v>171.76</v>
      </c>
    </row>
    <row r="10014" spans="1:2">
      <c r="A10014" s="4" t="s">
        <v>10371</v>
      </c>
      <c r="B10014" s="199">
        <v>218.02</v>
      </c>
    </row>
    <row r="10015" spans="1:2">
      <c r="A10015" s="4" t="s">
        <v>10372</v>
      </c>
      <c r="B10015" s="199">
        <v>218.02</v>
      </c>
    </row>
    <row r="10016" spans="1:2">
      <c r="A10016" s="4" t="s">
        <v>10373</v>
      </c>
      <c r="B10016" s="199">
        <v>107.36</v>
      </c>
    </row>
    <row r="10017" spans="1:2">
      <c r="A10017" s="4" t="s">
        <v>10374</v>
      </c>
      <c r="B10017" s="199">
        <v>107.36</v>
      </c>
    </row>
    <row r="10018" spans="1:2">
      <c r="A10018" s="4" t="s">
        <v>10375</v>
      </c>
      <c r="B10018" s="199">
        <v>244.44</v>
      </c>
    </row>
    <row r="10019" spans="1:2">
      <c r="A10019" s="4" t="s">
        <v>10376</v>
      </c>
      <c r="B10019" s="199">
        <v>244.44</v>
      </c>
    </row>
    <row r="10020" spans="1:2">
      <c r="A10020" s="4" t="s">
        <v>10377</v>
      </c>
      <c r="B10020" s="199">
        <v>229.58</v>
      </c>
    </row>
    <row r="10021" spans="1:2">
      <c r="A10021" s="4" t="s">
        <v>10378</v>
      </c>
      <c r="B10021" s="199">
        <v>229.58</v>
      </c>
    </row>
    <row r="10022" spans="1:2">
      <c r="A10022" s="4" t="s">
        <v>10379</v>
      </c>
      <c r="B10022" s="199">
        <v>183.86</v>
      </c>
    </row>
    <row r="10023" spans="1:2">
      <c r="A10023" s="4" t="s">
        <v>10380</v>
      </c>
      <c r="B10023" s="199">
        <v>183.86</v>
      </c>
    </row>
    <row r="10024" spans="1:2">
      <c r="A10024" s="4" t="s">
        <v>10381</v>
      </c>
      <c r="B10024" s="199">
        <v>29.77</v>
      </c>
    </row>
    <row r="10025" spans="1:2">
      <c r="A10025" s="4" t="s">
        <v>10382</v>
      </c>
      <c r="B10025" s="199">
        <v>27.06</v>
      </c>
    </row>
    <row r="10026" spans="1:2">
      <c r="A10026" s="4" t="s">
        <v>10383</v>
      </c>
      <c r="B10026" s="199">
        <v>33.6</v>
      </c>
    </row>
    <row r="10027" spans="1:2">
      <c r="A10027" s="4" t="s">
        <v>10384</v>
      </c>
      <c r="B10027" s="199">
        <v>30.89</v>
      </c>
    </row>
    <row r="10028" spans="1:2">
      <c r="A10028" s="4" t="s">
        <v>10385</v>
      </c>
      <c r="B10028" s="199">
        <v>37.06</v>
      </c>
    </row>
    <row r="10029" spans="1:2">
      <c r="A10029" s="4" t="s">
        <v>10386</v>
      </c>
      <c r="B10029" s="199">
        <v>34.35</v>
      </c>
    </row>
    <row r="10030" spans="1:2">
      <c r="A10030" s="4" t="s">
        <v>10387</v>
      </c>
      <c r="B10030" s="199">
        <v>43.89</v>
      </c>
    </row>
    <row r="10031" spans="1:2">
      <c r="A10031" s="4" t="s">
        <v>10388</v>
      </c>
      <c r="B10031" s="199">
        <v>41.18</v>
      </c>
    </row>
    <row r="10032" spans="1:2">
      <c r="A10032" s="4" t="s">
        <v>10389</v>
      </c>
      <c r="B10032" s="199">
        <v>60.34</v>
      </c>
    </row>
    <row r="10033" spans="1:2">
      <c r="A10033" s="4" t="s">
        <v>10390</v>
      </c>
      <c r="B10033" s="199">
        <v>57.58</v>
      </c>
    </row>
    <row r="10034" spans="1:2">
      <c r="A10034" s="4" t="s">
        <v>10391</v>
      </c>
      <c r="B10034" s="199">
        <v>562.08000000000004</v>
      </c>
    </row>
    <row r="10035" spans="1:2">
      <c r="A10035" s="4" t="s">
        <v>10392</v>
      </c>
      <c r="B10035" s="199">
        <v>536.04</v>
      </c>
    </row>
    <row r="10036" spans="1:2">
      <c r="A10036" s="4" t="s">
        <v>10393</v>
      </c>
      <c r="B10036" s="199">
        <v>548.24</v>
      </c>
    </row>
    <row r="10037" spans="1:2">
      <c r="A10037" s="4" t="s">
        <v>10394</v>
      </c>
      <c r="B10037" s="199">
        <v>522.20000000000005</v>
      </c>
    </row>
    <row r="10038" spans="1:2">
      <c r="A10038" s="4" t="s">
        <v>10395</v>
      </c>
      <c r="B10038" s="199">
        <v>547.01</v>
      </c>
    </row>
    <row r="10039" spans="1:2">
      <c r="A10039" s="4" t="s">
        <v>10396</v>
      </c>
      <c r="B10039" s="199">
        <v>520.97</v>
      </c>
    </row>
    <row r="10040" spans="1:2">
      <c r="A10040" s="4" t="s">
        <v>10397</v>
      </c>
      <c r="B10040" s="199">
        <v>49.71</v>
      </c>
    </row>
    <row r="10041" spans="1:2">
      <c r="A10041" s="4" t="s">
        <v>10398</v>
      </c>
      <c r="B10041" s="199">
        <v>45.88</v>
      </c>
    </row>
    <row r="10042" spans="1:2">
      <c r="A10042" s="4" t="s">
        <v>10399</v>
      </c>
      <c r="B10042" s="199">
        <v>29.07</v>
      </c>
    </row>
    <row r="10043" spans="1:2">
      <c r="A10043" s="4" t="s">
        <v>10400</v>
      </c>
      <c r="B10043" s="199">
        <v>27.06</v>
      </c>
    </row>
    <row r="10044" spans="1:2">
      <c r="A10044" s="4" t="s">
        <v>10401</v>
      </c>
      <c r="B10044" s="199">
        <v>126.52</v>
      </c>
    </row>
    <row r="10045" spans="1:2">
      <c r="A10045" s="4" t="s">
        <v>10402</v>
      </c>
      <c r="B10045" s="199">
        <v>120.22</v>
      </c>
    </row>
    <row r="10046" spans="1:2">
      <c r="A10046" s="4" t="s">
        <v>10403</v>
      </c>
      <c r="B10046" s="199">
        <v>219</v>
      </c>
    </row>
    <row r="10047" spans="1:2">
      <c r="A10047" s="4" t="s">
        <v>10404</v>
      </c>
      <c r="B10047" s="199">
        <v>208.96</v>
      </c>
    </row>
    <row r="10048" spans="1:2">
      <c r="A10048" s="4" t="s">
        <v>10405</v>
      </c>
      <c r="B10048" s="199">
        <v>97.32</v>
      </c>
    </row>
    <row r="10049" spans="1:2">
      <c r="A10049" s="4" t="s">
        <v>10406</v>
      </c>
      <c r="B10049" s="199">
        <v>92.47</v>
      </c>
    </row>
    <row r="10050" spans="1:2">
      <c r="A10050" s="4" t="s">
        <v>10407</v>
      </c>
      <c r="B10050" s="199">
        <v>168.46</v>
      </c>
    </row>
    <row r="10051" spans="1:2">
      <c r="A10051" s="4" t="s">
        <v>10408</v>
      </c>
      <c r="B10051" s="199">
        <v>160.74</v>
      </c>
    </row>
    <row r="10052" spans="1:2">
      <c r="A10052" s="4" t="s">
        <v>10409</v>
      </c>
      <c r="B10052" s="199">
        <v>82.72</v>
      </c>
    </row>
    <row r="10053" spans="1:2">
      <c r="A10053" s="4" t="s">
        <v>10410</v>
      </c>
      <c r="B10053" s="199">
        <v>78.599999999999994</v>
      </c>
    </row>
    <row r="10054" spans="1:2">
      <c r="A10054" s="4" t="s">
        <v>10411</v>
      </c>
      <c r="B10054" s="199">
        <v>143.19</v>
      </c>
    </row>
    <row r="10055" spans="1:2">
      <c r="A10055" s="4" t="s">
        <v>10412</v>
      </c>
      <c r="B10055" s="199">
        <v>136.62</v>
      </c>
    </row>
    <row r="10056" spans="1:2">
      <c r="A10056" s="4" t="s">
        <v>10413</v>
      </c>
      <c r="B10056" s="199">
        <v>25.05</v>
      </c>
    </row>
    <row r="10057" spans="1:2">
      <c r="A10057" s="4" t="s">
        <v>10414</v>
      </c>
      <c r="B10057" s="199">
        <v>21.7</v>
      </c>
    </row>
    <row r="10058" spans="1:2">
      <c r="A10058" s="4" t="s">
        <v>10415</v>
      </c>
      <c r="B10058" s="199">
        <v>56.11</v>
      </c>
    </row>
    <row r="10059" spans="1:2">
      <c r="A10059" s="4" t="s">
        <v>10416</v>
      </c>
      <c r="B10059" s="199">
        <v>54.97</v>
      </c>
    </row>
    <row r="10060" spans="1:2">
      <c r="A10060" s="4" t="s">
        <v>10417</v>
      </c>
      <c r="B10060" s="199">
        <v>12.01</v>
      </c>
    </row>
    <row r="10061" spans="1:2">
      <c r="A10061" s="4" t="s">
        <v>10418</v>
      </c>
      <c r="B10061" s="199">
        <v>12.01</v>
      </c>
    </row>
    <row r="10062" spans="1:2">
      <c r="A10062" s="4" t="s">
        <v>10419</v>
      </c>
      <c r="B10062" s="199">
        <v>10.99</v>
      </c>
    </row>
    <row r="10063" spans="1:2">
      <c r="A10063" s="4" t="s">
        <v>10420</v>
      </c>
      <c r="B10063" s="199">
        <v>10.99</v>
      </c>
    </row>
    <row r="10064" spans="1:2">
      <c r="A10064" s="4" t="s">
        <v>10421</v>
      </c>
      <c r="B10064" s="199">
        <v>12.14</v>
      </c>
    </row>
    <row r="10065" spans="1:2">
      <c r="A10065" s="4" t="s">
        <v>10422</v>
      </c>
      <c r="B10065" s="199">
        <v>12.14</v>
      </c>
    </row>
    <row r="10066" spans="1:2">
      <c r="A10066" s="4" t="s">
        <v>10423</v>
      </c>
      <c r="B10066" s="199">
        <v>10.67</v>
      </c>
    </row>
    <row r="10067" spans="1:2">
      <c r="A10067" s="4" t="s">
        <v>10424</v>
      </c>
      <c r="B10067" s="199">
        <v>10.67</v>
      </c>
    </row>
    <row r="10068" spans="1:2">
      <c r="A10068" s="4" t="s">
        <v>10425</v>
      </c>
      <c r="B10068" s="199">
        <v>11.71</v>
      </c>
    </row>
    <row r="10069" spans="1:2">
      <c r="A10069" s="4" t="s">
        <v>10426</v>
      </c>
      <c r="B10069" s="199">
        <v>11.71</v>
      </c>
    </row>
    <row r="10070" spans="1:2">
      <c r="A10070" s="4" t="s">
        <v>10427</v>
      </c>
      <c r="B10070" s="199">
        <v>1671.73</v>
      </c>
    </row>
    <row r="10071" spans="1:2">
      <c r="A10071" s="4" t="s">
        <v>10428</v>
      </c>
      <c r="B10071" s="199">
        <v>1631.85</v>
      </c>
    </row>
    <row r="10072" spans="1:2">
      <c r="A10072" s="4" t="s">
        <v>10429</v>
      </c>
      <c r="B10072" s="199">
        <v>1337.39</v>
      </c>
    </row>
    <row r="10073" spans="1:2">
      <c r="A10073" s="4" t="s">
        <v>10430</v>
      </c>
      <c r="B10073" s="199">
        <v>1305.48</v>
      </c>
    </row>
    <row r="10074" spans="1:2">
      <c r="A10074" s="4" t="s">
        <v>10431</v>
      </c>
      <c r="B10074" s="199">
        <v>1170.21</v>
      </c>
    </row>
    <row r="10075" spans="1:2">
      <c r="A10075" s="4" t="s">
        <v>10432</v>
      </c>
      <c r="B10075" s="199">
        <v>1142.3</v>
      </c>
    </row>
    <row r="10076" spans="1:2">
      <c r="A10076" s="4" t="s">
        <v>10433</v>
      </c>
      <c r="B10076" s="199">
        <v>936.17</v>
      </c>
    </row>
    <row r="10077" spans="1:2">
      <c r="A10077" s="4" t="s">
        <v>10434</v>
      </c>
      <c r="B10077" s="199">
        <v>913.84</v>
      </c>
    </row>
    <row r="10078" spans="1:2">
      <c r="A10078" s="4" t="s">
        <v>10435</v>
      </c>
      <c r="B10078" s="199">
        <v>2247.08</v>
      </c>
    </row>
    <row r="10079" spans="1:2">
      <c r="A10079" s="4" t="s">
        <v>10436</v>
      </c>
      <c r="B10079" s="199">
        <v>2207.1999999999998</v>
      </c>
    </row>
    <row r="10080" spans="1:2">
      <c r="A10080" s="4" t="s">
        <v>10437</v>
      </c>
      <c r="B10080" s="199">
        <v>1797.66</v>
      </c>
    </row>
    <row r="10081" spans="1:2">
      <c r="A10081" s="4" t="s">
        <v>10438</v>
      </c>
      <c r="B10081" s="199">
        <v>1765.76</v>
      </c>
    </row>
    <row r="10082" spans="1:2">
      <c r="A10082" s="4" t="s">
        <v>10439</v>
      </c>
      <c r="B10082" s="199">
        <v>1572.95</v>
      </c>
    </row>
    <row r="10083" spans="1:2">
      <c r="A10083" s="4" t="s">
        <v>10440</v>
      </c>
      <c r="B10083" s="199">
        <v>1545.04</v>
      </c>
    </row>
    <row r="10084" spans="1:2">
      <c r="A10084" s="4" t="s">
        <v>10441</v>
      </c>
      <c r="B10084" s="199">
        <v>1258.3599999999999</v>
      </c>
    </row>
    <row r="10085" spans="1:2">
      <c r="A10085" s="4" t="s">
        <v>10442</v>
      </c>
      <c r="B10085" s="199">
        <v>1236.03</v>
      </c>
    </row>
    <row r="10086" spans="1:2">
      <c r="A10086" s="4" t="s">
        <v>10443</v>
      </c>
      <c r="B10086" s="199">
        <v>518.34</v>
      </c>
    </row>
    <row r="10087" spans="1:2">
      <c r="A10087" s="4" t="s">
        <v>10444</v>
      </c>
      <c r="B10087" s="199">
        <v>508.95</v>
      </c>
    </row>
    <row r="10088" spans="1:2">
      <c r="A10088" s="4" t="s">
        <v>10445</v>
      </c>
      <c r="B10088" s="199">
        <v>519.49</v>
      </c>
    </row>
    <row r="10089" spans="1:2">
      <c r="A10089" s="4" t="s">
        <v>10446</v>
      </c>
      <c r="B10089" s="199">
        <v>510.11</v>
      </c>
    </row>
    <row r="10090" spans="1:2">
      <c r="A10090" s="4" t="s">
        <v>10447</v>
      </c>
      <c r="B10090" s="199">
        <v>540.49</v>
      </c>
    </row>
    <row r="10091" spans="1:2">
      <c r="A10091" s="4" t="s">
        <v>10448</v>
      </c>
      <c r="B10091" s="199">
        <v>531.11</v>
      </c>
    </row>
    <row r="10092" spans="1:2">
      <c r="A10092" s="4" t="s">
        <v>10449</v>
      </c>
      <c r="B10092" s="199">
        <v>561.49</v>
      </c>
    </row>
    <row r="10093" spans="1:2">
      <c r="A10093" s="4" t="s">
        <v>10450</v>
      </c>
      <c r="B10093" s="199">
        <v>552.11</v>
      </c>
    </row>
    <row r="10094" spans="1:2">
      <c r="A10094" s="4" t="s">
        <v>10451</v>
      </c>
      <c r="B10094" s="199">
        <v>577.24</v>
      </c>
    </row>
    <row r="10095" spans="1:2">
      <c r="A10095" s="4" t="s">
        <v>10452</v>
      </c>
      <c r="B10095" s="199">
        <v>567.86</v>
      </c>
    </row>
    <row r="10096" spans="1:2">
      <c r="A10096" s="4" t="s">
        <v>10453</v>
      </c>
      <c r="B10096" s="199">
        <v>592.99</v>
      </c>
    </row>
    <row r="10097" spans="1:2">
      <c r="A10097" s="4" t="s">
        <v>10454</v>
      </c>
      <c r="B10097" s="199">
        <v>583.61</v>
      </c>
    </row>
    <row r="10098" spans="1:2">
      <c r="A10098" s="4" t="s">
        <v>10455</v>
      </c>
      <c r="B10098" s="199">
        <v>75.69</v>
      </c>
    </row>
    <row r="10099" spans="1:2">
      <c r="A10099" s="4" t="s">
        <v>10456</v>
      </c>
      <c r="B10099" s="199">
        <v>71.45</v>
      </c>
    </row>
    <row r="10100" spans="1:2">
      <c r="A10100" s="4" t="s">
        <v>10457</v>
      </c>
      <c r="B10100" s="199">
        <v>2.89</v>
      </c>
    </row>
    <row r="10101" spans="1:2">
      <c r="A10101" s="4" t="s">
        <v>10458</v>
      </c>
      <c r="B10101" s="199">
        <v>2.5099999999999998</v>
      </c>
    </row>
    <row r="10102" spans="1:2">
      <c r="A10102" s="4" t="s">
        <v>10459</v>
      </c>
      <c r="B10102" s="199">
        <v>12.37</v>
      </c>
    </row>
    <row r="10103" spans="1:2">
      <c r="A10103" s="4" t="s">
        <v>10460</v>
      </c>
      <c r="B10103" s="199">
        <v>10.74</v>
      </c>
    </row>
    <row r="10104" spans="1:2">
      <c r="A10104" s="4" t="s">
        <v>10461</v>
      </c>
      <c r="B10104" s="199">
        <v>144.5</v>
      </c>
    </row>
    <row r="10105" spans="1:2">
      <c r="A10105" s="4" t="s">
        <v>10462</v>
      </c>
      <c r="B10105" s="199">
        <v>130.08000000000001</v>
      </c>
    </row>
    <row r="10106" spans="1:2">
      <c r="A10106" s="4" t="s">
        <v>10463</v>
      </c>
      <c r="B10106" s="199">
        <v>143.22999999999999</v>
      </c>
    </row>
    <row r="10107" spans="1:2">
      <c r="A10107" s="4" t="s">
        <v>10464</v>
      </c>
      <c r="B10107" s="199">
        <v>129.11000000000001</v>
      </c>
    </row>
    <row r="10108" spans="1:2">
      <c r="A10108" s="4" t="s">
        <v>10465</v>
      </c>
      <c r="B10108" s="199">
        <v>262.10000000000002</v>
      </c>
    </row>
    <row r="10109" spans="1:2">
      <c r="A10109" s="4" t="s">
        <v>10466</v>
      </c>
      <c r="B10109" s="199">
        <v>254.09</v>
      </c>
    </row>
    <row r="10110" spans="1:2">
      <c r="A10110" s="4" t="s">
        <v>10467</v>
      </c>
      <c r="B10110" s="199">
        <v>628.88</v>
      </c>
    </row>
    <row r="10111" spans="1:2">
      <c r="A10111" s="4" t="s">
        <v>10468</v>
      </c>
      <c r="B10111" s="199">
        <v>617.34</v>
      </c>
    </row>
    <row r="10112" spans="1:2">
      <c r="A10112" s="4" t="s">
        <v>10469</v>
      </c>
      <c r="B10112" s="199">
        <v>596.34</v>
      </c>
    </row>
    <row r="10113" spans="1:2">
      <c r="A10113" s="4" t="s">
        <v>10470</v>
      </c>
      <c r="B10113" s="199">
        <v>584.79999999999995</v>
      </c>
    </row>
    <row r="10114" spans="1:2">
      <c r="A10114" s="4" t="s">
        <v>10471</v>
      </c>
      <c r="B10114" s="199">
        <v>56.48</v>
      </c>
    </row>
    <row r="10115" spans="1:2">
      <c r="A10115" s="4" t="s">
        <v>10472</v>
      </c>
      <c r="B10115" s="199">
        <v>53.6</v>
      </c>
    </row>
    <row r="10116" spans="1:2">
      <c r="A10116" s="4" t="s">
        <v>10473</v>
      </c>
      <c r="B10116" s="199">
        <v>177.55</v>
      </c>
    </row>
    <row r="10117" spans="1:2">
      <c r="A10117" s="4" t="s">
        <v>10474</v>
      </c>
      <c r="B10117" s="199">
        <v>172.8</v>
      </c>
    </row>
    <row r="10118" spans="1:2">
      <c r="A10118" s="4" t="s">
        <v>10475</v>
      </c>
      <c r="B10118" s="199">
        <v>177.97</v>
      </c>
    </row>
    <row r="10119" spans="1:2">
      <c r="A10119" s="4" t="s">
        <v>10476</v>
      </c>
      <c r="B10119" s="199">
        <v>173.22</v>
      </c>
    </row>
    <row r="10120" spans="1:2">
      <c r="A10120" s="4" t="s">
        <v>10477</v>
      </c>
      <c r="B10120" s="199">
        <v>178.77</v>
      </c>
    </row>
    <row r="10121" spans="1:2">
      <c r="A10121" s="4" t="s">
        <v>10478</v>
      </c>
      <c r="B10121" s="199">
        <v>174.02</v>
      </c>
    </row>
    <row r="10122" spans="1:2">
      <c r="A10122" s="4" t="s">
        <v>10479</v>
      </c>
      <c r="B10122" s="199">
        <v>182.67</v>
      </c>
    </row>
    <row r="10123" spans="1:2">
      <c r="A10123" s="4" t="s">
        <v>10480</v>
      </c>
      <c r="B10123" s="199">
        <v>177.45</v>
      </c>
    </row>
    <row r="10124" spans="1:2">
      <c r="A10124" s="4" t="s">
        <v>10481</v>
      </c>
      <c r="B10124" s="199">
        <v>183.21</v>
      </c>
    </row>
    <row r="10125" spans="1:2">
      <c r="A10125" s="4" t="s">
        <v>10482</v>
      </c>
      <c r="B10125" s="199">
        <v>177.99</v>
      </c>
    </row>
    <row r="10126" spans="1:2">
      <c r="A10126" s="4" t="s">
        <v>10483</v>
      </c>
      <c r="B10126" s="199">
        <v>184.24</v>
      </c>
    </row>
    <row r="10127" spans="1:2">
      <c r="A10127" s="4" t="s">
        <v>10484</v>
      </c>
      <c r="B10127" s="199">
        <v>179.03</v>
      </c>
    </row>
    <row r="10128" spans="1:2">
      <c r="A10128" s="4" t="s">
        <v>10485</v>
      </c>
      <c r="B10128" s="199">
        <v>193.11</v>
      </c>
    </row>
    <row r="10129" spans="1:2">
      <c r="A10129" s="4" t="s">
        <v>10486</v>
      </c>
      <c r="B10129" s="199">
        <v>187.43</v>
      </c>
    </row>
    <row r="10130" spans="1:2">
      <c r="A10130" s="4" t="s">
        <v>10487</v>
      </c>
      <c r="B10130" s="199">
        <v>193.65</v>
      </c>
    </row>
    <row r="10131" spans="1:2">
      <c r="A10131" s="4" t="s">
        <v>10488</v>
      </c>
      <c r="B10131" s="199">
        <v>187.97</v>
      </c>
    </row>
    <row r="10132" spans="1:2">
      <c r="A10132" s="4" t="s">
        <v>10489</v>
      </c>
      <c r="B10132" s="199">
        <v>194.69</v>
      </c>
    </row>
    <row r="10133" spans="1:2">
      <c r="A10133" s="4" t="s">
        <v>10490</v>
      </c>
      <c r="B10133" s="199">
        <v>189.01</v>
      </c>
    </row>
    <row r="10134" spans="1:2">
      <c r="A10134" s="4" t="s">
        <v>10491</v>
      </c>
      <c r="B10134" s="199">
        <v>237.86</v>
      </c>
    </row>
    <row r="10135" spans="1:2">
      <c r="A10135" s="4" t="s">
        <v>10492</v>
      </c>
      <c r="B10135" s="199">
        <v>232.02</v>
      </c>
    </row>
    <row r="10136" spans="1:2">
      <c r="A10136" s="4" t="s">
        <v>10493</v>
      </c>
      <c r="B10136" s="199">
        <v>238.4</v>
      </c>
    </row>
    <row r="10137" spans="1:2">
      <c r="A10137" s="4" t="s">
        <v>10494</v>
      </c>
      <c r="B10137" s="199">
        <v>232.56</v>
      </c>
    </row>
    <row r="10138" spans="1:2">
      <c r="A10138" s="4" t="s">
        <v>10495</v>
      </c>
      <c r="B10138" s="199">
        <v>239.43</v>
      </c>
    </row>
    <row r="10139" spans="1:2">
      <c r="A10139" s="4" t="s">
        <v>10496</v>
      </c>
      <c r="B10139" s="199">
        <v>233.6</v>
      </c>
    </row>
    <row r="10140" spans="1:2">
      <c r="A10140" s="4" t="s">
        <v>10497</v>
      </c>
      <c r="B10140" s="199">
        <v>396.19</v>
      </c>
    </row>
    <row r="10141" spans="1:2">
      <c r="A10141" s="4" t="s">
        <v>10498</v>
      </c>
      <c r="B10141" s="199">
        <v>389.05</v>
      </c>
    </row>
    <row r="10142" spans="1:2">
      <c r="A10142" s="4" t="s">
        <v>10499</v>
      </c>
      <c r="B10142" s="199">
        <v>240.2</v>
      </c>
    </row>
    <row r="10143" spans="1:2">
      <c r="A10143" s="4" t="s">
        <v>10500</v>
      </c>
      <c r="B10143" s="199">
        <v>235.7</v>
      </c>
    </row>
    <row r="10144" spans="1:2">
      <c r="A10144" s="4" t="s">
        <v>10501</v>
      </c>
      <c r="B10144" s="199">
        <v>366.94</v>
      </c>
    </row>
    <row r="10145" spans="1:2">
      <c r="A10145" s="4" t="s">
        <v>10502</v>
      </c>
      <c r="B10145" s="199">
        <v>359.8</v>
      </c>
    </row>
    <row r="10146" spans="1:2">
      <c r="A10146" s="4" t="s">
        <v>10503</v>
      </c>
      <c r="B10146" s="199">
        <v>210.95</v>
      </c>
    </row>
    <row r="10147" spans="1:2">
      <c r="A10147" s="4" t="s">
        <v>10504</v>
      </c>
      <c r="B10147" s="199">
        <v>206.45</v>
      </c>
    </row>
    <row r="10148" spans="1:2">
      <c r="A10148" s="4" t="s">
        <v>10505</v>
      </c>
      <c r="B10148" s="199">
        <v>216.54</v>
      </c>
    </row>
    <row r="10149" spans="1:2">
      <c r="A10149" s="4" t="s">
        <v>10506</v>
      </c>
      <c r="B10149" s="199">
        <v>212.38</v>
      </c>
    </row>
    <row r="10150" spans="1:2">
      <c r="A10150" s="4" t="s">
        <v>10507</v>
      </c>
      <c r="B10150" s="199">
        <v>156.25</v>
      </c>
    </row>
    <row r="10151" spans="1:2">
      <c r="A10151" s="4" t="s">
        <v>10508</v>
      </c>
      <c r="B10151" s="199">
        <v>153.21</v>
      </c>
    </row>
    <row r="10152" spans="1:2">
      <c r="A10152" s="4" t="s">
        <v>10509</v>
      </c>
      <c r="B10152" s="199">
        <v>387.64</v>
      </c>
    </row>
    <row r="10153" spans="1:2">
      <c r="A10153" s="4" t="s">
        <v>10510</v>
      </c>
      <c r="B10153" s="199">
        <v>381.88</v>
      </c>
    </row>
    <row r="10154" spans="1:2">
      <c r="A10154" s="4" t="s">
        <v>10511</v>
      </c>
      <c r="B10154" s="199">
        <v>193.97</v>
      </c>
    </row>
    <row r="10155" spans="1:2">
      <c r="A10155" s="4" t="s">
        <v>10512</v>
      </c>
      <c r="B10155" s="199">
        <v>190.64</v>
      </c>
    </row>
    <row r="10156" spans="1:2">
      <c r="A10156" s="4" t="s">
        <v>10513</v>
      </c>
      <c r="B10156" s="199">
        <v>238.41</v>
      </c>
    </row>
    <row r="10157" spans="1:2">
      <c r="A10157" s="4" t="s">
        <v>10514</v>
      </c>
      <c r="B10157" s="199">
        <v>234.67</v>
      </c>
    </row>
    <row r="10158" spans="1:2">
      <c r="A10158" s="4" t="s">
        <v>10515</v>
      </c>
      <c r="B10158" s="199">
        <v>18.489999999999998</v>
      </c>
    </row>
    <row r="10159" spans="1:2">
      <c r="A10159" s="4" t="s">
        <v>10516</v>
      </c>
      <c r="B10159" s="199">
        <v>17.100000000000001</v>
      </c>
    </row>
    <row r="10160" spans="1:2">
      <c r="A10160" s="4" t="s">
        <v>10517</v>
      </c>
      <c r="B10160" s="199">
        <v>14.89</v>
      </c>
    </row>
    <row r="10161" spans="1:2">
      <c r="A10161" s="4" t="s">
        <v>10518</v>
      </c>
      <c r="B10161" s="199">
        <v>13.5</v>
      </c>
    </row>
    <row r="10162" spans="1:2">
      <c r="A10162" s="4" t="s">
        <v>10519</v>
      </c>
      <c r="B10162" s="199">
        <v>103.36</v>
      </c>
    </row>
    <row r="10163" spans="1:2">
      <c r="A10163" s="4" t="s">
        <v>10520</v>
      </c>
      <c r="B10163" s="199">
        <v>102.24</v>
      </c>
    </row>
    <row r="10164" spans="1:2">
      <c r="A10164" s="4" t="s">
        <v>10521</v>
      </c>
      <c r="B10164" s="199">
        <v>149.85</v>
      </c>
    </row>
    <row r="10165" spans="1:2">
      <c r="A10165" s="4" t="s">
        <v>10522</v>
      </c>
      <c r="B10165" s="199">
        <v>148.43</v>
      </c>
    </row>
    <row r="10166" spans="1:2">
      <c r="A10166" s="4" t="s">
        <v>10523</v>
      </c>
      <c r="B10166" s="199">
        <v>195.05</v>
      </c>
    </row>
    <row r="10167" spans="1:2">
      <c r="A10167" s="4" t="s">
        <v>10524</v>
      </c>
      <c r="B10167" s="199">
        <v>193.32</v>
      </c>
    </row>
    <row r="10168" spans="1:2">
      <c r="A10168" s="4" t="s">
        <v>10525</v>
      </c>
      <c r="B10168" s="199">
        <v>229.54</v>
      </c>
    </row>
    <row r="10169" spans="1:2">
      <c r="A10169" s="4" t="s">
        <v>10526</v>
      </c>
      <c r="B10169" s="199">
        <v>227.5</v>
      </c>
    </row>
    <row r="10170" spans="1:2">
      <c r="A10170" s="4" t="s">
        <v>10527</v>
      </c>
      <c r="B10170" s="199">
        <v>77.37</v>
      </c>
    </row>
    <row r="10171" spans="1:2">
      <c r="A10171" s="4" t="s">
        <v>10528</v>
      </c>
      <c r="B10171" s="199">
        <v>77.03</v>
      </c>
    </row>
    <row r="10172" spans="1:2">
      <c r="A10172" s="4" t="s">
        <v>10529</v>
      </c>
      <c r="B10172" s="199">
        <v>101.57</v>
      </c>
    </row>
    <row r="10173" spans="1:2">
      <c r="A10173" s="4" t="s">
        <v>10530</v>
      </c>
      <c r="B10173" s="199">
        <v>101.23</v>
      </c>
    </row>
    <row r="10174" spans="1:2">
      <c r="A10174" s="4" t="s">
        <v>10531</v>
      </c>
      <c r="B10174" s="199">
        <v>78.13</v>
      </c>
    </row>
    <row r="10175" spans="1:2">
      <c r="A10175" s="4" t="s">
        <v>10532</v>
      </c>
      <c r="B10175" s="199">
        <v>74.23</v>
      </c>
    </row>
    <row r="10176" spans="1:2">
      <c r="A10176" s="4" t="s">
        <v>10533</v>
      </c>
      <c r="B10176" s="199">
        <v>12.47</v>
      </c>
    </row>
    <row r="10177" spans="1:2">
      <c r="A10177" s="4" t="s">
        <v>10534</v>
      </c>
      <c r="B10177" s="199">
        <v>10.99</v>
      </c>
    </row>
    <row r="10178" spans="1:2">
      <c r="A10178" s="4" t="s">
        <v>10535</v>
      </c>
      <c r="B10178" s="199">
        <v>212191.93</v>
      </c>
    </row>
    <row r="10179" spans="1:2">
      <c r="A10179" s="4" t="s">
        <v>10536</v>
      </c>
      <c r="B10179" s="199">
        <v>204504.51</v>
      </c>
    </row>
    <row r="10180" spans="1:2">
      <c r="A10180" s="4" t="s">
        <v>10537</v>
      </c>
      <c r="B10180" s="199">
        <v>4697.37</v>
      </c>
    </row>
    <row r="10181" spans="1:2">
      <c r="A10181" s="4" t="s">
        <v>10538</v>
      </c>
      <c r="B10181" s="199">
        <v>4634.93</v>
      </c>
    </row>
    <row r="10182" spans="1:2">
      <c r="A10182" s="4" t="s">
        <v>10539</v>
      </c>
      <c r="B10182" s="199">
        <v>6837.37</v>
      </c>
    </row>
    <row r="10183" spans="1:2">
      <c r="A10183" s="4" t="s">
        <v>10540</v>
      </c>
      <c r="B10183" s="199">
        <v>6774.93</v>
      </c>
    </row>
    <row r="10184" spans="1:2">
      <c r="A10184" s="4" t="s">
        <v>10541</v>
      </c>
      <c r="B10184" s="199">
        <v>859.36</v>
      </c>
    </row>
    <row r="10185" spans="1:2">
      <c r="A10185" s="4" t="s">
        <v>10542</v>
      </c>
      <c r="B10185" s="199">
        <v>798.65</v>
      </c>
    </row>
    <row r="10186" spans="1:2">
      <c r="A10186" s="4" t="s">
        <v>10543</v>
      </c>
      <c r="B10186" s="199">
        <v>1079.76</v>
      </c>
    </row>
    <row r="10187" spans="1:2">
      <c r="A10187" s="4" t="s">
        <v>10544</v>
      </c>
      <c r="B10187" s="199">
        <v>1019.05</v>
      </c>
    </row>
    <row r="10188" spans="1:2">
      <c r="A10188" s="4" t="s">
        <v>10545</v>
      </c>
      <c r="B10188" s="199">
        <v>80.510000000000005</v>
      </c>
    </row>
    <row r="10189" spans="1:2">
      <c r="A10189" s="4" t="s">
        <v>10546</v>
      </c>
      <c r="B10189" s="199">
        <v>76.78</v>
      </c>
    </row>
    <row r="10190" spans="1:2">
      <c r="A10190" s="4" t="s">
        <v>10547</v>
      </c>
      <c r="B10190" s="199">
        <v>98.03</v>
      </c>
    </row>
    <row r="10191" spans="1:2">
      <c r="A10191" s="4" t="s">
        <v>10548</v>
      </c>
      <c r="B10191" s="199">
        <v>94.3</v>
      </c>
    </row>
    <row r="10192" spans="1:2">
      <c r="A10192" s="4" t="s">
        <v>10549</v>
      </c>
      <c r="B10192" s="199">
        <v>115.55</v>
      </c>
    </row>
    <row r="10193" spans="1:2">
      <c r="A10193" s="4" t="s">
        <v>10550</v>
      </c>
      <c r="B10193" s="199">
        <v>111.82</v>
      </c>
    </row>
    <row r="10194" spans="1:2">
      <c r="A10194" s="4" t="s">
        <v>10551</v>
      </c>
      <c r="B10194" s="199">
        <v>133.07</v>
      </c>
    </row>
    <row r="10195" spans="1:2">
      <c r="A10195" s="4" t="s">
        <v>10552</v>
      </c>
      <c r="B10195" s="199">
        <v>129.34</v>
      </c>
    </row>
    <row r="10196" spans="1:2">
      <c r="A10196" s="4" t="s">
        <v>10553</v>
      </c>
      <c r="B10196" s="199">
        <v>106.84</v>
      </c>
    </row>
    <row r="10197" spans="1:2">
      <c r="A10197" s="4" t="s">
        <v>10554</v>
      </c>
      <c r="B10197" s="199">
        <v>101.93</v>
      </c>
    </row>
    <row r="10198" spans="1:2">
      <c r="A10198" s="4" t="s">
        <v>10555</v>
      </c>
      <c r="B10198" s="199">
        <v>141.87</v>
      </c>
    </row>
    <row r="10199" spans="1:2">
      <c r="A10199" s="4" t="s">
        <v>10556</v>
      </c>
      <c r="B10199" s="199">
        <v>136.96</v>
      </c>
    </row>
    <row r="10200" spans="1:2">
      <c r="A10200" s="4" t="s">
        <v>10557</v>
      </c>
      <c r="B10200" s="199">
        <v>176.89</v>
      </c>
    </row>
    <row r="10201" spans="1:2">
      <c r="A10201" s="4" t="s">
        <v>10558</v>
      </c>
      <c r="B10201" s="199">
        <v>171.98</v>
      </c>
    </row>
    <row r="10202" spans="1:2">
      <c r="A10202" s="4" t="s">
        <v>10559</v>
      </c>
      <c r="B10202" s="199">
        <v>211.92</v>
      </c>
    </row>
    <row r="10203" spans="1:2">
      <c r="A10203" s="4" t="s">
        <v>10560</v>
      </c>
      <c r="B10203" s="199">
        <v>207.01</v>
      </c>
    </row>
    <row r="10204" spans="1:2">
      <c r="A10204" s="4" t="s">
        <v>10561</v>
      </c>
      <c r="B10204" s="199">
        <v>246.95</v>
      </c>
    </row>
    <row r="10205" spans="1:2">
      <c r="A10205" s="4" t="s">
        <v>10562</v>
      </c>
      <c r="B10205" s="199">
        <v>242.04</v>
      </c>
    </row>
    <row r="10206" spans="1:2">
      <c r="A10206" s="4" t="s">
        <v>10563</v>
      </c>
      <c r="B10206" s="199">
        <v>93.89</v>
      </c>
    </row>
    <row r="10207" spans="1:2">
      <c r="A10207" s="4" t="s">
        <v>10564</v>
      </c>
      <c r="B10207" s="199">
        <v>89.18</v>
      </c>
    </row>
    <row r="10208" spans="1:2">
      <c r="A10208" s="4" t="s">
        <v>10565</v>
      </c>
      <c r="B10208" s="199">
        <v>111.41</v>
      </c>
    </row>
    <row r="10209" spans="1:2">
      <c r="A10209" s="4" t="s">
        <v>10566</v>
      </c>
      <c r="B10209" s="199">
        <v>106.7</v>
      </c>
    </row>
    <row r="10210" spans="1:2">
      <c r="A10210" s="4" t="s">
        <v>10567</v>
      </c>
      <c r="B10210" s="199">
        <v>128.93</v>
      </c>
    </row>
    <row r="10211" spans="1:2">
      <c r="A10211" s="4" t="s">
        <v>10568</v>
      </c>
      <c r="B10211" s="199">
        <v>124.22</v>
      </c>
    </row>
    <row r="10212" spans="1:2">
      <c r="A10212" s="4" t="s">
        <v>10569</v>
      </c>
      <c r="B10212" s="199">
        <v>146.44999999999999</v>
      </c>
    </row>
    <row r="10213" spans="1:2">
      <c r="A10213" s="4" t="s">
        <v>10570</v>
      </c>
      <c r="B10213" s="199">
        <v>141.74</v>
      </c>
    </row>
    <row r="10214" spans="1:2">
      <c r="A10214" s="4" t="s">
        <v>10571</v>
      </c>
      <c r="B10214" s="199">
        <v>183.68</v>
      </c>
    </row>
    <row r="10215" spans="1:2">
      <c r="A10215" s="4" t="s">
        <v>10572</v>
      </c>
      <c r="B10215" s="199">
        <v>178.97</v>
      </c>
    </row>
    <row r="10216" spans="1:2">
      <c r="A10216" s="4" t="s">
        <v>10573</v>
      </c>
      <c r="B10216" s="199">
        <v>114.33</v>
      </c>
    </row>
    <row r="10217" spans="1:2">
      <c r="A10217" s="4" t="s">
        <v>10574</v>
      </c>
      <c r="B10217" s="199">
        <v>109.22</v>
      </c>
    </row>
    <row r="10218" spans="1:2">
      <c r="A10218" s="4" t="s">
        <v>10575</v>
      </c>
      <c r="B10218" s="199">
        <v>149.36000000000001</v>
      </c>
    </row>
    <row r="10219" spans="1:2">
      <c r="A10219" s="4" t="s">
        <v>10576</v>
      </c>
      <c r="B10219" s="199">
        <v>144.25</v>
      </c>
    </row>
    <row r="10220" spans="1:2">
      <c r="A10220" s="4" t="s">
        <v>10577</v>
      </c>
      <c r="B10220" s="199">
        <v>184.38</v>
      </c>
    </row>
    <row r="10221" spans="1:2">
      <c r="A10221" s="4" t="s">
        <v>10578</v>
      </c>
      <c r="B10221" s="199">
        <v>179.28</v>
      </c>
    </row>
    <row r="10222" spans="1:2">
      <c r="A10222" s="4" t="s">
        <v>10579</v>
      </c>
      <c r="B10222" s="199">
        <v>225.3</v>
      </c>
    </row>
    <row r="10223" spans="1:2">
      <c r="A10223" s="4" t="s">
        <v>10580</v>
      </c>
      <c r="B10223" s="199">
        <v>219.41</v>
      </c>
    </row>
    <row r="10224" spans="1:2">
      <c r="A10224" s="4" t="s">
        <v>10581</v>
      </c>
      <c r="B10224" s="199">
        <v>260.32</v>
      </c>
    </row>
    <row r="10225" spans="1:2">
      <c r="A10225" s="4" t="s">
        <v>10582</v>
      </c>
      <c r="B10225" s="199">
        <v>254.43</v>
      </c>
    </row>
    <row r="10226" spans="1:2">
      <c r="A10226" s="4" t="s">
        <v>10583</v>
      </c>
      <c r="B10226" s="199">
        <v>155.77000000000001</v>
      </c>
    </row>
    <row r="10227" spans="1:2">
      <c r="A10227" s="4" t="s">
        <v>10584</v>
      </c>
      <c r="B10227" s="199">
        <v>143.19999999999999</v>
      </c>
    </row>
    <row r="10228" spans="1:2">
      <c r="A10228" s="4" t="s">
        <v>10585</v>
      </c>
      <c r="B10228" s="199">
        <v>173.29</v>
      </c>
    </row>
    <row r="10229" spans="1:2">
      <c r="A10229" s="4" t="s">
        <v>10586</v>
      </c>
      <c r="B10229" s="199">
        <v>160.72</v>
      </c>
    </row>
    <row r="10230" spans="1:2">
      <c r="A10230" s="4" t="s">
        <v>10587</v>
      </c>
      <c r="B10230" s="199">
        <v>190.8</v>
      </c>
    </row>
    <row r="10231" spans="1:2">
      <c r="A10231" s="4" t="s">
        <v>10588</v>
      </c>
      <c r="B10231" s="199">
        <v>178.24</v>
      </c>
    </row>
    <row r="10232" spans="1:2">
      <c r="A10232" s="4" t="s">
        <v>10589</v>
      </c>
      <c r="B10232" s="199">
        <v>208.32</v>
      </c>
    </row>
    <row r="10233" spans="1:2">
      <c r="A10233" s="4" t="s">
        <v>10590</v>
      </c>
      <c r="B10233" s="199">
        <v>195.76</v>
      </c>
    </row>
    <row r="10234" spans="1:2">
      <c r="A10234" s="4" t="s">
        <v>10591</v>
      </c>
      <c r="B10234" s="199">
        <v>245.55</v>
      </c>
    </row>
    <row r="10235" spans="1:2">
      <c r="A10235" s="4" t="s">
        <v>10592</v>
      </c>
      <c r="B10235" s="199">
        <v>232.99</v>
      </c>
    </row>
    <row r="10236" spans="1:2">
      <c r="A10236" s="4" t="s">
        <v>10593</v>
      </c>
      <c r="B10236" s="199">
        <v>176.2</v>
      </c>
    </row>
    <row r="10237" spans="1:2">
      <c r="A10237" s="4" t="s">
        <v>10594</v>
      </c>
      <c r="B10237" s="199">
        <v>163.24</v>
      </c>
    </row>
    <row r="10238" spans="1:2">
      <c r="A10238" s="4" t="s">
        <v>10595</v>
      </c>
      <c r="B10238" s="199">
        <v>211.23</v>
      </c>
    </row>
    <row r="10239" spans="1:2">
      <c r="A10239" s="4" t="s">
        <v>10596</v>
      </c>
      <c r="B10239" s="199">
        <v>198.27</v>
      </c>
    </row>
    <row r="10240" spans="1:2">
      <c r="A10240" s="4" t="s">
        <v>10597</v>
      </c>
      <c r="B10240" s="199">
        <v>246.26</v>
      </c>
    </row>
    <row r="10241" spans="1:2">
      <c r="A10241" s="4" t="s">
        <v>10598</v>
      </c>
      <c r="B10241" s="199">
        <v>233.3</v>
      </c>
    </row>
    <row r="10242" spans="1:2">
      <c r="A10242" s="4" t="s">
        <v>10599</v>
      </c>
      <c r="B10242" s="199">
        <v>301.89</v>
      </c>
    </row>
    <row r="10243" spans="1:2">
      <c r="A10243" s="4" t="s">
        <v>10600</v>
      </c>
      <c r="B10243" s="199">
        <v>286.18</v>
      </c>
    </row>
    <row r="10244" spans="1:2">
      <c r="A10244" s="4" t="s">
        <v>10601</v>
      </c>
      <c r="B10244" s="199">
        <v>336.91</v>
      </c>
    </row>
    <row r="10245" spans="1:2">
      <c r="A10245" s="4" t="s">
        <v>10602</v>
      </c>
      <c r="B10245" s="199">
        <v>321.20999999999998</v>
      </c>
    </row>
    <row r="10246" spans="1:2">
      <c r="A10246" s="4" t="s">
        <v>10603</v>
      </c>
      <c r="B10246" s="199">
        <v>2318.06</v>
      </c>
    </row>
    <row r="10247" spans="1:2">
      <c r="A10247" s="4" t="s">
        <v>10604</v>
      </c>
      <c r="B10247" s="199">
        <v>2109.27</v>
      </c>
    </row>
    <row r="10248" spans="1:2">
      <c r="A10248" s="4" t="s">
        <v>10605</v>
      </c>
      <c r="B10248" s="199">
        <v>2732.57</v>
      </c>
    </row>
    <row r="10249" spans="1:2">
      <c r="A10249" s="4" t="s">
        <v>10606</v>
      </c>
      <c r="B10249" s="199">
        <v>2488.91</v>
      </c>
    </row>
    <row r="10250" spans="1:2">
      <c r="A10250" s="4" t="s">
        <v>10607</v>
      </c>
      <c r="B10250" s="199">
        <v>3275.07</v>
      </c>
    </row>
    <row r="10251" spans="1:2">
      <c r="A10251" s="4" t="s">
        <v>10608</v>
      </c>
      <c r="B10251" s="199">
        <v>3009.53</v>
      </c>
    </row>
    <row r="10252" spans="1:2">
      <c r="A10252" s="4" t="s">
        <v>10609</v>
      </c>
      <c r="B10252" s="199">
        <v>3961.89</v>
      </c>
    </row>
    <row r="10253" spans="1:2">
      <c r="A10253" s="4" t="s">
        <v>10610</v>
      </c>
      <c r="B10253" s="199">
        <v>3604.7</v>
      </c>
    </row>
    <row r="10254" spans="1:2">
      <c r="A10254" s="4" t="s">
        <v>10611</v>
      </c>
      <c r="B10254" s="199">
        <v>4742.21</v>
      </c>
    </row>
    <row r="10255" spans="1:2">
      <c r="A10255" s="4" t="s">
        <v>10612</v>
      </c>
      <c r="B10255" s="199">
        <v>4280.87</v>
      </c>
    </row>
    <row r="10256" spans="1:2">
      <c r="A10256" s="4" t="s">
        <v>10613</v>
      </c>
      <c r="B10256" s="199">
        <v>886.12</v>
      </c>
    </row>
    <row r="10257" spans="1:2">
      <c r="A10257" s="4" t="s">
        <v>10614</v>
      </c>
      <c r="B10257" s="199">
        <v>799.23</v>
      </c>
    </row>
    <row r="10258" spans="1:2">
      <c r="A10258" s="4" t="s">
        <v>10615</v>
      </c>
      <c r="B10258" s="199">
        <v>1033.8599999999999</v>
      </c>
    </row>
    <row r="10259" spans="1:2">
      <c r="A10259" s="4" t="s">
        <v>10616</v>
      </c>
      <c r="B10259" s="199">
        <v>932.46</v>
      </c>
    </row>
    <row r="10260" spans="1:2">
      <c r="A10260" s="4" t="s">
        <v>10617</v>
      </c>
      <c r="B10260" s="199">
        <v>1387.88</v>
      </c>
    </row>
    <row r="10261" spans="1:2">
      <c r="A10261" s="4" t="s">
        <v>10618</v>
      </c>
      <c r="B10261" s="199">
        <v>1239.23</v>
      </c>
    </row>
    <row r="10262" spans="1:2">
      <c r="A10262" s="4" t="s">
        <v>10619</v>
      </c>
      <c r="B10262" s="199">
        <v>2383.25</v>
      </c>
    </row>
    <row r="10263" spans="1:2">
      <c r="A10263" s="4" t="s">
        <v>10620</v>
      </c>
      <c r="B10263" s="199">
        <v>2165.7600000000002</v>
      </c>
    </row>
    <row r="10264" spans="1:2">
      <c r="A10264" s="4" t="s">
        <v>10621</v>
      </c>
      <c r="B10264" s="199">
        <v>2808.65</v>
      </c>
    </row>
    <row r="10265" spans="1:2">
      <c r="A10265" s="4" t="s">
        <v>10622</v>
      </c>
      <c r="B10265" s="199">
        <v>2554.83</v>
      </c>
    </row>
    <row r="10266" spans="1:2">
      <c r="A10266" s="4" t="s">
        <v>10623</v>
      </c>
      <c r="B10266" s="199">
        <v>3357.98</v>
      </c>
    </row>
    <row r="10267" spans="1:2">
      <c r="A10267" s="4" t="s">
        <v>10624</v>
      </c>
      <c r="B10267" s="199">
        <v>3081.37</v>
      </c>
    </row>
    <row r="10268" spans="1:2">
      <c r="A10268" s="4" t="s">
        <v>10625</v>
      </c>
      <c r="B10268" s="199">
        <v>4073.42</v>
      </c>
    </row>
    <row r="10269" spans="1:2">
      <c r="A10269" s="4" t="s">
        <v>10626</v>
      </c>
      <c r="B10269" s="199">
        <v>3701.34</v>
      </c>
    </row>
    <row r="10270" spans="1:2">
      <c r="A10270" s="4" t="s">
        <v>10627</v>
      </c>
      <c r="B10270" s="199">
        <v>4886.25</v>
      </c>
    </row>
    <row r="10271" spans="1:2">
      <c r="A10271" s="4" t="s">
        <v>10628</v>
      </c>
      <c r="B10271" s="199">
        <v>4405.68</v>
      </c>
    </row>
    <row r="10272" spans="1:2">
      <c r="A10272" s="4" t="s">
        <v>10629</v>
      </c>
      <c r="B10272" s="199">
        <v>340</v>
      </c>
    </row>
    <row r="10273" spans="1:2">
      <c r="A10273" s="4" t="s">
        <v>10630</v>
      </c>
      <c r="B10273" s="199">
        <v>340</v>
      </c>
    </row>
    <row r="10274" spans="1:2">
      <c r="A10274" s="4" t="s">
        <v>10631</v>
      </c>
      <c r="B10274" s="199">
        <v>355</v>
      </c>
    </row>
    <row r="10275" spans="1:2">
      <c r="A10275" s="4" t="s">
        <v>10632</v>
      </c>
      <c r="B10275" s="199">
        <v>355</v>
      </c>
    </row>
    <row r="10276" spans="1:2">
      <c r="A10276" s="4" t="s">
        <v>10633</v>
      </c>
      <c r="B10276" s="199">
        <v>363</v>
      </c>
    </row>
    <row r="10277" spans="1:2">
      <c r="A10277" s="4" t="s">
        <v>10634</v>
      </c>
      <c r="B10277" s="199">
        <v>363</v>
      </c>
    </row>
    <row r="10278" spans="1:2">
      <c r="A10278" s="4" t="s">
        <v>10635</v>
      </c>
      <c r="B10278" s="199">
        <v>375</v>
      </c>
    </row>
    <row r="10279" spans="1:2">
      <c r="A10279" s="4" t="s">
        <v>10636</v>
      </c>
      <c r="B10279" s="199">
        <v>375</v>
      </c>
    </row>
    <row r="10280" spans="1:2">
      <c r="A10280" s="4" t="s">
        <v>10637</v>
      </c>
      <c r="B10280" s="199">
        <v>398</v>
      </c>
    </row>
    <row r="10281" spans="1:2">
      <c r="A10281" s="4" t="s">
        <v>10638</v>
      </c>
      <c r="B10281" s="199">
        <v>398</v>
      </c>
    </row>
    <row r="10282" spans="1:2">
      <c r="A10282" s="4" t="s">
        <v>10639</v>
      </c>
      <c r="B10282" s="199">
        <v>410</v>
      </c>
    </row>
    <row r="10283" spans="1:2">
      <c r="A10283" s="4" t="s">
        <v>10640</v>
      </c>
      <c r="B10283" s="199">
        <v>410</v>
      </c>
    </row>
    <row r="10284" spans="1:2">
      <c r="A10284" s="4" t="s">
        <v>10641</v>
      </c>
      <c r="B10284" s="199">
        <v>440</v>
      </c>
    </row>
    <row r="10285" spans="1:2">
      <c r="A10285" s="4" t="s">
        <v>10642</v>
      </c>
      <c r="B10285" s="199">
        <v>440</v>
      </c>
    </row>
    <row r="10286" spans="1:2">
      <c r="A10286" s="4" t="s">
        <v>10643</v>
      </c>
      <c r="B10286" s="199">
        <v>398.9</v>
      </c>
    </row>
    <row r="10287" spans="1:2">
      <c r="A10287" s="4" t="s">
        <v>10644</v>
      </c>
      <c r="B10287" s="199">
        <v>398.9</v>
      </c>
    </row>
    <row r="10288" spans="1:2">
      <c r="A10288" s="4" t="s">
        <v>10645</v>
      </c>
      <c r="B10288" s="199">
        <v>561.17999999999995</v>
      </c>
    </row>
    <row r="10289" spans="1:2">
      <c r="A10289" s="4" t="s">
        <v>10646</v>
      </c>
      <c r="B10289" s="199">
        <v>538.49</v>
      </c>
    </row>
    <row r="10290" spans="1:2">
      <c r="A10290" s="4" t="s">
        <v>10647</v>
      </c>
      <c r="B10290" s="199">
        <v>605.83000000000004</v>
      </c>
    </row>
    <row r="10291" spans="1:2">
      <c r="A10291" s="4" t="s">
        <v>10648</v>
      </c>
      <c r="B10291" s="199">
        <v>583.14</v>
      </c>
    </row>
    <row r="10292" spans="1:2">
      <c r="A10292" s="4" t="s">
        <v>10649</v>
      </c>
      <c r="B10292" s="199">
        <v>639.01</v>
      </c>
    </row>
    <row r="10293" spans="1:2">
      <c r="A10293" s="4" t="s">
        <v>10650</v>
      </c>
      <c r="B10293" s="199">
        <v>616.32000000000005</v>
      </c>
    </row>
    <row r="10294" spans="1:2">
      <c r="A10294" s="4" t="s">
        <v>10651</v>
      </c>
      <c r="B10294" s="199">
        <v>668.27</v>
      </c>
    </row>
    <row r="10295" spans="1:2">
      <c r="A10295" s="4" t="s">
        <v>10652</v>
      </c>
      <c r="B10295" s="199">
        <v>645.58000000000004</v>
      </c>
    </row>
    <row r="10296" spans="1:2">
      <c r="A10296" s="4" t="s">
        <v>10653</v>
      </c>
      <c r="B10296" s="199">
        <v>40</v>
      </c>
    </row>
    <row r="10297" spans="1:2">
      <c r="A10297" s="4" t="s">
        <v>10654</v>
      </c>
      <c r="B10297" s="199">
        <v>40</v>
      </c>
    </row>
    <row r="10298" spans="1:2">
      <c r="A10298" s="4" t="s">
        <v>10655</v>
      </c>
      <c r="B10298" s="199">
        <v>429.21</v>
      </c>
    </row>
    <row r="10299" spans="1:2">
      <c r="A10299" s="4" t="s">
        <v>10656</v>
      </c>
      <c r="B10299" s="199">
        <v>418.34</v>
      </c>
    </row>
    <row r="10300" spans="1:2">
      <c r="A10300" s="4" t="s">
        <v>10657</v>
      </c>
      <c r="B10300" s="199">
        <v>2219.61</v>
      </c>
    </row>
    <row r="10301" spans="1:2">
      <c r="A10301" s="4" t="s">
        <v>10658</v>
      </c>
      <c r="B10301" s="199">
        <v>2124.19</v>
      </c>
    </row>
    <row r="10302" spans="1:2">
      <c r="A10302" s="4" t="s">
        <v>10659</v>
      </c>
      <c r="B10302" s="199">
        <v>444.31</v>
      </c>
    </row>
    <row r="10303" spans="1:2">
      <c r="A10303" s="4" t="s">
        <v>10660</v>
      </c>
      <c r="B10303" s="199">
        <v>433.44</v>
      </c>
    </row>
    <row r="10304" spans="1:2">
      <c r="A10304" s="4" t="s">
        <v>10661</v>
      </c>
      <c r="B10304" s="199">
        <v>240.08</v>
      </c>
    </row>
    <row r="10305" spans="1:2">
      <c r="A10305" s="4" t="s">
        <v>10662</v>
      </c>
      <c r="B10305" s="199">
        <v>234.99</v>
      </c>
    </row>
    <row r="10306" spans="1:2">
      <c r="A10306" s="4" t="s">
        <v>10663</v>
      </c>
      <c r="B10306" s="199">
        <v>1682.78</v>
      </c>
    </row>
    <row r="10307" spans="1:2">
      <c r="A10307" s="4" t="s">
        <v>10664</v>
      </c>
      <c r="B10307" s="199">
        <v>1587.36</v>
      </c>
    </row>
    <row r="10308" spans="1:2">
      <c r="A10308" s="4" t="s">
        <v>10665</v>
      </c>
      <c r="B10308" s="199">
        <v>412.52</v>
      </c>
    </row>
    <row r="10309" spans="1:2">
      <c r="A10309" s="4" t="s">
        <v>10666</v>
      </c>
      <c r="B10309" s="199">
        <v>376.28</v>
      </c>
    </row>
    <row r="10310" spans="1:2">
      <c r="A10310" s="4" t="s">
        <v>10667</v>
      </c>
      <c r="B10310" s="199">
        <v>415.38</v>
      </c>
    </row>
    <row r="10311" spans="1:2">
      <c r="A10311" s="4" t="s">
        <v>10668</v>
      </c>
      <c r="B10311" s="199">
        <v>405.41</v>
      </c>
    </row>
    <row r="10312" spans="1:2">
      <c r="A10312" s="4" t="s">
        <v>10669</v>
      </c>
      <c r="B10312" s="199">
        <v>430.38</v>
      </c>
    </row>
    <row r="10313" spans="1:2">
      <c r="A10313" s="4" t="s">
        <v>10670</v>
      </c>
      <c r="B10313" s="199">
        <v>420.41</v>
      </c>
    </row>
    <row r="10314" spans="1:2">
      <c r="A10314" s="4" t="s">
        <v>10671</v>
      </c>
      <c r="B10314" s="199">
        <v>438.38</v>
      </c>
    </row>
    <row r="10315" spans="1:2">
      <c r="A10315" s="4" t="s">
        <v>10672</v>
      </c>
      <c r="B10315" s="199">
        <v>428.41</v>
      </c>
    </row>
    <row r="10316" spans="1:2">
      <c r="A10316" s="4" t="s">
        <v>10673</v>
      </c>
      <c r="B10316" s="199">
        <v>450.38</v>
      </c>
    </row>
    <row r="10317" spans="1:2">
      <c r="A10317" s="4" t="s">
        <v>10674</v>
      </c>
      <c r="B10317" s="199">
        <v>440.41</v>
      </c>
    </row>
    <row r="10318" spans="1:2">
      <c r="A10318" s="4" t="s">
        <v>10675</v>
      </c>
      <c r="B10318" s="199">
        <v>473.38</v>
      </c>
    </row>
    <row r="10319" spans="1:2">
      <c r="A10319" s="4" t="s">
        <v>10676</v>
      </c>
      <c r="B10319" s="199">
        <v>463.41</v>
      </c>
    </row>
    <row r="10320" spans="1:2">
      <c r="A10320" s="4" t="s">
        <v>10677</v>
      </c>
      <c r="B10320" s="199">
        <v>485.38</v>
      </c>
    </row>
    <row r="10321" spans="1:2">
      <c r="A10321" s="4" t="s">
        <v>10678</v>
      </c>
      <c r="B10321" s="199">
        <v>475.41</v>
      </c>
    </row>
    <row r="10322" spans="1:2">
      <c r="A10322" s="4" t="s">
        <v>10679</v>
      </c>
      <c r="B10322" s="199">
        <v>515.38</v>
      </c>
    </row>
    <row r="10323" spans="1:2">
      <c r="A10323" s="4" t="s">
        <v>10680</v>
      </c>
      <c r="B10323" s="199">
        <v>505.41</v>
      </c>
    </row>
    <row r="10324" spans="1:2">
      <c r="A10324" s="4" t="s">
        <v>10681</v>
      </c>
      <c r="B10324" s="199">
        <v>191.82</v>
      </c>
    </row>
    <row r="10325" spans="1:2">
      <c r="A10325" s="4" t="s">
        <v>10682</v>
      </c>
      <c r="B10325" s="199">
        <v>185.47</v>
      </c>
    </row>
    <row r="10326" spans="1:2">
      <c r="A10326" s="4" t="s">
        <v>10683</v>
      </c>
      <c r="B10326" s="199">
        <v>203.04</v>
      </c>
    </row>
    <row r="10327" spans="1:2">
      <c r="A10327" s="4" t="s">
        <v>10684</v>
      </c>
      <c r="B10327" s="199">
        <v>196.24</v>
      </c>
    </row>
    <row r="10328" spans="1:2">
      <c r="A10328" s="4" t="s">
        <v>10685</v>
      </c>
      <c r="B10328" s="199">
        <v>214.27</v>
      </c>
    </row>
    <row r="10329" spans="1:2">
      <c r="A10329" s="4" t="s">
        <v>10686</v>
      </c>
      <c r="B10329" s="199">
        <v>207.01</v>
      </c>
    </row>
    <row r="10330" spans="1:2">
      <c r="A10330" s="4" t="s">
        <v>10687</v>
      </c>
      <c r="B10330" s="199">
        <v>14.15</v>
      </c>
    </row>
    <row r="10331" spans="1:2">
      <c r="A10331" s="4" t="s">
        <v>10688</v>
      </c>
      <c r="B10331" s="199">
        <v>14.15</v>
      </c>
    </row>
    <row r="10332" spans="1:2">
      <c r="A10332" s="4" t="s">
        <v>10689</v>
      </c>
      <c r="B10332" s="199">
        <v>2.83</v>
      </c>
    </row>
    <row r="10333" spans="1:2">
      <c r="A10333" s="4" t="s">
        <v>10690</v>
      </c>
      <c r="B10333" s="199">
        <v>2.83</v>
      </c>
    </row>
    <row r="10334" spans="1:2">
      <c r="A10334" s="4" t="s">
        <v>10691</v>
      </c>
      <c r="B10334" s="199">
        <v>8.25</v>
      </c>
    </row>
    <row r="10335" spans="1:2">
      <c r="A10335" s="4" t="s">
        <v>10692</v>
      </c>
      <c r="B10335" s="199">
        <v>8.25</v>
      </c>
    </row>
    <row r="10336" spans="1:2">
      <c r="A10336" s="4" t="s">
        <v>10693</v>
      </c>
      <c r="B10336" s="199">
        <v>21.19</v>
      </c>
    </row>
    <row r="10337" spans="1:2">
      <c r="A10337" s="4" t="s">
        <v>10694</v>
      </c>
      <c r="B10337" s="199">
        <v>18.649999999999999</v>
      </c>
    </row>
    <row r="10338" spans="1:2">
      <c r="A10338" s="4" t="s">
        <v>10695</v>
      </c>
      <c r="B10338" s="199">
        <v>4.93</v>
      </c>
    </row>
    <row r="10339" spans="1:2">
      <c r="A10339" s="4" t="s">
        <v>10696</v>
      </c>
      <c r="B10339" s="199">
        <v>4.33</v>
      </c>
    </row>
    <row r="10340" spans="1:2">
      <c r="A10340" s="4" t="s">
        <v>10697</v>
      </c>
      <c r="B10340" s="199">
        <v>12.02</v>
      </c>
    </row>
    <row r="10341" spans="1:2">
      <c r="A10341" s="4" t="s">
        <v>10698</v>
      </c>
      <c r="B10341" s="199">
        <v>10.7</v>
      </c>
    </row>
    <row r="10342" spans="1:2">
      <c r="A10342" s="4" t="s">
        <v>10699</v>
      </c>
      <c r="B10342" s="199">
        <v>18254.43</v>
      </c>
    </row>
    <row r="10343" spans="1:2">
      <c r="A10343" s="4" t="s">
        <v>10700</v>
      </c>
      <c r="B10343" s="199">
        <v>16800.900000000001</v>
      </c>
    </row>
    <row r="10344" spans="1:2">
      <c r="A10344" s="4" t="s">
        <v>10701</v>
      </c>
      <c r="B10344" s="199">
        <v>34433.17</v>
      </c>
    </row>
    <row r="10345" spans="1:2">
      <c r="A10345" s="4" t="s">
        <v>10702</v>
      </c>
      <c r="B10345" s="199">
        <v>31870.36</v>
      </c>
    </row>
    <row r="10346" spans="1:2">
      <c r="A10346" s="4" t="s">
        <v>10703</v>
      </c>
      <c r="B10346" s="199">
        <v>20946.73</v>
      </c>
    </row>
    <row r="10347" spans="1:2">
      <c r="A10347" s="4" t="s">
        <v>10704</v>
      </c>
      <c r="B10347" s="199">
        <v>19232.400000000001</v>
      </c>
    </row>
    <row r="10348" spans="1:2">
      <c r="A10348" s="4" t="s">
        <v>10705</v>
      </c>
      <c r="B10348" s="199">
        <v>39367.15</v>
      </c>
    </row>
    <row r="10349" spans="1:2">
      <c r="A10349" s="4" t="s">
        <v>10706</v>
      </c>
      <c r="B10349" s="199">
        <v>36534.47</v>
      </c>
    </row>
    <row r="10350" spans="1:2">
      <c r="A10350" s="4" t="s">
        <v>10707</v>
      </c>
      <c r="B10350" s="199">
        <v>44758.95</v>
      </c>
    </row>
    <row r="10351" spans="1:2">
      <c r="A10351" s="4" t="s">
        <v>10708</v>
      </c>
      <c r="B10351" s="199">
        <v>41394.980000000003</v>
      </c>
    </row>
    <row r="10352" spans="1:2">
      <c r="A10352" s="4" t="s">
        <v>10709</v>
      </c>
      <c r="B10352" s="199">
        <v>38920.71</v>
      </c>
    </row>
    <row r="10353" spans="1:2">
      <c r="A10353" s="4" t="s">
        <v>10710</v>
      </c>
      <c r="B10353" s="199">
        <v>35960.67</v>
      </c>
    </row>
    <row r="10354" spans="1:2">
      <c r="A10354" s="4" t="s">
        <v>10711</v>
      </c>
      <c r="B10354" s="199">
        <v>45746.15</v>
      </c>
    </row>
    <row r="10355" spans="1:2">
      <c r="A10355" s="4" t="s">
        <v>10712</v>
      </c>
      <c r="B10355" s="199">
        <v>42371.51</v>
      </c>
    </row>
    <row r="10356" spans="1:2">
      <c r="A10356" s="4" t="s">
        <v>10713</v>
      </c>
      <c r="B10356" s="199">
        <v>51465.16</v>
      </c>
    </row>
    <row r="10357" spans="1:2">
      <c r="A10357" s="4" t="s">
        <v>10714</v>
      </c>
      <c r="B10357" s="199">
        <v>47786.8</v>
      </c>
    </row>
    <row r="10358" spans="1:2">
      <c r="A10358" s="4" t="s">
        <v>10715</v>
      </c>
      <c r="B10358" s="199">
        <v>8761</v>
      </c>
    </row>
    <row r="10359" spans="1:2">
      <c r="A10359" s="4" t="s">
        <v>10716</v>
      </c>
      <c r="B10359" s="199">
        <v>8205.08</v>
      </c>
    </row>
    <row r="10360" spans="1:2">
      <c r="A10360" s="4" t="s">
        <v>10717</v>
      </c>
      <c r="B10360" s="199">
        <v>10754.86</v>
      </c>
    </row>
    <row r="10361" spans="1:2">
      <c r="A10361" s="4" t="s">
        <v>10718</v>
      </c>
      <c r="B10361" s="199">
        <v>10754.86</v>
      </c>
    </row>
    <row r="10362" spans="1:2">
      <c r="A10362" s="4" t="s">
        <v>10719</v>
      </c>
      <c r="B10362" s="199">
        <v>569.09</v>
      </c>
    </row>
    <row r="10363" spans="1:2">
      <c r="A10363" s="4" t="s">
        <v>10720</v>
      </c>
      <c r="B10363" s="199">
        <v>550.98</v>
      </c>
    </row>
    <row r="10364" spans="1:2">
      <c r="A10364" s="4" t="s">
        <v>10721</v>
      </c>
      <c r="B10364" s="199">
        <v>162.22999999999999</v>
      </c>
    </row>
    <row r="10365" spans="1:2">
      <c r="A10365" s="4" t="s">
        <v>10722</v>
      </c>
      <c r="B10365" s="199">
        <v>147.75</v>
      </c>
    </row>
    <row r="10366" spans="1:2">
      <c r="A10366" s="4" t="s">
        <v>10723</v>
      </c>
      <c r="B10366" s="199">
        <v>419.9</v>
      </c>
    </row>
    <row r="10367" spans="1:2">
      <c r="A10367" s="4" t="s">
        <v>10724</v>
      </c>
      <c r="B10367" s="199">
        <v>401.07</v>
      </c>
    </row>
    <row r="10368" spans="1:2">
      <c r="A10368" s="4" t="s">
        <v>10725</v>
      </c>
      <c r="B10368" s="199">
        <v>141.05000000000001</v>
      </c>
    </row>
    <row r="10369" spans="1:2">
      <c r="A10369" s="4" t="s">
        <v>10726</v>
      </c>
      <c r="B10369" s="199">
        <v>122.22</v>
      </c>
    </row>
    <row r="10370" spans="1:2">
      <c r="A10370" s="4" t="s">
        <v>10727</v>
      </c>
      <c r="B10370" s="199">
        <v>65.45</v>
      </c>
    </row>
    <row r="10371" spans="1:2">
      <c r="A10371" s="4" t="s">
        <v>10728</v>
      </c>
      <c r="B10371" s="199">
        <v>62.74</v>
      </c>
    </row>
    <row r="10372" spans="1:2">
      <c r="A10372" s="4" t="s">
        <v>10729</v>
      </c>
      <c r="B10372" s="199">
        <v>51.98</v>
      </c>
    </row>
    <row r="10373" spans="1:2">
      <c r="A10373" s="4" t="s">
        <v>10730</v>
      </c>
      <c r="B10373" s="199">
        <v>48.04</v>
      </c>
    </row>
    <row r="10374" spans="1:2">
      <c r="A10374" s="4" t="s">
        <v>10731</v>
      </c>
      <c r="B10374" s="199">
        <v>116.36</v>
      </c>
    </row>
    <row r="10375" spans="1:2">
      <c r="A10375" s="4" t="s">
        <v>10732</v>
      </c>
      <c r="B10375" s="199">
        <v>112.54</v>
      </c>
    </row>
    <row r="10376" spans="1:2">
      <c r="A10376" s="4" t="s">
        <v>10733</v>
      </c>
      <c r="B10376" s="199">
        <v>31.16</v>
      </c>
    </row>
    <row r="10377" spans="1:2">
      <c r="A10377" s="4" t="s">
        <v>10734</v>
      </c>
      <c r="B10377" s="199">
        <v>28.45</v>
      </c>
    </row>
    <row r="10378" spans="1:2">
      <c r="A10378" s="4" t="s">
        <v>10735</v>
      </c>
      <c r="B10378" s="199">
        <v>55.3</v>
      </c>
    </row>
    <row r="10379" spans="1:2">
      <c r="A10379" s="4" t="s">
        <v>10736</v>
      </c>
      <c r="B10379" s="199">
        <v>53.03</v>
      </c>
    </row>
    <row r="10380" spans="1:2">
      <c r="A10380" s="4" t="s">
        <v>10737</v>
      </c>
      <c r="B10380" s="199">
        <v>632.54999999999995</v>
      </c>
    </row>
    <row r="10381" spans="1:2">
      <c r="A10381" s="4" t="s">
        <v>10738</v>
      </c>
      <c r="B10381" s="199">
        <v>616.29999999999995</v>
      </c>
    </row>
    <row r="10382" spans="1:2">
      <c r="A10382" s="4" t="s">
        <v>10739</v>
      </c>
      <c r="B10382" s="199">
        <v>182.56</v>
      </c>
    </row>
    <row r="10383" spans="1:2">
      <c r="A10383" s="4" t="s">
        <v>10740</v>
      </c>
      <c r="B10383" s="199">
        <v>179.86</v>
      </c>
    </row>
    <row r="10384" spans="1:2">
      <c r="A10384" s="4" t="s">
        <v>10741</v>
      </c>
      <c r="B10384" s="199">
        <v>82.58</v>
      </c>
    </row>
    <row r="10385" spans="1:2">
      <c r="A10385" s="4" t="s">
        <v>10742</v>
      </c>
      <c r="B10385" s="199">
        <v>80.87</v>
      </c>
    </row>
    <row r="10386" spans="1:2">
      <c r="A10386" s="4" t="s">
        <v>10743</v>
      </c>
      <c r="B10386" s="199">
        <v>3604.73</v>
      </c>
    </row>
    <row r="10387" spans="1:2">
      <c r="A10387" s="4" t="s">
        <v>10744</v>
      </c>
      <c r="B10387" s="199">
        <v>3561.39</v>
      </c>
    </row>
    <row r="10388" spans="1:2">
      <c r="A10388" s="4" t="s">
        <v>10745</v>
      </c>
      <c r="B10388" s="199">
        <v>2046.74</v>
      </c>
    </row>
    <row r="10389" spans="1:2">
      <c r="A10389" s="4" t="s">
        <v>10746</v>
      </c>
      <c r="B10389" s="199">
        <v>2007.95</v>
      </c>
    </row>
    <row r="10390" spans="1:2">
      <c r="A10390" s="4" t="s">
        <v>10747</v>
      </c>
      <c r="B10390" s="199">
        <v>22.65</v>
      </c>
    </row>
    <row r="10391" spans="1:2">
      <c r="A10391" s="4" t="s">
        <v>10748</v>
      </c>
      <c r="B10391" s="199">
        <v>19.62</v>
      </c>
    </row>
    <row r="10392" spans="1:2">
      <c r="A10392" s="4" t="s">
        <v>10749</v>
      </c>
      <c r="B10392" s="199">
        <v>10.81</v>
      </c>
    </row>
    <row r="10393" spans="1:2">
      <c r="A10393" s="4" t="s">
        <v>10750</v>
      </c>
      <c r="B10393" s="199">
        <v>9.4700000000000006</v>
      </c>
    </row>
    <row r="10394" spans="1:2">
      <c r="A10394" s="4" t="s">
        <v>10751</v>
      </c>
      <c r="B10394" s="199">
        <v>1078.78</v>
      </c>
    </row>
    <row r="10395" spans="1:2">
      <c r="A10395" s="4" t="s">
        <v>10752</v>
      </c>
      <c r="B10395" s="199">
        <v>963.88</v>
      </c>
    </row>
    <row r="10396" spans="1:2">
      <c r="A10396" s="4" t="s">
        <v>10753</v>
      </c>
      <c r="B10396" s="199">
        <v>669.19</v>
      </c>
    </row>
    <row r="10397" spans="1:2">
      <c r="A10397" s="4" t="s">
        <v>10754</v>
      </c>
      <c r="B10397" s="199">
        <v>642.87</v>
      </c>
    </row>
    <row r="10398" spans="1:2">
      <c r="A10398" s="4" t="s">
        <v>10755</v>
      </c>
      <c r="B10398" s="199">
        <v>434.26</v>
      </c>
    </row>
    <row r="10399" spans="1:2">
      <c r="A10399" s="4" t="s">
        <v>10756</v>
      </c>
      <c r="B10399" s="199">
        <v>395.29</v>
      </c>
    </row>
    <row r="10400" spans="1:2">
      <c r="A10400" s="4" t="s">
        <v>10757</v>
      </c>
      <c r="B10400" s="199">
        <v>533</v>
      </c>
    </row>
    <row r="10401" spans="1:2">
      <c r="A10401" s="4" t="s">
        <v>10758</v>
      </c>
      <c r="B10401" s="199">
        <v>482.72</v>
      </c>
    </row>
    <row r="10402" spans="1:2">
      <c r="A10402" s="4" t="s">
        <v>10759</v>
      </c>
      <c r="B10402" s="199">
        <v>376.62</v>
      </c>
    </row>
    <row r="10403" spans="1:2">
      <c r="A10403" s="4" t="s">
        <v>10760</v>
      </c>
      <c r="B10403" s="199">
        <v>345.35</v>
      </c>
    </row>
    <row r="10404" spans="1:2">
      <c r="A10404" s="4" t="s">
        <v>10761</v>
      </c>
      <c r="B10404" s="199">
        <v>470.59</v>
      </c>
    </row>
    <row r="10405" spans="1:2">
      <c r="A10405" s="4" t="s">
        <v>10762</v>
      </c>
      <c r="B10405" s="199">
        <v>426.77</v>
      </c>
    </row>
    <row r="10406" spans="1:2">
      <c r="A10406" s="4" t="s">
        <v>10763</v>
      </c>
      <c r="B10406" s="199">
        <v>573.08000000000004</v>
      </c>
    </row>
    <row r="10407" spans="1:2">
      <c r="A10407" s="4" t="s">
        <v>10764</v>
      </c>
      <c r="B10407" s="199">
        <v>515.58000000000004</v>
      </c>
    </row>
    <row r="10408" spans="1:2">
      <c r="A10408" s="4" t="s">
        <v>10765</v>
      </c>
      <c r="B10408" s="199">
        <v>678.13</v>
      </c>
    </row>
    <row r="10409" spans="1:2">
      <c r="A10409" s="4" t="s">
        <v>10766</v>
      </c>
      <c r="B10409" s="199">
        <v>606.61</v>
      </c>
    </row>
    <row r="10410" spans="1:2">
      <c r="A10410" s="4" t="s">
        <v>10767</v>
      </c>
      <c r="B10410" s="199">
        <v>81.03</v>
      </c>
    </row>
    <row r="10411" spans="1:2">
      <c r="A10411" s="4" t="s">
        <v>10768</v>
      </c>
      <c r="B10411" s="199">
        <v>70.55</v>
      </c>
    </row>
    <row r="10412" spans="1:2">
      <c r="A10412" s="4" t="s">
        <v>10769</v>
      </c>
      <c r="B10412" s="199">
        <v>162.06</v>
      </c>
    </row>
    <row r="10413" spans="1:2">
      <c r="A10413" s="4" t="s">
        <v>10770</v>
      </c>
      <c r="B10413" s="199">
        <v>141.1</v>
      </c>
    </row>
    <row r="10414" spans="1:2">
      <c r="A10414" s="4" t="s">
        <v>10771</v>
      </c>
      <c r="B10414" s="199">
        <v>247.6</v>
      </c>
    </row>
    <row r="10415" spans="1:2">
      <c r="A10415" s="4" t="s">
        <v>10772</v>
      </c>
      <c r="B10415" s="199">
        <v>227.04</v>
      </c>
    </row>
    <row r="10416" spans="1:2">
      <c r="A10416" s="4" t="s">
        <v>10773</v>
      </c>
      <c r="B10416" s="199">
        <v>320.8</v>
      </c>
    </row>
    <row r="10417" spans="1:2">
      <c r="A10417" s="4" t="s">
        <v>10774</v>
      </c>
      <c r="B10417" s="199">
        <v>291.44</v>
      </c>
    </row>
    <row r="10418" spans="1:2">
      <c r="A10418" s="4" t="s">
        <v>10775</v>
      </c>
      <c r="B10418" s="199">
        <v>610.33000000000004</v>
      </c>
    </row>
    <row r="10419" spans="1:2">
      <c r="A10419" s="4" t="s">
        <v>10776</v>
      </c>
      <c r="B10419" s="199">
        <v>548.82000000000005</v>
      </c>
    </row>
    <row r="10420" spans="1:2">
      <c r="A10420" s="4" t="s">
        <v>10777</v>
      </c>
      <c r="B10420" s="199">
        <v>732.11</v>
      </c>
    </row>
    <row r="10421" spans="1:2">
      <c r="A10421" s="4" t="s">
        <v>10778</v>
      </c>
      <c r="B10421" s="199">
        <v>654.35</v>
      </c>
    </row>
    <row r="10422" spans="1:2">
      <c r="A10422" s="4" t="s">
        <v>10779</v>
      </c>
      <c r="B10422" s="199">
        <v>839.93</v>
      </c>
    </row>
    <row r="10423" spans="1:2">
      <c r="A10423" s="4" t="s">
        <v>10780</v>
      </c>
      <c r="B10423" s="199">
        <v>746.39</v>
      </c>
    </row>
    <row r="10424" spans="1:2">
      <c r="A10424" s="4" t="s">
        <v>10781</v>
      </c>
      <c r="B10424" s="199">
        <v>1002.3</v>
      </c>
    </row>
    <row r="10425" spans="1:2">
      <c r="A10425" s="4" t="s">
        <v>10782</v>
      </c>
      <c r="B10425" s="199">
        <v>887.09</v>
      </c>
    </row>
    <row r="10426" spans="1:2">
      <c r="A10426" s="4" t="s">
        <v>10783</v>
      </c>
      <c r="B10426" s="199">
        <v>141.91999999999999</v>
      </c>
    </row>
    <row r="10427" spans="1:2">
      <c r="A10427" s="4" t="s">
        <v>10784</v>
      </c>
      <c r="B10427" s="199">
        <v>123.31</v>
      </c>
    </row>
    <row r="10428" spans="1:2">
      <c r="A10428" s="4" t="s">
        <v>10785</v>
      </c>
      <c r="B10428" s="199">
        <v>1427.48</v>
      </c>
    </row>
    <row r="10429" spans="1:2">
      <c r="A10429" s="4" t="s">
        <v>10786</v>
      </c>
      <c r="B10429" s="199">
        <v>1361.57</v>
      </c>
    </row>
    <row r="10430" spans="1:2">
      <c r="A10430" s="4" t="s">
        <v>10787</v>
      </c>
      <c r="B10430" s="199">
        <v>1401.82</v>
      </c>
    </row>
    <row r="10431" spans="1:2">
      <c r="A10431" s="4" t="s">
        <v>10788</v>
      </c>
      <c r="B10431" s="199">
        <v>1339.34</v>
      </c>
    </row>
    <row r="10432" spans="1:2">
      <c r="A10432" s="4" t="s">
        <v>10789</v>
      </c>
      <c r="B10432" s="199">
        <v>270.74</v>
      </c>
    </row>
    <row r="10433" spans="1:2">
      <c r="A10433" s="4" t="s">
        <v>10790</v>
      </c>
      <c r="B10433" s="199">
        <v>259.52999999999997</v>
      </c>
    </row>
    <row r="10434" spans="1:2">
      <c r="A10434" s="4" t="s">
        <v>10791</v>
      </c>
      <c r="B10434" s="199">
        <v>266.89</v>
      </c>
    </row>
    <row r="10435" spans="1:2">
      <c r="A10435" s="4" t="s">
        <v>10792</v>
      </c>
      <c r="B10435" s="199">
        <v>256.19</v>
      </c>
    </row>
    <row r="10436" spans="1:2">
      <c r="A10436" s="4" t="s">
        <v>10793</v>
      </c>
      <c r="B10436" s="199">
        <v>295.35000000000002</v>
      </c>
    </row>
    <row r="10437" spans="1:2">
      <c r="A10437" s="4" t="s">
        <v>10794</v>
      </c>
      <c r="B10437" s="199">
        <v>281.88</v>
      </c>
    </row>
    <row r="10438" spans="1:2">
      <c r="A10438" s="4" t="s">
        <v>10795</v>
      </c>
      <c r="B10438" s="199">
        <v>329.12</v>
      </c>
    </row>
    <row r="10439" spans="1:2">
      <c r="A10439" s="4" t="s">
        <v>10796</v>
      </c>
      <c r="B10439" s="199">
        <v>310.11</v>
      </c>
    </row>
    <row r="10440" spans="1:2">
      <c r="A10440" s="4" t="s">
        <v>10797</v>
      </c>
      <c r="B10440" s="199">
        <v>363.2</v>
      </c>
    </row>
    <row r="10441" spans="1:2">
      <c r="A10441" s="4" t="s">
        <v>10798</v>
      </c>
      <c r="B10441" s="199">
        <v>340.67</v>
      </c>
    </row>
    <row r="10442" spans="1:2">
      <c r="A10442" s="4" t="s">
        <v>10799</v>
      </c>
      <c r="B10442" s="199">
        <v>140.46</v>
      </c>
    </row>
    <row r="10443" spans="1:2">
      <c r="A10443" s="4" t="s">
        <v>10800</v>
      </c>
      <c r="B10443" s="199">
        <v>133.97999999999999</v>
      </c>
    </row>
    <row r="10444" spans="1:2">
      <c r="A10444" s="4" t="s">
        <v>10801</v>
      </c>
      <c r="B10444" s="199">
        <v>137.9</v>
      </c>
    </row>
    <row r="10445" spans="1:2">
      <c r="A10445" s="4" t="s">
        <v>10802</v>
      </c>
      <c r="B10445" s="199">
        <v>131.76</v>
      </c>
    </row>
    <row r="10446" spans="1:2">
      <c r="A10446" s="4" t="s">
        <v>10803</v>
      </c>
      <c r="B10446" s="199">
        <v>150.63999999999999</v>
      </c>
    </row>
    <row r="10447" spans="1:2">
      <c r="A10447" s="4" t="s">
        <v>10804</v>
      </c>
      <c r="B10447" s="199">
        <v>143.38</v>
      </c>
    </row>
    <row r="10448" spans="1:2">
      <c r="A10448" s="4" t="s">
        <v>10805</v>
      </c>
      <c r="B10448" s="199">
        <v>171.41</v>
      </c>
    </row>
    <row r="10449" spans="1:2">
      <c r="A10449" s="4" t="s">
        <v>10806</v>
      </c>
      <c r="B10449" s="199">
        <v>160.79</v>
      </c>
    </row>
    <row r="10450" spans="1:2">
      <c r="A10450" s="4" t="s">
        <v>10807</v>
      </c>
      <c r="B10450" s="199">
        <v>190.02</v>
      </c>
    </row>
    <row r="10451" spans="1:2">
      <c r="A10451" s="4" t="s">
        <v>10808</v>
      </c>
      <c r="B10451" s="199">
        <v>177.51</v>
      </c>
    </row>
    <row r="10452" spans="1:2">
      <c r="A10452" s="4" t="s">
        <v>10809</v>
      </c>
      <c r="B10452" s="199">
        <v>151.52000000000001</v>
      </c>
    </row>
    <row r="10453" spans="1:2">
      <c r="A10453" s="4" t="s">
        <v>10810</v>
      </c>
      <c r="B10453" s="199">
        <v>144.22999999999999</v>
      </c>
    </row>
    <row r="10454" spans="1:2">
      <c r="A10454" s="4" t="s">
        <v>10811</v>
      </c>
      <c r="B10454" s="199">
        <v>298.05</v>
      </c>
    </row>
    <row r="10455" spans="1:2">
      <c r="A10455" s="4" t="s">
        <v>10812</v>
      </c>
      <c r="B10455" s="199">
        <v>284.92</v>
      </c>
    </row>
    <row r="10456" spans="1:2">
      <c r="A10456" s="4" t="s">
        <v>10813</v>
      </c>
      <c r="B10456" s="199">
        <v>327.01</v>
      </c>
    </row>
    <row r="10457" spans="1:2">
      <c r="A10457" s="4" t="s">
        <v>10814</v>
      </c>
      <c r="B10457" s="199">
        <v>311.60000000000002</v>
      </c>
    </row>
    <row r="10458" spans="1:2">
      <c r="A10458" s="4" t="s">
        <v>10815</v>
      </c>
      <c r="B10458" s="199">
        <v>57.9</v>
      </c>
    </row>
    <row r="10459" spans="1:2">
      <c r="A10459" s="4" t="s">
        <v>10816</v>
      </c>
      <c r="B10459" s="199">
        <v>55.41</v>
      </c>
    </row>
    <row r="10460" spans="1:2">
      <c r="A10460" s="4" t="s">
        <v>10817</v>
      </c>
      <c r="B10460" s="199">
        <v>33.82</v>
      </c>
    </row>
    <row r="10461" spans="1:2">
      <c r="A10461" s="4" t="s">
        <v>10818</v>
      </c>
      <c r="B10461" s="199">
        <v>31.93</v>
      </c>
    </row>
    <row r="10462" spans="1:2">
      <c r="A10462" s="4" t="s">
        <v>10819</v>
      </c>
      <c r="B10462" s="199">
        <v>741.53</v>
      </c>
    </row>
    <row r="10463" spans="1:2">
      <c r="A10463" s="4" t="s">
        <v>10820</v>
      </c>
      <c r="B10463" s="199">
        <v>703.61</v>
      </c>
    </row>
    <row r="10464" spans="1:2">
      <c r="A10464" s="4" t="s">
        <v>10821</v>
      </c>
      <c r="B10464" s="199">
        <v>117.4</v>
      </c>
    </row>
    <row r="10465" spans="1:2">
      <c r="A10465" s="4" t="s">
        <v>10822</v>
      </c>
      <c r="B10465" s="199">
        <v>107.95</v>
      </c>
    </row>
    <row r="10466" spans="1:2">
      <c r="A10466" s="4" t="s">
        <v>10823</v>
      </c>
      <c r="B10466" s="199">
        <v>114.19</v>
      </c>
    </row>
    <row r="10467" spans="1:2">
      <c r="A10467" s="4" t="s">
        <v>10824</v>
      </c>
      <c r="B10467" s="199">
        <v>105.17</v>
      </c>
    </row>
    <row r="10468" spans="1:2">
      <c r="A10468" s="4" t="s">
        <v>10825</v>
      </c>
      <c r="B10468" s="199">
        <v>132.41999999999999</v>
      </c>
    </row>
    <row r="10469" spans="1:2">
      <c r="A10469" s="4" t="s">
        <v>10826</v>
      </c>
      <c r="B10469" s="199">
        <v>121.26</v>
      </c>
    </row>
    <row r="10470" spans="1:2">
      <c r="A10470" s="4" t="s">
        <v>10827</v>
      </c>
      <c r="B10470" s="199">
        <v>163.37</v>
      </c>
    </row>
    <row r="10471" spans="1:2">
      <c r="A10471" s="4" t="s">
        <v>10828</v>
      </c>
      <c r="B10471" s="199">
        <v>147.79</v>
      </c>
    </row>
    <row r="10472" spans="1:2">
      <c r="A10472" s="4" t="s">
        <v>10829</v>
      </c>
      <c r="B10472" s="199">
        <v>189.92</v>
      </c>
    </row>
    <row r="10473" spans="1:2">
      <c r="A10473" s="4" t="s">
        <v>10830</v>
      </c>
      <c r="B10473" s="199">
        <v>171.08</v>
      </c>
    </row>
    <row r="10474" spans="1:2">
      <c r="A10474" s="4" t="s">
        <v>10831</v>
      </c>
      <c r="B10474" s="199">
        <v>59.98</v>
      </c>
    </row>
    <row r="10475" spans="1:2">
      <c r="A10475" s="4" t="s">
        <v>10832</v>
      </c>
      <c r="B10475" s="199">
        <v>54.97</v>
      </c>
    </row>
    <row r="10476" spans="1:2">
      <c r="A10476" s="4" t="s">
        <v>10833</v>
      </c>
      <c r="B10476" s="199">
        <v>57.89</v>
      </c>
    </row>
    <row r="10477" spans="1:2">
      <c r="A10477" s="4" t="s">
        <v>10834</v>
      </c>
      <c r="B10477" s="199">
        <v>53.15</v>
      </c>
    </row>
    <row r="10478" spans="1:2">
      <c r="A10478" s="4" t="s">
        <v>10835</v>
      </c>
      <c r="B10478" s="199">
        <v>67.099999999999994</v>
      </c>
    </row>
    <row r="10479" spans="1:2">
      <c r="A10479" s="4" t="s">
        <v>10836</v>
      </c>
      <c r="B10479" s="199">
        <v>61.14</v>
      </c>
    </row>
    <row r="10480" spans="1:2">
      <c r="A10480" s="4" t="s">
        <v>10837</v>
      </c>
      <c r="B10480" s="199">
        <v>86.81</v>
      </c>
    </row>
    <row r="10481" spans="1:2">
      <c r="A10481" s="4" t="s">
        <v>10838</v>
      </c>
      <c r="B10481" s="199">
        <v>78.22</v>
      </c>
    </row>
    <row r="10482" spans="1:2">
      <c r="A10482" s="4" t="s">
        <v>10839</v>
      </c>
      <c r="B10482" s="199">
        <v>101.02</v>
      </c>
    </row>
    <row r="10483" spans="1:2">
      <c r="A10483" s="4" t="s">
        <v>10840</v>
      </c>
      <c r="B10483" s="199">
        <v>90.53</v>
      </c>
    </row>
    <row r="10484" spans="1:2">
      <c r="A10484" s="4" t="s">
        <v>10841</v>
      </c>
      <c r="B10484" s="199">
        <v>97.2</v>
      </c>
    </row>
    <row r="10485" spans="1:2">
      <c r="A10485" s="4" t="s">
        <v>10842</v>
      </c>
      <c r="B10485" s="199">
        <v>90.35</v>
      </c>
    </row>
    <row r="10486" spans="1:2">
      <c r="A10486" s="4" t="s">
        <v>10843</v>
      </c>
      <c r="B10486" s="199">
        <v>94.64</v>
      </c>
    </row>
    <row r="10487" spans="1:2">
      <c r="A10487" s="4" t="s">
        <v>10844</v>
      </c>
      <c r="B10487" s="199">
        <v>88.13</v>
      </c>
    </row>
    <row r="10488" spans="1:2">
      <c r="A10488" s="4" t="s">
        <v>10845</v>
      </c>
      <c r="B10488" s="199">
        <v>106.12</v>
      </c>
    </row>
    <row r="10489" spans="1:2">
      <c r="A10489" s="4" t="s">
        <v>10846</v>
      </c>
      <c r="B10489" s="199">
        <v>98.08</v>
      </c>
    </row>
    <row r="10490" spans="1:2">
      <c r="A10490" s="4" t="s">
        <v>10847</v>
      </c>
      <c r="B10490" s="199">
        <v>130.28</v>
      </c>
    </row>
    <row r="10491" spans="1:2">
      <c r="A10491" s="4" t="s">
        <v>10848</v>
      </c>
      <c r="B10491" s="199">
        <v>119.02</v>
      </c>
    </row>
    <row r="10492" spans="1:2">
      <c r="A10492" s="4" t="s">
        <v>10849</v>
      </c>
      <c r="B10492" s="199">
        <v>146.52000000000001</v>
      </c>
    </row>
    <row r="10493" spans="1:2">
      <c r="A10493" s="4" t="s">
        <v>10850</v>
      </c>
      <c r="B10493" s="199">
        <v>133.09</v>
      </c>
    </row>
    <row r="10494" spans="1:2">
      <c r="A10494" s="4" t="s">
        <v>10851</v>
      </c>
      <c r="B10494" s="199">
        <v>48.96</v>
      </c>
    </row>
    <row r="10495" spans="1:2">
      <c r="A10495" s="4" t="s">
        <v>10852</v>
      </c>
      <c r="B10495" s="199">
        <v>45.37</v>
      </c>
    </row>
    <row r="10496" spans="1:2">
      <c r="A10496" s="4" t="s">
        <v>10853</v>
      </c>
      <c r="B10496" s="199">
        <v>47.85</v>
      </c>
    </row>
    <row r="10497" spans="1:2">
      <c r="A10497" s="4" t="s">
        <v>10854</v>
      </c>
      <c r="B10497" s="199">
        <v>44.41</v>
      </c>
    </row>
    <row r="10498" spans="1:2">
      <c r="A10498" s="4" t="s">
        <v>10855</v>
      </c>
      <c r="B10498" s="199">
        <v>55.73</v>
      </c>
    </row>
    <row r="10499" spans="1:2">
      <c r="A10499" s="4" t="s">
        <v>10856</v>
      </c>
      <c r="B10499" s="199">
        <v>51.3</v>
      </c>
    </row>
    <row r="10500" spans="1:2">
      <c r="A10500" s="4" t="s">
        <v>10857</v>
      </c>
      <c r="B10500" s="199">
        <v>68.31</v>
      </c>
    </row>
    <row r="10501" spans="1:2">
      <c r="A10501" s="4" t="s">
        <v>10858</v>
      </c>
      <c r="B10501" s="199">
        <v>62.2</v>
      </c>
    </row>
    <row r="10502" spans="1:2">
      <c r="A10502" s="4" t="s">
        <v>10859</v>
      </c>
      <c r="B10502" s="199">
        <v>77.64</v>
      </c>
    </row>
    <row r="10503" spans="1:2">
      <c r="A10503" s="4" t="s">
        <v>10860</v>
      </c>
      <c r="B10503" s="199">
        <v>70.290000000000006</v>
      </c>
    </row>
    <row r="10504" spans="1:2">
      <c r="A10504" s="4" t="s">
        <v>10861</v>
      </c>
      <c r="B10504" s="199">
        <v>124.63</v>
      </c>
    </row>
    <row r="10505" spans="1:2">
      <c r="A10505" s="4" t="s">
        <v>10862</v>
      </c>
      <c r="B10505" s="199">
        <v>115.35</v>
      </c>
    </row>
    <row r="10506" spans="1:2">
      <c r="A10506" s="4" t="s">
        <v>10863</v>
      </c>
      <c r="B10506" s="199">
        <v>121.42</v>
      </c>
    </row>
    <row r="10507" spans="1:2">
      <c r="A10507" s="4" t="s">
        <v>10864</v>
      </c>
      <c r="B10507" s="199">
        <v>112.57</v>
      </c>
    </row>
    <row r="10508" spans="1:2">
      <c r="A10508" s="4" t="s">
        <v>10865</v>
      </c>
      <c r="B10508" s="199">
        <v>139.65</v>
      </c>
    </row>
    <row r="10509" spans="1:2">
      <c r="A10509" s="4" t="s">
        <v>10866</v>
      </c>
      <c r="B10509" s="199">
        <v>128.65</v>
      </c>
    </row>
    <row r="10510" spans="1:2">
      <c r="A10510" s="4" t="s">
        <v>10867</v>
      </c>
      <c r="B10510" s="199">
        <v>170.6</v>
      </c>
    </row>
    <row r="10511" spans="1:2">
      <c r="A10511" s="4" t="s">
        <v>10868</v>
      </c>
      <c r="B10511" s="199">
        <v>155.18</v>
      </c>
    </row>
    <row r="10512" spans="1:2">
      <c r="A10512" s="4" t="s">
        <v>10869</v>
      </c>
      <c r="B10512" s="199">
        <v>197.15</v>
      </c>
    </row>
    <row r="10513" spans="1:2">
      <c r="A10513" s="4" t="s">
        <v>10870</v>
      </c>
      <c r="B10513" s="199">
        <v>178.48</v>
      </c>
    </row>
    <row r="10514" spans="1:2">
      <c r="A10514" s="4" t="s">
        <v>10871</v>
      </c>
      <c r="B10514" s="199">
        <v>62.07</v>
      </c>
    </row>
    <row r="10515" spans="1:2">
      <c r="A10515" s="4" t="s">
        <v>10872</v>
      </c>
      <c r="B10515" s="199">
        <v>57.1</v>
      </c>
    </row>
    <row r="10516" spans="1:2">
      <c r="A10516" s="4" t="s">
        <v>10873</v>
      </c>
      <c r="B10516" s="199">
        <v>59.97</v>
      </c>
    </row>
    <row r="10517" spans="1:2">
      <c r="A10517" s="4" t="s">
        <v>10874</v>
      </c>
      <c r="B10517" s="199">
        <v>55.29</v>
      </c>
    </row>
    <row r="10518" spans="1:2">
      <c r="A10518" s="4" t="s">
        <v>10875</v>
      </c>
      <c r="B10518" s="199">
        <v>69.19</v>
      </c>
    </row>
    <row r="10519" spans="1:2">
      <c r="A10519" s="4" t="s">
        <v>10876</v>
      </c>
      <c r="B10519" s="199">
        <v>63.27</v>
      </c>
    </row>
    <row r="10520" spans="1:2">
      <c r="A10520" s="4" t="s">
        <v>10877</v>
      </c>
      <c r="B10520" s="199">
        <v>88.9</v>
      </c>
    </row>
    <row r="10521" spans="1:2">
      <c r="A10521" s="4" t="s">
        <v>10878</v>
      </c>
      <c r="B10521" s="199">
        <v>80.349999999999994</v>
      </c>
    </row>
    <row r="10522" spans="1:2">
      <c r="A10522" s="4" t="s">
        <v>10879</v>
      </c>
      <c r="B10522" s="199">
        <v>103.1</v>
      </c>
    </row>
    <row r="10523" spans="1:2">
      <c r="A10523" s="4" t="s">
        <v>10880</v>
      </c>
      <c r="B10523" s="199">
        <v>92.66</v>
      </c>
    </row>
    <row r="10524" spans="1:2">
      <c r="A10524" s="4" t="s">
        <v>10881</v>
      </c>
      <c r="B10524" s="199">
        <v>101.72</v>
      </c>
    </row>
    <row r="10525" spans="1:2">
      <c r="A10525" s="4" t="s">
        <v>10882</v>
      </c>
      <c r="B10525" s="199">
        <v>94.98</v>
      </c>
    </row>
    <row r="10526" spans="1:2">
      <c r="A10526" s="4" t="s">
        <v>10883</v>
      </c>
      <c r="B10526" s="199">
        <v>99.16</v>
      </c>
    </row>
    <row r="10527" spans="1:2">
      <c r="A10527" s="4" t="s">
        <v>10884</v>
      </c>
      <c r="B10527" s="199">
        <v>92.75</v>
      </c>
    </row>
    <row r="10528" spans="1:2">
      <c r="A10528" s="4" t="s">
        <v>10885</v>
      </c>
      <c r="B10528" s="199">
        <v>110.64</v>
      </c>
    </row>
    <row r="10529" spans="1:2">
      <c r="A10529" s="4" t="s">
        <v>10886</v>
      </c>
      <c r="B10529" s="199">
        <v>102.7</v>
      </c>
    </row>
    <row r="10530" spans="1:2">
      <c r="A10530" s="4" t="s">
        <v>10887</v>
      </c>
      <c r="B10530" s="199">
        <v>134.80000000000001</v>
      </c>
    </row>
    <row r="10531" spans="1:2">
      <c r="A10531" s="4" t="s">
        <v>10888</v>
      </c>
      <c r="B10531" s="199">
        <v>123.64</v>
      </c>
    </row>
    <row r="10532" spans="1:2">
      <c r="A10532" s="4" t="s">
        <v>10889</v>
      </c>
      <c r="B10532" s="199">
        <v>151.04</v>
      </c>
    </row>
    <row r="10533" spans="1:2">
      <c r="A10533" s="4" t="s">
        <v>10890</v>
      </c>
      <c r="B10533" s="199">
        <v>137.71</v>
      </c>
    </row>
    <row r="10534" spans="1:2">
      <c r="A10534" s="4" t="s">
        <v>10891</v>
      </c>
      <c r="B10534" s="199">
        <v>50.35</v>
      </c>
    </row>
    <row r="10535" spans="1:2">
      <c r="A10535" s="4" t="s">
        <v>10892</v>
      </c>
      <c r="B10535" s="199">
        <v>46.79</v>
      </c>
    </row>
    <row r="10536" spans="1:2">
      <c r="A10536" s="4" t="s">
        <v>10893</v>
      </c>
      <c r="B10536" s="199">
        <v>49.24</v>
      </c>
    </row>
    <row r="10537" spans="1:2">
      <c r="A10537" s="4" t="s">
        <v>10894</v>
      </c>
      <c r="B10537" s="199">
        <v>45.83</v>
      </c>
    </row>
    <row r="10538" spans="1:2">
      <c r="A10538" s="4" t="s">
        <v>10895</v>
      </c>
      <c r="B10538" s="199">
        <v>57.25</v>
      </c>
    </row>
    <row r="10539" spans="1:2">
      <c r="A10539" s="4" t="s">
        <v>10896</v>
      </c>
      <c r="B10539" s="199">
        <v>52.87</v>
      </c>
    </row>
    <row r="10540" spans="1:2">
      <c r="A10540" s="4" t="s">
        <v>10897</v>
      </c>
      <c r="B10540" s="199">
        <v>69.84</v>
      </c>
    </row>
    <row r="10541" spans="1:2">
      <c r="A10541" s="4" t="s">
        <v>10898</v>
      </c>
      <c r="B10541" s="199">
        <v>63.77</v>
      </c>
    </row>
    <row r="10542" spans="1:2">
      <c r="A10542" s="4" t="s">
        <v>10899</v>
      </c>
      <c r="B10542" s="199">
        <v>79.17</v>
      </c>
    </row>
    <row r="10543" spans="1:2">
      <c r="A10543" s="4" t="s">
        <v>10900</v>
      </c>
      <c r="B10543" s="199">
        <v>71.86</v>
      </c>
    </row>
    <row r="10544" spans="1:2">
      <c r="A10544" s="4" t="s">
        <v>10901</v>
      </c>
      <c r="B10544" s="199">
        <v>643.63</v>
      </c>
    </row>
    <row r="10545" spans="1:2">
      <c r="A10545" s="4" t="s">
        <v>10902</v>
      </c>
      <c r="B10545" s="199">
        <v>636.35</v>
      </c>
    </row>
    <row r="10546" spans="1:2">
      <c r="A10546" s="4" t="s">
        <v>10903</v>
      </c>
      <c r="B10546" s="199">
        <v>58.72</v>
      </c>
    </row>
    <row r="10547" spans="1:2">
      <c r="A10547" s="4" t="s">
        <v>10904</v>
      </c>
      <c r="B10547" s="199">
        <v>54.79</v>
      </c>
    </row>
    <row r="10548" spans="1:2">
      <c r="A10548" s="4" t="s">
        <v>10905</v>
      </c>
      <c r="B10548" s="199">
        <v>66.84</v>
      </c>
    </row>
    <row r="10549" spans="1:2">
      <c r="A10549" s="4" t="s">
        <v>10906</v>
      </c>
      <c r="B10549" s="199">
        <v>61.83</v>
      </c>
    </row>
    <row r="10550" spans="1:2">
      <c r="A10550" s="4" t="s">
        <v>10907</v>
      </c>
      <c r="B10550" s="199">
        <v>85.1</v>
      </c>
    </row>
    <row r="10551" spans="1:2">
      <c r="A10551" s="4" t="s">
        <v>10908</v>
      </c>
      <c r="B10551" s="199">
        <v>77.66</v>
      </c>
    </row>
    <row r="10552" spans="1:2">
      <c r="A10552" s="4" t="s">
        <v>10909</v>
      </c>
      <c r="B10552" s="199">
        <v>87.13</v>
      </c>
    </row>
    <row r="10553" spans="1:2">
      <c r="A10553" s="4" t="s">
        <v>10910</v>
      </c>
      <c r="B10553" s="199">
        <v>79.42</v>
      </c>
    </row>
    <row r="10554" spans="1:2">
      <c r="A10554" s="4" t="s">
        <v>10911</v>
      </c>
      <c r="B10554" s="199">
        <v>72.709999999999994</v>
      </c>
    </row>
    <row r="10555" spans="1:2">
      <c r="A10555" s="4" t="s">
        <v>10912</v>
      </c>
      <c r="B10555" s="199">
        <v>68.02</v>
      </c>
    </row>
    <row r="10556" spans="1:2">
      <c r="A10556" s="4" t="s">
        <v>10913</v>
      </c>
      <c r="B10556" s="199">
        <v>75.56</v>
      </c>
    </row>
    <row r="10557" spans="1:2">
      <c r="A10557" s="4" t="s">
        <v>10914</v>
      </c>
      <c r="B10557" s="199">
        <v>70.48</v>
      </c>
    </row>
    <row r="10558" spans="1:2">
      <c r="A10558" s="4" t="s">
        <v>10915</v>
      </c>
      <c r="B10558" s="199">
        <v>84.89</v>
      </c>
    </row>
    <row r="10559" spans="1:2">
      <c r="A10559" s="4" t="s">
        <v>10916</v>
      </c>
      <c r="B10559" s="199">
        <v>78.569999999999993</v>
      </c>
    </row>
    <row r="10560" spans="1:2">
      <c r="A10560" s="4" t="s">
        <v>10917</v>
      </c>
      <c r="B10560" s="199">
        <v>90.98</v>
      </c>
    </row>
    <row r="10561" spans="1:2">
      <c r="A10561" s="4" t="s">
        <v>10918</v>
      </c>
      <c r="B10561" s="199">
        <v>83.85</v>
      </c>
    </row>
    <row r="10562" spans="1:2">
      <c r="A10562" s="4" t="s">
        <v>10919</v>
      </c>
      <c r="B10562" s="199">
        <v>97.55</v>
      </c>
    </row>
    <row r="10563" spans="1:2">
      <c r="A10563" s="4" t="s">
        <v>10920</v>
      </c>
      <c r="B10563" s="199">
        <v>91.38</v>
      </c>
    </row>
    <row r="10564" spans="1:2">
      <c r="A10564" s="4" t="s">
        <v>10921</v>
      </c>
      <c r="B10564" s="199">
        <v>101.61</v>
      </c>
    </row>
    <row r="10565" spans="1:2">
      <c r="A10565" s="4" t="s">
        <v>10922</v>
      </c>
      <c r="B10565" s="199">
        <v>94.9</v>
      </c>
    </row>
    <row r="10566" spans="1:2">
      <c r="A10566" s="4" t="s">
        <v>10923</v>
      </c>
      <c r="B10566" s="199">
        <v>113.79</v>
      </c>
    </row>
    <row r="10567" spans="1:2">
      <c r="A10567" s="4" t="s">
        <v>10924</v>
      </c>
      <c r="B10567" s="199">
        <v>105.45</v>
      </c>
    </row>
    <row r="10568" spans="1:2">
      <c r="A10568" s="4" t="s">
        <v>10925</v>
      </c>
      <c r="B10568" s="199">
        <v>121.91</v>
      </c>
    </row>
    <row r="10569" spans="1:2">
      <c r="A10569" s="4" t="s">
        <v>10926</v>
      </c>
      <c r="B10569" s="199">
        <v>112.49</v>
      </c>
    </row>
    <row r="10570" spans="1:2">
      <c r="A10570" s="4" t="s">
        <v>10927</v>
      </c>
      <c r="B10570" s="199">
        <v>58.85</v>
      </c>
    </row>
    <row r="10571" spans="1:2">
      <c r="A10571" s="4" t="s">
        <v>10928</v>
      </c>
      <c r="B10571" s="199">
        <v>54.95</v>
      </c>
    </row>
    <row r="10572" spans="1:2">
      <c r="A10572" s="4" t="s">
        <v>10929</v>
      </c>
      <c r="B10572" s="199">
        <v>66.97</v>
      </c>
    </row>
    <row r="10573" spans="1:2">
      <c r="A10573" s="4" t="s">
        <v>10930</v>
      </c>
      <c r="B10573" s="199">
        <v>61.99</v>
      </c>
    </row>
    <row r="10574" spans="1:2">
      <c r="A10574" s="4" t="s">
        <v>10931</v>
      </c>
      <c r="B10574" s="199">
        <v>85.24</v>
      </c>
    </row>
    <row r="10575" spans="1:2">
      <c r="A10575" s="4" t="s">
        <v>10932</v>
      </c>
      <c r="B10575" s="199">
        <v>77.819999999999993</v>
      </c>
    </row>
    <row r="10576" spans="1:2">
      <c r="A10576" s="4" t="s">
        <v>10933</v>
      </c>
      <c r="B10576" s="199">
        <v>87.27</v>
      </c>
    </row>
    <row r="10577" spans="1:2">
      <c r="A10577" s="4" t="s">
        <v>10934</v>
      </c>
      <c r="B10577" s="199">
        <v>79.58</v>
      </c>
    </row>
    <row r="10578" spans="1:2">
      <c r="A10578" s="4" t="s">
        <v>10935</v>
      </c>
      <c r="B10578" s="199">
        <v>72.92</v>
      </c>
    </row>
    <row r="10579" spans="1:2">
      <c r="A10579" s="4" t="s">
        <v>10936</v>
      </c>
      <c r="B10579" s="199">
        <v>68.260000000000005</v>
      </c>
    </row>
    <row r="10580" spans="1:2">
      <c r="A10580" s="4" t="s">
        <v>10937</v>
      </c>
      <c r="B10580" s="199">
        <v>75.760000000000005</v>
      </c>
    </row>
    <row r="10581" spans="1:2">
      <c r="A10581" s="4" t="s">
        <v>10938</v>
      </c>
      <c r="B10581" s="199">
        <v>70.72</v>
      </c>
    </row>
    <row r="10582" spans="1:2">
      <c r="A10582" s="4" t="s">
        <v>10939</v>
      </c>
      <c r="B10582" s="199">
        <v>85.1</v>
      </c>
    </row>
    <row r="10583" spans="1:2">
      <c r="A10583" s="4" t="s">
        <v>10940</v>
      </c>
      <c r="B10583" s="199">
        <v>78.81</v>
      </c>
    </row>
    <row r="10584" spans="1:2">
      <c r="A10584" s="4" t="s">
        <v>10941</v>
      </c>
      <c r="B10584" s="199">
        <v>91.18</v>
      </c>
    </row>
    <row r="10585" spans="1:2">
      <c r="A10585" s="4" t="s">
        <v>10942</v>
      </c>
      <c r="B10585" s="199">
        <v>84.09</v>
      </c>
    </row>
    <row r="10586" spans="1:2">
      <c r="A10586" s="4" t="s">
        <v>10943</v>
      </c>
      <c r="B10586" s="199">
        <v>97.73</v>
      </c>
    </row>
    <row r="10587" spans="1:2">
      <c r="A10587" s="4" t="s">
        <v>10944</v>
      </c>
      <c r="B10587" s="199">
        <v>91.56</v>
      </c>
    </row>
    <row r="10588" spans="1:2">
      <c r="A10588" s="4" t="s">
        <v>10945</v>
      </c>
      <c r="B10588" s="199">
        <v>101.79</v>
      </c>
    </row>
    <row r="10589" spans="1:2">
      <c r="A10589" s="4" t="s">
        <v>10946</v>
      </c>
      <c r="B10589" s="199">
        <v>95.08</v>
      </c>
    </row>
    <row r="10590" spans="1:2">
      <c r="A10590" s="4" t="s">
        <v>10947</v>
      </c>
      <c r="B10590" s="199">
        <v>113.97</v>
      </c>
    </row>
    <row r="10591" spans="1:2">
      <c r="A10591" s="4" t="s">
        <v>10948</v>
      </c>
      <c r="B10591" s="199">
        <v>105.63</v>
      </c>
    </row>
    <row r="10592" spans="1:2">
      <c r="A10592" s="4" t="s">
        <v>10949</v>
      </c>
      <c r="B10592" s="199">
        <v>122.09</v>
      </c>
    </row>
    <row r="10593" spans="1:2">
      <c r="A10593" s="4" t="s">
        <v>10950</v>
      </c>
      <c r="B10593" s="199">
        <v>112.67</v>
      </c>
    </row>
    <row r="10594" spans="1:2">
      <c r="A10594" s="4" t="s">
        <v>10951</v>
      </c>
      <c r="B10594" s="199">
        <v>80.47</v>
      </c>
    </row>
    <row r="10595" spans="1:2">
      <c r="A10595" s="4" t="s">
        <v>10952</v>
      </c>
      <c r="B10595" s="199">
        <v>75.510000000000005</v>
      </c>
    </row>
    <row r="10596" spans="1:2">
      <c r="A10596" s="4" t="s">
        <v>10953</v>
      </c>
      <c r="B10596" s="199">
        <v>130.66</v>
      </c>
    </row>
    <row r="10597" spans="1:2">
      <c r="A10597" s="4" t="s">
        <v>10954</v>
      </c>
      <c r="B10597" s="199">
        <v>125.08</v>
      </c>
    </row>
    <row r="10598" spans="1:2">
      <c r="A10598" s="4" t="s">
        <v>10955</v>
      </c>
      <c r="B10598" s="199">
        <v>138.78</v>
      </c>
    </row>
    <row r="10599" spans="1:2">
      <c r="A10599" s="4" t="s">
        <v>10956</v>
      </c>
      <c r="B10599" s="199">
        <v>132.12</v>
      </c>
    </row>
    <row r="10600" spans="1:2">
      <c r="A10600" s="4" t="s">
        <v>10957</v>
      </c>
      <c r="B10600" s="199">
        <v>77.52</v>
      </c>
    </row>
    <row r="10601" spans="1:2">
      <c r="A10601" s="4" t="s">
        <v>10958</v>
      </c>
      <c r="B10601" s="199">
        <v>72.83</v>
      </c>
    </row>
    <row r="10602" spans="1:2">
      <c r="A10602" s="4" t="s">
        <v>10959</v>
      </c>
      <c r="B10602" s="199">
        <v>80.37</v>
      </c>
    </row>
    <row r="10603" spans="1:2">
      <c r="A10603" s="4" t="s">
        <v>10960</v>
      </c>
      <c r="B10603" s="199">
        <v>75.290000000000006</v>
      </c>
    </row>
    <row r="10604" spans="1:2">
      <c r="A10604" s="4" t="s">
        <v>10961</v>
      </c>
      <c r="B10604" s="199">
        <v>89.7</v>
      </c>
    </row>
    <row r="10605" spans="1:2">
      <c r="A10605" s="4" t="s">
        <v>10962</v>
      </c>
      <c r="B10605" s="199">
        <v>83.38</v>
      </c>
    </row>
    <row r="10606" spans="1:2">
      <c r="A10606" s="4" t="s">
        <v>10963</v>
      </c>
      <c r="B10606" s="199">
        <v>95.79</v>
      </c>
    </row>
    <row r="10607" spans="1:2">
      <c r="A10607" s="4" t="s">
        <v>10964</v>
      </c>
      <c r="B10607" s="199">
        <v>88.66</v>
      </c>
    </row>
    <row r="10608" spans="1:2">
      <c r="A10608" s="4" t="s">
        <v>10965</v>
      </c>
      <c r="B10608" s="199">
        <v>78.31</v>
      </c>
    </row>
    <row r="10609" spans="1:2">
      <c r="A10609" s="4" t="s">
        <v>10966</v>
      </c>
      <c r="B10609" s="199">
        <v>73.66</v>
      </c>
    </row>
    <row r="10610" spans="1:2">
      <c r="A10610" s="4" t="s">
        <v>10967</v>
      </c>
      <c r="B10610" s="199">
        <v>81.150000000000006</v>
      </c>
    </row>
    <row r="10611" spans="1:2">
      <c r="A10611" s="4" t="s">
        <v>10968</v>
      </c>
      <c r="B10611" s="199">
        <v>76.13</v>
      </c>
    </row>
    <row r="10612" spans="1:2">
      <c r="A10612" s="4" t="s">
        <v>10969</v>
      </c>
      <c r="B10612" s="199">
        <v>90.49</v>
      </c>
    </row>
    <row r="10613" spans="1:2">
      <c r="A10613" s="4" t="s">
        <v>10970</v>
      </c>
      <c r="B10613" s="199">
        <v>84.22</v>
      </c>
    </row>
    <row r="10614" spans="1:2">
      <c r="A10614" s="4" t="s">
        <v>10971</v>
      </c>
      <c r="B10614" s="199">
        <v>96.58</v>
      </c>
    </row>
    <row r="10615" spans="1:2">
      <c r="A10615" s="4" t="s">
        <v>10972</v>
      </c>
      <c r="B10615" s="199">
        <v>89.49</v>
      </c>
    </row>
    <row r="10616" spans="1:2">
      <c r="A10616" s="4" t="s">
        <v>10973</v>
      </c>
      <c r="B10616" s="199">
        <v>238.73</v>
      </c>
    </row>
    <row r="10617" spans="1:2">
      <c r="A10617" s="4" t="s">
        <v>10974</v>
      </c>
      <c r="B10617" s="199">
        <v>227.83</v>
      </c>
    </row>
    <row r="10618" spans="1:2">
      <c r="A10618" s="4" t="s">
        <v>10975</v>
      </c>
      <c r="B10618" s="199">
        <v>185.31</v>
      </c>
    </row>
    <row r="10619" spans="1:2">
      <c r="A10619" s="4" t="s">
        <v>10976</v>
      </c>
      <c r="B10619" s="199">
        <v>180.89</v>
      </c>
    </row>
    <row r="10620" spans="1:2">
      <c r="A10620" s="4" t="s">
        <v>10977</v>
      </c>
      <c r="B10620" s="199">
        <v>136.16</v>
      </c>
    </row>
    <row r="10621" spans="1:2">
      <c r="A10621" s="4" t="s">
        <v>10978</v>
      </c>
      <c r="B10621" s="199">
        <v>133.93</v>
      </c>
    </row>
    <row r="10622" spans="1:2">
      <c r="A10622" s="4" t="s">
        <v>10979</v>
      </c>
      <c r="B10622" s="199">
        <v>174.5</v>
      </c>
    </row>
    <row r="10623" spans="1:2">
      <c r="A10623" s="4" t="s">
        <v>10980</v>
      </c>
      <c r="B10623" s="199">
        <v>171.39</v>
      </c>
    </row>
    <row r="10624" spans="1:2">
      <c r="A10624" s="4" t="s">
        <v>10981</v>
      </c>
      <c r="B10624" s="199">
        <v>218.42</v>
      </c>
    </row>
    <row r="10625" spans="1:2">
      <c r="A10625" s="4" t="s">
        <v>10982</v>
      </c>
      <c r="B10625" s="199">
        <v>213.87</v>
      </c>
    </row>
    <row r="10626" spans="1:2">
      <c r="A10626" s="4" t="s">
        <v>10983</v>
      </c>
      <c r="B10626" s="199">
        <v>326.3</v>
      </c>
    </row>
    <row r="10627" spans="1:2">
      <c r="A10627" s="4" t="s">
        <v>10984</v>
      </c>
      <c r="B10627" s="199">
        <v>318.99</v>
      </c>
    </row>
    <row r="10628" spans="1:2">
      <c r="A10628" s="4" t="s">
        <v>10985</v>
      </c>
      <c r="B10628" s="199">
        <v>267.42</v>
      </c>
    </row>
    <row r="10629" spans="1:2">
      <c r="A10629" s="4" t="s">
        <v>10986</v>
      </c>
      <c r="B10629" s="199">
        <v>264.16000000000003</v>
      </c>
    </row>
    <row r="10630" spans="1:2">
      <c r="A10630" s="4" t="s">
        <v>10987</v>
      </c>
      <c r="B10630" s="199">
        <v>185.44</v>
      </c>
    </row>
    <row r="10631" spans="1:2">
      <c r="A10631" s="4" t="s">
        <v>10988</v>
      </c>
      <c r="B10631" s="199">
        <v>174.48</v>
      </c>
    </row>
    <row r="10632" spans="1:2">
      <c r="A10632" s="4" t="s">
        <v>10989</v>
      </c>
      <c r="B10632" s="199">
        <v>176.14</v>
      </c>
    </row>
    <row r="10633" spans="1:2">
      <c r="A10633" s="4" t="s">
        <v>10990</v>
      </c>
      <c r="B10633" s="199">
        <v>164.29</v>
      </c>
    </row>
    <row r="10634" spans="1:2">
      <c r="A10634" s="4" t="s">
        <v>10991</v>
      </c>
      <c r="B10634" s="199">
        <v>1406.07</v>
      </c>
    </row>
    <row r="10635" spans="1:2">
      <c r="A10635" s="4" t="s">
        <v>10992</v>
      </c>
      <c r="B10635" s="199">
        <v>1378.95</v>
      </c>
    </row>
    <row r="10636" spans="1:2">
      <c r="A10636" s="4" t="s">
        <v>10993</v>
      </c>
      <c r="B10636" s="199">
        <v>1681.22</v>
      </c>
    </row>
    <row r="10637" spans="1:2">
      <c r="A10637" s="4" t="s">
        <v>10994</v>
      </c>
      <c r="B10637" s="199">
        <v>1654.07</v>
      </c>
    </row>
    <row r="10638" spans="1:2">
      <c r="A10638" s="4" t="s">
        <v>10995</v>
      </c>
      <c r="B10638" s="199">
        <v>858.27</v>
      </c>
    </row>
    <row r="10639" spans="1:2">
      <c r="A10639" s="4" t="s">
        <v>10996</v>
      </c>
      <c r="B10639" s="199">
        <v>833.86</v>
      </c>
    </row>
    <row r="10640" spans="1:2">
      <c r="A10640" s="4" t="s">
        <v>10997</v>
      </c>
      <c r="B10640" s="199">
        <v>632.75</v>
      </c>
    </row>
    <row r="10641" spans="1:2">
      <c r="A10641" s="4" t="s">
        <v>10998</v>
      </c>
      <c r="B10641" s="199">
        <v>611.01</v>
      </c>
    </row>
    <row r="10642" spans="1:2">
      <c r="A10642" s="4" t="s">
        <v>10999</v>
      </c>
      <c r="B10642" s="199">
        <v>67.25</v>
      </c>
    </row>
    <row r="10643" spans="1:2">
      <c r="A10643" s="4" t="s">
        <v>11000</v>
      </c>
      <c r="B10643" s="199">
        <v>65.97</v>
      </c>
    </row>
    <row r="10644" spans="1:2">
      <c r="A10644" s="4" t="s">
        <v>11001</v>
      </c>
      <c r="B10644" s="199">
        <v>138.63999999999999</v>
      </c>
    </row>
    <row r="10645" spans="1:2">
      <c r="A10645" s="4" t="s">
        <v>11002</v>
      </c>
      <c r="B10645" s="199">
        <v>136.21</v>
      </c>
    </row>
    <row r="10646" spans="1:2">
      <c r="A10646" s="4" t="s">
        <v>11003</v>
      </c>
      <c r="B10646" s="199">
        <v>100.73</v>
      </c>
    </row>
    <row r="10647" spans="1:2">
      <c r="A10647" s="4" t="s">
        <v>11004</v>
      </c>
      <c r="B10647" s="199">
        <v>98.82</v>
      </c>
    </row>
    <row r="10648" spans="1:2">
      <c r="A10648" s="4" t="s">
        <v>11005</v>
      </c>
      <c r="B10648" s="199">
        <v>211.46</v>
      </c>
    </row>
    <row r="10649" spans="1:2">
      <c r="A10649" s="4" t="s">
        <v>11006</v>
      </c>
      <c r="B10649" s="199">
        <v>204.53</v>
      </c>
    </row>
    <row r="10650" spans="1:2">
      <c r="A10650" s="4" t="s">
        <v>11007</v>
      </c>
      <c r="B10650" s="199">
        <v>240.36</v>
      </c>
    </row>
    <row r="10651" spans="1:2">
      <c r="A10651" s="4" t="s">
        <v>11008</v>
      </c>
      <c r="B10651" s="199">
        <v>232.76</v>
      </c>
    </row>
    <row r="10652" spans="1:2">
      <c r="A10652" s="4" t="s">
        <v>11009</v>
      </c>
      <c r="B10652" s="199">
        <v>428.84</v>
      </c>
    </row>
    <row r="10653" spans="1:2">
      <c r="A10653" s="4" t="s">
        <v>11010</v>
      </c>
      <c r="B10653" s="199">
        <v>383.6</v>
      </c>
    </row>
    <row r="10654" spans="1:2">
      <c r="A10654" s="4" t="s">
        <v>11011</v>
      </c>
      <c r="B10654" s="199">
        <v>452.06</v>
      </c>
    </row>
    <row r="10655" spans="1:2">
      <c r="A10655" s="4" t="s">
        <v>11012</v>
      </c>
      <c r="B10655" s="199">
        <v>405.56</v>
      </c>
    </row>
    <row r="10656" spans="1:2">
      <c r="A10656" s="4" t="s">
        <v>11013</v>
      </c>
      <c r="B10656" s="199">
        <v>205.72</v>
      </c>
    </row>
    <row r="10657" spans="1:2">
      <c r="A10657" s="4" t="s">
        <v>11014</v>
      </c>
      <c r="B10657" s="199">
        <v>194.41</v>
      </c>
    </row>
    <row r="10658" spans="1:2">
      <c r="A10658" s="4" t="s">
        <v>11015</v>
      </c>
      <c r="B10658" s="199">
        <v>121.5</v>
      </c>
    </row>
    <row r="10659" spans="1:2">
      <c r="A10659" s="4" t="s">
        <v>11016</v>
      </c>
      <c r="B10659" s="199">
        <v>121.5</v>
      </c>
    </row>
    <row r="10660" spans="1:2">
      <c r="A10660" s="4" t="s">
        <v>11017</v>
      </c>
      <c r="B10660" s="199">
        <v>121.5</v>
      </c>
    </row>
    <row r="10661" spans="1:2">
      <c r="A10661" s="4" t="s">
        <v>11018</v>
      </c>
      <c r="B10661" s="199">
        <v>121.5</v>
      </c>
    </row>
    <row r="10662" spans="1:2">
      <c r="A10662" s="4" t="s">
        <v>11019</v>
      </c>
      <c r="B10662" s="199">
        <v>151.22999999999999</v>
      </c>
    </row>
    <row r="10663" spans="1:2">
      <c r="A10663" s="4" t="s">
        <v>11020</v>
      </c>
      <c r="B10663" s="199">
        <v>151.22999999999999</v>
      </c>
    </row>
    <row r="10664" spans="1:2">
      <c r="A10664" s="4" t="s">
        <v>11021</v>
      </c>
      <c r="B10664" s="199">
        <v>151.22999999999999</v>
      </c>
    </row>
    <row r="10665" spans="1:2">
      <c r="A10665" s="4" t="s">
        <v>11022</v>
      </c>
      <c r="B10665" s="199">
        <v>151.22999999999999</v>
      </c>
    </row>
    <row r="10666" spans="1:2">
      <c r="A10666" s="4" t="s">
        <v>11023</v>
      </c>
      <c r="B10666" s="199">
        <v>96.44</v>
      </c>
    </row>
    <row r="10667" spans="1:2">
      <c r="A10667" s="4" t="s">
        <v>11024</v>
      </c>
      <c r="B10667" s="199">
        <v>96.44</v>
      </c>
    </row>
    <row r="10668" spans="1:2">
      <c r="A10668" s="4" t="s">
        <v>11025</v>
      </c>
      <c r="B10668" s="199">
        <v>108.5</v>
      </c>
    </row>
    <row r="10669" spans="1:2">
      <c r="A10669" s="4" t="s">
        <v>11026</v>
      </c>
      <c r="B10669" s="199">
        <v>108.5</v>
      </c>
    </row>
    <row r="10670" spans="1:2">
      <c r="A10670" s="4" t="s">
        <v>11027</v>
      </c>
      <c r="B10670" s="199">
        <v>134.13</v>
      </c>
    </row>
    <row r="10671" spans="1:2">
      <c r="A10671" s="4" t="s">
        <v>11028</v>
      </c>
      <c r="B10671" s="199">
        <v>134.13</v>
      </c>
    </row>
    <row r="10672" spans="1:2">
      <c r="A10672" s="4" t="s">
        <v>11029</v>
      </c>
      <c r="B10672" s="199">
        <v>134.13</v>
      </c>
    </row>
    <row r="10673" spans="1:2">
      <c r="A10673" s="4" t="s">
        <v>11030</v>
      </c>
      <c r="B10673" s="199">
        <v>134.13</v>
      </c>
    </row>
    <row r="10674" spans="1:2">
      <c r="A10674" s="4" t="s">
        <v>11031</v>
      </c>
      <c r="B10674" s="199">
        <v>121.5</v>
      </c>
    </row>
    <row r="10675" spans="1:2">
      <c r="A10675" s="4" t="s">
        <v>11032</v>
      </c>
      <c r="B10675" s="199">
        <v>121.5</v>
      </c>
    </row>
    <row r="10676" spans="1:2">
      <c r="A10676" s="4" t="s">
        <v>11033</v>
      </c>
      <c r="B10676" s="199">
        <v>121.5</v>
      </c>
    </row>
    <row r="10677" spans="1:2">
      <c r="A10677" s="4" t="s">
        <v>11034</v>
      </c>
      <c r="B10677" s="199">
        <v>121.5</v>
      </c>
    </row>
    <row r="10678" spans="1:2">
      <c r="A10678" s="4" t="s">
        <v>11035</v>
      </c>
      <c r="B10678" s="199">
        <v>151.22999999999999</v>
      </c>
    </row>
    <row r="10679" spans="1:2">
      <c r="A10679" s="4" t="s">
        <v>11036</v>
      </c>
      <c r="B10679" s="199">
        <v>151.22999999999999</v>
      </c>
    </row>
    <row r="10680" spans="1:2">
      <c r="A10680" s="4" t="s">
        <v>11037</v>
      </c>
      <c r="B10680" s="199">
        <v>151.22999999999999</v>
      </c>
    </row>
    <row r="10681" spans="1:2">
      <c r="A10681" s="4" t="s">
        <v>11038</v>
      </c>
      <c r="B10681" s="199">
        <v>151.22999999999999</v>
      </c>
    </row>
    <row r="10682" spans="1:2">
      <c r="A10682" s="4" t="s">
        <v>11039</v>
      </c>
      <c r="B10682" s="199">
        <v>108.5</v>
      </c>
    </row>
    <row r="10683" spans="1:2">
      <c r="A10683" s="4" t="s">
        <v>11040</v>
      </c>
      <c r="B10683" s="199">
        <v>108.5</v>
      </c>
    </row>
    <row r="10684" spans="1:2">
      <c r="A10684" s="4" t="s">
        <v>11041</v>
      </c>
      <c r="B10684" s="199">
        <v>108.5</v>
      </c>
    </row>
    <row r="10685" spans="1:2">
      <c r="A10685" s="4" t="s">
        <v>11042</v>
      </c>
      <c r="B10685" s="199">
        <v>108.5</v>
      </c>
    </row>
    <row r="10686" spans="1:2">
      <c r="A10686" s="4" t="s">
        <v>11043</v>
      </c>
      <c r="B10686" s="199">
        <v>134.13</v>
      </c>
    </row>
    <row r="10687" spans="1:2">
      <c r="A10687" s="4" t="s">
        <v>11044</v>
      </c>
      <c r="B10687" s="199">
        <v>134.13</v>
      </c>
    </row>
    <row r="10688" spans="1:2">
      <c r="A10688" s="4" t="s">
        <v>11045</v>
      </c>
      <c r="B10688" s="199">
        <v>134.13</v>
      </c>
    </row>
    <row r="10689" spans="1:2">
      <c r="A10689" s="4" t="s">
        <v>11046</v>
      </c>
      <c r="B10689" s="199">
        <v>134.13</v>
      </c>
    </row>
    <row r="10690" spans="1:2">
      <c r="A10690" s="4" t="s">
        <v>11047</v>
      </c>
      <c r="B10690" s="199">
        <v>121.5</v>
      </c>
    </row>
    <row r="10691" spans="1:2">
      <c r="A10691" s="4" t="s">
        <v>11048</v>
      </c>
      <c r="B10691" s="199">
        <v>121.5</v>
      </c>
    </row>
    <row r="10692" spans="1:2">
      <c r="A10692" s="4" t="s">
        <v>11049</v>
      </c>
      <c r="B10692" s="199">
        <v>121.5</v>
      </c>
    </row>
    <row r="10693" spans="1:2">
      <c r="A10693" s="4" t="s">
        <v>11050</v>
      </c>
      <c r="B10693" s="199">
        <v>121.5</v>
      </c>
    </row>
    <row r="10694" spans="1:2">
      <c r="A10694" s="4" t="s">
        <v>11051</v>
      </c>
      <c r="B10694" s="199">
        <v>151.22999999999999</v>
      </c>
    </row>
    <row r="10695" spans="1:2">
      <c r="A10695" s="4" t="s">
        <v>11052</v>
      </c>
      <c r="B10695" s="199">
        <v>151.22999999999999</v>
      </c>
    </row>
    <row r="10696" spans="1:2">
      <c r="A10696" s="4" t="s">
        <v>11053</v>
      </c>
      <c r="B10696" s="199">
        <v>151.22999999999999</v>
      </c>
    </row>
    <row r="10697" spans="1:2">
      <c r="A10697" s="4" t="s">
        <v>11054</v>
      </c>
      <c r="B10697" s="199">
        <v>151.22999999999999</v>
      </c>
    </row>
    <row r="10698" spans="1:2">
      <c r="A10698" s="4" t="s">
        <v>11055</v>
      </c>
      <c r="B10698" s="199">
        <v>108.5</v>
      </c>
    </row>
    <row r="10699" spans="1:2">
      <c r="A10699" s="4" t="s">
        <v>11056</v>
      </c>
      <c r="B10699" s="199">
        <v>108.5</v>
      </c>
    </row>
    <row r="10700" spans="1:2">
      <c r="A10700" s="4" t="s">
        <v>11057</v>
      </c>
      <c r="B10700" s="199">
        <v>108.5</v>
      </c>
    </row>
    <row r="10701" spans="1:2">
      <c r="A10701" s="4" t="s">
        <v>11058</v>
      </c>
      <c r="B10701" s="199">
        <v>108.5</v>
      </c>
    </row>
    <row r="10702" spans="1:2">
      <c r="A10702" s="4" t="s">
        <v>11059</v>
      </c>
      <c r="B10702" s="199">
        <v>134.13</v>
      </c>
    </row>
    <row r="10703" spans="1:2">
      <c r="A10703" s="4" t="s">
        <v>11060</v>
      </c>
      <c r="B10703" s="199">
        <v>134.13</v>
      </c>
    </row>
    <row r="10704" spans="1:2">
      <c r="A10704" s="4" t="s">
        <v>11061</v>
      </c>
      <c r="B10704" s="199">
        <v>134.13</v>
      </c>
    </row>
    <row r="10705" spans="1:2">
      <c r="A10705" s="4" t="s">
        <v>11062</v>
      </c>
      <c r="B10705" s="199">
        <v>134.13</v>
      </c>
    </row>
    <row r="10706" spans="1:2">
      <c r="A10706" s="4" t="s">
        <v>11063</v>
      </c>
      <c r="B10706" s="199">
        <v>75.099999999999994</v>
      </c>
    </row>
    <row r="10707" spans="1:2">
      <c r="A10707" s="4" t="s">
        <v>11064</v>
      </c>
      <c r="B10707" s="199">
        <v>72.95</v>
      </c>
    </row>
    <row r="10708" spans="1:2">
      <c r="A10708" s="4" t="s">
        <v>11065</v>
      </c>
      <c r="B10708" s="199">
        <v>86.53</v>
      </c>
    </row>
    <row r="10709" spans="1:2">
      <c r="A10709" s="4" t="s">
        <v>11066</v>
      </c>
      <c r="B10709" s="199">
        <v>84.11</v>
      </c>
    </row>
    <row r="10710" spans="1:2">
      <c r="A10710" s="4" t="s">
        <v>11067</v>
      </c>
      <c r="B10710" s="199">
        <v>79.19</v>
      </c>
    </row>
    <row r="10711" spans="1:2">
      <c r="A10711" s="4" t="s">
        <v>11068</v>
      </c>
      <c r="B10711" s="199">
        <v>77.040000000000006</v>
      </c>
    </row>
    <row r="10712" spans="1:2">
      <c r="A10712" s="4" t="s">
        <v>11069</v>
      </c>
      <c r="B10712" s="199">
        <v>90.62</v>
      </c>
    </row>
    <row r="10713" spans="1:2">
      <c r="A10713" s="4" t="s">
        <v>11070</v>
      </c>
      <c r="B10713" s="199">
        <v>88.2</v>
      </c>
    </row>
    <row r="10714" spans="1:2">
      <c r="A10714" s="4" t="s">
        <v>11071</v>
      </c>
      <c r="B10714" s="199">
        <v>119.5</v>
      </c>
    </row>
    <row r="10715" spans="1:2">
      <c r="A10715" s="4" t="s">
        <v>11072</v>
      </c>
      <c r="B10715" s="199">
        <v>116.59</v>
      </c>
    </row>
    <row r="10716" spans="1:2">
      <c r="A10716" s="4" t="s">
        <v>11073</v>
      </c>
      <c r="B10716" s="199">
        <v>130.94</v>
      </c>
    </row>
    <row r="10717" spans="1:2">
      <c r="A10717" s="4" t="s">
        <v>11074</v>
      </c>
      <c r="B10717" s="199">
        <v>127.76</v>
      </c>
    </row>
    <row r="10718" spans="1:2">
      <c r="A10718" s="4" t="s">
        <v>11075</v>
      </c>
      <c r="B10718" s="199">
        <v>124.57</v>
      </c>
    </row>
    <row r="10719" spans="1:2">
      <c r="A10719" s="4" t="s">
        <v>11076</v>
      </c>
      <c r="B10719" s="199">
        <v>121.67</v>
      </c>
    </row>
    <row r="10720" spans="1:2">
      <c r="A10720" s="4" t="s">
        <v>11077</v>
      </c>
      <c r="B10720" s="199">
        <v>136.01</v>
      </c>
    </row>
    <row r="10721" spans="1:2">
      <c r="A10721" s="4" t="s">
        <v>11078</v>
      </c>
      <c r="B10721" s="199">
        <v>132.83000000000001</v>
      </c>
    </row>
    <row r="10722" spans="1:2">
      <c r="A10722" s="4" t="s">
        <v>11079</v>
      </c>
      <c r="B10722" s="199">
        <v>83.95</v>
      </c>
    </row>
    <row r="10723" spans="1:2">
      <c r="A10723" s="4" t="s">
        <v>11080</v>
      </c>
      <c r="B10723" s="199">
        <v>81.8</v>
      </c>
    </row>
    <row r="10724" spans="1:2">
      <c r="A10724" s="4" t="s">
        <v>11081</v>
      </c>
      <c r="B10724" s="199">
        <v>95.38</v>
      </c>
    </row>
    <row r="10725" spans="1:2">
      <c r="A10725" s="4" t="s">
        <v>11082</v>
      </c>
      <c r="B10725" s="199">
        <v>92.97</v>
      </c>
    </row>
    <row r="10726" spans="1:2">
      <c r="A10726" s="4" t="s">
        <v>11083</v>
      </c>
      <c r="B10726" s="199">
        <v>95.49</v>
      </c>
    </row>
    <row r="10727" spans="1:2">
      <c r="A10727" s="4" t="s">
        <v>11084</v>
      </c>
      <c r="B10727" s="199">
        <v>93.34</v>
      </c>
    </row>
    <row r="10728" spans="1:2">
      <c r="A10728" s="4" t="s">
        <v>11085</v>
      </c>
      <c r="B10728" s="199">
        <v>106.92</v>
      </c>
    </row>
    <row r="10729" spans="1:2">
      <c r="A10729" s="4" t="s">
        <v>11086</v>
      </c>
      <c r="B10729" s="199">
        <v>104.5</v>
      </c>
    </row>
    <row r="10730" spans="1:2">
      <c r="A10730" s="4" t="s">
        <v>11087</v>
      </c>
      <c r="B10730" s="199">
        <v>87.25</v>
      </c>
    </row>
    <row r="10731" spans="1:2">
      <c r="A10731" s="4" t="s">
        <v>11088</v>
      </c>
      <c r="B10731" s="199">
        <v>85.1</v>
      </c>
    </row>
    <row r="10732" spans="1:2">
      <c r="A10732" s="4" t="s">
        <v>11089</v>
      </c>
      <c r="B10732" s="199">
        <v>98.68</v>
      </c>
    </row>
    <row r="10733" spans="1:2">
      <c r="A10733" s="4" t="s">
        <v>11090</v>
      </c>
      <c r="B10733" s="199">
        <v>96.26</v>
      </c>
    </row>
    <row r="10734" spans="1:2">
      <c r="A10734" s="4" t="s">
        <v>11091</v>
      </c>
      <c r="B10734" s="199">
        <v>86.49</v>
      </c>
    </row>
    <row r="10735" spans="1:2">
      <c r="A10735" s="4" t="s">
        <v>11092</v>
      </c>
      <c r="B10735" s="199">
        <v>84.34</v>
      </c>
    </row>
    <row r="10736" spans="1:2">
      <c r="A10736" s="4" t="s">
        <v>11093</v>
      </c>
      <c r="B10736" s="199">
        <v>97.93</v>
      </c>
    </row>
    <row r="10737" spans="1:2">
      <c r="A10737" s="4" t="s">
        <v>11094</v>
      </c>
      <c r="B10737" s="199">
        <v>95.51</v>
      </c>
    </row>
    <row r="10738" spans="1:2">
      <c r="A10738" s="4" t="s">
        <v>11095</v>
      </c>
      <c r="B10738" s="199">
        <v>364.05</v>
      </c>
    </row>
    <row r="10739" spans="1:2">
      <c r="A10739" s="4" t="s">
        <v>11096</v>
      </c>
      <c r="B10739" s="199">
        <v>330.67</v>
      </c>
    </row>
    <row r="10740" spans="1:2">
      <c r="A10740" s="4" t="s">
        <v>11097</v>
      </c>
      <c r="B10740" s="199">
        <v>445.27</v>
      </c>
    </row>
    <row r="10741" spans="1:2">
      <c r="A10741" s="4" t="s">
        <v>11098</v>
      </c>
      <c r="B10741" s="199">
        <v>429.88</v>
      </c>
    </row>
    <row r="10742" spans="1:2">
      <c r="A10742" s="4" t="s">
        <v>11099</v>
      </c>
      <c r="B10742" s="199">
        <v>167.76</v>
      </c>
    </row>
    <row r="10743" spans="1:2">
      <c r="A10743" s="4" t="s">
        <v>11100</v>
      </c>
      <c r="B10743" s="199">
        <v>155.13999999999999</v>
      </c>
    </row>
    <row r="10744" spans="1:2">
      <c r="A10744" s="4" t="s">
        <v>11101</v>
      </c>
      <c r="B10744" s="199">
        <v>503.27</v>
      </c>
    </row>
    <row r="10745" spans="1:2">
      <c r="A10745" s="4" t="s">
        <v>11102</v>
      </c>
      <c r="B10745" s="199">
        <v>487.88</v>
      </c>
    </row>
    <row r="10746" spans="1:2">
      <c r="A10746" s="4" t="s">
        <v>11103</v>
      </c>
      <c r="B10746" s="199">
        <v>560.27</v>
      </c>
    </row>
    <row r="10747" spans="1:2">
      <c r="A10747" s="4" t="s">
        <v>11104</v>
      </c>
      <c r="B10747" s="199">
        <v>544.88</v>
      </c>
    </row>
    <row r="10748" spans="1:2">
      <c r="A10748" s="4" t="s">
        <v>11105</v>
      </c>
      <c r="B10748" s="199">
        <v>513.27</v>
      </c>
    </row>
    <row r="10749" spans="1:2">
      <c r="A10749" s="4" t="s">
        <v>11106</v>
      </c>
      <c r="B10749" s="199">
        <v>497.88</v>
      </c>
    </row>
    <row r="10750" spans="1:2">
      <c r="A10750" s="4" t="s">
        <v>11107</v>
      </c>
      <c r="B10750" s="199">
        <v>543.27</v>
      </c>
    </row>
    <row r="10751" spans="1:2">
      <c r="A10751" s="4" t="s">
        <v>11108</v>
      </c>
      <c r="B10751" s="199">
        <v>527.88</v>
      </c>
    </row>
    <row r="10752" spans="1:2">
      <c r="A10752" s="4" t="s">
        <v>11109</v>
      </c>
      <c r="B10752" s="199">
        <v>192.27</v>
      </c>
    </row>
    <row r="10753" spans="1:2">
      <c r="A10753" s="4" t="s">
        <v>11110</v>
      </c>
      <c r="B10753" s="199">
        <v>176.88</v>
      </c>
    </row>
    <row r="10754" spans="1:2">
      <c r="A10754" s="4" t="s">
        <v>11111</v>
      </c>
      <c r="B10754" s="199">
        <v>733.27</v>
      </c>
    </row>
    <row r="10755" spans="1:2">
      <c r="A10755" s="4" t="s">
        <v>11112</v>
      </c>
      <c r="B10755" s="199">
        <v>717.88</v>
      </c>
    </row>
    <row r="10756" spans="1:2">
      <c r="A10756" s="4" t="s">
        <v>11113</v>
      </c>
      <c r="B10756" s="199">
        <v>215.41</v>
      </c>
    </row>
    <row r="10757" spans="1:2">
      <c r="A10757" s="4" t="s">
        <v>11114</v>
      </c>
      <c r="B10757" s="199">
        <v>209.5</v>
      </c>
    </row>
    <row r="10758" spans="1:2">
      <c r="A10758" s="4" t="s">
        <v>11115</v>
      </c>
      <c r="B10758" s="199">
        <v>27.57</v>
      </c>
    </row>
    <row r="10759" spans="1:2">
      <c r="A10759" s="4" t="s">
        <v>11116</v>
      </c>
      <c r="B10759" s="199">
        <v>25.87</v>
      </c>
    </row>
    <row r="10760" spans="1:2">
      <c r="A10760" s="4" t="s">
        <v>11117</v>
      </c>
      <c r="B10760" s="199">
        <v>209.33</v>
      </c>
    </row>
    <row r="10761" spans="1:2">
      <c r="A10761" s="4" t="s">
        <v>11118</v>
      </c>
      <c r="B10761" s="199">
        <v>208.85</v>
      </c>
    </row>
    <row r="10762" spans="1:2">
      <c r="A10762" s="4" t="s">
        <v>11119</v>
      </c>
      <c r="B10762" s="199">
        <v>96.39</v>
      </c>
    </row>
    <row r="10763" spans="1:2">
      <c r="A10763" s="4" t="s">
        <v>11120</v>
      </c>
      <c r="B10763" s="199">
        <v>90.22</v>
      </c>
    </row>
    <row r="10764" spans="1:2">
      <c r="A10764" s="4" t="s">
        <v>11121</v>
      </c>
      <c r="B10764" s="199">
        <v>30.59</v>
      </c>
    </row>
    <row r="10765" spans="1:2">
      <c r="A10765" s="4" t="s">
        <v>11122</v>
      </c>
      <c r="B10765" s="199">
        <v>28.54</v>
      </c>
    </row>
    <row r="10766" spans="1:2">
      <c r="A10766" s="4" t="s">
        <v>11123</v>
      </c>
      <c r="B10766" s="199">
        <v>23.1</v>
      </c>
    </row>
    <row r="10767" spans="1:2">
      <c r="A10767" s="4" t="s">
        <v>11124</v>
      </c>
      <c r="B10767" s="199">
        <v>21.28</v>
      </c>
    </row>
    <row r="10768" spans="1:2">
      <c r="A10768" s="4" t="s">
        <v>11125</v>
      </c>
      <c r="B10768" s="199">
        <v>126.97</v>
      </c>
    </row>
    <row r="10769" spans="1:2">
      <c r="A10769" s="4" t="s">
        <v>11126</v>
      </c>
      <c r="B10769" s="199">
        <v>114.06</v>
      </c>
    </row>
    <row r="10770" spans="1:2">
      <c r="A10770" s="4" t="s">
        <v>11127</v>
      </c>
      <c r="B10770" s="199">
        <v>122.16</v>
      </c>
    </row>
    <row r="10771" spans="1:2">
      <c r="A10771" s="4" t="s">
        <v>11128</v>
      </c>
      <c r="B10771" s="199">
        <v>112.53</v>
      </c>
    </row>
    <row r="10772" spans="1:2">
      <c r="A10772" s="4" t="s">
        <v>11129</v>
      </c>
      <c r="B10772" s="199">
        <v>6.12</v>
      </c>
    </row>
    <row r="10773" spans="1:2">
      <c r="A10773" s="4" t="s">
        <v>11130</v>
      </c>
      <c r="B10773" s="199">
        <v>5.54</v>
      </c>
    </row>
    <row r="10774" spans="1:2">
      <c r="A10774" s="4" t="s">
        <v>11131</v>
      </c>
      <c r="B10774" s="199">
        <v>14.27</v>
      </c>
    </row>
    <row r="10775" spans="1:2">
      <c r="A10775" s="4" t="s">
        <v>11132</v>
      </c>
      <c r="B10775" s="199">
        <v>13.43</v>
      </c>
    </row>
    <row r="10776" spans="1:2">
      <c r="A10776" s="4" t="s">
        <v>11133</v>
      </c>
      <c r="B10776" s="199">
        <v>5.03</v>
      </c>
    </row>
    <row r="10777" spans="1:2">
      <c r="A10777" s="4" t="s">
        <v>11134</v>
      </c>
      <c r="B10777" s="199">
        <v>4.71</v>
      </c>
    </row>
    <row r="10778" spans="1:2">
      <c r="A10778" s="4" t="s">
        <v>11135</v>
      </c>
      <c r="B10778" s="199">
        <v>11.83</v>
      </c>
    </row>
    <row r="10779" spans="1:2">
      <c r="A10779" s="4" t="s">
        <v>11136</v>
      </c>
      <c r="B10779" s="199">
        <v>10.69</v>
      </c>
    </row>
    <row r="10780" spans="1:2">
      <c r="A10780" s="4" t="s">
        <v>11137</v>
      </c>
      <c r="B10780" s="199">
        <v>30.7</v>
      </c>
    </row>
    <row r="10781" spans="1:2">
      <c r="A10781" s="4" t="s">
        <v>11138</v>
      </c>
      <c r="B10781" s="199">
        <v>27.87</v>
      </c>
    </row>
    <row r="10782" spans="1:2">
      <c r="A10782" s="4" t="s">
        <v>11139</v>
      </c>
      <c r="B10782" s="199">
        <v>30.18</v>
      </c>
    </row>
    <row r="10783" spans="1:2">
      <c r="A10783" s="4" t="s">
        <v>11140</v>
      </c>
      <c r="B10783" s="199">
        <v>27.34</v>
      </c>
    </row>
    <row r="10784" spans="1:2">
      <c r="A10784" s="4" t="s">
        <v>11141</v>
      </c>
      <c r="B10784" s="199">
        <v>29.38</v>
      </c>
    </row>
    <row r="10785" spans="1:2">
      <c r="A10785" s="4" t="s">
        <v>11142</v>
      </c>
      <c r="B10785" s="199">
        <v>26.52</v>
      </c>
    </row>
    <row r="10786" spans="1:2">
      <c r="A10786" s="4" t="s">
        <v>11143</v>
      </c>
      <c r="B10786" s="199">
        <v>32.28</v>
      </c>
    </row>
    <row r="10787" spans="1:2">
      <c r="A10787" s="4" t="s">
        <v>11144</v>
      </c>
      <c r="B10787" s="199">
        <v>29.37</v>
      </c>
    </row>
    <row r="10788" spans="1:2">
      <c r="A10788" s="4" t="s">
        <v>11145</v>
      </c>
      <c r="B10788" s="199">
        <v>29.07</v>
      </c>
    </row>
    <row r="10789" spans="1:2">
      <c r="A10789" s="4" t="s">
        <v>11146</v>
      </c>
      <c r="B10789" s="199">
        <v>26.19</v>
      </c>
    </row>
    <row r="10790" spans="1:2">
      <c r="A10790" s="4" t="s">
        <v>11147</v>
      </c>
      <c r="B10790" s="199">
        <v>38.549999999999997</v>
      </c>
    </row>
    <row r="10791" spans="1:2">
      <c r="A10791" s="4" t="s">
        <v>11148</v>
      </c>
      <c r="B10791" s="199">
        <v>35.630000000000003</v>
      </c>
    </row>
    <row r="10792" spans="1:2">
      <c r="A10792" s="4" t="s">
        <v>11149</v>
      </c>
      <c r="B10792" s="199">
        <v>28.95</v>
      </c>
    </row>
    <row r="10793" spans="1:2">
      <c r="A10793" s="4" t="s">
        <v>11150</v>
      </c>
      <c r="B10793" s="199">
        <v>26.04</v>
      </c>
    </row>
    <row r="10794" spans="1:2">
      <c r="A10794" s="4" t="s">
        <v>11151</v>
      </c>
      <c r="B10794" s="199">
        <v>22.82</v>
      </c>
    </row>
    <row r="10795" spans="1:2">
      <c r="A10795" s="4" t="s">
        <v>11152</v>
      </c>
      <c r="B10795" s="199">
        <v>20.49</v>
      </c>
    </row>
    <row r="10796" spans="1:2">
      <c r="A10796" s="4" t="s">
        <v>11153</v>
      </c>
      <c r="B10796" s="199">
        <v>31.14</v>
      </c>
    </row>
    <row r="10797" spans="1:2">
      <c r="A10797" s="4" t="s">
        <v>11154</v>
      </c>
      <c r="B10797" s="199">
        <v>28.19</v>
      </c>
    </row>
    <row r="10798" spans="1:2">
      <c r="A10798" s="4" t="s">
        <v>11155</v>
      </c>
      <c r="B10798" s="199">
        <v>25.02</v>
      </c>
    </row>
    <row r="10799" spans="1:2">
      <c r="A10799" s="4" t="s">
        <v>11156</v>
      </c>
      <c r="B10799" s="199">
        <v>22.64</v>
      </c>
    </row>
    <row r="10800" spans="1:2">
      <c r="A10800" s="4" t="s">
        <v>11157</v>
      </c>
      <c r="B10800" s="199">
        <v>37.840000000000003</v>
      </c>
    </row>
    <row r="10801" spans="1:2">
      <c r="A10801" s="4" t="s">
        <v>11158</v>
      </c>
      <c r="B10801" s="199">
        <v>34.880000000000003</v>
      </c>
    </row>
    <row r="10802" spans="1:2">
      <c r="A10802" s="4" t="s">
        <v>11159</v>
      </c>
      <c r="B10802" s="199">
        <v>34.67</v>
      </c>
    </row>
    <row r="10803" spans="1:2">
      <c r="A10803" s="4" t="s">
        <v>11160</v>
      </c>
      <c r="B10803" s="199">
        <v>31.62</v>
      </c>
    </row>
    <row r="10804" spans="1:2">
      <c r="A10804" s="4" t="s">
        <v>11161</v>
      </c>
      <c r="B10804" s="199">
        <v>33.82</v>
      </c>
    </row>
    <row r="10805" spans="1:2">
      <c r="A10805" s="4" t="s">
        <v>11162</v>
      </c>
      <c r="B10805" s="199">
        <v>30.69</v>
      </c>
    </row>
    <row r="10806" spans="1:2">
      <c r="A10806" s="4" t="s">
        <v>11163</v>
      </c>
      <c r="B10806" s="199">
        <v>31.48</v>
      </c>
    </row>
    <row r="10807" spans="1:2">
      <c r="A10807" s="4" t="s">
        <v>11164</v>
      </c>
      <c r="B10807" s="199">
        <v>28.41</v>
      </c>
    </row>
    <row r="10808" spans="1:2">
      <c r="A10808" s="4" t="s">
        <v>11165</v>
      </c>
      <c r="B10808" s="199">
        <v>18.27</v>
      </c>
    </row>
    <row r="10809" spans="1:2">
      <c r="A10809" s="4" t="s">
        <v>11166</v>
      </c>
      <c r="B10809" s="199">
        <v>17.350000000000001</v>
      </c>
    </row>
    <row r="10810" spans="1:2">
      <c r="A10810" s="4" t="s">
        <v>11167</v>
      </c>
      <c r="B10810" s="199">
        <v>23.73</v>
      </c>
    </row>
    <row r="10811" spans="1:2">
      <c r="A10811" s="4" t="s">
        <v>11168</v>
      </c>
      <c r="B10811" s="199">
        <v>22.26</v>
      </c>
    </row>
    <row r="10812" spans="1:2">
      <c r="A10812" s="4" t="s">
        <v>11169</v>
      </c>
      <c r="B10812" s="199">
        <v>18.96</v>
      </c>
    </row>
    <row r="10813" spans="1:2">
      <c r="A10813" s="4" t="s">
        <v>11170</v>
      </c>
      <c r="B10813" s="199">
        <v>17.559999999999999</v>
      </c>
    </row>
    <row r="10814" spans="1:2">
      <c r="A10814" s="4" t="s">
        <v>11171</v>
      </c>
      <c r="B10814" s="199">
        <v>14.19</v>
      </c>
    </row>
    <row r="10815" spans="1:2">
      <c r="A10815" s="4" t="s">
        <v>11172</v>
      </c>
      <c r="B10815" s="199">
        <v>12.86</v>
      </c>
    </row>
    <row r="10816" spans="1:2">
      <c r="A10816" s="4" t="s">
        <v>11173</v>
      </c>
      <c r="B10816" s="199">
        <v>36.700000000000003</v>
      </c>
    </row>
    <row r="10817" spans="1:2">
      <c r="A10817" s="4" t="s">
        <v>11174</v>
      </c>
      <c r="B10817" s="199">
        <v>33.630000000000003</v>
      </c>
    </row>
    <row r="10818" spans="1:2">
      <c r="A10818" s="4" t="s">
        <v>11175</v>
      </c>
      <c r="B10818" s="199">
        <v>32.57</v>
      </c>
    </row>
    <row r="10819" spans="1:2">
      <c r="A10819" s="4" t="s">
        <v>11176</v>
      </c>
      <c r="B10819" s="199">
        <v>29.5</v>
      </c>
    </row>
    <row r="10820" spans="1:2">
      <c r="A10820" s="4" t="s">
        <v>11177</v>
      </c>
      <c r="B10820" s="199">
        <v>35.97</v>
      </c>
    </row>
    <row r="10821" spans="1:2">
      <c r="A10821" s="4" t="s">
        <v>11178</v>
      </c>
      <c r="B10821" s="199">
        <v>32.799999999999997</v>
      </c>
    </row>
    <row r="10822" spans="1:2">
      <c r="A10822" s="4" t="s">
        <v>11179</v>
      </c>
      <c r="B10822" s="199">
        <v>31.61</v>
      </c>
    </row>
    <row r="10823" spans="1:2">
      <c r="A10823" s="4" t="s">
        <v>11180</v>
      </c>
      <c r="B10823" s="199">
        <v>28.62</v>
      </c>
    </row>
    <row r="10824" spans="1:2">
      <c r="A10824" s="4" t="s">
        <v>11181</v>
      </c>
      <c r="B10824" s="199">
        <v>30.85</v>
      </c>
    </row>
    <row r="10825" spans="1:2">
      <c r="A10825" s="4" t="s">
        <v>11182</v>
      </c>
      <c r="B10825" s="199">
        <v>27.78</v>
      </c>
    </row>
    <row r="10826" spans="1:2">
      <c r="A10826" s="4" t="s">
        <v>11183</v>
      </c>
      <c r="B10826" s="199">
        <v>27.94</v>
      </c>
    </row>
    <row r="10827" spans="1:2">
      <c r="A10827" s="4" t="s">
        <v>11184</v>
      </c>
      <c r="B10827" s="199">
        <v>25.23</v>
      </c>
    </row>
    <row r="10828" spans="1:2">
      <c r="A10828" s="4" t="s">
        <v>11185</v>
      </c>
      <c r="B10828" s="199">
        <v>32.71</v>
      </c>
    </row>
    <row r="10829" spans="1:2">
      <c r="A10829" s="4" t="s">
        <v>11186</v>
      </c>
      <c r="B10829" s="199">
        <v>30.54</v>
      </c>
    </row>
    <row r="10830" spans="1:2">
      <c r="A10830" s="4" t="s">
        <v>11187</v>
      </c>
      <c r="B10830" s="199">
        <v>40.950000000000003</v>
      </c>
    </row>
    <row r="10831" spans="1:2">
      <c r="A10831" s="4" t="s">
        <v>11188</v>
      </c>
      <c r="B10831" s="199">
        <v>38.78</v>
      </c>
    </row>
    <row r="10832" spans="1:2">
      <c r="A10832" s="4" t="s">
        <v>11189</v>
      </c>
      <c r="B10832" s="199">
        <v>47.08</v>
      </c>
    </row>
    <row r="10833" spans="1:2">
      <c r="A10833" s="4" t="s">
        <v>11190</v>
      </c>
      <c r="B10833" s="199">
        <v>44.33</v>
      </c>
    </row>
    <row r="10834" spans="1:2">
      <c r="A10834" s="4" t="s">
        <v>11191</v>
      </c>
      <c r="B10834" s="199">
        <v>29.07</v>
      </c>
    </row>
    <row r="10835" spans="1:2">
      <c r="A10835" s="4" t="s">
        <v>11192</v>
      </c>
      <c r="B10835" s="199">
        <v>26.16</v>
      </c>
    </row>
    <row r="10836" spans="1:2">
      <c r="A10836" s="4" t="s">
        <v>11193</v>
      </c>
      <c r="B10836" s="199">
        <v>47.69</v>
      </c>
    </row>
    <row r="10837" spans="1:2">
      <c r="A10837" s="4" t="s">
        <v>11194</v>
      </c>
      <c r="B10837" s="199">
        <v>43.13</v>
      </c>
    </row>
    <row r="10838" spans="1:2">
      <c r="A10838" s="4" t="s">
        <v>11195</v>
      </c>
      <c r="B10838" s="199">
        <v>45.39</v>
      </c>
    </row>
    <row r="10839" spans="1:2">
      <c r="A10839" s="4" t="s">
        <v>11196</v>
      </c>
      <c r="B10839" s="199">
        <v>40.880000000000003</v>
      </c>
    </row>
    <row r="10840" spans="1:2">
      <c r="A10840" s="4" t="s">
        <v>11197</v>
      </c>
      <c r="B10840" s="199">
        <v>56.81</v>
      </c>
    </row>
    <row r="10841" spans="1:2">
      <c r="A10841" s="4" t="s">
        <v>11198</v>
      </c>
      <c r="B10841" s="199">
        <v>52.15</v>
      </c>
    </row>
    <row r="10842" spans="1:2">
      <c r="A10842" s="4" t="s">
        <v>11199</v>
      </c>
      <c r="B10842" s="199">
        <v>55.38</v>
      </c>
    </row>
    <row r="10843" spans="1:2">
      <c r="A10843" s="4" t="s">
        <v>11200</v>
      </c>
      <c r="B10843" s="199">
        <v>50.75</v>
      </c>
    </row>
    <row r="10844" spans="1:2">
      <c r="A10844" s="4" t="s">
        <v>11201</v>
      </c>
      <c r="B10844" s="199">
        <v>51.08</v>
      </c>
    </row>
    <row r="10845" spans="1:2">
      <c r="A10845" s="4" t="s">
        <v>11202</v>
      </c>
      <c r="B10845" s="199">
        <v>46.54</v>
      </c>
    </row>
    <row r="10846" spans="1:2">
      <c r="A10846" s="4" t="s">
        <v>11203</v>
      </c>
      <c r="B10846" s="199">
        <v>54.54</v>
      </c>
    </row>
    <row r="10847" spans="1:2">
      <c r="A10847" s="4" t="s">
        <v>11204</v>
      </c>
      <c r="B10847" s="199">
        <v>49.22</v>
      </c>
    </row>
    <row r="10848" spans="1:2">
      <c r="A10848" s="4" t="s">
        <v>11205</v>
      </c>
      <c r="B10848" s="199">
        <v>52.73</v>
      </c>
    </row>
    <row r="10849" spans="1:2">
      <c r="A10849" s="4" t="s">
        <v>11206</v>
      </c>
      <c r="B10849" s="199">
        <v>47.36</v>
      </c>
    </row>
    <row r="10850" spans="1:2">
      <c r="A10850" s="4" t="s">
        <v>11207</v>
      </c>
      <c r="B10850" s="199">
        <v>49.34</v>
      </c>
    </row>
    <row r="10851" spans="1:2">
      <c r="A10851" s="4" t="s">
        <v>11208</v>
      </c>
      <c r="B10851" s="199">
        <v>44.28</v>
      </c>
    </row>
    <row r="10852" spans="1:2">
      <c r="A10852" s="4" t="s">
        <v>11209</v>
      </c>
      <c r="B10852" s="199">
        <v>43.22</v>
      </c>
    </row>
    <row r="10853" spans="1:2">
      <c r="A10853" s="4" t="s">
        <v>11210</v>
      </c>
      <c r="B10853" s="199">
        <v>38.56</v>
      </c>
    </row>
    <row r="10854" spans="1:2">
      <c r="A10854" s="4" t="s">
        <v>11211</v>
      </c>
      <c r="B10854" s="199">
        <v>19.46</v>
      </c>
    </row>
    <row r="10855" spans="1:2">
      <c r="A10855" s="4" t="s">
        <v>11212</v>
      </c>
      <c r="B10855" s="199">
        <v>17.059999999999999</v>
      </c>
    </row>
    <row r="10856" spans="1:2">
      <c r="A10856" s="4" t="s">
        <v>11213</v>
      </c>
      <c r="B10856" s="199">
        <v>21.5</v>
      </c>
    </row>
    <row r="10857" spans="1:2">
      <c r="A10857" s="4" t="s">
        <v>11214</v>
      </c>
      <c r="B10857" s="199">
        <v>19.100000000000001</v>
      </c>
    </row>
    <row r="10858" spans="1:2">
      <c r="A10858" s="4" t="s">
        <v>11215</v>
      </c>
      <c r="B10858" s="199">
        <v>24.98</v>
      </c>
    </row>
    <row r="10859" spans="1:2">
      <c r="A10859" s="4" t="s">
        <v>11216</v>
      </c>
      <c r="B10859" s="199">
        <v>22.81</v>
      </c>
    </row>
    <row r="10860" spans="1:2">
      <c r="A10860" s="4" t="s">
        <v>11217</v>
      </c>
      <c r="B10860" s="199">
        <v>21.48</v>
      </c>
    </row>
    <row r="10861" spans="1:2">
      <c r="A10861" s="4" t="s">
        <v>11218</v>
      </c>
      <c r="B10861" s="199">
        <v>19.309999999999999</v>
      </c>
    </row>
    <row r="10862" spans="1:2">
      <c r="A10862" s="4" t="s">
        <v>11219</v>
      </c>
      <c r="B10862" s="199">
        <v>27.19</v>
      </c>
    </row>
    <row r="10863" spans="1:2">
      <c r="A10863" s="4" t="s">
        <v>11220</v>
      </c>
      <c r="B10863" s="199">
        <v>24.75</v>
      </c>
    </row>
    <row r="10864" spans="1:2">
      <c r="A10864" s="4" t="s">
        <v>11221</v>
      </c>
      <c r="B10864" s="199">
        <v>23.62</v>
      </c>
    </row>
    <row r="10865" spans="1:2">
      <c r="A10865" s="4" t="s">
        <v>11222</v>
      </c>
      <c r="B10865" s="199">
        <v>21.18</v>
      </c>
    </row>
    <row r="10866" spans="1:2">
      <c r="A10866" s="4" t="s">
        <v>11223</v>
      </c>
      <c r="B10866" s="199">
        <v>44.53</v>
      </c>
    </row>
    <row r="10867" spans="1:2">
      <c r="A10867" s="4" t="s">
        <v>11224</v>
      </c>
      <c r="B10867" s="199">
        <v>40.9</v>
      </c>
    </row>
    <row r="10868" spans="1:2">
      <c r="A10868" s="4" t="s">
        <v>11225</v>
      </c>
      <c r="B10868" s="199">
        <v>52.16</v>
      </c>
    </row>
    <row r="10869" spans="1:2">
      <c r="A10869" s="4" t="s">
        <v>11226</v>
      </c>
      <c r="B10869" s="199">
        <v>48.42</v>
      </c>
    </row>
    <row r="10870" spans="1:2">
      <c r="A10870" s="4" t="s">
        <v>11227</v>
      </c>
      <c r="B10870" s="199">
        <v>16.11</v>
      </c>
    </row>
    <row r="10871" spans="1:2">
      <c r="A10871" s="4" t="s">
        <v>11228</v>
      </c>
      <c r="B10871" s="199">
        <v>13.97</v>
      </c>
    </row>
    <row r="10872" spans="1:2">
      <c r="A10872" s="4" t="s">
        <v>11229</v>
      </c>
      <c r="B10872" s="199">
        <v>17.079999999999998</v>
      </c>
    </row>
    <row r="10873" spans="1:2">
      <c r="A10873" s="4" t="s">
        <v>11230</v>
      </c>
      <c r="B10873" s="199">
        <v>14.82</v>
      </c>
    </row>
    <row r="10874" spans="1:2">
      <c r="A10874" s="4" t="s">
        <v>11231</v>
      </c>
      <c r="B10874" s="199">
        <v>16.96</v>
      </c>
    </row>
    <row r="10875" spans="1:2">
      <c r="A10875" s="4" t="s">
        <v>11232</v>
      </c>
      <c r="B10875" s="199">
        <v>14.71</v>
      </c>
    </row>
    <row r="10876" spans="1:2">
      <c r="A10876" s="4" t="s">
        <v>11233</v>
      </c>
      <c r="B10876" s="199">
        <v>958.26</v>
      </c>
    </row>
    <row r="10877" spans="1:2">
      <c r="A10877" s="4" t="s">
        <v>11234</v>
      </c>
      <c r="B10877" s="199">
        <v>881.96</v>
      </c>
    </row>
    <row r="10878" spans="1:2">
      <c r="A10878" s="4" t="s">
        <v>11235</v>
      </c>
      <c r="B10878" s="199">
        <v>888.58</v>
      </c>
    </row>
    <row r="10879" spans="1:2">
      <c r="A10879" s="4" t="s">
        <v>11236</v>
      </c>
      <c r="B10879" s="199">
        <v>806.85</v>
      </c>
    </row>
    <row r="10880" spans="1:2">
      <c r="A10880" s="4" t="s">
        <v>11237</v>
      </c>
      <c r="B10880" s="199">
        <v>13.77</v>
      </c>
    </row>
    <row r="10881" spans="1:2">
      <c r="A10881" s="4" t="s">
        <v>11238</v>
      </c>
      <c r="B10881" s="199">
        <v>12.69</v>
      </c>
    </row>
    <row r="10882" spans="1:2">
      <c r="A10882" s="4" t="s">
        <v>11239</v>
      </c>
      <c r="B10882" s="199">
        <v>34.909999999999997</v>
      </c>
    </row>
    <row r="10883" spans="1:2">
      <c r="A10883" s="4" t="s">
        <v>11240</v>
      </c>
      <c r="B10883" s="199">
        <v>32.520000000000003</v>
      </c>
    </row>
    <row r="10884" spans="1:2">
      <c r="A10884" s="4" t="s">
        <v>11241</v>
      </c>
      <c r="B10884" s="199">
        <v>94.84</v>
      </c>
    </row>
    <row r="10885" spans="1:2">
      <c r="A10885" s="4" t="s">
        <v>11242</v>
      </c>
      <c r="B10885" s="199">
        <v>93.76</v>
      </c>
    </row>
    <row r="10886" spans="1:2">
      <c r="A10886" s="4" t="s">
        <v>11243</v>
      </c>
      <c r="B10886" s="199">
        <v>178.19</v>
      </c>
    </row>
    <row r="10887" spans="1:2">
      <c r="A10887" s="4" t="s">
        <v>11244</v>
      </c>
      <c r="B10887" s="199">
        <v>170.81</v>
      </c>
    </row>
    <row r="10888" spans="1:2">
      <c r="A10888" s="4" t="s">
        <v>11245</v>
      </c>
      <c r="B10888" s="199">
        <v>305.08</v>
      </c>
    </row>
    <row r="10889" spans="1:2">
      <c r="A10889" s="4" t="s">
        <v>11246</v>
      </c>
      <c r="B10889" s="199">
        <v>297.69</v>
      </c>
    </row>
    <row r="10890" spans="1:2">
      <c r="A10890" s="4" t="s">
        <v>11247</v>
      </c>
      <c r="B10890" s="199">
        <v>145.74</v>
      </c>
    </row>
    <row r="10891" spans="1:2">
      <c r="A10891" s="4" t="s">
        <v>11248</v>
      </c>
      <c r="B10891" s="199">
        <v>140.36000000000001</v>
      </c>
    </row>
    <row r="10892" spans="1:2">
      <c r="A10892" s="4" t="s">
        <v>11249</v>
      </c>
      <c r="B10892" s="199">
        <v>317.99</v>
      </c>
    </row>
    <row r="10893" spans="1:2">
      <c r="A10893" s="4" t="s">
        <v>11250</v>
      </c>
      <c r="B10893" s="199">
        <v>310.62</v>
      </c>
    </row>
    <row r="10894" spans="1:2">
      <c r="A10894" s="4" t="s">
        <v>11251</v>
      </c>
      <c r="B10894" s="199">
        <v>132.07</v>
      </c>
    </row>
    <row r="10895" spans="1:2">
      <c r="A10895" s="4" t="s">
        <v>11252</v>
      </c>
      <c r="B10895" s="199">
        <v>124.7</v>
      </c>
    </row>
    <row r="10896" spans="1:2">
      <c r="A10896" s="4" t="s">
        <v>11253</v>
      </c>
      <c r="B10896" s="199">
        <v>181.13</v>
      </c>
    </row>
    <row r="10897" spans="1:2">
      <c r="A10897" s="4" t="s">
        <v>11254</v>
      </c>
      <c r="B10897" s="199">
        <v>170.36</v>
      </c>
    </row>
    <row r="10898" spans="1:2">
      <c r="A10898" s="4" t="s">
        <v>11255</v>
      </c>
      <c r="B10898" s="199">
        <v>168.41</v>
      </c>
    </row>
    <row r="10899" spans="1:2">
      <c r="A10899" s="4" t="s">
        <v>11256</v>
      </c>
      <c r="B10899" s="199">
        <v>160.77000000000001</v>
      </c>
    </row>
    <row r="10900" spans="1:2">
      <c r="A10900" s="4" t="s">
        <v>11257</v>
      </c>
      <c r="B10900" s="199">
        <v>136.22999999999999</v>
      </c>
    </row>
    <row r="10901" spans="1:2">
      <c r="A10901" s="4" t="s">
        <v>11258</v>
      </c>
      <c r="B10901" s="199">
        <v>129.16</v>
      </c>
    </row>
    <row r="10902" spans="1:2">
      <c r="A10902" s="4" t="s">
        <v>11259</v>
      </c>
      <c r="B10902" s="199">
        <v>82.81</v>
      </c>
    </row>
    <row r="10903" spans="1:2">
      <c r="A10903" s="4" t="s">
        <v>11260</v>
      </c>
      <c r="B10903" s="199">
        <v>74.349999999999994</v>
      </c>
    </row>
    <row r="10904" spans="1:2">
      <c r="A10904" s="4" t="s">
        <v>11261</v>
      </c>
      <c r="B10904" s="199">
        <v>262.43</v>
      </c>
    </row>
    <row r="10905" spans="1:2">
      <c r="A10905" s="4" t="s">
        <v>11262</v>
      </c>
      <c r="B10905" s="199">
        <v>254.2</v>
      </c>
    </row>
    <row r="10906" spans="1:2">
      <c r="A10906" s="4" t="s">
        <v>11263</v>
      </c>
      <c r="B10906" s="199">
        <v>215.23</v>
      </c>
    </row>
    <row r="10907" spans="1:2">
      <c r="A10907" s="4" t="s">
        <v>11264</v>
      </c>
      <c r="B10907" s="199">
        <v>210.71</v>
      </c>
    </row>
    <row r="10908" spans="1:2">
      <c r="A10908" s="4" t="s">
        <v>11265</v>
      </c>
      <c r="B10908" s="199">
        <v>298.91000000000003</v>
      </c>
    </row>
    <row r="10909" spans="1:2">
      <c r="A10909" s="4" t="s">
        <v>11266</v>
      </c>
      <c r="B10909" s="199">
        <v>290.67</v>
      </c>
    </row>
    <row r="10910" spans="1:2">
      <c r="A10910" s="4" t="s">
        <v>11267</v>
      </c>
      <c r="B10910" s="199">
        <v>251.71</v>
      </c>
    </row>
    <row r="10911" spans="1:2">
      <c r="A10911" s="4" t="s">
        <v>11268</v>
      </c>
      <c r="B10911" s="199">
        <v>247.19</v>
      </c>
    </row>
    <row r="10912" spans="1:2">
      <c r="A10912" s="4" t="s">
        <v>11269</v>
      </c>
      <c r="B10912" s="199">
        <v>205.18</v>
      </c>
    </row>
    <row r="10913" spans="1:2">
      <c r="A10913" s="4" t="s">
        <v>11270</v>
      </c>
      <c r="B10913" s="199">
        <v>196.94</v>
      </c>
    </row>
    <row r="10914" spans="1:2">
      <c r="A10914" s="4" t="s">
        <v>11271</v>
      </c>
      <c r="B10914" s="199">
        <v>157.97999999999999</v>
      </c>
    </row>
    <row r="10915" spans="1:2">
      <c r="A10915" s="4" t="s">
        <v>11272</v>
      </c>
      <c r="B10915" s="199">
        <v>153.46</v>
      </c>
    </row>
    <row r="10916" spans="1:2">
      <c r="A10916" s="4" t="s">
        <v>11273</v>
      </c>
      <c r="B10916" s="199">
        <v>275.5</v>
      </c>
    </row>
    <row r="10917" spans="1:2">
      <c r="A10917" s="4" t="s">
        <v>11274</v>
      </c>
      <c r="B10917" s="199">
        <v>267.26</v>
      </c>
    </row>
    <row r="10918" spans="1:2">
      <c r="A10918" s="4" t="s">
        <v>11275</v>
      </c>
      <c r="B10918" s="199">
        <v>228.3</v>
      </c>
    </row>
    <row r="10919" spans="1:2">
      <c r="A10919" s="4" t="s">
        <v>11276</v>
      </c>
      <c r="B10919" s="199">
        <v>223.78</v>
      </c>
    </row>
    <row r="10920" spans="1:2">
      <c r="A10920" s="4" t="s">
        <v>11277</v>
      </c>
      <c r="B10920" s="199">
        <v>44.94</v>
      </c>
    </row>
    <row r="10921" spans="1:2">
      <c r="A10921" s="4" t="s">
        <v>11278</v>
      </c>
      <c r="B10921" s="199">
        <v>39.22</v>
      </c>
    </row>
    <row r="10922" spans="1:2">
      <c r="A10922" s="4" t="s">
        <v>11279</v>
      </c>
      <c r="B10922" s="199">
        <v>83.64</v>
      </c>
    </row>
    <row r="10923" spans="1:2">
      <c r="A10923" s="4" t="s">
        <v>11280</v>
      </c>
      <c r="B10923" s="199">
        <v>74.28</v>
      </c>
    </row>
    <row r="10924" spans="1:2">
      <c r="A10924" s="4" t="s">
        <v>11281</v>
      </c>
      <c r="B10924" s="199">
        <v>87.3</v>
      </c>
    </row>
    <row r="10925" spans="1:2">
      <c r="A10925" s="4" t="s">
        <v>11282</v>
      </c>
      <c r="B10925" s="199">
        <v>77.94</v>
      </c>
    </row>
    <row r="10926" spans="1:2">
      <c r="A10926" s="4" t="s">
        <v>11283</v>
      </c>
      <c r="B10926" s="199">
        <v>2.46</v>
      </c>
    </row>
    <row r="10927" spans="1:2">
      <c r="A10927" s="4" t="s">
        <v>11284</v>
      </c>
      <c r="B10927" s="199">
        <v>2.15</v>
      </c>
    </row>
    <row r="10928" spans="1:2">
      <c r="A10928" s="4" t="s">
        <v>11285</v>
      </c>
      <c r="B10928" s="199">
        <v>68.45</v>
      </c>
    </row>
    <row r="10929" spans="1:2">
      <c r="A10929" s="4" t="s">
        <v>11286</v>
      </c>
      <c r="B10929" s="199">
        <v>62.79</v>
      </c>
    </row>
    <row r="10930" spans="1:2">
      <c r="A10930" s="4" t="s">
        <v>11287</v>
      </c>
      <c r="B10930" s="199">
        <v>74.58</v>
      </c>
    </row>
    <row r="10931" spans="1:2">
      <c r="A10931" s="4" t="s">
        <v>11288</v>
      </c>
      <c r="B10931" s="199">
        <v>68.34</v>
      </c>
    </row>
    <row r="10932" spans="1:2">
      <c r="A10932" s="4" t="s">
        <v>11289</v>
      </c>
      <c r="B10932" s="199">
        <v>42.39</v>
      </c>
    </row>
    <row r="10933" spans="1:2">
      <c r="A10933" s="4" t="s">
        <v>11290</v>
      </c>
      <c r="B10933" s="199">
        <v>36.74</v>
      </c>
    </row>
    <row r="10934" spans="1:2">
      <c r="A10934" s="4" t="s">
        <v>11291</v>
      </c>
      <c r="B10934" s="199">
        <v>42.83</v>
      </c>
    </row>
    <row r="10935" spans="1:2">
      <c r="A10935" s="4" t="s">
        <v>11292</v>
      </c>
      <c r="B10935" s="199">
        <v>37.58</v>
      </c>
    </row>
    <row r="10936" spans="1:2">
      <c r="A10936" s="4" t="s">
        <v>11293</v>
      </c>
      <c r="B10936" s="199">
        <v>44.7</v>
      </c>
    </row>
    <row r="10937" spans="1:2">
      <c r="A10937" s="4" t="s">
        <v>11294</v>
      </c>
      <c r="B10937" s="199">
        <v>39.42</v>
      </c>
    </row>
    <row r="10938" spans="1:2">
      <c r="A10938" s="4" t="s">
        <v>11295</v>
      </c>
      <c r="B10938" s="199">
        <v>30.97</v>
      </c>
    </row>
    <row r="10939" spans="1:2">
      <c r="A10939" s="4" t="s">
        <v>11296</v>
      </c>
      <c r="B10939" s="199">
        <v>30.84</v>
      </c>
    </row>
    <row r="10940" spans="1:2">
      <c r="A10940" s="4" t="s">
        <v>11297</v>
      </c>
      <c r="B10940" s="199">
        <v>116.47</v>
      </c>
    </row>
    <row r="10941" spans="1:2">
      <c r="A10941" s="4" t="s">
        <v>11298</v>
      </c>
      <c r="B10941" s="199">
        <v>107.12</v>
      </c>
    </row>
    <row r="10942" spans="1:2">
      <c r="A10942" s="4" t="s">
        <v>11299</v>
      </c>
      <c r="B10942" s="199">
        <v>77.77</v>
      </c>
    </row>
    <row r="10943" spans="1:2">
      <c r="A10943" s="4" t="s">
        <v>11300</v>
      </c>
      <c r="B10943" s="199">
        <v>72.06</v>
      </c>
    </row>
    <row r="10944" spans="1:2">
      <c r="A10944" s="4" t="s">
        <v>11301</v>
      </c>
      <c r="B10944" s="199">
        <v>107.41</v>
      </c>
    </row>
    <row r="10945" spans="1:2">
      <c r="A10945" s="4" t="s">
        <v>11302</v>
      </c>
      <c r="B10945" s="199">
        <v>101.18</v>
      </c>
    </row>
    <row r="10946" spans="1:2">
      <c r="A10946" s="4" t="s">
        <v>11303</v>
      </c>
      <c r="B10946" s="199">
        <v>207.53</v>
      </c>
    </row>
    <row r="10947" spans="1:2">
      <c r="A10947" s="4" t="s">
        <v>11304</v>
      </c>
      <c r="B10947" s="199">
        <v>185.73</v>
      </c>
    </row>
    <row r="10948" spans="1:2">
      <c r="A10948" s="4" t="s">
        <v>11305</v>
      </c>
      <c r="B10948" s="199">
        <v>204.07</v>
      </c>
    </row>
    <row r="10949" spans="1:2">
      <c r="A10949" s="4" t="s">
        <v>11306</v>
      </c>
      <c r="B10949" s="199">
        <v>181.7</v>
      </c>
    </row>
    <row r="10950" spans="1:2">
      <c r="A10950" s="4" t="s">
        <v>11307</v>
      </c>
      <c r="B10950" s="199">
        <v>137.33000000000001</v>
      </c>
    </row>
    <row r="10951" spans="1:2">
      <c r="A10951" s="4" t="s">
        <v>11308</v>
      </c>
      <c r="B10951" s="199">
        <v>126.84</v>
      </c>
    </row>
    <row r="10952" spans="1:2">
      <c r="A10952" s="4" t="s">
        <v>11309</v>
      </c>
      <c r="B10952" s="199">
        <v>128.26</v>
      </c>
    </row>
    <row r="10953" spans="1:2">
      <c r="A10953" s="4" t="s">
        <v>11310</v>
      </c>
      <c r="B10953" s="199">
        <v>120.9</v>
      </c>
    </row>
    <row r="10954" spans="1:2">
      <c r="A10954" s="4" t="s">
        <v>11311</v>
      </c>
      <c r="B10954" s="199">
        <v>92.94</v>
      </c>
    </row>
    <row r="10955" spans="1:2">
      <c r="A10955" s="4" t="s">
        <v>11312</v>
      </c>
      <c r="B10955" s="199">
        <v>87.85</v>
      </c>
    </row>
    <row r="10956" spans="1:2">
      <c r="A10956" s="4" t="s">
        <v>11313</v>
      </c>
      <c r="B10956" s="199">
        <v>119</v>
      </c>
    </row>
    <row r="10957" spans="1:2">
      <c r="A10957" s="4" t="s">
        <v>11314</v>
      </c>
      <c r="B10957" s="199">
        <v>113.91</v>
      </c>
    </row>
    <row r="10958" spans="1:2">
      <c r="A10958" s="4" t="s">
        <v>11315</v>
      </c>
      <c r="B10958" s="199">
        <v>141.6</v>
      </c>
    </row>
    <row r="10959" spans="1:2">
      <c r="A10959" s="4" t="s">
        <v>11316</v>
      </c>
      <c r="B10959" s="199">
        <v>135.94</v>
      </c>
    </row>
    <row r="10960" spans="1:2">
      <c r="A10960" s="4" t="s">
        <v>11317</v>
      </c>
      <c r="B10960" s="199">
        <v>150.69</v>
      </c>
    </row>
    <row r="10961" spans="1:2">
      <c r="A10961" s="4" t="s">
        <v>11318</v>
      </c>
      <c r="B10961" s="199">
        <v>142.43</v>
      </c>
    </row>
    <row r="10962" spans="1:2">
      <c r="A10962" s="4" t="s">
        <v>11319</v>
      </c>
      <c r="B10962" s="199">
        <v>135.80000000000001</v>
      </c>
    </row>
    <row r="10963" spans="1:2">
      <c r="A10963" s="4" t="s">
        <v>11320</v>
      </c>
      <c r="B10963" s="199">
        <v>128.16999999999999</v>
      </c>
    </row>
    <row r="10964" spans="1:2">
      <c r="A10964" s="4" t="s">
        <v>11321</v>
      </c>
      <c r="B10964" s="199">
        <v>142.22</v>
      </c>
    </row>
    <row r="10965" spans="1:2">
      <c r="A10965" s="4" t="s">
        <v>11322</v>
      </c>
      <c r="B10965" s="199">
        <v>135.09</v>
      </c>
    </row>
    <row r="10966" spans="1:2">
      <c r="A10966" s="4" t="s">
        <v>11323</v>
      </c>
      <c r="B10966" s="199">
        <v>127.33</v>
      </c>
    </row>
    <row r="10967" spans="1:2">
      <c r="A10967" s="4" t="s">
        <v>11324</v>
      </c>
      <c r="B10967" s="199">
        <v>120.83</v>
      </c>
    </row>
    <row r="10968" spans="1:2">
      <c r="A10968" s="4" t="s">
        <v>11325</v>
      </c>
      <c r="B10968" s="199">
        <v>150.88999999999999</v>
      </c>
    </row>
    <row r="10969" spans="1:2">
      <c r="A10969" s="4" t="s">
        <v>11326</v>
      </c>
      <c r="B10969" s="199">
        <v>143.76</v>
      </c>
    </row>
    <row r="10970" spans="1:2">
      <c r="A10970" s="4" t="s">
        <v>11327</v>
      </c>
      <c r="B10970" s="199">
        <v>136</v>
      </c>
    </row>
    <row r="10971" spans="1:2">
      <c r="A10971" s="4" t="s">
        <v>11328</v>
      </c>
      <c r="B10971" s="199">
        <v>129.5</v>
      </c>
    </row>
    <row r="10972" spans="1:2">
      <c r="A10972" s="4" t="s">
        <v>11329</v>
      </c>
      <c r="B10972" s="199">
        <v>113.25</v>
      </c>
    </row>
    <row r="10973" spans="1:2">
      <c r="A10973" s="4" t="s">
        <v>11330</v>
      </c>
      <c r="B10973" s="199">
        <v>103.89</v>
      </c>
    </row>
    <row r="10974" spans="1:2">
      <c r="A10974" s="4" t="s">
        <v>11331</v>
      </c>
      <c r="B10974" s="199">
        <v>100.52</v>
      </c>
    </row>
    <row r="10975" spans="1:2">
      <c r="A10975" s="4" t="s">
        <v>11332</v>
      </c>
      <c r="B10975" s="199">
        <v>94.29</v>
      </c>
    </row>
    <row r="10976" spans="1:2">
      <c r="A10976" s="4" t="s">
        <v>11333</v>
      </c>
      <c r="B10976" s="199">
        <v>68.34</v>
      </c>
    </row>
    <row r="10977" spans="1:2">
      <c r="A10977" s="4" t="s">
        <v>11334</v>
      </c>
      <c r="B10977" s="199">
        <v>62.68</v>
      </c>
    </row>
    <row r="10978" spans="1:2">
      <c r="A10978" s="4" t="s">
        <v>11335</v>
      </c>
      <c r="B10978" s="199">
        <v>312.42</v>
      </c>
    </row>
    <row r="10979" spans="1:2">
      <c r="A10979" s="4" t="s">
        <v>11336</v>
      </c>
      <c r="B10979" s="199">
        <v>279.33999999999997</v>
      </c>
    </row>
    <row r="10980" spans="1:2">
      <c r="A10980" s="4" t="s">
        <v>11337</v>
      </c>
      <c r="B10980" s="199">
        <v>395.63</v>
      </c>
    </row>
    <row r="10981" spans="1:2">
      <c r="A10981" s="4" t="s">
        <v>11338</v>
      </c>
      <c r="B10981" s="199">
        <v>351.71</v>
      </c>
    </row>
    <row r="10982" spans="1:2">
      <c r="A10982" s="4" t="s">
        <v>11339</v>
      </c>
      <c r="B10982" s="199">
        <v>436.26</v>
      </c>
    </row>
    <row r="10983" spans="1:2">
      <c r="A10983" s="4" t="s">
        <v>11340</v>
      </c>
      <c r="B10983" s="199">
        <v>386.89</v>
      </c>
    </row>
    <row r="10984" spans="1:2">
      <c r="A10984" s="4" t="s">
        <v>11341</v>
      </c>
      <c r="B10984" s="199">
        <v>560.05999999999995</v>
      </c>
    </row>
    <row r="10985" spans="1:2">
      <c r="A10985" s="4" t="s">
        <v>11342</v>
      </c>
      <c r="B10985" s="199">
        <v>494.44</v>
      </c>
    </row>
    <row r="10986" spans="1:2">
      <c r="A10986" s="4" t="s">
        <v>11343</v>
      </c>
      <c r="B10986" s="199">
        <v>386.97</v>
      </c>
    </row>
    <row r="10987" spans="1:2">
      <c r="A10987" s="4" t="s">
        <v>11344</v>
      </c>
      <c r="B10987" s="199">
        <v>372.92</v>
      </c>
    </row>
    <row r="10988" spans="1:2">
      <c r="A10988" s="4" t="s">
        <v>11345</v>
      </c>
      <c r="B10988" s="199">
        <v>373.94</v>
      </c>
    </row>
    <row r="10989" spans="1:2">
      <c r="A10989" s="4" t="s">
        <v>11346</v>
      </c>
      <c r="B10989" s="199">
        <v>360.4</v>
      </c>
    </row>
    <row r="10990" spans="1:2">
      <c r="A10990" s="4" t="s">
        <v>11347</v>
      </c>
      <c r="B10990" s="199">
        <v>63.25</v>
      </c>
    </row>
    <row r="10991" spans="1:2">
      <c r="A10991" s="4" t="s">
        <v>11348</v>
      </c>
      <c r="B10991" s="199">
        <v>59.94</v>
      </c>
    </row>
    <row r="10992" spans="1:2">
      <c r="A10992" s="4" t="s">
        <v>11349</v>
      </c>
      <c r="B10992" s="199">
        <v>57.31</v>
      </c>
    </row>
    <row r="10993" spans="1:2">
      <c r="A10993" s="4" t="s">
        <v>11350</v>
      </c>
      <c r="B10993" s="199">
        <v>54.09</v>
      </c>
    </row>
    <row r="10994" spans="1:2">
      <c r="A10994" s="4" t="s">
        <v>11351</v>
      </c>
      <c r="B10994" s="199">
        <v>467.71</v>
      </c>
    </row>
    <row r="10995" spans="1:2">
      <c r="A10995" s="4" t="s">
        <v>11352</v>
      </c>
      <c r="B10995" s="199">
        <v>453.66</v>
      </c>
    </row>
    <row r="10996" spans="1:2">
      <c r="A10996" s="4" t="s">
        <v>11353</v>
      </c>
      <c r="B10996" s="199">
        <v>454.68</v>
      </c>
    </row>
    <row r="10997" spans="1:2">
      <c r="A10997" s="4" t="s">
        <v>11354</v>
      </c>
      <c r="B10997" s="199">
        <v>441.14</v>
      </c>
    </row>
    <row r="10998" spans="1:2">
      <c r="A10998" s="4" t="s">
        <v>11355</v>
      </c>
      <c r="B10998" s="199">
        <v>447.41</v>
      </c>
    </row>
    <row r="10999" spans="1:2">
      <c r="A10999" s="4" t="s">
        <v>11356</v>
      </c>
      <c r="B10999" s="199">
        <v>436.07</v>
      </c>
    </row>
    <row r="11000" spans="1:2">
      <c r="A11000" s="4" t="s">
        <v>11357</v>
      </c>
      <c r="B11000" s="199">
        <v>434.38</v>
      </c>
    </row>
    <row r="11001" spans="1:2">
      <c r="A11001" s="4" t="s">
        <v>11358</v>
      </c>
      <c r="B11001" s="199">
        <v>423.55</v>
      </c>
    </row>
    <row r="11002" spans="1:2">
      <c r="A11002" s="4" t="s">
        <v>11359</v>
      </c>
      <c r="B11002" s="199">
        <v>71.72</v>
      </c>
    </row>
    <row r="11003" spans="1:2">
      <c r="A11003" s="4" t="s">
        <v>11360</v>
      </c>
      <c r="B11003" s="199">
        <v>68.900000000000006</v>
      </c>
    </row>
    <row r="11004" spans="1:2">
      <c r="A11004" s="4" t="s">
        <v>11361</v>
      </c>
      <c r="B11004" s="199">
        <v>77.48</v>
      </c>
    </row>
    <row r="11005" spans="1:2">
      <c r="A11005" s="4" t="s">
        <v>11362</v>
      </c>
      <c r="B11005" s="199">
        <v>74.599999999999994</v>
      </c>
    </row>
    <row r="11006" spans="1:2">
      <c r="A11006" s="4" t="s">
        <v>11363</v>
      </c>
      <c r="B11006" s="199">
        <v>98.81</v>
      </c>
    </row>
    <row r="11007" spans="1:2">
      <c r="A11007" s="4" t="s">
        <v>11364</v>
      </c>
      <c r="B11007" s="199">
        <v>95.87</v>
      </c>
    </row>
    <row r="11008" spans="1:2">
      <c r="A11008" s="4" t="s">
        <v>11365</v>
      </c>
      <c r="B11008" s="199">
        <v>34.42</v>
      </c>
    </row>
    <row r="11009" spans="1:2">
      <c r="A11009" s="4" t="s">
        <v>11366</v>
      </c>
      <c r="B11009" s="199">
        <v>32.54</v>
      </c>
    </row>
    <row r="11010" spans="1:2">
      <c r="A11010" s="4" t="s">
        <v>11367</v>
      </c>
      <c r="B11010" s="199">
        <v>63.26</v>
      </c>
    </row>
    <row r="11011" spans="1:2">
      <c r="A11011" s="4" t="s">
        <v>11368</v>
      </c>
      <c r="B11011" s="199">
        <v>60.87</v>
      </c>
    </row>
    <row r="11012" spans="1:2">
      <c r="A11012" s="4" t="s">
        <v>11369</v>
      </c>
      <c r="B11012" s="199">
        <v>97.12</v>
      </c>
    </row>
    <row r="11013" spans="1:2">
      <c r="A11013" s="4" t="s">
        <v>11370</v>
      </c>
      <c r="B11013" s="199">
        <v>94.29</v>
      </c>
    </row>
    <row r="11014" spans="1:2">
      <c r="A11014" s="4" t="s">
        <v>11371</v>
      </c>
      <c r="B11014" s="199">
        <v>407.1</v>
      </c>
    </row>
    <row r="11015" spans="1:2">
      <c r="A11015" s="4" t="s">
        <v>11372</v>
      </c>
      <c r="B11015" s="199">
        <v>393</v>
      </c>
    </row>
    <row r="11016" spans="1:2">
      <c r="A11016" s="4" t="s">
        <v>11373</v>
      </c>
      <c r="B11016" s="199">
        <v>388.68</v>
      </c>
    </row>
    <row r="11017" spans="1:2">
      <c r="A11017" s="4" t="s">
        <v>11374</v>
      </c>
      <c r="B11017" s="199">
        <v>375.14</v>
      </c>
    </row>
    <row r="11018" spans="1:2">
      <c r="A11018" s="4" t="s">
        <v>11375</v>
      </c>
      <c r="B11018" s="199">
        <v>423.85</v>
      </c>
    </row>
    <row r="11019" spans="1:2">
      <c r="A11019" s="4" t="s">
        <v>11376</v>
      </c>
      <c r="B11019" s="199">
        <v>406.24</v>
      </c>
    </row>
    <row r="11020" spans="1:2">
      <c r="A11020" s="4" t="s">
        <v>11377</v>
      </c>
      <c r="B11020" s="199">
        <v>401.04</v>
      </c>
    </row>
    <row r="11021" spans="1:2">
      <c r="A11021" s="4" t="s">
        <v>11378</v>
      </c>
      <c r="B11021" s="199">
        <v>384.24</v>
      </c>
    </row>
    <row r="11022" spans="1:2">
      <c r="A11022" s="4" t="s">
        <v>11379</v>
      </c>
      <c r="B11022" s="199">
        <v>453.55</v>
      </c>
    </row>
    <row r="11023" spans="1:2">
      <c r="A11023" s="4" t="s">
        <v>11380</v>
      </c>
      <c r="B11023" s="199">
        <v>439.45</v>
      </c>
    </row>
    <row r="11024" spans="1:2">
      <c r="A11024" s="4" t="s">
        <v>11381</v>
      </c>
      <c r="B11024" s="199">
        <v>429.53</v>
      </c>
    </row>
    <row r="11025" spans="1:2">
      <c r="A11025" s="4" t="s">
        <v>11382</v>
      </c>
      <c r="B11025" s="199">
        <v>417.34</v>
      </c>
    </row>
    <row r="11026" spans="1:2">
      <c r="A11026" s="4" t="s">
        <v>11383</v>
      </c>
      <c r="B11026" s="199">
        <v>372.11</v>
      </c>
    </row>
    <row r="11027" spans="1:2">
      <c r="A11027" s="4" t="s">
        <v>11384</v>
      </c>
      <c r="B11027" s="199">
        <v>362.07</v>
      </c>
    </row>
    <row r="11028" spans="1:2">
      <c r="A11028" s="4" t="s">
        <v>11385</v>
      </c>
      <c r="B11028" s="199">
        <v>358.24</v>
      </c>
    </row>
    <row r="11029" spans="1:2">
      <c r="A11029" s="4" t="s">
        <v>11386</v>
      </c>
      <c r="B11029" s="199">
        <v>348.75</v>
      </c>
    </row>
    <row r="11030" spans="1:2">
      <c r="A11030" s="4" t="s">
        <v>11387</v>
      </c>
      <c r="B11030" s="199">
        <v>64.989999999999995</v>
      </c>
    </row>
    <row r="11031" spans="1:2">
      <c r="A11031" s="4" t="s">
        <v>11388</v>
      </c>
      <c r="B11031" s="199">
        <v>62.16</v>
      </c>
    </row>
    <row r="11032" spans="1:2">
      <c r="A11032" s="4" t="s">
        <v>11389</v>
      </c>
      <c r="B11032" s="199">
        <v>395.1</v>
      </c>
    </row>
    <row r="11033" spans="1:2">
      <c r="A11033" s="4" t="s">
        <v>11390</v>
      </c>
      <c r="B11033" s="199">
        <v>381</v>
      </c>
    </row>
    <row r="11034" spans="1:2">
      <c r="A11034" s="4" t="s">
        <v>11391</v>
      </c>
      <c r="B11034" s="199">
        <v>423.85</v>
      </c>
    </row>
    <row r="11035" spans="1:2">
      <c r="A11035" s="4" t="s">
        <v>11392</v>
      </c>
      <c r="B11035" s="199">
        <v>406.24</v>
      </c>
    </row>
    <row r="11036" spans="1:2">
      <c r="A11036" s="4" t="s">
        <v>11393</v>
      </c>
      <c r="B11036" s="199">
        <v>608.76</v>
      </c>
    </row>
    <row r="11037" spans="1:2">
      <c r="A11037" s="4" t="s">
        <v>11394</v>
      </c>
      <c r="B11037" s="199">
        <v>594.66</v>
      </c>
    </row>
    <row r="11038" spans="1:2">
      <c r="A11038" s="4" t="s">
        <v>11395</v>
      </c>
      <c r="B11038" s="199">
        <v>822.41</v>
      </c>
    </row>
    <row r="11039" spans="1:2">
      <c r="A11039" s="4" t="s">
        <v>11396</v>
      </c>
      <c r="B11039" s="199">
        <v>807.52</v>
      </c>
    </row>
    <row r="11040" spans="1:2">
      <c r="A11040" s="4" t="s">
        <v>11397</v>
      </c>
      <c r="B11040" s="199">
        <v>842.71</v>
      </c>
    </row>
    <row r="11041" spans="1:2">
      <c r="A11041" s="4" t="s">
        <v>11398</v>
      </c>
      <c r="B11041" s="199">
        <v>825.1</v>
      </c>
    </row>
    <row r="11042" spans="1:2">
      <c r="A11042" s="4" t="s">
        <v>11399</v>
      </c>
      <c r="B11042" s="199">
        <v>147.61000000000001</v>
      </c>
    </row>
    <row r="11043" spans="1:2">
      <c r="A11043" s="4" t="s">
        <v>11400</v>
      </c>
      <c r="B11043" s="199">
        <v>142.06</v>
      </c>
    </row>
    <row r="11044" spans="1:2">
      <c r="A11044" s="4" t="s">
        <v>11401</v>
      </c>
      <c r="B11044" s="199">
        <v>1300</v>
      </c>
    </row>
    <row r="11045" spans="1:2">
      <c r="A11045" s="4" t="s">
        <v>11402</v>
      </c>
      <c r="B11045" s="199">
        <v>1300</v>
      </c>
    </row>
    <row r="11046" spans="1:2">
      <c r="A11046" s="4" t="s">
        <v>11403</v>
      </c>
      <c r="B11046" s="199">
        <v>1238.1300000000001</v>
      </c>
    </row>
    <row r="11047" spans="1:2">
      <c r="A11047" s="4" t="s">
        <v>11404</v>
      </c>
      <c r="B11047" s="199">
        <v>1238.1300000000001</v>
      </c>
    </row>
    <row r="11048" spans="1:2">
      <c r="A11048" s="4" t="s">
        <v>11405</v>
      </c>
      <c r="B11048" s="199">
        <v>32.270000000000003</v>
      </c>
    </row>
    <row r="11049" spans="1:2">
      <c r="A11049" s="4" t="s">
        <v>11406</v>
      </c>
      <c r="B11049" s="199">
        <v>30.39</v>
      </c>
    </row>
    <row r="11050" spans="1:2">
      <c r="A11050" s="4" t="s">
        <v>11407</v>
      </c>
      <c r="B11050" s="199">
        <v>1131.18</v>
      </c>
    </row>
    <row r="11051" spans="1:2">
      <c r="A11051" s="4" t="s">
        <v>11408</v>
      </c>
      <c r="B11051" s="199">
        <v>1114.22</v>
      </c>
    </row>
    <row r="11052" spans="1:2">
      <c r="A11052" s="4" t="s">
        <v>11409</v>
      </c>
      <c r="B11052" s="199">
        <v>210.62</v>
      </c>
    </row>
    <row r="11053" spans="1:2">
      <c r="A11053" s="4" t="s">
        <v>11410</v>
      </c>
      <c r="B11053" s="199">
        <v>202.49</v>
      </c>
    </row>
    <row r="11054" spans="1:2">
      <c r="A11054" s="4" t="s">
        <v>11411</v>
      </c>
      <c r="B11054" s="199">
        <v>741.6</v>
      </c>
    </row>
    <row r="11055" spans="1:2">
      <c r="A11055" s="4" t="s">
        <v>11412</v>
      </c>
      <c r="B11055" s="199">
        <v>741.6</v>
      </c>
    </row>
    <row r="11056" spans="1:2">
      <c r="A11056" s="4" t="s">
        <v>11413</v>
      </c>
      <c r="B11056" s="199">
        <v>597.4</v>
      </c>
    </row>
    <row r="11057" spans="1:2">
      <c r="A11057" s="4" t="s">
        <v>11414</v>
      </c>
      <c r="B11057" s="199">
        <v>597.4</v>
      </c>
    </row>
    <row r="11058" spans="1:2">
      <c r="A11058" s="4" t="s">
        <v>11415</v>
      </c>
      <c r="B11058" s="199">
        <v>156.16</v>
      </c>
    </row>
    <row r="11059" spans="1:2">
      <c r="A11059" s="4" t="s">
        <v>11416</v>
      </c>
      <c r="B11059" s="199">
        <v>150.97</v>
      </c>
    </row>
    <row r="11060" spans="1:2">
      <c r="A11060" s="4" t="s">
        <v>11417</v>
      </c>
      <c r="B11060" s="199">
        <v>171.41</v>
      </c>
    </row>
    <row r="11061" spans="1:2">
      <c r="A11061" s="4" t="s">
        <v>11418</v>
      </c>
      <c r="B11061" s="199">
        <v>164.19</v>
      </c>
    </row>
    <row r="11062" spans="1:2">
      <c r="A11062" s="4" t="s">
        <v>11419</v>
      </c>
      <c r="B11062" s="199">
        <v>83.92</v>
      </c>
    </row>
    <row r="11063" spans="1:2">
      <c r="A11063" s="4" t="s">
        <v>11420</v>
      </c>
      <c r="B11063" s="199">
        <v>83.2</v>
      </c>
    </row>
    <row r="11064" spans="1:2">
      <c r="A11064" s="4" t="s">
        <v>11421</v>
      </c>
      <c r="B11064" s="199">
        <v>74.12</v>
      </c>
    </row>
    <row r="11065" spans="1:2">
      <c r="A11065" s="4" t="s">
        <v>11422</v>
      </c>
      <c r="B11065" s="199">
        <v>68.7</v>
      </c>
    </row>
    <row r="11066" spans="1:2">
      <c r="A11066" s="4" t="s">
        <v>11423</v>
      </c>
      <c r="B11066" s="199">
        <v>83.2</v>
      </c>
    </row>
    <row r="11067" spans="1:2">
      <c r="A11067" s="4" t="s">
        <v>11424</v>
      </c>
      <c r="B11067" s="199">
        <v>78.87</v>
      </c>
    </row>
    <row r="11068" spans="1:2">
      <c r="A11068" s="4" t="s">
        <v>11425</v>
      </c>
      <c r="B11068" s="199">
        <v>72</v>
      </c>
    </row>
    <row r="11069" spans="1:2">
      <c r="A11069" s="4" t="s">
        <v>11426</v>
      </c>
      <c r="B11069" s="199">
        <v>72</v>
      </c>
    </row>
    <row r="11070" spans="1:2">
      <c r="A11070" s="4" t="s">
        <v>11427</v>
      </c>
      <c r="B11070" s="199">
        <v>53.65</v>
      </c>
    </row>
    <row r="11071" spans="1:2">
      <c r="A11071" s="4" t="s">
        <v>11428</v>
      </c>
      <c r="B11071" s="199">
        <v>48</v>
      </c>
    </row>
    <row r="11072" spans="1:2">
      <c r="A11072" s="4" t="s">
        <v>11429</v>
      </c>
      <c r="B11072" s="199">
        <v>55</v>
      </c>
    </row>
    <row r="11073" spans="1:2">
      <c r="A11073" s="4" t="s">
        <v>11430</v>
      </c>
      <c r="B11073" s="199">
        <v>55</v>
      </c>
    </row>
    <row r="11074" spans="1:2">
      <c r="A11074" s="4" t="s">
        <v>11431</v>
      </c>
      <c r="B11074" s="199">
        <v>156.26</v>
      </c>
    </row>
    <row r="11075" spans="1:2">
      <c r="A11075" s="4" t="s">
        <v>11432</v>
      </c>
      <c r="B11075" s="199">
        <v>151.06</v>
      </c>
    </row>
    <row r="11076" spans="1:2">
      <c r="A11076" s="4" t="s">
        <v>11433</v>
      </c>
      <c r="B11076" s="199">
        <v>261.48</v>
      </c>
    </row>
    <row r="11077" spans="1:2">
      <c r="A11077" s="4" t="s">
        <v>11434</v>
      </c>
      <c r="B11077" s="199">
        <v>261.48</v>
      </c>
    </row>
    <row r="11078" spans="1:2">
      <c r="A11078" s="4" t="s">
        <v>11435</v>
      </c>
      <c r="B11078" s="199">
        <v>327.2</v>
      </c>
    </row>
    <row r="11079" spans="1:2">
      <c r="A11079" s="4" t="s">
        <v>11436</v>
      </c>
      <c r="B11079" s="199">
        <v>327.2</v>
      </c>
    </row>
    <row r="11080" spans="1:2">
      <c r="A11080" s="4" t="s">
        <v>11437</v>
      </c>
      <c r="B11080" s="199">
        <v>118.06</v>
      </c>
    </row>
    <row r="11081" spans="1:2">
      <c r="A11081" s="4" t="s">
        <v>11438</v>
      </c>
      <c r="B11081" s="199">
        <v>112.1</v>
      </c>
    </row>
    <row r="11082" spans="1:2">
      <c r="A11082" s="4" t="s">
        <v>11439</v>
      </c>
      <c r="B11082" s="199">
        <v>188.28</v>
      </c>
    </row>
    <row r="11083" spans="1:2">
      <c r="A11083" s="4" t="s">
        <v>11440</v>
      </c>
      <c r="B11083" s="199">
        <v>182.32</v>
      </c>
    </row>
    <row r="11084" spans="1:2">
      <c r="A11084" s="4" t="s">
        <v>11441</v>
      </c>
      <c r="B11084" s="199">
        <v>76.09</v>
      </c>
    </row>
    <row r="11085" spans="1:2">
      <c r="A11085" s="4" t="s">
        <v>11442</v>
      </c>
      <c r="B11085" s="199">
        <v>70.790000000000006</v>
      </c>
    </row>
    <row r="11086" spans="1:2">
      <c r="A11086" s="4" t="s">
        <v>11443</v>
      </c>
      <c r="B11086" s="199">
        <v>110.86</v>
      </c>
    </row>
    <row r="11087" spans="1:2">
      <c r="A11087" s="4" t="s">
        <v>11444</v>
      </c>
      <c r="B11087" s="199">
        <v>108.28</v>
      </c>
    </row>
    <row r="11088" spans="1:2">
      <c r="A11088" s="4" t="s">
        <v>11445</v>
      </c>
      <c r="B11088" s="199">
        <v>122.29</v>
      </c>
    </row>
    <row r="11089" spans="1:2">
      <c r="A11089" s="4" t="s">
        <v>11446</v>
      </c>
      <c r="B11089" s="199">
        <v>119.44</v>
      </c>
    </row>
    <row r="11090" spans="1:2">
      <c r="A11090" s="4" t="s">
        <v>11447</v>
      </c>
      <c r="B11090" s="199">
        <v>103.54</v>
      </c>
    </row>
    <row r="11091" spans="1:2">
      <c r="A11091" s="4" t="s">
        <v>11448</v>
      </c>
      <c r="B11091" s="199">
        <v>100.96</v>
      </c>
    </row>
    <row r="11092" spans="1:2">
      <c r="A11092" s="4" t="s">
        <v>11449</v>
      </c>
      <c r="B11092" s="199">
        <v>114.97</v>
      </c>
    </row>
    <row r="11093" spans="1:2">
      <c r="A11093" s="4" t="s">
        <v>11450</v>
      </c>
      <c r="B11093" s="199">
        <v>112.12</v>
      </c>
    </row>
    <row r="11094" spans="1:2">
      <c r="A11094" s="4" t="s">
        <v>11451</v>
      </c>
      <c r="B11094" s="199">
        <v>85.68</v>
      </c>
    </row>
    <row r="11095" spans="1:2">
      <c r="A11095" s="4" t="s">
        <v>11452</v>
      </c>
      <c r="B11095" s="199">
        <v>83.1</v>
      </c>
    </row>
    <row r="11096" spans="1:2">
      <c r="A11096" s="4" t="s">
        <v>11453</v>
      </c>
      <c r="B11096" s="199">
        <v>97.11</v>
      </c>
    </row>
    <row r="11097" spans="1:2">
      <c r="A11097" s="4" t="s">
        <v>11454</v>
      </c>
      <c r="B11097" s="199">
        <v>94.26</v>
      </c>
    </row>
    <row r="11098" spans="1:2">
      <c r="A11098" s="4" t="s">
        <v>11455</v>
      </c>
      <c r="B11098" s="199">
        <v>97.38</v>
      </c>
    </row>
    <row r="11099" spans="1:2">
      <c r="A11099" s="4" t="s">
        <v>11456</v>
      </c>
      <c r="B11099" s="199">
        <v>94.8</v>
      </c>
    </row>
    <row r="11100" spans="1:2">
      <c r="A11100" s="4" t="s">
        <v>11457</v>
      </c>
      <c r="B11100" s="199">
        <v>108.81</v>
      </c>
    </row>
    <row r="11101" spans="1:2">
      <c r="A11101" s="4" t="s">
        <v>11458</v>
      </c>
      <c r="B11101" s="199">
        <v>105.96</v>
      </c>
    </row>
    <row r="11102" spans="1:2">
      <c r="A11102" s="4" t="s">
        <v>11459</v>
      </c>
      <c r="B11102" s="199">
        <v>148.62</v>
      </c>
    </row>
    <row r="11103" spans="1:2">
      <c r="A11103" s="4" t="s">
        <v>11460</v>
      </c>
      <c r="B11103" s="199">
        <v>146.03</v>
      </c>
    </row>
    <row r="11104" spans="1:2">
      <c r="A11104" s="4" t="s">
        <v>11461</v>
      </c>
      <c r="B11104" s="199">
        <v>56.2</v>
      </c>
    </row>
    <row r="11105" spans="1:2">
      <c r="A11105" s="4" t="s">
        <v>11462</v>
      </c>
      <c r="B11105" s="199">
        <v>54.77</v>
      </c>
    </row>
    <row r="11106" spans="1:2">
      <c r="A11106" s="4" t="s">
        <v>11463</v>
      </c>
      <c r="B11106" s="199">
        <v>57.86</v>
      </c>
    </row>
    <row r="11107" spans="1:2">
      <c r="A11107" s="4" t="s">
        <v>11464</v>
      </c>
      <c r="B11107" s="199">
        <v>56.43</v>
      </c>
    </row>
    <row r="11108" spans="1:2">
      <c r="A11108" s="4" t="s">
        <v>11465</v>
      </c>
      <c r="B11108" s="199">
        <v>58.3</v>
      </c>
    </row>
    <row r="11109" spans="1:2">
      <c r="A11109" s="4" t="s">
        <v>11466</v>
      </c>
      <c r="B11109" s="199">
        <v>56.87</v>
      </c>
    </row>
    <row r="11110" spans="1:2">
      <c r="A11110" s="4" t="s">
        <v>11467</v>
      </c>
      <c r="B11110" s="199">
        <v>158.65</v>
      </c>
    </row>
    <row r="11111" spans="1:2">
      <c r="A11111" s="4" t="s">
        <v>11468</v>
      </c>
      <c r="B11111" s="199">
        <v>157.22</v>
      </c>
    </row>
    <row r="11112" spans="1:2">
      <c r="A11112" s="4" t="s">
        <v>11469</v>
      </c>
      <c r="B11112" s="199">
        <v>162.51</v>
      </c>
    </row>
    <row r="11113" spans="1:2">
      <c r="A11113" s="4" t="s">
        <v>11470</v>
      </c>
      <c r="B11113" s="199">
        <v>161.53</v>
      </c>
    </row>
    <row r="11114" spans="1:2">
      <c r="A11114" s="4" t="s">
        <v>11471</v>
      </c>
      <c r="B11114" s="199">
        <v>85.08</v>
      </c>
    </row>
    <row r="11115" spans="1:2">
      <c r="A11115" s="4" t="s">
        <v>11472</v>
      </c>
      <c r="B11115" s="199">
        <v>82.49</v>
      </c>
    </row>
    <row r="11116" spans="1:2">
      <c r="A11116" s="4" t="s">
        <v>11473</v>
      </c>
      <c r="B11116" s="199">
        <v>88.71</v>
      </c>
    </row>
    <row r="11117" spans="1:2">
      <c r="A11117" s="4" t="s">
        <v>11474</v>
      </c>
      <c r="B11117" s="199">
        <v>86.13</v>
      </c>
    </row>
    <row r="11118" spans="1:2">
      <c r="A11118" s="4" t="s">
        <v>11475</v>
      </c>
      <c r="B11118" s="199">
        <v>106.69</v>
      </c>
    </row>
    <row r="11119" spans="1:2">
      <c r="A11119" s="4" t="s">
        <v>11476</v>
      </c>
      <c r="B11119" s="199">
        <v>104.11</v>
      </c>
    </row>
    <row r="11120" spans="1:2">
      <c r="A11120" s="4" t="s">
        <v>11477</v>
      </c>
      <c r="B11120" s="199">
        <v>92.13</v>
      </c>
    </row>
    <row r="11121" spans="1:2">
      <c r="A11121" s="4" t="s">
        <v>11478</v>
      </c>
      <c r="B11121" s="199">
        <v>89.54</v>
      </c>
    </row>
    <row r="11122" spans="1:2">
      <c r="A11122" s="4" t="s">
        <v>11479</v>
      </c>
      <c r="B11122" s="199">
        <v>176.7</v>
      </c>
    </row>
    <row r="11123" spans="1:2">
      <c r="A11123" s="4" t="s">
        <v>11480</v>
      </c>
      <c r="B11123" s="199">
        <v>174.12</v>
      </c>
    </row>
    <row r="11124" spans="1:2">
      <c r="A11124" s="4" t="s">
        <v>11481</v>
      </c>
      <c r="B11124" s="199">
        <v>103.85</v>
      </c>
    </row>
    <row r="11125" spans="1:2">
      <c r="A11125" s="4" t="s">
        <v>11482</v>
      </c>
      <c r="B11125" s="199">
        <v>101.27</v>
      </c>
    </row>
    <row r="11126" spans="1:2">
      <c r="A11126" s="4" t="s">
        <v>11483</v>
      </c>
      <c r="B11126" s="199">
        <v>33.119999999999997</v>
      </c>
    </row>
    <row r="11127" spans="1:2">
      <c r="A11127" s="4" t="s">
        <v>11484</v>
      </c>
      <c r="B11127" s="199">
        <v>31.77</v>
      </c>
    </row>
    <row r="11128" spans="1:2">
      <c r="A11128" s="4" t="s">
        <v>11485</v>
      </c>
      <c r="B11128" s="199">
        <v>34.78</v>
      </c>
    </row>
    <row r="11129" spans="1:2">
      <c r="A11129" s="4" t="s">
        <v>11486</v>
      </c>
      <c r="B11129" s="199">
        <v>33.43</v>
      </c>
    </row>
    <row r="11130" spans="1:2">
      <c r="A11130" s="4" t="s">
        <v>11487</v>
      </c>
      <c r="B11130" s="199">
        <v>33.93</v>
      </c>
    </row>
    <row r="11131" spans="1:2">
      <c r="A11131" s="4" t="s">
        <v>11488</v>
      </c>
      <c r="B11131" s="199">
        <v>32.58</v>
      </c>
    </row>
    <row r="11132" spans="1:2">
      <c r="A11132" s="4" t="s">
        <v>11489</v>
      </c>
      <c r="B11132" s="199">
        <v>59.67</v>
      </c>
    </row>
    <row r="11133" spans="1:2">
      <c r="A11133" s="4" t="s">
        <v>11490</v>
      </c>
      <c r="B11133" s="199">
        <v>57.52</v>
      </c>
    </row>
    <row r="11134" spans="1:2">
      <c r="A11134" s="4" t="s">
        <v>11491</v>
      </c>
      <c r="B11134" s="199">
        <v>71.099999999999994</v>
      </c>
    </row>
    <row r="11135" spans="1:2">
      <c r="A11135" s="4" t="s">
        <v>11492</v>
      </c>
      <c r="B11135" s="199">
        <v>68.69</v>
      </c>
    </row>
    <row r="11136" spans="1:2">
      <c r="A11136" s="4" t="s">
        <v>11493</v>
      </c>
      <c r="B11136" s="199">
        <v>61.33</v>
      </c>
    </row>
    <row r="11137" spans="1:2">
      <c r="A11137" s="4" t="s">
        <v>11494</v>
      </c>
      <c r="B11137" s="199">
        <v>59.18</v>
      </c>
    </row>
    <row r="11138" spans="1:2">
      <c r="A11138" s="4" t="s">
        <v>11495</v>
      </c>
      <c r="B11138" s="199">
        <v>72.760000000000005</v>
      </c>
    </row>
    <row r="11139" spans="1:2">
      <c r="A11139" s="4" t="s">
        <v>11496</v>
      </c>
      <c r="B11139" s="199">
        <v>70.34</v>
      </c>
    </row>
    <row r="11140" spans="1:2">
      <c r="A11140" s="4" t="s">
        <v>11497</v>
      </c>
      <c r="B11140" s="199">
        <v>60.48</v>
      </c>
    </row>
    <row r="11141" spans="1:2">
      <c r="A11141" s="4" t="s">
        <v>11498</v>
      </c>
      <c r="B11141" s="199">
        <v>58.33</v>
      </c>
    </row>
    <row r="11142" spans="1:2">
      <c r="A11142" s="4" t="s">
        <v>11499</v>
      </c>
      <c r="B11142" s="199">
        <v>71.91</v>
      </c>
    </row>
    <row r="11143" spans="1:2">
      <c r="A11143" s="4" t="s">
        <v>11500</v>
      </c>
      <c r="B11143" s="199">
        <v>69.489999999999995</v>
      </c>
    </row>
    <row r="11144" spans="1:2">
      <c r="A11144" s="4" t="s">
        <v>11501</v>
      </c>
      <c r="B11144" s="199">
        <v>57.99</v>
      </c>
    </row>
    <row r="11145" spans="1:2">
      <c r="A11145" s="4" t="s">
        <v>11502</v>
      </c>
      <c r="B11145" s="199">
        <v>55.84</v>
      </c>
    </row>
    <row r="11146" spans="1:2">
      <c r="A11146" s="4" t="s">
        <v>11503</v>
      </c>
      <c r="B11146" s="199">
        <v>69.42</v>
      </c>
    </row>
    <row r="11147" spans="1:2">
      <c r="A11147" s="4" t="s">
        <v>11504</v>
      </c>
      <c r="B11147" s="199">
        <v>67.010000000000005</v>
      </c>
    </row>
    <row r="11148" spans="1:2">
      <c r="A11148" s="4" t="s">
        <v>11505</v>
      </c>
      <c r="B11148" s="199">
        <v>59.65</v>
      </c>
    </row>
    <row r="11149" spans="1:2">
      <c r="A11149" s="4" t="s">
        <v>11506</v>
      </c>
      <c r="B11149" s="199">
        <v>57.5</v>
      </c>
    </row>
    <row r="11150" spans="1:2">
      <c r="A11150" s="4" t="s">
        <v>11507</v>
      </c>
      <c r="B11150" s="199">
        <v>71.08</v>
      </c>
    </row>
    <row r="11151" spans="1:2">
      <c r="A11151" s="4" t="s">
        <v>11508</v>
      </c>
      <c r="B11151" s="199">
        <v>68.66</v>
      </c>
    </row>
    <row r="11152" spans="1:2">
      <c r="A11152" s="4" t="s">
        <v>11509</v>
      </c>
      <c r="B11152" s="199">
        <v>58.8</v>
      </c>
    </row>
    <row r="11153" spans="1:2">
      <c r="A11153" s="4" t="s">
        <v>11510</v>
      </c>
      <c r="B11153" s="199">
        <v>56.65</v>
      </c>
    </row>
    <row r="11154" spans="1:2">
      <c r="A11154" s="4" t="s">
        <v>11511</v>
      </c>
      <c r="B11154" s="199">
        <v>70.23</v>
      </c>
    </row>
    <row r="11155" spans="1:2">
      <c r="A11155" s="4" t="s">
        <v>11512</v>
      </c>
      <c r="B11155" s="199">
        <v>67.81</v>
      </c>
    </row>
    <row r="11156" spans="1:2">
      <c r="A11156" s="4" t="s">
        <v>11513</v>
      </c>
      <c r="B11156" s="199">
        <v>62.08</v>
      </c>
    </row>
    <row r="11157" spans="1:2">
      <c r="A11157" s="4" t="s">
        <v>11514</v>
      </c>
      <c r="B11157" s="199">
        <v>59.93</v>
      </c>
    </row>
    <row r="11158" spans="1:2">
      <c r="A11158" s="4" t="s">
        <v>11515</v>
      </c>
      <c r="B11158" s="199">
        <v>73.510000000000005</v>
      </c>
    </row>
    <row r="11159" spans="1:2">
      <c r="A11159" s="4" t="s">
        <v>11516</v>
      </c>
      <c r="B11159" s="199">
        <v>71.09</v>
      </c>
    </row>
    <row r="11160" spans="1:2">
      <c r="A11160" s="4" t="s">
        <v>11517</v>
      </c>
      <c r="B11160" s="199">
        <v>63.74</v>
      </c>
    </row>
    <row r="11161" spans="1:2">
      <c r="A11161" s="4" t="s">
        <v>11518</v>
      </c>
      <c r="B11161" s="199">
        <v>61.59</v>
      </c>
    </row>
    <row r="11162" spans="1:2">
      <c r="A11162" s="4" t="s">
        <v>11519</v>
      </c>
      <c r="B11162" s="199">
        <v>75.17</v>
      </c>
    </row>
    <row r="11163" spans="1:2">
      <c r="A11163" s="4" t="s">
        <v>11520</v>
      </c>
      <c r="B11163" s="199">
        <v>72.75</v>
      </c>
    </row>
    <row r="11164" spans="1:2">
      <c r="A11164" s="4" t="s">
        <v>11521</v>
      </c>
      <c r="B11164" s="199">
        <v>62.88</v>
      </c>
    </row>
    <row r="11165" spans="1:2">
      <c r="A11165" s="4" t="s">
        <v>11522</v>
      </c>
      <c r="B11165" s="199">
        <v>60.74</v>
      </c>
    </row>
    <row r="11166" spans="1:2">
      <c r="A11166" s="4" t="s">
        <v>11523</v>
      </c>
      <c r="B11166" s="199">
        <v>74.319999999999993</v>
      </c>
    </row>
    <row r="11167" spans="1:2">
      <c r="A11167" s="4" t="s">
        <v>11524</v>
      </c>
      <c r="B11167" s="199">
        <v>71.900000000000006</v>
      </c>
    </row>
    <row r="11168" spans="1:2">
      <c r="A11168" s="4" t="s">
        <v>11525</v>
      </c>
      <c r="B11168" s="199">
        <v>67.150000000000006</v>
      </c>
    </row>
    <row r="11169" spans="1:2">
      <c r="A11169" s="4" t="s">
        <v>11526</v>
      </c>
      <c r="B11169" s="199">
        <v>65</v>
      </c>
    </row>
    <row r="11170" spans="1:2">
      <c r="A11170" s="4" t="s">
        <v>11527</v>
      </c>
      <c r="B11170" s="199">
        <v>78.58</v>
      </c>
    </row>
    <row r="11171" spans="1:2">
      <c r="A11171" s="4" t="s">
        <v>11528</v>
      </c>
      <c r="B11171" s="199">
        <v>76.17</v>
      </c>
    </row>
    <row r="11172" spans="1:2">
      <c r="A11172" s="4" t="s">
        <v>11529</v>
      </c>
      <c r="B11172" s="199">
        <v>68.81</v>
      </c>
    </row>
    <row r="11173" spans="1:2">
      <c r="A11173" s="4" t="s">
        <v>11530</v>
      </c>
      <c r="B11173" s="199">
        <v>66.66</v>
      </c>
    </row>
    <row r="11174" spans="1:2">
      <c r="A11174" s="4" t="s">
        <v>11531</v>
      </c>
      <c r="B11174" s="199">
        <v>80.239999999999995</v>
      </c>
    </row>
    <row r="11175" spans="1:2">
      <c r="A11175" s="4" t="s">
        <v>11532</v>
      </c>
      <c r="B11175" s="199">
        <v>77.819999999999993</v>
      </c>
    </row>
    <row r="11176" spans="1:2">
      <c r="A11176" s="4" t="s">
        <v>11533</v>
      </c>
      <c r="B11176" s="199">
        <v>67.959999999999994</v>
      </c>
    </row>
    <row r="11177" spans="1:2">
      <c r="A11177" s="4" t="s">
        <v>11534</v>
      </c>
      <c r="B11177" s="199">
        <v>65.81</v>
      </c>
    </row>
    <row r="11178" spans="1:2">
      <c r="A11178" s="4" t="s">
        <v>11535</v>
      </c>
      <c r="B11178" s="199">
        <v>79.39</v>
      </c>
    </row>
    <row r="11179" spans="1:2">
      <c r="A11179" s="4" t="s">
        <v>11536</v>
      </c>
      <c r="B11179" s="199">
        <v>76.97</v>
      </c>
    </row>
    <row r="11180" spans="1:2">
      <c r="A11180" s="4" t="s">
        <v>11537</v>
      </c>
      <c r="B11180" s="199">
        <v>50.71</v>
      </c>
    </row>
    <row r="11181" spans="1:2">
      <c r="A11181" s="4" t="s">
        <v>11538</v>
      </c>
      <c r="B11181" s="199">
        <v>49.28</v>
      </c>
    </row>
    <row r="11182" spans="1:2">
      <c r="A11182" s="4" t="s">
        <v>11539</v>
      </c>
      <c r="B11182" s="199">
        <v>62.15</v>
      </c>
    </row>
    <row r="11183" spans="1:2">
      <c r="A11183" s="4" t="s">
        <v>11540</v>
      </c>
      <c r="B11183" s="199">
        <v>60.45</v>
      </c>
    </row>
    <row r="11184" spans="1:2">
      <c r="A11184" s="4" t="s">
        <v>11541</v>
      </c>
      <c r="B11184" s="199">
        <v>52.37</v>
      </c>
    </row>
    <row r="11185" spans="1:2">
      <c r="A11185" s="4" t="s">
        <v>11542</v>
      </c>
      <c r="B11185" s="199">
        <v>50.94</v>
      </c>
    </row>
    <row r="11186" spans="1:2">
      <c r="A11186" s="4" t="s">
        <v>11543</v>
      </c>
      <c r="B11186" s="199">
        <v>63.81</v>
      </c>
    </row>
    <row r="11187" spans="1:2">
      <c r="A11187" s="4" t="s">
        <v>11544</v>
      </c>
      <c r="B11187" s="199">
        <v>62.11</v>
      </c>
    </row>
    <row r="11188" spans="1:2">
      <c r="A11188" s="4" t="s">
        <v>11545</v>
      </c>
      <c r="B11188" s="199">
        <v>51.52</v>
      </c>
    </row>
    <row r="11189" spans="1:2">
      <c r="A11189" s="4" t="s">
        <v>11546</v>
      </c>
      <c r="B11189" s="199">
        <v>50.09</v>
      </c>
    </row>
    <row r="11190" spans="1:2">
      <c r="A11190" s="4" t="s">
        <v>11547</v>
      </c>
      <c r="B11190" s="199">
        <v>62.95</v>
      </c>
    </row>
    <row r="11191" spans="1:2">
      <c r="A11191" s="4" t="s">
        <v>11548</v>
      </c>
      <c r="B11191" s="199">
        <v>61.26</v>
      </c>
    </row>
    <row r="11192" spans="1:2">
      <c r="A11192" s="4" t="s">
        <v>11549</v>
      </c>
      <c r="B11192" s="199">
        <v>54.8</v>
      </c>
    </row>
    <row r="11193" spans="1:2">
      <c r="A11193" s="4" t="s">
        <v>11550</v>
      </c>
      <c r="B11193" s="199">
        <v>53.37</v>
      </c>
    </row>
    <row r="11194" spans="1:2">
      <c r="A11194" s="4" t="s">
        <v>11551</v>
      </c>
      <c r="B11194" s="199">
        <v>66.23</v>
      </c>
    </row>
    <row r="11195" spans="1:2">
      <c r="A11195" s="4" t="s">
        <v>11552</v>
      </c>
      <c r="B11195" s="199">
        <v>64.540000000000006</v>
      </c>
    </row>
    <row r="11196" spans="1:2">
      <c r="A11196" s="4" t="s">
        <v>11553</v>
      </c>
      <c r="B11196" s="199">
        <v>56.46</v>
      </c>
    </row>
    <row r="11197" spans="1:2">
      <c r="A11197" s="4" t="s">
        <v>11554</v>
      </c>
      <c r="B11197" s="199">
        <v>55.03</v>
      </c>
    </row>
    <row r="11198" spans="1:2">
      <c r="A11198" s="4" t="s">
        <v>11555</v>
      </c>
      <c r="B11198" s="199">
        <v>67.89</v>
      </c>
    </row>
    <row r="11199" spans="1:2">
      <c r="A11199" s="4" t="s">
        <v>11556</v>
      </c>
      <c r="B11199" s="199">
        <v>66.19</v>
      </c>
    </row>
    <row r="11200" spans="1:2">
      <c r="A11200" s="4" t="s">
        <v>11557</v>
      </c>
      <c r="B11200" s="199">
        <v>55.61</v>
      </c>
    </row>
    <row r="11201" spans="1:2">
      <c r="A11201" s="4" t="s">
        <v>11558</v>
      </c>
      <c r="B11201" s="199">
        <v>54.18</v>
      </c>
    </row>
    <row r="11202" spans="1:2">
      <c r="A11202" s="4" t="s">
        <v>11559</v>
      </c>
      <c r="B11202" s="199">
        <v>67.040000000000006</v>
      </c>
    </row>
    <row r="11203" spans="1:2">
      <c r="A11203" s="4" t="s">
        <v>11560</v>
      </c>
      <c r="B11203" s="199">
        <v>65.34</v>
      </c>
    </row>
    <row r="11204" spans="1:2">
      <c r="A11204" s="4" t="s">
        <v>11561</v>
      </c>
      <c r="B11204" s="199">
        <v>59.87</v>
      </c>
    </row>
    <row r="11205" spans="1:2">
      <c r="A11205" s="4" t="s">
        <v>11562</v>
      </c>
      <c r="B11205" s="199">
        <v>58.44</v>
      </c>
    </row>
    <row r="11206" spans="1:2">
      <c r="A11206" s="4" t="s">
        <v>11563</v>
      </c>
      <c r="B11206" s="199">
        <v>71.31</v>
      </c>
    </row>
    <row r="11207" spans="1:2">
      <c r="A11207" s="4" t="s">
        <v>11564</v>
      </c>
      <c r="B11207" s="199">
        <v>69.61</v>
      </c>
    </row>
    <row r="11208" spans="1:2">
      <c r="A11208" s="4" t="s">
        <v>11565</v>
      </c>
      <c r="B11208" s="199">
        <v>61.53</v>
      </c>
    </row>
    <row r="11209" spans="1:2">
      <c r="A11209" s="4" t="s">
        <v>11566</v>
      </c>
      <c r="B11209" s="199">
        <v>60.1</v>
      </c>
    </row>
    <row r="11210" spans="1:2">
      <c r="A11210" s="4" t="s">
        <v>11567</v>
      </c>
      <c r="B11210" s="199">
        <v>72.959999999999994</v>
      </c>
    </row>
    <row r="11211" spans="1:2">
      <c r="A11211" s="4" t="s">
        <v>11568</v>
      </c>
      <c r="B11211" s="199">
        <v>71.27</v>
      </c>
    </row>
    <row r="11212" spans="1:2">
      <c r="A11212" s="4" t="s">
        <v>11569</v>
      </c>
      <c r="B11212" s="199">
        <v>60.68</v>
      </c>
    </row>
    <row r="11213" spans="1:2">
      <c r="A11213" s="4" t="s">
        <v>11570</v>
      </c>
      <c r="B11213" s="199">
        <v>59.25</v>
      </c>
    </row>
    <row r="11214" spans="1:2">
      <c r="A11214" s="4" t="s">
        <v>11571</v>
      </c>
      <c r="B11214" s="199">
        <v>72.11</v>
      </c>
    </row>
    <row r="11215" spans="1:2">
      <c r="A11215" s="4" t="s">
        <v>11572</v>
      </c>
      <c r="B11215" s="199">
        <v>70.42</v>
      </c>
    </row>
    <row r="11216" spans="1:2">
      <c r="A11216" s="4" t="s">
        <v>11573</v>
      </c>
      <c r="B11216" s="199">
        <v>68.03</v>
      </c>
    </row>
    <row r="11217" spans="1:2">
      <c r="A11217" s="4" t="s">
        <v>11574</v>
      </c>
      <c r="B11217" s="199">
        <v>66.599999999999994</v>
      </c>
    </row>
    <row r="11218" spans="1:2">
      <c r="A11218" s="4" t="s">
        <v>11575</v>
      </c>
      <c r="B11218" s="199">
        <v>79.459999999999994</v>
      </c>
    </row>
    <row r="11219" spans="1:2">
      <c r="A11219" s="4" t="s">
        <v>11576</v>
      </c>
      <c r="B11219" s="199">
        <v>77.760000000000005</v>
      </c>
    </row>
    <row r="11220" spans="1:2">
      <c r="A11220" s="4" t="s">
        <v>11577</v>
      </c>
      <c r="B11220" s="199">
        <v>71.349999999999994</v>
      </c>
    </row>
    <row r="11221" spans="1:2">
      <c r="A11221" s="4" t="s">
        <v>11578</v>
      </c>
      <c r="B11221" s="199">
        <v>69.92</v>
      </c>
    </row>
    <row r="11222" spans="1:2">
      <c r="A11222" s="4" t="s">
        <v>11579</v>
      </c>
      <c r="B11222" s="199">
        <v>82.78</v>
      </c>
    </row>
    <row r="11223" spans="1:2">
      <c r="A11223" s="4" t="s">
        <v>11580</v>
      </c>
      <c r="B11223" s="199">
        <v>81.08</v>
      </c>
    </row>
    <row r="11224" spans="1:2">
      <c r="A11224" s="4" t="s">
        <v>11581</v>
      </c>
      <c r="B11224" s="199">
        <v>69.650000000000006</v>
      </c>
    </row>
    <row r="11225" spans="1:2">
      <c r="A11225" s="4" t="s">
        <v>11582</v>
      </c>
      <c r="B11225" s="199">
        <v>68.22</v>
      </c>
    </row>
    <row r="11226" spans="1:2">
      <c r="A11226" s="4" t="s">
        <v>11583</v>
      </c>
      <c r="B11226" s="199">
        <v>81.08</v>
      </c>
    </row>
    <row r="11227" spans="1:2">
      <c r="A11227" s="4" t="s">
        <v>11584</v>
      </c>
      <c r="B11227" s="199">
        <v>79.38</v>
      </c>
    </row>
    <row r="11228" spans="1:2">
      <c r="A11228" s="4" t="s">
        <v>11585</v>
      </c>
      <c r="B11228" s="199">
        <v>72.12</v>
      </c>
    </row>
    <row r="11229" spans="1:2">
      <c r="A11229" s="4" t="s">
        <v>11586</v>
      </c>
      <c r="B11229" s="199">
        <v>70.69</v>
      </c>
    </row>
    <row r="11230" spans="1:2">
      <c r="A11230" s="4" t="s">
        <v>11587</v>
      </c>
      <c r="B11230" s="199">
        <v>83.55</v>
      </c>
    </row>
    <row r="11231" spans="1:2">
      <c r="A11231" s="4" t="s">
        <v>11588</v>
      </c>
      <c r="B11231" s="199">
        <v>81.849999999999994</v>
      </c>
    </row>
    <row r="11232" spans="1:2">
      <c r="A11232" s="4" t="s">
        <v>11589</v>
      </c>
      <c r="B11232" s="199">
        <v>75.44</v>
      </c>
    </row>
    <row r="11233" spans="1:2">
      <c r="A11233" s="4" t="s">
        <v>11590</v>
      </c>
      <c r="B11233" s="199">
        <v>74.010000000000005</v>
      </c>
    </row>
    <row r="11234" spans="1:2">
      <c r="A11234" s="4" t="s">
        <v>11591</v>
      </c>
      <c r="B11234" s="199">
        <v>86.87</v>
      </c>
    </row>
    <row r="11235" spans="1:2">
      <c r="A11235" s="4" t="s">
        <v>11592</v>
      </c>
      <c r="B11235" s="199">
        <v>85.17</v>
      </c>
    </row>
    <row r="11236" spans="1:2">
      <c r="A11236" s="4" t="s">
        <v>11593</v>
      </c>
      <c r="B11236" s="199">
        <v>73.739999999999995</v>
      </c>
    </row>
    <row r="11237" spans="1:2">
      <c r="A11237" s="4" t="s">
        <v>11594</v>
      </c>
      <c r="B11237" s="199">
        <v>72.31</v>
      </c>
    </row>
    <row r="11238" spans="1:2">
      <c r="A11238" s="4" t="s">
        <v>11595</v>
      </c>
      <c r="B11238" s="199">
        <v>85.17</v>
      </c>
    </row>
    <row r="11239" spans="1:2">
      <c r="A11239" s="4" t="s">
        <v>11596</v>
      </c>
      <c r="B11239" s="199">
        <v>83.47</v>
      </c>
    </row>
    <row r="11240" spans="1:2">
      <c r="A11240" s="4" t="s">
        <v>11597</v>
      </c>
      <c r="B11240" s="199">
        <v>77.19</v>
      </c>
    </row>
    <row r="11241" spans="1:2">
      <c r="A11241" s="4" t="s">
        <v>11598</v>
      </c>
      <c r="B11241" s="199">
        <v>75.760000000000005</v>
      </c>
    </row>
    <row r="11242" spans="1:2">
      <c r="A11242" s="4" t="s">
        <v>11599</v>
      </c>
      <c r="B11242" s="199">
        <v>88.62</v>
      </c>
    </row>
    <row r="11243" spans="1:2">
      <c r="A11243" s="4" t="s">
        <v>11600</v>
      </c>
      <c r="B11243" s="199">
        <v>86.92</v>
      </c>
    </row>
    <row r="11244" spans="1:2">
      <c r="A11244" s="4" t="s">
        <v>11601</v>
      </c>
      <c r="B11244" s="199">
        <v>80.510000000000005</v>
      </c>
    </row>
    <row r="11245" spans="1:2">
      <c r="A11245" s="4" t="s">
        <v>11602</v>
      </c>
      <c r="B11245" s="199">
        <v>79.08</v>
      </c>
    </row>
    <row r="11246" spans="1:2">
      <c r="A11246" s="4" t="s">
        <v>11603</v>
      </c>
      <c r="B11246" s="199">
        <v>91.94</v>
      </c>
    </row>
    <row r="11247" spans="1:2">
      <c r="A11247" s="4" t="s">
        <v>11604</v>
      </c>
      <c r="B11247" s="199">
        <v>90.24</v>
      </c>
    </row>
    <row r="11248" spans="1:2">
      <c r="A11248" s="4" t="s">
        <v>11605</v>
      </c>
      <c r="B11248" s="199">
        <v>78.81</v>
      </c>
    </row>
    <row r="11249" spans="1:2">
      <c r="A11249" s="4" t="s">
        <v>11606</v>
      </c>
      <c r="B11249" s="199">
        <v>77.38</v>
      </c>
    </row>
    <row r="11250" spans="1:2">
      <c r="A11250" s="4" t="s">
        <v>11607</v>
      </c>
      <c r="B11250" s="199">
        <v>90.24</v>
      </c>
    </row>
    <row r="11251" spans="1:2">
      <c r="A11251" s="4" t="s">
        <v>11608</v>
      </c>
      <c r="B11251" s="199">
        <v>88.54</v>
      </c>
    </row>
    <row r="11252" spans="1:2">
      <c r="A11252" s="4" t="s">
        <v>11609</v>
      </c>
      <c r="B11252" s="199">
        <v>52.35</v>
      </c>
    </row>
    <row r="11253" spans="1:2">
      <c r="A11253" s="4" t="s">
        <v>11610</v>
      </c>
      <c r="B11253" s="199">
        <v>47.48</v>
      </c>
    </row>
    <row r="11254" spans="1:2">
      <c r="A11254" s="4" t="s">
        <v>11611</v>
      </c>
      <c r="B11254" s="199">
        <v>191.47</v>
      </c>
    </row>
    <row r="11255" spans="1:2">
      <c r="A11255" s="4" t="s">
        <v>11612</v>
      </c>
      <c r="B11255" s="199">
        <v>181.86</v>
      </c>
    </row>
    <row r="11256" spans="1:2">
      <c r="A11256" s="4" t="s">
        <v>11613</v>
      </c>
      <c r="B11256" s="199">
        <v>1329.21</v>
      </c>
    </row>
    <row r="11257" spans="1:2">
      <c r="A11257" s="4" t="s">
        <v>11614</v>
      </c>
      <c r="B11257" s="199">
        <v>1319.6</v>
      </c>
    </row>
    <row r="11258" spans="1:2">
      <c r="A11258" s="4" t="s">
        <v>11615</v>
      </c>
      <c r="B11258" s="199">
        <v>127.68</v>
      </c>
    </row>
    <row r="11259" spans="1:2">
      <c r="A11259" s="4" t="s">
        <v>11616</v>
      </c>
      <c r="B11259" s="199">
        <v>123.04</v>
      </c>
    </row>
    <row r="11260" spans="1:2">
      <c r="A11260" s="4" t="s">
        <v>11617</v>
      </c>
      <c r="B11260" s="199">
        <v>109.24</v>
      </c>
    </row>
    <row r="11261" spans="1:2">
      <c r="A11261" s="4" t="s">
        <v>11618</v>
      </c>
      <c r="B11261" s="199">
        <v>100.52</v>
      </c>
    </row>
    <row r="11262" spans="1:2">
      <c r="A11262" s="4" t="s">
        <v>11619</v>
      </c>
      <c r="B11262" s="199">
        <v>141.81</v>
      </c>
    </row>
    <row r="11263" spans="1:2">
      <c r="A11263" s="4" t="s">
        <v>11620</v>
      </c>
      <c r="B11263" s="199">
        <v>128.74</v>
      </c>
    </row>
    <row r="11264" spans="1:2">
      <c r="A11264" s="4" t="s">
        <v>11621</v>
      </c>
      <c r="B11264" s="199">
        <v>174.39</v>
      </c>
    </row>
    <row r="11265" spans="1:2">
      <c r="A11265" s="4" t="s">
        <v>11622</v>
      </c>
      <c r="B11265" s="199">
        <v>156.97</v>
      </c>
    </row>
    <row r="11266" spans="1:2">
      <c r="A11266" s="4" t="s">
        <v>11623</v>
      </c>
      <c r="B11266" s="199">
        <v>159.03</v>
      </c>
    </row>
    <row r="11267" spans="1:2">
      <c r="A11267" s="4" t="s">
        <v>11624</v>
      </c>
      <c r="B11267" s="199">
        <v>158.12</v>
      </c>
    </row>
    <row r="11268" spans="1:2">
      <c r="A11268" s="4" t="s">
        <v>11625</v>
      </c>
      <c r="B11268" s="199">
        <v>143.94</v>
      </c>
    </row>
    <row r="11269" spans="1:2">
      <c r="A11269" s="4" t="s">
        <v>11626</v>
      </c>
      <c r="B11269" s="199">
        <v>143.03</v>
      </c>
    </row>
    <row r="11270" spans="1:2">
      <c r="A11270" s="4" t="s">
        <v>11627</v>
      </c>
      <c r="B11270" s="199">
        <v>143.94</v>
      </c>
    </row>
    <row r="11271" spans="1:2">
      <c r="A11271" s="4" t="s">
        <v>11628</v>
      </c>
      <c r="B11271" s="199">
        <v>143.03</v>
      </c>
    </row>
    <row r="11272" spans="1:2">
      <c r="A11272" s="4" t="s">
        <v>11629</v>
      </c>
      <c r="B11272" s="199">
        <v>114.93</v>
      </c>
    </row>
    <row r="11273" spans="1:2">
      <c r="A11273" s="4" t="s">
        <v>11630</v>
      </c>
      <c r="B11273" s="199">
        <v>114.02</v>
      </c>
    </row>
    <row r="11274" spans="1:2">
      <c r="A11274" s="4" t="s">
        <v>11631</v>
      </c>
      <c r="B11274" s="199">
        <v>190.23</v>
      </c>
    </row>
    <row r="11275" spans="1:2">
      <c r="A11275" s="4" t="s">
        <v>11632</v>
      </c>
      <c r="B11275" s="199">
        <v>184.58</v>
      </c>
    </row>
    <row r="11276" spans="1:2">
      <c r="A11276" s="4" t="s">
        <v>11633</v>
      </c>
      <c r="B11276" s="199">
        <v>38.159999999999997</v>
      </c>
    </row>
    <row r="11277" spans="1:2">
      <c r="A11277" s="4" t="s">
        <v>11634</v>
      </c>
      <c r="B11277" s="199">
        <v>33.79</v>
      </c>
    </row>
    <row r="11278" spans="1:2">
      <c r="A11278" s="4" t="s">
        <v>11635</v>
      </c>
      <c r="B11278" s="199">
        <v>34.909999999999997</v>
      </c>
    </row>
    <row r="11279" spans="1:2">
      <c r="A11279" s="4" t="s">
        <v>11636</v>
      </c>
      <c r="B11279" s="199">
        <v>30.97</v>
      </c>
    </row>
    <row r="11280" spans="1:2">
      <c r="A11280" s="4" t="s">
        <v>11637</v>
      </c>
      <c r="B11280" s="199">
        <v>51.69</v>
      </c>
    </row>
    <row r="11281" spans="1:2">
      <c r="A11281" s="4" t="s">
        <v>11638</v>
      </c>
      <c r="B11281" s="199">
        <v>46.12</v>
      </c>
    </row>
    <row r="11282" spans="1:2">
      <c r="A11282" s="4" t="s">
        <v>11639</v>
      </c>
      <c r="B11282" s="199">
        <v>55.6</v>
      </c>
    </row>
    <row r="11283" spans="1:2">
      <c r="A11283" s="4" t="s">
        <v>11640</v>
      </c>
      <c r="B11283" s="199">
        <v>49.6</v>
      </c>
    </row>
    <row r="11284" spans="1:2">
      <c r="A11284" s="4" t="s">
        <v>11641</v>
      </c>
      <c r="B11284" s="199">
        <v>50.85</v>
      </c>
    </row>
    <row r="11285" spans="1:2">
      <c r="A11285" s="4" t="s">
        <v>11642</v>
      </c>
      <c r="B11285" s="199">
        <v>44.78</v>
      </c>
    </row>
    <row r="11286" spans="1:2">
      <c r="A11286" s="4" t="s">
        <v>11643</v>
      </c>
      <c r="B11286" s="199">
        <v>46.84</v>
      </c>
    </row>
    <row r="11287" spans="1:2">
      <c r="A11287" s="4" t="s">
        <v>11644</v>
      </c>
      <c r="B11287" s="199">
        <v>41.31</v>
      </c>
    </row>
    <row r="11288" spans="1:2">
      <c r="A11288" s="4" t="s">
        <v>11645</v>
      </c>
      <c r="B11288" s="199">
        <v>17.95</v>
      </c>
    </row>
    <row r="11289" spans="1:2">
      <c r="A11289" s="4" t="s">
        <v>11646</v>
      </c>
      <c r="B11289" s="199">
        <v>15.7</v>
      </c>
    </row>
    <row r="11290" spans="1:2">
      <c r="A11290" s="4" t="s">
        <v>11647</v>
      </c>
      <c r="B11290" s="199">
        <v>25.02</v>
      </c>
    </row>
    <row r="11291" spans="1:2">
      <c r="A11291" s="4" t="s">
        <v>11648</v>
      </c>
      <c r="B11291" s="199">
        <v>22.31</v>
      </c>
    </row>
    <row r="11292" spans="1:2">
      <c r="A11292" s="4" t="s">
        <v>11649</v>
      </c>
      <c r="B11292" s="199">
        <v>14.49</v>
      </c>
    </row>
    <row r="11293" spans="1:2">
      <c r="A11293" s="4" t="s">
        <v>11650</v>
      </c>
      <c r="B11293" s="199">
        <v>12.62</v>
      </c>
    </row>
    <row r="11294" spans="1:2">
      <c r="A11294" s="4" t="s">
        <v>11651</v>
      </c>
      <c r="B11294" s="199">
        <v>35.01</v>
      </c>
    </row>
    <row r="11295" spans="1:2">
      <c r="A11295" s="4" t="s">
        <v>11652</v>
      </c>
      <c r="B11295" s="199">
        <v>31.18</v>
      </c>
    </row>
    <row r="11296" spans="1:2">
      <c r="A11296" s="4" t="s">
        <v>11653</v>
      </c>
      <c r="B11296" s="199">
        <v>61.23</v>
      </c>
    </row>
    <row r="11297" spans="1:2">
      <c r="A11297" s="4" t="s">
        <v>11654</v>
      </c>
      <c r="B11297" s="199">
        <v>54.75</v>
      </c>
    </row>
    <row r="11298" spans="1:2">
      <c r="A11298" s="4" t="s">
        <v>11655</v>
      </c>
      <c r="B11298" s="199">
        <v>15.43</v>
      </c>
    </row>
    <row r="11299" spans="1:2">
      <c r="A11299" s="4" t="s">
        <v>11656</v>
      </c>
      <c r="B11299" s="199">
        <v>13.45</v>
      </c>
    </row>
    <row r="11300" spans="1:2">
      <c r="A11300" s="4" t="s">
        <v>11657</v>
      </c>
      <c r="B11300" s="199">
        <v>17.13</v>
      </c>
    </row>
    <row r="11301" spans="1:2">
      <c r="A11301" s="4" t="s">
        <v>11658</v>
      </c>
      <c r="B11301" s="199">
        <v>15.01</v>
      </c>
    </row>
    <row r="11302" spans="1:2">
      <c r="A11302" s="4" t="s">
        <v>11659</v>
      </c>
      <c r="B11302" s="199">
        <v>28.56</v>
      </c>
    </row>
    <row r="11303" spans="1:2">
      <c r="A11303" s="4" t="s">
        <v>11660</v>
      </c>
      <c r="B11303" s="199">
        <v>25.17</v>
      </c>
    </row>
    <row r="11304" spans="1:2">
      <c r="A11304" s="4" t="s">
        <v>11661</v>
      </c>
      <c r="B11304" s="199">
        <v>18.149999999999999</v>
      </c>
    </row>
    <row r="11305" spans="1:2">
      <c r="A11305" s="4" t="s">
        <v>11662</v>
      </c>
      <c r="B11305" s="199">
        <v>16.170000000000002</v>
      </c>
    </row>
    <row r="11306" spans="1:2">
      <c r="A11306" s="4" t="s">
        <v>11663</v>
      </c>
      <c r="B11306" s="199">
        <v>22.16</v>
      </c>
    </row>
    <row r="11307" spans="1:2">
      <c r="A11307" s="4" t="s">
        <v>11664</v>
      </c>
      <c r="B11307" s="199">
        <v>19.87</v>
      </c>
    </row>
    <row r="11308" spans="1:2">
      <c r="A11308" s="4" t="s">
        <v>11665</v>
      </c>
      <c r="B11308" s="199">
        <v>26.16</v>
      </c>
    </row>
    <row r="11309" spans="1:2">
      <c r="A11309" s="4" t="s">
        <v>11666</v>
      </c>
      <c r="B11309" s="199">
        <v>23.56</v>
      </c>
    </row>
    <row r="11310" spans="1:2">
      <c r="A11310" s="4" t="s">
        <v>11667</v>
      </c>
      <c r="B11310" s="199">
        <v>30.17</v>
      </c>
    </row>
    <row r="11311" spans="1:2">
      <c r="A11311" s="4" t="s">
        <v>11668</v>
      </c>
      <c r="B11311" s="199">
        <v>27.25</v>
      </c>
    </row>
    <row r="11312" spans="1:2">
      <c r="A11312" s="4" t="s">
        <v>11669</v>
      </c>
      <c r="B11312" s="199">
        <v>34.17</v>
      </c>
    </row>
    <row r="11313" spans="1:2">
      <c r="A11313" s="4" t="s">
        <v>11670</v>
      </c>
      <c r="B11313" s="199">
        <v>30.94</v>
      </c>
    </row>
    <row r="11314" spans="1:2">
      <c r="A11314" s="4" t="s">
        <v>11671</v>
      </c>
      <c r="B11314" s="199">
        <v>38.18</v>
      </c>
    </row>
    <row r="11315" spans="1:2">
      <c r="A11315" s="4" t="s">
        <v>11672</v>
      </c>
      <c r="B11315" s="199">
        <v>34.64</v>
      </c>
    </row>
    <row r="11316" spans="1:2">
      <c r="A11316" s="4" t="s">
        <v>11673</v>
      </c>
      <c r="B11316" s="199">
        <v>42.18</v>
      </c>
    </row>
    <row r="11317" spans="1:2">
      <c r="A11317" s="4" t="s">
        <v>11674</v>
      </c>
      <c r="B11317" s="199">
        <v>38.33</v>
      </c>
    </row>
    <row r="11318" spans="1:2">
      <c r="A11318" s="4" t="s">
        <v>11675</v>
      </c>
      <c r="B11318" s="199">
        <v>50.19</v>
      </c>
    </row>
    <row r="11319" spans="1:2">
      <c r="A11319" s="4" t="s">
        <v>11676</v>
      </c>
      <c r="B11319" s="199">
        <v>45.71</v>
      </c>
    </row>
    <row r="11320" spans="1:2">
      <c r="A11320" s="4" t="s">
        <v>11677</v>
      </c>
      <c r="B11320" s="199">
        <v>58.2</v>
      </c>
    </row>
    <row r="11321" spans="1:2">
      <c r="A11321" s="4" t="s">
        <v>11678</v>
      </c>
      <c r="B11321" s="199">
        <v>53.1</v>
      </c>
    </row>
    <row r="11322" spans="1:2">
      <c r="A11322" s="4" t="s">
        <v>11679</v>
      </c>
      <c r="B11322" s="199">
        <v>62.21</v>
      </c>
    </row>
    <row r="11323" spans="1:2">
      <c r="A11323" s="4" t="s">
        <v>11680</v>
      </c>
      <c r="B11323" s="199">
        <v>56.79</v>
      </c>
    </row>
    <row r="11324" spans="1:2">
      <c r="A11324" s="4" t="s">
        <v>11681</v>
      </c>
      <c r="B11324" s="199">
        <v>74.22</v>
      </c>
    </row>
    <row r="11325" spans="1:2">
      <c r="A11325" s="4" t="s">
        <v>11682</v>
      </c>
      <c r="B11325" s="199">
        <v>67.87</v>
      </c>
    </row>
    <row r="11326" spans="1:2">
      <c r="A11326" s="4" t="s">
        <v>11683</v>
      </c>
      <c r="B11326" s="199">
        <v>53.09</v>
      </c>
    </row>
    <row r="11327" spans="1:2">
      <c r="A11327" s="4" t="s">
        <v>11684</v>
      </c>
      <c r="B11327" s="199">
        <v>47.06</v>
      </c>
    </row>
    <row r="11328" spans="1:2">
      <c r="A11328" s="4" t="s">
        <v>11685</v>
      </c>
      <c r="B11328" s="199">
        <v>90.98</v>
      </c>
    </row>
    <row r="11329" spans="1:2">
      <c r="A11329" s="4" t="s">
        <v>11686</v>
      </c>
      <c r="B11329" s="199">
        <v>84.3</v>
      </c>
    </row>
    <row r="11330" spans="1:2">
      <c r="A11330" s="4" t="s">
        <v>11687</v>
      </c>
      <c r="B11330" s="199">
        <v>103.09</v>
      </c>
    </row>
    <row r="11331" spans="1:2">
      <c r="A11331" s="4" t="s">
        <v>11688</v>
      </c>
      <c r="B11331" s="199">
        <v>95.63</v>
      </c>
    </row>
    <row r="11332" spans="1:2">
      <c r="A11332" s="4" t="s">
        <v>11689</v>
      </c>
      <c r="B11332" s="199">
        <v>11.21</v>
      </c>
    </row>
    <row r="11333" spans="1:2">
      <c r="A11333" s="4" t="s">
        <v>11690</v>
      </c>
      <c r="B11333" s="199">
        <v>10.01</v>
      </c>
    </row>
    <row r="11334" spans="1:2">
      <c r="A11334" s="4" t="s">
        <v>11691</v>
      </c>
      <c r="B11334" s="199">
        <v>67.41</v>
      </c>
    </row>
    <row r="11335" spans="1:2">
      <c r="A11335" s="4" t="s">
        <v>11692</v>
      </c>
      <c r="B11335" s="199">
        <v>60.27</v>
      </c>
    </row>
    <row r="11336" spans="1:2">
      <c r="A11336" s="4" t="s">
        <v>11693</v>
      </c>
      <c r="B11336" s="199">
        <v>65.33</v>
      </c>
    </row>
    <row r="11337" spans="1:2">
      <c r="A11337" s="4" t="s">
        <v>11694</v>
      </c>
      <c r="B11337" s="199">
        <v>58.69</v>
      </c>
    </row>
    <row r="11338" spans="1:2">
      <c r="A11338" s="4" t="s">
        <v>11695</v>
      </c>
      <c r="B11338" s="199">
        <v>57.54</v>
      </c>
    </row>
    <row r="11339" spans="1:2">
      <c r="A11339" s="4" t="s">
        <v>11696</v>
      </c>
      <c r="B11339" s="199">
        <v>51.32</v>
      </c>
    </row>
    <row r="11340" spans="1:2">
      <c r="A11340" s="4" t="s">
        <v>11697</v>
      </c>
      <c r="B11340" s="199">
        <v>38.28</v>
      </c>
    </row>
    <row r="11341" spans="1:2">
      <c r="A11341" s="4" t="s">
        <v>11698</v>
      </c>
      <c r="B11341" s="199">
        <v>34.520000000000003</v>
      </c>
    </row>
    <row r="11342" spans="1:2">
      <c r="A11342" s="4" t="s">
        <v>11699</v>
      </c>
      <c r="B11342" s="199">
        <v>104.29</v>
      </c>
    </row>
    <row r="11343" spans="1:2">
      <c r="A11343" s="4" t="s">
        <v>11700</v>
      </c>
      <c r="B11343" s="199">
        <v>93.11</v>
      </c>
    </row>
    <row r="11344" spans="1:2">
      <c r="A11344" s="4" t="s">
        <v>11701</v>
      </c>
      <c r="B11344" s="199">
        <v>101.08</v>
      </c>
    </row>
    <row r="11345" spans="1:2">
      <c r="A11345" s="4" t="s">
        <v>11702</v>
      </c>
      <c r="B11345" s="199">
        <v>89.8</v>
      </c>
    </row>
    <row r="11346" spans="1:2">
      <c r="A11346" s="4" t="s">
        <v>11703</v>
      </c>
      <c r="B11346" s="199">
        <v>104.29</v>
      </c>
    </row>
    <row r="11347" spans="1:2">
      <c r="A11347" s="4" t="s">
        <v>11704</v>
      </c>
      <c r="B11347" s="199">
        <v>93.11</v>
      </c>
    </row>
    <row r="11348" spans="1:2">
      <c r="A11348" s="4" t="s">
        <v>11705</v>
      </c>
      <c r="B11348" s="199">
        <v>101.08</v>
      </c>
    </row>
    <row r="11349" spans="1:2">
      <c r="A11349" s="4" t="s">
        <v>11706</v>
      </c>
      <c r="B11349" s="199">
        <v>89.8</v>
      </c>
    </row>
    <row r="11350" spans="1:2">
      <c r="A11350" s="4" t="s">
        <v>11707</v>
      </c>
      <c r="B11350" s="199">
        <v>52.98</v>
      </c>
    </row>
    <row r="11351" spans="1:2">
      <c r="A11351" s="4" t="s">
        <v>11708</v>
      </c>
      <c r="B11351" s="199">
        <v>46.38</v>
      </c>
    </row>
    <row r="11352" spans="1:2">
      <c r="A11352" s="4" t="s">
        <v>11709</v>
      </c>
      <c r="B11352" s="199">
        <v>26.85</v>
      </c>
    </row>
    <row r="11353" spans="1:2">
      <c r="A11353" s="4" t="s">
        <v>11710</v>
      </c>
      <c r="B11353" s="199">
        <v>23.54</v>
      </c>
    </row>
    <row r="11354" spans="1:2">
      <c r="A11354" s="4" t="s">
        <v>11711</v>
      </c>
      <c r="B11354" s="199">
        <v>65.930000000000007</v>
      </c>
    </row>
    <row r="11355" spans="1:2">
      <c r="A11355" s="4" t="s">
        <v>11712</v>
      </c>
      <c r="B11355" s="199">
        <v>57.64</v>
      </c>
    </row>
    <row r="11356" spans="1:2">
      <c r="A11356" s="4" t="s">
        <v>11713</v>
      </c>
      <c r="B11356" s="199">
        <v>20.190000000000001</v>
      </c>
    </row>
    <row r="11357" spans="1:2">
      <c r="A11357" s="4" t="s">
        <v>11714</v>
      </c>
      <c r="B11357" s="199">
        <v>17.86</v>
      </c>
    </row>
    <row r="11358" spans="1:2">
      <c r="A11358" s="4" t="s">
        <v>11715</v>
      </c>
      <c r="B11358" s="199">
        <v>23.99</v>
      </c>
    </row>
    <row r="11359" spans="1:2">
      <c r="A11359" s="4" t="s">
        <v>11716</v>
      </c>
      <c r="B11359" s="199">
        <v>21.22</v>
      </c>
    </row>
    <row r="11360" spans="1:2">
      <c r="A11360" s="4" t="s">
        <v>11717</v>
      </c>
      <c r="B11360" s="199">
        <v>32.32</v>
      </c>
    </row>
    <row r="11361" spans="1:2">
      <c r="A11361" s="4" t="s">
        <v>11718</v>
      </c>
      <c r="B11361" s="199">
        <v>28.74</v>
      </c>
    </row>
    <row r="11362" spans="1:2">
      <c r="A11362" s="4" t="s">
        <v>11719</v>
      </c>
      <c r="B11362" s="199">
        <v>55.53</v>
      </c>
    </row>
    <row r="11363" spans="1:2">
      <c r="A11363" s="4" t="s">
        <v>11720</v>
      </c>
      <c r="B11363" s="199">
        <v>48.92</v>
      </c>
    </row>
    <row r="11364" spans="1:2">
      <c r="A11364" s="4" t="s">
        <v>11721</v>
      </c>
      <c r="B11364" s="199">
        <v>27.84</v>
      </c>
    </row>
    <row r="11365" spans="1:2">
      <c r="A11365" s="4" t="s">
        <v>11722</v>
      </c>
      <c r="B11365" s="199">
        <v>25.01</v>
      </c>
    </row>
    <row r="11366" spans="1:2">
      <c r="A11366" s="4" t="s">
        <v>11723</v>
      </c>
      <c r="B11366" s="199">
        <v>84.84</v>
      </c>
    </row>
    <row r="11367" spans="1:2">
      <c r="A11367" s="4" t="s">
        <v>11724</v>
      </c>
      <c r="B11367" s="199">
        <v>78.239999999999995</v>
      </c>
    </row>
    <row r="11368" spans="1:2">
      <c r="A11368" s="4" t="s">
        <v>11725</v>
      </c>
      <c r="B11368" s="199">
        <v>90.95</v>
      </c>
    </row>
    <row r="11369" spans="1:2">
      <c r="A11369" s="4" t="s">
        <v>11726</v>
      </c>
      <c r="B11369" s="199">
        <v>84.42</v>
      </c>
    </row>
    <row r="11370" spans="1:2">
      <c r="A11370" s="4" t="s">
        <v>11727</v>
      </c>
      <c r="B11370" s="199">
        <v>106.02</v>
      </c>
    </row>
    <row r="11371" spans="1:2">
      <c r="A11371" s="4" t="s">
        <v>11728</v>
      </c>
      <c r="B11371" s="199">
        <v>98.3</v>
      </c>
    </row>
    <row r="11372" spans="1:2">
      <c r="A11372" s="4" t="s">
        <v>11729</v>
      </c>
      <c r="B11372" s="199">
        <v>112.14</v>
      </c>
    </row>
    <row r="11373" spans="1:2">
      <c r="A11373" s="4" t="s">
        <v>11730</v>
      </c>
      <c r="B11373" s="199">
        <v>104.47</v>
      </c>
    </row>
    <row r="11374" spans="1:2">
      <c r="A11374" s="4" t="s">
        <v>11731</v>
      </c>
      <c r="B11374" s="199">
        <v>168.28</v>
      </c>
    </row>
    <row r="11375" spans="1:2">
      <c r="A11375" s="4" t="s">
        <v>11732</v>
      </c>
      <c r="B11375" s="199">
        <v>161.69</v>
      </c>
    </row>
    <row r="11376" spans="1:2">
      <c r="A11376" s="4" t="s">
        <v>11733</v>
      </c>
      <c r="B11376" s="199">
        <v>174.4</v>
      </c>
    </row>
    <row r="11377" spans="1:2">
      <c r="A11377" s="4" t="s">
        <v>11734</v>
      </c>
      <c r="B11377" s="199">
        <v>167.86</v>
      </c>
    </row>
    <row r="11378" spans="1:2">
      <c r="A11378" s="4" t="s">
        <v>11735</v>
      </c>
      <c r="B11378" s="199">
        <v>79.62</v>
      </c>
    </row>
    <row r="11379" spans="1:2">
      <c r="A11379" s="4" t="s">
        <v>11736</v>
      </c>
      <c r="B11379" s="199">
        <v>73.88</v>
      </c>
    </row>
    <row r="11380" spans="1:2">
      <c r="A11380" s="4" t="s">
        <v>11737</v>
      </c>
      <c r="B11380" s="199">
        <v>85.74</v>
      </c>
    </row>
    <row r="11381" spans="1:2">
      <c r="A11381" s="4" t="s">
        <v>11738</v>
      </c>
      <c r="B11381" s="199">
        <v>80.05</v>
      </c>
    </row>
    <row r="11382" spans="1:2">
      <c r="A11382" s="4" t="s">
        <v>11739</v>
      </c>
      <c r="B11382" s="199">
        <v>71.540000000000006</v>
      </c>
    </row>
    <row r="11383" spans="1:2">
      <c r="A11383" s="4" t="s">
        <v>11740</v>
      </c>
      <c r="B11383" s="199">
        <v>66.760000000000005</v>
      </c>
    </row>
    <row r="11384" spans="1:2">
      <c r="A11384" s="4" t="s">
        <v>11741</v>
      </c>
      <c r="B11384" s="199">
        <v>81.03</v>
      </c>
    </row>
    <row r="11385" spans="1:2">
      <c r="A11385" s="4" t="s">
        <v>11742</v>
      </c>
      <c r="B11385" s="199">
        <v>75.61</v>
      </c>
    </row>
    <row r="11386" spans="1:2">
      <c r="A11386" s="4" t="s">
        <v>11743</v>
      </c>
      <c r="B11386" s="199">
        <v>34.04</v>
      </c>
    </row>
    <row r="11387" spans="1:2">
      <c r="A11387" s="4" t="s">
        <v>11744</v>
      </c>
      <c r="B11387" s="199">
        <v>30.33</v>
      </c>
    </row>
    <row r="11388" spans="1:2">
      <c r="A11388" s="4" t="s">
        <v>11745</v>
      </c>
      <c r="B11388" s="199">
        <v>33.96</v>
      </c>
    </row>
    <row r="11389" spans="1:2">
      <c r="A11389" s="4" t="s">
        <v>11746</v>
      </c>
      <c r="B11389" s="199">
        <v>30.41</v>
      </c>
    </row>
    <row r="11390" spans="1:2">
      <c r="A11390" s="4" t="s">
        <v>11747</v>
      </c>
      <c r="B11390" s="199">
        <v>38.340000000000003</v>
      </c>
    </row>
    <row r="11391" spans="1:2">
      <c r="A11391" s="4" t="s">
        <v>11748</v>
      </c>
      <c r="B11391" s="199">
        <v>34.44</v>
      </c>
    </row>
    <row r="11392" spans="1:2">
      <c r="A11392" s="4" t="s">
        <v>11749</v>
      </c>
      <c r="B11392" s="199">
        <v>38.47</v>
      </c>
    </row>
    <row r="11393" spans="1:2">
      <c r="A11393" s="4" t="s">
        <v>11750</v>
      </c>
      <c r="B11393" s="199">
        <v>34.770000000000003</v>
      </c>
    </row>
    <row r="11394" spans="1:2">
      <c r="A11394" s="4" t="s">
        <v>11751</v>
      </c>
      <c r="B11394" s="199">
        <v>63.17</v>
      </c>
    </row>
    <row r="11395" spans="1:2">
      <c r="A11395" s="4" t="s">
        <v>11752</v>
      </c>
      <c r="B11395" s="199">
        <v>56.59</v>
      </c>
    </row>
    <row r="11396" spans="1:2">
      <c r="A11396" s="4" t="s">
        <v>11753</v>
      </c>
      <c r="B11396" s="199">
        <v>192.62</v>
      </c>
    </row>
    <row r="11397" spans="1:2">
      <c r="A11397" s="4" t="s">
        <v>11754</v>
      </c>
      <c r="B11397" s="199">
        <v>186.4</v>
      </c>
    </row>
    <row r="11398" spans="1:2">
      <c r="A11398" s="4" t="s">
        <v>11755</v>
      </c>
      <c r="B11398" s="199">
        <v>202.49</v>
      </c>
    </row>
    <row r="11399" spans="1:2">
      <c r="A11399" s="4" t="s">
        <v>11756</v>
      </c>
      <c r="B11399" s="199">
        <v>195.35</v>
      </c>
    </row>
    <row r="11400" spans="1:2">
      <c r="A11400" s="4" t="s">
        <v>11757</v>
      </c>
      <c r="B11400" s="199">
        <v>181.71</v>
      </c>
    </row>
    <row r="11401" spans="1:2">
      <c r="A11401" s="4" t="s">
        <v>11758</v>
      </c>
      <c r="B11401" s="199">
        <v>175.49</v>
      </c>
    </row>
    <row r="11402" spans="1:2">
      <c r="A11402" s="4" t="s">
        <v>11759</v>
      </c>
      <c r="B11402" s="199">
        <v>44.95</v>
      </c>
    </row>
    <row r="11403" spans="1:2">
      <c r="A11403" s="4" t="s">
        <v>11760</v>
      </c>
      <c r="B11403" s="199">
        <v>41.24</v>
      </c>
    </row>
    <row r="11404" spans="1:2">
      <c r="A11404" s="4" t="s">
        <v>11761</v>
      </c>
      <c r="B11404" s="199">
        <v>44.78</v>
      </c>
    </row>
    <row r="11405" spans="1:2">
      <c r="A11405" s="4" t="s">
        <v>11762</v>
      </c>
      <c r="B11405" s="199">
        <v>41.24</v>
      </c>
    </row>
    <row r="11406" spans="1:2">
      <c r="A11406" s="4" t="s">
        <v>11763</v>
      </c>
      <c r="B11406" s="199">
        <v>118.77</v>
      </c>
    </row>
    <row r="11407" spans="1:2">
      <c r="A11407" s="4" t="s">
        <v>11764</v>
      </c>
      <c r="B11407" s="199">
        <v>111.63</v>
      </c>
    </row>
    <row r="11408" spans="1:2">
      <c r="A11408" s="4" t="s">
        <v>11765</v>
      </c>
      <c r="B11408" s="199">
        <v>108.91</v>
      </c>
    </row>
    <row r="11409" spans="1:2">
      <c r="A11409" s="4" t="s">
        <v>11766</v>
      </c>
      <c r="B11409" s="199">
        <v>102.69</v>
      </c>
    </row>
    <row r="11410" spans="1:2">
      <c r="A11410" s="4" t="s">
        <v>11767</v>
      </c>
      <c r="B11410" s="199">
        <v>98</v>
      </c>
    </row>
    <row r="11411" spans="1:2">
      <c r="A11411" s="4" t="s">
        <v>11768</v>
      </c>
      <c r="B11411" s="199">
        <v>91.78</v>
      </c>
    </row>
    <row r="11412" spans="1:2">
      <c r="A11412" s="4" t="s">
        <v>11769</v>
      </c>
      <c r="B11412" s="199">
        <v>144.58000000000001</v>
      </c>
    </row>
    <row r="11413" spans="1:2">
      <c r="A11413" s="4" t="s">
        <v>11770</v>
      </c>
      <c r="B11413" s="199">
        <v>137.44</v>
      </c>
    </row>
    <row r="11414" spans="1:2">
      <c r="A11414" s="4" t="s">
        <v>11771</v>
      </c>
      <c r="B11414" s="199">
        <v>123.8</v>
      </c>
    </row>
    <row r="11415" spans="1:2">
      <c r="A11415" s="4" t="s">
        <v>11772</v>
      </c>
      <c r="B11415" s="199">
        <v>117.58</v>
      </c>
    </row>
    <row r="11416" spans="1:2">
      <c r="A11416" s="4" t="s">
        <v>11773</v>
      </c>
      <c r="B11416" s="199">
        <v>144.58000000000001</v>
      </c>
    </row>
    <row r="11417" spans="1:2">
      <c r="A11417" s="4" t="s">
        <v>11774</v>
      </c>
      <c r="B11417" s="199">
        <v>137.44</v>
      </c>
    </row>
    <row r="11418" spans="1:2">
      <c r="A11418" s="4" t="s">
        <v>11775</v>
      </c>
      <c r="B11418" s="199">
        <v>123.8</v>
      </c>
    </row>
    <row r="11419" spans="1:2">
      <c r="A11419" s="4" t="s">
        <v>11776</v>
      </c>
      <c r="B11419" s="199">
        <v>117.58</v>
      </c>
    </row>
    <row r="11420" spans="1:2">
      <c r="A11420" s="4" t="s">
        <v>11777</v>
      </c>
      <c r="B11420" s="199">
        <v>145.69</v>
      </c>
    </row>
    <row r="11421" spans="1:2">
      <c r="A11421" s="4" t="s">
        <v>11778</v>
      </c>
      <c r="B11421" s="199">
        <v>133.77000000000001</v>
      </c>
    </row>
    <row r="11422" spans="1:2">
      <c r="A11422" s="4" t="s">
        <v>11779</v>
      </c>
      <c r="B11422" s="199">
        <v>353.59</v>
      </c>
    </row>
    <row r="11423" spans="1:2">
      <c r="A11423" s="4" t="s">
        <v>11780</v>
      </c>
      <c r="B11423" s="199">
        <v>342.44</v>
      </c>
    </row>
    <row r="11424" spans="1:2">
      <c r="A11424" s="4" t="s">
        <v>11781</v>
      </c>
      <c r="B11424" s="199">
        <v>416.59</v>
      </c>
    </row>
    <row r="11425" spans="1:2">
      <c r="A11425" s="4" t="s">
        <v>11782</v>
      </c>
      <c r="B11425" s="199">
        <v>405.44</v>
      </c>
    </row>
    <row r="11426" spans="1:2">
      <c r="A11426" s="4" t="s">
        <v>11783</v>
      </c>
      <c r="B11426" s="199">
        <v>333.18</v>
      </c>
    </row>
    <row r="11427" spans="1:2">
      <c r="A11427" s="4" t="s">
        <v>11784</v>
      </c>
      <c r="B11427" s="199">
        <v>322.33999999999997</v>
      </c>
    </row>
    <row r="11428" spans="1:2">
      <c r="A11428" s="4" t="s">
        <v>11785</v>
      </c>
      <c r="B11428" s="199">
        <v>396.18</v>
      </c>
    </row>
    <row r="11429" spans="1:2">
      <c r="A11429" s="4" t="s">
        <v>11786</v>
      </c>
      <c r="B11429" s="199">
        <v>385.34</v>
      </c>
    </row>
    <row r="11430" spans="1:2">
      <c r="A11430" s="4" t="s">
        <v>11787</v>
      </c>
      <c r="B11430" s="199">
        <v>53.7</v>
      </c>
    </row>
    <row r="11431" spans="1:2">
      <c r="A11431" s="4" t="s">
        <v>11788</v>
      </c>
      <c r="B11431" s="199">
        <v>50.38</v>
      </c>
    </row>
    <row r="11432" spans="1:2">
      <c r="A11432" s="4" t="s">
        <v>11789</v>
      </c>
      <c r="B11432" s="199">
        <v>50.51</v>
      </c>
    </row>
    <row r="11433" spans="1:2">
      <c r="A11433" s="4" t="s">
        <v>11790</v>
      </c>
      <c r="B11433" s="199">
        <v>47.29</v>
      </c>
    </row>
    <row r="11434" spans="1:2">
      <c r="A11434" s="4" t="s">
        <v>11791</v>
      </c>
      <c r="B11434" s="199">
        <v>53.96</v>
      </c>
    </row>
    <row r="11435" spans="1:2">
      <c r="A11435" s="4" t="s">
        <v>11792</v>
      </c>
      <c r="B11435" s="199">
        <v>51.62</v>
      </c>
    </row>
    <row r="11436" spans="1:2">
      <c r="A11436" s="4" t="s">
        <v>11793</v>
      </c>
      <c r="B11436" s="199">
        <v>50.68</v>
      </c>
    </row>
    <row r="11437" spans="1:2">
      <c r="A11437" s="4" t="s">
        <v>11794</v>
      </c>
      <c r="B11437" s="199">
        <v>48.4</v>
      </c>
    </row>
    <row r="11438" spans="1:2">
      <c r="A11438" s="4" t="s">
        <v>11795</v>
      </c>
      <c r="B11438" s="199">
        <v>59.15</v>
      </c>
    </row>
    <row r="11439" spans="1:2">
      <c r="A11439" s="4" t="s">
        <v>11796</v>
      </c>
      <c r="B11439" s="199">
        <v>56.82</v>
      </c>
    </row>
    <row r="11440" spans="1:2">
      <c r="A11440" s="4" t="s">
        <v>11797</v>
      </c>
      <c r="B11440" s="199">
        <v>55.48</v>
      </c>
    </row>
    <row r="11441" spans="1:2">
      <c r="A11441" s="4" t="s">
        <v>11798</v>
      </c>
      <c r="B11441" s="199">
        <v>53.2</v>
      </c>
    </row>
    <row r="11442" spans="1:2">
      <c r="A11442" s="4" t="s">
        <v>11799</v>
      </c>
      <c r="B11442" s="199">
        <v>85.16</v>
      </c>
    </row>
    <row r="11443" spans="1:2">
      <c r="A11443" s="4" t="s">
        <v>11800</v>
      </c>
      <c r="B11443" s="199">
        <v>82.79</v>
      </c>
    </row>
    <row r="11444" spans="1:2">
      <c r="A11444" s="4" t="s">
        <v>11801</v>
      </c>
      <c r="B11444" s="199">
        <v>79.48</v>
      </c>
    </row>
    <row r="11445" spans="1:2">
      <c r="A11445" s="4" t="s">
        <v>11802</v>
      </c>
      <c r="B11445" s="199">
        <v>77.2</v>
      </c>
    </row>
    <row r="11446" spans="1:2">
      <c r="A11446" s="4" t="s">
        <v>11803</v>
      </c>
      <c r="B11446" s="199">
        <v>138.81</v>
      </c>
    </row>
    <row r="11447" spans="1:2">
      <c r="A11447" s="4" t="s">
        <v>11804</v>
      </c>
      <c r="B11447" s="199">
        <v>136.35</v>
      </c>
    </row>
    <row r="11448" spans="1:2">
      <c r="A11448" s="4" t="s">
        <v>11805</v>
      </c>
      <c r="B11448" s="199">
        <v>127.48</v>
      </c>
    </row>
    <row r="11449" spans="1:2">
      <c r="A11449" s="4" t="s">
        <v>11806</v>
      </c>
      <c r="B11449" s="199">
        <v>125.2</v>
      </c>
    </row>
    <row r="11450" spans="1:2">
      <c r="A11450" s="4" t="s">
        <v>11807</v>
      </c>
      <c r="B11450" s="199">
        <v>65.150000000000006</v>
      </c>
    </row>
    <row r="11451" spans="1:2">
      <c r="A11451" s="4" t="s">
        <v>11808</v>
      </c>
      <c r="B11451" s="199">
        <v>62.71</v>
      </c>
    </row>
    <row r="11452" spans="1:2">
      <c r="A11452" s="4" t="s">
        <v>11809</v>
      </c>
      <c r="B11452" s="199">
        <v>60.28</v>
      </c>
    </row>
    <row r="11453" spans="1:2">
      <c r="A11453" s="4" t="s">
        <v>11810</v>
      </c>
      <c r="B11453" s="199">
        <v>58</v>
      </c>
    </row>
    <row r="11454" spans="1:2">
      <c r="A11454" s="4" t="s">
        <v>11811</v>
      </c>
      <c r="B11454" s="199">
        <v>112.37</v>
      </c>
    </row>
    <row r="11455" spans="1:2">
      <c r="A11455" s="4" t="s">
        <v>11812</v>
      </c>
      <c r="B11455" s="199">
        <v>107.7</v>
      </c>
    </row>
    <row r="11456" spans="1:2">
      <c r="A11456" s="4" t="s">
        <v>11813</v>
      </c>
      <c r="B11456" s="199">
        <v>106.17</v>
      </c>
    </row>
    <row r="11457" spans="1:2">
      <c r="A11457" s="4" t="s">
        <v>11814</v>
      </c>
      <c r="B11457" s="199">
        <v>101.61</v>
      </c>
    </row>
    <row r="11458" spans="1:2">
      <c r="A11458" s="4" t="s">
        <v>11815</v>
      </c>
      <c r="B11458" s="199">
        <v>115.85</v>
      </c>
    </row>
    <row r="11459" spans="1:2">
      <c r="A11459" s="4" t="s">
        <v>11816</v>
      </c>
      <c r="B11459" s="199">
        <v>111.17</v>
      </c>
    </row>
    <row r="11460" spans="1:2">
      <c r="A11460" s="4" t="s">
        <v>11817</v>
      </c>
      <c r="B11460" s="199">
        <v>108.57</v>
      </c>
    </row>
    <row r="11461" spans="1:2">
      <c r="A11461" s="4" t="s">
        <v>11818</v>
      </c>
      <c r="B11461" s="199">
        <v>104.01</v>
      </c>
    </row>
    <row r="11462" spans="1:2">
      <c r="A11462" s="4" t="s">
        <v>11819</v>
      </c>
      <c r="B11462" s="199">
        <v>287.56</v>
      </c>
    </row>
    <row r="11463" spans="1:2">
      <c r="A11463" s="4" t="s">
        <v>11820</v>
      </c>
      <c r="B11463" s="199">
        <v>276.41000000000003</v>
      </c>
    </row>
    <row r="11464" spans="1:2">
      <c r="A11464" s="4" t="s">
        <v>11821</v>
      </c>
      <c r="B11464" s="199">
        <v>270.18</v>
      </c>
    </row>
    <row r="11465" spans="1:2">
      <c r="A11465" s="4" t="s">
        <v>11822</v>
      </c>
      <c r="B11465" s="199">
        <v>259.33999999999997</v>
      </c>
    </row>
    <row r="11466" spans="1:2">
      <c r="A11466" s="4" t="s">
        <v>44612</v>
      </c>
      <c r="B11466" s="199">
        <v>63.84</v>
      </c>
    </row>
    <row r="11467" spans="1:2">
      <c r="A11467" s="4" t="s">
        <v>44611</v>
      </c>
      <c r="B11467" s="199">
        <v>60.53</v>
      </c>
    </row>
    <row r="11468" spans="1:2">
      <c r="A11468" s="4" t="s">
        <v>44610</v>
      </c>
      <c r="B11468" s="199">
        <v>57.31</v>
      </c>
    </row>
    <row r="11469" spans="1:2">
      <c r="A11469" s="4" t="s">
        <v>44609</v>
      </c>
      <c r="B11469" s="199">
        <v>54.09</v>
      </c>
    </row>
    <row r="11470" spans="1:2">
      <c r="A11470" s="4" t="s">
        <v>11823</v>
      </c>
      <c r="B11470" s="199">
        <v>121.42</v>
      </c>
    </row>
    <row r="11471" spans="1:2">
      <c r="A11471" s="4" t="s">
        <v>11824</v>
      </c>
      <c r="B11471" s="199">
        <v>116.86</v>
      </c>
    </row>
    <row r="11472" spans="1:2">
      <c r="A11472" s="4" t="s">
        <v>11825</v>
      </c>
      <c r="B11472" s="199">
        <v>115.22</v>
      </c>
    </row>
    <row r="11473" spans="1:2">
      <c r="A11473" s="4" t="s">
        <v>11826</v>
      </c>
      <c r="B11473" s="199">
        <v>110.77</v>
      </c>
    </row>
    <row r="11474" spans="1:2">
      <c r="A11474" s="4" t="s">
        <v>11827</v>
      </c>
      <c r="B11474" s="199">
        <v>92.69</v>
      </c>
    </row>
    <row r="11475" spans="1:2">
      <c r="A11475" s="4" t="s">
        <v>11828</v>
      </c>
      <c r="B11475" s="199">
        <v>89.66</v>
      </c>
    </row>
    <row r="11476" spans="1:2">
      <c r="A11476" s="4" t="s">
        <v>11829</v>
      </c>
      <c r="B11476" s="199">
        <v>88.55</v>
      </c>
    </row>
    <row r="11477" spans="1:2">
      <c r="A11477" s="4" t="s">
        <v>11830</v>
      </c>
      <c r="B11477" s="199">
        <v>85.6</v>
      </c>
    </row>
    <row r="11478" spans="1:2">
      <c r="A11478" s="4" t="s">
        <v>11831</v>
      </c>
      <c r="B11478" s="199">
        <v>83.49</v>
      </c>
    </row>
    <row r="11479" spans="1:2">
      <c r="A11479" s="4" t="s">
        <v>11832</v>
      </c>
      <c r="B11479" s="199">
        <v>80.66</v>
      </c>
    </row>
    <row r="11480" spans="1:2">
      <c r="A11480" s="4" t="s">
        <v>11833</v>
      </c>
      <c r="B11480" s="199">
        <v>79.73</v>
      </c>
    </row>
    <row r="11481" spans="1:2">
      <c r="A11481" s="4" t="s">
        <v>11834</v>
      </c>
      <c r="B11481" s="199">
        <v>77.069999999999993</v>
      </c>
    </row>
    <row r="11482" spans="1:2">
      <c r="A11482" s="4" t="s">
        <v>11835</v>
      </c>
      <c r="B11482" s="199">
        <v>110.02</v>
      </c>
    </row>
    <row r="11483" spans="1:2">
      <c r="A11483" s="4" t="s">
        <v>11836</v>
      </c>
      <c r="B11483" s="199">
        <v>107.48</v>
      </c>
    </row>
    <row r="11484" spans="1:2">
      <c r="A11484" s="4" t="s">
        <v>11837</v>
      </c>
      <c r="B11484" s="199">
        <v>106.07</v>
      </c>
    </row>
    <row r="11485" spans="1:2">
      <c r="A11485" s="4" t="s">
        <v>11838</v>
      </c>
      <c r="B11485" s="199">
        <v>103.4</v>
      </c>
    </row>
    <row r="11486" spans="1:2">
      <c r="A11486" s="4" t="s">
        <v>11839</v>
      </c>
      <c r="B11486" s="199">
        <v>60.41</v>
      </c>
    </row>
    <row r="11487" spans="1:2">
      <c r="A11487" s="4" t="s">
        <v>11840</v>
      </c>
      <c r="B11487" s="199">
        <v>58.09</v>
      </c>
    </row>
    <row r="11488" spans="1:2">
      <c r="A11488" s="4" t="s">
        <v>11841</v>
      </c>
      <c r="B11488" s="199">
        <v>57.61</v>
      </c>
    </row>
    <row r="11489" spans="1:2">
      <c r="A11489" s="4" t="s">
        <v>11842</v>
      </c>
      <c r="B11489" s="199">
        <v>55.33</v>
      </c>
    </row>
    <row r="11490" spans="1:2">
      <c r="A11490" s="4" t="s">
        <v>11843</v>
      </c>
      <c r="B11490" s="199">
        <v>65.47</v>
      </c>
    </row>
    <row r="11491" spans="1:2">
      <c r="A11491" s="4" t="s">
        <v>11844</v>
      </c>
      <c r="B11491" s="199">
        <v>63.14</v>
      </c>
    </row>
    <row r="11492" spans="1:2">
      <c r="A11492" s="4" t="s">
        <v>11845</v>
      </c>
      <c r="B11492" s="199">
        <v>62.23</v>
      </c>
    </row>
    <row r="11493" spans="1:2">
      <c r="A11493" s="4" t="s">
        <v>11846</v>
      </c>
      <c r="B11493" s="199">
        <v>59.95</v>
      </c>
    </row>
    <row r="11494" spans="1:2">
      <c r="A11494" s="4" t="s">
        <v>11847</v>
      </c>
      <c r="B11494" s="199">
        <v>90.7</v>
      </c>
    </row>
    <row r="11495" spans="1:2">
      <c r="A11495" s="4" t="s">
        <v>11848</v>
      </c>
      <c r="B11495" s="199">
        <v>88.34</v>
      </c>
    </row>
    <row r="11496" spans="1:2">
      <c r="A11496" s="4" t="s">
        <v>11849</v>
      </c>
      <c r="B11496" s="199">
        <v>85.33</v>
      </c>
    </row>
    <row r="11497" spans="1:2">
      <c r="A11497" s="4" t="s">
        <v>11850</v>
      </c>
      <c r="B11497" s="199">
        <v>83.05</v>
      </c>
    </row>
    <row r="11498" spans="1:2">
      <c r="A11498" s="4" t="s">
        <v>11851</v>
      </c>
      <c r="B11498" s="199">
        <v>564.5</v>
      </c>
    </row>
    <row r="11499" spans="1:2">
      <c r="A11499" s="4" t="s">
        <v>11852</v>
      </c>
      <c r="B11499" s="199">
        <v>553.35</v>
      </c>
    </row>
    <row r="11500" spans="1:2">
      <c r="A11500" s="4" t="s">
        <v>11853</v>
      </c>
      <c r="B11500" s="199">
        <v>543.17999999999995</v>
      </c>
    </row>
    <row r="11501" spans="1:2">
      <c r="A11501" s="4" t="s">
        <v>11854</v>
      </c>
      <c r="B11501" s="199">
        <v>532.34</v>
      </c>
    </row>
    <row r="11502" spans="1:2">
      <c r="A11502" s="4" t="s">
        <v>11855</v>
      </c>
      <c r="B11502" s="199">
        <v>564.5</v>
      </c>
    </row>
    <row r="11503" spans="1:2">
      <c r="A11503" s="4" t="s">
        <v>11856</v>
      </c>
      <c r="B11503" s="199">
        <v>553.35</v>
      </c>
    </row>
    <row r="11504" spans="1:2">
      <c r="A11504" s="4" t="s">
        <v>11857</v>
      </c>
      <c r="B11504" s="199">
        <v>543.17999999999995</v>
      </c>
    </row>
    <row r="11505" spans="1:2">
      <c r="A11505" s="4" t="s">
        <v>11858</v>
      </c>
      <c r="B11505" s="199">
        <v>532.34</v>
      </c>
    </row>
    <row r="11506" spans="1:2">
      <c r="A11506" s="4" t="s">
        <v>11859</v>
      </c>
      <c r="B11506" s="199">
        <v>75.25</v>
      </c>
    </row>
    <row r="11507" spans="1:2">
      <c r="A11507" s="4" t="s">
        <v>11860</v>
      </c>
      <c r="B11507" s="199">
        <v>71.94</v>
      </c>
    </row>
    <row r="11508" spans="1:2">
      <c r="A11508" s="4" t="s">
        <v>11861</v>
      </c>
      <c r="B11508" s="199">
        <v>72.510000000000005</v>
      </c>
    </row>
    <row r="11509" spans="1:2">
      <c r="A11509" s="4" t="s">
        <v>11862</v>
      </c>
      <c r="B11509" s="199">
        <v>69.290000000000006</v>
      </c>
    </row>
    <row r="11510" spans="1:2">
      <c r="A11510" s="4" t="s">
        <v>11863</v>
      </c>
      <c r="B11510" s="199">
        <v>81.790000000000006</v>
      </c>
    </row>
    <row r="11511" spans="1:2">
      <c r="A11511" s="4" t="s">
        <v>11864</v>
      </c>
      <c r="B11511" s="199">
        <v>79.459999999999994</v>
      </c>
    </row>
    <row r="11512" spans="1:2">
      <c r="A11512" s="4" t="s">
        <v>11865</v>
      </c>
      <c r="B11512" s="199">
        <v>78.680000000000007</v>
      </c>
    </row>
    <row r="11513" spans="1:2">
      <c r="A11513" s="4" t="s">
        <v>11866</v>
      </c>
      <c r="B11513" s="199">
        <v>76.400000000000006</v>
      </c>
    </row>
    <row r="11514" spans="1:2">
      <c r="A11514" s="4" t="s">
        <v>11867</v>
      </c>
      <c r="B11514" s="199">
        <v>91.18</v>
      </c>
    </row>
    <row r="11515" spans="1:2">
      <c r="A11515" s="4" t="s">
        <v>11868</v>
      </c>
      <c r="B11515" s="199">
        <v>88.84</v>
      </c>
    </row>
    <row r="11516" spans="1:2">
      <c r="A11516" s="4" t="s">
        <v>11869</v>
      </c>
      <c r="B11516" s="199">
        <v>87.48</v>
      </c>
    </row>
    <row r="11517" spans="1:2">
      <c r="A11517" s="4" t="s">
        <v>11870</v>
      </c>
      <c r="B11517" s="199">
        <v>85.2</v>
      </c>
    </row>
    <row r="11518" spans="1:2">
      <c r="A11518" s="4" t="s">
        <v>11871</v>
      </c>
      <c r="B11518" s="199">
        <v>137.38999999999999</v>
      </c>
    </row>
    <row r="11519" spans="1:2">
      <c r="A11519" s="4" t="s">
        <v>11872</v>
      </c>
      <c r="B11519" s="199">
        <v>135.02000000000001</v>
      </c>
    </row>
    <row r="11520" spans="1:2">
      <c r="A11520" s="4" t="s">
        <v>11873</v>
      </c>
      <c r="B11520" s="199">
        <v>131.47999999999999</v>
      </c>
    </row>
    <row r="11521" spans="1:2">
      <c r="A11521" s="4" t="s">
        <v>11874</v>
      </c>
      <c r="B11521" s="199">
        <v>129.19999999999999</v>
      </c>
    </row>
    <row r="11522" spans="1:2">
      <c r="A11522" s="4" t="s">
        <v>11875</v>
      </c>
      <c r="B11522" s="199">
        <v>101.33</v>
      </c>
    </row>
    <row r="11523" spans="1:2">
      <c r="A11523" s="4" t="s">
        <v>11876</v>
      </c>
      <c r="B11523" s="199">
        <v>98.89</v>
      </c>
    </row>
    <row r="11524" spans="1:2">
      <c r="A11524" s="4" t="s">
        <v>11877</v>
      </c>
      <c r="B11524" s="199">
        <v>96.28</v>
      </c>
    </row>
    <row r="11525" spans="1:2">
      <c r="A11525" s="4" t="s">
        <v>11878</v>
      </c>
      <c r="B11525" s="199">
        <v>94</v>
      </c>
    </row>
    <row r="11526" spans="1:2">
      <c r="A11526" s="4" t="s">
        <v>11879</v>
      </c>
      <c r="B11526" s="199">
        <v>172.15</v>
      </c>
    </row>
    <row r="11527" spans="1:2">
      <c r="A11527" s="4" t="s">
        <v>11880</v>
      </c>
      <c r="B11527" s="199">
        <v>167.59</v>
      </c>
    </row>
    <row r="11528" spans="1:2">
      <c r="A11528" s="4" t="s">
        <v>11881</v>
      </c>
      <c r="B11528" s="199">
        <v>165.32</v>
      </c>
    </row>
    <row r="11529" spans="1:2">
      <c r="A11529" s="4" t="s">
        <v>11882</v>
      </c>
      <c r="B11529" s="199">
        <v>160.87</v>
      </c>
    </row>
    <row r="11530" spans="1:2">
      <c r="A11530" s="4" t="s">
        <v>11883</v>
      </c>
      <c r="B11530" s="199">
        <v>177.27</v>
      </c>
    </row>
    <row r="11531" spans="1:2">
      <c r="A11531" s="4" t="s">
        <v>11884</v>
      </c>
      <c r="B11531" s="199">
        <v>172.7</v>
      </c>
    </row>
    <row r="11532" spans="1:2">
      <c r="A11532" s="4" t="s">
        <v>11885</v>
      </c>
      <c r="B11532" s="199">
        <v>169.72</v>
      </c>
    </row>
    <row r="11533" spans="1:2">
      <c r="A11533" s="4" t="s">
        <v>11886</v>
      </c>
      <c r="B11533" s="199">
        <v>165.27</v>
      </c>
    </row>
    <row r="11534" spans="1:2">
      <c r="A11534" s="4" t="s">
        <v>11887</v>
      </c>
      <c r="B11534" s="199">
        <v>331.35</v>
      </c>
    </row>
    <row r="11535" spans="1:2">
      <c r="A11535" s="4" t="s">
        <v>11888</v>
      </c>
      <c r="B11535" s="199">
        <v>320.52</v>
      </c>
    </row>
    <row r="11536" spans="1:2">
      <c r="A11536" s="4" t="s">
        <v>11889</v>
      </c>
      <c r="B11536" s="199">
        <v>319.11</v>
      </c>
    </row>
    <row r="11537" spans="1:2">
      <c r="A11537" s="4" t="s">
        <v>11890</v>
      </c>
      <c r="B11537" s="199">
        <v>308.27</v>
      </c>
    </row>
    <row r="11538" spans="1:2">
      <c r="A11538" s="4" t="s">
        <v>11891</v>
      </c>
      <c r="B11538" s="199">
        <v>63.84</v>
      </c>
    </row>
    <row r="11539" spans="1:2">
      <c r="A11539" s="4" t="s">
        <v>11892</v>
      </c>
      <c r="B11539" s="199">
        <v>60.53</v>
      </c>
    </row>
    <row r="11540" spans="1:2">
      <c r="A11540" s="4" t="s">
        <v>11893</v>
      </c>
      <c r="B11540" s="199">
        <v>57.31</v>
      </c>
    </row>
    <row r="11541" spans="1:2">
      <c r="A11541" s="4" t="s">
        <v>11894</v>
      </c>
      <c r="B11541" s="199">
        <v>54.09</v>
      </c>
    </row>
    <row r="11542" spans="1:2">
      <c r="A11542" s="4" t="s">
        <v>11895</v>
      </c>
      <c r="B11542" s="199">
        <v>135.57</v>
      </c>
    </row>
    <row r="11543" spans="1:2">
      <c r="A11543" s="4" t="s">
        <v>11896</v>
      </c>
      <c r="B11543" s="199">
        <v>131</v>
      </c>
    </row>
    <row r="11544" spans="1:2">
      <c r="A11544" s="4" t="s">
        <v>11897</v>
      </c>
      <c r="B11544" s="199">
        <v>127.82</v>
      </c>
    </row>
    <row r="11545" spans="1:2">
      <c r="A11545" s="4" t="s">
        <v>11898</v>
      </c>
      <c r="B11545" s="199">
        <v>123.37</v>
      </c>
    </row>
    <row r="11546" spans="1:2">
      <c r="A11546" s="4" t="s">
        <v>11899</v>
      </c>
      <c r="B11546" s="199">
        <v>94.92</v>
      </c>
    </row>
    <row r="11547" spans="1:2">
      <c r="A11547" s="4" t="s">
        <v>11900</v>
      </c>
      <c r="B11547" s="199">
        <v>92.45</v>
      </c>
    </row>
    <row r="11548" spans="1:2">
      <c r="A11548" s="4" t="s">
        <v>11901</v>
      </c>
      <c r="B11548" s="199">
        <v>80.08</v>
      </c>
    </row>
    <row r="11549" spans="1:2">
      <c r="A11549" s="4" t="s">
        <v>11902</v>
      </c>
      <c r="B11549" s="199">
        <v>77.8</v>
      </c>
    </row>
    <row r="11550" spans="1:2">
      <c r="A11550" s="4" t="s">
        <v>11903</v>
      </c>
      <c r="B11550" s="199">
        <v>57.7</v>
      </c>
    </row>
    <row r="11551" spans="1:2">
      <c r="A11551" s="4" t="s">
        <v>11904</v>
      </c>
      <c r="B11551" s="199">
        <v>55.33</v>
      </c>
    </row>
    <row r="11552" spans="1:2">
      <c r="A11552" s="4" t="s">
        <v>11905</v>
      </c>
      <c r="B11552" s="199">
        <v>50.29</v>
      </c>
    </row>
    <row r="11553" spans="1:2">
      <c r="A11553" s="4" t="s">
        <v>11906</v>
      </c>
      <c r="B11553" s="199">
        <v>48</v>
      </c>
    </row>
    <row r="11554" spans="1:2">
      <c r="A11554" s="4" t="s">
        <v>11907</v>
      </c>
      <c r="B11554" s="199">
        <v>83.49</v>
      </c>
    </row>
    <row r="11555" spans="1:2">
      <c r="A11555" s="4" t="s">
        <v>11908</v>
      </c>
      <c r="B11555" s="199">
        <v>80.66</v>
      </c>
    </row>
    <row r="11556" spans="1:2">
      <c r="A11556" s="4" t="s">
        <v>11909</v>
      </c>
      <c r="B11556" s="199">
        <v>79.73</v>
      </c>
    </row>
    <row r="11557" spans="1:2">
      <c r="A11557" s="4" t="s">
        <v>11910</v>
      </c>
      <c r="B11557" s="199">
        <v>77.069999999999993</v>
      </c>
    </row>
    <row r="11558" spans="1:2">
      <c r="A11558" s="4" t="s">
        <v>11911</v>
      </c>
      <c r="B11558" s="199">
        <v>119.21</v>
      </c>
    </row>
    <row r="11559" spans="1:2">
      <c r="A11559" s="4" t="s">
        <v>11912</v>
      </c>
      <c r="B11559" s="199">
        <v>116.27</v>
      </c>
    </row>
    <row r="11560" spans="1:2">
      <c r="A11560" s="4" t="s">
        <v>11913</v>
      </c>
      <c r="B11560" s="199">
        <v>109.48</v>
      </c>
    </row>
    <row r="11561" spans="1:2">
      <c r="A11561" s="4" t="s">
        <v>11914</v>
      </c>
      <c r="B11561" s="199">
        <v>107.2</v>
      </c>
    </row>
    <row r="11562" spans="1:2">
      <c r="A11562" s="4" t="s">
        <v>11915</v>
      </c>
      <c r="B11562" s="199">
        <v>63.36</v>
      </c>
    </row>
    <row r="11563" spans="1:2">
      <c r="A11563" s="4" t="s">
        <v>11916</v>
      </c>
      <c r="B11563" s="199">
        <v>61.03</v>
      </c>
    </row>
    <row r="11564" spans="1:2">
      <c r="A11564" s="4" t="s">
        <v>11917</v>
      </c>
      <c r="B11564" s="199">
        <v>60.25</v>
      </c>
    </row>
    <row r="11565" spans="1:2">
      <c r="A11565" s="4" t="s">
        <v>11918</v>
      </c>
      <c r="B11565" s="199">
        <v>57.97</v>
      </c>
    </row>
    <row r="11566" spans="1:2">
      <c r="A11566" s="4" t="s">
        <v>11919</v>
      </c>
      <c r="B11566" s="199">
        <v>69.010000000000005</v>
      </c>
    </row>
    <row r="11567" spans="1:2">
      <c r="A11567" s="4" t="s">
        <v>11920</v>
      </c>
      <c r="B11567" s="199">
        <v>66.680000000000007</v>
      </c>
    </row>
    <row r="11568" spans="1:2">
      <c r="A11568" s="4" t="s">
        <v>11921</v>
      </c>
      <c r="B11568" s="199">
        <v>65.38</v>
      </c>
    </row>
    <row r="11569" spans="1:2">
      <c r="A11569" s="4" t="s">
        <v>11922</v>
      </c>
      <c r="B11569" s="199">
        <v>63.1</v>
      </c>
    </row>
    <row r="11570" spans="1:2">
      <c r="A11570" s="4" t="s">
        <v>11923</v>
      </c>
      <c r="B11570" s="199">
        <v>101.82</v>
      </c>
    </row>
    <row r="11571" spans="1:2">
      <c r="A11571" s="4" t="s">
        <v>11924</v>
      </c>
      <c r="B11571" s="199">
        <v>99.44</v>
      </c>
    </row>
    <row r="11572" spans="1:2">
      <c r="A11572" s="4" t="s">
        <v>11925</v>
      </c>
      <c r="B11572" s="199">
        <v>95.83</v>
      </c>
    </row>
    <row r="11573" spans="1:2">
      <c r="A11573" s="4" t="s">
        <v>11926</v>
      </c>
      <c r="B11573" s="199">
        <v>93.55</v>
      </c>
    </row>
    <row r="11574" spans="1:2">
      <c r="A11574" s="4" t="s">
        <v>11927</v>
      </c>
      <c r="B11574" s="199">
        <v>292.70999999999998</v>
      </c>
    </row>
    <row r="11575" spans="1:2">
      <c r="A11575" s="4" t="s">
        <v>11928</v>
      </c>
      <c r="B11575" s="199">
        <v>281.04000000000002</v>
      </c>
    </row>
    <row r="11576" spans="1:2">
      <c r="A11576" s="4" t="s">
        <v>11929</v>
      </c>
      <c r="B11576" s="199">
        <v>247.08</v>
      </c>
    </row>
    <row r="11577" spans="1:2">
      <c r="A11577" s="4" t="s">
        <v>11930</v>
      </c>
      <c r="B11577" s="199">
        <v>236.24</v>
      </c>
    </row>
    <row r="11578" spans="1:2">
      <c r="A11578" s="4" t="s">
        <v>11931</v>
      </c>
      <c r="B11578" s="199">
        <v>286.02999999999997</v>
      </c>
    </row>
    <row r="11579" spans="1:2">
      <c r="A11579" s="4" t="s">
        <v>11932</v>
      </c>
      <c r="B11579" s="199">
        <v>280</v>
      </c>
    </row>
    <row r="11580" spans="1:2">
      <c r="A11580" s="4" t="s">
        <v>11933</v>
      </c>
      <c r="B11580" s="199">
        <v>248.49</v>
      </c>
    </row>
    <row r="11581" spans="1:2">
      <c r="A11581" s="4" t="s">
        <v>11934</v>
      </c>
      <c r="B11581" s="199">
        <v>243.07</v>
      </c>
    </row>
    <row r="11582" spans="1:2">
      <c r="A11582" s="4" t="s">
        <v>11935</v>
      </c>
      <c r="B11582" s="199">
        <v>325.16000000000003</v>
      </c>
    </row>
    <row r="11583" spans="1:2">
      <c r="A11583" s="4" t="s">
        <v>11936</v>
      </c>
      <c r="B11583" s="199">
        <v>313.49</v>
      </c>
    </row>
    <row r="11584" spans="1:2">
      <c r="A11584" s="4" t="s">
        <v>11937</v>
      </c>
      <c r="B11584" s="199">
        <v>289.08</v>
      </c>
    </row>
    <row r="11585" spans="1:2">
      <c r="A11585" s="4" t="s">
        <v>11938</v>
      </c>
      <c r="B11585" s="199">
        <v>278.24</v>
      </c>
    </row>
    <row r="11586" spans="1:2">
      <c r="A11586" s="4" t="s">
        <v>11939</v>
      </c>
      <c r="B11586" s="199">
        <v>59.45</v>
      </c>
    </row>
    <row r="11587" spans="1:2">
      <c r="A11587" s="4" t="s">
        <v>11940</v>
      </c>
      <c r="B11587" s="199">
        <v>55.48</v>
      </c>
    </row>
    <row r="11588" spans="1:2">
      <c r="A11588" s="4" t="s">
        <v>11941</v>
      </c>
      <c r="B11588" s="199">
        <v>59.59</v>
      </c>
    </row>
    <row r="11589" spans="1:2">
      <c r="A11589" s="4" t="s">
        <v>11942</v>
      </c>
      <c r="B11589" s="199">
        <v>56.35</v>
      </c>
    </row>
    <row r="11590" spans="1:2">
      <c r="A11590" s="4" t="s">
        <v>11943</v>
      </c>
      <c r="B11590" s="199">
        <v>68.34</v>
      </c>
    </row>
    <row r="11591" spans="1:2">
      <c r="A11591" s="4" t="s">
        <v>11944</v>
      </c>
      <c r="B11591" s="199">
        <v>64.81</v>
      </c>
    </row>
    <row r="11592" spans="1:2">
      <c r="A11592" s="4" t="s">
        <v>11945</v>
      </c>
      <c r="B11592" s="199">
        <v>82.37</v>
      </c>
    </row>
    <row r="11593" spans="1:2">
      <c r="A11593" s="4" t="s">
        <v>11946</v>
      </c>
      <c r="B11593" s="199">
        <v>78.41</v>
      </c>
    </row>
    <row r="11594" spans="1:2">
      <c r="A11594" s="4" t="s">
        <v>11947</v>
      </c>
      <c r="B11594" s="199">
        <v>71.209999999999994</v>
      </c>
    </row>
    <row r="11595" spans="1:2">
      <c r="A11595" s="4" t="s">
        <v>11948</v>
      </c>
      <c r="B11595" s="199">
        <v>66.09</v>
      </c>
    </row>
    <row r="11596" spans="1:2">
      <c r="A11596" s="4" t="s">
        <v>11949</v>
      </c>
      <c r="B11596" s="199">
        <v>88.53</v>
      </c>
    </row>
    <row r="11597" spans="1:2">
      <c r="A11597" s="4" t="s">
        <v>11950</v>
      </c>
      <c r="B11597" s="199">
        <v>82.79</v>
      </c>
    </row>
    <row r="11598" spans="1:2">
      <c r="A11598" s="4" t="s">
        <v>11951</v>
      </c>
      <c r="B11598" s="199">
        <v>82.33</v>
      </c>
    </row>
    <row r="11599" spans="1:2">
      <c r="A11599" s="4" t="s">
        <v>11952</v>
      </c>
      <c r="B11599" s="199">
        <v>76.790000000000006</v>
      </c>
    </row>
    <row r="11600" spans="1:2">
      <c r="A11600" s="4" t="s">
        <v>11953</v>
      </c>
      <c r="B11600" s="199">
        <v>82.39</v>
      </c>
    </row>
    <row r="11601" spans="1:2">
      <c r="A11601" s="4" t="s">
        <v>11954</v>
      </c>
      <c r="B11601" s="199">
        <v>75.91</v>
      </c>
    </row>
    <row r="11602" spans="1:2">
      <c r="A11602" s="4" t="s">
        <v>11955</v>
      </c>
      <c r="B11602" s="199">
        <v>56.2</v>
      </c>
    </row>
    <row r="11603" spans="1:2">
      <c r="A11603" s="4" t="s">
        <v>11956</v>
      </c>
      <c r="B11603" s="199">
        <v>50.86</v>
      </c>
    </row>
    <row r="11604" spans="1:2">
      <c r="A11604" s="4" t="s">
        <v>11957</v>
      </c>
      <c r="B11604" s="199">
        <v>59.4</v>
      </c>
    </row>
    <row r="11605" spans="1:2">
      <c r="A11605" s="4" t="s">
        <v>11958</v>
      </c>
      <c r="B11605" s="199">
        <v>55.93</v>
      </c>
    </row>
    <row r="11606" spans="1:2">
      <c r="A11606" s="4" t="s">
        <v>11959</v>
      </c>
      <c r="B11606" s="199">
        <v>59.89</v>
      </c>
    </row>
    <row r="11607" spans="1:2">
      <c r="A11607" s="4" t="s">
        <v>11960</v>
      </c>
      <c r="B11607" s="199">
        <v>57.1</v>
      </c>
    </row>
    <row r="11608" spans="1:2">
      <c r="A11608" s="4" t="s">
        <v>11961</v>
      </c>
      <c r="B11608" s="199">
        <v>68.19</v>
      </c>
    </row>
    <row r="11609" spans="1:2">
      <c r="A11609" s="4" t="s">
        <v>11962</v>
      </c>
      <c r="B11609" s="199">
        <v>65.2</v>
      </c>
    </row>
    <row r="11610" spans="1:2">
      <c r="A11610" s="4" t="s">
        <v>11963</v>
      </c>
      <c r="B11610" s="199">
        <v>80.650000000000006</v>
      </c>
    </row>
    <row r="11611" spans="1:2">
      <c r="A11611" s="4" t="s">
        <v>11964</v>
      </c>
      <c r="B11611" s="199">
        <v>77.36</v>
      </c>
    </row>
    <row r="11612" spans="1:2">
      <c r="A11612" s="4" t="s">
        <v>11965</v>
      </c>
      <c r="B11612" s="199">
        <v>29.18</v>
      </c>
    </row>
    <row r="11613" spans="1:2">
      <c r="A11613" s="4" t="s">
        <v>11966</v>
      </c>
      <c r="B11613" s="199">
        <v>26.34</v>
      </c>
    </row>
    <row r="11614" spans="1:2">
      <c r="A11614" s="4" t="s">
        <v>11967</v>
      </c>
      <c r="B11614" s="199">
        <v>120.85</v>
      </c>
    </row>
    <row r="11615" spans="1:2">
      <c r="A11615" s="4" t="s">
        <v>11968</v>
      </c>
      <c r="B11615" s="199">
        <v>115.46</v>
      </c>
    </row>
    <row r="11616" spans="1:2">
      <c r="A11616" s="4" t="s">
        <v>11969</v>
      </c>
      <c r="B11616" s="199">
        <v>79.78</v>
      </c>
    </row>
    <row r="11617" spans="1:2">
      <c r="A11617" s="4" t="s">
        <v>11970</v>
      </c>
      <c r="B11617" s="199">
        <v>75.260000000000005</v>
      </c>
    </row>
    <row r="11618" spans="1:2">
      <c r="A11618" s="4" t="s">
        <v>11971</v>
      </c>
      <c r="B11618" s="199">
        <v>143.53</v>
      </c>
    </row>
    <row r="11619" spans="1:2">
      <c r="A11619" s="4" t="s">
        <v>11972</v>
      </c>
      <c r="B11619" s="199">
        <v>135.44999999999999</v>
      </c>
    </row>
    <row r="11620" spans="1:2">
      <c r="A11620" s="4" t="s">
        <v>11973</v>
      </c>
      <c r="B11620" s="199">
        <v>104.02</v>
      </c>
    </row>
    <row r="11621" spans="1:2">
      <c r="A11621" s="4" t="s">
        <v>11974</v>
      </c>
      <c r="B11621" s="199">
        <v>96.44</v>
      </c>
    </row>
    <row r="11622" spans="1:2">
      <c r="A11622" s="4" t="s">
        <v>11975</v>
      </c>
      <c r="B11622" s="199">
        <v>140.88999999999999</v>
      </c>
    </row>
    <row r="11623" spans="1:2">
      <c r="A11623" s="4" t="s">
        <v>11976</v>
      </c>
      <c r="B11623" s="199">
        <v>135.5</v>
      </c>
    </row>
    <row r="11624" spans="1:2">
      <c r="A11624" s="4" t="s">
        <v>11977</v>
      </c>
      <c r="B11624" s="199">
        <v>104.59</v>
      </c>
    </row>
    <row r="11625" spans="1:2">
      <c r="A11625" s="4" t="s">
        <v>11978</v>
      </c>
      <c r="B11625" s="199">
        <v>99.27</v>
      </c>
    </row>
    <row r="11626" spans="1:2">
      <c r="A11626" s="4" t="s">
        <v>11979</v>
      </c>
      <c r="B11626" s="199">
        <v>161.86000000000001</v>
      </c>
    </row>
    <row r="11627" spans="1:2">
      <c r="A11627" s="4" t="s">
        <v>11980</v>
      </c>
      <c r="B11627" s="199">
        <v>156.47999999999999</v>
      </c>
    </row>
    <row r="11628" spans="1:2">
      <c r="A11628" s="4" t="s">
        <v>11981</v>
      </c>
      <c r="B11628" s="199">
        <v>126.12</v>
      </c>
    </row>
    <row r="11629" spans="1:2">
      <c r="A11629" s="4" t="s">
        <v>11982</v>
      </c>
      <c r="B11629" s="199">
        <v>120.73</v>
      </c>
    </row>
    <row r="11630" spans="1:2">
      <c r="A11630" s="4" t="s">
        <v>11983</v>
      </c>
      <c r="B11630" s="199">
        <v>32.659999999999997</v>
      </c>
    </row>
    <row r="11631" spans="1:2">
      <c r="A11631" s="4" t="s">
        <v>11984</v>
      </c>
      <c r="B11631" s="199">
        <v>31.5</v>
      </c>
    </row>
    <row r="11632" spans="1:2">
      <c r="A11632" s="4" t="s">
        <v>11985</v>
      </c>
      <c r="B11632" s="199">
        <v>40.659999999999997</v>
      </c>
    </row>
    <row r="11633" spans="1:2">
      <c r="A11633" s="4" t="s">
        <v>11986</v>
      </c>
      <c r="B11633" s="199">
        <v>39.21</v>
      </c>
    </row>
    <row r="11634" spans="1:2">
      <c r="A11634" s="4" t="s">
        <v>11987</v>
      </c>
      <c r="B11634" s="199">
        <v>74.89</v>
      </c>
    </row>
    <row r="11635" spans="1:2">
      <c r="A11635" s="4" t="s">
        <v>11988</v>
      </c>
      <c r="B11635" s="199">
        <v>69.569999999999993</v>
      </c>
    </row>
    <row r="11636" spans="1:2">
      <c r="A11636" s="4" t="s">
        <v>11989</v>
      </c>
      <c r="B11636" s="199">
        <v>78.790000000000006</v>
      </c>
    </row>
    <row r="11637" spans="1:2">
      <c r="A11637" s="4" t="s">
        <v>11990</v>
      </c>
      <c r="B11637" s="199">
        <v>73.47</v>
      </c>
    </row>
    <row r="11638" spans="1:2">
      <c r="A11638" s="4" t="s">
        <v>11991</v>
      </c>
      <c r="B11638" s="199">
        <v>66.63</v>
      </c>
    </row>
    <row r="11639" spans="1:2">
      <c r="A11639" s="4" t="s">
        <v>11992</v>
      </c>
      <c r="B11639" s="199">
        <v>61.31</v>
      </c>
    </row>
    <row r="11640" spans="1:2">
      <c r="A11640" s="4" t="s">
        <v>11993</v>
      </c>
      <c r="B11640" s="199">
        <v>76.61</v>
      </c>
    </row>
    <row r="11641" spans="1:2">
      <c r="A11641" s="4" t="s">
        <v>11994</v>
      </c>
      <c r="B11641" s="199">
        <v>71.290000000000006</v>
      </c>
    </row>
    <row r="11642" spans="1:2">
      <c r="A11642" s="4" t="s">
        <v>11995</v>
      </c>
      <c r="B11642" s="199">
        <v>24.48</v>
      </c>
    </row>
    <row r="11643" spans="1:2">
      <c r="A11643" s="4" t="s">
        <v>11996</v>
      </c>
      <c r="B11643" s="199">
        <v>21.53</v>
      </c>
    </row>
    <row r="11644" spans="1:2">
      <c r="A11644" s="4" t="s">
        <v>11997</v>
      </c>
      <c r="B11644" s="199">
        <v>24.66</v>
      </c>
    </row>
    <row r="11645" spans="1:2">
      <c r="A11645" s="4" t="s">
        <v>11998</v>
      </c>
      <c r="B11645" s="199">
        <v>21.71</v>
      </c>
    </row>
    <row r="11646" spans="1:2">
      <c r="A11646" s="4" t="s">
        <v>11999</v>
      </c>
      <c r="B11646" s="199">
        <v>67.989999999999995</v>
      </c>
    </row>
    <row r="11647" spans="1:2">
      <c r="A11647" s="4" t="s">
        <v>12000</v>
      </c>
      <c r="B11647" s="199">
        <v>62.4</v>
      </c>
    </row>
    <row r="11648" spans="1:2">
      <c r="A11648" s="4" t="s">
        <v>12001</v>
      </c>
      <c r="B11648" s="199">
        <v>68.209999999999994</v>
      </c>
    </row>
    <row r="11649" spans="1:2">
      <c r="A11649" s="4" t="s">
        <v>12002</v>
      </c>
      <c r="B11649" s="199">
        <v>62.62</v>
      </c>
    </row>
    <row r="11650" spans="1:2">
      <c r="A11650" s="4" t="s">
        <v>12003</v>
      </c>
      <c r="B11650" s="199">
        <v>165.4</v>
      </c>
    </row>
    <row r="11651" spans="1:2">
      <c r="A11651" s="4" t="s">
        <v>12004</v>
      </c>
      <c r="B11651" s="199">
        <v>149.65</v>
      </c>
    </row>
    <row r="11652" spans="1:2">
      <c r="A11652" s="4" t="s">
        <v>12005</v>
      </c>
      <c r="B11652" s="199">
        <v>190.54</v>
      </c>
    </row>
    <row r="11653" spans="1:2">
      <c r="A11653" s="4" t="s">
        <v>12006</v>
      </c>
      <c r="B11653" s="199">
        <v>172.46</v>
      </c>
    </row>
    <row r="11654" spans="1:2">
      <c r="A11654" s="4" t="s">
        <v>12007</v>
      </c>
      <c r="B11654" s="199">
        <v>105.92</v>
      </c>
    </row>
    <row r="11655" spans="1:2">
      <c r="A11655" s="4" t="s">
        <v>12008</v>
      </c>
      <c r="B11655" s="199">
        <v>94.1</v>
      </c>
    </row>
    <row r="11656" spans="1:2">
      <c r="A11656" s="4" t="s">
        <v>12009</v>
      </c>
      <c r="B11656" s="199">
        <v>88.52</v>
      </c>
    </row>
    <row r="11657" spans="1:2">
      <c r="A11657" s="4" t="s">
        <v>12010</v>
      </c>
      <c r="B11657" s="199">
        <v>76.709999999999994</v>
      </c>
    </row>
    <row r="11658" spans="1:2">
      <c r="A11658" s="4" t="s">
        <v>12011</v>
      </c>
      <c r="B11658" s="199">
        <v>7.98</v>
      </c>
    </row>
    <row r="11659" spans="1:2">
      <c r="A11659" s="4" t="s">
        <v>12012</v>
      </c>
      <c r="B11659" s="199">
        <v>7.12</v>
      </c>
    </row>
    <row r="11660" spans="1:2">
      <c r="A11660" s="4" t="s">
        <v>12013</v>
      </c>
      <c r="B11660" s="199">
        <v>8.6199999999999992</v>
      </c>
    </row>
    <row r="11661" spans="1:2">
      <c r="A11661" s="4" t="s">
        <v>12014</v>
      </c>
      <c r="B11661" s="199">
        <v>7.76</v>
      </c>
    </row>
    <row r="11662" spans="1:2">
      <c r="A11662" s="4" t="s">
        <v>12015</v>
      </c>
      <c r="B11662" s="199">
        <v>17.059999999999999</v>
      </c>
    </row>
    <row r="11663" spans="1:2">
      <c r="A11663" s="4" t="s">
        <v>12016</v>
      </c>
      <c r="B11663" s="199">
        <v>16.2</v>
      </c>
    </row>
    <row r="11664" spans="1:2">
      <c r="A11664" s="4" t="s">
        <v>12017</v>
      </c>
      <c r="B11664" s="199">
        <v>13.21</v>
      </c>
    </row>
    <row r="11665" spans="1:2">
      <c r="A11665" s="4" t="s">
        <v>12018</v>
      </c>
      <c r="B11665" s="199">
        <v>11.56</v>
      </c>
    </row>
    <row r="11666" spans="1:2">
      <c r="A11666" s="4" t="s">
        <v>12019</v>
      </c>
      <c r="B11666" s="199">
        <v>32.549999999999997</v>
      </c>
    </row>
    <row r="11667" spans="1:2">
      <c r="A11667" s="4" t="s">
        <v>12020</v>
      </c>
      <c r="B11667" s="199">
        <v>30.17</v>
      </c>
    </row>
    <row r="11668" spans="1:2">
      <c r="A11668" s="4" t="s">
        <v>12021</v>
      </c>
      <c r="B11668" s="199">
        <v>23.94</v>
      </c>
    </row>
    <row r="11669" spans="1:2">
      <c r="A11669" s="4" t="s">
        <v>12022</v>
      </c>
      <c r="B11669" s="199">
        <v>22.31</v>
      </c>
    </row>
    <row r="11670" spans="1:2">
      <c r="A11670" s="4" t="s">
        <v>12023</v>
      </c>
      <c r="B11670" s="199">
        <v>16.8</v>
      </c>
    </row>
    <row r="11671" spans="1:2">
      <c r="A11671" s="4" t="s">
        <v>12024</v>
      </c>
      <c r="B11671" s="199">
        <v>14.63</v>
      </c>
    </row>
    <row r="11672" spans="1:2">
      <c r="A11672" s="4" t="s">
        <v>12025</v>
      </c>
      <c r="B11672" s="199">
        <v>17.14</v>
      </c>
    </row>
    <row r="11673" spans="1:2">
      <c r="A11673" s="4" t="s">
        <v>12026</v>
      </c>
      <c r="B11673" s="199">
        <v>14.97</v>
      </c>
    </row>
    <row r="11674" spans="1:2">
      <c r="A11674" s="4" t="s">
        <v>12027</v>
      </c>
      <c r="B11674" s="199">
        <v>112.76</v>
      </c>
    </row>
    <row r="11675" spans="1:2">
      <c r="A11675" s="4" t="s">
        <v>12028</v>
      </c>
      <c r="B11675" s="199">
        <v>112.76</v>
      </c>
    </row>
    <row r="11676" spans="1:2">
      <c r="A11676" s="4" t="s">
        <v>12029</v>
      </c>
      <c r="B11676" s="199">
        <v>122.72</v>
      </c>
    </row>
    <row r="11677" spans="1:2">
      <c r="A11677" s="4" t="s">
        <v>12030</v>
      </c>
      <c r="B11677" s="199">
        <v>122.72</v>
      </c>
    </row>
    <row r="11678" spans="1:2">
      <c r="A11678" s="4" t="s">
        <v>12031</v>
      </c>
      <c r="B11678" s="199">
        <v>122.72</v>
      </c>
    </row>
    <row r="11679" spans="1:2">
      <c r="A11679" s="4" t="s">
        <v>12032</v>
      </c>
      <c r="B11679" s="199">
        <v>122.72</v>
      </c>
    </row>
    <row r="11680" spans="1:2">
      <c r="A11680" s="4" t="s">
        <v>12033</v>
      </c>
      <c r="B11680" s="199">
        <v>36.4</v>
      </c>
    </row>
    <row r="11681" spans="1:2">
      <c r="A11681" s="4" t="s">
        <v>12034</v>
      </c>
      <c r="B11681" s="199">
        <v>36.4</v>
      </c>
    </row>
    <row r="11682" spans="1:2">
      <c r="A11682" s="4" t="s">
        <v>12035</v>
      </c>
      <c r="B11682" s="199">
        <v>53.2</v>
      </c>
    </row>
    <row r="11683" spans="1:2">
      <c r="A11683" s="4" t="s">
        <v>12036</v>
      </c>
      <c r="B11683" s="199">
        <v>53.2</v>
      </c>
    </row>
    <row r="11684" spans="1:2">
      <c r="A11684" s="4" t="s">
        <v>12037</v>
      </c>
      <c r="B11684" s="199">
        <v>53.2</v>
      </c>
    </row>
    <row r="11685" spans="1:2">
      <c r="A11685" s="4" t="s">
        <v>12038</v>
      </c>
      <c r="B11685" s="199">
        <v>53.2</v>
      </c>
    </row>
    <row r="11686" spans="1:2">
      <c r="A11686" s="4" t="s">
        <v>12039</v>
      </c>
      <c r="B11686" s="199">
        <v>106.29</v>
      </c>
    </row>
    <row r="11687" spans="1:2">
      <c r="A11687" s="4" t="s">
        <v>12040</v>
      </c>
      <c r="B11687" s="199">
        <v>106.29</v>
      </c>
    </row>
    <row r="11688" spans="1:2">
      <c r="A11688" s="4" t="s">
        <v>12041</v>
      </c>
      <c r="B11688" s="199">
        <v>133.41999999999999</v>
      </c>
    </row>
    <row r="11689" spans="1:2">
      <c r="A11689" s="4" t="s">
        <v>12042</v>
      </c>
      <c r="B11689" s="199">
        <v>133.41999999999999</v>
      </c>
    </row>
    <row r="11690" spans="1:2">
      <c r="A11690" s="4" t="s">
        <v>12043</v>
      </c>
      <c r="B11690" s="199">
        <v>133.41999999999999</v>
      </c>
    </row>
    <row r="11691" spans="1:2">
      <c r="A11691" s="4" t="s">
        <v>12044</v>
      </c>
      <c r="B11691" s="199">
        <v>133.41999999999999</v>
      </c>
    </row>
    <row r="11692" spans="1:2">
      <c r="A11692" s="4" t="s">
        <v>12045</v>
      </c>
      <c r="B11692" s="199">
        <v>327.5</v>
      </c>
    </row>
    <row r="11693" spans="1:2">
      <c r="A11693" s="4" t="s">
        <v>12046</v>
      </c>
      <c r="B11693" s="199">
        <v>313.04000000000002</v>
      </c>
    </row>
    <row r="11694" spans="1:2">
      <c r="A11694" s="4" t="s">
        <v>12047</v>
      </c>
      <c r="B11694" s="199">
        <v>192.35</v>
      </c>
    </row>
    <row r="11695" spans="1:2">
      <c r="A11695" s="4" t="s">
        <v>12048</v>
      </c>
      <c r="B11695" s="199">
        <v>182.64</v>
      </c>
    </row>
    <row r="11696" spans="1:2">
      <c r="A11696" s="4" t="s">
        <v>12049</v>
      </c>
      <c r="B11696" s="199">
        <v>226.08</v>
      </c>
    </row>
    <row r="11697" spans="1:2">
      <c r="A11697" s="4" t="s">
        <v>12050</v>
      </c>
      <c r="B11697" s="199">
        <v>214.54</v>
      </c>
    </row>
    <row r="11698" spans="1:2">
      <c r="A11698" s="4" t="s">
        <v>12051</v>
      </c>
      <c r="B11698" s="199">
        <v>182.56</v>
      </c>
    </row>
    <row r="11699" spans="1:2">
      <c r="A11699" s="4" t="s">
        <v>12052</v>
      </c>
      <c r="B11699" s="199">
        <v>174.44</v>
      </c>
    </row>
    <row r="11700" spans="1:2">
      <c r="A11700" s="4" t="s">
        <v>12053</v>
      </c>
      <c r="B11700" s="199">
        <v>85.61</v>
      </c>
    </row>
    <row r="11701" spans="1:2">
      <c r="A11701" s="4" t="s">
        <v>12054</v>
      </c>
      <c r="B11701" s="199">
        <v>80.44</v>
      </c>
    </row>
    <row r="11702" spans="1:2">
      <c r="A11702" s="4" t="s">
        <v>12055</v>
      </c>
      <c r="B11702" s="199">
        <v>59.95</v>
      </c>
    </row>
    <row r="11703" spans="1:2">
      <c r="A11703" s="4" t="s">
        <v>12056</v>
      </c>
      <c r="B11703" s="199">
        <v>56.9</v>
      </c>
    </row>
    <row r="11704" spans="1:2">
      <c r="A11704" s="4" t="s">
        <v>12057</v>
      </c>
      <c r="B11704" s="199">
        <v>123.06</v>
      </c>
    </row>
    <row r="11705" spans="1:2">
      <c r="A11705" s="4" t="s">
        <v>12058</v>
      </c>
      <c r="B11705" s="199">
        <v>122.1</v>
      </c>
    </row>
    <row r="11706" spans="1:2">
      <c r="A11706" s="4" t="s">
        <v>12059</v>
      </c>
      <c r="B11706" s="199">
        <v>191.95</v>
      </c>
    </row>
    <row r="11707" spans="1:2">
      <c r="A11707" s="4" t="s">
        <v>12060</v>
      </c>
      <c r="B11707" s="199">
        <v>190.99</v>
      </c>
    </row>
    <row r="11708" spans="1:2">
      <c r="A11708" s="4" t="s">
        <v>12061</v>
      </c>
      <c r="B11708" s="199">
        <v>109.54</v>
      </c>
    </row>
    <row r="11709" spans="1:2">
      <c r="A11709" s="4" t="s">
        <v>12062</v>
      </c>
      <c r="B11709" s="199">
        <v>108.58</v>
      </c>
    </row>
    <row r="11710" spans="1:2">
      <c r="A11710" s="4" t="s">
        <v>12063</v>
      </c>
      <c r="B11710" s="199">
        <v>167.98</v>
      </c>
    </row>
    <row r="11711" spans="1:2">
      <c r="A11711" s="4" t="s">
        <v>12064</v>
      </c>
      <c r="B11711" s="199">
        <v>167.01</v>
      </c>
    </row>
    <row r="11712" spans="1:2">
      <c r="A11712" s="4" t="s">
        <v>12065</v>
      </c>
      <c r="B11712" s="199">
        <v>147.43</v>
      </c>
    </row>
    <row r="11713" spans="1:2">
      <c r="A11713" s="4" t="s">
        <v>12066</v>
      </c>
      <c r="B11713" s="199">
        <v>146.58000000000001</v>
      </c>
    </row>
    <row r="11714" spans="1:2">
      <c r="A11714" s="4" t="s">
        <v>12067</v>
      </c>
      <c r="B11714" s="199">
        <v>204.97</v>
      </c>
    </row>
    <row r="11715" spans="1:2">
      <c r="A11715" s="4" t="s">
        <v>12068</v>
      </c>
      <c r="B11715" s="199">
        <v>204.12</v>
      </c>
    </row>
    <row r="11716" spans="1:2">
      <c r="A11716" s="4" t="s">
        <v>12069</v>
      </c>
      <c r="B11716" s="199">
        <v>178.24</v>
      </c>
    </row>
    <row r="11717" spans="1:2">
      <c r="A11717" s="4" t="s">
        <v>12070</v>
      </c>
      <c r="B11717" s="199">
        <v>177.39</v>
      </c>
    </row>
    <row r="11718" spans="1:2">
      <c r="A11718" s="4" t="s">
        <v>12071</v>
      </c>
      <c r="B11718" s="199">
        <v>229.26</v>
      </c>
    </row>
    <row r="11719" spans="1:2">
      <c r="A11719" s="4" t="s">
        <v>12072</v>
      </c>
      <c r="B11719" s="199">
        <v>228.41</v>
      </c>
    </row>
    <row r="11720" spans="1:2">
      <c r="A11720" s="4" t="s">
        <v>12073</v>
      </c>
      <c r="B11720" s="199">
        <v>24.69</v>
      </c>
    </row>
    <row r="11721" spans="1:2">
      <c r="A11721" s="4" t="s">
        <v>12074</v>
      </c>
      <c r="B11721" s="199">
        <v>24.29</v>
      </c>
    </row>
    <row r="11722" spans="1:2">
      <c r="A11722" s="4" t="s">
        <v>12075</v>
      </c>
      <c r="B11722" s="199">
        <v>22.58</v>
      </c>
    </row>
    <row r="11723" spans="1:2">
      <c r="A11723" s="4" t="s">
        <v>12076</v>
      </c>
      <c r="B11723" s="199">
        <v>21.73</v>
      </c>
    </row>
    <row r="11724" spans="1:2">
      <c r="A11724" s="4" t="s">
        <v>12077</v>
      </c>
      <c r="B11724" s="199">
        <v>24.21</v>
      </c>
    </row>
    <row r="11725" spans="1:2">
      <c r="A11725" s="4" t="s">
        <v>12078</v>
      </c>
      <c r="B11725" s="199">
        <v>23.36</v>
      </c>
    </row>
    <row r="11726" spans="1:2">
      <c r="A11726" s="4" t="s">
        <v>12079</v>
      </c>
      <c r="B11726" s="199">
        <v>39.92</v>
      </c>
    </row>
    <row r="11727" spans="1:2">
      <c r="A11727" s="4" t="s">
        <v>12080</v>
      </c>
      <c r="B11727" s="199">
        <v>37.380000000000003</v>
      </c>
    </row>
    <row r="11728" spans="1:2">
      <c r="A11728" s="4" t="s">
        <v>12081</v>
      </c>
      <c r="B11728" s="199">
        <v>10.72</v>
      </c>
    </row>
    <row r="11729" spans="1:2">
      <c r="A11729" s="4" t="s">
        <v>12082</v>
      </c>
      <c r="B11729" s="199">
        <v>10.210000000000001</v>
      </c>
    </row>
    <row r="11730" spans="1:2">
      <c r="A11730" s="4" t="s">
        <v>12083</v>
      </c>
      <c r="B11730" s="199">
        <v>36.840000000000003</v>
      </c>
    </row>
    <row r="11731" spans="1:2">
      <c r="A11731" s="4" t="s">
        <v>12084</v>
      </c>
      <c r="B11731" s="199">
        <v>33.049999999999997</v>
      </c>
    </row>
    <row r="11732" spans="1:2">
      <c r="A11732" s="4" t="s">
        <v>12085</v>
      </c>
      <c r="B11732" s="199">
        <v>108.88</v>
      </c>
    </row>
    <row r="11733" spans="1:2">
      <c r="A11733" s="4" t="s">
        <v>12086</v>
      </c>
      <c r="B11733" s="199">
        <v>108.34</v>
      </c>
    </row>
    <row r="11734" spans="1:2">
      <c r="A11734" s="4" t="s">
        <v>12087</v>
      </c>
      <c r="B11734" s="199">
        <v>219.06</v>
      </c>
    </row>
    <row r="11735" spans="1:2">
      <c r="A11735" s="4" t="s">
        <v>12088</v>
      </c>
      <c r="B11735" s="199">
        <v>218.52</v>
      </c>
    </row>
    <row r="11736" spans="1:2">
      <c r="A11736" s="4" t="s">
        <v>12089</v>
      </c>
      <c r="B11736" s="199">
        <v>78.19</v>
      </c>
    </row>
    <row r="11737" spans="1:2">
      <c r="A11737" s="4" t="s">
        <v>12090</v>
      </c>
      <c r="B11737" s="199">
        <v>77.650000000000006</v>
      </c>
    </row>
    <row r="11738" spans="1:2">
      <c r="A11738" s="4" t="s">
        <v>12091</v>
      </c>
      <c r="B11738" s="199">
        <v>231.54</v>
      </c>
    </row>
    <row r="11739" spans="1:2">
      <c r="A11739" s="4" t="s">
        <v>12092</v>
      </c>
      <c r="B11739" s="199">
        <v>231</v>
      </c>
    </row>
    <row r="11740" spans="1:2">
      <c r="A11740" s="4" t="s">
        <v>12093</v>
      </c>
      <c r="B11740" s="199">
        <v>75.459999999999994</v>
      </c>
    </row>
    <row r="11741" spans="1:2">
      <c r="A11741" s="4" t="s">
        <v>12094</v>
      </c>
      <c r="B11741" s="199">
        <v>74.92</v>
      </c>
    </row>
    <row r="11742" spans="1:2">
      <c r="A11742" s="4" t="s">
        <v>12095</v>
      </c>
      <c r="B11742" s="199">
        <v>65.91</v>
      </c>
    </row>
    <row r="11743" spans="1:2">
      <c r="A11743" s="4" t="s">
        <v>12096</v>
      </c>
      <c r="B11743" s="199">
        <v>65.36</v>
      </c>
    </row>
    <row r="11744" spans="1:2">
      <c r="A11744" s="4" t="s">
        <v>12097</v>
      </c>
      <c r="B11744" s="199">
        <v>227.83</v>
      </c>
    </row>
    <row r="11745" spans="1:2">
      <c r="A11745" s="4" t="s">
        <v>12098</v>
      </c>
      <c r="B11745" s="199">
        <v>223.07</v>
      </c>
    </row>
    <row r="11746" spans="1:2">
      <c r="A11746" s="4" t="s">
        <v>12099</v>
      </c>
      <c r="B11746" s="199">
        <v>292.27999999999997</v>
      </c>
    </row>
    <row r="11747" spans="1:2">
      <c r="A11747" s="4" t="s">
        <v>12100</v>
      </c>
      <c r="B11747" s="199">
        <v>283.95999999999998</v>
      </c>
    </row>
    <row r="11748" spans="1:2">
      <c r="A11748" s="4" t="s">
        <v>12101</v>
      </c>
      <c r="B11748" s="199">
        <v>208.5</v>
      </c>
    </row>
    <row r="11749" spans="1:2">
      <c r="A11749" s="4" t="s">
        <v>12102</v>
      </c>
      <c r="B11749" s="199">
        <v>204.17</v>
      </c>
    </row>
    <row r="11750" spans="1:2">
      <c r="A11750" s="4" t="s">
        <v>12103</v>
      </c>
      <c r="B11750" s="199">
        <v>30.06</v>
      </c>
    </row>
    <row r="11751" spans="1:2">
      <c r="A11751" s="4" t="s">
        <v>12104</v>
      </c>
      <c r="B11751" s="199">
        <v>28.52</v>
      </c>
    </row>
    <row r="11752" spans="1:2">
      <c r="A11752" s="4" t="s">
        <v>12105</v>
      </c>
      <c r="B11752" s="199">
        <v>62.67</v>
      </c>
    </row>
    <row r="11753" spans="1:2">
      <c r="A11753" s="4" t="s">
        <v>12106</v>
      </c>
      <c r="B11753" s="199">
        <v>61.13</v>
      </c>
    </row>
    <row r="11754" spans="1:2">
      <c r="A11754" s="4" t="s">
        <v>12107</v>
      </c>
      <c r="B11754" s="199">
        <v>25.69</v>
      </c>
    </row>
    <row r="11755" spans="1:2">
      <c r="A11755" s="4" t="s">
        <v>12108</v>
      </c>
      <c r="B11755" s="199">
        <v>24.28</v>
      </c>
    </row>
    <row r="11756" spans="1:2">
      <c r="A11756" s="4" t="s">
        <v>12109</v>
      </c>
      <c r="B11756" s="199">
        <v>26.69</v>
      </c>
    </row>
    <row r="11757" spans="1:2">
      <c r="A11757" s="4" t="s">
        <v>12110</v>
      </c>
      <c r="B11757" s="199">
        <v>25.27</v>
      </c>
    </row>
    <row r="11758" spans="1:2">
      <c r="A11758" s="4" t="s">
        <v>12111</v>
      </c>
      <c r="B11758" s="199">
        <v>40.520000000000003</v>
      </c>
    </row>
    <row r="11759" spans="1:2">
      <c r="A11759" s="4" t="s">
        <v>12112</v>
      </c>
      <c r="B11759" s="199">
        <v>39.1</v>
      </c>
    </row>
    <row r="11760" spans="1:2">
      <c r="A11760" s="4" t="s">
        <v>12113</v>
      </c>
      <c r="B11760" s="199">
        <v>104.97</v>
      </c>
    </row>
    <row r="11761" spans="1:2">
      <c r="A11761" s="4" t="s">
        <v>12114</v>
      </c>
      <c r="B11761" s="199">
        <v>100.22</v>
      </c>
    </row>
    <row r="11762" spans="1:2">
      <c r="A11762" s="4" t="s">
        <v>12115</v>
      </c>
      <c r="B11762" s="199">
        <v>118.86</v>
      </c>
    </row>
    <row r="11763" spans="1:2">
      <c r="A11763" s="4" t="s">
        <v>12116</v>
      </c>
      <c r="B11763" s="199">
        <v>112.25</v>
      </c>
    </row>
    <row r="11764" spans="1:2">
      <c r="A11764" s="4" t="s">
        <v>12117</v>
      </c>
      <c r="B11764" s="199">
        <v>55.91</v>
      </c>
    </row>
    <row r="11765" spans="1:2">
      <c r="A11765" s="4" t="s">
        <v>12118</v>
      </c>
      <c r="B11765" s="199">
        <v>55.91</v>
      </c>
    </row>
    <row r="11766" spans="1:2">
      <c r="A11766" s="4" t="s">
        <v>12119</v>
      </c>
      <c r="B11766" s="199">
        <v>87.93</v>
      </c>
    </row>
    <row r="11767" spans="1:2">
      <c r="A11767" s="4" t="s">
        <v>12120</v>
      </c>
      <c r="B11767" s="199">
        <v>85.45</v>
      </c>
    </row>
    <row r="11768" spans="1:2">
      <c r="A11768" s="4" t="s">
        <v>12121</v>
      </c>
      <c r="B11768" s="199">
        <v>128.28</v>
      </c>
    </row>
    <row r="11769" spans="1:2">
      <c r="A11769" s="4" t="s">
        <v>12122</v>
      </c>
      <c r="B11769" s="199">
        <v>120.41</v>
      </c>
    </row>
    <row r="11770" spans="1:2">
      <c r="A11770" s="4" t="s">
        <v>12123</v>
      </c>
      <c r="B11770" s="199">
        <v>124.51</v>
      </c>
    </row>
    <row r="11771" spans="1:2">
      <c r="A11771" s="4" t="s">
        <v>12124</v>
      </c>
      <c r="B11771" s="199">
        <v>117.14</v>
      </c>
    </row>
    <row r="11772" spans="1:2">
      <c r="A11772" s="4" t="s">
        <v>12125</v>
      </c>
      <c r="B11772" s="199">
        <v>104.97</v>
      </c>
    </row>
    <row r="11773" spans="1:2">
      <c r="A11773" s="4" t="s">
        <v>12126</v>
      </c>
      <c r="B11773" s="199">
        <v>100.22</v>
      </c>
    </row>
    <row r="11774" spans="1:2">
      <c r="A11774" s="4" t="s">
        <v>12127</v>
      </c>
      <c r="B11774" s="199">
        <v>90.33</v>
      </c>
    </row>
    <row r="11775" spans="1:2">
      <c r="A11775" s="4" t="s">
        <v>12128</v>
      </c>
      <c r="B11775" s="199">
        <v>79.489999999999995</v>
      </c>
    </row>
    <row r="11776" spans="1:2">
      <c r="A11776" s="4" t="s">
        <v>12129</v>
      </c>
      <c r="B11776" s="199">
        <v>198.17</v>
      </c>
    </row>
    <row r="11777" spans="1:2">
      <c r="A11777" s="4" t="s">
        <v>12130</v>
      </c>
      <c r="B11777" s="199">
        <v>190.23</v>
      </c>
    </row>
    <row r="11778" spans="1:2">
      <c r="A11778" s="4" t="s">
        <v>12131</v>
      </c>
      <c r="B11778" s="199">
        <v>187.41</v>
      </c>
    </row>
    <row r="11779" spans="1:2">
      <c r="A11779" s="4" t="s">
        <v>12132</v>
      </c>
      <c r="B11779" s="199">
        <v>179.72</v>
      </c>
    </row>
    <row r="11780" spans="1:2">
      <c r="A11780" s="4" t="s">
        <v>12133</v>
      </c>
      <c r="B11780" s="199">
        <v>154.54</v>
      </c>
    </row>
    <row r="11781" spans="1:2">
      <c r="A11781" s="4" t="s">
        <v>12134</v>
      </c>
      <c r="B11781" s="199">
        <v>146.6</v>
      </c>
    </row>
    <row r="11782" spans="1:2">
      <c r="A11782" s="4" t="s">
        <v>12135</v>
      </c>
      <c r="B11782" s="199">
        <v>142.68</v>
      </c>
    </row>
    <row r="11783" spans="1:2">
      <c r="A11783" s="4" t="s">
        <v>12136</v>
      </c>
      <c r="B11783" s="199">
        <v>134.99</v>
      </c>
    </row>
    <row r="11784" spans="1:2">
      <c r="A11784" s="4" t="s">
        <v>12137</v>
      </c>
      <c r="B11784" s="199">
        <v>74.319999999999993</v>
      </c>
    </row>
    <row r="11785" spans="1:2">
      <c r="A11785" s="4" t="s">
        <v>12138</v>
      </c>
      <c r="B11785" s="199">
        <v>69.2</v>
      </c>
    </row>
    <row r="11786" spans="1:2">
      <c r="A11786" s="4" t="s">
        <v>12139</v>
      </c>
      <c r="B11786" s="199">
        <v>63.57</v>
      </c>
    </row>
    <row r="11787" spans="1:2">
      <c r="A11787" s="4" t="s">
        <v>12140</v>
      </c>
      <c r="B11787" s="199">
        <v>58.69</v>
      </c>
    </row>
    <row r="11788" spans="1:2">
      <c r="A11788" s="4" t="s">
        <v>12141</v>
      </c>
      <c r="B11788" s="199">
        <v>78.38</v>
      </c>
    </row>
    <row r="11789" spans="1:2">
      <c r="A11789" s="4" t="s">
        <v>12142</v>
      </c>
      <c r="B11789" s="199">
        <v>72.72</v>
      </c>
    </row>
    <row r="11790" spans="1:2">
      <c r="A11790" s="4" t="s">
        <v>12143</v>
      </c>
      <c r="B11790" s="199">
        <v>67.62</v>
      </c>
    </row>
    <row r="11791" spans="1:2">
      <c r="A11791" s="4" t="s">
        <v>12144</v>
      </c>
      <c r="B11791" s="199">
        <v>62.21</v>
      </c>
    </row>
    <row r="11792" spans="1:2">
      <c r="A11792" s="4" t="s">
        <v>12145</v>
      </c>
      <c r="B11792" s="199">
        <v>75.64</v>
      </c>
    </row>
    <row r="11793" spans="1:2">
      <c r="A11793" s="4" t="s">
        <v>12146</v>
      </c>
      <c r="B11793" s="199">
        <v>70.510000000000005</v>
      </c>
    </row>
    <row r="11794" spans="1:2">
      <c r="A11794" s="4" t="s">
        <v>12147</v>
      </c>
      <c r="B11794" s="199">
        <v>64.88</v>
      </c>
    </row>
    <row r="11795" spans="1:2">
      <c r="A11795" s="4" t="s">
        <v>12148</v>
      </c>
      <c r="B11795" s="199">
        <v>60</v>
      </c>
    </row>
    <row r="11796" spans="1:2">
      <c r="A11796" s="4" t="s">
        <v>12149</v>
      </c>
      <c r="B11796" s="199">
        <v>32.26</v>
      </c>
    </row>
    <row r="11797" spans="1:2">
      <c r="A11797" s="4" t="s">
        <v>12150</v>
      </c>
      <c r="B11797" s="199">
        <v>29.47</v>
      </c>
    </row>
    <row r="11798" spans="1:2">
      <c r="A11798" s="4" t="s">
        <v>12151</v>
      </c>
      <c r="B11798" s="199">
        <v>30.57</v>
      </c>
    </row>
    <row r="11799" spans="1:2">
      <c r="A11799" s="4" t="s">
        <v>12152</v>
      </c>
      <c r="B11799" s="199">
        <v>27.86</v>
      </c>
    </row>
    <row r="11800" spans="1:2">
      <c r="A11800" s="4" t="s">
        <v>12153</v>
      </c>
      <c r="B11800" s="199">
        <v>30.92</v>
      </c>
    </row>
    <row r="11801" spans="1:2">
      <c r="A11801" s="4" t="s">
        <v>12154</v>
      </c>
      <c r="B11801" s="199">
        <v>28.16</v>
      </c>
    </row>
    <row r="11802" spans="1:2">
      <c r="A11802" s="4" t="s">
        <v>12155</v>
      </c>
      <c r="B11802" s="199">
        <v>29.74</v>
      </c>
    </row>
    <row r="11803" spans="1:2">
      <c r="A11803" s="4" t="s">
        <v>12156</v>
      </c>
      <c r="B11803" s="199">
        <v>27.03</v>
      </c>
    </row>
    <row r="11804" spans="1:2">
      <c r="A11804" s="4" t="s">
        <v>12157</v>
      </c>
      <c r="B11804" s="199">
        <v>68.040000000000006</v>
      </c>
    </row>
    <row r="11805" spans="1:2">
      <c r="A11805" s="4" t="s">
        <v>12158</v>
      </c>
      <c r="B11805" s="199">
        <v>65.87</v>
      </c>
    </row>
    <row r="11806" spans="1:2">
      <c r="A11806" s="4" t="s">
        <v>12159</v>
      </c>
      <c r="B11806" s="199">
        <v>144.75</v>
      </c>
    </row>
    <row r="11807" spans="1:2">
      <c r="A11807" s="4" t="s">
        <v>12160</v>
      </c>
      <c r="B11807" s="199">
        <v>141.93</v>
      </c>
    </row>
    <row r="11808" spans="1:2">
      <c r="A11808" s="4" t="s">
        <v>12161</v>
      </c>
      <c r="B11808" s="199">
        <v>47.37</v>
      </c>
    </row>
    <row r="11809" spans="1:2">
      <c r="A11809" s="4" t="s">
        <v>12162</v>
      </c>
      <c r="B11809" s="199">
        <v>45.64</v>
      </c>
    </row>
    <row r="11810" spans="1:2">
      <c r="A11810" s="4" t="s">
        <v>12163</v>
      </c>
      <c r="B11810" s="199">
        <v>81.03</v>
      </c>
    </row>
    <row r="11811" spans="1:2">
      <c r="A11811" s="4" t="s">
        <v>12164</v>
      </c>
      <c r="B11811" s="199">
        <v>78.25</v>
      </c>
    </row>
    <row r="11812" spans="1:2">
      <c r="A11812" s="4" t="s">
        <v>12165</v>
      </c>
      <c r="B11812" s="199">
        <v>101.37</v>
      </c>
    </row>
    <row r="11813" spans="1:2">
      <c r="A11813" s="4" t="s">
        <v>12166</v>
      </c>
      <c r="B11813" s="199">
        <v>98.54</v>
      </c>
    </row>
    <row r="11814" spans="1:2">
      <c r="A11814" s="4" t="s">
        <v>12167</v>
      </c>
      <c r="B11814" s="199">
        <v>101.37</v>
      </c>
    </row>
    <row r="11815" spans="1:2">
      <c r="A11815" s="4" t="s">
        <v>12168</v>
      </c>
      <c r="B11815" s="199">
        <v>98.54</v>
      </c>
    </row>
    <row r="11816" spans="1:2">
      <c r="A11816" s="4" t="s">
        <v>12169</v>
      </c>
      <c r="B11816" s="199">
        <v>799.02</v>
      </c>
    </row>
    <row r="11817" spans="1:2">
      <c r="A11817" s="4" t="s">
        <v>12170</v>
      </c>
      <c r="B11817" s="199">
        <v>782.77</v>
      </c>
    </row>
    <row r="11818" spans="1:2">
      <c r="A11818" s="4" t="s">
        <v>12171</v>
      </c>
      <c r="B11818" s="199">
        <v>923.97</v>
      </c>
    </row>
    <row r="11819" spans="1:2">
      <c r="A11819" s="4" t="s">
        <v>12172</v>
      </c>
      <c r="B11819" s="199">
        <v>907.72</v>
      </c>
    </row>
    <row r="11820" spans="1:2">
      <c r="A11820" s="4" t="s">
        <v>12173</v>
      </c>
      <c r="B11820" s="199">
        <v>420.69</v>
      </c>
    </row>
    <row r="11821" spans="1:2">
      <c r="A11821" s="4" t="s">
        <v>12174</v>
      </c>
      <c r="B11821" s="199">
        <v>415.27</v>
      </c>
    </row>
    <row r="11822" spans="1:2">
      <c r="A11822" s="4" t="s">
        <v>12175</v>
      </c>
      <c r="B11822" s="199">
        <v>547.25</v>
      </c>
    </row>
    <row r="11823" spans="1:2">
      <c r="A11823" s="4" t="s">
        <v>12176</v>
      </c>
      <c r="B11823" s="199">
        <v>544</v>
      </c>
    </row>
    <row r="11824" spans="1:2">
      <c r="A11824" s="4" t="s">
        <v>12177</v>
      </c>
      <c r="B11824" s="199">
        <v>440</v>
      </c>
    </row>
    <row r="11825" spans="1:2">
      <c r="A11825" s="4" t="s">
        <v>12178</v>
      </c>
      <c r="B11825" s="199">
        <v>440</v>
      </c>
    </row>
    <row r="11826" spans="1:2">
      <c r="A11826" s="4" t="s">
        <v>12179</v>
      </c>
      <c r="B11826" s="199">
        <v>175.35</v>
      </c>
    </row>
    <row r="11827" spans="1:2">
      <c r="A11827" s="4" t="s">
        <v>12180</v>
      </c>
      <c r="B11827" s="199">
        <v>175.35</v>
      </c>
    </row>
    <row r="11828" spans="1:2">
      <c r="A11828" s="4" t="s">
        <v>12181</v>
      </c>
      <c r="B11828" s="199">
        <v>340.59</v>
      </c>
    </row>
    <row r="11829" spans="1:2">
      <c r="A11829" s="4" t="s">
        <v>12182</v>
      </c>
      <c r="B11829" s="199">
        <v>340.59</v>
      </c>
    </row>
    <row r="11830" spans="1:2">
      <c r="A11830" s="4" t="s">
        <v>12183</v>
      </c>
      <c r="B11830" s="199">
        <v>364.74</v>
      </c>
    </row>
    <row r="11831" spans="1:2">
      <c r="A11831" s="4" t="s">
        <v>12184</v>
      </c>
      <c r="B11831" s="199">
        <v>364.74</v>
      </c>
    </row>
    <row r="11832" spans="1:2">
      <c r="A11832" s="4" t="s">
        <v>12185</v>
      </c>
      <c r="B11832" s="199">
        <v>420.75</v>
      </c>
    </row>
    <row r="11833" spans="1:2">
      <c r="A11833" s="4" t="s">
        <v>12186</v>
      </c>
      <c r="B11833" s="199">
        <v>420.75</v>
      </c>
    </row>
    <row r="11834" spans="1:2">
      <c r="A11834" s="4" t="s">
        <v>12187</v>
      </c>
      <c r="B11834" s="199">
        <v>162.72</v>
      </c>
    </row>
    <row r="11835" spans="1:2">
      <c r="A11835" s="4" t="s">
        <v>12188</v>
      </c>
      <c r="B11835" s="199">
        <v>155.55000000000001</v>
      </c>
    </row>
    <row r="11836" spans="1:2">
      <c r="A11836" s="4" t="s">
        <v>12189</v>
      </c>
      <c r="B11836" s="199">
        <v>162.72</v>
      </c>
    </row>
    <row r="11837" spans="1:2">
      <c r="A11837" s="4" t="s">
        <v>12190</v>
      </c>
      <c r="B11837" s="199">
        <v>155.55000000000001</v>
      </c>
    </row>
    <row r="11838" spans="1:2">
      <c r="A11838" s="4" t="s">
        <v>12191</v>
      </c>
      <c r="B11838" s="199">
        <v>148.13999999999999</v>
      </c>
    </row>
    <row r="11839" spans="1:2">
      <c r="A11839" s="4" t="s">
        <v>12192</v>
      </c>
      <c r="B11839" s="199">
        <v>141.72</v>
      </c>
    </row>
    <row r="11840" spans="1:2">
      <c r="A11840" s="4" t="s">
        <v>12193</v>
      </c>
      <c r="B11840" s="199">
        <v>152.91</v>
      </c>
    </row>
    <row r="11841" spans="1:2">
      <c r="A11841" s="4" t="s">
        <v>12194</v>
      </c>
      <c r="B11841" s="199">
        <v>146.49</v>
      </c>
    </row>
    <row r="11842" spans="1:2">
      <c r="A11842" s="4" t="s">
        <v>12195</v>
      </c>
      <c r="B11842" s="199">
        <v>97.65</v>
      </c>
    </row>
    <row r="11843" spans="1:2">
      <c r="A11843" s="4" t="s">
        <v>12196</v>
      </c>
      <c r="B11843" s="199">
        <v>89.2</v>
      </c>
    </row>
    <row r="11844" spans="1:2">
      <c r="A11844" s="4" t="s">
        <v>12197</v>
      </c>
      <c r="B11844" s="199">
        <v>123.76</v>
      </c>
    </row>
    <row r="11845" spans="1:2">
      <c r="A11845" s="4" t="s">
        <v>12198</v>
      </c>
      <c r="B11845" s="199">
        <v>115.86</v>
      </c>
    </row>
    <row r="11846" spans="1:2">
      <c r="A11846" s="4" t="s">
        <v>12199</v>
      </c>
      <c r="B11846" s="199">
        <v>2350.41</v>
      </c>
    </row>
    <row r="11847" spans="1:2">
      <c r="A11847" s="4" t="s">
        <v>12200</v>
      </c>
      <c r="B11847" s="199">
        <v>2345.6</v>
      </c>
    </row>
    <row r="11848" spans="1:2">
      <c r="A11848" s="4" t="s">
        <v>12201</v>
      </c>
      <c r="B11848" s="199">
        <v>3858.42</v>
      </c>
    </row>
    <row r="11849" spans="1:2">
      <c r="A11849" s="4" t="s">
        <v>12202</v>
      </c>
      <c r="B11849" s="199">
        <v>3852.77</v>
      </c>
    </row>
    <row r="11850" spans="1:2">
      <c r="A11850" s="4" t="s">
        <v>12203</v>
      </c>
      <c r="B11850" s="199">
        <v>3425.87</v>
      </c>
    </row>
    <row r="11851" spans="1:2">
      <c r="A11851" s="4" t="s">
        <v>12204</v>
      </c>
      <c r="B11851" s="199">
        <v>3417.39</v>
      </c>
    </row>
    <row r="11852" spans="1:2">
      <c r="A11852" s="4" t="s">
        <v>12205</v>
      </c>
      <c r="B11852" s="199">
        <v>9658.26</v>
      </c>
    </row>
    <row r="11853" spans="1:2">
      <c r="A11853" s="4" t="s">
        <v>12206</v>
      </c>
      <c r="B11853" s="199">
        <v>9645.5400000000009</v>
      </c>
    </row>
    <row r="11854" spans="1:2">
      <c r="A11854" s="4" t="s">
        <v>12207</v>
      </c>
      <c r="B11854" s="199">
        <v>1352.63</v>
      </c>
    </row>
    <row r="11855" spans="1:2">
      <c r="A11855" s="4" t="s">
        <v>12208</v>
      </c>
      <c r="B11855" s="199">
        <v>1348.39</v>
      </c>
    </row>
    <row r="11856" spans="1:2">
      <c r="A11856" s="4" t="s">
        <v>12209</v>
      </c>
      <c r="B11856" s="199">
        <v>4150.42</v>
      </c>
    </row>
    <row r="11857" spans="1:2">
      <c r="A11857" s="4" t="s">
        <v>12210</v>
      </c>
      <c r="B11857" s="199">
        <v>4143.07</v>
      </c>
    </row>
    <row r="11858" spans="1:2">
      <c r="A11858" s="4" t="s">
        <v>12211</v>
      </c>
      <c r="B11858" s="199">
        <v>4050.99</v>
      </c>
    </row>
    <row r="11859" spans="1:2">
      <c r="A11859" s="4" t="s">
        <v>12212</v>
      </c>
      <c r="B11859" s="199">
        <v>4043.64</v>
      </c>
    </row>
    <row r="11860" spans="1:2">
      <c r="A11860" s="4" t="s">
        <v>12213</v>
      </c>
      <c r="B11860" s="199">
        <v>3963.91</v>
      </c>
    </row>
    <row r="11861" spans="1:2">
      <c r="A11861" s="4" t="s">
        <v>12214</v>
      </c>
      <c r="B11861" s="199">
        <v>3956.56</v>
      </c>
    </row>
    <row r="11862" spans="1:2">
      <c r="A11862" s="4" t="s">
        <v>12215</v>
      </c>
      <c r="B11862" s="199">
        <v>4185.1000000000004</v>
      </c>
    </row>
    <row r="11863" spans="1:2">
      <c r="A11863" s="4" t="s">
        <v>12216</v>
      </c>
      <c r="B11863" s="199">
        <v>4174.63</v>
      </c>
    </row>
    <row r="11864" spans="1:2">
      <c r="A11864" s="4" t="s">
        <v>12217</v>
      </c>
      <c r="B11864" s="199">
        <v>3994.4</v>
      </c>
    </row>
    <row r="11865" spans="1:2">
      <c r="A11865" s="4" t="s">
        <v>12218</v>
      </c>
      <c r="B11865" s="199">
        <v>3983.93</v>
      </c>
    </row>
    <row r="11866" spans="1:2">
      <c r="A11866" s="4" t="s">
        <v>12219</v>
      </c>
      <c r="B11866" s="199">
        <v>5690.26</v>
      </c>
    </row>
    <row r="11867" spans="1:2">
      <c r="A11867" s="4" t="s">
        <v>12220</v>
      </c>
      <c r="B11867" s="199">
        <v>5677.54</v>
      </c>
    </row>
    <row r="11868" spans="1:2">
      <c r="A11868" s="4" t="s">
        <v>12221</v>
      </c>
      <c r="B11868" s="199">
        <v>188.15</v>
      </c>
    </row>
    <row r="11869" spans="1:2">
      <c r="A11869" s="4" t="s">
        <v>12222</v>
      </c>
      <c r="B11869" s="199">
        <v>179.75</v>
      </c>
    </row>
    <row r="11870" spans="1:2">
      <c r="A11870" s="4" t="s">
        <v>12223</v>
      </c>
      <c r="B11870" s="199">
        <v>137.46</v>
      </c>
    </row>
    <row r="11871" spans="1:2">
      <c r="A11871" s="4" t="s">
        <v>12224</v>
      </c>
      <c r="B11871" s="199">
        <v>131.81</v>
      </c>
    </row>
    <row r="11872" spans="1:2">
      <c r="A11872" s="4" t="s">
        <v>12225</v>
      </c>
      <c r="B11872" s="199">
        <v>164.17</v>
      </c>
    </row>
    <row r="11873" spans="1:2">
      <c r="A11873" s="4" t="s">
        <v>12226</v>
      </c>
      <c r="B11873" s="199">
        <v>157.38</v>
      </c>
    </row>
    <row r="11874" spans="1:2">
      <c r="A11874" s="4" t="s">
        <v>12227</v>
      </c>
      <c r="B11874" s="199">
        <v>257.56</v>
      </c>
    </row>
    <row r="11875" spans="1:2">
      <c r="A11875" s="4" t="s">
        <v>12228</v>
      </c>
      <c r="B11875" s="199">
        <v>248.51</v>
      </c>
    </row>
    <row r="11876" spans="1:2">
      <c r="A11876" s="4" t="s">
        <v>12229</v>
      </c>
      <c r="B11876" s="199">
        <v>3373.41</v>
      </c>
    </row>
    <row r="11877" spans="1:2">
      <c r="A11877" s="4" t="s">
        <v>12230</v>
      </c>
      <c r="B11877" s="199">
        <v>3367.76</v>
      </c>
    </row>
    <row r="11878" spans="1:2">
      <c r="A11878" s="4" t="s">
        <v>12231</v>
      </c>
      <c r="B11878" s="199">
        <v>5042.3900000000003</v>
      </c>
    </row>
    <row r="11879" spans="1:2">
      <c r="A11879" s="4" t="s">
        <v>12232</v>
      </c>
      <c r="B11879" s="199">
        <v>5036.74</v>
      </c>
    </row>
    <row r="11880" spans="1:2">
      <c r="A11880" s="4" t="s">
        <v>12233</v>
      </c>
      <c r="B11880" s="199">
        <v>351.03</v>
      </c>
    </row>
    <row r="11881" spans="1:2">
      <c r="A11881" s="4" t="s">
        <v>12234</v>
      </c>
      <c r="B11881" s="199">
        <v>346.22</v>
      </c>
    </row>
    <row r="11882" spans="1:2">
      <c r="A11882" s="4" t="s">
        <v>12235</v>
      </c>
      <c r="B11882" s="199">
        <v>386.23</v>
      </c>
    </row>
    <row r="11883" spans="1:2">
      <c r="A11883" s="4" t="s">
        <v>12236</v>
      </c>
      <c r="B11883" s="199">
        <v>381.42</v>
      </c>
    </row>
    <row r="11884" spans="1:2">
      <c r="A11884" s="4" t="s">
        <v>12237</v>
      </c>
      <c r="B11884" s="199">
        <v>277.52999999999997</v>
      </c>
    </row>
    <row r="11885" spans="1:2">
      <c r="A11885" s="4" t="s">
        <v>12238</v>
      </c>
      <c r="B11885" s="199">
        <v>272.72000000000003</v>
      </c>
    </row>
    <row r="11886" spans="1:2">
      <c r="A11886" s="4" t="s">
        <v>12239</v>
      </c>
      <c r="B11886" s="199">
        <v>277.52999999999997</v>
      </c>
    </row>
    <row r="11887" spans="1:2">
      <c r="A11887" s="4" t="s">
        <v>12240</v>
      </c>
      <c r="B11887" s="199">
        <v>272.72000000000003</v>
      </c>
    </row>
    <row r="11888" spans="1:2">
      <c r="A11888" s="4" t="s">
        <v>12241</v>
      </c>
      <c r="B11888" s="199">
        <v>288.48</v>
      </c>
    </row>
    <row r="11889" spans="1:2">
      <c r="A11889" s="4" t="s">
        <v>12242</v>
      </c>
      <c r="B11889" s="199">
        <v>283.67</v>
      </c>
    </row>
    <row r="11890" spans="1:2">
      <c r="A11890" s="4" t="s">
        <v>12243</v>
      </c>
      <c r="B11890" s="199">
        <v>252.33</v>
      </c>
    </row>
    <row r="11891" spans="1:2">
      <c r="A11891" s="4" t="s">
        <v>12244</v>
      </c>
      <c r="B11891" s="199">
        <v>247.52</v>
      </c>
    </row>
    <row r="11892" spans="1:2">
      <c r="A11892" s="4" t="s">
        <v>12245</v>
      </c>
      <c r="B11892" s="199">
        <v>790</v>
      </c>
    </row>
    <row r="11893" spans="1:2">
      <c r="A11893" s="4" t="s">
        <v>12246</v>
      </c>
      <c r="B11893" s="199">
        <v>790</v>
      </c>
    </row>
    <row r="11894" spans="1:2">
      <c r="A11894" s="4" t="s">
        <v>12247</v>
      </c>
      <c r="B11894" s="199">
        <v>178</v>
      </c>
    </row>
    <row r="11895" spans="1:2">
      <c r="A11895" s="4" t="s">
        <v>12248</v>
      </c>
      <c r="B11895" s="199">
        <v>178</v>
      </c>
    </row>
    <row r="11896" spans="1:2">
      <c r="A11896" s="4" t="s">
        <v>12249</v>
      </c>
      <c r="B11896" s="199">
        <v>1498.99</v>
      </c>
    </row>
    <row r="11897" spans="1:2">
      <c r="A11897" s="4" t="s">
        <v>12250</v>
      </c>
      <c r="B11897" s="199">
        <v>1368.93</v>
      </c>
    </row>
    <row r="11898" spans="1:2">
      <c r="A11898" s="4" t="s">
        <v>12251</v>
      </c>
      <c r="B11898" s="199">
        <v>1548.38</v>
      </c>
    </row>
    <row r="11899" spans="1:2">
      <c r="A11899" s="4" t="s">
        <v>12252</v>
      </c>
      <c r="B11899" s="199">
        <v>1412.67</v>
      </c>
    </row>
    <row r="11900" spans="1:2">
      <c r="A11900" s="4" t="s">
        <v>12253</v>
      </c>
      <c r="B11900" s="199">
        <v>1623.16</v>
      </c>
    </row>
    <row r="11901" spans="1:2">
      <c r="A11901" s="4" t="s">
        <v>12254</v>
      </c>
      <c r="B11901" s="199">
        <v>1481.79</v>
      </c>
    </row>
    <row r="11902" spans="1:2">
      <c r="A11902" s="4" t="s">
        <v>12255</v>
      </c>
      <c r="B11902" s="199">
        <v>1203.96</v>
      </c>
    </row>
    <row r="11903" spans="1:2">
      <c r="A11903" s="4" t="s">
        <v>12256</v>
      </c>
      <c r="B11903" s="199">
        <v>1095.3900000000001</v>
      </c>
    </row>
    <row r="11904" spans="1:2">
      <c r="A11904" s="4" t="s">
        <v>12257</v>
      </c>
      <c r="B11904" s="199">
        <v>588.94000000000005</v>
      </c>
    </row>
    <row r="11905" spans="1:2">
      <c r="A11905" s="4" t="s">
        <v>12258</v>
      </c>
      <c r="B11905" s="199">
        <v>588.94000000000005</v>
      </c>
    </row>
    <row r="11906" spans="1:2">
      <c r="A11906" s="4" t="s">
        <v>12259</v>
      </c>
      <c r="B11906" s="199">
        <v>723.94</v>
      </c>
    </row>
    <row r="11907" spans="1:2">
      <c r="A11907" s="4" t="s">
        <v>12260</v>
      </c>
      <c r="B11907" s="199">
        <v>723.94</v>
      </c>
    </row>
    <row r="11908" spans="1:2">
      <c r="A11908" s="4" t="s">
        <v>12261</v>
      </c>
      <c r="B11908" s="199">
        <v>2966.97</v>
      </c>
    </row>
    <row r="11909" spans="1:2">
      <c r="A11909" s="4" t="s">
        <v>12262</v>
      </c>
      <c r="B11909" s="199">
        <v>2716.47</v>
      </c>
    </row>
    <row r="11910" spans="1:2">
      <c r="A11910" s="4" t="s">
        <v>12263</v>
      </c>
      <c r="B11910" s="199">
        <v>1195.96</v>
      </c>
    </row>
    <row r="11911" spans="1:2">
      <c r="A11911" s="4" t="s">
        <v>12264</v>
      </c>
      <c r="B11911" s="199">
        <v>1099.83</v>
      </c>
    </row>
    <row r="11912" spans="1:2">
      <c r="A11912" s="4" t="s">
        <v>12265</v>
      </c>
      <c r="B11912" s="199">
        <v>2072.65</v>
      </c>
    </row>
    <row r="11913" spans="1:2">
      <c r="A11913" s="4" t="s">
        <v>12266</v>
      </c>
      <c r="B11913" s="199">
        <v>1898.48</v>
      </c>
    </row>
    <row r="11914" spans="1:2">
      <c r="A11914" s="4" t="s">
        <v>12267</v>
      </c>
      <c r="B11914" s="199">
        <v>741.94</v>
      </c>
    </row>
    <row r="11915" spans="1:2">
      <c r="A11915" s="4" t="s">
        <v>12268</v>
      </c>
      <c r="B11915" s="199">
        <v>693.03</v>
      </c>
    </row>
    <row r="11916" spans="1:2">
      <c r="A11916" s="4" t="s">
        <v>12269</v>
      </c>
      <c r="B11916" s="199">
        <v>753.31</v>
      </c>
    </row>
    <row r="11917" spans="1:2">
      <c r="A11917" s="4" t="s">
        <v>12270</v>
      </c>
      <c r="B11917" s="199">
        <v>699.59</v>
      </c>
    </row>
    <row r="11918" spans="1:2">
      <c r="A11918" s="4" t="s">
        <v>12271</v>
      </c>
      <c r="B11918" s="199">
        <v>142.56</v>
      </c>
    </row>
    <row r="11919" spans="1:2">
      <c r="A11919" s="4" t="s">
        <v>12272</v>
      </c>
      <c r="B11919" s="199">
        <v>134.08000000000001</v>
      </c>
    </row>
    <row r="11920" spans="1:2">
      <c r="A11920" s="4" t="s">
        <v>12273</v>
      </c>
      <c r="B11920" s="199">
        <v>1206.8399999999999</v>
      </c>
    </row>
    <row r="11921" spans="1:2">
      <c r="A11921" s="4" t="s">
        <v>12274</v>
      </c>
      <c r="B11921" s="199">
        <v>1194.3800000000001</v>
      </c>
    </row>
    <row r="11922" spans="1:2">
      <c r="A11922" s="4" t="s">
        <v>12275</v>
      </c>
      <c r="B11922" s="199">
        <v>1373.3</v>
      </c>
    </row>
    <row r="11923" spans="1:2">
      <c r="A11923" s="4" t="s">
        <v>12276</v>
      </c>
      <c r="B11923" s="199">
        <v>1360.84</v>
      </c>
    </row>
    <row r="11924" spans="1:2">
      <c r="A11924" s="4" t="s">
        <v>12277</v>
      </c>
      <c r="B11924" s="199">
        <v>1771.52</v>
      </c>
    </row>
    <row r="11925" spans="1:2">
      <c r="A11925" s="4" t="s">
        <v>12278</v>
      </c>
      <c r="B11925" s="199">
        <v>1759.07</v>
      </c>
    </row>
    <row r="11926" spans="1:2">
      <c r="A11926" s="4" t="s">
        <v>12279</v>
      </c>
      <c r="B11926" s="199">
        <v>946.63</v>
      </c>
    </row>
    <row r="11927" spans="1:2">
      <c r="A11927" s="4" t="s">
        <v>12280</v>
      </c>
      <c r="B11927" s="199">
        <v>934.18</v>
      </c>
    </row>
    <row r="11928" spans="1:2">
      <c r="A11928" s="4" t="s">
        <v>12281</v>
      </c>
      <c r="B11928" s="199">
        <v>1019.91</v>
      </c>
    </row>
    <row r="11929" spans="1:2">
      <c r="A11929" s="4" t="s">
        <v>12282</v>
      </c>
      <c r="B11929" s="199">
        <v>1007.46</v>
      </c>
    </row>
    <row r="11930" spans="1:2">
      <c r="A11930" s="4" t="s">
        <v>12283</v>
      </c>
      <c r="B11930" s="199">
        <v>1159.97</v>
      </c>
    </row>
    <row r="11931" spans="1:2">
      <c r="A11931" s="4" t="s">
        <v>12284</v>
      </c>
      <c r="B11931" s="199">
        <v>1147.51</v>
      </c>
    </row>
    <row r="11932" spans="1:2">
      <c r="A11932" s="4" t="s">
        <v>12285</v>
      </c>
      <c r="B11932" s="199">
        <v>1262.57</v>
      </c>
    </row>
    <row r="11933" spans="1:2">
      <c r="A11933" s="4" t="s">
        <v>12286</v>
      </c>
      <c r="B11933" s="199">
        <v>1143.82</v>
      </c>
    </row>
    <row r="11934" spans="1:2">
      <c r="A11934" s="4" t="s">
        <v>12287</v>
      </c>
      <c r="B11934" s="199">
        <v>1401.24</v>
      </c>
    </row>
    <row r="11935" spans="1:2">
      <c r="A11935" s="4" t="s">
        <v>12288</v>
      </c>
      <c r="B11935" s="199">
        <v>1282.49</v>
      </c>
    </row>
    <row r="11936" spans="1:2">
      <c r="A11936" s="4" t="s">
        <v>12289</v>
      </c>
      <c r="B11936" s="199">
        <v>1680.18</v>
      </c>
    </row>
    <row r="11937" spans="1:2">
      <c r="A11937" s="4" t="s">
        <v>12290</v>
      </c>
      <c r="B11937" s="199">
        <v>1521.84</v>
      </c>
    </row>
    <row r="11938" spans="1:2">
      <c r="A11938" s="4" t="s">
        <v>12291</v>
      </c>
      <c r="B11938" s="199">
        <v>2338.2600000000002</v>
      </c>
    </row>
    <row r="11939" spans="1:2">
      <c r="A11939" s="4" t="s">
        <v>12292</v>
      </c>
      <c r="B11939" s="199">
        <v>2168.62</v>
      </c>
    </row>
    <row r="11940" spans="1:2">
      <c r="A11940" s="4" t="s">
        <v>12293</v>
      </c>
      <c r="B11940" s="199">
        <v>2222.52</v>
      </c>
    </row>
    <row r="11941" spans="1:2">
      <c r="A11941" s="4" t="s">
        <v>12294</v>
      </c>
      <c r="B11941" s="199">
        <v>2052.88</v>
      </c>
    </row>
    <row r="11942" spans="1:2">
      <c r="A11942" s="4" t="s">
        <v>12295</v>
      </c>
      <c r="B11942" s="199">
        <v>1476.58</v>
      </c>
    </row>
    <row r="11943" spans="1:2">
      <c r="A11943" s="4" t="s">
        <v>12296</v>
      </c>
      <c r="B11943" s="199">
        <v>1372.53</v>
      </c>
    </row>
    <row r="11944" spans="1:2">
      <c r="A11944" s="4" t="s">
        <v>12297</v>
      </c>
      <c r="B11944" s="199">
        <v>885.97</v>
      </c>
    </row>
    <row r="11945" spans="1:2">
      <c r="A11945" s="4" t="s">
        <v>12298</v>
      </c>
      <c r="B11945" s="199">
        <v>863.35</v>
      </c>
    </row>
    <row r="11946" spans="1:2">
      <c r="A11946" s="4" t="s">
        <v>12299</v>
      </c>
      <c r="B11946" s="199">
        <v>830.97</v>
      </c>
    </row>
    <row r="11947" spans="1:2">
      <c r="A11947" s="4" t="s">
        <v>12300</v>
      </c>
      <c r="B11947" s="199">
        <v>785.74</v>
      </c>
    </row>
    <row r="11948" spans="1:2">
      <c r="A11948" s="4" t="s">
        <v>12301</v>
      </c>
      <c r="B11948" s="199">
        <v>6993.16</v>
      </c>
    </row>
    <row r="11949" spans="1:2">
      <c r="A11949" s="4" t="s">
        <v>12302</v>
      </c>
      <c r="B11949" s="199">
        <v>6902.62</v>
      </c>
    </row>
    <row r="11950" spans="1:2">
      <c r="A11950" s="4" t="s">
        <v>12303</v>
      </c>
      <c r="B11950" s="199">
        <v>1181.54</v>
      </c>
    </row>
    <row r="11951" spans="1:2">
      <c r="A11951" s="4" t="s">
        <v>12304</v>
      </c>
      <c r="B11951" s="199">
        <v>1144.79</v>
      </c>
    </row>
    <row r="11952" spans="1:2">
      <c r="A11952" s="4" t="s">
        <v>12305</v>
      </c>
      <c r="B11952" s="199">
        <v>1936.02</v>
      </c>
    </row>
    <row r="11953" spans="1:2">
      <c r="A11953" s="4" t="s">
        <v>12306</v>
      </c>
      <c r="B11953" s="199">
        <v>1835.18</v>
      </c>
    </row>
    <row r="11954" spans="1:2">
      <c r="A11954" s="4" t="s">
        <v>12307</v>
      </c>
      <c r="B11954" s="199">
        <v>2660.32</v>
      </c>
    </row>
    <row r="11955" spans="1:2">
      <c r="A11955" s="4" t="s">
        <v>12308</v>
      </c>
      <c r="B11955" s="199">
        <v>2547.9299999999998</v>
      </c>
    </row>
    <row r="11956" spans="1:2">
      <c r="A11956" s="4" t="s">
        <v>12309</v>
      </c>
      <c r="B11956" s="199">
        <v>2650.76</v>
      </c>
    </row>
    <row r="11957" spans="1:2">
      <c r="A11957" s="4" t="s">
        <v>12310</v>
      </c>
      <c r="B11957" s="199">
        <v>2532.94</v>
      </c>
    </row>
    <row r="11958" spans="1:2">
      <c r="A11958" s="4" t="s">
        <v>12311</v>
      </c>
      <c r="B11958" s="199">
        <v>3519.12</v>
      </c>
    </row>
    <row r="11959" spans="1:2">
      <c r="A11959" s="4" t="s">
        <v>12312</v>
      </c>
      <c r="B11959" s="199">
        <v>3383.87</v>
      </c>
    </row>
    <row r="11960" spans="1:2">
      <c r="A11960" s="4" t="s">
        <v>12313</v>
      </c>
      <c r="B11960" s="199">
        <v>4446.8999999999996</v>
      </c>
    </row>
    <row r="11961" spans="1:2">
      <c r="A11961" s="4" t="s">
        <v>12314</v>
      </c>
      <c r="B11961" s="199">
        <v>4319.67</v>
      </c>
    </row>
    <row r="11962" spans="1:2">
      <c r="A11962" s="4" t="s">
        <v>12315</v>
      </c>
      <c r="B11962" s="199">
        <v>1026.21</v>
      </c>
    </row>
    <row r="11963" spans="1:2">
      <c r="A11963" s="4" t="s">
        <v>12316</v>
      </c>
      <c r="B11963" s="199">
        <v>1000.77</v>
      </c>
    </row>
    <row r="11964" spans="1:2">
      <c r="A11964" s="4" t="s">
        <v>12317</v>
      </c>
      <c r="B11964" s="199">
        <v>8509.75</v>
      </c>
    </row>
    <row r="11965" spans="1:2">
      <c r="A11965" s="4" t="s">
        <v>12318</v>
      </c>
      <c r="B11965" s="199">
        <v>8289.85</v>
      </c>
    </row>
    <row r="11966" spans="1:2">
      <c r="A11966" s="4" t="s">
        <v>12319</v>
      </c>
      <c r="B11966" s="199">
        <v>7887.21</v>
      </c>
    </row>
    <row r="11967" spans="1:2">
      <c r="A11967" s="4" t="s">
        <v>12320</v>
      </c>
      <c r="B11967" s="199">
        <v>7824.07</v>
      </c>
    </row>
    <row r="11968" spans="1:2">
      <c r="A11968" s="4" t="s">
        <v>12321</v>
      </c>
      <c r="B11968" s="199">
        <v>920.27</v>
      </c>
    </row>
    <row r="11969" spans="1:2">
      <c r="A11969" s="4" t="s">
        <v>12322</v>
      </c>
      <c r="B11969" s="199">
        <v>920.02</v>
      </c>
    </row>
    <row r="11970" spans="1:2">
      <c r="A11970" s="4" t="s">
        <v>12323</v>
      </c>
      <c r="B11970" s="199">
        <v>1229.82</v>
      </c>
    </row>
    <row r="11971" spans="1:2">
      <c r="A11971" s="4" t="s">
        <v>12324</v>
      </c>
      <c r="B11971" s="199">
        <v>1229.57</v>
      </c>
    </row>
    <row r="11972" spans="1:2">
      <c r="A11972" s="4" t="s">
        <v>12325</v>
      </c>
      <c r="B11972" s="199">
        <v>583.26</v>
      </c>
    </row>
    <row r="11973" spans="1:2">
      <c r="A11973" s="4" t="s">
        <v>12326</v>
      </c>
      <c r="B11973" s="199">
        <v>583.01</v>
      </c>
    </row>
    <row r="11974" spans="1:2">
      <c r="A11974" s="4" t="s">
        <v>12327</v>
      </c>
      <c r="B11974" s="199">
        <v>1261.53</v>
      </c>
    </row>
    <row r="11975" spans="1:2">
      <c r="A11975" s="4" t="s">
        <v>12328</v>
      </c>
      <c r="B11975" s="199">
        <v>1261.28</v>
      </c>
    </row>
    <row r="11976" spans="1:2">
      <c r="A11976" s="4" t="s">
        <v>12329</v>
      </c>
      <c r="B11976" s="199">
        <v>540.29</v>
      </c>
    </row>
    <row r="11977" spans="1:2">
      <c r="A11977" s="4" t="s">
        <v>12330</v>
      </c>
      <c r="B11977" s="199">
        <v>478.09</v>
      </c>
    </row>
    <row r="11978" spans="1:2">
      <c r="A11978" s="4" t="s">
        <v>12331</v>
      </c>
      <c r="B11978" s="199">
        <v>612.27</v>
      </c>
    </row>
    <row r="11979" spans="1:2">
      <c r="A11979" s="4" t="s">
        <v>12332</v>
      </c>
      <c r="B11979" s="199">
        <v>544.41</v>
      </c>
    </row>
    <row r="11980" spans="1:2">
      <c r="A11980" s="4" t="s">
        <v>12333</v>
      </c>
      <c r="B11980" s="199">
        <v>652.99</v>
      </c>
    </row>
    <row r="11981" spans="1:2">
      <c r="A11981" s="4" t="s">
        <v>12334</v>
      </c>
      <c r="B11981" s="199">
        <v>603.23</v>
      </c>
    </row>
    <row r="11982" spans="1:2">
      <c r="A11982" s="4" t="s">
        <v>12335</v>
      </c>
      <c r="B11982" s="199">
        <v>1532.91</v>
      </c>
    </row>
    <row r="11983" spans="1:2">
      <c r="A11983" s="4" t="s">
        <v>12336</v>
      </c>
      <c r="B11983" s="199">
        <v>1507.59</v>
      </c>
    </row>
    <row r="11984" spans="1:2">
      <c r="A11984" s="4" t="s">
        <v>12337</v>
      </c>
      <c r="B11984" s="199">
        <v>710.38</v>
      </c>
    </row>
    <row r="11985" spans="1:2">
      <c r="A11985" s="4" t="s">
        <v>12338</v>
      </c>
      <c r="B11985" s="199">
        <v>647.80999999999995</v>
      </c>
    </row>
    <row r="11986" spans="1:2">
      <c r="A11986" s="4" t="s">
        <v>12339</v>
      </c>
      <c r="B11986" s="199">
        <v>1435.8</v>
      </c>
    </row>
    <row r="11987" spans="1:2">
      <c r="A11987" s="4" t="s">
        <v>12340</v>
      </c>
      <c r="B11987" s="199">
        <v>1418.83</v>
      </c>
    </row>
    <row r="11988" spans="1:2">
      <c r="A11988" s="4" t="s">
        <v>12341</v>
      </c>
      <c r="B11988" s="199">
        <v>956.15</v>
      </c>
    </row>
    <row r="11989" spans="1:2">
      <c r="A11989" s="4" t="s">
        <v>12342</v>
      </c>
      <c r="B11989" s="199">
        <v>879.53</v>
      </c>
    </row>
    <row r="11990" spans="1:2">
      <c r="A11990" s="4" t="s">
        <v>12343</v>
      </c>
      <c r="B11990" s="199">
        <v>771.94</v>
      </c>
    </row>
    <row r="11991" spans="1:2">
      <c r="A11991" s="4" t="s">
        <v>12344</v>
      </c>
      <c r="B11991" s="199">
        <v>732.93</v>
      </c>
    </row>
    <row r="11992" spans="1:2">
      <c r="A11992" s="4" t="s">
        <v>12345</v>
      </c>
      <c r="B11992" s="199">
        <v>892.76</v>
      </c>
    </row>
    <row r="11993" spans="1:2">
      <c r="A11993" s="4" t="s">
        <v>12346</v>
      </c>
      <c r="B11993" s="199">
        <v>847.52</v>
      </c>
    </row>
    <row r="11994" spans="1:2">
      <c r="A11994" s="4" t="s">
        <v>12347</v>
      </c>
      <c r="B11994" s="199">
        <v>636.87</v>
      </c>
    </row>
    <row r="11995" spans="1:2">
      <c r="A11995" s="4" t="s">
        <v>12348</v>
      </c>
      <c r="B11995" s="199">
        <v>585.86</v>
      </c>
    </row>
    <row r="11996" spans="1:2">
      <c r="A11996" s="4" t="s">
        <v>12349</v>
      </c>
      <c r="B11996" s="199">
        <v>956.15</v>
      </c>
    </row>
    <row r="11997" spans="1:2">
      <c r="A11997" s="4" t="s">
        <v>12350</v>
      </c>
      <c r="B11997" s="199">
        <v>879.53</v>
      </c>
    </row>
    <row r="11998" spans="1:2">
      <c r="A11998" s="4" t="s">
        <v>12351</v>
      </c>
      <c r="B11998" s="199">
        <v>419.19</v>
      </c>
    </row>
    <row r="11999" spans="1:2">
      <c r="A11999" s="4" t="s">
        <v>12352</v>
      </c>
      <c r="B11999" s="199">
        <v>407.89</v>
      </c>
    </row>
    <row r="12000" spans="1:2">
      <c r="A12000" s="4" t="s">
        <v>12353</v>
      </c>
      <c r="B12000" s="199">
        <v>1880.93</v>
      </c>
    </row>
    <row r="12001" spans="1:2">
      <c r="A12001" s="4" t="s">
        <v>12354</v>
      </c>
      <c r="B12001" s="199">
        <v>1767.84</v>
      </c>
    </row>
    <row r="12002" spans="1:2">
      <c r="A12002" s="4" t="s">
        <v>12355</v>
      </c>
      <c r="B12002" s="199">
        <v>1178.76</v>
      </c>
    </row>
    <row r="12003" spans="1:2">
      <c r="A12003" s="4" t="s">
        <v>12356</v>
      </c>
      <c r="B12003" s="199">
        <v>1084.33</v>
      </c>
    </row>
    <row r="12004" spans="1:2">
      <c r="A12004" s="4" t="s">
        <v>12357</v>
      </c>
      <c r="B12004" s="199">
        <v>648.36</v>
      </c>
    </row>
    <row r="12005" spans="1:2">
      <c r="A12005" s="4" t="s">
        <v>12358</v>
      </c>
      <c r="B12005" s="199">
        <v>603.12</v>
      </c>
    </row>
    <row r="12006" spans="1:2">
      <c r="A12006" s="4" t="s">
        <v>12359</v>
      </c>
      <c r="B12006" s="199">
        <v>940.25</v>
      </c>
    </row>
    <row r="12007" spans="1:2">
      <c r="A12007" s="4" t="s">
        <v>12360</v>
      </c>
      <c r="B12007" s="199">
        <v>863.63</v>
      </c>
    </row>
    <row r="12008" spans="1:2">
      <c r="A12008" s="4" t="s">
        <v>12361</v>
      </c>
      <c r="B12008" s="199">
        <v>1758.07</v>
      </c>
    </row>
    <row r="12009" spans="1:2">
      <c r="A12009" s="4" t="s">
        <v>12362</v>
      </c>
      <c r="B12009" s="199">
        <v>1675.01</v>
      </c>
    </row>
    <row r="12010" spans="1:2">
      <c r="A12010" s="4" t="s">
        <v>12363</v>
      </c>
      <c r="B12010" s="199">
        <v>1574.08</v>
      </c>
    </row>
    <row r="12011" spans="1:2">
      <c r="A12011" s="4" t="s">
        <v>12364</v>
      </c>
      <c r="B12011" s="199">
        <v>1500.16</v>
      </c>
    </row>
    <row r="12012" spans="1:2">
      <c r="A12012" s="4" t="s">
        <v>12365</v>
      </c>
      <c r="B12012" s="199">
        <v>2083.09</v>
      </c>
    </row>
    <row r="12013" spans="1:2">
      <c r="A12013" s="4" t="s">
        <v>12366</v>
      </c>
      <c r="B12013" s="199">
        <v>1999.82</v>
      </c>
    </row>
    <row r="12014" spans="1:2">
      <c r="A12014" s="4" t="s">
        <v>12367</v>
      </c>
      <c r="B12014" s="199">
        <v>564.03</v>
      </c>
    </row>
    <row r="12015" spans="1:2">
      <c r="A12015" s="4" t="s">
        <v>12368</v>
      </c>
      <c r="B12015" s="199">
        <v>515.03</v>
      </c>
    </row>
    <row r="12016" spans="1:2">
      <c r="A12016" s="4" t="s">
        <v>12369</v>
      </c>
      <c r="B12016" s="199">
        <v>573.57000000000005</v>
      </c>
    </row>
    <row r="12017" spans="1:2">
      <c r="A12017" s="4" t="s">
        <v>12370</v>
      </c>
      <c r="B12017" s="199">
        <v>544.30999999999995</v>
      </c>
    </row>
    <row r="12018" spans="1:2">
      <c r="A12018" s="4" t="s">
        <v>12371</v>
      </c>
      <c r="B12018" s="199">
        <v>1157.8800000000001</v>
      </c>
    </row>
    <row r="12019" spans="1:2">
      <c r="A12019" s="4" t="s">
        <v>12372</v>
      </c>
      <c r="B12019" s="199">
        <v>1130.49</v>
      </c>
    </row>
    <row r="12020" spans="1:2">
      <c r="A12020" s="4" t="s">
        <v>12373</v>
      </c>
      <c r="B12020" s="199">
        <v>1034.98</v>
      </c>
    </row>
    <row r="12021" spans="1:2">
      <c r="A12021" s="4" t="s">
        <v>12374</v>
      </c>
      <c r="B12021" s="199">
        <v>1023.16</v>
      </c>
    </row>
    <row r="12022" spans="1:2">
      <c r="A12022" s="4" t="s">
        <v>12375</v>
      </c>
      <c r="B12022" s="199">
        <v>579.47</v>
      </c>
    </row>
    <row r="12023" spans="1:2">
      <c r="A12023" s="4" t="s">
        <v>12376</v>
      </c>
      <c r="B12023" s="199">
        <v>557.53</v>
      </c>
    </row>
    <row r="12024" spans="1:2">
      <c r="A12024" s="4" t="s">
        <v>12377</v>
      </c>
      <c r="B12024" s="199">
        <v>1054.81</v>
      </c>
    </row>
    <row r="12025" spans="1:2">
      <c r="A12025" s="4" t="s">
        <v>12378</v>
      </c>
      <c r="B12025" s="199">
        <v>976.71</v>
      </c>
    </row>
    <row r="12026" spans="1:2">
      <c r="A12026" s="4" t="s">
        <v>12379</v>
      </c>
      <c r="B12026" s="199">
        <v>4004.45</v>
      </c>
    </row>
    <row r="12027" spans="1:2">
      <c r="A12027" s="4" t="s">
        <v>12380</v>
      </c>
      <c r="B12027" s="199">
        <v>3924.06</v>
      </c>
    </row>
    <row r="12028" spans="1:2">
      <c r="A12028" s="4" t="s">
        <v>12381</v>
      </c>
      <c r="B12028" s="199">
        <v>2423.4299999999998</v>
      </c>
    </row>
    <row r="12029" spans="1:2">
      <c r="A12029" s="4" t="s">
        <v>12382</v>
      </c>
      <c r="B12029" s="199">
        <v>2344.33</v>
      </c>
    </row>
    <row r="12030" spans="1:2">
      <c r="A12030" s="4" t="s">
        <v>12383</v>
      </c>
      <c r="B12030" s="199">
        <v>1954.95</v>
      </c>
    </row>
    <row r="12031" spans="1:2">
      <c r="A12031" s="4" t="s">
        <v>12384</v>
      </c>
      <c r="B12031" s="199">
        <v>1885.3</v>
      </c>
    </row>
    <row r="12032" spans="1:2">
      <c r="A12032" s="4" t="s">
        <v>12385</v>
      </c>
      <c r="B12032" s="199">
        <v>2832.83</v>
      </c>
    </row>
    <row r="12033" spans="1:2">
      <c r="A12033" s="4" t="s">
        <v>12386</v>
      </c>
      <c r="B12033" s="199">
        <v>2749.14</v>
      </c>
    </row>
    <row r="12034" spans="1:2">
      <c r="A12034" s="4" t="s">
        <v>12387</v>
      </c>
      <c r="B12034" s="199">
        <v>597.02</v>
      </c>
    </row>
    <row r="12035" spans="1:2">
      <c r="A12035" s="4" t="s">
        <v>12388</v>
      </c>
      <c r="B12035" s="199">
        <v>588.54</v>
      </c>
    </row>
    <row r="12036" spans="1:2">
      <c r="A12036" s="4" t="s">
        <v>12389</v>
      </c>
      <c r="B12036" s="199">
        <v>390.32</v>
      </c>
    </row>
    <row r="12037" spans="1:2">
      <c r="A12037" s="4" t="s">
        <v>12390</v>
      </c>
      <c r="B12037" s="199">
        <v>371.37</v>
      </c>
    </row>
    <row r="12038" spans="1:2">
      <c r="A12038" s="4" t="s">
        <v>12391</v>
      </c>
      <c r="B12038" s="199">
        <v>112.13</v>
      </c>
    </row>
    <row r="12039" spans="1:2">
      <c r="A12039" s="4" t="s">
        <v>12392</v>
      </c>
      <c r="B12039" s="199">
        <v>111.87</v>
      </c>
    </row>
    <row r="12040" spans="1:2">
      <c r="A12040" s="4" t="s">
        <v>12393</v>
      </c>
      <c r="B12040" s="199">
        <v>116.15</v>
      </c>
    </row>
    <row r="12041" spans="1:2">
      <c r="A12041" s="4" t="s">
        <v>12394</v>
      </c>
      <c r="B12041" s="199">
        <v>115.61</v>
      </c>
    </row>
    <row r="12042" spans="1:2">
      <c r="A12042" s="4" t="s">
        <v>12395</v>
      </c>
      <c r="B12042" s="199">
        <v>299.85000000000002</v>
      </c>
    </row>
    <row r="12043" spans="1:2">
      <c r="A12043" s="4" t="s">
        <v>12396</v>
      </c>
      <c r="B12043" s="199">
        <v>299.58999999999997</v>
      </c>
    </row>
    <row r="12044" spans="1:2">
      <c r="A12044" s="4" t="s">
        <v>12397</v>
      </c>
      <c r="B12044" s="199">
        <v>308.85000000000002</v>
      </c>
    </row>
    <row r="12045" spans="1:2">
      <c r="A12045" s="4" t="s">
        <v>12398</v>
      </c>
      <c r="B12045" s="199">
        <v>308.31</v>
      </c>
    </row>
    <row r="12046" spans="1:2">
      <c r="A12046" s="4" t="s">
        <v>12399</v>
      </c>
      <c r="B12046" s="199">
        <v>966.79</v>
      </c>
    </row>
    <row r="12047" spans="1:2">
      <c r="A12047" s="4" t="s">
        <v>12400</v>
      </c>
      <c r="B12047" s="199">
        <v>902.9</v>
      </c>
    </row>
    <row r="12048" spans="1:2">
      <c r="A12048" s="4" t="s">
        <v>12401</v>
      </c>
      <c r="B12048" s="199">
        <v>1143.24</v>
      </c>
    </row>
    <row r="12049" spans="1:2">
      <c r="A12049" s="4" t="s">
        <v>12402</v>
      </c>
      <c r="B12049" s="199">
        <v>1047.67</v>
      </c>
    </row>
    <row r="12050" spans="1:2">
      <c r="A12050" s="4" t="s">
        <v>12403</v>
      </c>
      <c r="B12050" s="199">
        <v>966.8</v>
      </c>
    </row>
    <row r="12051" spans="1:2">
      <c r="A12051" s="4" t="s">
        <v>12404</v>
      </c>
      <c r="B12051" s="199">
        <v>931.3</v>
      </c>
    </row>
    <row r="12052" spans="1:2">
      <c r="A12052" s="4" t="s">
        <v>12405</v>
      </c>
      <c r="B12052" s="199">
        <v>421.39</v>
      </c>
    </row>
    <row r="12053" spans="1:2">
      <c r="A12053" s="4" t="s">
        <v>12406</v>
      </c>
      <c r="B12053" s="199">
        <v>399.89</v>
      </c>
    </row>
    <row r="12054" spans="1:2">
      <c r="A12054" s="4" t="s">
        <v>12407</v>
      </c>
      <c r="B12054" s="199">
        <v>536.71</v>
      </c>
    </row>
    <row r="12055" spans="1:2">
      <c r="A12055" s="4" t="s">
        <v>12408</v>
      </c>
      <c r="B12055" s="199">
        <v>512.57000000000005</v>
      </c>
    </row>
    <row r="12056" spans="1:2">
      <c r="A12056" s="4" t="s">
        <v>12409</v>
      </c>
      <c r="B12056" s="199">
        <v>637.1</v>
      </c>
    </row>
    <row r="12057" spans="1:2">
      <c r="A12057" s="4" t="s">
        <v>12410</v>
      </c>
      <c r="B12057" s="199">
        <v>625.79</v>
      </c>
    </row>
    <row r="12058" spans="1:2">
      <c r="A12058" s="4" t="s">
        <v>12411</v>
      </c>
      <c r="B12058" s="199">
        <v>456.83</v>
      </c>
    </row>
    <row r="12059" spans="1:2">
      <c r="A12059" s="4" t="s">
        <v>12412</v>
      </c>
      <c r="B12059" s="199">
        <v>450.11</v>
      </c>
    </row>
    <row r="12060" spans="1:2">
      <c r="A12060" s="4" t="s">
        <v>12413</v>
      </c>
      <c r="B12060" s="199">
        <v>457.33</v>
      </c>
    </row>
    <row r="12061" spans="1:2">
      <c r="A12061" s="4" t="s">
        <v>12414</v>
      </c>
      <c r="B12061" s="199">
        <v>451.67</v>
      </c>
    </row>
    <row r="12062" spans="1:2">
      <c r="A12062" s="4" t="s">
        <v>12415</v>
      </c>
      <c r="B12062" s="199">
        <v>1644.67</v>
      </c>
    </row>
    <row r="12063" spans="1:2">
      <c r="A12063" s="4" t="s">
        <v>12416</v>
      </c>
      <c r="B12063" s="199">
        <v>1636.19</v>
      </c>
    </row>
    <row r="12064" spans="1:2">
      <c r="A12064" s="4" t="s">
        <v>12417</v>
      </c>
      <c r="B12064" s="199">
        <v>1454.76</v>
      </c>
    </row>
    <row r="12065" spans="1:2">
      <c r="A12065" s="4" t="s">
        <v>12418</v>
      </c>
      <c r="B12065" s="199">
        <v>1403.39</v>
      </c>
    </row>
    <row r="12066" spans="1:2">
      <c r="A12066" s="4" t="s">
        <v>12419</v>
      </c>
      <c r="B12066" s="199">
        <v>164.28</v>
      </c>
    </row>
    <row r="12067" spans="1:2">
      <c r="A12067" s="4" t="s">
        <v>12420</v>
      </c>
      <c r="B12067" s="199">
        <v>152.97</v>
      </c>
    </row>
    <row r="12068" spans="1:2">
      <c r="A12068" s="4" t="s">
        <v>12421</v>
      </c>
      <c r="B12068" s="199">
        <v>688.74</v>
      </c>
    </row>
    <row r="12069" spans="1:2">
      <c r="A12069" s="4" t="s">
        <v>12422</v>
      </c>
      <c r="B12069" s="199">
        <v>677.43</v>
      </c>
    </row>
    <row r="12070" spans="1:2">
      <c r="A12070" s="4" t="s">
        <v>12423</v>
      </c>
      <c r="B12070" s="199">
        <v>586.98</v>
      </c>
    </row>
    <row r="12071" spans="1:2">
      <c r="A12071" s="4" t="s">
        <v>12424</v>
      </c>
      <c r="B12071" s="199">
        <v>533.26</v>
      </c>
    </row>
    <row r="12072" spans="1:2">
      <c r="A12072" s="4" t="s">
        <v>12425</v>
      </c>
      <c r="B12072" s="199">
        <v>670.72</v>
      </c>
    </row>
    <row r="12073" spans="1:2">
      <c r="A12073" s="4" t="s">
        <v>12426</v>
      </c>
      <c r="B12073" s="199">
        <v>602.86</v>
      </c>
    </row>
    <row r="12074" spans="1:2">
      <c r="A12074" s="4" t="s">
        <v>12427</v>
      </c>
      <c r="B12074" s="199">
        <v>649.69000000000005</v>
      </c>
    </row>
    <row r="12075" spans="1:2">
      <c r="A12075" s="4" t="s">
        <v>12428</v>
      </c>
      <c r="B12075" s="199">
        <v>581.83000000000004</v>
      </c>
    </row>
    <row r="12076" spans="1:2">
      <c r="A12076" s="4" t="s">
        <v>12429</v>
      </c>
      <c r="B12076" s="199">
        <v>114.81</v>
      </c>
    </row>
    <row r="12077" spans="1:2">
      <c r="A12077" s="4" t="s">
        <v>12430</v>
      </c>
      <c r="B12077" s="199">
        <v>111.08</v>
      </c>
    </row>
    <row r="12078" spans="1:2">
      <c r="A12078" s="4" t="s">
        <v>12431</v>
      </c>
      <c r="B12078" s="199">
        <v>50.99</v>
      </c>
    </row>
    <row r="12079" spans="1:2">
      <c r="A12079" s="4" t="s">
        <v>12432</v>
      </c>
      <c r="B12079" s="199">
        <v>48.17</v>
      </c>
    </row>
    <row r="12080" spans="1:2">
      <c r="A12080" s="4" t="s">
        <v>12433</v>
      </c>
      <c r="B12080" s="199">
        <v>34.04</v>
      </c>
    </row>
    <row r="12081" spans="1:2">
      <c r="A12081" s="4" t="s">
        <v>12434</v>
      </c>
      <c r="B12081" s="199">
        <v>32.17</v>
      </c>
    </row>
    <row r="12082" spans="1:2">
      <c r="A12082" s="4" t="s">
        <v>12435</v>
      </c>
      <c r="B12082" s="199">
        <v>27.04</v>
      </c>
    </row>
    <row r="12083" spans="1:2">
      <c r="A12083" s="4" t="s">
        <v>12436</v>
      </c>
      <c r="B12083" s="199">
        <v>25.46</v>
      </c>
    </row>
    <row r="12084" spans="1:2">
      <c r="A12084" s="4" t="s">
        <v>12437</v>
      </c>
      <c r="B12084" s="199">
        <v>80.95</v>
      </c>
    </row>
    <row r="12085" spans="1:2">
      <c r="A12085" s="4" t="s">
        <v>12438</v>
      </c>
      <c r="B12085" s="199">
        <v>78.010000000000005</v>
      </c>
    </row>
    <row r="12086" spans="1:2">
      <c r="A12086" s="4" t="s">
        <v>12439</v>
      </c>
      <c r="B12086" s="199">
        <v>31.98</v>
      </c>
    </row>
    <row r="12087" spans="1:2">
      <c r="A12087" s="4" t="s">
        <v>12440</v>
      </c>
      <c r="B12087" s="199">
        <v>29.05</v>
      </c>
    </row>
    <row r="12088" spans="1:2">
      <c r="A12088" s="4" t="s">
        <v>12441</v>
      </c>
      <c r="B12088" s="199">
        <v>503.48</v>
      </c>
    </row>
    <row r="12089" spans="1:2">
      <c r="A12089" s="4" t="s">
        <v>12442</v>
      </c>
      <c r="B12089" s="199">
        <v>452.59</v>
      </c>
    </row>
    <row r="12090" spans="1:2">
      <c r="A12090" s="4" t="s">
        <v>12443</v>
      </c>
      <c r="B12090" s="199">
        <v>734.36</v>
      </c>
    </row>
    <row r="12091" spans="1:2">
      <c r="A12091" s="4" t="s">
        <v>12444</v>
      </c>
      <c r="B12091" s="199">
        <v>683.47</v>
      </c>
    </row>
    <row r="12092" spans="1:2">
      <c r="A12092" s="4" t="s">
        <v>12445</v>
      </c>
      <c r="B12092" s="199">
        <v>457.9</v>
      </c>
    </row>
    <row r="12093" spans="1:2">
      <c r="A12093" s="4" t="s">
        <v>12446</v>
      </c>
      <c r="B12093" s="199">
        <v>409.83</v>
      </c>
    </row>
    <row r="12094" spans="1:2">
      <c r="A12094" s="4" t="s">
        <v>12447</v>
      </c>
      <c r="B12094" s="199">
        <v>82.64</v>
      </c>
    </row>
    <row r="12095" spans="1:2">
      <c r="A12095" s="4" t="s">
        <v>12448</v>
      </c>
      <c r="B12095" s="199">
        <v>80.81</v>
      </c>
    </row>
    <row r="12096" spans="1:2">
      <c r="A12096" s="4" t="s">
        <v>12449</v>
      </c>
      <c r="B12096" s="199">
        <v>90.55</v>
      </c>
    </row>
    <row r="12097" spans="1:2">
      <c r="A12097" s="4" t="s">
        <v>12450</v>
      </c>
      <c r="B12097" s="199">
        <v>87.72</v>
      </c>
    </row>
    <row r="12098" spans="1:2">
      <c r="A12098" s="4" t="s">
        <v>12451</v>
      </c>
      <c r="B12098" s="199">
        <v>78.989999999999995</v>
      </c>
    </row>
    <row r="12099" spans="1:2">
      <c r="A12099" s="4" t="s">
        <v>12452</v>
      </c>
      <c r="B12099" s="199">
        <v>76.16</v>
      </c>
    </row>
    <row r="12100" spans="1:2">
      <c r="A12100" s="4" t="s">
        <v>12453</v>
      </c>
      <c r="B12100" s="199">
        <v>67.430000000000007</v>
      </c>
    </row>
    <row r="12101" spans="1:2">
      <c r="A12101" s="4" t="s">
        <v>12454</v>
      </c>
      <c r="B12101" s="199">
        <v>64.599999999999994</v>
      </c>
    </row>
    <row r="12102" spans="1:2">
      <c r="A12102" s="4" t="s">
        <v>12455</v>
      </c>
      <c r="B12102" s="199">
        <v>247.16</v>
      </c>
    </row>
    <row r="12103" spans="1:2">
      <c r="A12103" s="4" t="s">
        <v>12456</v>
      </c>
      <c r="B12103" s="199">
        <v>240.34</v>
      </c>
    </row>
    <row r="12104" spans="1:2">
      <c r="A12104" s="4" t="s">
        <v>12457</v>
      </c>
      <c r="B12104" s="199">
        <v>37.97</v>
      </c>
    </row>
    <row r="12105" spans="1:2">
      <c r="A12105" s="4" t="s">
        <v>12458</v>
      </c>
      <c r="B12105" s="199">
        <v>35.15</v>
      </c>
    </row>
    <row r="12106" spans="1:2">
      <c r="A12106" s="4" t="s">
        <v>12459</v>
      </c>
      <c r="B12106" s="199">
        <v>668.49</v>
      </c>
    </row>
    <row r="12107" spans="1:2">
      <c r="A12107" s="4" t="s">
        <v>12460</v>
      </c>
      <c r="B12107" s="199">
        <v>657.18</v>
      </c>
    </row>
    <row r="12108" spans="1:2">
      <c r="A12108" s="4" t="s">
        <v>12461</v>
      </c>
      <c r="B12108" s="199">
        <v>1706.94</v>
      </c>
    </row>
    <row r="12109" spans="1:2">
      <c r="A12109" s="4" t="s">
        <v>12462</v>
      </c>
      <c r="B12109" s="199">
        <v>1698.45</v>
      </c>
    </row>
    <row r="12110" spans="1:2">
      <c r="A12110" s="4" t="s">
        <v>12463</v>
      </c>
      <c r="B12110" s="199">
        <v>672.21</v>
      </c>
    </row>
    <row r="12111" spans="1:2">
      <c r="A12111" s="4" t="s">
        <v>12464</v>
      </c>
      <c r="B12111" s="199">
        <v>655.25</v>
      </c>
    </row>
    <row r="12112" spans="1:2">
      <c r="A12112" s="4" t="s">
        <v>12465</v>
      </c>
      <c r="B12112" s="199">
        <v>427.1</v>
      </c>
    </row>
    <row r="12113" spans="1:2">
      <c r="A12113" s="4" t="s">
        <v>12466</v>
      </c>
      <c r="B12113" s="199">
        <v>404.48</v>
      </c>
    </row>
    <row r="12114" spans="1:2">
      <c r="A12114" s="4" t="s">
        <v>12467</v>
      </c>
      <c r="B12114" s="199">
        <v>66.14</v>
      </c>
    </row>
    <row r="12115" spans="1:2">
      <c r="A12115" s="4" t="s">
        <v>12468</v>
      </c>
      <c r="B12115" s="199">
        <v>65.459999999999994</v>
      </c>
    </row>
    <row r="12116" spans="1:2">
      <c r="A12116" s="4" t="s">
        <v>12469</v>
      </c>
      <c r="B12116" s="199">
        <v>10.83</v>
      </c>
    </row>
    <row r="12117" spans="1:2">
      <c r="A12117" s="4" t="s">
        <v>12470</v>
      </c>
      <c r="B12117" s="199">
        <v>10.24</v>
      </c>
    </row>
    <row r="12118" spans="1:2">
      <c r="A12118" s="4" t="s">
        <v>12471</v>
      </c>
      <c r="B12118" s="199">
        <v>749.74</v>
      </c>
    </row>
    <row r="12119" spans="1:2">
      <c r="A12119" s="4" t="s">
        <v>12472</v>
      </c>
      <c r="B12119" s="199">
        <v>700.26</v>
      </c>
    </row>
    <row r="12120" spans="1:2">
      <c r="A12120" s="4" t="s">
        <v>12473</v>
      </c>
      <c r="B12120" s="199">
        <v>852.94</v>
      </c>
    </row>
    <row r="12121" spans="1:2">
      <c r="A12121" s="4" t="s">
        <v>12474</v>
      </c>
      <c r="B12121" s="199">
        <v>800.92</v>
      </c>
    </row>
    <row r="12122" spans="1:2">
      <c r="A12122" s="4" t="s">
        <v>12475</v>
      </c>
      <c r="B12122" s="199">
        <v>1408.18</v>
      </c>
    </row>
    <row r="12123" spans="1:2">
      <c r="A12123" s="4" t="s">
        <v>12476</v>
      </c>
      <c r="B12123" s="199">
        <v>1396.87</v>
      </c>
    </row>
    <row r="12124" spans="1:2">
      <c r="A12124" s="4" t="s">
        <v>12477</v>
      </c>
      <c r="B12124" s="199">
        <v>501.65</v>
      </c>
    </row>
    <row r="12125" spans="1:2">
      <c r="A12125" s="4" t="s">
        <v>12478</v>
      </c>
      <c r="B12125" s="199">
        <v>493.17</v>
      </c>
    </row>
    <row r="12126" spans="1:2">
      <c r="A12126" s="4" t="s">
        <v>12479</v>
      </c>
      <c r="B12126" s="199">
        <v>422.29</v>
      </c>
    </row>
    <row r="12127" spans="1:2">
      <c r="A12127" s="4" t="s">
        <v>12480</v>
      </c>
      <c r="B12127" s="199">
        <v>413.81</v>
      </c>
    </row>
    <row r="12128" spans="1:2">
      <c r="A12128" s="4" t="s">
        <v>12481</v>
      </c>
      <c r="B12128" s="199">
        <v>538.66999999999996</v>
      </c>
    </row>
    <row r="12129" spans="1:2">
      <c r="A12129" s="4" t="s">
        <v>12482</v>
      </c>
      <c r="B12129" s="199">
        <v>530.19000000000005</v>
      </c>
    </row>
    <row r="12130" spans="1:2">
      <c r="A12130" s="4" t="s">
        <v>12483</v>
      </c>
      <c r="B12130" s="199">
        <v>535.34</v>
      </c>
    </row>
    <row r="12131" spans="1:2">
      <c r="A12131" s="4" t="s">
        <v>12484</v>
      </c>
      <c r="B12131" s="199">
        <v>526.86</v>
      </c>
    </row>
    <row r="12132" spans="1:2">
      <c r="A12132" s="4" t="s">
        <v>12485</v>
      </c>
      <c r="B12132" s="199">
        <v>945.11</v>
      </c>
    </row>
    <row r="12133" spans="1:2">
      <c r="A12133" s="4" t="s">
        <v>12486</v>
      </c>
      <c r="B12133" s="199">
        <v>933.8</v>
      </c>
    </row>
    <row r="12134" spans="1:2">
      <c r="A12134" s="4" t="s">
        <v>12487</v>
      </c>
      <c r="B12134" s="199">
        <v>1455.18</v>
      </c>
    </row>
    <row r="12135" spans="1:2">
      <c r="A12135" s="4" t="s">
        <v>12488</v>
      </c>
      <c r="B12135" s="199">
        <v>1443.87</v>
      </c>
    </row>
    <row r="12136" spans="1:2">
      <c r="A12136" s="4" t="s">
        <v>12489</v>
      </c>
      <c r="B12136" s="199">
        <v>419.72</v>
      </c>
    </row>
    <row r="12137" spans="1:2">
      <c r="A12137" s="4" t="s">
        <v>12490</v>
      </c>
      <c r="B12137" s="199">
        <v>411.23</v>
      </c>
    </row>
    <row r="12138" spans="1:2">
      <c r="A12138" s="4" t="s">
        <v>12491</v>
      </c>
      <c r="B12138" s="199">
        <v>495.82</v>
      </c>
    </row>
    <row r="12139" spans="1:2">
      <c r="A12139" s="4" t="s">
        <v>12492</v>
      </c>
      <c r="B12139" s="199">
        <v>487.34</v>
      </c>
    </row>
    <row r="12140" spans="1:2">
      <c r="A12140" s="4" t="s">
        <v>12493</v>
      </c>
      <c r="B12140" s="199">
        <v>146.52000000000001</v>
      </c>
    </row>
    <row r="12141" spans="1:2">
      <c r="A12141" s="4" t="s">
        <v>12494</v>
      </c>
      <c r="B12141" s="199">
        <v>144.35</v>
      </c>
    </row>
    <row r="12142" spans="1:2">
      <c r="A12142" s="4" t="s">
        <v>12495</v>
      </c>
      <c r="B12142" s="199">
        <v>173.17</v>
      </c>
    </row>
    <row r="12143" spans="1:2">
      <c r="A12143" s="4" t="s">
        <v>12496</v>
      </c>
      <c r="B12143" s="199">
        <v>170.21</v>
      </c>
    </row>
    <row r="12144" spans="1:2">
      <c r="A12144" s="4" t="s">
        <v>12497</v>
      </c>
      <c r="B12144" s="199">
        <v>184.45</v>
      </c>
    </row>
    <row r="12145" spans="1:2">
      <c r="A12145" s="4" t="s">
        <v>12498</v>
      </c>
      <c r="B12145" s="199">
        <v>181.17</v>
      </c>
    </row>
    <row r="12146" spans="1:2">
      <c r="A12146" s="4" t="s">
        <v>12499</v>
      </c>
      <c r="B12146" s="199">
        <v>207.86</v>
      </c>
    </row>
    <row r="12147" spans="1:2">
      <c r="A12147" s="4" t="s">
        <v>12500</v>
      </c>
      <c r="B12147" s="199">
        <v>204.19</v>
      </c>
    </row>
    <row r="12148" spans="1:2">
      <c r="A12148" s="4" t="s">
        <v>12501</v>
      </c>
      <c r="B12148" s="199">
        <v>229.22</v>
      </c>
    </row>
    <row r="12149" spans="1:2">
      <c r="A12149" s="4" t="s">
        <v>12502</v>
      </c>
      <c r="B12149" s="199">
        <v>225</v>
      </c>
    </row>
    <row r="12150" spans="1:2">
      <c r="A12150" s="4" t="s">
        <v>12503</v>
      </c>
      <c r="B12150" s="199">
        <v>274.01</v>
      </c>
    </row>
    <row r="12151" spans="1:2">
      <c r="A12151" s="4" t="s">
        <v>12504</v>
      </c>
      <c r="B12151" s="199">
        <v>269.99</v>
      </c>
    </row>
    <row r="12152" spans="1:2">
      <c r="A12152" s="4" t="s">
        <v>12505</v>
      </c>
      <c r="B12152" s="199">
        <v>385.75</v>
      </c>
    </row>
    <row r="12153" spans="1:2">
      <c r="A12153" s="4" t="s">
        <v>12506</v>
      </c>
      <c r="B12153" s="199">
        <v>380.32</v>
      </c>
    </row>
    <row r="12154" spans="1:2">
      <c r="A12154" s="4" t="s">
        <v>12507</v>
      </c>
      <c r="B12154" s="199">
        <v>440.75</v>
      </c>
    </row>
    <row r="12155" spans="1:2">
      <c r="A12155" s="4" t="s">
        <v>12508</v>
      </c>
      <c r="B12155" s="199">
        <v>434.28</v>
      </c>
    </row>
    <row r="12156" spans="1:2">
      <c r="A12156" s="4" t="s">
        <v>12509</v>
      </c>
      <c r="B12156" s="199">
        <v>348.21</v>
      </c>
    </row>
    <row r="12157" spans="1:2">
      <c r="A12157" s="4" t="s">
        <v>12510</v>
      </c>
      <c r="B12157" s="199">
        <v>338.29</v>
      </c>
    </row>
    <row r="12158" spans="1:2">
      <c r="A12158" s="4" t="s">
        <v>12511</v>
      </c>
      <c r="B12158" s="199">
        <v>399.77</v>
      </c>
    </row>
    <row r="12159" spans="1:2">
      <c r="A12159" s="4" t="s">
        <v>12512</v>
      </c>
      <c r="B12159" s="199">
        <v>388.47</v>
      </c>
    </row>
    <row r="12160" spans="1:2">
      <c r="A12160" s="4" t="s">
        <v>12513</v>
      </c>
      <c r="B12160" s="199">
        <v>184.68</v>
      </c>
    </row>
    <row r="12161" spans="1:2">
      <c r="A12161" s="4" t="s">
        <v>12514</v>
      </c>
      <c r="B12161" s="199">
        <v>177.88</v>
      </c>
    </row>
    <row r="12162" spans="1:2">
      <c r="A12162" s="4" t="s">
        <v>12515</v>
      </c>
      <c r="B12162" s="199">
        <v>240.14</v>
      </c>
    </row>
    <row r="12163" spans="1:2">
      <c r="A12163" s="4" t="s">
        <v>12516</v>
      </c>
      <c r="B12163" s="199">
        <v>233.35</v>
      </c>
    </row>
    <row r="12164" spans="1:2">
      <c r="A12164" s="4" t="s">
        <v>12517</v>
      </c>
      <c r="B12164" s="199">
        <v>299.07</v>
      </c>
    </row>
    <row r="12165" spans="1:2">
      <c r="A12165" s="4" t="s">
        <v>12518</v>
      </c>
      <c r="B12165" s="199">
        <v>290.58999999999997</v>
      </c>
    </row>
    <row r="12166" spans="1:2">
      <c r="A12166" s="4" t="s">
        <v>12519</v>
      </c>
      <c r="B12166" s="199">
        <v>343.61</v>
      </c>
    </row>
    <row r="12167" spans="1:2">
      <c r="A12167" s="4" t="s">
        <v>12520</v>
      </c>
      <c r="B12167" s="199">
        <v>337.95</v>
      </c>
    </row>
    <row r="12168" spans="1:2">
      <c r="A12168" s="4" t="s">
        <v>12521</v>
      </c>
      <c r="B12168" s="199">
        <v>374.45</v>
      </c>
    </row>
    <row r="12169" spans="1:2">
      <c r="A12169" s="4" t="s">
        <v>12522</v>
      </c>
      <c r="B12169" s="199">
        <v>367.1</v>
      </c>
    </row>
    <row r="12170" spans="1:2">
      <c r="A12170" s="4" t="s">
        <v>12523</v>
      </c>
      <c r="B12170" s="199">
        <v>349.15</v>
      </c>
    </row>
    <row r="12171" spans="1:2">
      <c r="A12171" s="4" t="s">
        <v>12524</v>
      </c>
      <c r="B12171" s="199">
        <v>343.5</v>
      </c>
    </row>
    <row r="12172" spans="1:2">
      <c r="A12172" s="4" t="s">
        <v>12525</v>
      </c>
      <c r="B12172" s="199">
        <v>439.02</v>
      </c>
    </row>
    <row r="12173" spans="1:2">
      <c r="A12173" s="4" t="s">
        <v>12526</v>
      </c>
      <c r="B12173" s="199">
        <v>433.7</v>
      </c>
    </row>
    <row r="12174" spans="1:2">
      <c r="A12174" s="4" t="s">
        <v>12527</v>
      </c>
      <c r="B12174" s="199">
        <v>721.89</v>
      </c>
    </row>
    <row r="12175" spans="1:2">
      <c r="A12175" s="4" t="s">
        <v>12528</v>
      </c>
      <c r="B12175" s="199">
        <v>704.93</v>
      </c>
    </row>
    <row r="12176" spans="1:2">
      <c r="A12176" s="4" t="s">
        <v>12529</v>
      </c>
      <c r="B12176" s="199">
        <v>792</v>
      </c>
    </row>
    <row r="12177" spans="1:2">
      <c r="A12177" s="4" t="s">
        <v>12530</v>
      </c>
      <c r="B12177" s="199">
        <v>786.91</v>
      </c>
    </row>
    <row r="12178" spans="1:2">
      <c r="A12178" s="4" t="s">
        <v>12531</v>
      </c>
      <c r="B12178" s="199">
        <v>203.22</v>
      </c>
    </row>
    <row r="12179" spans="1:2">
      <c r="A12179" s="4" t="s">
        <v>12532</v>
      </c>
      <c r="B12179" s="199">
        <v>197.9</v>
      </c>
    </row>
    <row r="12180" spans="1:2">
      <c r="A12180" s="4" t="s">
        <v>12533</v>
      </c>
      <c r="B12180" s="199">
        <v>285.49</v>
      </c>
    </row>
    <row r="12181" spans="1:2">
      <c r="A12181" s="4" t="s">
        <v>12534</v>
      </c>
      <c r="B12181" s="199">
        <v>280.18</v>
      </c>
    </row>
    <row r="12182" spans="1:2">
      <c r="A12182" s="4" t="s">
        <v>12535</v>
      </c>
      <c r="B12182" s="199">
        <v>429.1</v>
      </c>
    </row>
    <row r="12183" spans="1:2">
      <c r="A12183" s="4" t="s">
        <v>12536</v>
      </c>
      <c r="B12183" s="199">
        <v>414.96</v>
      </c>
    </row>
    <row r="12184" spans="1:2">
      <c r="A12184" s="4" t="s">
        <v>12537</v>
      </c>
      <c r="B12184" s="199">
        <v>405.57</v>
      </c>
    </row>
    <row r="12185" spans="1:2">
      <c r="A12185" s="4" t="s">
        <v>12538</v>
      </c>
      <c r="B12185" s="199">
        <v>399.91</v>
      </c>
    </row>
    <row r="12186" spans="1:2">
      <c r="A12186" s="4" t="s">
        <v>12539</v>
      </c>
      <c r="B12186" s="199">
        <v>568.62</v>
      </c>
    </row>
    <row r="12187" spans="1:2">
      <c r="A12187" s="4" t="s">
        <v>12540</v>
      </c>
      <c r="B12187" s="199">
        <v>563.29999999999995</v>
      </c>
    </row>
    <row r="12188" spans="1:2">
      <c r="A12188" s="4" t="s">
        <v>12541</v>
      </c>
      <c r="B12188" s="199">
        <v>1638.11</v>
      </c>
    </row>
    <row r="12189" spans="1:2">
      <c r="A12189" s="4" t="s">
        <v>12542</v>
      </c>
      <c r="B12189" s="199">
        <v>1630.28</v>
      </c>
    </row>
    <row r="12190" spans="1:2">
      <c r="A12190" s="4" t="s">
        <v>12543</v>
      </c>
      <c r="B12190" s="199">
        <v>838.86</v>
      </c>
    </row>
    <row r="12191" spans="1:2">
      <c r="A12191" s="4" t="s">
        <v>12544</v>
      </c>
      <c r="B12191" s="199">
        <v>828.12</v>
      </c>
    </row>
    <row r="12192" spans="1:2">
      <c r="A12192" s="4" t="s">
        <v>12545</v>
      </c>
      <c r="B12192" s="199">
        <v>566.42999999999995</v>
      </c>
    </row>
    <row r="12193" spans="1:2">
      <c r="A12193" s="4" t="s">
        <v>12546</v>
      </c>
      <c r="B12193" s="199">
        <v>557.80999999999995</v>
      </c>
    </row>
    <row r="12194" spans="1:2">
      <c r="A12194" s="4" t="s">
        <v>12547</v>
      </c>
      <c r="B12194" s="199">
        <v>519.35</v>
      </c>
    </row>
    <row r="12195" spans="1:2">
      <c r="A12195" s="4" t="s">
        <v>12548</v>
      </c>
      <c r="B12195" s="199">
        <v>514.04</v>
      </c>
    </row>
    <row r="12196" spans="1:2">
      <c r="A12196" s="4" t="s">
        <v>12549</v>
      </c>
      <c r="B12196" s="199">
        <v>1010.1</v>
      </c>
    </row>
    <row r="12197" spans="1:2">
      <c r="A12197" s="4" t="s">
        <v>12550</v>
      </c>
      <c r="B12197" s="199">
        <v>1002.75</v>
      </c>
    </row>
    <row r="12198" spans="1:2">
      <c r="A12198" s="4" t="s">
        <v>12551</v>
      </c>
      <c r="B12198" s="199">
        <v>572.79</v>
      </c>
    </row>
    <row r="12199" spans="1:2">
      <c r="A12199" s="4" t="s">
        <v>12552</v>
      </c>
      <c r="B12199" s="199">
        <v>567.14</v>
      </c>
    </row>
    <row r="12200" spans="1:2">
      <c r="A12200" s="4" t="s">
        <v>12553</v>
      </c>
      <c r="B12200" s="199">
        <v>6822.18</v>
      </c>
    </row>
    <row r="12201" spans="1:2">
      <c r="A12201" s="4" t="s">
        <v>12554</v>
      </c>
      <c r="B12201" s="199">
        <v>6805.22</v>
      </c>
    </row>
    <row r="12202" spans="1:2">
      <c r="A12202" s="4" t="s">
        <v>12555</v>
      </c>
      <c r="B12202" s="199">
        <v>7740.94</v>
      </c>
    </row>
    <row r="12203" spans="1:2">
      <c r="A12203" s="4" t="s">
        <v>12556</v>
      </c>
      <c r="B12203" s="199">
        <v>7723.98</v>
      </c>
    </row>
    <row r="12204" spans="1:2">
      <c r="A12204" s="4" t="s">
        <v>12557</v>
      </c>
      <c r="B12204" s="199">
        <v>8692.66</v>
      </c>
    </row>
    <row r="12205" spans="1:2">
      <c r="A12205" s="4" t="s">
        <v>12558</v>
      </c>
      <c r="B12205" s="199">
        <v>8675.7000000000007</v>
      </c>
    </row>
    <row r="12206" spans="1:2">
      <c r="A12206" s="4" t="s">
        <v>12559</v>
      </c>
      <c r="B12206" s="199">
        <v>9644.3799999999992</v>
      </c>
    </row>
    <row r="12207" spans="1:2">
      <c r="A12207" s="4" t="s">
        <v>12560</v>
      </c>
      <c r="B12207" s="199">
        <v>9627.42</v>
      </c>
    </row>
    <row r="12208" spans="1:2">
      <c r="A12208" s="4" t="s">
        <v>12561</v>
      </c>
      <c r="B12208" s="199">
        <v>13451.26</v>
      </c>
    </row>
    <row r="12209" spans="1:2">
      <c r="A12209" s="4" t="s">
        <v>12562</v>
      </c>
      <c r="B12209" s="199">
        <v>13434.3</v>
      </c>
    </row>
    <row r="12210" spans="1:2">
      <c r="A12210" s="4" t="s">
        <v>12563</v>
      </c>
      <c r="B12210" s="199">
        <v>15354.7</v>
      </c>
    </row>
    <row r="12211" spans="1:2">
      <c r="A12211" s="4" t="s">
        <v>12564</v>
      </c>
      <c r="B12211" s="199">
        <v>15337.74</v>
      </c>
    </row>
    <row r="12212" spans="1:2">
      <c r="A12212" s="4" t="s">
        <v>12565</v>
      </c>
      <c r="B12212" s="199">
        <v>17258.14</v>
      </c>
    </row>
    <row r="12213" spans="1:2">
      <c r="A12213" s="4" t="s">
        <v>12566</v>
      </c>
      <c r="B12213" s="199">
        <v>17241.18</v>
      </c>
    </row>
    <row r="12214" spans="1:2">
      <c r="A12214" s="4" t="s">
        <v>12567</v>
      </c>
      <c r="B12214" s="199">
        <v>18801.080000000002</v>
      </c>
    </row>
    <row r="12215" spans="1:2">
      <c r="A12215" s="4" t="s">
        <v>12568</v>
      </c>
      <c r="B12215" s="199">
        <v>18784.12</v>
      </c>
    </row>
    <row r="12216" spans="1:2">
      <c r="A12216" s="4" t="s">
        <v>12569</v>
      </c>
      <c r="B12216" s="199">
        <v>11848.58</v>
      </c>
    </row>
    <row r="12217" spans="1:2">
      <c r="A12217" s="4" t="s">
        <v>12570</v>
      </c>
      <c r="B12217" s="199">
        <v>11831.62</v>
      </c>
    </row>
    <row r="12218" spans="1:2">
      <c r="A12218" s="4" t="s">
        <v>12571</v>
      </c>
      <c r="B12218" s="199">
        <v>12342.98</v>
      </c>
    </row>
    <row r="12219" spans="1:2">
      <c r="A12219" s="4" t="s">
        <v>12572</v>
      </c>
      <c r="B12219" s="199">
        <v>12326.02</v>
      </c>
    </row>
    <row r="12220" spans="1:2">
      <c r="A12220" s="4" t="s">
        <v>12573</v>
      </c>
      <c r="B12220" s="199">
        <v>13022.78</v>
      </c>
    </row>
    <row r="12221" spans="1:2">
      <c r="A12221" s="4" t="s">
        <v>12574</v>
      </c>
      <c r="B12221" s="199">
        <v>13005.82</v>
      </c>
    </row>
    <row r="12222" spans="1:2">
      <c r="A12222" s="4" t="s">
        <v>12575</v>
      </c>
      <c r="B12222" s="199">
        <v>13568.68</v>
      </c>
    </row>
    <row r="12223" spans="1:2">
      <c r="A12223" s="4" t="s">
        <v>12576</v>
      </c>
      <c r="B12223" s="199">
        <v>13551.72</v>
      </c>
    </row>
    <row r="12224" spans="1:2">
      <c r="A12224" s="4" t="s">
        <v>12577</v>
      </c>
      <c r="B12224" s="199">
        <v>20037.080000000002</v>
      </c>
    </row>
    <row r="12225" spans="1:2">
      <c r="A12225" s="4" t="s">
        <v>12578</v>
      </c>
      <c r="B12225" s="199">
        <v>20020.12</v>
      </c>
    </row>
    <row r="12226" spans="1:2">
      <c r="A12226" s="4" t="s">
        <v>12579</v>
      </c>
      <c r="B12226" s="199">
        <v>21139.18</v>
      </c>
    </row>
    <row r="12227" spans="1:2">
      <c r="A12227" s="4" t="s">
        <v>12580</v>
      </c>
      <c r="B12227" s="199">
        <v>21122.22</v>
      </c>
    </row>
    <row r="12228" spans="1:2">
      <c r="A12228" s="4" t="s">
        <v>12581</v>
      </c>
      <c r="B12228" s="199">
        <v>22107.38</v>
      </c>
    </row>
    <row r="12229" spans="1:2">
      <c r="A12229" s="4" t="s">
        <v>12582</v>
      </c>
      <c r="B12229" s="199">
        <v>22090.42</v>
      </c>
    </row>
    <row r="12230" spans="1:2">
      <c r="A12230" s="4" t="s">
        <v>12583</v>
      </c>
      <c r="B12230" s="199">
        <v>23281.58</v>
      </c>
    </row>
    <row r="12231" spans="1:2">
      <c r="A12231" s="4" t="s">
        <v>12584</v>
      </c>
      <c r="B12231" s="199">
        <v>23264.62</v>
      </c>
    </row>
    <row r="12232" spans="1:2">
      <c r="A12232" s="4" t="s">
        <v>12585</v>
      </c>
      <c r="B12232" s="199">
        <v>536.66999999999996</v>
      </c>
    </row>
    <row r="12233" spans="1:2">
      <c r="A12233" s="4" t="s">
        <v>12586</v>
      </c>
      <c r="B12233" s="199">
        <v>514.04999999999995</v>
      </c>
    </row>
    <row r="12234" spans="1:2">
      <c r="A12234" s="4" t="s">
        <v>12587</v>
      </c>
      <c r="B12234" s="199">
        <v>617.16999999999996</v>
      </c>
    </row>
    <row r="12235" spans="1:2">
      <c r="A12235" s="4" t="s">
        <v>12588</v>
      </c>
      <c r="B12235" s="199">
        <v>591.16</v>
      </c>
    </row>
    <row r="12236" spans="1:2">
      <c r="A12236" s="4" t="s">
        <v>12589</v>
      </c>
      <c r="B12236" s="199">
        <v>548.04999999999995</v>
      </c>
    </row>
    <row r="12237" spans="1:2">
      <c r="A12237" s="4" t="s">
        <v>12590</v>
      </c>
      <c r="B12237" s="199">
        <v>525.42999999999995</v>
      </c>
    </row>
    <row r="12238" spans="1:2">
      <c r="A12238" s="4" t="s">
        <v>12591</v>
      </c>
      <c r="B12238" s="199">
        <v>630.26</v>
      </c>
    </row>
    <row r="12239" spans="1:2">
      <c r="A12239" s="4" t="s">
        <v>12592</v>
      </c>
      <c r="B12239" s="199">
        <v>604.25</v>
      </c>
    </row>
    <row r="12240" spans="1:2">
      <c r="A12240" s="4" t="s">
        <v>12593</v>
      </c>
      <c r="B12240" s="199">
        <v>486.02</v>
      </c>
    </row>
    <row r="12241" spans="1:2">
      <c r="A12241" s="4" t="s">
        <v>12594</v>
      </c>
      <c r="B12241" s="199">
        <v>463.4</v>
      </c>
    </row>
    <row r="12242" spans="1:2">
      <c r="A12242" s="4" t="s">
        <v>12595</v>
      </c>
      <c r="B12242" s="199">
        <v>558.91999999999996</v>
      </c>
    </row>
    <row r="12243" spans="1:2">
      <c r="A12243" s="4" t="s">
        <v>12596</v>
      </c>
      <c r="B12243" s="199">
        <v>532.91</v>
      </c>
    </row>
    <row r="12244" spans="1:2">
      <c r="A12244" s="4" t="s">
        <v>12597</v>
      </c>
      <c r="B12244" s="199">
        <v>542.27</v>
      </c>
    </row>
    <row r="12245" spans="1:2">
      <c r="A12245" s="4" t="s">
        <v>12598</v>
      </c>
      <c r="B12245" s="199">
        <v>519.66</v>
      </c>
    </row>
    <row r="12246" spans="1:2">
      <c r="A12246" s="4" t="s">
        <v>12599</v>
      </c>
      <c r="B12246" s="199">
        <v>623.62</v>
      </c>
    </row>
    <row r="12247" spans="1:2">
      <c r="A12247" s="4" t="s">
        <v>12600</v>
      </c>
      <c r="B12247" s="199">
        <v>597.6</v>
      </c>
    </row>
    <row r="12248" spans="1:2">
      <c r="A12248" s="4" t="s">
        <v>12601</v>
      </c>
      <c r="B12248" s="199">
        <v>673.99</v>
      </c>
    </row>
    <row r="12249" spans="1:2">
      <c r="A12249" s="4" t="s">
        <v>12602</v>
      </c>
      <c r="B12249" s="199">
        <v>651.37</v>
      </c>
    </row>
    <row r="12250" spans="1:2">
      <c r="A12250" s="4" t="s">
        <v>12603</v>
      </c>
      <c r="B12250" s="199">
        <v>775.08</v>
      </c>
    </row>
    <row r="12251" spans="1:2">
      <c r="A12251" s="4" t="s">
        <v>12604</v>
      </c>
      <c r="B12251" s="199">
        <v>749.07</v>
      </c>
    </row>
    <row r="12252" spans="1:2">
      <c r="A12252" s="4" t="s">
        <v>12605</v>
      </c>
      <c r="B12252" s="199">
        <v>669.23</v>
      </c>
    </row>
    <row r="12253" spans="1:2">
      <c r="A12253" s="4" t="s">
        <v>12606</v>
      </c>
      <c r="B12253" s="199">
        <v>646.61</v>
      </c>
    </row>
    <row r="12254" spans="1:2">
      <c r="A12254" s="4" t="s">
        <v>12607</v>
      </c>
      <c r="B12254" s="199">
        <v>769.61</v>
      </c>
    </row>
    <row r="12255" spans="1:2">
      <c r="A12255" s="4" t="s">
        <v>12608</v>
      </c>
      <c r="B12255" s="199">
        <v>743.6</v>
      </c>
    </row>
    <row r="12256" spans="1:2">
      <c r="A12256" s="4" t="s">
        <v>12609</v>
      </c>
      <c r="B12256" s="199">
        <v>461.64</v>
      </c>
    </row>
    <row r="12257" spans="1:2">
      <c r="A12257" s="4" t="s">
        <v>12610</v>
      </c>
      <c r="B12257" s="199">
        <v>444.68</v>
      </c>
    </row>
    <row r="12258" spans="1:2">
      <c r="A12258" s="4" t="s">
        <v>12611</v>
      </c>
      <c r="B12258" s="199">
        <v>530.89</v>
      </c>
    </row>
    <row r="12259" spans="1:2">
      <c r="A12259" s="4" t="s">
        <v>12612</v>
      </c>
      <c r="B12259" s="199">
        <v>511.38</v>
      </c>
    </row>
    <row r="12260" spans="1:2">
      <c r="A12260" s="4" t="s">
        <v>12613</v>
      </c>
      <c r="B12260" s="199">
        <v>541.08000000000004</v>
      </c>
    </row>
    <row r="12261" spans="1:2">
      <c r="A12261" s="4" t="s">
        <v>12614</v>
      </c>
      <c r="B12261" s="199">
        <v>524.11</v>
      </c>
    </row>
    <row r="12262" spans="1:2">
      <c r="A12262" s="4" t="s">
        <v>12615</v>
      </c>
      <c r="B12262" s="199">
        <v>622.24</v>
      </c>
    </row>
    <row r="12263" spans="1:2">
      <c r="A12263" s="4" t="s">
        <v>12616</v>
      </c>
      <c r="B12263" s="199">
        <v>602.73</v>
      </c>
    </row>
    <row r="12264" spans="1:2">
      <c r="A12264" s="4" t="s">
        <v>12617</v>
      </c>
      <c r="B12264" s="199">
        <v>733.03</v>
      </c>
    </row>
    <row r="12265" spans="1:2">
      <c r="A12265" s="4" t="s">
        <v>12618</v>
      </c>
      <c r="B12265" s="199">
        <v>710.41</v>
      </c>
    </row>
    <row r="12266" spans="1:2">
      <c r="A12266" s="4" t="s">
        <v>12619</v>
      </c>
      <c r="B12266" s="199">
        <v>842.98</v>
      </c>
    </row>
    <row r="12267" spans="1:2">
      <c r="A12267" s="4" t="s">
        <v>12620</v>
      </c>
      <c r="B12267" s="199">
        <v>816.97</v>
      </c>
    </row>
    <row r="12268" spans="1:2">
      <c r="A12268" s="4" t="s">
        <v>12621</v>
      </c>
      <c r="B12268" s="199">
        <v>613.14</v>
      </c>
    </row>
    <row r="12269" spans="1:2">
      <c r="A12269" s="4" t="s">
        <v>12622</v>
      </c>
      <c r="B12269" s="199">
        <v>590.52</v>
      </c>
    </row>
    <row r="12270" spans="1:2">
      <c r="A12270" s="4" t="s">
        <v>12623</v>
      </c>
      <c r="B12270" s="199">
        <v>705.12</v>
      </c>
    </row>
    <row r="12271" spans="1:2">
      <c r="A12271" s="4" t="s">
        <v>12624</v>
      </c>
      <c r="B12271" s="199">
        <v>679.1</v>
      </c>
    </row>
    <row r="12272" spans="1:2">
      <c r="A12272" s="4" t="s">
        <v>12625</v>
      </c>
      <c r="B12272" s="199">
        <v>884.21</v>
      </c>
    </row>
    <row r="12273" spans="1:2">
      <c r="A12273" s="4" t="s">
        <v>12626</v>
      </c>
      <c r="B12273" s="199">
        <v>861.6</v>
      </c>
    </row>
    <row r="12274" spans="1:2">
      <c r="A12274" s="4" t="s">
        <v>12627</v>
      </c>
      <c r="B12274" s="199">
        <v>1016.85</v>
      </c>
    </row>
    <row r="12275" spans="1:2">
      <c r="A12275" s="4" t="s">
        <v>12628</v>
      </c>
      <c r="B12275" s="199">
        <v>990.84</v>
      </c>
    </row>
    <row r="12276" spans="1:2">
      <c r="A12276" s="4" t="s">
        <v>12629</v>
      </c>
      <c r="B12276" s="199">
        <v>968</v>
      </c>
    </row>
    <row r="12277" spans="1:2">
      <c r="A12277" s="4" t="s">
        <v>12630</v>
      </c>
      <c r="B12277" s="199">
        <v>945.38</v>
      </c>
    </row>
    <row r="12278" spans="1:2">
      <c r="A12278" s="4" t="s">
        <v>12631</v>
      </c>
      <c r="B12278" s="199">
        <v>1112.71</v>
      </c>
    </row>
    <row r="12279" spans="1:2">
      <c r="A12279" s="4" t="s">
        <v>12632</v>
      </c>
      <c r="B12279" s="199">
        <v>1086.7</v>
      </c>
    </row>
    <row r="12280" spans="1:2">
      <c r="A12280" s="4" t="s">
        <v>12633</v>
      </c>
      <c r="B12280" s="199">
        <v>884.21</v>
      </c>
    </row>
    <row r="12281" spans="1:2">
      <c r="A12281" s="4" t="s">
        <v>12634</v>
      </c>
      <c r="B12281" s="199">
        <v>861.6</v>
      </c>
    </row>
    <row r="12282" spans="1:2">
      <c r="A12282" s="4" t="s">
        <v>12635</v>
      </c>
      <c r="B12282" s="199">
        <v>1016.85</v>
      </c>
    </row>
    <row r="12283" spans="1:2">
      <c r="A12283" s="4" t="s">
        <v>12636</v>
      </c>
      <c r="B12283" s="199">
        <v>990.84</v>
      </c>
    </row>
    <row r="12284" spans="1:2">
      <c r="A12284" s="4" t="s">
        <v>12637</v>
      </c>
      <c r="B12284" s="199">
        <v>516.27</v>
      </c>
    </row>
    <row r="12285" spans="1:2">
      <c r="A12285" s="4" t="s">
        <v>12638</v>
      </c>
      <c r="B12285" s="199">
        <v>493.65</v>
      </c>
    </row>
    <row r="12286" spans="1:2">
      <c r="A12286" s="4" t="s">
        <v>12639</v>
      </c>
      <c r="B12286" s="199">
        <v>593.71</v>
      </c>
    </row>
    <row r="12287" spans="1:2">
      <c r="A12287" s="4" t="s">
        <v>12640</v>
      </c>
      <c r="B12287" s="199">
        <v>567.70000000000005</v>
      </c>
    </row>
    <row r="12288" spans="1:2">
      <c r="A12288" s="4" t="s">
        <v>12641</v>
      </c>
      <c r="B12288" s="199">
        <v>862.97</v>
      </c>
    </row>
    <row r="12289" spans="1:2">
      <c r="A12289" s="4" t="s">
        <v>12642</v>
      </c>
      <c r="B12289" s="199">
        <v>840.35</v>
      </c>
    </row>
    <row r="12290" spans="1:2">
      <c r="A12290" s="4" t="s">
        <v>12643</v>
      </c>
      <c r="B12290" s="199">
        <v>992.42</v>
      </c>
    </row>
    <row r="12291" spans="1:2">
      <c r="A12291" s="4" t="s">
        <v>12644</v>
      </c>
      <c r="B12291" s="199">
        <v>966.4</v>
      </c>
    </row>
    <row r="12292" spans="1:2">
      <c r="A12292" s="4" t="s">
        <v>12645</v>
      </c>
      <c r="B12292" s="199">
        <v>577.45000000000005</v>
      </c>
    </row>
    <row r="12293" spans="1:2">
      <c r="A12293" s="4" t="s">
        <v>12646</v>
      </c>
      <c r="B12293" s="199">
        <v>554.84</v>
      </c>
    </row>
    <row r="12294" spans="1:2">
      <c r="A12294" s="4" t="s">
        <v>12647</v>
      </c>
      <c r="B12294" s="199">
        <v>664.07</v>
      </c>
    </row>
    <row r="12295" spans="1:2">
      <c r="A12295" s="4" t="s">
        <v>12648</v>
      </c>
      <c r="B12295" s="199">
        <v>638.05999999999995</v>
      </c>
    </row>
    <row r="12296" spans="1:2">
      <c r="A12296" s="4" t="s">
        <v>12649</v>
      </c>
      <c r="B12296" s="199">
        <v>392.3</v>
      </c>
    </row>
    <row r="12297" spans="1:2">
      <c r="A12297" s="4" t="s">
        <v>12650</v>
      </c>
      <c r="B12297" s="199">
        <v>375.34</v>
      </c>
    </row>
    <row r="12298" spans="1:2">
      <c r="A12298" s="4" t="s">
        <v>12651</v>
      </c>
      <c r="B12298" s="199">
        <v>451.15</v>
      </c>
    </row>
    <row r="12299" spans="1:2">
      <c r="A12299" s="4" t="s">
        <v>12652</v>
      </c>
      <c r="B12299" s="199">
        <v>431.64</v>
      </c>
    </row>
    <row r="12300" spans="1:2">
      <c r="A12300" s="4" t="s">
        <v>12653</v>
      </c>
      <c r="B12300" s="199">
        <v>27.9</v>
      </c>
    </row>
    <row r="12301" spans="1:2">
      <c r="A12301" s="4" t="s">
        <v>12654</v>
      </c>
      <c r="B12301" s="199">
        <v>25.07</v>
      </c>
    </row>
    <row r="12302" spans="1:2">
      <c r="A12302" s="4" t="s">
        <v>12655</v>
      </c>
      <c r="B12302" s="199">
        <v>1274.3399999999999</v>
      </c>
    </row>
    <row r="12303" spans="1:2">
      <c r="A12303" s="4" t="s">
        <v>12656</v>
      </c>
      <c r="B12303" s="199">
        <v>1257.3800000000001</v>
      </c>
    </row>
    <row r="12304" spans="1:2">
      <c r="A12304" s="4" t="s">
        <v>12657</v>
      </c>
      <c r="B12304" s="199">
        <v>1465.49</v>
      </c>
    </row>
    <row r="12305" spans="1:2">
      <c r="A12305" s="4" t="s">
        <v>12658</v>
      </c>
      <c r="B12305" s="199">
        <v>1445.99</v>
      </c>
    </row>
    <row r="12306" spans="1:2">
      <c r="A12306" s="4" t="s">
        <v>12659</v>
      </c>
      <c r="B12306" s="199">
        <v>1213.8399999999999</v>
      </c>
    </row>
    <row r="12307" spans="1:2">
      <c r="A12307" s="4" t="s">
        <v>12660</v>
      </c>
      <c r="B12307" s="199">
        <v>1196.8800000000001</v>
      </c>
    </row>
    <row r="12308" spans="1:2">
      <c r="A12308" s="4" t="s">
        <v>12661</v>
      </c>
      <c r="B12308" s="199">
        <v>1395.92</v>
      </c>
    </row>
    <row r="12309" spans="1:2">
      <c r="A12309" s="4" t="s">
        <v>12662</v>
      </c>
      <c r="B12309" s="199">
        <v>1376.41</v>
      </c>
    </row>
    <row r="12310" spans="1:2">
      <c r="A12310" s="4" t="s">
        <v>12663</v>
      </c>
      <c r="B12310" s="199">
        <v>1337.9</v>
      </c>
    </row>
    <row r="12311" spans="1:2">
      <c r="A12311" s="4" t="s">
        <v>12664</v>
      </c>
      <c r="B12311" s="199">
        <v>1320.94</v>
      </c>
    </row>
    <row r="12312" spans="1:2">
      <c r="A12312" s="4" t="s">
        <v>12665</v>
      </c>
      <c r="B12312" s="199">
        <v>1538.59</v>
      </c>
    </row>
    <row r="12313" spans="1:2">
      <c r="A12313" s="4" t="s">
        <v>12666</v>
      </c>
      <c r="B12313" s="199">
        <v>1519.08</v>
      </c>
    </row>
    <row r="12314" spans="1:2">
      <c r="A12314" s="4" t="s">
        <v>12667</v>
      </c>
      <c r="B12314" s="199">
        <v>1524.17</v>
      </c>
    </row>
    <row r="12315" spans="1:2">
      <c r="A12315" s="4" t="s">
        <v>12668</v>
      </c>
      <c r="B12315" s="199">
        <v>1507.2</v>
      </c>
    </row>
    <row r="12316" spans="1:2">
      <c r="A12316" s="4" t="s">
        <v>12669</v>
      </c>
      <c r="B12316" s="199">
        <v>1752.79</v>
      </c>
    </row>
    <row r="12317" spans="1:2">
      <c r="A12317" s="4" t="s">
        <v>12670</v>
      </c>
      <c r="B12317" s="199">
        <v>1733.29</v>
      </c>
    </row>
    <row r="12318" spans="1:2">
      <c r="A12318" s="4" t="s">
        <v>12671</v>
      </c>
      <c r="B12318" s="199">
        <v>1308.33</v>
      </c>
    </row>
    <row r="12319" spans="1:2">
      <c r="A12319" s="4" t="s">
        <v>12672</v>
      </c>
      <c r="B12319" s="199">
        <v>1291.3699999999999</v>
      </c>
    </row>
    <row r="12320" spans="1:2">
      <c r="A12320" s="4" t="s">
        <v>12673</v>
      </c>
      <c r="B12320" s="199">
        <v>1504.58</v>
      </c>
    </row>
    <row r="12321" spans="1:2">
      <c r="A12321" s="4" t="s">
        <v>12674</v>
      </c>
      <c r="B12321" s="199">
        <v>1485.07</v>
      </c>
    </row>
    <row r="12322" spans="1:2">
      <c r="A12322" s="4" t="s">
        <v>12675</v>
      </c>
      <c r="B12322" s="199">
        <v>1308.33</v>
      </c>
    </row>
    <row r="12323" spans="1:2">
      <c r="A12323" s="4" t="s">
        <v>12676</v>
      </c>
      <c r="B12323" s="199">
        <v>1291.3699999999999</v>
      </c>
    </row>
    <row r="12324" spans="1:2">
      <c r="A12324" s="4" t="s">
        <v>12677</v>
      </c>
      <c r="B12324" s="199">
        <v>1504.58</v>
      </c>
    </row>
    <row r="12325" spans="1:2">
      <c r="A12325" s="4" t="s">
        <v>12678</v>
      </c>
      <c r="B12325" s="199">
        <v>1485.07</v>
      </c>
    </row>
    <row r="12326" spans="1:2">
      <c r="A12326" s="4" t="s">
        <v>12679</v>
      </c>
      <c r="B12326" s="199">
        <v>205.9</v>
      </c>
    </row>
    <row r="12327" spans="1:2">
      <c r="A12327" s="4" t="s">
        <v>12680</v>
      </c>
      <c r="B12327" s="199">
        <v>197.41</v>
      </c>
    </row>
    <row r="12328" spans="1:2">
      <c r="A12328" s="4" t="s">
        <v>12681</v>
      </c>
      <c r="B12328" s="199">
        <v>533.78</v>
      </c>
    </row>
    <row r="12329" spans="1:2">
      <c r="A12329" s="4" t="s">
        <v>12682</v>
      </c>
      <c r="B12329" s="199">
        <v>507.2</v>
      </c>
    </row>
    <row r="12330" spans="1:2">
      <c r="A12330" s="4" t="s">
        <v>12683</v>
      </c>
      <c r="B12330" s="199">
        <v>750.3</v>
      </c>
    </row>
    <row r="12331" spans="1:2">
      <c r="A12331" s="4" t="s">
        <v>12684</v>
      </c>
      <c r="B12331" s="199">
        <v>686.4</v>
      </c>
    </row>
    <row r="12332" spans="1:2">
      <c r="A12332" s="4" t="s">
        <v>12685</v>
      </c>
      <c r="B12332" s="199">
        <v>46.53</v>
      </c>
    </row>
    <row r="12333" spans="1:2">
      <c r="A12333" s="4" t="s">
        <v>12686</v>
      </c>
      <c r="B12333" s="199">
        <v>43.6</v>
      </c>
    </row>
    <row r="12334" spans="1:2">
      <c r="A12334" s="4" t="s">
        <v>12687</v>
      </c>
      <c r="B12334" s="199">
        <v>28.76</v>
      </c>
    </row>
    <row r="12335" spans="1:2">
      <c r="A12335" s="4" t="s">
        <v>12688</v>
      </c>
      <c r="B12335" s="199">
        <v>25.82</v>
      </c>
    </row>
    <row r="12336" spans="1:2">
      <c r="A12336" s="4" t="s">
        <v>12689</v>
      </c>
      <c r="B12336" s="199">
        <v>32.61</v>
      </c>
    </row>
    <row r="12337" spans="1:2">
      <c r="A12337" s="4" t="s">
        <v>12690</v>
      </c>
      <c r="B12337" s="199">
        <v>29.67</v>
      </c>
    </row>
    <row r="12338" spans="1:2">
      <c r="A12338" s="4" t="s">
        <v>12691</v>
      </c>
      <c r="B12338" s="199">
        <v>168.39</v>
      </c>
    </row>
    <row r="12339" spans="1:2">
      <c r="A12339" s="4" t="s">
        <v>12692</v>
      </c>
      <c r="B12339" s="199">
        <v>166.69</v>
      </c>
    </row>
    <row r="12340" spans="1:2">
      <c r="A12340" s="4" t="s">
        <v>12693</v>
      </c>
      <c r="B12340" s="199">
        <v>867.31</v>
      </c>
    </row>
    <row r="12341" spans="1:2">
      <c r="A12341" s="4" t="s">
        <v>12694</v>
      </c>
      <c r="B12341" s="199">
        <v>784.08</v>
      </c>
    </row>
    <row r="12342" spans="1:2">
      <c r="A12342" s="4" t="s">
        <v>12695</v>
      </c>
      <c r="B12342" s="199">
        <v>93.73</v>
      </c>
    </row>
    <row r="12343" spans="1:2">
      <c r="A12343" s="4" t="s">
        <v>12696</v>
      </c>
      <c r="B12343" s="199">
        <v>91.56</v>
      </c>
    </row>
    <row r="12344" spans="1:2">
      <c r="A12344" s="4" t="s">
        <v>12697</v>
      </c>
      <c r="B12344" s="199">
        <v>119.01</v>
      </c>
    </row>
    <row r="12345" spans="1:2">
      <c r="A12345" s="4" t="s">
        <v>12698</v>
      </c>
      <c r="B12345" s="199">
        <v>116.57</v>
      </c>
    </row>
    <row r="12346" spans="1:2">
      <c r="A12346" s="4" t="s">
        <v>12699</v>
      </c>
      <c r="B12346" s="199">
        <v>145.58000000000001</v>
      </c>
    </row>
    <row r="12347" spans="1:2">
      <c r="A12347" s="4" t="s">
        <v>12700</v>
      </c>
      <c r="B12347" s="199">
        <v>142.87</v>
      </c>
    </row>
    <row r="12348" spans="1:2">
      <c r="A12348" s="4" t="s">
        <v>12701</v>
      </c>
      <c r="B12348" s="199">
        <v>182.97</v>
      </c>
    </row>
    <row r="12349" spans="1:2">
      <c r="A12349" s="4" t="s">
        <v>12702</v>
      </c>
      <c r="B12349" s="199">
        <v>179.72</v>
      </c>
    </row>
    <row r="12350" spans="1:2">
      <c r="A12350" s="4" t="s">
        <v>12703</v>
      </c>
      <c r="B12350" s="199">
        <v>333.42</v>
      </c>
    </row>
    <row r="12351" spans="1:2">
      <c r="A12351" s="4" t="s">
        <v>12704</v>
      </c>
      <c r="B12351" s="199">
        <v>329.08</v>
      </c>
    </row>
    <row r="12352" spans="1:2">
      <c r="A12352" s="4" t="s">
        <v>12705</v>
      </c>
      <c r="B12352" s="199">
        <v>132.69</v>
      </c>
    </row>
    <row r="12353" spans="1:2">
      <c r="A12353" s="4" t="s">
        <v>12706</v>
      </c>
      <c r="B12353" s="199">
        <v>130.26</v>
      </c>
    </row>
    <row r="12354" spans="1:2">
      <c r="A12354" s="4" t="s">
        <v>12707</v>
      </c>
      <c r="B12354" s="199">
        <v>95.31</v>
      </c>
    </row>
    <row r="12355" spans="1:2">
      <c r="A12355" s="4" t="s">
        <v>12708</v>
      </c>
      <c r="B12355" s="199">
        <v>92.87</v>
      </c>
    </row>
    <row r="12356" spans="1:2">
      <c r="A12356" s="4" t="s">
        <v>12709</v>
      </c>
      <c r="B12356" s="199">
        <v>382.53</v>
      </c>
    </row>
    <row r="12357" spans="1:2">
      <c r="A12357" s="4" t="s">
        <v>12710</v>
      </c>
      <c r="B12357" s="199">
        <v>379.01</v>
      </c>
    </row>
    <row r="12358" spans="1:2">
      <c r="A12358" s="4" t="s">
        <v>12711</v>
      </c>
      <c r="B12358" s="199">
        <v>369.01</v>
      </c>
    </row>
    <row r="12359" spans="1:2">
      <c r="A12359" s="4" t="s">
        <v>12712</v>
      </c>
      <c r="B12359" s="199">
        <v>365.76</v>
      </c>
    </row>
    <row r="12360" spans="1:2">
      <c r="A12360" s="4" t="s">
        <v>12713</v>
      </c>
      <c r="B12360" s="199">
        <v>242.6</v>
      </c>
    </row>
    <row r="12361" spans="1:2">
      <c r="A12361" s="4" t="s">
        <v>12714</v>
      </c>
      <c r="B12361" s="199">
        <v>240.16</v>
      </c>
    </row>
    <row r="12362" spans="1:2">
      <c r="A12362" s="4" t="s">
        <v>12715</v>
      </c>
      <c r="B12362" s="199">
        <v>247.8</v>
      </c>
    </row>
    <row r="12363" spans="1:2">
      <c r="A12363" s="4" t="s">
        <v>12716</v>
      </c>
      <c r="B12363" s="199">
        <v>244.55</v>
      </c>
    </row>
    <row r="12364" spans="1:2">
      <c r="A12364" s="4" t="s">
        <v>12717</v>
      </c>
      <c r="B12364" s="199">
        <v>154.22</v>
      </c>
    </row>
    <row r="12365" spans="1:2">
      <c r="A12365" s="4" t="s">
        <v>12718</v>
      </c>
      <c r="B12365" s="199">
        <v>151.78</v>
      </c>
    </row>
    <row r="12366" spans="1:2">
      <c r="A12366" s="4" t="s">
        <v>12719</v>
      </c>
      <c r="B12366" s="199">
        <v>377.85</v>
      </c>
    </row>
    <row r="12367" spans="1:2">
      <c r="A12367" s="4" t="s">
        <v>12720</v>
      </c>
      <c r="B12367" s="199">
        <v>374.6</v>
      </c>
    </row>
    <row r="12368" spans="1:2">
      <c r="A12368" s="4" t="s">
        <v>12721</v>
      </c>
      <c r="B12368" s="199">
        <v>518.95000000000005</v>
      </c>
    </row>
    <row r="12369" spans="1:2">
      <c r="A12369" s="4" t="s">
        <v>12722</v>
      </c>
      <c r="B12369" s="199">
        <v>514.62</v>
      </c>
    </row>
    <row r="12370" spans="1:2">
      <c r="A12370" s="4" t="s">
        <v>12723</v>
      </c>
      <c r="B12370" s="199">
        <v>337.35</v>
      </c>
    </row>
    <row r="12371" spans="1:2">
      <c r="A12371" s="4" t="s">
        <v>12724</v>
      </c>
      <c r="B12371" s="199">
        <v>326.04000000000002</v>
      </c>
    </row>
    <row r="12372" spans="1:2">
      <c r="A12372" s="4" t="s">
        <v>12725</v>
      </c>
      <c r="B12372" s="199">
        <v>540.9</v>
      </c>
    </row>
    <row r="12373" spans="1:2">
      <c r="A12373" s="4" t="s">
        <v>12726</v>
      </c>
      <c r="B12373" s="199">
        <v>540.9</v>
      </c>
    </row>
    <row r="12374" spans="1:2">
      <c r="A12374" s="4" t="s">
        <v>12727</v>
      </c>
      <c r="B12374" s="199">
        <v>315.89</v>
      </c>
    </row>
    <row r="12375" spans="1:2">
      <c r="A12375" s="4" t="s">
        <v>12728</v>
      </c>
      <c r="B12375" s="199">
        <v>315.89</v>
      </c>
    </row>
    <row r="12376" spans="1:2">
      <c r="A12376" s="4" t="s">
        <v>12729</v>
      </c>
      <c r="B12376" s="199">
        <v>954.06</v>
      </c>
    </row>
    <row r="12377" spans="1:2">
      <c r="A12377" s="4" t="s">
        <v>12730</v>
      </c>
      <c r="B12377" s="199">
        <v>948.64</v>
      </c>
    </row>
    <row r="12378" spans="1:2">
      <c r="A12378" s="4" t="s">
        <v>12731</v>
      </c>
      <c r="B12378" s="199">
        <v>2212.5100000000002</v>
      </c>
    </row>
    <row r="12379" spans="1:2">
      <c r="A12379" s="4" t="s">
        <v>12732</v>
      </c>
      <c r="B12379" s="199">
        <v>2204.38</v>
      </c>
    </row>
    <row r="12380" spans="1:2">
      <c r="A12380" s="4" t="s">
        <v>12733</v>
      </c>
      <c r="B12380" s="199">
        <v>11941.33</v>
      </c>
    </row>
    <row r="12381" spans="1:2">
      <c r="A12381" s="4" t="s">
        <v>12734</v>
      </c>
      <c r="B12381" s="199">
        <v>11927.78</v>
      </c>
    </row>
    <row r="12382" spans="1:2">
      <c r="A12382" s="4" t="s">
        <v>12735</v>
      </c>
      <c r="B12382" s="199">
        <v>35.9</v>
      </c>
    </row>
    <row r="12383" spans="1:2">
      <c r="A12383" s="4" t="s">
        <v>12736</v>
      </c>
      <c r="B12383" s="199">
        <v>35.43</v>
      </c>
    </row>
    <row r="12384" spans="1:2">
      <c r="A12384" s="4" t="s">
        <v>12737</v>
      </c>
      <c r="B12384" s="199">
        <v>21.9</v>
      </c>
    </row>
    <row r="12385" spans="1:2">
      <c r="A12385" s="4" t="s">
        <v>12738</v>
      </c>
      <c r="B12385" s="199">
        <v>21.43</v>
      </c>
    </row>
    <row r="12386" spans="1:2">
      <c r="A12386" s="4" t="s">
        <v>12739</v>
      </c>
      <c r="B12386" s="199">
        <v>287.73</v>
      </c>
    </row>
    <row r="12387" spans="1:2">
      <c r="A12387" s="4" t="s">
        <v>12740</v>
      </c>
      <c r="B12387" s="199">
        <v>286.04000000000002</v>
      </c>
    </row>
    <row r="12388" spans="1:2">
      <c r="A12388" s="4" t="s">
        <v>12741</v>
      </c>
      <c r="B12388" s="199">
        <v>420.24</v>
      </c>
    </row>
    <row r="12389" spans="1:2">
      <c r="A12389" s="4" t="s">
        <v>12742</v>
      </c>
      <c r="B12389" s="199">
        <v>418.55</v>
      </c>
    </row>
    <row r="12390" spans="1:2">
      <c r="A12390" s="4" t="s">
        <v>12743</v>
      </c>
      <c r="B12390" s="199">
        <v>551.59</v>
      </c>
    </row>
    <row r="12391" spans="1:2">
      <c r="A12391" s="4" t="s">
        <v>12744</v>
      </c>
      <c r="B12391" s="199">
        <v>549.9</v>
      </c>
    </row>
    <row r="12392" spans="1:2">
      <c r="A12392" s="4" t="s">
        <v>12745</v>
      </c>
      <c r="B12392" s="199">
        <v>680.62</v>
      </c>
    </row>
    <row r="12393" spans="1:2">
      <c r="A12393" s="4" t="s">
        <v>12746</v>
      </c>
      <c r="B12393" s="199">
        <v>678.93</v>
      </c>
    </row>
    <row r="12394" spans="1:2">
      <c r="A12394" s="4" t="s">
        <v>12747</v>
      </c>
      <c r="B12394" s="199">
        <v>694.3</v>
      </c>
    </row>
    <row r="12395" spans="1:2">
      <c r="A12395" s="4" t="s">
        <v>12748</v>
      </c>
      <c r="B12395" s="199">
        <v>660.38</v>
      </c>
    </row>
    <row r="12396" spans="1:2">
      <c r="A12396" s="4" t="s">
        <v>12749</v>
      </c>
      <c r="B12396" s="199">
        <v>681.43</v>
      </c>
    </row>
    <row r="12397" spans="1:2">
      <c r="A12397" s="4" t="s">
        <v>12750</v>
      </c>
      <c r="B12397" s="199">
        <v>647.5</v>
      </c>
    </row>
    <row r="12398" spans="1:2">
      <c r="A12398" s="4" t="s">
        <v>12751</v>
      </c>
      <c r="B12398" s="199">
        <v>641.32000000000005</v>
      </c>
    </row>
    <row r="12399" spans="1:2">
      <c r="A12399" s="4" t="s">
        <v>12752</v>
      </c>
      <c r="B12399" s="199">
        <v>607.39</v>
      </c>
    </row>
    <row r="12400" spans="1:2">
      <c r="A12400" s="4" t="s">
        <v>12753</v>
      </c>
      <c r="B12400" s="199">
        <v>631.15</v>
      </c>
    </row>
    <row r="12401" spans="1:2">
      <c r="A12401" s="4" t="s">
        <v>12754</v>
      </c>
      <c r="B12401" s="199">
        <v>597.22</v>
      </c>
    </row>
    <row r="12402" spans="1:2">
      <c r="A12402" s="4" t="s">
        <v>12755</v>
      </c>
      <c r="B12402" s="199">
        <v>620.97</v>
      </c>
    </row>
    <row r="12403" spans="1:2">
      <c r="A12403" s="4" t="s">
        <v>12756</v>
      </c>
      <c r="B12403" s="199">
        <v>587.04</v>
      </c>
    </row>
    <row r="12404" spans="1:2">
      <c r="A12404" s="4" t="s">
        <v>12757</v>
      </c>
      <c r="B12404" s="199">
        <v>963.62</v>
      </c>
    </row>
    <row r="12405" spans="1:2">
      <c r="A12405" s="4" t="s">
        <v>12758</v>
      </c>
      <c r="B12405" s="199">
        <v>922.9</v>
      </c>
    </row>
    <row r="12406" spans="1:2">
      <c r="A12406" s="4" t="s">
        <v>12759</v>
      </c>
      <c r="B12406" s="199">
        <v>278.33</v>
      </c>
    </row>
    <row r="12407" spans="1:2">
      <c r="A12407" s="4" t="s">
        <v>12760</v>
      </c>
      <c r="B12407" s="199">
        <v>255.71</v>
      </c>
    </row>
    <row r="12408" spans="1:2">
      <c r="A12408" s="4" t="s">
        <v>12761</v>
      </c>
      <c r="B12408" s="199">
        <v>283.77</v>
      </c>
    </row>
    <row r="12409" spans="1:2">
      <c r="A12409" s="4" t="s">
        <v>12762</v>
      </c>
      <c r="B12409" s="199">
        <v>261.14999999999998</v>
      </c>
    </row>
    <row r="12410" spans="1:2">
      <c r="A12410" s="4" t="s">
        <v>12763</v>
      </c>
      <c r="B12410" s="199">
        <v>289.2</v>
      </c>
    </row>
    <row r="12411" spans="1:2">
      <c r="A12411" s="4" t="s">
        <v>12764</v>
      </c>
      <c r="B12411" s="199">
        <v>266.58999999999997</v>
      </c>
    </row>
    <row r="12412" spans="1:2">
      <c r="A12412" s="4" t="s">
        <v>12765</v>
      </c>
      <c r="B12412" s="199">
        <v>324.57</v>
      </c>
    </row>
    <row r="12413" spans="1:2">
      <c r="A12413" s="4" t="s">
        <v>12766</v>
      </c>
      <c r="B12413" s="199">
        <v>301.95999999999998</v>
      </c>
    </row>
    <row r="12414" spans="1:2">
      <c r="A12414" s="4" t="s">
        <v>12767</v>
      </c>
      <c r="B12414" s="199">
        <v>332.71</v>
      </c>
    </row>
    <row r="12415" spans="1:2">
      <c r="A12415" s="4" t="s">
        <v>12768</v>
      </c>
      <c r="B12415" s="199">
        <v>310.08999999999997</v>
      </c>
    </row>
    <row r="12416" spans="1:2">
      <c r="A12416" s="4" t="s">
        <v>12769</v>
      </c>
      <c r="B12416" s="199">
        <v>890.52</v>
      </c>
    </row>
    <row r="12417" spans="1:2">
      <c r="A12417" s="4" t="s">
        <v>12770</v>
      </c>
      <c r="B12417" s="199">
        <v>856.59</v>
      </c>
    </row>
    <row r="12418" spans="1:2">
      <c r="A12418" s="4" t="s">
        <v>12771</v>
      </c>
      <c r="B12418" s="199">
        <v>858.16</v>
      </c>
    </row>
    <row r="12419" spans="1:2">
      <c r="A12419" s="4" t="s">
        <v>12772</v>
      </c>
      <c r="B12419" s="199">
        <v>824.23</v>
      </c>
    </row>
    <row r="12420" spans="1:2">
      <c r="A12420" s="4" t="s">
        <v>12773</v>
      </c>
      <c r="B12420" s="199">
        <v>824.9</v>
      </c>
    </row>
    <row r="12421" spans="1:2">
      <c r="A12421" s="4" t="s">
        <v>12774</v>
      </c>
      <c r="B12421" s="199">
        <v>790.97</v>
      </c>
    </row>
    <row r="12422" spans="1:2">
      <c r="A12422" s="4" t="s">
        <v>12775</v>
      </c>
      <c r="B12422" s="199">
        <v>854.19</v>
      </c>
    </row>
    <row r="12423" spans="1:2">
      <c r="A12423" s="4" t="s">
        <v>12776</v>
      </c>
      <c r="B12423" s="199">
        <v>820.26</v>
      </c>
    </row>
    <row r="12424" spans="1:2">
      <c r="A12424" s="4" t="s">
        <v>12777</v>
      </c>
      <c r="B12424" s="199">
        <v>823.02</v>
      </c>
    </row>
    <row r="12425" spans="1:2">
      <c r="A12425" s="4" t="s">
        <v>12778</v>
      </c>
      <c r="B12425" s="199">
        <v>789.09</v>
      </c>
    </row>
    <row r="12426" spans="1:2">
      <c r="A12426" s="4" t="s">
        <v>12779</v>
      </c>
      <c r="B12426" s="199">
        <v>539.55999999999995</v>
      </c>
    </row>
    <row r="12427" spans="1:2">
      <c r="A12427" s="4" t="s">
        <v>12780</v>
      </c>
      <c r="B12427" s="199">
        <v>516.95000000000005</v>
      </c>
    </row>
    <row r="12428" spans="1:2">
      <c r="A12428" s="4" t="s">
        <v>12781</v>
      </c>
      <c r="B12428" s="199">
        <v>511.94</v>
      </c>
    </row>
    <row r="12429" spans="1:2">
      <c r="A12429" s="4" t="s">
        <v>12782</v>
      </c>
      <c r="B12429" s="199">
        <v>489.33</v>
      </c>
    </row>
    <row r="12430" spans="1:2">
      <c r="A12430" s="4" t="s">
        <v>12783</v>
      </c>
      <c r="B12430" s="199">
        <v>483.42</v>
      </c>
    </row>
    <row r="12431" spans="1:2">
      <c r="A12431" s="4" t="s">
        <v>12784</v>
      </c>
      <c r="B12431" s="199">
        <v>460.81</v>
      </c>
    </row>
    <row r="12432" spans="1:2">
      <c r="A12432" s="4" t="s">
        <v>12785</v>
      </c>
      <c r="B12432" s="199">
        <v>1128.23</v>
      </c>
    </row>
    <row r="12433" spans="1:2">
      <c r="A12433" s="4" t="s">
        <v>12786</v>
      </c>
      <c r="B12433" s="199">
        <v>1094.3</v>
      </c>
    </row>
    <row r="12434" spans="1:2">
      <c r="A12434" s="4" t="s">
        <v>12787</v>
      </c>
      <c r="B12434" s="199">
        <v>1116.28</v>
      </c>
    </row>
    <row r="12435" spans="1:2">
      <c r="A12435" s="4" t="s">
        <v>12788</v>
      </c>
      <c r="B12435" s="199">
        <v>1082.3499999999999</v>
      </c>
    </row>
    <row r="12436" spans="1:2">
      <c r="A12436" s="4" t="s">
        <v>12789</v>
      </c>
      <c r="B12436" s="199">
        <v>1048.71</v>
      </c>
    </row>
    <row r="12437" spans="1:2">
      <c r="A12437" s="4" t="s">
        <v>12790</v>
      </c>
      <c r="B12437" s="199">
        <v>1014.78</v>
      </c>
    </row>
    <row r="12438" spans="1:2">
      <c r="A12438" s="4" t="s">
        <v>12791</v>
      </c>
      <c r="B12438" s="199">
        <v>777.27</v>
      </c>
    </row>
    <row r="12439" spans="1:2">
      <c r="A12439" s="4" t="s">
        <v>12792</v>
      </c>
      <c r="B12439" s="199">
        <v>754.66</v>
      </c>
    </row>
    <row r="12440" spans="1:2">
      <c r="A12440" s="4" t="s">
        <v>12793</v>
      </c>
      <c r="B12440" s="199">
        <v>770.06</v>
      </c>
    </row>
    <row r="12441" spans="1:2">
      <c r="A12441" s="4" t="s">
        <v>12794</v>
      </c>
      <c r="B12441" s="199">
        <v>747.45</v>
      </c>
    </row>
    <row r="12442" spans="1:2">
      <c r="A12442" s="4" t="s">
        <v>12795</v>
      </c>
      <c r="B12442" s="199">
        <v>707.23</v>
      </c>
    </row>
    <row r="12443" spans="1:2">
      <c r="A12443" s="4" t="s">
        <v>12796</v>
      </c>
      <c r="B12443" s="199">
        <v>684.62</v>
      </c>
    </row>
    <row r="12444" spans="1:2">
      <c r="A12444" s="4" t="s">
        <v>12797</v>
      </c>
      <c r="B12444" s="199">
        <v>776.29</v>
      </c>
    </row>
    <row r="12445" spans="1:2">
      <c r="A12445" s="4" t="s">
        <v>12798</v>
      </c>
      <c r="B12445" s="199">
        <v>742.37</v>
      </c>
    </row>
    <row r="12446" spans="1:2">
      <c r="A12446" s="4" t="s">
        <v>12799</v>
      </c>
      <c r="B12446" s="199">
        <v>854.85</v>
      </c>
    </row>
    <row r="12447" spans="1:2">
      <c r="A12447" s="4" t="s">
        <v>12800</v>
      </c>
      <c r="B12447" s="199">
        <v>820.92</v>
      </c>
    </row>
    <row r="12448" spans="1:2">
      <c r="A12448" s="4" t="s">
        <v>12801</v>
      </c>
      <c r="B12448" s="199">
        <v>823.16</v>
      </c>
    </row>
    <row r="12449" spans="1:2">
      <c r="A12449" s="4" t="s">
        <v>12802</v>
      </c>
      <c r="B12449" s="199">
        <v>789.23</v>
      </c>
    </row>
    <row r="12450" spans="1:2">
      <c r="A12450" s="4" t="s">
        <v>12803</v>
      </c>
      <c r="B12450" s="199">
        <v>790.57</v>
      </c>
    </row>
    <row r="12451" spans="1:2">
      <c r="A12451" s="4" t="s">
        <v>12804</v>
      </c>
      <c r="B12451" s="199">
        <v>756.65</v>
      </c>
    </row>
    <row r="12452" spans="1:2">
      <c r="A12452" s="4" t="s">
        <v>12805</v>
      </c>
      <c r="B12452" s="199">
        <v>539.55999999999995</v>
      </c>
    </row>
    <row r="12453" spans="1:2">
      <c r="A12453" s="4" t="s">
        <v>12806</v>
      </c>
      <c r="B12453" s="199">
        <v>516.95000000000005</v>
      </c>
    </row>
    <row r="12454" spans="1:2">
      <c r="A12454" s="4" t="s">
        <v>12807</v>
      </c>
      <c r="B12454" s="199">
        <v>511.94</v>
      </c>
    </row>
    <row r="12455" spans="1:2">
      <c r="A12455" s="4" t="s">
        <v>12808</v>
      </c>
      <c r="B12455" s="199">
        <v>489.33</v>
      </c>
    </row>
    <row r="12456" spans="1:2">
      <c r="A12456" s="4" t="s">
        <v>12809</v>
      </c>
      <c r="B12456" s="199">
        <v>483.42</v>
      </c>
    </row>
    <row r="12457" spans="1:2">
      <c r="A12457" s="4" t="s">
        <v>12810</v>
      </c>
      <c r="B12457" s="199">
        <v>460.81</v>
      </c>
    </row>
    <row r="12458" spans="1:2">
      <c r="A12458" s="4" t="s">
        <v>12811</v>
      </c>
      <c r="B12458" s="199">
        <v>280.45</v>
      </c>
    </row>
    <row r="12459" spans="1:2">
      <c r="A12459" s="4" t="s">
        <v>12812</v>
      </c>
      <c r="B12459" s="199">
        <v>257.83999999999997</v>
      </c>
    </row>
    <row r="12460" spans="1:2">
      <c r="A12460" s="4" t="s">
        <v>12813</v>
      </c>
      <c r="B12460" s="199">
        <v>270.01</v>
      </c>
    </row>
    <row r="12461" spans="1:2">
      <c r="A12461" s="4" t="s">
        <v>12814</v>
      </c>
      <c r="B12461" s="199">
        <v>247.4</v>
      </c>
    </row>
    <row r="12462" spans="1:2">
      <c r="A12462" s="4" t="s">
        <v>12815</v>
      </c>
      <c r="B12462" s="199">
        <v>256.43</v>
      </c>
    </row>
    <row r="12463" spans="1:2">
      <c r="A12463" s="4" t="s">
        <v>12816</v>
      </c>
      <c r="B12463" s="199">
        <v>233.82</v>
      </c>
    </row>
    <row r="12464" spans="1:2">
      <c r="A12464" s="4" t="s">
        <v>12817</v>
      </c>
      <c r="B12464" s="199">
        <v>439.24</v>
      </c>
    </row>
    <row r="12465" spans="1:2">
      <c r="A12465" s="4" t="s">
        <v>12818</v>
      </c>
      <c r="B12465" s="199">
        <v>416.63</v>
      </c>
    </row>
    <row r="12466" spans="1:2">
      <c r="A12466" s="4" t="s">
        <v>12819</v>
      </c>
      <c r="B12466" s="199">
        <v>417.87</v>
      </c>
    </row>
    <row r="12467" spans="1:2">
      <c r="A12467" s="4" t="s">
        <v>12820</v>
      </c>
      <c r="B12467" s="199">
        <v>395.25</v>
      </c>
    </row>
    <row r="12468" spans="1:2">
      <c r="A12468" s="4" t="s">
        <v>12821</v>
      </c>
      <c r="B12468" s="199">
        <v>496.01</v>
      </c>
    </row>
    <row r="12469" spans="1:2">
      <c r="A12469" s="4" t="s">
        <v>12822</v>
      </c>
      <c r="B12469" s="199">
        <v>473.4</v>
      </c>
    </row>
    <row r="12470" spans="1:2">
      <c r="A12470" s="4" t="s">
        <v>12823</v>
      </c>
      <c r="B12470" s="199">
        <v>1126.33</v>
      </c>
    </row>
    <row r="12471" spans="1:2">
      <c r="A12471" s="4" t="s">
        <v>12824</v>
      </c>
      <c r="B12471" s="199">
        <v>1092.4000000000001</v>
      </c>
    </row>
    <row r="12472" spans="1:2">
      <c r="A12472" s="4" t="s">
        <v>12825</v>
      </c>
      <c r="B12472" s="199">
        <v>1121.5899999999999</v>
      </c>
    </row>
    <row r="12473" spans="1:2">
      <c r="A12473" s="4" t="s">
        <v>12826</v>
      </c>
      <c r="B12473" s="199">
        <v>1087.6600000000001</v>
      </c>
    </row>
    <row r="12474" spans="1:2">
      <c r="A12474" s="4" t="s">
        <v>12827</v>
      </c>
      <c r="B12474" s="199">
        <v>1316.56</v>
      </c>
    </row>
    <row r="12475" spans="1:2">
      <c r="A12475" s="4" t="s">
        <v>12828</v>
      </c>
      <c r="B12475" s="199">
        <v>1279.8</v>
      </c>
    </row>
    <row r="12476" spans="1:2">
      <c r="A12476" s="4" t="s">
        <v>12829</v>
      </c>
      <c r="B12476" s="199">
        <v>1308.6400000000001</v>
      </c>
    </row>
    <row r="12477" spans="1:2">
      <c r="A12477" s="4" t="s">
        <v>12830</v>
      </c>
      <c r="B12477" s="199">
        <v>1271.8800000000001</v>
      </c>
    </row>
    <row r="12478" spans="1:2">
      <c r="A12478" s="4" t="s">
        <v>12831</v>
      </c>
      <c r="B12478" s="199">
        <v>1300.71</v>
      </c>
    </row>
    <row r="12479" spans="1:2">
      <c r="A12479" s="4" t="s">
        <v>12832</v>
      </c>
      <c r="B12479" s="199">
        <v>1263.96</v>
      </c>
    </row>
    <row r="12480" spans="1:2">
      <c r="A12480" s="4" t="s">
        <v>12833</v>
      </c>
      <c r="B12480" s="199">
        <v>2187.2199999999998</v>
      </c>
    </row>
    <row r="12481" spans="1:2">
      <c r="A12481" s="4" t="s">
        <v>12834</v>
      </c>
      <c r="B12481" s="199">
        <v>2119.36</v>
      </c>
    </row>
    <row r="12482" spans="1:2">
      <c r="A12482" s="4" t="s">
        <v>12835</v>
      </c>
      <c r="B12482" s="199">
        <v>2203.06</v>
      </c>
    </row>
    <row r="12483" spans="1:2">
      <c r="A12483" s="4" t="s">
        <v>12836</v>
      </c>
      <c r="B12483" s="199">
        <v>2135.21</v>
      </c>
    </row>
    <row r="12484" spans="1:2">
      <c r="A12484" s="4" t="s">
        <v>12837</v>
      </c>
      <c r="B12484" s="199">
        <v>2731.92</v>
      </c>
    </row>
    <row r="12485" spans="1:2">
      <c r="A12485" s="4" t="s">
        <v>12838</v>
      </c>
      <c r="B12485" s="199">
        <v>2658.41</v>
      </c>
    </row>
    <row r="12486" spans="1:2">
      <c r="A12486" s="4" t="s">
        <v>12839</v>
      </c>
      <c r="B12486" s="199">
        <v>775.37</v>
      </c>
    </row>
    <row r="12487" spans="1:2">
      <c r="A12487" s="4" t="s">
        <v>12840</v>
      </c>
      <c r="B12487" s="199">
        <v>752.76</v>
      </c>
    </row>
    <row r="12488" spans="1:2">
      <c r="A12488" s="4" t="s">
        <v>12841</v>
      </c>
      <c r="B12488" s="199">
        <v>775.37</v>
      </c>
    </row>
    <row r="12489" spans="1:2">
      <c r="A12489" s="4" t="s">
        <v>12842</v>
      </c>
      <c r="B12489" s="199">
        <v>752.76</v>
      </c>
    </row>
    <row r="12490" spans="1:2">
      <c r="A12490" s="4" t="s">
        <v>176</v>
      </c>
      <c r="B12490" s="199">
        <v>1283.69</v>
      </c>
    </row>
    <row r="12491" spans="1:2">
      <c r="A12491" s="4" t="s">
        <v>12843</v>
      </c>
      <c r="B12491" s="199">
        <v>1249.76</v>
      </c>
    </row>
    <row r="12492" spans="1:2">
      <c r="A12492" s="4" t="s">
        <v>12844</v>
      </c>
      <c r="B12492" s="199">
        <v>1277.1099999999999</v>
      </c>
    </row>
    <row r="12493" spans="1:2">
      <c r="A12493" s="4" t="s">
        <v>12845</v>
      </c>
      <c r="B12493" s="199">
        <v>1243.18</v>
      </c>
    </row>
    <row r="12494" spans="1:2">
      <c r="A12494" s="4" t="s">
        <v>179</v>
      </c>
      <c r="B12494" s="199">
        <v>1269.5</v>
      </c>
    </row>
    <row r="12495" spans="1:2">
      <c r="A12495" s="4" t="s">
        <v>12846</v>
      </c>
      <c r="B12495" s="199">
        <v>1235.57</v>
      </c>
    </row>
    <row r="12496" spans="1:2">
      <c r="A12496" s="4" t="s">
        <v>12847</v>
      </c>
      <c r="B12496" s="199">
        <v>1661.62</v>
      </c>
    </row>
    <row r="12497" spans="1:2">
      <c r="A12497" s="4" t="s">
        <v>12848</v>
      </c>
      <c r="B12497" s="199">
        <v>1616.39</v>
      </c>
    </row>
    <row r="12498" spans="1:2">
      <c r="A12498" s="4" t="s">
        <v>12849</v>
      </c>
      <c r="B12498" s="199">
        <v>1644.26</v>
      </c>
    </row>
    <row r="12499" spans="1:2">
      <c r="A12499" s="4" t="s">
        <v>12850</v>
      </c>
      <c r="B12499" s="199">
        <v>1599.02</v>
      </c>
    </row>
    <row r="12500" spans="1:2">
      <c r="A12500" s="4" t="s">
        <v>12851</v>
      </c>
      <c r="B12500" s="199">
        <v>3447.71</v>
      </c>
    </row>
    <row r="12501" spans="1:2">
      <c r="A12501" s="4" t="s">
        <v>12852</v>
      </c>
      <c r="B12501" s="199">
        <v>3362.89</v>
      </c>
    </row>
    <row r="12502" spans="1:2">
      <c r="A12502" s="4" t="s">
        <v>12853</v>
      </c>
      <c r="B12502" s="199">
        <v>8752.42</v>
      </c>
    </row>
    <row r="12503" spans="1:2">
      <c r="A12503" s="4" t="s">
        <v>12854</v>
      </c>
      <c r="B12503" s="199">
        <v>8547.82</v>
      </c>
    </row>
    <row r="12504" spans="1:2">
      <c r="A12504" s="4" t="s">
        <v>12855</v>
      </c>
      <c r="B12504" s="199">
        <v>2390.66</v>
      </c>
    </row>
    <row r="12505" spans="1:2">
      <c r="A12505" s="4" t="s">
        <v>12856</v>
      </c>
      <c r="B12505" s="199">
        <v>2328.46</v>
      </c>
    </row>
    <row r="12506" spans="1:2">
      <c r="A12506" s="4" t="s">
        <v>12857</v>
      </c>
      <c r="B12506" s="199">
        <v>888.11</v>
      </c>
    </row>
    <row r="12507" spans="1:2">
      <c r="A12507" s="4" t="s">
        <v>12858</v>
      </c>
      <c r="B12507" s="199">
        <v>877.35</v>
      </c>
    </row>
    <row r="12508" spans="1:2">
      <c r="A12508" s="4" t="s">
        <v>12859</v>
      </c>
      <c r="B12508" s="199">
        <v>990.56</v>
      </c>
    </row>
    <row r="12509" spans="1:2">
      <c r="A12509" s="4" t="s">
        <v>12860</v>
      </c>
      <c r="B12509" s="199">
        <v>925.53</v>
      </c>
    </row>
    <row r="12510" spans="1:2">
      <c r="A12510" s="4" t="s">
        <v>12861</v>
      </c>
      <c r="B12510" s="199">
        <v>1010.91</v>
      </c>
    </row>
    <row r="12511" spans="1:2">
      <c r="A12511" s="4" t="s">
        <v>12862</v>
      </c>
      <c r="B12511" s="199">
        <v>945.88</v>
      </c>
    </row>
    <row r="12512" spans="1:2">
      <c r="A12512" s="4" t="s">
        <v>12863</v>
      </c>
      <c r="B12512" s="199">
        <v>1026.53</v>
      </c>
    </row>
    <row r="12513" spans="1:2">
      <c r="A12513" s="4" t="s">
        <v>12864</v>
      </c>
      <c r="B12513" s="199">
        <v>961.5</v>
      </c>
    </row>
    <row r="12514" spans="1:2">
      <c r="A12514" s="4" t="s">
        <v>12865</v>
      </c>
      <c r="B12514" s="199">
        <v>1031.27</v>
      </c>
    </row>
    <row r="12515" spans="1:2">
      <c r="A12515" s="4" t="s">
        <v>12866</v>
      </c>
      <c r="B12515" s="199">
        <v>966.24</v>
      </c>
    </row>
    <row r="12516" spans="1:2">
      <c r="A12516" s="4" t="s">
        <v>12867</v>
      </c>
      <c r="B12516" s="199">
        <v>1483.77</v>
      </c>
    </row>
    <row r="12517" spans="1:2">
      <c r="A12517" s="4" t="s">
        <v>12868</v>
      </c>
      <c r="B12517" s="199">
        <v>1449.84</v>
      </c>
    </row>
    <row r="12518" spans="1:2">
      <c r="A12518" s="4" t="s">
        <v>12869</v>
      </c>
      <c r="B12518" s="199">
        <v>976.08</v>
      </c>
    </row>
    <row r="12519" spans="1:2">
      <c r="A12519" s="4" t="s">
        <v>12870</v>
      </c>
      <c r="B12519" s="199">
        <v>936.5</v>
      </c>
    </row>
    <row r="12520" spans="1:2">
      <c r="A12520" s="4" t="s">
        <v>12871</v>
      </c>
      <c r="B12520" s="199">
        <v>563.25</v>
      </c>
    </row>
    <row r="12521" spans="1:2">
      <c r="A12521" s="4" t="s">
        <v>12872</v>
      </c>
      <c r="B12521" s="199">
        <v>529.33000000000004</v>
      </c>
    </row>
    <row r="12522" spans="1:2">
      <c r="A12522" s="4" t="s">
        <v>12873</v>
      </c>
      <c r="B12522" s="199">
        <v>726.8</v>
      </c>
    </row>
    <row r="12523" spans="1:2">
      <c r="A12523" s="4" t="s">
        <v>12874</v>
      </c>
      <c r="B12523" s="199">
        <v>661.77</v>
      </c>
    </row>
    <row r="12524" spans="1:2">
      <c r="A12524" s="4" t="s">
        <v>12875</v>
      </c>
      <c r="B12524" s="199">
        <v>1873.7</v>
      </c>
    </row>
    <row r="12525" spans="1:2">
      <c r="A12525" s="4" t="s">
        <v>12876</v>
      </c>
      <c r="B12525" s="199">
        <v>1826.2</v>
      </c>
    </row>
    <row r="12526" spans="1:2">
      <c r="A12526" s="4" t="s">
        <v>12877</v>
      </c>
      <c r="B12526" s="199">
        <v>1122.18</v>
      </c>
    </row>
    <row r="12527" spans="1:2">
      <c r="A12527" s="4" t="s">
        <v>12878</v>
      </c>
      <c r="B12527" s="199">
        <v>1083.6199999999999</v>
      </c>
    </row>
    <row r="12528" spans="1:2">
      <c r="A12528" s="4" t="s">
        <v>12879</v>
      </c>
      <c r="B12528" s="199">
        <v>1151.3800000000001</v>
      </c>
    </row>
    <row r="12529" spans="1:2">
      <c r="A12529" s="4" t="s">
        <v>12880</v>
      </c>
      <c r="B12529" s="199">
        <v>1112.25</v>
      </c>
    </row>
    <row r="12530" spans="1:2">
      <c r="A12530" s="4" t="s">
        <v>12881</v>
      </c>
      <c r="B12530" s="199">
        <v>1210.52</v>
      </c>
    </row>
    <row r="12531" spans="1:2">
      <c r="A12531" s="4" t="s">
        <v>12882</v>
      </c>
      <c r="B12531" s="199">
        <v>1170.82</v>
      </c>
    </row>
    <row r="12532" spans="1:2">
      <c r="A12532" s="4" t="s">
        <v>12883</v>
      </c>
      <c r="B12532" s="199">
        <v>646.29999999999995</v>
      </c>
    </row>
    <row r="12533" spans="1:2">
      <c r="A12533" s="4" t="s">
        <v>12884</v>
      </c>
      <c r="B12533" s="199">
        <v>612.37</v>
      </c>
    </row>
    <row r="12534" spans="1:2">
      <c r="A12534" s="4" t="s">
        <v>12885</v>
      </c>
      <c r="B12534" s="199">
        <v>642.39</v>
      </c>
    </row>
    <row r="12535" spans="1:2">
      <c r="A12535" s="4" t="s">
        <v>12886</v>
      </c>
      <c r="B12535" s="199">
        <v>608.46</v>
      </c>
    </row>
    <row r="12536" spans="1:2">
      <c r="A12536" s="4" t="s">
        <v>12887</v>
      </c>
      <c r="B12536" s="199">
        <v>638.48</v>
      </c>
    </row>
    <row r="12537" spans="1:2">
      <c r="A12537" s="4" t="s">
        <v>12888</v>
      </c>
      <c r="B12537" s="199">
        <v>604.54999999999995</v>
      </c>
    </row>
    <row r="12538" spans="1:2">
      <c r="A12538" s="4" t="s">
        <v>12889</v>
      </c>
      <c r="B12538" s="199">
        <v>1062.8900000000001</v>
      </c>
    </row>
    <row r="12539" spans="1:2">
      <c r="A12539" s="4" t="s">
        <v>12890</v>
      </c>
      <c r="B12539" s="199">
        <v>997.86</v>
      </c>
    </row>
    <row r="12540" spans="1:2">
      <c r="A12540" s="4" t="s">
        <v>12891</v>
      </c>
      <c r="B12540" s="199">
        <v>1055.78</v>
      </c>
    </row>
    <row r="12541" spans="1:2">
      <c r="A12541" s="4" t="s">
        <v>12892</v>
      </c>
      <c r="B12541" s="199">
        <v>990.75</v>
      </c>
    </row>
    <row r="12542" spans="1:2">
      <c r="A12542" s="4" t="s">
        <v>12893</v>
      </c>
      <c r="B12542" s="199">
        <v>1048.68</v>
      </c>
    </row>
    <row r="12543" spans="1:2">
      <c r="A12543" s="4" t="s">
        <v>12894</v>
      </c>
      <c r="B12543" s="199">
        <v>983.65</v>
      </c>
    </row>
    <row r="12544" spans="1:2">
      <c r="A12544" s="4" t="s">
        <v>12895</v>
      </c>
      <c r="B12544" s="199">
        <v>417.2</v>
      </c>
    </row>
    <row r="12545" spans="1:2">
      <c r="A12545" s="4" t="s">
        <v>12896</v>
      </c>
      <c r="B12545" s="199">
        <v>394.58</v>
      </c>
    </row>
    <row r="12546" spans="1:2">
      <c r="A12546" s="4" t="s">
        <v>12897</v>
      </c>
      <c r="B12546" s="199">
        <v>232.81</v>
      </c>
    </row>
    <row r="12547" spans="1:2">
      <c r="A12547" s="4" t="s">
        <v>12898</v>
      </c>
      <c r="B12547" s="199">
        <v>221.5</v>
      </c>
    </row>
    <row r="12548" spans="1:2">
      <c r="A12548" s="4" t="s">
        <v>195</v>
      </c>
      <c r="B12548" s="199">
        <v>3127.11</v>
      </c>
    </row>
    <row r="12549" spans="1:2">
      <c r="A12549" s="4" t="s">
        <v>12899</v>
      </c>
      <c r="B12549" s="199">
        <v>3059.25</v>
      </c>
    </row>
    <row r="12550" spans="1:2">
      <c r="A12550" s="4" t="s">
        <v>12900</v>
      </c>
      <c r="B12550" s="199">
        <v>1441.97</v>
      </c>
    </row>
    <row r="12551" spans="1:2">
      <c r="A12551" s="4" t="s">
        <v>12901</v>
      </c>
      <c r="B12551" s="199">
        <v>1338.34</v>
      </c>
    </row>
    <row r="12552" spans="1:2">
      <c r="A12552" s="4" t="s">
        <v>12902</v>
      </c>
      <c r="B12552" s="199">
        <v>1561.95</v>
      </c>
    </row>
    <row r="12553" spans="1:2">
      <c r="A12553" s="4" t="s">
        <v>12903</v>
      </c>
      <c r="B12553" s="199">
        <v>1528.02</v>
      </c>
    </row>
    <row r="12554" spans="1:2">
      <c r="A12554" s="4" t="s">
        <v>12904</v>
      </c>
      <c r="B12554" s="199">
        <v>1815.14</v>
      </c>
    </row>
    <row r="12555" spans="1:2">
      <c r="A12555" s="4" t="s">
        <v>12905</v>
      </c>
      <c r="B12555" s="199">
        <v>1781.21</v>
      </c>
    </row>
    <row r="12556" spans="1:2">
      <c r="A12556" s="4" t="s">
        <v>12906</v>
      </c>
      <c r="B12556" s="199">
        <v>2248.62</v>
      </c>
    </row>
    <row r="12557" spans="1:2">
      <c r="A12557" s="4" t="s">
        <v>12907</v>
      </c>
      <c r="B12557" s="199">
        <v>2209.04</v>
      </c>
    </row>
    <row r="12558" spans="1:2">
      <c r="A12558" s="4" t="s">
        <v>12908</v>
      </c>
      <c r="B12558" s="199">
        <v>1557.33</v>
      </c>
    </row>
    <row r="12559" spans="1:2">
      <c r="A12559" s="4" t="s">
        <v>12909</v>
      </c>
      <c r="B12559" s="199">
        <v>1523.4</v>
      </c>
    </row>
    <row r="12560" spans="1:2">
      <c r="A12560" s="4" t="s">
        <v>12910</v>
      </c>
      <c r="B12560" s="199">
        <v>1290.81</v>
      </c>
    </row>
    <row r="12561" spans="1:2">
      <c r="A12561" s="4" t="s">
        <v>12911</v>
      </c>
      <c r="B12561" s="199">
        <v>1262.54</v>
      </c>
    </row>
    <row r="12562" spans="1:2">
      <c r="A12562" s="4" t="s">
        <v>12912</v>
      </c>
      <c r="B12562" s="199">
        <v>1573.39</v>
      </c>
    </row>
    <row r="12563" spans="1:2">
      <c r="A12563" s="4" t="s">
        <v>12913</v>
      </c>
      <c r="B12563" s="199">
        <v>1522.5</v>
      </c>
    </row>
    <row r="12564" spans="1:2">
      <c r="A12564" s="4" t="s">
        <v>12914</v>
      </c>
      <c r="B12564" s="199">
        <v>2286.73</v>
      </c>
    </row>
    <row r="12565" spans="1:2">
      <c r="A12565" s="4" t="s">
        <v>12915</v>
      </c>
      <c r="B12565" s="199">
        <v>2247.15</v>
      </c>
    </row>
    <row r="12566" spans="1:2">
      <c r="A12566" s="4" t="s">
        <v>12916</v>
      </c>
      <c r="B12566" s="199">
        <v>2965.61</v>
      </c>
    </row>
    <row r="12567" spans="1:2">
      <c r="A12567" s="4" t="s">
        <v>12917</v>
      </c>
      <c r="B12567" s="199">
        <v>2920.37</v>
      </c>
    </row>
    <row r="12568" spans="1:2">
      <c r="A12568" s="4" t="s">
        <v>12918</v>
      </c>
      <c r="B12568" s="199">
        <v>2277.9299999999998</v>
      </c>
    </row>
    <row r="12569" spans="1:2">
      <c r="A12569" s="4" t="s">
        <v>12919</v>
      </c>
      <c r="B12569" s="199">
        <v>2249.66</v>
      </c>
    </row>
    <row r="12570" spans="1:2">
      <c r="A12570" s="4" t="s">
        <v>12920</v>
      </c>
      <c r="B12570" s="199">
        <v>2607.48</v>
      </c>
    </row>
    <row r="12571" spans="1:2">
      <c r="A12571" s="4" t="s">
        <v>12921</v>
      </c>
      <c r="B12571" s="199">
        <v>2579.21</v>
      </c>
    </row>
    <row r="12572" spans="1:2">
      <c r="A12572" s="4" t="s">
        <v>12922</v>
      </c>
      <c r="B12572" s="199">
        <v>3268.98</v>
      </c>
    </row>
    <row r="12573" spans="1:2">
      <c r="A12573" s="4" t="s">
        <v>12923</v>
      </c>
      <c r="B12573" s="199">
        <v>3229.4</v>
      </c>
    </row>
    <row r="12574" spans="1:2">
      <c r="A12574" s="4" t="s">
        <v>12924</v>
      </c>
      <c r="B12574" s="199">
        <v>4876.74</v>
      </c>
    </row>
    <row r="12575" spans="1:2">
      <c r="A12575" s="4" t="s">
        <v>12925</v>
      </c>
      <c r="B12575" s="199">
        <v>4831.5</v>
      </c>
    </row>
    <row r="12576" spans="1:2">
      <c r="A12576" s="4" t="s">
        <v>12926</v>
      </c>
      <c r="B12576" s="199">
        <v>1275.8900000000001</v>
      </c>
    </row>
    <row r="12577" spans="1:2">
      <c r="A12577" s="4" t="s">
        <v>12927</v>
      </c>
      <c r="B12577" s="199">
        <v>1230.6600000000001</v>
      </c>
    </row>
    <row r="12578" spans="1:2">
      <c r="A12578" s="4" t="s">
        <v>12928</v>
      </c>
      <c r="B12578" s="199">
        <v>229.55</v>
      </c>
    </row>
    <row r="12579" spans="1:2">
      <c r="A12579" s="4" t="s">
        <v>12929</v>
      </c>
      <c r="B12579" s="199">
        <v>214.86</v>
      </c>
    </row>
    <row r="12580" spans="1:2">
      <c r="A12580" s="4" t="s">
        <v>12930</v>
      </c>
      <c r="B12580" s="199">
        <v>445.02</v>
      </c>
    </row>
    <row r="12581" spans="1:2">
      <c r="A12581" s="4" t="s">
        <v>12931</v>
      </c>
      <c r="B12581" s="199">
        <v>428.06</v>
      </c>
    </row>
    <row r="12582" spans="1:2">
      <c r="A12582" s="4" t="s">
        <v>12932</v>
      </c>
      <c r="B12582" s="199">
        <v>617.01</v>
      </c>
    </row>
    <row r="12583" spans="1:2">
      <c r="A12583" s="4" t="s">
        <v>12933</v>
      </c>
      <c r="B12583" s="199">
        <v>588.74</v>
      </c>
    </row>
    <row r="12584" spans="1:2">
      <c r="A12584" s="4" t="s">
        <v>12934</v>
      </c>
      <c r="B12584" s="199">
        <v>209.93</v>
      </c>
    </row>
    <row r="12585" spans="1:2">
      <c r="A12585" s="4" t="s">
        <v>12935</v>
      </c>
      <c r="B12585" s="199">
        <v>198.62</v>
      </c>
    </row>
    <row r="12586" spans="1:2">
      <c r="A12586" s="4" t="s">
        <v>12936</v>
      </c>
      <c r="B12586" s="199">
        <v>384.84</v>
      </c>
    </row>
    <row r="12587" spans="1:2">
      <c r="A12587" s="4" t="s">
        <v>12937</v>
      </c>
      <c r="B12587" s="199">
        <v>373.53</v>
      </c>
    </row>
    <row r="12588" spans="1:2">
      <c r="A12588" s="4" t="s">
        <v>12938</v>
      </c>
      <c r="B12588" s="199">
        <v>281.43</v>
      </c>
    </row>
    <row r="12589" spans="1:2">
      <c r="A12589" s="4" t="s">
        <v>12939</v>
      </c>
      <c r="B12589" s="199">
        <v>259.89999999999998</v>
      </c>
    </row>
    <row r="12590" spans="1:2">
      <c r="A12590" s="4" t="s">
        <v>12940</v>
      </c>
      <c r="B12590" s="199">
        <v>1894.27</v>
      </c>
    </row>
    <row r="12591" spans="1:2">
      <c r="A12591" s="4" t="s">
        <v>12941</v>
      </c>
      <c r="B12591" s="199">
        <v>1772.38</v>
      </c>
    </row>
    <row r="12592" spans="1:2">
      <c r="A12592" s="4" t="s">
        <v>12942</v>
      </c>
      <c r="B12592" s="199">
        <v>1982.18</v>
      </c>
    </row>
    <row r="12593" spans="1:2">
      <c r="A12593" s="4" t="s">
        <v>12943</v>
      </c>
      <c r="B12593" s="199">
        <v>1908.67</v>
      </c>
    </row>
    <row r="12594" spans="1:2">
      <c r="A12594" s="4" t="s">
        <v>12944</v>
      </c>
      <c r="B12594" s="199">
        <v>1187.54</v>
      </c>
    </row>
    <row r="12595" spans="1:2">
      <c r="A12595" s="4" t="s">
        <v>12945</v>
      </c>
      <c r="B12595" s="199">
        <v>1097.06</v>
      </c>
    </row>
    <row r="12596" spans="1:2">
      <c r="A12596" s="4" t="s">
        <v>12946</v>
      </c>
      <c r="B12596" s="199">
        <v>90.49</v>
      </c>
    </row>
    <row r="12597" spans="1:2">
      <c r="A12597" s="4" t="s">
        <v>12947</v>
      </c>
      <c r="B12597" s="199">
        <v>84.84</v>
      </c>
    </row>
    <row r="12598" spans="1:2">
      <c r="A12598" s="4" t="s">
        <v>12948</v>
      </c>
      <c r="B12598" s="199">
        <v>100.21</v>
      </c>
    </row>
    <row r="12599" spans="1:2">
      <c r="A12599" s="4" t="s">
        <v>12949</v>
      </c>
      <c r="B12599" s="199">
        <v>94.56</v>
      </c>
    </row>
    <row r="12600" spans="1:2">
      <c r="A12600" s="4" t="s">
        <v>12950</v>
      </c>
      <c r="B12600" s="199">
        <v>109.61</v>
      </c>
    </row>
    <row r="12601" spans="1:2">
      <c r="A12601" s="4" t="s">
        <v>12951</v>
      </c>
      <c r="B12601" s="199">
        <v>103.95</v>
      </c>
    </row>
    <row r="12602" spans="1:2">
      <c r="A12602" s="4" t="s">
        <v>12952</v>
      </c>
      <c r="B12602" s="199">
        <v>96.68</v>
      </c>
    </row>
    <row r="12603" spans="1:2">
      <c r="A12603" s="4" t="s">
        <v>12953</v>
      </c>
      <c r="B12603" s="199">
        <v>92.16</v>
      </c>
    </row>
    <row r="12604" spans="1:2">
      <c r="A12604" s="4" t="s">
        <v>12954</v>
      </c>
      <c r="B12604" s="199">
        <v>89.86</v>
      </c>
    </row>
    <row r="12605" spans="1:2">
      <c r="A12605" s="4" t="s">
        <v>12955</v>
      </c>
      <c r="B12605" s="199">
        <v>85.33</v>
      </c>
    </row>
    <row r="12606" spans="1:2">
      <c r="A12606" s="4" t="s">
        <v>12956</v>
      </c>
      <c r="B12606" s="199">
        <v>28.89</v>
      </c>
    </row>
    <row r="12607" spans="1:2">
      <c r="A12607" s="4" t="s">
        <v>12957</v>
      </c>
      <c r="B12607" s="199">
        <v>27.81</v>
      </c>
    </row>
    <row r="12608" spans="1:2">
      <c r="A12608" s="4" t="s">
        <v>12958</v>
      </c>
      <c r="B12608" s="199">
        <v>52.72</v>
      </c>
    </row>
    <row r="12609" spans="1:2">
      <c r="A12609" s="4" t="s">
        <v>12959</v>
      </c>
      <c r="B12609" s="199">
        <v>50.74</v>
      </c>
    </row>
    <row r="12610" spans="1:2">
      <c r="A12610" s="4" t="s">
        <v>12960</v>
      </c>
      <c r="B12610" s="199">
        <v>64.75</v>
      </c>
    </row>
    <row r="12611" spans="1:2">
      <c r="A12611" s="4" t="s">
        <v>12961</v>
      </c>
      <c r="B12611" s="199">
        <v>62.77</v>
      </c>
    </row>
    <row r="12612" spans="1:2">
      <c r="A12612" s="4" t="s">
        <v>12962</v>
      </c>
      <c r="B12612" s="199">
        <v>53.87</v>
      </c>
    </row>
    <row r="12613" spans="1:2">
      <c r="A12613" s="4" t="s">
        <v>12963</v>
      </c>
      <c r="B12613" s="199">
        <v>51.89</v>
      </c>
    </row>
    <row r="12614" spans="1:2">
      <c r="A12614" s="4" t="s">
        <v>12964</v>
      </c>
      <c r="B12614" s="199">
        <v>11.83</v>
      </c>
    </row>
    <row r="12615" spans="1:2">
      <c r="A12615" s="4" t="s">
        <v>12965</v>
      </c>
      <c r="B12615" s="199">
        <v>11.41</v>
      </c>
    </row>
    <row r="12616" spans="1:2">
      <c r="A12616" s="4" t="s">
        <v>12966</v>
      </c>
      <c r="B12616" s="199">
        <v>60.83</v>
      </c>
    </row>
    <row r="12617" spans="1:2">
      <c r="A12617" s="4" t="s">
        <v>12967</v>
      </c>
      <c r="B12617" s="199">
        <v>55.17</v>
      </c>
    </row>
    <row r="12618" spans="1:2">
      <c r="A12618" s="4" t="s">
        <v>12968</v>
      </c>
      <c r="B12618" s="199">
        <v>78.98</v>
      </c>
    </row>
    <row r="12619" spans="1:2">
      <c r="A12619" s="4" t="s">
        <v>12969</v>
      </c>
      <c r="B12619" s="199">
        <v>73.33</v>
      </c>
    </row>
    <row r="12620" spans="1:2">
      <c r="A12620" s="4" t="s">
        <v>12970</v>
      </c>
      <c r="B12620" s="199">
        <v>939.18</v>
      </c>
    </row>
    <row r="12621" spans="1:2">
      <c r="A12621" s="4" t="s">
        <v>12971</v>
      </c>
      <c r="B12621" s="199">
        <v>923.8</v>
      </c>
    </row>
    <row r="12622" spans="1:2">
      <c r="A12622" s="4" t="s">
        <v>12972</v>
      </c>
      <c r="B12622" s="199">
        <v>1268.73</v>
      </c>
    </row>
    <row r="12623" spans="1:2">
      <c r="A12623" s="4" t="s">
        <v>12973</v>
      </c>
      <c r="B12623" s="199">
        <v>1253.3499999999999</v>
      </c>
    </row>
    <row r="12624" spans="1:2">
      <c r="A12624" s="4" t="s">
        <v>12974</v>
      </c>
      <c r="B12624" s="199">
        <v>1103.96</v>
      </c>
    </row>
    <row r="12625" spans="1:2">
      <c r="A12625" s="4" t="s">
        <v>12975</v>
      </c>
      <c r="B12625" s="199">
        <v>1088.58</v>
      </c>
    </row>
    <row r="12626" spans="1:2">
      <c r="A12626" s="4" t="s">
        <v>12976</v>
      </c>
      <c r="B12626" s="199">
        <v>1246.69</v>
      </c>
    </row>
    <row r="12627" spans="1:2">
      <c r="A12627" s="4" t="s">
        <v>12977</v>
      </c>
      <c r="B12627" s="199">
        <v>1234.25</v>
      </c>
    </row>
    <row r="12628" spans="1:2">
      <c r="A12628" s="4" t="s">
        <v>12978</v>
      </c>
      <c r="B12628" s="199">
        <v>834.75</v>
      </c>
    </row>
    <row r="12629" spans="1:2">
      <c r="A12629" s="4" t="s">
        <v>12979</v>
      </c>
      <c r="B12629" s="199">
        <v>822.31</v>
      </c>
    </row>
    <row r="12630" spans="1:2">
      <c r="A12630" s="4" t="s">
        <v>12980</v>
      </c>
      <c r="B12630" s="199">
        <v>1195.81</v>
      </c>
    </row>
    <row r="12631" spans="1:2">
      <c r="A12631" s="4" t="s">
        <v>12981</v>
      </c>
      <c r="B12631" s="199">
        <v>1190.1600000000001</v>
      </c>
    </row>
    <row r="12632" spans="1:2">
      <c r="A12632" s="4" t="s">
        <v>12982</v>
      </c>
      <c r="B12632" s="199">
        <v>773.28</v>
      </c>
    </row>
    <row r="12633" spans="1:2">
      <c r="A12633" s="4" t="s">
        <v>12983</v>
      </c>
      <c r="B12633" s="199">
        <v>769.04</v>
      </c>
    </row>
    <row r="12634" spans="1:2">
      <c r="A12634" s="4" t="s">
        <v>12984</v>
      </c>
      <c r="B12634" s="199">
        <v>2245.54</v>
      </c>
    </row>
    <row r="12635" spans="1:2">
      <c r="A12635" s="4" t="s">
        <v>12985</v>
      </c>
      <c r="B12635" s="199">
        <v>2113.98</v>
      </c>
    </row>
    <row r="12636" spans="1:2">
      <c r="A12636" s="4" t="s">
        <v>12986</v>
      </c>
      <c r="B12636" s="199">
        <v>615.37</v>
      </c>
    </row>
    <row r="12637" spans="1:2">
      <c r="A12637" s="4" t="s">
        <v>12987</v>
      </c>
      <c r="B12637" s="199">
        <v>599.51</v>
      </c>
    </row>
    <row r="12638" spans="1:2">
      <c r="A12638" s="4" t="s">
        <v>12988</v>
      </c>
      <c r="B12638" s="199">
        <v>25.65</v>
      </c>
    </row>
    <row r="12639" spans="1:2">
      <c r="A12639" s="4" t="s">
        <v>12989</v>
      </c>
      <c r="B12639" s="199">
        <v>25.65</v>
      </c>
    </row>
    <row r="12640" spans="1:2">
      <c r="A12640" s="4" t="s">
        <v>12990</v>
      </c>
      <c r="B12640" s="199">
        <v>46.5</v>
      </c>
    </row>
    <row r="12641" spans="1:2">
      <c r="A12641" s="4" t="s">
        <v>12991</v>
      </c>
      <c r="B12641" s="199">
        <v>46.5</v>
      </c>
    </row>
    <row r="12642" spans="1:2">
      <c r="A12642" s="4" t="s">
        <v>12992</v>
      </c>
      <c r="B12642" s="199">
        <v>60.9</v>
      </c>
    </row>
    <row r="12643" spans="1:2">
      <c r="A12643" s="4" t="s">
        <v>12993</v>
      </c>
      <c r="B12643" s="199">
        <v>60.9</v>
      </c>
    </row>
    <row r="12644" spans="1:2">
      <c r="A12644" s="4" t="s">
        <v>12994</v>
      </c>
      <c r="B12644" s="199">
        <v>27.98</v>
      </c>
    </row>
    <row r="12645" spans="1:2">
      <c r="A12645" s="4" t="s">
        <v>12995</v>
      </c>
      <c r="B12645" s="199">
        <v>27.98</v>
      </c>
    </row>
    <row r="12646" spans="1:2">
      <c r="A12646" s="4" t="s">
        <v>12996</v>
      </c>
      <c r="B12646" s="199">
        <v>41.99</v>
      </c>
    </row>
    <row r="12647" spans="1:2">
      <c r="A12647" s="4" t="s">
        <v>12997</v>
      </c>
      <c r="B12647" s="199">
        <v>41.99</v>
      </c>
    </row>
    <row r="12648" spans="1:2">
      <c r="A12648" s="4" t="s">
        <v>12998</v>
      </c>
      <c r="B12648" s="199">
        <v>61.36</v>
      </c>
    </row>
    <row r="12649" spans="1:2">
      <c r="A12649" s="4" t="s">
        <v>12999</v>
      </c>
      <c r="B12649" s="199">
        <v>61.36</v>
      </c>
    </row>
    <row r="12650" spans="1:2">
      <c r="A12650" s="4" t="s">
        <v>13000</v>
      </c>
      <c r="B12650" s="199">
        <v>79.64</v>
      </c>
    </row>
    <row r="12651" spans="1:2">
      <c r="A12651" s="4" t="s">
        <v>13001</v>
      </c>
      <c r="B12651" s="199">
        <v>79.64</v>
      </c>
    </row>
    <row r="12652" spans="1:2">
      <c r="A12652" s="4" t="s">
        <v>13002</v>
      </c>
      <c r="B12652" s="199">
        <v>105.12</v>
      </c>
    </row>
    <row r="12653" spans="1:2">
      <c r="A12653" s="4" t="s">
        <v>13003</v>
      </c>
      <c r="B12653" s="199">
        <v>105.12</v>
      </c>
    </row>
    <row r="12654" spans="1:2">
      <c r="A12654" s="4" t="s">
        <v>13004</v>
      </c>
      <c r="B12654" s="199">
        <v>51.9</v>
      </c>
    </row>
    <row r="12655" spans="1:2">
      <c r="A12655" s="4" t="s">
        <v>13005</v>
      </c>
      <c r="B12655" s="199">
        <v>51.9</v>
      </c>
    </row>
    <row r="12656" spans="1:2">
      <c r="A12656" s="4" t="s">
        <v>13006</v>
      </c>
      <c r="B12656" s="199">
        <v>68.760000000000005</v>
      </c>
    </row>
    <row r="12657" spans="1:2">
      <c r="A12657" s="4" t="s">
        <v>13007</v>
      </c>
      <c r="B12657" s="199">
        <v>68.760000000000005</v>
      </c>
    </row>
    <row r="12658" spans="1:2">
      <c r="A12658" s="4" t="s">
        <v>13008</v>
      </c>
      <c r="B12658" s="199">
        <v>44.6</v>
      </c>
    </row>
    <row r="12659" spans="1:2">
      <c r="A12659" s="4" t="s">
        <v>13009</v>
      </c>
      <c r="B12659" s="199">
        <v>44.6</v>
      </c>
    </row>
    <row r="12660" spans="1:2">
      <c r="A12660" s="4" t="s">
        <v>13010</v>
      </c>
      <c r="B12660" s="199">
        <v>14.59</v>
      </c>
    </row>
    <row r="12661" spans="1:2">
      <c r="A12661" s="4" t="s">
        <v>13011</v>
      </c>
      <c r="B12661" s="199">
        <v>14.59</v>
      </c>
    </row>
    <row r="12662" spans="1:2">
      <c r="A12662" s="4" t="s">
        <v>13012</v>
      </c>
      <c r="B12662" s="199">
        <v>33.47</v>
      </c>
    </row>
    <row r="12663" spans="1:2">
      <c r="A12663" s="4" t="s">
        <v>13013</v>
      </c>
      <c r="B12663" s="199">
        <v>33.47</v>
      </c>
    </row>
    <row r="12664" spans="1:2">
      <c r="A12664" s="4" t="s">
        <v>13014</v>
      </c>
      <c r="B12664" s="199">
        <v>53.56</v>
      </c>
    </row>
    <row r="12665" spans="1:2">
      <c r="A12665" s="4" t="s">
        <v>13015</v>
      </c>
      <c r="B12665" s="199">
        <v>53.56</v>
      </c>
    </row>
    <row r="12666" spans="1:2">
      <c r="A12666" s="4" t="s">
        <v>13016</v>
      </c>
      <c r="B12666" s="199">
        <v>81.78</v>
      </c>
    </row>
    <row r="12667" spans="1:2">
      <c r="A12667" s="4" t="s">
        <v>13017</v>
      </c>
      <c r="B12667" s="199">
        <v>81.78</v>
      </c>
    </row>
    <row r="12668" spans="1:2">
      <c r="A12668" s="4" t="s">
        <v>13018</v>
      </c>
      <c r="B12668" s="199">
        <v>1169.56</v>
      </c>
    </row>
    <row r="12669" spans="1:2">
      <c r="A12669" s="4" t="s">
        <v>13019</v>
      </c>
      <c r="B12669" s="199">
        <v>1169.56</v>
      </c>
    </row>
    <row r="12670" spans="1:2">
      <c r="A12670" s="4" t="s">
        <v>13020</v>
      </c>
      <c r="B12670" s="199">
        <v>371.97</v>
      </c>
    </row>
    <row r="12671" spans="1:2">
      <c r="A12671" s="4" t="s">
        <v>13021</v>
      </c>
      <c r="B12671" s="199">
        <v>371.97</v>
      </c>
    </row>
    <row r="12672" spans="1:2">
      <c r="A12672" s="4" t="s">
        <v>13022</v>
      </c>
      <c r="B12672" s="199">
        <v>369.93</v>
      </c>
    </row>
    <row r="12673" spans="1:2">
      <c r="A12673" s="4" t="s">
        <v>13023</v>
      </c>
      <c r="B12673" s="199">
        <v>369.93</v>
      </c>
    </row>
    <row r="12674" spans="1:2">
      <c r="A12674" s="4" t="s">
        <v>13024</v>
      </c>
      <c r="B12674" s="199">
        <v>1326.8</v>
      </c>
    </row>
    <row r="12675" spans="1:2">
      <c r="A12675" s="4" t="s">
        <v>13025</v>
      </c>
      <c r="B12675" s="199">
        <v>1326.8</v>
      </c>
    </row>
    <row r="12676" spans="1:2">
      <c r="A12676" s="4" t="s">
        <v>13026</v>
      </c>
      <c r="B12676" s="199">
        <v>673.16</v>
      </c>
    </row>
    <row r="12677" spans="1:2">
      <c r="A12677" s="4" t="s">
        <v>13027</v>
      </c>
      <c r="B12677" s="199">
        <v>673.16</v>
      </c>
    </row>
    <row r="12678" spans="1:2">
      <c r="A12678" s="4" t="s">
        <v>13028</v>
      </c>
      <c r="B12678" s="199">
        <v>225.96</v>
      </c>
    </row>
    <row r="12679" spans="1:2">
      <c r="A12679" s="4" t="s">
        <v>13029</v>
      </c>
      <c r="B12679" s="199">
        <v>225.96</v>
      </c>
    </row>
    <row r="12680" spans="1:2">
      <c r="A12680" s="4" t="s">
        <v>13030</v>
      </c>
      <c r="B12680" s="199">
        <v>388.71</v>
      </c>
    </row>
    <row r="12681" spans="1:2">
      <c r="A12681" s="4" t="s">
        <v>13031</v>
      </c>
      <c r="B12681" s="199">
        <v>388.71</v>
      </c>
    </row>
    <row r="12682" spans="1:2">
      <c r="A12682" s="4" t="s">
        <v>13032</v>
      </c>
      <c r="B12682" s="199">
        <v>159.9</v>
      </c>
    </row>
    <row r="12683" spans="1:2">
      <c r="A12683" s="4" t="s">
        <v>13033</v>
      </c>
      <c r="B12683" s="199">
        <v>159.9</v>
      </c>
    </row>
    <row r="12684" spans="1:2">
      <c r="A12684" s="4" t="s">
        <v>13034</v>
      </c>
      <c r="B12684" s="199">
        <v>309.91000000000003</v>
      </c>
    </row>
    <row r="12685" spans="1:2">
      <c r="A12685" s="4" t="s">
        <v>13035</v>
      </c>
      <c r="B12685" s="199">
        <v>309.91000000000003</v>
      </c>
    </row>
    <row r="12686" spans="1:2">
      <c r="A12686" s="4" t="s">
        <v>13036</v>
      </c>
      <c r="B12686" s="199">
        <v>394.62</v>
      </c>
    </row>
    <row r="12687" spans="1:2">
      <c r="A12687" s="4" t="s">
        <v>13037</v>
      </c>
      <c r="B12687" s="199">
        <v>394.62</v>
      </c>
    </row>
    <row r="12688" spans="1:2">
      <c r="A12688" s="4" t="s">
        <v>13038</v>
      </c>
      <c r="B12688" s="199">
        <v>113.64</v>
      </c>
    </row>
    <row r="12689" spans="1:2">
      <c r="A12689" s="4" t="s">
        <v>13039</v>
      </c>
      <c r="B12689" s="199">
        <v>113.64</v>
      </c>
    </row>
    <row r="12690" spans="1:2">
      <c r="A12690" s="4" t="s">
        <v>13040</v>
      </c>
      <c r="B12690" s="199">
        <v>587.45000000000005</v>
      </c>
    </row>
    <row r="12691" spans="1:2">
      <c r="A12691" s="4" t="s">
        <v>13041</v>
      </c>
      <c r="B12691" s="199">
        <v>587.45000000000005</v>
      </c>
    </row>
    <row r="12692" spans="1:2">
      <c r="A12692" s="4" t="s">
        <v>13042</v>
      </c>
      <c r="B12692" s="199">
        <v>341.89</v>
      </c>
    </row>
    <row r="12693" spans="1:2">
      <c r="A12693" s="4" t="s">
        <v>13043</v>
      </c>
      <c r="B12693" s="199">
        <v>341.89</v>
      </c>
    </row>
    <row r="12694" spans="1:2">
      <c r="A12694" s="4" t="s">
        <v>13044</v>
      </c>
      <c r="B12694" s="199">
        <v>109.67</v>
      </c>
    </row>
    <row r="12695" spans="1:2">
      <c r="A12695" s="4" t="s">
        <v>13045</v>
      </c>
      <c r="B12695" s="199">
        <v>109.67</v>
      </c>
    </row>
    <row r="12696" spans="1:2">
      <c r="A12696" s="4" t="s">
        <v>13046</v>
      </c>
      <c r="B12696" s="199">
        <v>598.59</v>
      </c>
    </row>
    <row r="12697" spans="1:2">
      <c r="A12697" s="4" t="s">
        <v>13047</v>
      </c>
      <c r="B12697" s="199">
        <v>598.59</v>
      </c>
    </row>
    <row r="12698" spans="1:2">
      <c r="A12698" s="4" t="s">
        <v>13048</v>
      </c>
      <c r="B12698" s="199">
        <v>194.11</v>
      </c>
    </row>
    <row r="12699" spans="1:2">
      <c r="A12699" s="4" t="s">
        <v>13049</v>
      </c>
      <c r="B12699" s="199">
        <v>194.11</v>
      </c>
    </row>
    <row r="12700" spans="1:2">
      <c r="A12700" s="4" t="s">
        <v>13050</v>
      </c>
      <c r="B12700" s="199">
        <v>94.67</v>
      </c>
    </row>
    <row r="12701" spans="1:2">
      <c r="A12701" s="4" t="s">
        <v>13051</v>
      </c>
      <c r="B12701" s="199">
        <v>94.67</v>
      </c>
    </row>
    <row r="12702" spans="1:2">
      <c r="A12702" s="4" t="s">
        <v>13052</v>
      </c>
      <c r="B12702" s="199">
        <v>75.89</v>
      </c>
    </row>
    <row r="12703" spans="1:2">
      <c r="A12703" s="4" t="s">
        <v>13053</v>
      </c>
      <c r="B12703" s="199">
        <v>75.89</v>
      </c>
    </row>
    <row r="12704" spans="1:2">
      <c r="A12704" s="4" t="s">
        <v>13054</v>
      </c>
      <c r="B12704" s="199">
        <v>104.77</v>
      </c>
    </row>
    <row r="12705" spans="1:2">
      <c r="A12705" s="4" t="s">
        <v>13055</v>
      </c>
      <c r="B12705" s="199">
        <v>104.77</v>
      </c>
    </row>
    <row r="12706" spans="1:2">
      <c r="A12706" s="4" t="s">
        <v>13056</v>
      </c>
      <c r="B12706" s="199">
        <v>489.41</v>
      </c>
    </row>
    <row r="12707" spans="1:2">
      <c r="A12707" s="4" t="s">
        <v>13057</v>
      </c>
      <c r="B12707" s="199">
        <v>489.41</v>
      </c>
    </row>
    <row r="12708" spans="1:2">
      <c r="A12708" s="4" t="s">
        <v>13058</v>
      </c>
      <c r="B12708" s="199">
        <v>388.2</v>
      </c>
    </row>
    <row r="12709" spans="1:2">
      <c r="A12709" s="4" t="s">
        <v>13059</v>
      </c>
      <c r="B12709" s="199">
        <v>388.2</v>
      </c>
    </row>
    <row r="12710" spans="1:2">
      <c r="A12710" s="4" t="s">
        <v>13060</v>
      </c>
      <c r="B12710" s="199">
        <v>633</v>
      </c>
    </row>
    <row r="12711" spans="1:2">
      <c r="A12711" s="4" t="s">
        <v>13061</v>
      </c>
      <c r="B12711" s="199">
        <v>633</v>
      </c>
    </row>
    <row r="12712" spans="1:2">
      <c r="A12712" s="4" t="s">
        <v>13062</v>
      </c>
      <c r="B12712" s="199">
        <v>285.25</v>
      </c>
    </row>
    <row r="12713" spans="1:2">
      <c r="A12713" s="4" t="s">
        <v>13063</v>
      </c>
      <c r="B12713" s="199">
        <v>285.25</v>
      </c>
    </row>
    <row r="12714" spans="1:2">
      <c r="A12714" s="4" t="s">
        <v>13064</v>
      </c>
      <c r="B12714" s="199">
        <v>1356.77</v>
      </c>
    </row>
    <row r="12715" spans="1:2">
      <c r="A12715" s="4" t="s">
        <v>13065</v>
      </c>
      <c r="B12715" s="199">
        <v>1356.77</v>
      </c>
    </row>
    <row r="12716" spans="1:2">
      <c r="A12716" s="4" t="s">
        <v>13066</v>
      </c>
      <c r="B12716" s="199">
        <v>1571.97</v>
      </c>
    </row>
    <row r="12717" spans="1:2">
      <c r="A12717" s="4" t="s">
        <v>13067</v>
      </c>
      <c r="B12717" s="199">
        <v>1571.97</v>
      </c>
    </row>
    <row r="12718" spans="1:2">
      <c r="A12718" s="4" t="s">
        <v>13068</v>
      </c>
      <c r="B12718" s="199">
        <v>27.82</v>
      </c>
    </row>
    <row r="12719" spans="1:2">
      <c r="A12719" s="4" t="s">
        <v>13069</v>
      </c>
      <c r="B12719" s="199">
        <v>27.82</v>
      </c>
    </row>
    <row r="12720" spans="1:2">
      <c r="A12720" s="4" t="s">
        <v>13070</v>
      </c>
      <c r="B12720" s="199">
        <v>154.44</v>
      </c>
    </row>
    <row r="12721" spans="1:2">
      <c r="A12721" s="4" t="s">
        <v>13071</v>
      </c>
      <c r="B12721" s="199">
        <v>154.44</v>
      </c>
    </row>
    <row r="12722" spans="1:2">
      <c r="A12722" s="4" t="s">
        <v>13072</v>
      </c>
      <c r="B12722" s="199">
        <v>58.97</v>
      </c>
    </row>
    <row r="12723" spans="1:2">
      <c r="A12723" s="4" t="s">
        <v>13073</v>
      </c>
      <c r="B12723" s="199">
        <v>58.97</v>
      </c>
    </row>
    <row r="12724" spans="1:2">
      <c r="A12724" s="4" t="s">
        <v>13074</v>
      </c>
      <c r="B12724" s="199">
        <v>38.64</v>
      </c>
    </row>
    <row r="12725" spans="1:2">
      <c r="A12725" s="4" t="s">
        <v>13075</v>
      </c>
      <c r="B12725" s="199">
        <v>38.64</v>
      </c>
    </row>
    <row r="12726" spans="1:2">
      <c r="A12726" s="4" t="s">
        <v>13076</v>
      </c>
      <c r="B12726" s="199">
        <v>414.7</v>
      </c>
    </row>
    <row r="12727" spans="1:2">
      <c r="A12727" s="4" t="s">
        <v>13077</v>
      </c>
      <c r="B12727" s="199">
        <v>414.7</v>
      </c>
    </row>
    <row r="12728" spans="1:2">
      <c r="A12728" s="4" t="s">
        <v>13078</v>
      </c>
      <c r="B12728" s="199">
        <v>40.020000000000003</v>
      </c>
    </row>
    <row r="12729" spans="1:2">
      <c r="A12729" s="4" t="s">
        <v>13079</v>
      </c>
      <c r="B12729" s="199">
        <v>40.020000000000003</v>
      </c>
    </row>
    <row r="12730" spans="1:2">
      <c r="A12730" s="4" t="s">
        <v>13080</v>
      </c>
      <c r="B12730" s="199">
        <v>135.91</v>
      </c>
    </row>
    <row r="12731" spans="1:2">
      <c r="A12731" s="4" t="s">
        <v>13081</v>
      </c>
      <c r="B12731" s="199">
        <v>135.91</v>
      </c>
    </row>
    <row r="12732" spans="1:2">
      <c r="A12732" s="4" t="s">
        <v>13082</v>
      </c>
      <c r="B12732" s="199">
        <v>142.1</v>
      </c>
    </row>
    <row r="12733" spans="1:2">
      <c r="A12733" s="4" t="s">
        <v>13083</v>
      </c>
      <c r="B12733" s="199">
        <v>142.1</v>
      </c>
    </row>
    <row r="12734" spans="1:2">
      <c r="A12734" s="4" t="s">
        <v>13084</v>
      </c>
      <c r="B12734" s="199">
        <v>171.39</v>
      </c>
    </row>
    <row r="12735" spans="1:2">
      <c r="A12735" s="4" t="s">
        <v>13085</v>
      </c>
      <c r="B12735" s="199">
        <v>171.39</v>
      </c>
    </row>
    <row r="12736" spans="1:2">
      <c r="A12736" s="4" t="s">
        <v>13086</v>
      </c>
      <c r="B12736" s="199">
        <v>202.74</v>
      </c>
    </row>
    <row r="12737" spans="1:2">
      <c r="A12737" s="4" t="s">
        <v>13087</v>
      </c>
      <c r="B12737" s="199">
        <v>202.74</v>
      </c>
    </row>
    <row r="12738" spans="1:2">
      <c r="A12738" s="4" t="s">
        <v>13088</v>
      </c>
      <c r="B12738" s="199">
        <v>267</v>
      </c>
    </row>
    <row r="12739" spans="1:2">
      <c r="A12739" s="4" t="s">
        <v>13089</v>
      </c>
      <c r="B12739" s="199">
        <v>267</v>
      </c>
    </row>
    <row r="12740" spans="1:2">
      <c r="A12740" s="4" t="s">
        <v>13090</v>
      </c>
      <c r="B12740" s="199">
        <v>352.42</v>
      </c>
    </row>
    <row r="12741" spans="1:2">
      <c r="A12741" s="4" t="s">
        <v>13091</v>
      </c>
      <c r="B12741" s="199">
        <v>352.42</v>
      </c>
    </row>
    <row r="12742" spans="1:2">
      <c r="A12742" s="4" t="s">
        <v>13092</v>
      </c>
      <c r="B12742" s="199">
        <v>511.06</v>
      </c>
    </row>
    <row r="12743" spans="1:2">
      <c r="A12743" s="4" t="s">
        <v>13093</v>
      </c>
      <c r="B12743" s="199">
        <v>511.06</v>
      </c>
    </row>
    <row r="12744" spans="1:2">
      <c r="A12744" s="4" t="s">
        <v>13094</v>
      </c>
      <c r="B12744" s="199">
        <v>680.44</v>
      </c>
    </row>
    <row r="12745" spans="1:2">
      <c r="A12745" s="4" t="s">
        <v>13095</v>
      </c>
      <c r="B12745" s="199">
        <v>680.44</v>
      </c>
    </row>
    <row r="12746" spans="1:2">
      <c r="A12746" s="4" t="s">
        <v>13096</v>
      </c>
      <c r="B12746" s="199">
        <v>1074.8800000000001</v>
      </c>
    </row>
    <row r="12747" spans="1:2">
      <c r="A12747" s="4" t="s">
        <v>13097</v>
      </c>
      <c r="B12747" s="199">
        <v>1074.8800000000001</v>
      </c>
    </row>
    <row r="12748" spans="1:2">
      <c r="A12748" s="4" t="s">
        <v>13098</v>
      </c>
      <c r="B12748" s="199">
        <v>296.7</v>
      </c>
    </row>
    <row r="12749" spans="1:2">
      <c r="A12749" s="4" t="s">
        <v>13099</v>
      </c>
      <c r="B12749" s="199">
        <v>296.7</v>
      </c>
    </row>
    <row r="12750" spans="1:2">
      <c r="A12750" s="4" t="s">
        <v>13100</v>
      </c>
      <c r="B12750" s="199">
        <v>156.96</v>
      </c>
    </row>
    <row r="12751" spans="1:2">
      <c r="A12751" s="4" t="s">
        <v>13101</v>
      </c>
      <c r="B12751" s="199">
        <v>156.96</v>
      </c>
    </row>
    <row r="12752" spans="1:2">
      <c r="A12752" s="4" t="s">
        <v>13102</v>
      </c>
      <c r="B12752" s="199">
        <v>187.88</v>
      </c>
    </row>
    <row r="12753" spans="1:2">
      <c r="A12753" s="4" t="s">
        <v>13103</v>
      </c>
      <c r="B12753" s="199">
        <v>187.88</v>
      </c>
    </row>
    <row r="12754" spans="1:2">
      <c r="A12754" s="4" t="s">
        <v>13104</v>
      </c>
      <c r="B12754" s="199">
        <v>644.15</v>
      </c>
    </row>
    <row r="12755" spans="1:2">
      <c r="A12755" s="4" t="s">
        <v>13105</v>
      </c>
      <c r="B12755" s="199">
        <v>644.15</v>
      </c>
    </row>
    <row r="12756" spans="1:2">
      <c r="A12756" s="4" t="s">
        <v>13106</v>
      </c>
      <c r="B12756" s="199">
        <v>343.98</v>
      </c>
    </row>
    <row r="12757" spans="1:2">
      <c r="A12757" s="4" t="s">
        <v>13107</v>
      </c>
      <c r="B12757" s="199">
        <v>343.98</v>
      </c>
    </row>
    <row r="12758" spans="1:2">
      <c r="A12758" s="4" t="s">
        <v>13108</v>
      </c>
      <c r="B12758" s="199">
        <v>343.98</v>
      </c>
    </row>
    <row r="12759" spans="1:2">
      <c r="A12759" s="4" t="s">
        <v>13109</v>
      </c>
      <c r="B12759" s="199">
        <v>343.98</v>
      </c>
    </row>
    <row r="12760" spans="1:2">
      <c r="A12760" s="4" t="s">
        <v>13110</v>
      </c>
      <c r="B12760" s="199">
        <v>35.369999999999997</v>
      </c>
    </row>
    <row r="12761" spans="1:2">
      <c r="A12761" s="4" t="s">
        <v>13111</v>
      </c>
      <c r="B12761" s="199">
        <v>35.369999999999997</v>
      </c>
    </row>
    <row r="12762" spans="1:2">
      <c r="A12762" s="4" t="s">
        <v>13112</v>
      </c>
      <c r="B12762" s="199">
        <v>349.89</v>
      </c>
    </row>
    <row r="12763" spans="1:2">
      <c r="A12763" s="4" t="s">
        <v>13113</v>
      </c>
      <c r="B12763" s="199">
        <v>349.89</v>
      </c>
    </row>
    <row r="12764" spans="1:2">
      <c r="A12764" s="4" t="s">
        <v>13114</v>
      </c>
      <c r="B12764" s="199">
        <v>35.31</v>
      </c>
    </row>
    <row r="12765" spans="1:2">
      <c r="A12765" s="4" t="s">
        <v>13115</v>
      </c>
      <c r="B12765" s="199">
        <v>35.31</v>
      </c>
    </row>
    <row r="12766" spans="1:2">
      <c r="A12766" s="4" t="s">
        <v>13116</v>
      </c>
      <c r="B12766" s="199">
        <v>553.86</v>
      </c>
    </row>
    <row r="12767" spans="1:2">
      <c r="A12767" s="4" t="s">
        <v>13117</v>
      </c>
      <c r="B12767" s="199">
        <v>553.86</v>
      </c>
    </row>
    <row r="12768" spans="1:2">
      <c r="A12768" s="4" t="s">
        <v>13118</v>
      </c>
      <c r="B12768" s="199">
        <v>109.68</v>
      </c>
    </row>
    <row r="12769" spans="1:2">
      <c r="A12769" s="4" t="s">
        <v>13119</v>
      </c>
      <c r="B12769" s="199">
        <v>109.68</v>
      </c>
    </row>
    <row r="12770" spans="1:2">
      <c r="A12770" s="4" t="s">
        <v>13120</v>
      </c>
      <c r="B12770" s="199">
        <v>22.4</v>
      </c>
    </row>
    <row r="12771" spans="1:2">
      <c r="A12771" s="4" t="s">
        <v>13121</v>
      </c>
      <c r="B12771" s="199">
        <v>22.4</v>
      </c>
    </row>
    <row r="12772" spans="1:2">
      <c r="A12772" s="4" t="s">
        <v>13122</v>
      </c>
      <c r="B12772" s="199">
        <v>7.65</v>
      </c>
    </row>
    <row r="12773" spans="1:2">
      <c r="A12773" s="4" t="s">
        <v>13123</v>
      </c>
      <c r="B12773" s="199">
        <v>7.65</v>
      </c>
    </row>
    <row r="12774" spans="1:2">
      <c r="A12774" s="4" t="s">
        <v>13124</v>
      </c>
      <c r="B12774" s="199">
        <v>9.34</v>
      </c>
    </row>
    <row r="12775" spans="1:2">
      <c r="A12775" s="4" t="s">
        <v>13125</v>
      </c>
      <c r="B12775" s="199">
        <v>9.34</v>
      </c>
    </row>
    <row r="12776" spans="1:2">
      <c r="A12776" s="4" t="s">
        <v>13126</v>
      </c>
      <c r="B12776" s="199">
        <v>149.82</v>
      </c>
    </row>
    <row r="12777" spans="1:2">
      <c r="A12777" s="4" t="s">
        <v>13127</v>
      </c>
      <c r="B12777" s="199">
        <v>149.82</v>
      </c>
    </row>
    <row r="12778" spans="1:2">
      <c r="A12778" s="4" t="s">
        <v>13128</v>
      </c>
      <c r="B12778" s="199">
        <v>44.76</v>
      </c>
    </row>
    <row r="12779" spans="1:2">
      <c r="A12779" s="4" t="s">
        <v>13129</v>
      </c>
      <c r="B12779" s="199">
        <v>44.76</v>
      </c>
    </row>
    <row r="12780" spans="1:2">
      <c r="A12780" s="4" t="s">
        <v>13130</v>
      </c>
      <c r="B12780" s="199">
        <v>49.5</v>
      </c>
    </row>
    <row r="12781" spans="1:2">
      <c r="A12781" s="4" t="s">
        <v>13131</v>
      </c>
      <c r="B12781" s="199">
        <v>49.5</v>
      </c>
    </row>
    <row r="12782" spans="1:2">
      <c r="A12782" s="4" t="s">
        <v>13132</v>
      </c>
      <c r="B12782" s="199">
        <v>11.5</v>
      </c>
    </row>
    <row r="12783" spans="1:2">
      <c r="A12783" s="4" t="s">
        <v>13133</v>
      </c>
      <c r="B12783" s="199">
        <v>11.5</v>
      </c>
    </row>
    <row r="12784" spans="1:2">
      <c r="A12784" s="4" t="s">
        <v>13134</v>
      </c>
      <c r="B12784" s="199">
        <v>19.09</v>
      </c>
    </row>
    <row r="12785" spans="1:2">
      <c r="A12785" s="4" t="s">
        <v>13135</v>
      </c>
      <c r="B12785" s="199">
        <v>19.09</v>
      </c>
    </row>
    <row r="12786" spans="1:2">
      <c r="A12786" s="4" t="s">
        <v>13136</v>
      </c>
      <c r="B12786" s="199">
        <v>13.59</v>
      </c>
    </row>
    <row r="12787" spans="1:2">
      <c r="A12787" s="4" t="s">
        <v>13137</v>
      </c>
      <c r="B12787" s="199">
        <v>13.59</v>
      </c>
    </row>
    <row r="12788" spans="1:2">
      <c r="A12788" s="4" t="s">
        <v>13138</v>
      </c>
      <c r="B12788" s="199">
        <v>43.41</v>
      </c>
    </row>
    <row r="12789" spans="1:2">
      <c r="A12789" s="4" t="s">
        <v>13139</v>
      </c>
      <c r="B12789" s="199">
        <v>43.41</v>
      </c>
    </row>
    <row r="12790" spans="1:2">
      <c r="A12790" s="4" t="s">
        <v>13140</v>
      </c>
      <c r="B12790" s="199">
        <v>23.65</v>
      </c>
    </row>
    <row r="12791" spans="1:2">
      <c r="A12791" s="4" t="s">
        <v>13141</v>
      </c>
      <c r="B12791" s="199">
        <v>23.65</v>
      </c>
    </row>
    <row r="12792" spans="1:2">
      <c r="A12792" s="4" t="s">
        <v>13142</v>
      </c>
      <c r="B12792" s="199">
        <v>37.61</v>
      </c>
    </row>
    <row r="12793" spans="1:2">
      <c r="A12793" s="4" t="s">
        <v>13143</v>
      </c>
      <c r="B12793" s="199">
        <v>37.61</v>
      </c>
    </row>
    <row r="12794" spans="1:2">
      <c r="A12794" s="4" t="s">
        <v>13144</v>
      </c>
      <c r="B12794" s="199">
        <v>4.2699999999999996</v>
      </c>
    </row>
    <row r="12795" spans="1:2">
      <c r="A12795" s="4" t="s">
        <v>13145</v>
      </c>
      <c r="B12795" s="199">
        <v>4.2699999999999996</v>
      </c>
    </row>
    <row r="12796" spans="1:2">
      <c r="A12796" s="4" t="s">
        <v>13146</v>
      </c>
      <c r="B12796" s="199">
        <v>9.7200000000000006</v>
      </c>
    </row>
    <row r="12797" spans="1:2">
      <c r="A12797" s="4" t="s">
        <v>13147</v>
      </c>
      <c r="B12797" s="199">
        <v>9.7200000000000006</v>
      </c>
    </row>
    <row r="12798" spans="1:2">
      <c r="A12798" s="4" t="s">
        <v>13148</v>
      </c>
      <c r="B12798" s="199">
        <v>14.31</v>
      </c>
    </row>
    <row r="12799" spans="1:2">
      <c r="A12799" s="4" t="s">
        <v>13149</v>
      </c>
      <c r="B12799" s="199">
        <v>14.31</v>
      </c>
    </row>
    <row r="12800" spans="1:2">
      <c r="A12800" s="4" t="s">
        <v>13150</v>
      </c>
      <c r="B12800" s="199">
        <v>51.45</v>
      </c>
    </row>
    <row r="12801" spans="1:2">
      <c r="A12801" s="4" t="s">
        <v>13151</v>
      </c>
      <c r="B12801" s="199">
        <v>51.45</v>
      </c>
    </row>
    <row r="12802" spans="1:2">
      <c r="A12802" s="4" t="s">
        <v>13152</v>
      </c>
      <c r="B12802" s="199">
        <v>8.65</v>
      </c>
    </row>
    <row r="12803" spans="1:2">
      <c r="A12803" s="4" t="s">
        <v>13153</v>
      </c>
      <c r="B12803" s="199">
        <v>8.65</v>
      </c>
    </row>
    <row r="12804" spans="1:2">
      <c r="A12804" s="4" t="s">
        <v>13154</v>
      </c>
      <c r="B12804" s="199">
        <v>57.2</v>
      </c>
    </row>
    <row r="12805" spans="1:2">
      <c r="A12805" s="4" t="s">
        <v>13155</v>
      </c>
      <c r="B12805" s="199">
        <v>57.2</v>
      </c>
    </row>
    <row r="12806" spans="1:2">
      <c r="A12806" s="4" t="s">
        <v>13156</v>
      </c>
      <c r="B12806" s="199">
        <v>5.47</v>
      </c>
    </row>
    <row r="12807" spans="1:2">
      <c r="A12807" s="4" t="s">
        <v>13157</v>
      </c>
      <c r="B12807" s="199">
        <v>5.47</v>
      </c>
    </row>
    <row r="12808" spans="1:2">
      <c r="A12808" s="4" t="s">
        <v>13158</v>
      </c>
      <c r="B12808" s="199">
        <v>6.38</v>
      </c>
    </row>
    <row r="12809" spans="1:2">
      <c r="A12809" s="4" t="s">
        <v>13159</v>
      </c>
      <c r="B12809" s="199">
        <v>6.38</v>
      </c>
    </row>
    <row r="12810" spans="1:2">
      <c r="A12810" s="4" t="s">
        <v>13160</v>
      </c>
      <c r="B12810" s="199">
        <v>51.21</v>
      </c>
    </row>
    <row r="12811" spans="1:2">
      <c r="A12811" s="4" t="s">
        <v>13161</v>
      </c>
      <c r="B12811" s="199">
        <v>51.21</v>
      </c>
    </row>
    <row r="12812" spans="1:2">
      <c r="A12812" s="4" t="s">
        <v>13162</v>
      </c>
      <c r="B12812" s="199">
        <v>49.94</v>
      </c>
    </row>
    <row r="12813" spans="1:2">
      <c r="A12813" s="4" t="s">
        <v>13163</v>
      </c>
      <c r="B12813" s="199">
        <v>49.94</v>
      </c>
    </row>
    <row r="12814" spans="1:2">
      <c r="A12814" s="4" t="s">
        <v>13164</v>
      </c>
      <c r="B12814" s="199">
        <v>102.37</v>
      </c>
    </row>
    <row r="12815" spans="1:2">
      <c r="A12815" s="4" t="s">
        <v>13165</v>
      </c>
      <c r="B12815" s="199">
        <v>102.37</v>
      </c>
    </row>
    <row r="12816" spans="1:2">
      <c r="A12816" s="4" t="s">
        <v>13166</v>
      </c>
      <c r="B12816" s="199">
        <v>14.55</v>
      </c>
    </row>
    <row r="12817" spans="1:2">
      <c r="A12817" s="4" t="s">
        <v>13167</v>
      </c>
      <c r="B12817" s="199">
        <v>14.55</v>
      </c>
    </row>
    <row r="12818" spans="1:2">
      <c r="A12818" s="4" t="s">
        <v>13168</v>
      </c>
      <c r="B12818" s="199">
        <v>55.51</v>
      </c>
    </row>
    <row r="12819" spans="1:2">
      <c r="A12819" s="4" t="s">
        <v>13169</v>
      </c>
      <c r="B12819" s="199">
        <v>55.51</v>
      </c>
    </row>
    <row r="12820" spans="1:2">
      <c r="A12820" s="4" t="s">
        <v>13170</v>
      </c>
      <c r="B12820" s="199">
        <v>85.39</v>
      </c>
    </row>
    <row r="12821" spans="1:2">
      <c r="A12821" s="4" t="s">
        <v>13171</v>
      </c>
      <c r="B12821" s="199">
        <v>85.39</v>
      </c>
    </row>
    <row r="12822" spans="1:2">
      <c r="A12822" s="4" t="s">
        <v>13172</v>
      </c>
      <c r="B12822" s="199">
        <v>5.63</v>
      </c>
    </row>
    <row r="12823" spans="1:2">
      <c r="A12823" s="4" t="s">
        <v>13173</v>
      </c>
      <c r="B12823" s="199">
        <v>5.63</v>
      </c>
    </row>
    <row r="12824" spans="1:2">
      <c r="A12824" s="4" t="s">
        <v>13174</v>
      </c>
      <c r="B12824" s="199">
        <v>10.199999999999999</v>
      </c>
    </row>
    <row r="12825" spans="1:2">
      <c r="A12825" s="4" t="s">
        <v>13175</v>
      </c>
      <c r="B12825" s="199">
        <v>10.199999999999999</v>
      </c>
    </row>
    <row r="12826" spans="1:2">
      <c r="A12826" s="4" t="s">
        <v>13176</v>
      </c>
      <c r="B12826" s="199">
        <v>48.67</v>
      </c>
    </row>
    <row r="12827" spans="1:2">
      <c r="A12827" s="4" t="s">
        <v>13177</v>
      </c>
      <c r="B12827" s="199">
        <v>48.67</v>
      </c>
    </row>
    <row r="12828" spans="1:2">
      <c r="A12828" s="4" t="s">
        <v>13178</v>
      </c>
      <c r="B12828" s="199">
        <v>27.21</v>
      </c>
    </row>
    <row r="12829" spans="1:2">
      <c r="A12829" s="4" t="s">
        <v>13179</v>
      </c>
      <c r="B12829" s="199">
        <v>27.21</v>
      </c>
    </row>
    <row r="12830" spans="1:2">
      <c r="A12830" s="4" t="s">
        <v>13180</v>
      </c>
      <c r="B12830" s="199">
        <v>161.6</v>
      </c>
    </row>
    <row r="12831" spans="1:2">
      <c r="A12831" s="4" t="s">
        <v>13181</v>
      </c>
      <c r="B12831" s="199">
        <v>161.6</v>
      </c>
    </row>
    <row r="12832" spans="1:2">
      <c r="A12832" s="4" t="s">
        <v>13182</v>
      </c>
      <c r="B12832" s="199">
        <v>142.04</v>
      </c>
    </row>
    <row r="12833" spans="1:2">
      <c r="A12833" s="4" t="s">
        <v>13183</v>
      </c>
      <c r="B12833" s="199">
        <v>142.04</v>
      </c>
    </row>
    <row r="12834" spans="1:2">
      <c r="A12834" s="4" t="s">
        <v>13184</v>
      </c>
      <c r="B12834" s="199">
        <v>201.78</v>
      </c>
    </row>
    <row r="12835" spans="1:2">
      <c r="A12835" s="4" t="s">
        <v>13185</v>
      </c>
      <c r="B12835" s="199">
        <v>201.78</v>
      </c>
    </row>
    <row r="12836" spans="1:2">
      <c r="A12836" s="4" t="s">
        <v>13186</v>
      </c>
      <c r="B12836" s="199">
        <v>7.49</v>
      </c>
    </row>
    <row r="12837" spans="1:2">
      <c r="A12837" s="4" t="s">
        <v>13187</v>
      </c>
      <c r="B12837" s="199">
        <v>7.49</v>
      </c>
    </row>
    <row r="12838" spans="1:2">
      <c r="A12838" s="4" t="s">
        <v>13188</v>
      </c>
      <c r="B12838" s="199">
        <v>25.54</v>
      </c>
    </row>
    <row r="12839" spans="1:2">
      <c r="A12839" s="4" t="s">
        <v>13189</v>
      </c>
      <c r="B12839" s="199">
        <v>25.54</v>
      </c>
    </row>
    <row r="12840" spans="1:2">
      <c r="A12840" s="4" t="s">
        <v>13190</v>
      </c>
      <c r="B12840" s="199">
        <v>35</v>
      </c>
    </row>
    <row r="12841" spans="1:2">
      <c r="A12841" s="4" t="s">
        <v>13191</v>
      </c>
      <c r="B12841" s="199">
        <v>35</v>
      </c>
    </row>
    <row r="12842" spans="1:2">
      <c r="A12842" s="4" t="s">
        <v>13192</v>
      </c>
      <c r="B12842" s="199">
        <v>21.04</v>
      </c>
    </row>
    <row r="12843" spans="1:2">
      <c r="A12843" s="4" t="s">
        <v>13193</v>
      </c>
      <c r="B12843" s="199">
        <v>21.04</v>
      </c>
    </row>
    <row r="12844" spans="1:2">
      <c r="A12844" s="4" t="s">
        <v>13194</v>
      </c>
      <c r="B12844" s="199">
        <v>35.31</v>
      </c>
    </row>
    <row r="12845" spans="1:2">
      <c r="A12845" s="4" t="s">
        <v>13195</v>
      </c>
      <c r="B12845" s="199">
        <v>35.31</v>
      </c>
    </row>
    <row r="12846" spans="1:2">
      <c r="A12846" s="4" t="s">
        <v>13196</v>
      </c>
      <c r="B12846" s="199">
        <v>34.71</v>
      </c>
    </row>
    <row r="12847" spans="1:2">
      <c r="A12847" s="4" t="s">
        <v>13197</v>
      </c>
      <c r="B12847" s="199">
        <v>34.71</v>
      </c>
    </row>
    <row r="12848" spans="1:2">
      <c r="A12848" s="4" t="s">
        <v>13198</v>
      </c>
      <c r="B12848" s="199">
        <v>7.42</v>
      </c>
    </row>
    <row r="12849" spans="1:2">
      <c r="A12849" s="4" t="s">
        <v>13199</v>
      </c>
      <c r="B12849" s="199">
        <v>7.42</v>
      </c>
    </row>
    <row r="12850" spans="1:2">
      <c r="A12850" s="4" t="s">
        <v>13200</v>
      </c>
      <c r="B12850" s="199">
        <v>174.4</v>
      </c>
    </row>
    <row r="12851" spans="1:2">
      <c r="A12851" s="4" t="s">
        <v>13201</v>
      </c>
      <c r="B12851" s="199">
        <v>174.4</v>
      </c>
    </row>
    <row r="12852" spans="1:2">
      <c r="A12852" s="4" t="s">
        <v>13202</v>
      </c>
      <c r="B12852" s="199">
        <v>1.75</v>
      </c>
    </row>
    <row r="12853" spans="1:2">
      <c r="A12853" s="4" t="s">
        <v>13203</v>
      </c>
      <c r="B12853" s="199">
        <v>1.75</v>
      </c>
    </row>
    <row r="12854" spans="1:2">
      <c r="A12854" s="4" t="s">
        <v>13204</v>
      </c>
      <c r="B12854" s="199">
        <v>18.440000000000001</v>
      </c>
    </row>
    <row r="12855" spans="1:2">
      <c r="A12855" s="4" t="s">
        <v>13205</v>
      </c>
      <c r="B12855" s="199">
        <v>18.440000000000001</v>
      </c>
    </row>
    <row r="12856" spans="1:2">
      <c r="A12856" s="4" t="s">
        <v>13206</v>
      </c>
      <c r="B12856" s="199">
        <v>5.22</v>
      </c>
    </row>
    <row r="12857" spans="1:2">
      <c r="A12857" s="4" t="s">
        <v>13207</v>
      </c>
      <c r="B12857" s="199">
        <v>5.22</v>
      </c>
    </row>
    <row r="12858" spans="1:2">
      <c r="A12858" s="4" t="s">
        <v>13208</v>
      </c>
      <c r="B12858" s="199">
        <v>26.36</v>
      </c>
    </row>
    <row r="12859" spans="1:2">
      <c r="A12859" s="4" t="s">
        <v>13209</v>
      </c>
      <c r="B12859" s="199">
        <v>26.36</v>
      </c>
    </row>
    <row r="12860" spans="1:2">
      <c r="A12860" s="4" t="s">
        <v>13210</v>
      </c>
      <c r="B12860" s="199">
        <v>41.36</v>
      </c>
    </row>
    <row r="12861" spans="1:2">
      <c r="A12861" s="4" t="s">
        <v>13211</v>
      </c>
      <c r="B12861" s="199">
        <v>41.36</v>
      </c>
    </row>
    <row r="12862" spans="1:2">
      <c r="A12862" s="4" t="s">
        <v>13212</v>
      </c>
      <c r="B12862" s="199">
        <v>81.66</v>
      </c>
    </row>
    <row r="12863" spans="1:2">
      <c r="A12863" s="4" t="s">
        <v>13213</v>
      </c>
      <c r="B12863" s="199">
        <v>81.66</v>
      </c>
    </row>
    <row r="12864" spans="1:2">
      <c r="A12864" s="4" t="s">
        <v>13214</v>
      </c>
      <c r="B12864" s="199">
        <v>44.04</v>
      </c>
    </row>
    <row r="12865" spans="1:2">
      <c r="A12865" s="4" t="s">
        <v>13215</v>
      </c>
      <c r="B12865" s="199">
        <v>44.04</v>
      </c>
    </row>
    <row r="12866" spans="1:2">
      <c r="A12866" s="4" t="s">
        <v>13216</v>
      </c>
      <c r="B12866" s="199">
        <v>30.86</v>
      </c>
    </row>
    <row r="12867" spans="1:2">
      <c r="A12867" s="4" t="s">
        <v>13217</v>
      </c>
      <c r="B12867" s="199">
        <v>30.86</v>
      </c>
    </row>
    <row r="12868" spans="1:2">
      <c r="A12868" s="4" t="s">
        <v>13218</v>
      </c>
      <c r="B12868" s="199">
        <v>89.84</v>
      </c>
    </row>
    <row r="12869" spans="1:2">
      <c r="A12869" s="4" t="s">
        <v>13219</v>
      </c>
      <c r="B12869" s="199">
        <v>89.84</v>
      </c>
    </row>
    <row r="12870" spans="1:2">
      <c r="A12870" s="4" t="s">
        <v>13220</v>
      </c>
      <c r="B12870" s="199">
        <v>14.28</v>
      </c>
    </row>
    <row r="12871" spans="1:2">
      <c r="A12871" s="4" t="s">
        <v>13221</v>
      </c>
      <c r="B12871" s="199">
        <v>14.28</v>
      </c>
    </row>
    <row r="12872" spans="1:2">
      <c r="A12872" s="4" t="s">
        <v>13222</v>
      </c>
      <c r="B12872" s="199">
        <v>26.06</v>
      </c>
    </row>
    <row r="12873" spans="1:2">
      <c r="A12873" s="4" t="s">
        <v>13223</v>
      </c>
      <c r="B12873" s="199">
        <v>26.06</v>
      </c>
    </row>
    <row r="12874" spans="1:2">
      <c r="A12874" s="4" t="s">
        <v>13224</v>
      </c>
      <c r="B12874" s="199">
        <v>25.65</v>
      </c>
    </row>
    <row r="12875" spans="1:2">
      <c r="A12875" s="4" t="s">
        <v>13225</v>
      </c>
      <c r="B12875" s="199">
        <v>25.65</v>
      </c>
    </row>
    <row r="12876" spans="1:2">
      <c r="A12876" s="4" t="s">
        <v>13226</v>
      </c>
      <c r="B12876" s="199">
        <v>14.96</v>
      </c>
    </row>
    <row r="12877" spans="1:2">
      <c r="A12877" s="4" t="s">
        <v>13227</v>
      </c>
      <c r="B12877" s="199">
        <v>14.96</v>
      </c>
    </row>
    <row r="12878" spans="1:2">
      <c r="A12878" s="4" t="s">
        <v>13228</v>
      </c>
      <c r="B12878" s="199">
        <v>6.76</v>
      </c>
    </row>
    <row r="12879" spans="1:2">
      <c r="A12879" s="4" t="s">
        <v>13229</v>
      </c>
      <c r="B12879" s="199">
        <v>6.49</v>
      </c>
    </row>
    <row r="12880" spans="1:2">
      <c r="A12880" s="4" t="s">
        <v>13230</v>
      </c>
      <c r="B12880" s="199">
        <v>3.61</v>
      </c>
    </row>
    <row r="12881" spans="1:2">
      <c r="A12881" s="4" t="s">
        <v>13231</v>
      </c>
      <c r="B12881" s="199">
        <v>3.34</v>
      </c>
    </row>
    <row r="12882" spans="1:2">
      <c r="A12882" s="4" t="s">
        <v>13232</v>
      </c>
      <c r="B12882" s="199">
        <v>1.22</v>
      </c>
    </row>
    <row r="12883" spans="1:2">
      <c r="A12883" s="4" t="s">
        <v>13233</v>
      </c>
      <c r="B12883" s="199">
        <v>1.22</v>
      </c>
    </row>
    <row r="12884" spans="1:2">
      <c r="A12884" s="4" t="s">
        <v>13234</v>
      </c>
      <c r="B12884" s="199">
        <v>23.59</v>
      </c>
    </row>
    <row r="12885" spans="1:2">
      <c r="A12885" s="4" t="s">
        <v>13235</v>
      </c>
      <c r="B12885" s="199">
        <v>23.59</v>
      </c>
    </row>
    <row r="12886" spans="1:2">
      <c r="A12886" s="4" t="s">
        <v>13236</v>
      </c>
      <c r="B12886" s="199">
        <v>100.84</v>
      </c>
    </row>
    <row r="12887" spans="1:2">
      <c r="A12887" s="4" t="s">
        <v>13237</v>
      </c>
      <c r="B12887" s="199">
        <v>100.84</v>
      </c>
    </row>
    <row r="12888" spans="1:2">
      <c r="A12888" s="4" t="s">
        <v>13238</v>
      </c>
      <c r="B12888" s="199">
        <v>414.71</v>
      </c>
    </row>
    <row r="12889" spans="1:2">
      <c r="A12889" s="4" t="s">
        <v>13239</v>
      </c>
      <c r="B12889" s="199">
        <v>411.6</v>
      </c>
    </row>
    <row r="12890" spans="1:2">
      <c r="A12890" s="4" t="s">
        <v>13240</v>
      </c>
      <c r="B12890" s="199">
        <v>872.25</v>
      </c>
    </row>
    <row r="12891" spans="1:2">
      <c r="A12891" s="4" t="s">
        <v>13241</v>
      </c>
      <c r="B12891" s="199">
        <v>865.18</v>
      </c>
    </row>
    <row r="12892" spans="1:2">
      <c r="A12892" s="4" t="s">
        <v>13242</v>
      </c>
      <c r="B12892" s="199">
        <v>945.18</v>
      </c>
    </row>
    <row r="12893" spans="1:2">
      <c r="A12893" s="4" t="s">
        <v>13243</v>
      </c>
      <c r="B12893" s="199">
        <v>880.53</v>
      </c>
    </row>
    <row r="12894" spans="1:2">
      <c r="A12894" s="4" t="s">
        <v>13244</v>
      </c>
      <c r="B12894" s="199">
        <v>1374.48</v>
      </c>
    </row>
    <row r="12895" spans="1:2">
      <c r="A12895" s="4" t="s">
        <v>13245</v>
      </c>
      <c r="B12895" s="199">
        <v>1276.29</v>
      </c>
    </row>
    <row r="12896" spans="1:2">
      <c r="A12896" s="4" t="s">
        <v>13246</v>
      </c>
      <c r="B12896" s="199">
        <v>1383.21</v>
      </c>
    </row>
    <row r="12897" spans="1:2">
      <c r="A12897" s="4" t="s">
        <v>13247</v>
      </c>
      <c r="B12897" s="199">
        <v>1285.01</v>
      </c>
    </row>
    <row r="12898" spans="1:2">
      <c r="A12898" s="4" t="s">
        <v>13248</v>
      </c>
      <c r="B12898" s="199">
        <v>1727.81</v>
      </c>
    </row>
    <row r="12899" spans="1:2">
      <c r="A12899" s="4" t="s">
        <v>13249</v>
      </c>
      <c r="B12899" s="199">
        <v>1598.51</v>
      </c>
    </row>
    <row r="12900" spans="1:2">
      <c r="A12900" s="4" t="s">
        <v>13250</v>
      </c>
      <c r="B12900" s="199">
        <v>2586.41</v>
      </c>
    </row>
    <row r="12901" spans="1:2">
      <c r="A12901" s="4" t="s">
        <v>13251</v>
      </c>
      <c r="B12901" s="199">
        <v>2390.02</v>
      </c>
    </row>
    <row r="12902" spans="1:2">
      <c r="A12902" s="4" t="s">
        <v>13252</v>
      </c>
      <c r="B12902" s="199">
        <v>2603.87</v>
      </c>
    </row>
    <row r="12903" spans="1:2">
      <c r="A12903" s="4" t="s">
        <v>13253</v>
      </c>
      <c r="B12903" s="199">
        <v>2407.4699999999998</v>
      </c>
    </row>
    <row r="12904" spans="1:2">
      <c r="A12904" s="4" t="s">
        <v>13254</v>
      </c>
      <c r="B12904" s="199">
        <v>831.48</v>
      </c>
    </row>
    <row r="12905" spans="1:2">
      <c r="A12905" s="4" t="s">
        <v>13255</v>
      </c>
      <c r="B12905" s="199">
        <v>775.31</v>
      </c>
    </row>
    <row r="12906" spans="1:2">
      <c r="A12906" s="4" t="s">
        <v>13256</v>
      </c>
      <c r="B12906" s="199">
        <v>2918.37</v>
      </c>
    </row>
    <row r="12907" spans="1:2">
      <c r="A12907" s="4" t="s">
        <v>13257</v>
      </c>
      <c r="B12907" s="199">
        <v>2895.76</v>
      </c>
    </row>
    <row r="12908" spans="1:2">
      <c r="A12908" s="4" t="s">
        <v>13258</v>
      </c>
      <c r="B12908" s="199">
        <v>2300</v>
      </c>
    </row>
    <row r="12909" spans="1:2">
      <c r="A12909" s="4" t="s">
        <v>13259</v>
      </c>
      <c r="B12909" s="199">
        <v>2277.39</v>
      </c>
    </row>
    <row r="12910" spans="1:2">
      <c r="A12910" s="4" t="s">
        <v>13260</v>
      </c>
      <c r="B12910" s="199">
        <v>1958.48</v>
      </c>
    </row>
    <row r="12911" spans="1:2">
      <c r="A12911" s="4" t="s">
        <v>13261</v>
      </c>
      <c r="B12911" s="199">
        <v>1935.87</v>
      </c>
    </row>
    <row r="12912" spans="1:2">
      <c r="A12912" s="4" t="s">
        <v>13262</v>
      </c>
      <c r="B12912" s="199">
        <v>744.07</v>
      </c>
    </row>
    <row r="12913" spans="1:2">
      <c r="A12913" s="4" t="s">
        <v>13263</v>
      </c>
      <c r="B12913" s="199">
        <v>687.9</v>
      </c>
    </row>
    <row r="12914" spans="1:2">
      <c r="A12914" s="4" t="s">
        <v>13264</v>
      </c>
      <c r="B12914" s="199">
        <v>188.81</v>
      </c>
    </row>
    <row r="12915" spans="1:2">
      <c r="A12915" s="4" t="s">
        <v>13265</v>
      </c>
      <c r="B12915" s="199">
        <v>175.31</v>
      </c>
    </row>
    <row r="12916" spans="1:2">
      <c r="A12916" s="4" t="s">
        <v>13266</v>
      </c>
      <c r="B12916" s="199">
        <v>220.38</v>
      </c>
    </row>
    <row r="12917" spans="1:2">
      <c r="A12917" s="4" t="s">
        <v>13267</v>
      </c>
      <c r="B12917" s="199">
        <v>205.14</v>
      </c>
    </row>
    <row r="12918" spans="1:2">
      <c r="A12918" s="4" t="s">
        <v>13268</v>
      </c>
      <c r="B12918" s="199">
        <v>251.62</v>
      </c>
    </row>
    <row r="12919" spans="1:2">
      <c r="A12919" s="4" t="s">
        <v>13269</v>
      </c>
      <c r="B12919" s="199">
        <v>234.64</v>
      </c>
    </row>
    <row r="12920" spans="1:2">
      <c r="A12920" s="4" t="s">
        <v>13270</v>
      </c>
      <c r="B12920" s="199">
        <v>2053.1799999999998</v>
      </c>
    </row>
    <row r="12921" spans="1:2">
      <c r="A12921" s="4" t="s">
        <v>13271</v>
      </c>
      <c r="B12921" s="199">
        <v>1980.77</v>
      </c>
    </row>
    <row r="12922" spans="1:2">
      <c r="A12922" s="4" t="s">
        <v>13272</v>
      </c>
      <c r="B12922" s="199">
        <v>2237.23</v>
      </c>
    </row>
    <row r="12923" spans="1:2">
      <c r="A12923" s="4" t="s">
        <v>13273</v>
      </c>
      <c r="B12923" s="199">
        <v>2159.17</v>
      </c>
    </row>
    <row r="12924" spans="1:2">
      <c r="A12924" s="4" t="s">
        <v>13274</v>
      </c>
      <c r="B12924" s="199">
        <v>667.1</v>
      </c>
    </row>
    <row r="12925" spans="1:2">
      <c r="A12925" s="4" t="s">
        <v>13275</v>
      </c>
      <c r="B12925" s="199">
        <v>634.28</v>
      </c>
    </row>
    <row r="12926" spans="1:2">
      <c r="A12926" s="4" t="s">
        <v>13276</v>
      </c>
      <c r="B12926" s="199">
        <v>764.44</v>
      </c>
    </row>
    <row r="12927" spans="1:2">
      <c r="A12927" s="4" t="s">
        <v>13277</v>
      </c>
      <c r="B12927" s="199">
        <v>699.79</v>
      </c>
    </row>
    <row r="12928" spans="1:2">
      <c r="A12928" s="4" t="s">
        <v>13278</v>
      </c>
      <c r="B12928" s="199">
        <v>1190.46</v>
      </c>
    </row>
    <row r="12929" spans="1:2">
      <c r="A12929" s="4" t="s">
        <v>13279</v>
      </c>
      <c r="B12929" s="199">
        <v>1092.26</v>
      </c>
    </row>
    <row r="12930" spans="1:2">
      <c r="A12930" s="4" t="s">
        <v>13280</v>
      </c>
      <c r="B12930" s="199">
        <v>1195.8900000000001</v>
      </c>
    </row>
    <row r="12931" spans="1:2">
      <c r="A12931" s="4" t="s">
        <v>13281</v>
      </c>
      <c r="B12931" s="199">
        <v>1097.7</v>
      </c>
    </row>
    <row r="12932" spans="1:2">
      <c r="A12932" s="4" t="s">
        <v>13282</v>
      </c>
      <c r="B12932" s="199">
        <v>57.03</v>
      </c>
    </row>
    <row r="12933" spans="1:2">
      <c r="A12933" s="4" t="s">
        <v>13283</v>
      </c>
      <c r="B12933" s="199">
        <v>49.43</v>
      </c>
    </row>
    <row r="12934" spans="1:2">
      <c r="A12934" s="4" t="s">
        <v>13284</v>
      </c>
      <c r="B12934" s="199">
        <v>51.96</v>
      </c>
    </row>
    <row r="12935" spans="1:2">
      <c r="A12935" s="4" t="s">
        <v>13285</v>
      </c>
      <c r="B12935" s="199">
        <v>45.03</v>
      </c>
    </row>
    <row r="12936" spans="1:2">
      <c r="A12936" s="4" t="s">
        <v>13286</v>
      </c>
      <c r="B12936" s="199">
        <v>47.14</v>
      </c>
    </row>
    <row r="12937" spans="1:2">
      <c r="A12937" s="4" t="s">
        <v>13287</v>
      </c>
      <c r="B12937" s="199">
        <v>40.86</v>
      </c>
    </row>
    <row r="12938" spans="1:2">
      <c r="A12938" s="4" t="s">
        <v>13288</v>
      </c>
      <c r="B12938" s="199">
        <v>22.81</v>
      </c>
    </row>
    <row r="12939" spans="1:2">
      <c r="A12939" s="4" t="s">
        <v>13289</v>
      </c>
      <c r="B12939" s="199">
        <v>19.77</v>
      </c>
    </row>
    <row r="12940" spans="1:2">
      <c r="A12940" s="4" t="s">
        <v>13290</v>
      </c>
      <c r="B12940" s="199">
        <v>20.78</v>
      </c>
    </row>
    <row r="12941" spans="1:2">
      <c r="A12941" s="4" t="s">
        <v>13291</v>
      </c>
      <c r="B12941" s="199">
        <v>18.010000000000002</v>
      </c>
    </row>
    <row r="12942" spans="1:2">
      <c r="A12942" s="4" t="s">
        <v>13292</v>
      </c>
      <c r="B12942" s="199">
        <v>18.75</v>
      </c>
    </row>
    <row r="12943" spans="1:2">
      <c r="A12943" s="4" t="s">
        <v>13293</v>
      </c>
      <c r="B12943" s="199">
        <v>16.25</v>
      </c>
    </row>
    <row r="12944" spans="1:2">
      <c r="A12944" s="4" t="s">
        <v>13294</v>
      </c>
      <c r="B12944" s="199">
        <v>19.010000000000002</v>
      </c>
    </row>
    <row r="12945" spans="1:2">
      <c r="A12945" s="4" t="s">
        <v>13295</v>
      </c>
      <c r="B12945" s="199">
        <v>16.47</v>
      </c>
    </row>
    <row r="12946" spans="1:2">
      <c r="A12946" s="4" t="s">
        <v>13296</v>
      </c>
      <c r="B12946" s="199">
        <v>15.2</v>
      </c>
    </row>
    <row r="12947" spans="1:2">
      <c r="A12947" s="4" t="s">
        <v>13297</v>
      </c>
      <c r="B12947" s="199">
        <v>13.18</v>
      </c>
    </row>
    <row r="12948" spans="1:2">
      <c r="A12948" s="4" t="s">
        <v>13298</v>
      </c>
      <c r="B12948" s="199">
        <v>11.4</v>
      </c>
    </row>
    <row r="12949" spans="1:2">
      <c r="A12949" s="4" t="s">
        <v>13299</v>
      </c>
      <c r="B12949" s="199">
        <v>9.8800000000000008</v>
      </c>
    </row>
    <row r="12950" spans="1:2">
      <c r="A12950" s="4" t="s">
        <v>13300</v>
      </c>
      <c r="B12950" s="199">
        <v>8.8699999999999992</v>
      </c>
    </row>
    <row r="12951" spans="1:2">
      <c r="A12951" s="4" t="s">
        <v>13301</v>
      </c>
      <c r="B12951" s="199">
        <v>7.68</v>
      </c>
    </row>
    <row r="12952" spans="1:2">
      <c r="A12952" s="4" t="s">
        <v>13302</v>
      </c>
      <c r="B12952" s="199">
        <v>7.6</v>
      </c>
    </row>
    <row r="12953" spans="1:2">
      <c r="A12953" s="4" t="s">
        <v>13303</v>
      </c>
      <c r="B12953" s="199">
        <v>6.59</v>
      </c>
    </row>
    <row r="12954" spans="1:2">
      <c r="A12954" s="4" t="s">
        <v>13304</v>
      </c>
      <c r="B12954" s="199">
        <v>6.33</v>
      </c>
    </row>
    <row r="12955" spans="1:2">
      <c r="A12955" s="4" t="s">
        <v>13305</v>
      </c>
      <c r="B12955" s="199">
        <v>5.49</v>
      </c>
    </row>
    <row r="12956" spans="1:2">
      <c r="A12956" s="4" t="s">
        <v>13306</v>
      </c>
      <c r="B12956" s="199">
        <v>12.67</v>
      </c>
    </row>
    <row r="12957" spans="1:2">
      <c r="A12957" s="4" t="s">
        <v>13307</v>
      </c>
      <c r="B12957" s="199">
        <v>10.98</v>
      </c>
    </row>
    <row r="12958" spans="1:2">
      <c r="A12958" s="4" t="s">
        <v>13308</v>
      </c>
      <c r="B12958" s="199">
        <v>57.03</v>
      </c>
    </row>
    <row r="12959" spans="1:2">
      <c r="A12959" s="4" t="s">
        <v>13309</v>
      </c>
      <c r="B12959" s="199">
        <v>49.43</v>
      </c>
    </row>
    <row r="12960" spans="1:2">
      <c r="A12960" s="4" t="s">
        <v>13310</v>
      </c>
      <c r="B12960" s="199">
        <v>43.09</v>
      </c>
    </row>
    <row r="12961" spans="1:2">
      <c r="A12961" s="4" t="s">
        <v>13311</v>
      </c>
      <c r="B12961" s="199">
        <v>37.340000000000003</v>
      </c>
    </row>
    <row r="12962" spans="1:2">
      <c r="A12962" s="4" t="s">
        <v>13312</v>
      </c>
      <c r="B12962" s="199">
        <v>88.71</v>
      </c>
    </row>
    <row r="12963" spans="1:2">
      <c r="A12963" s="4" t="s">
        <v>13313</v>
      </c>
      <c r="B12963" s="199">
        <v>76.89</v>
      </c>
    </row>
    <row r="12964" spans="1:2">
      <c r="A12964" s="4" t="s">
        <v>13314</v>
      </c>
      <c r="B12964" s="199">
        <v>6.33</v>
      </c>
    </row>
    <row r="12965" spans="1:2">
      <c r="A12965" s="4" t="s">
        <v>13315</v>
      </c>
      <c r="B12965" s="199">
        <v>5.49</v>
      </c>
    </row>
    <row r="12966" spans="1:2">
      <c r="A12966" s="4" t="s">
        <v>13316</v>
      </c>
      <c r="B12966" s="199">
        <v>7.6</v>
      </c>
    </row>
    <row r="12967" spans="1:2">
      <c r="A12967" s="4" t="s">
        <v>13317</v>
      </c>
      <c r="B12967" s="199">
        <v>6.59</v>
      </c>
    </row>
    <row r="12968" spans="1:2">
      <c r="A12968" s="4" t="s">
        <v>13318</v>
      </c>
      <c r="B12968" s="199">
        <v>5.0599999999999996</v>
      </c>
    </row>
    <row r="12969" spans="1:2">
      <c r="A12969" s="4" t="s">
        <v>13319</v>
      </c>
      <c r="B12969" s="199">
        <v>4.3899999999999997</v>
      </c>
    </row>
    <row r="12970" spans="1:2">
      <c r="A12970" s="4" t="s">
        <v>13320</v>
      </c>
      <c r="B12970" s="199">
        <v>25.34</v>
      </c>
    </row>
    <row r="12971" spans="1:2">
      <c r="A12971" s="4" t="s">
        <v>13321</v>
      </c>
      <c r="B12971" s="199">
        <v>21.96</v>
      </c>
    </row>
    <row r="12972" spans="1:2">
      <c r="A12972" s="4" t="s">
        <v>13322</v>
      </c>
      <c r="B12972" s="199">
        <v>50.69</v>
      </c>
    </row>
    <row r="12973" spans="1:2">
      <c r="A12973" s="4" t="s">
        <v>13323</v>
      </c>
      <c r="B12973" s="199">
        <v>43.93</v>
      </c>
    </row>
    <row r="12974" spans="1:2">
      <c r="A12974" s="4" t="s">
        <v>13324</v>
      </c>
      <c r="B12974" s="199">
        <v>25.34</v>
      </c>
    </row>
    <row r="12975" spans="1:2">
      <c r="A12975" s="4" t="s">
        <v>13325</v>
      </c>
      <c r="B12975" s="199">
        <v>21.96</v>
      </c>
    </row>
    <row r="12976" spans="1:2">
      <c r="A12976" s="4" t="s">
        <v>13326</v>
      </c>
      <c r="B12976" s="199">
        <v>25.34</v>
      </c>
    </row>
    <row r="12977" spans="1:2">
      <c r="A12977" s="4" t="s">
        <v>13327</v>
      </c>
      <c r="B12977" s="199">
        <v>21.96</v>
      </c>
    </row>
    <row r="12978" spans="1:2">
      <c r="A12978" s="4" t="s">
        <v>13328</v>
      </c>
      <c r="B12978" s="199">
        <v>1859.55</v>
      </c>
    </row>
    <row r="12979" spans="1:2">
      <c r="A12979" s="4" t="s">
        <v>13329</v>
      </c>
      <c r="B12979" s="199">
        <v>1816.21</v>
      </c>
    </row>
    <row r="12980" spans="1:2">
      <c r="A12980" s="4" t="s">
        <v>13330</v>
      </c>
      <c r="B12980" s="199">
        <v>1728.88</v>
      </c>
    </row>
    <row r="12981" spans="1:2">
      <c r="A12981" s="4" t="s">
        <v>13331</v>
      </c>
      <c r="B12981" s="199">
        <v>1685.54</v>
      </c>
    </row>
    <row r="12982" spans="1:2">
      <c r="A12982" s="4" t="s">
        <v>13332</v>
      </c>
      <c r="B12982" s="199">
        <v>228.98</v>
      </c>
    </row>
    <row r="12983" spans="1:2">
      <c r="A12983" s="4" t="s">
        <v>13333</v>
      </c>
      <c r="B12983" s="199">
        <v>205.82</v>
      </c>
    </row>
    <row r="12984" spans="1:2">
      <c r="A12984" s="4" t="s">
        <v>13334</v>
      </c>
      <c r="B12984" s="199">
        <v>275.86</v>
      </c>
    </row>
    <row r="12985" spans="1:2">
      <c r="A12985" s="4" t="s">
        <v>13335</v>
      </c>
      <c r="B12985" s="199">
        <v>251.48</v>
      </c>
    </row>
    <row r="12986" spans="1:2">
      <c r="A12986" s="4" t="s">
        <v>13336</v>
      </c>
      <c r="B12986" s="199">
        <v>347.65</v>
      </c>
    </row>
    <row r="12987" spans="1:2">
      <c r="A12987" s="4" t="s">
        <v>13337</v>
      </c>
      <c r="B12987" s="199">
        <v>319.47000000000003</v>
      </c>
    </row>
    <row r="12988" spans="1:2">
      <c r="A12988" s="4" t="s">
        <v>13338</v>
      </c>
      <c r="B12988" s="199">
        <v>559.30999999999995</v>
      </c>
    </row>
    <row r="12989" spans="1:2">
      <c r="A12989" s="4" t="s">
        <v>13339</v>
      </c>
      <c r="B12989" s="199">
        <v>517.13</v>
      </c>
    </row>
    <row r="12990" spans="1:2">
      <c r="A12990" s="4" t="s">
        <v>13340</v>
      </c>
      <c r="B12990" s="199">
        <v>474.02</v>
      </c>
    </row>
    <row r="12991" spans="1:2">
      <c r="A12991" s="4" t="s">
        <v>13341</v>
      </c>
      <c r="B12991" s="199">
        <v>436.53</v>
      </c>
    </row>
    <row r="12992" spans="1:2">
      <c r="A12992" s="4" t="s">
        <v>13342</v>
      </c>
      <c r="B12992" s="199">
        <v>1436.73</v>
      </c>
    </row>
    <row r="12993" spans="1:2">
      <c r="A12993" s="4" t="s">
        <v>13343</v>
      </c>
      <c r="B12993" s="199">
        <v>1343.68</v>
      </c>
    </row>
    <row r="12994" spans="1:2">
      <c r="A12994" s="4" t="s">
        <v>13344</v>
      </c>
      <c r="B12994" s="199">
        <v>1647.29</v>
      </c>
    </row>
    <row r="12995" spans="1:2">
      <c r="A12995" s="4" t="s">
        <v>13345</v>
      </c>
      <c r="B12995" s="199">
        <v>1540.27</v>
      </c>
    </row>
    <row r="12996" spans="1:2">
      <c r="A12996" s="4" t="s">
        <v>13346</v>
      </c>
      <c r="B12996" s="199">
        <v>1085.28</v>
      </c>
    </row>
    <row r="12997" spans="1:2">
      <c r="A12997" s="4" t="s">
        <v>13347</v>
      </c>
      <c r="B12997" s="199">
        <v>1011.14</v>
      </c>
    </row>
    <row r="12998" spans="1:2">
      <c r="A12998" s="4" t="s">
        <v>13348</v>
      </c>
      <c r="B12998" s="199">
        <v>432.68</v>
      </c>
    </row>
    <row r="12999" spans="1:2">
      <c r="A12999" s="4" t="s">
        <v>13349</v>
      </c>
      <c r="B12999" s="199">
        <v>395.73</v>
      </c>
    </row>
    <row r="13000" spans="1:2">
      <c r="A13000" s="4" t="s">
        <v>13350</v>
      </c>
      <c r="B13000" s="199">
        <v>345.99</v>
      </c>
    </row>
    <row r="13001" spans="1:2">
      <c r="A13001" s="4" t="s">
        <v>13351</v>
      </c>
      <c r="B13001" s="199">
        <v>313.92</v>
      </c>
    </row>
    <row r="13002" spans="1:2">
      <c r="A13002" s="4" t="s">
        <v>13352</v>
      </c>
      <c r="B13002" s="199">
        <v>1234.03</v>
      </c>
    </row>
    <row r="13003" spans="1:2">
      <c r="A13003" s="4" t="s">
        <v>13353</v>
      </c>
      <c r="B13003" s="199">
        <v>1154.26</v>
      </c>
    </row>
    <row r="13004" spans="1:2">
      <c r="A13004" s="4" t="s">
        <v>13354</v>
      </c>
      <c r="B13004" s="199">
        <v>1392.87</v>
      </c>
    </row>
    <row r="13005" spans="1:2">
      <c r="A13005" s="4" t="s">
        <v>13355</v>
      </c>
      <c r="B13005" s="199">
        <v>1301.83</v>
      </c>
    </row>
    <row r="13006" spans="1:2">
      <c r="A13006" s="4" t="s">
        <v>13356</v>
      </c>
      <c r="B13006" s="199">
        <v>4720.75</v>
      </c>
    </row>
    <row r="13007" spans="1:2">
      <c r="A13007" s="4" t="s">
        <v>13357</v>
      </c>
      <c r="B13007" s="199">
        <v>4587.6400000000003</v>
      </c>
    </row>
    <row r="13008" spans="1:2">
      <c r="A13008" s="4" t="s">
        <v>13358</v>
      </c>
      <c r="B13008" s="199">
        <v>2637.87</v>
      </c>
    </row>
    <row r="13009" spans="1:2">
      <c r="A13009" s="4" t="s">
        <v>13359</v>
      </c>
      <c r="B13009" s="199">
        <v>2557.9</v>
      </c>
    </row>
    <row r="13010" spans="1:2">
      <c r="A13010" s="4" t="s">
        <v>13360</v>
      </c>
      <c r="B13010" s="199">
        <v>2947.82</v>
      </c>
    </row>
    <row r="13011" spans="1:2">
      <c r="A13011" s="4" t="s">
        <v>13361</v>
      </c>
      <c r="B13011" s="199">
        <v>2854.21</v>
      </c>
    </row>
    <row r="13012" spans="1:2">
      <c r="A13012" s="4" t="s">
        <v>13362</v>
      </c>
      <c r="B13012" s="199">
        <v>1685.19</v>
      </c>
    </row>
    <row r="13013" spans="1:2">
      <c r="A13013" s="4" t="s">
        <v>13363</v>
      </c>
      <c r="B13013" s="199">
        <v>1627.97</v>
      </c>
    </row>
    <row r="13014" spans="1:2">
      <c r="A13014" s="4" t="s">
        <v>13364</v>
      </c>
      <c r="B13014" s="199">
        <v>6124.47</v>
      </c>
    </row>
    <row r="13015" spans="1:2">
      <c r="A13015" s="4" t="s">
        <v>13365</v>
      </c>
      <c r="B13015" s="199">
        <v>5923.02</v>
      </c>
    </row>
    <row r="13016" spans="1:2">
      <c r="A13016" s="4" t="s">
        <v>13366</v>
      </c>
      <c r="B13016" s="199">
        <v>628.05999999999995</v>
      </c>
    </row>
    <row r="13017" spans="1:2">
      <c r="A13017" s="4" t="s">
        <v>13367</v>
      </c>
      <c r="B13017" s="199">
        <v>581.04999999999995</v>
      </c>
    </row>
    <row r="13018" spans="1:2">
      <c r="A13018" s="4" t="s">
        <v>13368</v>
      </c>
      <c r="B13018" s="199">
        <v>1092.56</v>
      </c>
    </row>
    <row r="13019" spans="1:2">
      <c r="A13019" s="4" t="s">
        <v>13369</v>
      </c>
      <c r="B13019" s="199">
        <v>1011.1</v>
      </c>
    </row>
    <row r="13020" spans="1:2">
      <c r="A13020" s="4" t="s">
        <v>13370</v>
      </c>
      <c r="B13020" s="199">
        <v>480.57</v>
      </c>
    </row>
    <row r="13021" spans="1:2">
      <c r="A13021" s="4" t="s">
        <v>13371</v>
      </c>
      <c r="B13021" s="199">
        <v>428.62</v>
      </c>
    </row>
    <row r="13022" spans="1:2">
      <c r="A13022" s="4" t="s">
        <v>13372</v>
      </c>
      <c r="B13022" s="199">
        <v>818.85</v>
      </c>
    </row>
    <row r="13023" spans="1:2">
      <c r="A13023" s="4" t="s">
        <v>13373</v>
      </c>
      <c r="B13023" s="199">
        <v>748.2</v>
      </c>
    </row>
    <row r="13024" spans="1:2">
      <c r="A13024" s="4" t="s">
        <v>13374</v>
      </c>
      <c r="B13024" s="199">
        <v>955.61</v>
      </c>
    </row>
    <row r="13025" spans="1:2">
      <c r="A13025" s="4" t="s">
        <v>13375</v>
      </c>
      <c r="B13025" s="199">
        <v>877.68</v>
      </c>
    </row>
    <row r="13026" spans="1:2">
      <c r="A13026" s="4" t="s">
        <v>13376</v>
      </c>
      <c r="B13026" s="199">
        <v>1226.48</v>
      </c>
    </row>
    <row r="13027" spans="1:2">
      <c r="A13027" s="4" t="s">
        <v>13377</v>
      </c>
      <c r="B13027" s="199">
        <v>1136.1500000000001</v>
      </c>
    </row>
    <row r="13028" spans="1:2">
      <c r="A13028" s="4" t="s">
        <v>246</v>
      </c>
      <c r="B13028" s="199">
        <v>770.32</v>
      </c>
    </row>
    <row r="13029" spans="1:2">
      <c r="A13029" s="4" t="s">
        <v>13378</v>
      </c>
      <c r="B13029" s="199">
        <v>704.34</v>
      </c>
    </row>
    <row r="13030" spans="1:2">
      <c r="A13030" s="4" t="s">
        <v>13379</v>
      </c>
      <c r="B13030" s="199">
        <v>1101.33</v>
      </c>
    </row>
    <row r="13031" spans="1:2">
      <c r="A13031" s="4" t="s">
        <v>13380</v>
      </c>
      <c r="B13031" s="199">
        <v>1021.53</v>
      </c>
    </row>
    <row r="13032" spans="1:2">
      <c r="A13032" s="4" t="s">
        <v>13381</v>
      </c>
      <c r="B13032" s="199">
        <v>144.77000000000001</v>
      </c>
    </row>
    <row r="13033" spans="1:2">
      <c r="A13033" s="4" t="s">
        <v>13382</v>
      </c>
      <c r="B13033" s="199">
        <v>144.77000000000001</v>
      </c>
    </row>
    <row r="13034" spans="1:2">
      <c r="A13034" s="4" t="s">
        <v>13383</v>
      </c>
      <c r="B13034" s="199">
        <v>156.46</v>
      </c>
    </row>
    <row r="13035" spans="1:2">
      <c r="A13035" s="4" t="s">
        <v>13384</v>
      </c>
      <c r="B13035" s="199">
        <v>156.46</v>
      </c>
    </row>
    <row r="13036" spans="1:2">
      <c r="A13036" s="4" t="s">
        <v>13385</v>
      </c>
      <c r="B13036" s="199">
        <v>398.09</v>
      </c>
    </row>
    <row r="13037" spans="1:2">
      <c r="A13037" s="4" t="s">
        <v>13386</v>
      </c>
      <c r="B13037" s="199">
        <v>398.09</v>
      </c>
    </row>
    <row r="13038" spans="1:2">
      <c r="A13038" s="4" t="s">
        <v>13387</v>
      </c>
      <c r="B13038" s="199">
        <v>57.49</v>
      </c>
    </row>
    <row r="13039" spans="1:2">
      <c r="A13039" s="4" t="s">
        <v>13388</v>
      </c>
      <c r="B13039" s="199">
        <v>54.28</v>
      </c>
    </row>
    <row r="13040" spans="1:2">
      <c r="A13040" s="4" t="s">
        <v>13389</v>
      </c>
      <c r="B13040" s="199">
        <v>83.13</v>
      </c>
    </row>
    <row r="13041" spans="1:2">
      <c r="A13041" s="4" t="s">
        <v>13390</v>
      </c>
      <c r="B13041" s="199">
        <v>78.98</v>
      </c>
    </row>
    <row r="13042" spans="1:2">
      <c r="A13042" s="4" t="s">
        <v>13391</v>
      </c>
      <c r="B13042" s="199">
        <v>113.69</v>
      </c>
    </row>
    <row r="13043" spans="1:2">
      <c r="A13043" s="4" t="s">
        <v>13392</v>
      </c>
      <c r="B13043" s="199">
        <v>108.15</v>
      </c>
    </row>
    <row r="13044" spans="1:2">
      <c r="A13044" s="4" t="s">
        <v>13393</v>
      </c>
      <c r="B13044" s="199">
        <v>160.28</v>
      </c>
    </row>
    <row r="13045" spans="1:2">
      <c r="A13045" s="4" t="s">
        <v>13394</v>
      </c>
      <c r="B13045" s="199">
        <v>152.69999999999999</v>
      </c>
    </row>
    <row r="13046" spans="1:2">
      <c r="A13046" s="4" t="s">
        <v>13395</v>
      </c>
      <c r="B13046" s="199">
        <v>176.59</v>
      </c>
    </row>
    <row r="13047" spans="1:2">
      <c r="A13047" s="4" t="s">
        <v>13396</v>
      </c>
      <c r="B13047" s="199">
        <v>165.75</v>
      </c>
    </row>
    <row r="13048" spans="1:2">
      <c r="A13048" s="4" t="s">
        <v>13397</v>
      </c>
      <c r="B13048" s="199">
        <v>251.43</v>
      </c>
    </row>
    <row r="13049" spans="1:2">
      <c r="A13049" s="4" t="s">
        <v>13398</v>
      </c>
      <c r="B13049" s="199">
        <v>240.6</v>
      </c>
    </row>
    <row r="13050" spans="1:2">
      <c r="A13050" s="4" t="s">
        <v>13399</v>
      </c>
      <c r="B13050" s="199">
        <v>1623.89</v>
      </c>
    </row>
    <row r="13051" spans="1:2">
      <c r="A13051" s="4" t="s">
        <v>13400</v>
      </c>
      <c r="B13051" s="199">
        <v>1557.47</v>
      </c>
    </row>
    <row r="13052" spans="1:2">
      <c r="A13052" s="4" t="s">
        <v>13401</v>
      </c>
      <c r="B13052" s="199">
        <v>2013.43</v>
      </c>
    </row>
    <row r="13053" spans="1:2">
      <c r="A13053" s="4" t="s">
        <v>13402</v>
      </c>
      <c r="B13053" s="199">
        <v>1933.7</v>
      </c>
    </row>
    <row r="13054" spans="1:2">
      <c r="A13054" s="4" t="s">
        <v>13403</v>
      </c>
      <c r="B13054" s="199">
        <v>2232.9299999999998</v>
      </c>
    </row>
    <row r="13055" spans="1:2">
      <c r="A13055" s="4" t="s">
        <v>13404</v>
      </c>
      <c r="B13055" s="199">
        <v>2145.58</v>
      </c>
    </row>
    <row r="13056" spans="1:2">
      <c r="A13056" s="4" t="s">
        <v>13405</v>
      </c>
      <c r="B13056" s="199">
        <v>2361.54</v>
      </c>
    </row>
    <row r="13057" spans="1:2">
      <c r="A13057" s="4" t="s">
        <v>13406</v>
      </c>
      <c r="B13057" s="199">
        <v>2267.88</v>
      </c>
    </row>
    <row r="13058" spans="1:2">
      <c r="A13058" s="4" t="s">
        <v>13407</v>
      </c>
      <c r="B13058" s="199">
        <v>2444.3200000000002</v>
      </c>
    </row>
    <row r="13059" spans="1:2">
      <c r="A13059" s="4" t="s">
        <v>13408</v>
      </c>
      <c r="B13059" s="199">
        <v>2348.6999999999998</v>
      </c>
    </row>
    <row r="13060" spans="1:2">
      <c r="A13060" s="4" t="s">
        <v>13409</v>
      </c>
      <c r="B13060" s="199">
        <v>2628.52</v>
      </c>
    </row>
    <row r="13061" spans="1:2">
      <c r="A13061" s="4" t="s">
        <v>13410</v>
      </c>
      <c r="B13061" s="199">
        <v>2526.02</v>
      </c>
    </row>
    <row r="13062" spans="1:2">
      <c r="A13062" s="4" t="s">
        <v>13411</v>
      </c>
      <c r="B13062" s="199">
        <v>2899.89</v>
      </c>
    </row>
    <row r="13063" spans="1:2">
      <c r="A13063" s="4" t="s">
        <v>13412</v>
      </c>
      <c r="B13063" s="199">
        <v>2788.29</v>
      </c>
    </row>
    <row r="13064" spans="1:2">
      <c r="A13064" s="4" t="s">
        <v>13413</v>
      </c>
      <c r="B13064" s="199">
        <v>3353.53</v>
      </c>
    </row>
    <row r="13065" spans="1:2">
      <c r="A13065" s="4" t="s">
        <v>13414</v>
      </c>
      <c r="B13065" s="199">
        <v>3225.14</v>
      </c>
    </row>
    <row r="13066" spans="1:2">
      <c r="A13066" s="4" t="s">
        <v>13415</v>
      </c>
      <c r="B13066" s="199">
        <v>3592.04</v>
      </c>
    </row>
    <row r="13067" spans="1:2">
      <c r="A13067" s="4" t="s">
        <v>13416</v>
      </c>
      <c r="B13067" s="199">
        <v>3454.98</v>
      </c>
    </row>
    <row r="13068" spans="1:2">
      <c r="A13068" s="4" t="s">
        <v>13417</v>
      </c>
      <c r="B13068" s="199">
        <v>231.63</v>
      </c>
    </row>
    <row r="13069" spans="1:2">
      <c r="A13069" s="4" t="s">
        <v>13418</v>
      </c>
      <c r="B13069" s="199">
        <v>216.73</v>
      </c>
    </row>
    <row r="13070" spans="1:2">
      <c r="A13070" s="4" t="s">
        <v>13419</v>
      </c>
      <c r="B13070" s="199">
        <v>423.05</v>
      </c>
    </row>
    <row r="13071" spans="1:2">
      <c r="A13071" s="4" t="s">
        <v>13420</v>
      </c>
      <c r="B13071" s="199">
        <v>398.65</v>
      </c>
    </row>
    <row r="13072" spans="1:2">
      <c r="A13072" s="4" t="s">
        <v>13421</v>
      </c>
      <c r="B13072" s="199">
        <v>1402.52</v>
      </c>
    </row>
    <row r="13073" spans="1:2">
      <c r="A13073" s="4" t="s">
        <v>13422</v>
      </c>
      <c r="B13073" s="199">
        <v>1312.85</v>
      </c>
    </row>
    <row r="13074" spans="1:2">
      <c r="A13074" s="4" t="s">
        <v>13423</v>
      </c>
      <c r="B13074" s="199">
        <v>2621.49</v>
      </c>
    </row>
    <row r="13075" spans="1:2">
      <c r="A13075" s="4" t="s">
        <v>13424</v>
      </c>
      <c r="B13075" s="199">
        <v>2454.13</v>
      </c>
    </row>
    <row r="13076" spans="1:2">
      <c r="A13076" s="4" t="s">
        <v>13425</v>
      </c>
      <c r="B13076" s="199">
        <v>337.89</v>
      </c>
    </row>
    <row r="13077" spans="1:2">
      <c r="A13077" s="4" t="s">
        <v>13426</v>
      </c>
      <c r="B13077" s="199">
        <v>329.25</v>
      </c>
    </row>
    <row r="13078" spans="1:2">
      <c r="A13078" s="4" t="s">
        <v>13427</v>
      </c>
      <c r="B13078" s="199">
        <v>281.27</v>
      </c>
    </row>
    <row r="13079" spans="1:2">
      <c r="A13079" s="4" t="s">
        <v>13428</v>
      </c>
      <c r="B13079" s="199">
        <v>274.67</v>
      </c>
    </row>
    <row r="13080" spans="1:2">
      <c r="A13080" s="4" t="s">
        <v>13429</v>
      </c>
      <c r="B13080" s="199">
        <v>226.96</v>
      </c>
    </row>
    <row r="13081" spans="1:2">
      <c r="A13081" s="4" t="s">
        <v>13430</v>
      </c>
      <c r="B13081" s="199">
        <v>222.63</v>
      </c>
    </row>
    <row r="13082" spans="1:2">
      <c r="A13082" s="4" t="s">
        <v>13431</v>
      </c>
      <c r="B13082" s="199">
        <v>1975.07</v>
      </c>
    </row>
    <row r="13083" spans="1:2">
      <c r="A13083" s="4" t="s">
        <v>13432</v>
      </c>
      <c r="B13083" s="199">
        <v>1912.88</v>
      </c>
    </row>
    <row r="13084" spans="1:2">
      <c r="A13084" s="4" t="s">
        <v>13433</v>
      </c>
      <c r="B13084" s="199">
        <v>176.59</v>
      </c>
    </row>
    <row r="13085" spans="1:2">
      <c r="A13085" s="4" t="s">
        <v>13434</v>
      </c>
      <c r="B13085" s="199">
        <v>165.75</v>
      </c>
    </row>
    <row r="13086" spans="1:2">
      <c r="A13086" s="4" t="s">
        <v>13435</v>
      </c>
      <c r="B13086" s="199">
        <v>251.64</v>
      </c>
    </row>
    <row r="13087" spans="1:2">
      <c r="A13087" s="4" t="s">
        <v>13436</v>
      </c>
      <c r="B13087" s="199">
        <v>240.8</v>
      </c>
    </row>
    <row r="13088" spans="1:2">
      <c r="A13088" s="4" t="s">
        <v>13437</v>
      </c>
      <c r="B13088" s="199">
        <v>3683.25</v>
      </c>
    </row>
    <row r="13089" spans="1:2">
      <c r="A13089" s="4" t="s">
        <v>13438</v>
      </c>
      <c r="B13089" s="199">
        <v>3606.82</v>
      </c>
    </row>
    <row r="13090" spans="1:2">
      <c r="A13090" s="4" t="s">
        <v>13439</v>
      </c>
      <c r="B13090" s="199">
        <v>4264.1499999999996</v>
      </c>
    </row>
    <row r="13091" spans="1:2">
      <c r="A13091" s="4" t="s">
        <v>13440</v>
      </c>
      <c r="B13091" s="199">
        <v>4149.25</v>
      </c>
    </row>
    <row r="13092" spans="1:2">
      <c r="A13092" s="4" t="s">
        <v>13441</v>
      </c>
      <c r="B13092" s="199">
        <v>5711.92</v>
      </c>
    </row>
    <row r="13093" spans="1:2">
      <c r="A13093" s="4" t="s">
        <v>13442</v>
      </c>
      <c r="B13093" s="199">
        <v>5594.26</v>
      </c>
    </row>
    <row r="13094" spans="1:2">
      <c r="A13094" s="4" t="s">
        <v>13443</v>
      </c>
      <c r="B13094" s="199">
        <v>6331.84</v>
      </c>
    </row>
    <row r="13095" spans="1:2">
      <c r="A13095" s="4" t="s">
        <v>13444</v>
      </c>
      <c r="B13095" s="199">
        <v>6191.28</v>
      </c>
    </row>
    <row r="13096" spans="1:2">
      <c r="A13096" s="4" t="s">
        <v>13445</v>
      </c>
      <c r="B13096" s="199">
        <v>6351.85</v>
      </c>
    </row>
    <row r="13097" spans="1:2">
      <c r="A13097" s="4" t="s">
        <v>13446</v>
      </c>
      <c r="B13097" s="199">
        <v>6217.45</v>
      </c>
    </row>
    <row r="13098" spans="1:2">
      <c r="A13098" s="4" t="s">
        <v>13447</v>
      </c>
      <c r="B13098" s="199">
        <v>9649.83</v>
      </c>
    </row>
    <row r="13099" spans="1:2">
      <c r="A13099" s="4" t="s">
        <v>13448</v>
      </c>
      <c r="B13099" s="199">
        <v>9517.2099999999991</v>
      </c>
    </row>
    <row r="13100" spans="1:2">
      <c r="A13100" s="4" t="s">
        <v>13449</v>
      </c>
      <c r="B13100" s="199">
        <v>6998.33</v>
      </c>
    </row>
    <row r="13101" spans="1:2">
      <c r="A13101" s="4" t="s">
        <v>13450</v>
      </c>
      <c r="B13101" s="199">
        <v>6829.74</v>
      </c>
    </row>
    <row r="13102" spans="1:2">
      <c r="A13102" s="4" t="s">
        <v>13451</v>
      </c>
      <c r="B13102" s="199">
        <v>11171.08</v>
      </c>
    </row>
    <row r="13103" spans="1:2">
      <c r="A13103" s="4" t="s">
        <v>13452</v>
      </c>
      <c r="B13103" s="199">
        <v>10993.55</v>
      </c>
    </row>
    <row r="13104" spans="1:2">
      <c r="A13104" s="4" t="s">
        <v>13453</v>
      </c>
      <c r="B13104" s="199">
        <v>12111.48</v>
      </c>
    </row>
    <row r="13105" spans="1:2">
      <c r="A13105" s="4" t="s">
        <v>13454</v>
      </c>
      <c r="B13105" s="199">
        <v>11911.47</v>
      </c>
    </row>
    <row r="13106" spans="1:2">
      <c r="A13106" s="4" t="s">
        <v>13455</v>
      </c>
      <c r="B13106" s="199">
        <v>13584.43</v>
      </c>
    </row>
    <row r="13107" spans="1:2">
      <c r="A13107" s="4" t="s">
        <v>13456</v>
      </c>
      <c r="B13107" s="199">
        <v>13339.53</v>
      </c>
    </row>
    <row r="13108" spans="1:2">
      <c r="A13108" s="4" t="s">
        <v>13457</v>
      </c>
      <c r="B13108" s="199">
        <v>919.87</v>
      </c>
    </row>
    <row r="13109" spans="1:2">
      <c r="A13109" s="4" t="s">
        <v>13458</v>
      </c>
      <c r="B13109" s="199">
        <v>888.29</v>
      </c>
    </row>
    <row r="13110" spans="1:2">
      <c r="A13110" s="4" t="s">
        <v>13459</v>
      </c>
      <c r="B13110" s="199">
        <v>1070.72</v>
      </c>
    </row>
    <row r="13111" spans="1:2">
      <c r="A13111" s="4" t="s">
        <v>13460</v>
      </c>
      <c r="B13111" s="199">
        <v>1030.3</v>
      </c>
    </row>
    <row r="13112" spans="1:2">
      <c r="A13112" s="4" t="s">
        <v>13461</v>
      </c>
      <c r="B13112" s="199">
        <v>1243.23</v>
      </c>
    </row>
    <row r="13113" spans="1:2">
      <c r="A13113" s="4" t="s">
        <v>13462</v>
      </c>
      <c r="B13113" s="199">
        <v>1193.96</v>
      </c>
    </row>
    <row r="13114" spans="1:2">
      <c r="A13114" s="4" t="s">
        <v>13463</v>
      </c>
      <c r="B13114" s="199">
        <v>1738.12</v>
      </c>
    </row>
    <row r="13115" spans="1:2">
      <c r="A13115" s="4" t="s">
        <v>13464</v>
      </c>
      <c r="B13115" s="199">
        <v>1680.3</v>
      </c>
    </row>
    <row r="13116" spans="1:2">
      <c r="A13116" s="4" t="s">
        <v>13465</v>
      </c>
      <c r="B13116" s="199">
        <v>1645.75</v>
      </c>
    </row>
    <row r="13117" spans="1:2">
      <c r="A13117" s="4" t="s">
        <v>13466</v>
      </c>
      <c r="B13117" s="199">
        <v>1578.78</v>
      </c>
    </row>
    <row r="13118" spans="1:2">
      <c r="A13118" s="4" t="s">
        <v>13467</v>
      </c>
      <c r="B13118" s="199">
        <v>2061.35</v>
      </c>
    </row>
    <row r="13119" spans="1:2">
      <c r="A13119" s="4" t="s">
        <v>13468</v>
      </c>
      <c r="B13119" s="199">
        <v>1993.86</v>
      </c>
    </row>
    <row r="13120" spans="1:2">
      <c r="A13120" s="4" t="s">
        <v>13469</v>
      </c>
      <c r="B13120" s="199">
        <v>2249.4299999999998</v>
      </c>
    </row>
    <row r="13121" spans="1:2">
      <c r="A13121" s="4" t="s">
        <v>13470</v>
      </c>
      <c r="B13121" s="199">
        <v>2155.9299999999998</v>
      </c>
    </row>
    <row r="13122" spans="1:2">
      <c r="A13122" s="4" t="s">
        <v>13471</v>
      </c>
      <c r="B13122" s="199">
        <v>2814.53</v>
      </c>
    </row>
    <row r="13123" spans="1:2">
      <c r="A13123" s="4" t="s">
        <v>13472</v>
      </c>
      <c r="B13123" s="199">
        <v>2727.75</v>
      </c>
    </row>
    <row r="13124" spans="1:2">
      <c r="A13124" s="4" t="s">
        <v>13473</v>
      </c>
      <c r="B13124" s="199">
        <v>2651.29</v>
      </c>
    </row>
    <row r="13125" spans="1:2">
      <c r="A13125" s="4" t="s">
        <v>13474</v>
      </c>
      <c r="B13125" s="199">
        <v>2575.09</v>
      </c>
    </row>
    <row r="13126" spans="1:2">
      <c r="A13126" s="4" t="s">
        <v>13475</v>
      </c>
      <c r="B13126" s="199">
        <v>2643.97</v>
      </c>
    </row>
    <row r="13127" spans="1:2">
      <c r="A13127" s="4" t="s">
        <v>13476</v>
      </c>
      <c r="B13127" s="199">
        <v>2532.87</v>
      </c>
    </row>
    <row r="13128" spans="1:2">
      <c r="A13128" s="4" t="s">
        <v>13477</v>
      </c>
      <c r="B13128" s="199">
        <v>3105.86</v>
      </c>
    </row>
    <row r="13129" spans="1:2">
      <c r="A13129" s="4" t="s">
        <v>13478</v>
      </c>
      <c r="B13129" s="199">
        <v>2999.75</v>
      </c>
    </row>
    <row r="13130" spans="1:2">
      <c r="A13130" s="4" t="s">
        <v>13479</v>
      </c>
      <c r="B13130" s="199">
        <v>3072.51</v>
      </c>
    </row>
    <row r="13131" spans="1:2">
      <c r="A13131" s="4" t="s">
        <v>13480</v>
      </c>
      <c r="B13131" s="199">
        <v>2983.25</v>
      </c>
    </row>
    <row r="13132" spans="1:2">
      <c r="A13132" s="4" t="s">
        <v>13481</v>
      </c>
      <c r="B13132" s="199">
        <v>3045.95</v>
      </c>
    </row>
    <row r="13133" spans="1:2">
      <c r="A13133" s="4" t="s">
        <v>13482</v>
      </c>
      <c r="B13133" s="199">
        <v>2917.06</v>
      </c>
    </row>
    <row r="13134" spans="1:2">
      <c r="A13134" s="4" t="s">
        <v>13483</v>
      </c>
      <c r="B13134" s="199">
        <v>3429.09</v>
      </c>
    </row>
    <row r="13135" spans="1:2">
      <c r="A13135" s="4" t="s">
        <v>13484</v>
      </c>
      <c r="B13135" s="199">
        <v>3313.31</v>
      </c>
    </row>
    <row r="13136" spans="1:2">
      <c r="A13136" s="4" t="s">
        <v>13485</v>
      </c>
      <c r="B13136" s="199">
        <v>3896.2</v>
      </c>
    </row>
    <row r="13137" spans="1:2">
      <c r="A13137" s="4" t="s">
        <v>13486</v>
      </c>
      <c r="B13137" s="199">
        <v>3781.3</v>
      </c>
    </row>
    <row r="13138" spans="1:2">
      <c r="A13138" s="4" t="s">
        <v>13487</v>
      </c>
      <c r="B13138" s="199">
        <v>3488.16</v>
      </c>
    </row>
    <row r="13139" spans="1:2">
      <c r="A13139" s="4" t="s">
        <v>13488</v>
      </c>
      <c r="B13139" s="199">
        <v>3387.49</v>
      </c>
    </row>
    <row r="13140" spans="1:2">
      <c r="A13140" s="4" t="s">
        <v>13489</v>
      </c>
      <c r="B13140" s="199">
        <v>4041.72</v>
      </c>
    </row>
    <row r="13141" spans="1:2">
      <c r="A13141" s="4" t="s">
        <v>13490</v>
      </c>
      <c r="B13141" s="199">
        <v>3868.59</v>
      </c>
    </row>
    <row r="13142" spans="1:2">
      <c r="A13142" s="4" t="s">
        <v>13491</v>
      </c>
      <c r="B13142" s="199">
        <v>4445.83</v>
      </c>
    </row>
    <row r="13143" spans="1:2">
      <c r="A13143" s="4" t="s">
        <v>13492</v>
      </c>
      <c r="B13143" s="199">
        <v>4291.43</v>
      </c>
    </row>
    <row r="13144" spans="1:2">
      <c r="A13144" s="4" t="s">
        <v>13493</v>
      </c>
      <c r="B13144" s="199">
        <v>4308.07</v>
      </c>
    </row>
    <row r="13145" spans="1:2">
      <c r="A13145" s="4" t="s">
        <v>13494</v>
      </c>
      <c r="B13145" s="199">
        <v>4180.34</v>
      </c>
    </row>
    <row r="13146" spans="1:2">
      <c r="A13146" s="4" t="s">
        <v>13495</v>
      </c>
      <c r="B13146" s="199">
        <v>4111.75</v>
      </c>
    </row>
    <row r="13147" spans="1:2">
      <c r="A13147" s="4" t="s">
        <v>13496</v>
      </c>
      <c r="B13147" s="199">
        <v>3994.08</v>
      </c>
    </row>
    <row r="13148" spans="1:2">
      <c r="A13148" s="4" t="s">
        <v>13497</v>
      </c>
      <c r="B13148" s="199">
        <v>4719.8999999999996</v>
      </c>
    </row>
    <row r="13149" spans="1:2">
      <c r="A13149" s="4" t="s">
        <v>13498</v>
      </c>
      <c r="B13149" s="199">
        <v>4579.34</v>
      </c>
    </row>
    <row r="13150" spans="1:2">
      <c r="A13150" s="4" t="s">
        <v>13499</v>
      </c>
      <c r="B13150" s="199">
        <v>4307.3500000000004</v>
      </c>
    </row>
    <row r="13151" spans="1:2">
      <c r="A13151" s="4" t="s">
        <v>13500</v>
      </c>
      <c r="B13151" s="199">
        <v>4172.71</v>
      </c>
    </row>
    <row r="13152" spans="1:2">
      <c r="A13152" s="4" t="s">
        <v>13501</v>
      </c>
      <c r="B13152" s="199">
        <v>6248.04</v>
      </c>
    </row>
    <row r="13153" spans="1:2">
      <c r="A13153" s="4" t="s">
        <v>13502</v>
      </c>
      <c r="B13153" s="199">
        <v>6035.68</v>
      </c>
    </row>
    <row r="13154" spans="1:2">
      <c r="A13154" s="4" t="s">
        <v>13503</v>
      </c>
      <c r="B13154" s="199">
        <v>5936.21</v>
      </c>
    </row>
    <row r="13155" spans="1:2">
      <c r="A13155" s="4" t="s">
        <v>13504</v>
      </c>
      <c r="B13155" s="199">
        <v>5757.17</v>
      </c>
    </row>
    <row r="13156" spans="1:2">
      <c r="A13156" s="4" t="s">
        <v>13505</v>
      </c>
      <c r="B13156" s="199">
        <v>5357.71</v>
      </c>
    </row>
    <row r="13157" spans="1:2">
      <c r="A13157" s="4" t="s">
        <v>13506</v>
      </c>
      <c r="B13157" s="199">
        <v>5206.09</v>
      </c>
    </row>
    <row r="13158" spans="1:2">
      <c r="A13158" s="4" t="s">
        <v>13507</v>
      </c>
      <c r="B13158" s="199">
        <v>6723.53</v>
      </c>
    </row>
    <row r="13159" spans="1:2">
      <c r="A13159" s="4" t="s">
        <v>13508</v>
      </c>
      <c r="B13159" s="199">
        <v>6518.84</v>
      </c>
    </row>
    <row r="13160" spans="1:2">
      <c r="A13160" s="4" t="s">
        <v>13509</v>
      </c>
      <c r="B13160" s="199">
        <v>6112.53</v>
      </c>
    </row>
    <row r="13161" spans="1:2">
      <c r="A13161" s="4" t="s">
        <v>13510</v>
      </c>
      <c r="B13161" s="199">
        <v>5926.97</v>
      </c>
    </row>
    <row r="13162" spans="1:2">
      <c r="A13162" s="4" t="s">
        <v>13511</v>
      </c>
      <c r="B13162" s="199">
        <v>7121.44</v>
      </c>
    </row>
    <row r="13163" spans="1:2">
      <c r="A13163" s="4" t="s">
        <v>13512</v>
      </c>
      <c r="B13163" s="199">
        <v>6943.91</v>
      </c>
    </row>
    <row r="13164" spans="1:2">
      <c r="A13164" s="4" t="s">
        <v>13513</v>
      </c>
      <c r="B13164" s="199">
        <v>9050.2199999999993</v>
      </c>
    </row>
    <row r="13165" spans="1:2">
      <c r="A13165" s="4" t="s">
        <v>13514</v>
      </c>
      <c r="B13165" s="199">
        <v>8768.56</v>
      </c>
    </row>
    <row r="13166" spans="1:2">
      <c r="A13166" s="4" t="s">
        <v>13515</v>
      </c>
      <c r="B13166" s="199">
        <v>8088.83</v>
      </c>
    </row>
    <row r="13167" spans="1:2">
      <c r="A13167" s="4" t="s">
        <v>13516</v>
      </c>
      <c r="B13167" s="199">
        <v>7835.36</v>
      </c>
    </row>
    <row r="13168" spans="1:2">
      <c r="A13168" s="4" t="s">
        <v>13517</v>
      </c>
      <c r="B13168" s="199">
        <v>9592.5499999999993</v>
      </c>
    </row>
    <row r="13169" spans="1:2">
      <c r="A13169" s="4" t="s">
        <v>13518</v>
      </c>
      <c r="B13169" s="199">
        <v>9347.65</v>
      </c>
    </row>
    <row r="13170" spans="1:2">
      <c r="A13170" s="4" t="s">
        <v>13519</v>
      </c>
      <c r="B13170" s="199">
        <v>10592.33</v>
      </c>
    </row>
    <row r="13171" spans="1:2">
      <c r="A13171" s="4" t="s">
        <v>13520</v>
      </c>
      <c r="B13171" s="199">
        <v>10253.969999999999</v>
      </c>
    </row>
    <row r="13172" spans="1:2">
      <c r="A13172" s="4" t="s">
        <v>13521</v>
      </c>
      <c r="B13172" s="199">
        <v>12033.88</v>
      </c>
    </row>
    <row r="13173" spans="1:2">
      <c r="A13173" s="4" t="s">
        <v>13522</v>
      </c>
      <c r="B13173" s="199">
        <v>11721.58</v>
      </c>
    </row>
    <row r="13174" spans="1:2">
      <c r="A13174" s="4" t="s">
        <v>13523</v>
      </c>
      <c r="B13174" s="199">
        <v>12544.1</v>
      </c>
    </row>
    <row r="13175" spans="1:2">
      <c r="A13175" s="4" t="s">
        <v>13524</v>
      </c>
      <c r="B13175" s="199">
        <v>12137.82</v>
      </c>
    </row>
    <row r="13176" spans="1:2">
      <c r="A13176" s="4" t="s">
        <v>13525</v>
      </c>
      <c r="B13176" s="199">
        <v>14380.25</v>
      </c>
    </row>
    <row r="13177" spans="1:2">
      <c r="A13177" s="4" t="s">
        <v>13526</v>
      </c>
      <c r="B13177" s="199">
        <v>14000.53</v>
      </c>
    </row>
    <row r="13178" spans="1:2">
      <c r="A13178" s="4" t="s">
        <v>13527</v>
      </c>
      <c r="B13178" s="199">
        <v>16726.39</v>
      </c>
    </row>
    <row r="13179" spans="1:2">
      <c r="A13179" s="4" t="s">
        <v>13528</v>
      </c>
      <c r="B13179" s="199">
        <v>16279.27</v>
      </c>
    </row>
    <row r="13180" spans="1:2">
      <c r="A13180" s="4" t="s">
        <v>13529</v>
      </c>
      <c r="B13180" s="199">
        <v>19072.560000000001</v>
      </c>
    </row>
    <row r="13181" spans="1:2">
      <c r="A13181" s="4" t="s">
        <v>13530</v>
      </c>
      <c r="B13181" s="199">
        <v>18558.05</v>
      </c>
    </row>
    <row r="13182" spans="1:2">
      <c r="A13182" s="4" t="s">
        <v>13531</v>
      </c>
      <c r="B13182" s="199">
        <v>21418.7</v>
      </c>
    </row>
    <row r="13183" spans="1:2">
      <c r="A13183" s="4" t="s">
        <v>13532</v>
      </c>
      <c r="B13183" s="199">
        <v>20836.79</v>
      </c>
    </row>
    <row r="13184" spans="1:2">
      <c r="A13184" s="4" t="s">
        <v>13533</v>
      </c>
      <c r="B13184" s="199">
        <v>23764.83</v>
      </c>
    </row>
    <row r="13185" spans="1:2">
      <c r="A13185" s="4" t="s">
        <v>13534</v>
      </c>
      <c r="B13185" s="199">
        <v>23115.53</v>
      </c>
    </row>
    <row r="13186" spans="1:2">
      <c r="A13186" s="4" t="s">
        <v>13535</v>
      </c>
      <c r="B13186" s="199">
        <v>26110.959999999999</v>
      </c>
    </row>
    <row r="13187" spans="1:2">
      <c r="A13187" s="4" t="s">
        <v>13536</v>
      </c>
      <c r="B13187" s="199">
        <v>25394.27</v>
      </c>
    </row>
    <row r="13188" spans="1:2">
      <c r="A13188" s="4" t="s">
        <v>13537</v>
      </c>
      <c r="B13188" s="199">
        <v>1139.17</v>
      </c>
    </row>
    <row r="13189" spans="1:2">
      <c r="A13189" s="4" t="s">
        <v>13538</v>
      </c>
      <c r="B13189" s="199">
        <v>1098.76</v>
      </c>
    </row>
    <row r="13190" spans="1:2">
      <c r="A13190" s="4" t="s">
        <v>13539</v>
      </c>
      <c r="B13190" s="199">
        <v>1917.82</v>
      </c>
    </row>
    <row r="13191" spans="1:2">
      <c r="A13191" s="4" t="s">
        <v>13540</v>
      </c>
      <c r="B13191" s="199">
        <v>1860</v>
      </c>
    </row>
    <row r="13192" spans="1:2">
      <c r="A13192" s="4" t="s">
        <v>13541</v>
      </c>
      <c r="B13192" s="199">
        <v>2945.2</v>
      </c>
    </row>
    <row r="13193" spans="1:2">
      <c r="A13193" s="4" t="s">
        <v>13542</v>
      </c>
      <c r="B13193" s="199">
        <v>2868.78</v>
      </c>
    </row>
    <row r="13194" spans="1:2">
      <c r="A13194" s="4" t="s">
        <v>13543</v>
      </c>
      <c r="B13194" s="199">
        <v>3689.25</v>
      </c>
    </row>
    <row r="13195" spans="1:2">
      <c r="A13195" s="4" t="s">
        <v>13544</v>
      </c>
      <c r="B13195" s="199">
        <v>3588.58</v>
      </c>
    </row>
    <row r="13196" spans="1:2">
      <c r="A13196" s="4" t="s">
        <v>13545</v>
      </c>
      <c r="B13196" s="199">
        <v>6995.2</v>
      </c>
    </row>
    <row r="13197" spans="1:2">
      <c r="A13197" s="4" t="s">
        <v>13546</v>
      </c>
      <c r="B13197" s="199">
        <v>6862.58</v>
      </c>
    </row>
    <row r="13198" spans="1:2">
      <c r="A13198" s="4" t="s">
        <v>13547</v>
      </c>
      <c r="B13198" s="199">
        <v>762.63</v>
      </c>
    </row>
    <row r="13199" spans="1:2">
      <c r="A13199" s="4" t="s">
        <v>13548</v>
      </c>
      <c r="B13199" s="199">
        <v>731.05</v>
      </c>
    </row>
    <row r="13200" spans="1:2">
      <c r="A13200" s="4" t="s">
        <v>13549</v>
      </c>
      <c r="B13200" s="199">
        <v>966.96</v>
      </c>
    </row>
    <row r="13201" spans="1:2">
      <c r="A13201" s="4" t="s">
        <v>13550</v>
      </c>
      <c r="B13201" s="199">
        <v>926.55</v>
      </c>
    </row>
    <row r="13202" spans="1:2">
      <c r="A13202" s="4" t="s">
        <v>13551</v>
      </c>
      <c r="B13202" s="199">
        <v>1172.6400000000001</v>
      </c>
    </row>
    <row r="13203" spans="1:2">
      <c r="A13203" s="4" t="s">
        <v>13552</v>
      </c>
      <c r="B13203" s="199">
        <v>1123.3599999999999</v>
      </c>
    </row>
    <row r="13204" spans="1:2">
      <c r="A13204" s="4" t="s">
        <v>13553</v>
      </c>
      <c r="B13204" s="199">
        <v>1626.88</v>
      </c>
    </row>
    <row r="13205" spans="1:2">
      <c r="A13205" s="4" t="s">
        <v>13554</v>
      </c>
      <c r="B13205" s="199">
        <v>1569.06</v>
      </c>
    </row>
    <row r="13206" spans="1:2">
      <c r="A13206" s="4" t="s">
        <v>13555</v>
      </c>
      <c r="B13206" s="199">
        <v>1584.78</v>
      </c>
    </row>
    <row r="13207" spans="1:2">
      <c r="A13207" s="4" t="s">
        <v>13556</v>
      </c>
      <c r="B13207" s="199">
        <v>1517.81</v>
      </c>
    </row>
    <row r="13208" spans="1:2">
      <c r="A13208" s="4" t="s">
        <v>13557</v>
      </c>
      <c r="B13208" s="199">
        <v>1950.11</v>
      </c>
    </row>
    <row r="13209" spans="1:2">
      <c r="A13209" s="4" t="s">
        <v>13558</v>
      </c>
      <c r="B13209" s="199">
        <v>1882.62</v>
      </c>
    </row>
    <row r="13210" spans="1:2">
      <c r="A13210" s="4" t="s">
        <v>13559</v>
      </c>
      <c r="B13210" s="199">
        <v>2188.46</v>
      </c>
    </row>
    <row r="13211" spans="1:2">
      <c r="A13211" s="4" t="s">
        <v>13560</v>
      </c>
      <c r="B13211" s="199">
        <v>2094.96</v>
      </c>
    </row>
    <row r="13212" spans="1:2">
      <c r="A13212" s="4" t="s">
        <v>13561</v>
      </c>
      <c r="B13212" s="199">
        <v>2597.39</v>
      </c>
    </row>
    <row r="13213" spans="1:2">
      <c r="A13213" s="4" t="s">
        <v>13562</v>
      </c>
      <c r="B13213" s="199">
        <v>2510.61</v>
      </c>
    </row>
    <row r="13214" spans="1:2">
      <c r="A13214" s="4" t="s">
        <v>13563</v>
      </c>
      <c r="B13214" s="199">
        <v>2490.84</v>
      </c>
    </row>
    <row r="13215" spans="1:2">
      <c r="A13215" s="4" t="s">
        <v>13564</v>
      </c>
      <c r="B13215" s="199">
        <v>2414.65</v>
      </c>
    </row>
    <row r="13216" spans="1:2">
      <c r="A13216" s="4" t="s">
        <v>13565</v>
      </c>
      <c r="B13216" s="199">
        <v>2647.71</v>
      </c>
    </row>
    <row r="13217" spans="1:2">
      <c r="A13217" s="4" t="s">
        <v>13566</v>
      </c>
      <c r="B13217" s="199">
        <v>2536.52</v>
      </c>
    </row>
    <row r="13218" spans="1:2">
      <c r="A13218" s="4" t="s">
        <v>13567</v>
      </c>
      <c r="B13218" s="199">
        <v>2994.62</v>
      </c>
    </row>
    <row r="13219" spans="1:2">
      <c r="A13219" s="4" t="s">
        <v>13568</v>
      </c>
      <c r="B13219" s="199">
        <v>2888.51</v>
      </c>
    </row>
    <row r="13220" spans="1:2">
      <c r="A13220" s="4" t="s">
        <v>13569</v>
      </c>
      <c r="B13220" s="199">
        <v>2912.06</v>
      </c>
    </row>
    <row r="13221" spans="1:2">
      <c r="A13221" s="4" t="s">
        <v>13570</v>
      </c>
      <c r="B13221" s="199">
        <v>2822.81</v>
      </c>
    </row>
    <row r="13222" spans="1:2">
      <c r="A13222" s="4" t="s">
        <v>13571</v>
      </c>
      <c r="B13222" s="199">
        <v>3045.95</v>
      </c>
    </row>
    <row r="13223" spans="1:2">
      <c r="A13223" s="4" t="s">
        <v>13572</v>
      </c>
      <c r="B13223" s="199">
        <v>2917.06</v>
      </c>
    </row>
    <row r="13224" spans="1:2">
      <c r="A13224" s="4" t="s">
        <v>13573</v>
      </c>
      <c r="B13224" s="199">
        <v>3318.91</v>
      </c>
    </row>
    <row r="13225" spans="1:2">
      <c r="A13225" s="4" t="s">
        <v>13574</v>
      </c>
      <c r="B13225" s="199">
        <v>3203.14</v>
      </c>
    </row>
    <row r="13226" spans="1:2">
      <c r="A13226" s="4" t="s">
        <v>13575</v>
      </c>
      <c r="B13226" s="199">
        <v>3735.75</v>
      </c>
    </row>
    <row r="13227" spans="1:2">
      <c r="A13227" s="4" t="s">
        <v>13576</v>
      </c>
      <c r="B13227" s="199">
        <v>3620.85</v>
      </c>
    </row>
    <row r="13228" spans="1:2">
      <c r="A13228" s="4" t="s">
        <v>13577</v>
      </c>
      <c r="B13228" s="199">
        <v>3241.08</v>
      </c>
    </row>
    <row r="13229" spans="1:2">
      <c r="A13229" s="4" t="s">
        <v>13578</v>
      </c>
      <c r="B13229" s="199">
        <v>3140.41</v>
      </c>
    </row>
    <row r="13230" spans="1:2">
      <c r="A13230" s="4" t="s">
        <v>13579</v>
      </c>
      <c r="B13230" s="199">
        <v>4041.72</v>
      </c>
    </row>
    <row r="13231" spans="1:2">
      <c r="A13231" s="4" t="s">
        <v>13580</v>
      </c>
      <c r="B13231" s="199">
        <v>3868.59</v>
      </c>
    </row>
    <row r="13232" spans="1:2">
      <c r="A13232" s="4" t="s">
        <v>13581</v>
      </c>
      <c r="B13232" s="199">
        <v>4334.59</v>
      </c>
    </row>
    <row r="13233" spans="1:2">
      <c r="A13233" s="4" t="s">
        <v>13582</v>
      </c>
      <c r="B13233" s="199">
        <v>4180.1899999999996</v>
      </c>
    </row>
    <row r="13234" spans="1:2">
      <c r="A13234" s="4" t="s">
        <v>13583</v>
      </c>
      <c r="B13234" s="199">
        <v>4146.55</v>
      </c>
    </row>
    <row r="13235" spans="1:2">
      <c r="A13235" s="4" t="s">
        <v>13584</v>
      </c>
      <c r="B13235" s="199">
        <v>4018.82</v>
      </c>
    </row>
    <row r="13236" spans="1:2">
      <c r="A13236" s="4" t="s">
        <v>13585</v>
      </c>
      <c r="B13236" s="199">
        <v>3864.66</v>
      </c>
    </row>
    <row r="13237" spans="1:2">
      <c r="A13237" s="4" t="s">
        <v>13586</v>
      </c>
      <c r="B13237" s="199">
        <v>3747</v>
      </c>
    </row>
    <row r="13238" spans="1:2">
      <c r="A13238" s="4" t="s">
        <v>13587</v>
      </c>
      <c r="B13238" s="199">
        <v>4559.45</v>
      </c>
    </row>
    <row r="13239" spans="1:2">
      <c r="A13239" s="4" t="s">
        <v>13588</v>
      </c>
      <c r="B13239" s="199">
        <v>4418.8900000000003</v>
      </c>
    </row>
    <row r="13240" spans="1:2">
      <c r="A13240" s="4" t="s">
        <v>13589</v>
      </c>
      <c r="B13240" s="199">
        <v>4488.1099999999997</v>
      </c>
    </row>
    <row r="13241" spans="1:2">
      <c r="A13241" s="4" t="s">
        <v>13590</v>
      </c>
      <c r="B13241" s="199">
        <v>4353.4799999999996</v>
      </c>
    </row>
    <row r="13242" spans="1:2">
      <c r="A13242" s="4" t="s">
        <v>13591</v>
      </c>
      <c r="B13242" s="199">
        <v>5923.94</v>
      </c>
    </row>
    <row r="13243" spans="1:2">
      <c r="A13243" s="4" t="s">
        <v>13592</v>
      </c>
      <c r="B13243" s="199">
        <v>5711.58</v>
      </c>
    </row>
    <row r="13244" spans="1:2">
      <c r="A13244" s="4" t="s">
        <v>13593</v>
      </c>
      <c r="B13244" s="199">
        <v>5740.46</v>
      </c>
    </row>
    <row r="13245" spans="1:2">
      <c r="A13245" s="4" t="s">
        <v>13594</v>
      </c>
      <c r="B13245" s="199">
        <v>5561.42</v>
      </c>
    </row>
    <row r="13246" spans="1:2">
      <c r="A13246" s="4" t="s">
        <v>13595</v>
      </c>
      <c r="B13246" s="199">
        <v>5110.63</v>
      </c>
    </row>
    <row r="13247" spans="1:2">
      <c r="A13247" s="4" t="s">
        <v>13596</v>
      </c>
      <c r="B13247" s="199">
        <v>4959.01</v>
      </c>
    </row>
    <row r="13248" spans="1:2">
      <c r="A13248" s="4" t="s">
        <v>13597</v>
      </c>
      <c r="B13248" s="199">
        <v>6527.79</v>
      </c>
    </row>
    <row r="13249" spans="1:2">
      <c r="A13249" s="4" t="s">
        <v>13598</v>
      </c>
      <c r="B13249" s="199">
        <v>6323.1</v>
      </c>
    </row>
    <row r="13250" spans="1:2">
      <c r="A13250" s="4" t="s">
        <v>13599</v>
      </c>
      <c r="B13250" s="199">
        <v>5865.44</v>
      </c>
    </row>
    <row r="13251" spans="1:2">
      <c r="A13251" s="4" t="s">
        <v>13600</v>
      </c>
      <c r="B13251" s="199">
        <v>5679.89</v>
      </c>
    </row>
    <row r="13252" spans="1:2">
      <c r="A13252" s="4" t="s">
        <v>13601</v>
      </c>
      <c r="B13252" s="199">
        <v>6874.36</v>
      </c>
    </row>
    <row r="13253" spans="1:2">
      <c r="A13253" s="4" t="s">
        <v>13602</v>
      </c>
      <c r="B13253" s="199">
        <v>6696.82</v>
      </c>
    </row>
    <row r="13254" spans="1:2">
      <c r="A13254" s="4" t="s">
        <v>13603</v>
      </c>
      <c r="B13254" s="199">
        <v>8889.77</v>
      </c>
    </row>
    <row r="13255" spans="1:2">
      <c r="A13255" s="4" t="s">
        <v>13604</v>
      </c>
      <c r="B13255" s="199">
        <v>8608.1200000000008</v>
      </c>
    </row>
    <row r="13256" spans="1:2">
      <c r="A13256" s="4" t="s">
        <v>13605</v>
      </c>
      <c r="B13256" s="199">
        <v>7841.75</v>
      </c>
    </row>
    <row r="13257" spans="1:2">
      <c r="A13257" s="4" t="s">
        <v>13606</v>
      </c>
      <c r="B13257" s="199">
        <v>7588.28</v>
      </c>
    </row>
    <row r="13258" spans="1:2">
      <c r="A13258" s="4" t="s">
        <v>13607</v>
      </c>
      <c r="B13258" s="199">
        <v>9063.08</v>
      </c>
    </row>
    <row r="13259" spans="1:2">
      <c r="A13259" s="4" t="s">
        <v>13608</v>
      </c>
      <c r="B13259" s="199">
        <v>8818.18</v>
      </c>
    </row>
    <row r="13260" spans="1:2">
      <c r="A13260" s="4" t="s">
        <v>13609</v>
      </c>
      <c r="B13260" s="199">
        <v>10368.780000000001</v>
      </c>
    </row>
    <row r="13261" spans="1:2">
      <c r="A13261" s="4" t="s">
        <v>13610</v>
      </c>
      <c r="B13261" s="199">
        <v>10030.42</v>
      </c>
    </row>
    <row r="13262" spans="1:2">
      <c r="A13262" s="4" t="s">
        <v>13611</v>
      </c>
      <c r="B13262" s="199">
        <v>11691.6</v>
      </c>
    </row>
    <row r="13263" spans="1:2">
      <c r="A13263" s="4" t="s">
        <v>13612</v>
      </c>
      <c r="B13263" s="199">
        <v>11379.3</v>
      </c>
    </row>
    <row r="13264" spans="1:2">
      <c r="A13264" s="4" t="s">
        <v>13613</v>
      </c>
      <c r="B13264" s="199">
        <v>12764.45</v>
      </c>
    </row>
    <row r="13265" spans="1:2">
      <c r="A13265" s="4" t="s">
        <v>13614</v>
      </c>
      <c r="B13265" s="199">
        <v>12358.16</v>
      </c>
    </row>
    <row r="13266" spans="1:2">
      <c r="A13266" s="4" t="s">
        <v>13615</v>
      </c>
      <c r="B13266" s="199">
        <v>13742.75</v>
      </c>
    </row>
    <row r="13267" spans="1:2">
      <c r="A13267" s="4" t="s">
        <v>13616</v>
      </c>
      <c r="B13267" s="199">
        <v>13363.03</v>
      </c>
    </row>
    <row r="13268" spans="1:2">
      <c r="A13268" s="4" t="s">
        <v>13617</v>
      </c>
      <c r="B13268" s="199">
        <v>16082.47</v>
      </c>
    </row>
    <row r="13269" spans="1:2">
      <c r="A13269" s="4" t="s">
        <v>13618</v>
      </c>
      <c r="B13269" s="199">
        <v>15635.35</v>
      </c>
    </row>
    <row r="13270" spans="1:2">
      <c r="A13270" s="4" t="s">
        <v>13619</v>
      </c>
      <c r="B13270" s="199">
        <v>18422.22</v>
      </c>
    </row>
    <row r="13271" spans="1:2">
      <c r="A13271" s="4" t="s">
        <v>13620</v>
      </c>
      <c r="B13271" s="199">
        <v>17907.71</v>
      </c>
    </row>
    <row r="13272" spans="1:2">
      <c r="A13272" s="4" t="s">
        <v>13621</v>
      </c>
      <c r="B13272" s="199">
        <v>20761.939999999999</v>
      </c>
    </row>
    <row r="13273" spans="1:2">
      <c r="A13273" s="4" t="s">
        <v>13622</v>
      </c>
      <c r="B13273" s="199">
        <v>20180.03</v>
      </c>
    </row>
    <row r="13274" spans="1:2">
      <c r="A13274" s="4" t="s">
        <v>13623</v>
      </c>
      <c r="B13274" s="199">
        <v>23101.66</v>
      </c>
    </row>
    <row r="13275" spans="1:2">
      <c r="A13275" s="4" t="s">
        <v>13624</v>
      </c>
      <c r="B13275" s="199">
        <v>22452.36</v>
      </c>
    </row>
    <row r="13276" spans="1:2">
      <c r="A13276" s="4" t="s">
        <v>13625</v>
      </c>
      <c r="B13276" s="199">
        <v>25441.37</v>
      </c>
    </row>
    <row r="13277" spans="1:2">
      <c r="A13277" s="4" t="s">
        <v>13626</v>
      </c>
      <c r="B13277" s="199">
        <v>24724.68</v>
      </c>
    </row>
    <row r="13278" spans="1:2">
      <c r="A13278" s="4" t="s">
        <v>13627</v>
      </c>
      <c r="B13278" s="199">
        <v>55.24</v>
      </c>
    </row>
    <row r="13279" spans="1:2">
      <c r="A13279" s="4" t="s">
        <v>13628</v>
      </c>
      <c r="B13279" s="199">
        <v>52.63</v>
      </c>
    </row>
    <row r="13280" spans="1:2">
      <c r="A13280" s="4" t="s">
        <v>13629</v>
      </c>
      <c r="B13280" s="199">
        <v>74.53</v>
      </c>
    </row>
    <row r="13281" spans="1:2">
      <c r="A13281" s="4" t="s">
        <v>13630</v>
      </c>
      <c r="B13281" s="199">
        <v>70.75</v>
      </c>
    </row>
    <row r="13282" spans="1:2">
      <c r="A13282" s="4" t="s">
        <v>13631</v>
      </c>
      <c r="B13282" s="199">
        <v>106.59</v>
      </c>
    </row>
    <row r="13283" spans="1:2">
      <c r="A13283" s="4" t="s">
        <v>13632</v>
      </c>
      <c r="B13283" s="199">
        <v>101.74</v>
      </c>
    </row>
    <row r="13284" spans="1:2">
      <c r="A13284" s="4" t="s">
        <v>13633</v>
      </c>
      <c r="B13284" s="199">
        <v>119.05</v>
      </c>
    </row>
    <row r="13285" spans="1:2">
      <c r="A13285" s="4" t="s">
        <v>13634</v>
      </c>
      <c r="B13285" s="199">
        <v>113.12</v>
      </c>
    </row>
    <row r="13286" spans="1:2">
      <c r="A13286" s="4" t="s">
        <v>13635</v>
      </c>
      <c r="B13286" s="199">
        <v>149.12</v>
      </c>
    </row>
    <row r="13287" spans="1:2">
      <c r="A13287" s="4" t="s">
        <v>13636</v>
      </c>
      <c r="B13287" s="199">
        <v>142.31</v>
      </c>
    </row>
    <row r="13288" spans="1:2">
      <c r="A13288" s="4" t="s">
        <v>13637</v>
      </c>
      <c r="B13288" s="199">
        <v>203.05</v>
      </c>
    </row>
    <row r="13289" spans="1:2">
      <c r="A13289" s="4" t="s">
        <v>13638</v>
      </c>
      <c r="B13289" s="199">
        <v>195.81</v>
      </c>
    </row>
    <row r="13290" spans="1:2">
      <c r="A13290" s="4" t="s">
        <v>13639</v>
      </c>
      <c r="B13290" s="199">
        <v>1237.79</v>
      </c>
    </row>
    <row r="13291" spans="1:2">
      <c r="A13291" s="4" t="s">
        <v>13640</v>
      </c>
      <c r="B13291" s="199">
        <v>1189.03</v>
      </c>
    </row>
    <row r="13292" spans="1:2">
      <c r="A13292" s="4" t="s">
        <v>13641</v>
      </c>
      <c r="B13292" s="199">
        <v>1699.14</v>
      </c>
    </row>
    <row r="13293" spans="1:2">
      <c r="A13293" s="4" t="s">
        <v>13642</v>
      </c>
      <c r="B13293" s="199">
        <v>1628</v>
      </c>
    </row>
    <row r="13294" spans="1:2">
      <c r="A13294" s="4" t="s">
        <v>13643</v>
      </c>
      <c r="B13294" s="199">
        <v>542.77</v>
      </c>
    </row>
    <row r="13295" spans="1:2">
      <c r="A13295" s="4" t="s">
        <v>13644</v>
      </c>
      <c r="B13295" s="199">
        <v>526.52</v>
      </c>
    </row>
    <row r="13296" spans="1:2">
      <c r="A13296" s="4" t="s">
        <v>13645</v>
      </c>
      <c r="B13296" s="199">
        <v>944.18</v>
      </c>
    </row>
    <row r="13297" spans="1:2">
      <c r="A13297" s="4" t="s">
        <v>13646</v>
      </c>
      <c r="B13297" s="199">
        <v>889.73</v>
      </c>
    </row>
    <row r="13298" spans="1:2">
      <c r="A13298" s="4" t="s">
        <v>13647</v>
      </c>
      <c r="B13298" s="199">
        <v>21.65</v>
      </c>
    </row>
    <row r="13299" spans="1:2">
      <c r="A13299" s="4" t="s">
        <v>13648</v>
      </c>
      <c r="B13299" s="199">
        <v>21.38</v>
      </c>
    </row>
    <row r="13300" spans="1:2">
      <c r="A13300" s="4" t="s">
        <v>13649</v>
      </c>
      <c r="B13300" s="199">
        <v>13.28</v>
      </c>
    </row>
    <row r="13301" spans="1:2">
      <c r="A13301" s="4" t="s">
        <v>13650</v>
      </c>
      <c r="B13301" s="199">
        <v>13.01</v>
      </c>
    </row>
    <row r="13302" spans="1:2">
      <c r="A13302" s="4" t="s">
        <v>13651</v>
      </c>
      <c r="B13302" s="199">
        <v>23.58</v>
      </c>
    </row>
    <row r="13303" spans="1:2">
      <c r="A13303" s="4" t="s">
        <v>13652</v>
      </c>
      <c r="B13303" s="199">
        <v>21.5</v>
      </c>
    </row>
    <row r="13304" spans="1:2">
      <c r="A13304" s="4" t="s">
        <v>13653</v>
      </c>
      <c r="B13304" s="199">
        <v>35.700000000000003</v>
      </c>
    </row>
    <row r="13305" spans="1:2">
      <c r="A13305" s="4" t="s">
        <v>13654</v>
      </c>
      <c r="B13305" s="199">
        <v>32.54</v>
      </c>
    </row>
    <row r="13306" spans="1:2">
      <c r="A13306" s="4" t="s">
        <v>13655</v>
      </c>
      <c r="B13306" s="199">
        <v>18.98</v>
      </c>
    </row>
    <row r="13307" spans="1:2">
      <c r="A13307" s="4" t="s">
        <v>13656</v>
      </c>
      <c r="B13307" s="199">
        <v>18.71</v>
      </c>
    </row>
    <row r="13308" spans="1:2">
      <c r="A13308" s="4" t="s">
        <v>13657</v>
      </c>
      <c r="B13308" s="199">
        <v>45.14</v>
      </c>
    </row>
    <row r="13309" spans="1:2">
      <c r="A13309" s="4" t="s">
        <v>13658</v>
      </c>
      <c r="B13309" s="199">
        <v>41.74</v>
      </c>
    </row>
    <row r="13310" spans="1:2">
      <c r="A13310" s="4" t="s">
        <v>13659</v>
      </c>
      <c r="B13310" s="199">
        <v>19.73</v>
      </c>
    </row>
    <row r="13311" spans="1:2">
      <c r="A13311" s="4" t="s">
        <v>13660</v>
      </c>
      <c r="B13311" s="199">
        <v>19.73</v>
      </c>
    </row>
    <row r="13312" spans="1:2">
      <c r="A13312" s="4" t="s">
        <v>13661</v>
      </c>
      <c r="B13312" s="199">
        <v>19.02</v>
      </c>
    </row>
    <row r="13313" spans="1:2">
      <c r="A13313" s="4" t="s">
        <v>13662</v>
      </c>
      <c r="B13313" s="199">
        <v>18.75</v>
      </c>
    </row>
    <row r="13314" spans="1:2">
      <c r="A13314" s="4" t="s">
        <v>13663</v>
      </c>
      <c r="B13314" s="199">
        <v>148.63</v>
      </c>
    </row>
    <row r="13315" spans="1:2">
      <c r="A13315" s="4" t="s">
        <v>13664</v>
      </c>
      <c r="B13315" s="199">
        <v>148.19</v>
      </c>
    </row>
    <row r="13316" spans="1:2">
      <c r="A13316" s="4" t="s">
        <v>13665</v>
      </c>
      <c r="B13316" s="199">
        <v>292.76</v>
      </c>
    </row>
    <row r="13317" spans="1:2">
      <c r="A13317" s="4" t="s">
        <v>13666</v>
      </c>
      <c r="B13317" s="199">
        <v>284.63</v>
      </c>
    </row>
    <row r="13318" spans="1:2">
      <c r="A13318" s="4" t="s">
        <v>13667</v>
      </c>
      <c r="B13318" s="199">
        <v>158.21</v>
      </c>
    </row>
    <row r="13319" spans="1:2">
      <c r="A13319" s="4" t="s">
        <v>13668</v>
      </c>
      <c r="B13319" s="199">
        <v>150.08000000000001</v>
      </c>
    </row>
    <row r="13320" spans="1:2">
      <c r="A13320" s="4" t="s">
        <v>13669</v>
      </c>
      <c r="B13320" s="199">
        <v>142.18</v>
      </c>
    </row>
    <row r="13321" spans="1:2">
      <c r="A13321" s="4" t="s">
        <v>13670</v>
      </c>
      <c r="B13321" s="199">
        <v>134.33000000000001</v>
      </c>
    </row>
    <row r="13322" spans="1:2">
      <c r="A13322" s="4" t="s">
        <v>13671</v>
      </c>
      <c r="B13322" s="199">
        <v>123.14</v>
      </c>
    </row>
    <row r="13323" spans="1:2">
      <c r="A13323" s="4" t="s">
        <v>13672</v>
      </c>
      <c r="B13323" s="199">
        <v>115.28</v>
      </c>
    </row>
    <row r="13324" spans="1:2">
      <c r="A13324" s="4" t="s">
        <v>13673</v>
      </c>
      <c r="B13324" s="199">
        <v>12.36</v>
      </c>
    </row>
    <row r="13325" spans="1:2">
      <c r="A13325" s="4" t="s">
        <v>13674</v>
      </c>
      <c r="B13325" s="199">
        <v>11.76</v>
      </c>
    </row>
    <row r="13326" spans="1:2">
      <c r="A13326" s="4" t="s">
        <v>13675</v>
      </c>
      <c r="B13326" s="199">
        <v>13.82</v>
      </c>
    </row>
    <row r="13327" spans="1:2">
      <c r="A13327" s="4" t="s">
        <v>13676</v>
      </c>
      <c r="B13327" s="199">
        <v>13.12</v>
      </c>
    </row>
    <row r="13328" spans="1:2">
      <c r="A13328" s="4" t="s">
        <v>13677</v>
      </c>
      <c r="B13328" s="199">
        <v>17.309999999999999</v>
      </c>
    </row>
    <row r="13329" spans="1:2">
      <c r="A13329" s="4" t="s">
        <v>13678</v>
      </c>
      <c r="B13329" s="199">
        <v>16.440000000000001</v>
      </c>
    </row>
    <row r="13330" spans="1:2">
      <c r="A13330" s="4" t="s">
        <v>13679</v>
      </c>
      <c r="B13330" s="199">
        <v>25.63</v>
      </c>
    </row>
    <row r="13331" spans="1:2">
      <c r="A13331" s="4" t="s">
        <v>13680</v>
      </c>
      <c r="B13331" s="199">
        <v>24.66</v>
      </c>
    </row>
    <row r="13332" spans="1:2">
      <c r="A13332" s="4" t="s">
        <v>13681</v>
      </c>
      <c r="B13332" s="199">
        <v>32.21</v>
      </c>
    </row>
    <row r="13333" spans="1:2">
      <c r="A13333" s="4" t="s">
        <v>13682</v>
      </c>
      <c r="B13333" s="199">
        <v>31.13</v>
      </c>
    </row>
    <row r="13334" spans="1:2">
      <c r="A13334" s="4" t="s">
        <v>13683</v>
      </c>
      <c r="B13334" s="199">
        <v>41.88</v>
      </c>
    </row>
    <row r="13335" spans="1:2">
      <c r="A13335" s="4" t="s">
        <v>13684</v>
      </c>
      <c r="B13335" s="199">
        <v>40.58</v>
      </c>
    </row>
    <row r="13336" spans="1:2">
      <c r="A13336" s="4" t="s">
        <v>13685</v>
      </c>
      <c r="B13336" s="199">
        <v>50.64</v>
      </c>
    </row>
    <row r="13337" spans="1:2">
      <c r="A13337" s="4" t="s">
        <v>13686</v>
      </c>
      <c r="B13337" s="199">
        <v>49.02</v>
      </c>
    </row>
    <row r="13338" spans="1:2">
      <c r="A13338" s="4" t="s">
        <v>13687</v>
      </c>
      <c r="B13338" s="199">
        <v>66.02</v>
      </c>
    </row>
    <row r="13339" spans="1:2">
      <c r="A13339" s="4" t="s">
        <v>13688</v>
      </c>
      <c r="B13339" s="199">
        <v>64.23</v>
      </c>
    </row>
    <row r="13340" spans="1:2">
      <c r="A13340" s="4" t="s">
        <v>13689</v>
      </c>
      <c r="B13340" s="199">
        <v>87.99</v>
      </c>
    </row>
    <row r="13341" spans="1:2">
      <c r="A13341" s="4" t="s">
        <v>13690</v>
      </c>
      <c r="B13341" s="199">
        <v>85.82</v>
      </c>
    </row>
    <row r="13342" spans="1:2">
      <c r="A13342" s="4" t="s">
        <v>13691</v>
      </c>
      <c r="B13342" s="199">
        <v>15.39</v>
      </c>
    </row>
    <row r="13343" spans="1:2">
      <c r="A13343" s="4" t="s">
        <v>13692</v>
      </c>
      <c r="B13343" s="199">
        <v>14.06</v>
      </c>
    </row>
    <row r="13344" spans="1:2">
      <c r="A13344" s="4" t="s">
        <v>13693</v>
      </c>
      <c r="B13344" s="199">
        <v>24.18</v>
      </c>
    </row>
    <row r="13345" spans="1:2">
      <c r="A13345" s="4" t="s">
        <v>13694</v>
      </c>
      <c r="B13345" s="199">
        <v>22.1</v>
      </c>
    </row>
    <row r="13346" spans="1:2">
      <c r="A13346" s="4" t="s">
        <v>13695</v>
      </c>
      <c r="B13346" s="199">
        <v>26.38</v>
      </c>
    </row>
    <row r="13347" spans="1:2">
      <c r="A13347" s="4" t="s">
        <v>13696</v>
      </c>
      <c r="B13347" s="199">
        <v>24.11</v>
      </c>
    </row>
    <row r="13348" spans="1:2">
      <c r="A13348" s="4" t="s">
        <v>13697</v>
      </c>
      <c r="B13348" s="199">
        <v>39.58</v>
      </c>
    </row>
    <row r="13349" spans="1:2">
      <c r="A13349" s="4" t="s">
        <v>13698</v>
      </c>
      <c r="B13349" s="199">
        <v>36.159999999999997</v>
      </c>
    </row>
    <row r="13350" spans="1:2">
      <c r="A13350" s="4" t="s">
        <v>13699</v>
      </c>
      <c r="B13350" s="199">
        <v>43.97</v>
      </c>
    </row>
    <row r="13351" spans="1:2">
      <c r="A13351" s="4" t="s">
        <v>13700</v>
      </c>
      <c r="B13351" s="199">
        <v>40.18</v>
      </c>
    </row>
    <row r="13352" spans="1:2">
      <c r="A13352" s="4" t="s">
        <v>13701</v>
      </c>
      <c r="B13352" s="199">
        <v>65.959999999999994</v>
      </c>
    </row>
    <row r="13353" spans="1:2">
      <c r="A13353" s="4" t="s">
        <v>13702</v>
      </c>
      <c r="B13353" s="199">
        <v>60.28</v>
      </c>
    </row>
    <row r="13354" spans="1:2">
      <c r="A13354" s="4" t="s">
        <v>13703</v>
      </c>
      <c r="B13354" s="199">
        <v>53.21</v>
      </c>
    </row>
    <row r="13355" spans="1:2">
      <c r="A13355" s="4" t="s">
        <v>13704</v>
      </c>
      <c r="B13355" s="199">
        <v>48.61</v>
      </c>
    </row>
    <row r="13356" spans="1:2">
      <c r="A13356" s="4" t="s">
        <v>13705</v>
      </c>
      <c r="B13356" s="199">
        <v>79.819999999999993</v>
      </c>
    </row>
    <row r="13357" spans="1:2">
      <c r="A13357" s="4" t="s">
        <v>13706</v>
      </c>
      <c r="B13357" s="199">
        <v>72.91</v>
      </c>
    </row>
    <row r="13358" spans="1:2">
      <c r="A13358" s="4" t="s">
        <v>13707</v>
      </c>
      <c r="B13358" s="199">
        <v>75.790000000000006</v>
      </c>
    </row>
    <row r="13359" spans="1:2">
      <c r="A13359" s="4" t="s">
        <v>13708</v>
      </c>
      <c r="B13359" s="199">
        <v>70.37</v>
      </c>
    </row>
    <row r="13360" spans="1:2">
      <c r="A13360" s="4" t="s">
        <v>13709</v>
      </c>
      <c r="B13360" s="199">
        <v>125.06</v>
      </c>
    </row>
    <row r="13361" spans="1:2">
      <c r="A13361" s="4" t="s">
        <v>13710</v>
      </c>
      <c r="B13361" s="199">
        <v>116.12</v>
      </c>
    </row>
    <row r="13362" spans="1:2">
      <c r="A13362" s="4" t="s">
        <v>13711</v>
      </c>
      <c r="B13362" s="199">
        <v>78.459999999999994</v>
      </c>
    </row>
    <row r="13363" spans="1:2">
      <c r="A13363" s="4" t="s">
        <v>13712</v>
      </c>
      <c r="B13363" s="199">
        <v>69.040000000000006</v>
      </c>
    </row>
    <row r="13364" spans="1:2">
      <c r="A13364" s="4" t="s">
        <v>13713</v>
      </c>
      <c r="B13364" s="199">
        <v>113.78</v>
      </c>
    </row>
    <row r="13365" spans="1:2">
      <c r="A13365" s="4" t="s">
        <v>13714</v>
      </c>
      <c r="B13365" s="199">
        <v>99.65</v>
      </c>
    </row>
    <row r="13366" spans="1:2">
      <c r="A13366" s="4" t="s">
        <v>13715</v>
      </c>
      <c r="B13366" s="199">
        <v>31.11</v>
      </c>
    </row>
    <row r="13367" spans="1:2">
      <c r="A13367" s="4" t="s">
        <v>13716</v>
      </c>
      <c r="B13367" s="199">
        <v>27.97</v>
      </c>
    </row>
    <row r="13368" spans="1:2">
      <c r="A13368" s="4" t="s">
        <v>13717</v>
      </c>
      <c r="B13368" s="199">
        <v>12.2</v>
      </c>
    </row>
    <row r="13369" spans="1:2">
      <c r="A13369" s="4" t="s">
        <v>13718</v>
      </c>
      <c r="B13369" s="199">
        <v>11.12</v>
      </c>
    </row>
    <row r="13370" spans="1:2">
      <c r="A13370" s="4" t="s">
        <v>13719</v>
      </c>
      <c r="B13370" s="199">
        <v>12.71</v>
      </c>
    </row>
    <row r="13371" spans="1:2">
      <c r="A13371" s="4" t="s">
        <v>13720</v>
      </c>
      <c r="B13371" s="199">
        <v>11.62</v>
      </c>
    </row>
    <row r="13372" spans="1:2">
      <c r="A13372" s="4" t="s">
        <v>13721</v>
      </c>
      <c r="B13372" s="199">
        <v>12.83</v>
      </c>
    </row>
    <row r="13373" spans="1:2">
      <c r="A13373" s="4" t="s">
        <v>13722</v>
      </c>
      <c r="B13373" s="199">
        <v>11.75</v>
      </c>
    </row>
    <row r="13374" spans="1:2">
      <c r="A13374" s="4" t="s">
        <v>13723</v>
      </c>
      <c r="B13374" s="199">
        <v>17.27</v>
      </c>
    </row>
    <row r="13375" spans="1:2">
      <c r="A13375" s="4" t="s">
        <v>13724</v>
      </c>
      <c r="B13375" s="199">
        <v>16.190000000000001</v>
      </c>
    </row>
    <row r="13376" spans="1:2">
      <c r="A13376" s="4" t="s">
        <v>13725</v>
      </c>
      <c r="B13376" s="199">
        <v>57.5</v>
      </c>
    </row>
    <row r="13377" spans="1:2">
      <c r="A13377" s="4" t="s">
        <v>13726</v>
      </c>
      <c r="B13377" s="199">
        <v>51.21</v>
      </c>
    </row>
    <row r="13378" spans="1:2">
      <c r="A13378" s="4" t="s">
        <v>13727</v>
      </c>
      <c r="B13378" s="199">
        <v>47.19</v>
      </c>
    </row>
    <row r="13379" spans="1:2">
      <c r="A13379" s="4" t="s">
        <v>13728</v>
      </c>
      <c r="B13379" s="199">
        <v>40.909999999999997</v>
      </c>
    </row>
    <row r="13380" spans="1:2">
      <c r="A13380" s="4" t="s">
        <v>13729</v>
      </c>
      <c r="B13380" s="199">
        <v>23.65</v>
      </c>
    </row>
    <row r="13381" spans="1:2">
      <c r="A13381" s="4" t="s">
        <v>13730</v>
      </c>
      <c r="B13381" s="199">
        <v>20.5</v>
      </c>
    </row>
    <row r="13382" spans="1:2">
      <c r="A13382" s="4" t="s">
        <v>13731</v>
      </c>
      <c r="B13382" s="199">
        <v>33.79</v>
      </c>
    </row>
    <row r="13383" spans="1:2">
      <c r="A13383" s="4" t="s">
        <v>13732</v>
      </c>
      <c r="B13383" s="199">
        <v>30.65</v>
      </c>
    </row>
    <row r="13384" spans="1:2">
      <c r="A13384" s="4" t="s">
        <v>13733</v>
      </c>
      <c r="B13384" s="199">
        <v>28.19</v>
      </c>
    </row>
    <row r="13385" spans="1:2">
      <c r="A13385" s="4" t="s">
        <v>13734</v>
      </c>
      <c r="B13385" s="199">
        <v>25.05</v>
      </c>
    </row>
    <row r="13386" spans="1:2">
      <c r="A13386" s="4" t="s">
        <v>13735</v>
      </c>
      <c r="B13386" s="199">
        <v>7.78</v>
      </c>
    </row>
    <row r="13387" spans="1:2">
      <c r="A13387" s="4" t="s">
        <v>13736</v>
      </c>
      <c r="B13387" s="199">
        <v>7.02</v>
      </c>
    </row>
    <row r="13388" spans="1:2">
      <c r="A13388" s="4" t="s">
        <v>13737</v>
      </c>
      <c r="B13388" s="199">
        <v>8.07</v>
      </c>
    </row>
    <row r="13389" spans="1:2">
      <c r="A13389" s="4" t="s">
        <v>13738</v>
      </c>
      <c r="B13389" s="199">
        <v>7.31</v>
      </c>
    </row>
    <row r="13390" spans="1:2">
      <c r="A13390" s="4" t="s">
        <v>13739</v>
      </c>
      <c r="B13390" s="199">
        <v>8.83</v>
      </c>
    </row>
    <row r="13391" spans="1:2">
      <c r="A13391" s="4" t="s">
        <v>13740</v>
      </c>
      <c r="B13391" s="199">
        <v>8.07</v>
      </c>
    </row>
    <row r="13392" spans="1:2">
      <c r="A13392" s="4" t="s">
        <v>13741</v>
      </c>
      <c r="B13392" s="199">
        <v>9.08</v>
      </c>
    </row>
    <row r="13393" spans="1:2">
      <c r="A13393" s="4" t="s">
        <v>13742</v>
      </c>
      <c r="B13393" s="199">
        <v>8.26</v>
      </c>
    </row>
    <row r="13394" spans="1:2">
      <c r="A13394" s="4" t="s">
        <v>13743</v>
      </c>
      <c r="B13394" s="199">
        <v>9.02</v>
      </c>
    </row>
    <row r="13395" spans="1:2">
      <c r="A13395" s="4" t="s">
        <v>13744</v>
      </c>
      <c r="B13395" s="199">
        <v>8.1999999999999993</v>
      </c>
    </row>
    <row r="13396" spans="1:2">
      <c r="A13396" s="4" t="s">
        <v>13745</v>
      </c>
      <c r="B13396" s="199">
        <v>9.7200000000000006</v>
      </c>
    </row>
    <row r="13397" spans="1:2">
      <c r="A13397" s="4" t="s">
        <v>13746</v>
      </c>
      <c r="B13397" s="199">
        <v>8.84</v>
      </c>
    </row>
    <row r="13398" spans="1:2">
      <c r="A13398" s="4" t="s">
        <v>13747</v>
      </c>
      <c r="B13398" s="199">
        <v>10.1</v>
      </c>
    </row>
    <row r="13399" spans="1:2">
      <c r="A13399" s="4" t="s">
        <v>13748</v>
      </c>
      <c r="B13399" s="199">
        <v>9.2200000000000006</v>
      </c>
    </row>
    <row r="13400" spans="1:2">
      <c r="A13400" s="4" t="s">
        <v>13749</v>
      </c>
      <c r="B13400" s="199">
        <v>10.93</v>
      </c>
    </row>
    <row r="13401" spans="1:2">
      <c r="A13401" s="4" t="s">
        <v>13750</v>
      </c>
      <c r="B13401" s="199">
        <v>9.99</v>
      </c>
    </row>
    <row r="13402" spans="1:2">
      <c r="A13402" s="4" t="s">
        <v>13751</v>
      </c>
      <c r="B13402" s="199">
        <v>11.85</v>
      </c>
    </row>
    <row r="13403" spans="1:2">
      <c r="A13403" s="4" t="s">
        <v>13752</v>
      </c>
      <c r="B13403" s="199">
        <v>10.91</v>
      </c>
    </row>
    <row r="13404" spans="1:2">
      <c r="A13404" s="4" t="s">
        <v>13753</v>
      </c>
      <c r="B13404" s="199">
        <v>235.97</v>
      </c>
    </row>
    <row r="13405" spans="1:2">
      <c r="A13405" s="4" t="s">
        <v>13754</v>
      </c>
      <c r="B13405" s="199">
        <v>214.3</v>
      </c>
    </row>
    <row r="13406" spans="1:2">
      <c r="A13406" s="4" t="s">
        <v>13755</v>
      </c>
      <c r="B13406" s="199">
        <v>48.05</v>
      </c>
    </row>
    <row r="13407" spans="1:2">
      <c r="A13407" s="4" t="s">
        <v>13756</v>
      </c>
      <c r="B13407" s="199">
        <v>42.64</v>
      </c>
    </row>
    <row r="13408" spans="1:2">
      <c r="A13408" s="4" t="s">
        <v>13757</v>
      </c>
      <c r="B13408" s="199">
        <v>152.54</v>
      </c>
    </row>
    <row r="13409" spans="1:2">
      <c r="A13409" s="4" t="s">
        <v>13758</v>
      </c>
      <c r="B13409" s="199">
        <v>141.71</v>
      </c>
    </row>
    <row r="13410" spans="1:2">
      <c r="A13410" s="4" t="s">
        <v>13759</v>
      </c>
      <c r="B13410" s="199">
        <v>157.09</v>
      </c>
    </row>
    <row r="13411" spans="1:2">
      <c r="A13411" s="4" t="s">
        <v>13760</v>
      </c>
      <c r="B13411" s="199">
        <v>136.12</v>
      </c>
    </row>
    <row r="13412" spans="1:2">
      <c r="A13412" s="4" t="s">
        <v>13761</v>
      </c>
      <c r="B13412" s="199">
        <v>25.54</v>
      </c>
    </row>
    <row r="13413" spans="1:2">
      <c r="A13413" s="4" t="s">
        <v>13762</v>
      </c>
      <c r="B13413" s="199">
        <v>22.26</v>
      </c>
    </row>
    <row r="13414" spans="1:2">
      <c r="A13414" s="4" t="s">
        <v>13763</v>
      </c>
      <c r="B13414" s="199">
        <v>34.049999999999997</v>
      </c>
    </row>
    <row r="13415" spans="1:2">
      <c r="A13415" s="4" t="s">
        <v>13764</v>
      </c>
      <c r="B13415" s="199">
        <v>29.68</v>
      </c>
    </row>
    <row r="13416" spans="1:2">
      <c r="A13416" s="4" t="s">
        <v>13765</v>
      </c>
      <c r="B13416" s="199">
        <v>38.130000000000003</v>
      </c>
    </row>
    <row r="13417" spans="1:2">
      <c r="A13417" s="4" t="s">
        <v>13766</v>
      </c>
      <c r="B13417" s="199">
        <v>37.19</v>
      </c>
    </row>
    <row r="13418" spans="1:2">
      <c r="A13418" s="4" t="s">
        <v>13767</v>
      </c>
      <c r="B13418" s="199">
        <v>55.82</v>
      </c>
    </row>
    <row r="13419" spans="1:2">
      <c r="A13419" s="4" t="s">
        <v>13768</v>
      </c>
      <c r="B13419" s="199">
        <v>54.88</v>
      </c>
    </row>
    <row r="13420" spans="1:2">
      <c r="A13420" s="4" t="s">
        <v>13769</v>
      </c>
      <c r="B13420" s="199">
        <v>34.880000000000003</v>
      </c>
    </row>
    <row r="13421" spans="1:2">
      <c r="A13421" s="4" t="s">
        <v>13770</v>
      </c>
      <c r="B13421" s="199">
        <v>33.94</v>
      </c>
    </row>
    <row r="13422" spans="1:2">
      <c r="A13422" s="4" t="s">
        <v>13771</v>
      </c>
      <c r="B13422" s="199">
        <v>32.18</v>
      </c>
    </row>
    <row r="13423" spans="1:2">
      <c r="A13423" s="4" t="s">
        <v>13772</v>
      </c>
      <c r="B13423" s="199">
        <v>31.24</v>
      </c>
    </row>
    <row r="13424" spans="1:2">
      <c r="A13424" s="4" t="s">
        <v>13773</v>
      </c>
      <c r="B13424" s="199">
        <v>50.16</v>
      </c>
    </row>
    <row r="13425" spans="1:2">
      <c r="A13425" s="4" t="s">
        <v>13774</v>
      </c>
      <c r="B13425" s="199">
        <v>49.2</v>
      </c>
    </row>
    <row r="13426" spans="1:2">
      <c r="A13426" s="4" t="s">
        <v>13775</v>
      </c>
      <c r="B13426" s="199">
        <v>63.46</v>
      </c>
    </row>
    <row r="13427" spans="1:2">
      <c r="A13427" s="4" t="s">
        <v>13776</v>
      </c>
      <c r="B13427" s="199">
        <v>62.32</v>
      </c>
    </row>
    <row r="13428" spans="1:2">
      <c r="A13428" s="4" t="s">
        <v>13777</v>
      </c>
      <c r="B13428" s="199">
        <v>81.55</v>
      </c>
    </row>
    <row r="13429" spans="1:2">
      <c r="A13429" s="4" t="s">
        <v>13778</v>
      </c>
      <c r="B13429" s="199">
        <v>80.260000000000005</v>
      </c>
    </row>
    <row r="13430" spans="1:2">
      <c r="A13430" s="4" t="s">
        <v>13779</v>
      </c>
      <c r="B13430" s="199">
        <v>110.87</v>
      </c>
    </row>
    <row r="13431" spans="1:2">
      <c r="A13431" s="4" t="s">
        <v>13780</v>
      </c>
      <c r="B13431" s="199">
        <v>109.4</v>
      </c>
    </row>
    <row r="13432" spans="1:2">
      <c r="A13432" s="4" t="s">
        <v>13781</v>
      </c>
      <c r="B13432" s="199">
        <v>123.98</v>
      </c>
    </row>
    <row r="13433" spans="1:2">
      <c r="A13433" s="4" t="s">
        <v>13782</v>
      </c>
      <c r="B13433" s="199">
        <v>122.3</v>
      </c>
    </row>
    <row r="13434" spans="1:2">
      <c r="A13434" s="4" t="s">
        <v>13783</v>
      </c>
      <c r="B13434" s="199">
        <v>157.77000000000001</v>
      </c>
    </row>
    <row r="13435" spans="1:2">
      <c r="A13435" s="4" t="s">
        <v>13784</v>
      </c>
      <c r="B13435" s="199">
        <v>155.79</v>
      </c>
    </row>
    <row r="13436" spans="1:2">
      <c r="A13436" s="4" t="s">
        <v>13785</v>
      </c>
      <c r="B13436" s="199">
        <v>208.62</v>
      </c>
    </row>
    <row r="13437" spans="1:2">
      <c r="A13437" s="4" t="s">
        <v>13786</v>
      </c>
      <c r="B13437" s="199">
        <v>206.38</v>
      </c>
    </row>
    <row r="13438" spans="1:2">
      <c r="A13438" s="4" t="s">
        <v>13787</v>
      </c>
      <c r="B13438" s="199">
        <v>240.93</v>
      </c>
    </row>
    <row r="13439" spans="1:2">
      <c r="A13439" s="4" t="s">
        <v>13788</v>
      </c>
      <c r="B13439" s="199">
        <v>238.54</v>
      </c>
    </row>
    <row r="13440" spans="1:2">
      <c r="A13440" s="4" t="s">
        <v>13789</v>
      </c>
      <c r="B13440" s="199">
        <v>295.18</v>
      </c>
    </row>
    <row r="13441" spans="1:2">
      <c r="A13441" s="4" t="s">
        <v>13790</v>
      </c>
      <c r="B13441" s="199">
        <v>292.36</v>
      </c>
    </row>
    <row r="13442" spans="1:2">
      <c r="A13442" s="4" t="s">
        <v>13791</v>
      </c>
      <c r="B13442" s="199">
        <v>501.95</v>
      </c>
    </row>
    <row r="13443" spans="1:2">
      <c r="A13443" s="4" t="s">
        <v>13792</v>
      </c>
      <c r="B13443" s="199">
        <v>498.87</v>
      </c>
    </row>
    <row r="13444" spans="1:2">
      <c r="A13444" s="4" t="s">
        <v>13793</v>
      </c>
      <c r="B13444" s="199">
        <v>554.5</v>
      </c>
    </row>
    <row r="13445" spans="1:2">
      <c r="A13445" s="4" t="s">
        <v>13794</v>
      </c>
      <c r="B13445" s="199">
        <v>551.15</v>
      </c>
    </row>
    <row r="13446" spans="1:2">
      <c r="A13446" s="4" t="s">
        <v>13795</v>
      </c>
      <c r="B13446" s="199">
        <v>169.86</v>
      </c>
    </row>
    <row r="13447" spans="1:2">
      <c r="A13447" s="4" t="s">
        <v>13796</v>
      </c>
      <c r="B13447" s="199">
        <v>159.02000000000001</v>
      </c>
    </row>
    <row r="13448" spans="1:2">
      <c r="A13448" s="4" t="s">
        <v>13797</v>
      </c>
      <c r="B13448" s="199">
        <v>158.77000000000001</v>
      </c>
    </row>
    <row r="13449" spans="1:2">
      <c r="A13449" s="4" t="s">
        <v>13798</v>
      </c>
      <c r="B13449" s="199">
        <v>147.94</v>
      </c>
    </row>
    <row r="13450" spans="1:2">
      <c r="A13450" s="4" t="s">
        <v>13799</v>
      </c>
      <c r="B13450" s="199">
        <v>759.55</v>
      </c>
    </row>
    <row r="13451" spans="1:2">
      <c r="A13451" s="4" t="s">
        <v>13800</v>
      </c>
      <c r="B13451" s="199">
        <v>726.26</v>
      </c>
    </row>
    <row r="13452" spans="1:2">
      <c r="A13452" s="4" t="s">
        <v>13801</v>
      </c>
      <c r="B13452" s="199">
        <v>1100.69</v>
      </c>
    </row>
    <row r="13453" spans="1:2">
      <c r="A13453" s="4" t="s">
        <v>13802</v>
      </c>
      <c r="B13453" s="199">
        <v>1059.42</v>
      </c>
    </row>
    <row r="13454" spans="1:2">
      <c r="A13454" s="4" t="s">
        <v>13803</v>
      </c>
      <c r="B13454" s="199">
        <v>1997.06</v>
      </c>
    </row>
    <row r="13455" spans="1:2">
      <c r="A13455" s="4" t="s">
        <v>13804</v>
      </c>
      <c r="B13455" s="199">
        <v>1923.64</v>
      </c>
    </row>
    <row r="13456" spans="1:2">
      <c r="A13456" s="4" t="s">
        <v>13805</v>
      </c>
      <c r="B13456" s="199">
        <v>2975.92</v>
      </c>
    </row>
    <row r="13457" spans="1:2">
      <c r="A13457" s="4" t="s">
        <v>13806</v>
      </c>
      <c r="B13457" s="199">
        <v>2892</v>
      </c>
    </row>
    <row r="13458" spans="1:2">
      <c r="A13458" s="4" t="s">
        <v>13807</v>
      </c>
      <c r="B13458" s="199">
        <v>4634.2299999999996</v>
      </c>
    </row>
    <row r="13459" spans="1:2">
      <c r="A13459" s="4" t="s">
        <v>13808</v>
      </c>
      <c r="B13459" s="199">
        <v>4533.67</v>
      </c>
    </row>
    <row r="13460" spans="1:2">
      <c r="A13460" s="4" t="s">
        <v>13809</v>
      </c>
      <c r="B13460" s="199">
        <v>22.7</v>
      </c>
    </row>
    <row r="13461" spans="1:2">
      <c r="A13461" s="4" t="s">
        <v>13810</v>
      </c>
      <c r="B13461" s="199">
        <v>20.62</v>
      </c>
    </row>
    <row r="13462" spans="1:2">
      <c r="A13462" s="4" t="s">
        <v>13811</v>
      </c>
      <c r="B13462" s="199">
        <v>30.41</v>
      </c>
    </row>
    <row r="13463" spans="1:2">
      <c r="A13463" s="4" t="s">
        <v>13812</v>
      </c>
      <c r="B13463" s="199">
        <v>28.06</v>
      </c>
    </row>
    <row r="13464" spans="1:2">
      <c r="A13464" s="4" t="s">
        <v>13813</v>
      </c>
      <c r="B13464" s="199">
        <v>38.409999999999997</v>
      </c>
    </row>
    <row r="13465" spans="1:2">
      <c r="A13465" s="4" t="s">
        <v>13814</v>
      </c>
      <c r="B13465" s="199">
        <v>35.79</v>
      </c>
    </row>
    <row r="13466" spans="1:2">
      <c r="A13466" s="4" t="s">
        <v>13815</v>
      </c>
      <c r="B13466" s="199">
        <v>41</v>
      </c>
    </row>
    <row r="13467" spans="1:2">
      <c r="A13467" s="4" t="s">
        <v>13816</v>
      </c>
      <c r="B13467" s="199">
        <v>38.1</v>
      </c>
    </row>
    <row r="13468" spans="1:2">
      <c r="A13468" s="4" t="s">
        <v>13817</v>
      </c>
      <c r="B13468" s="199">
        <v>58.57</v>
      </c>
    </row>
    <row r="13469" spans="1:2">
      <c r="A13469" s="4" t="s">
        <v>13818</v>
      </c>
      <c r="B13469" s="199">
        <v>55.29</v>
      </c>
    </row>
    <row r="13470" spans="1:2">
      <c r="A13470" s="4" t="s">
        <v>13819</v>
      </c>
      <c r="B13470" s="199">
        <v>85.86</v>
      </c>
    </row>
    <row r="13471" spans="1:2">
      <c r="A13471" s="4" t="s">
        <v>13820</v>
      </c>
      <c r="B13471" s="199">
        <v>82.2</v>
      </c>
    </row>
    <row r="13472" spans="1:2">
      <c r="A13472" s="4" t="s">
        <v>13821</v>
      </c>
      <c r="B13472" s="199">
        <v>258.08999999999997</v>
      </c>
    </row>
    <row r="13473" spans="1:2">
      <c r="A13473" s="4" t="s">
        <v>13822</v>
      </c>
      <c r="B13473" s="199">
        <v>233.71</v>
      </c>
    </row>
    <row r="13474" spans="1:2">
      <c r="A13474" s="4" t="s">
        <v>13823</v>
      </c>
      <c r="B13474" s="199">
        <v>469.92</v>
      </c>
    </row>
    <row r="13475" spans="1:2">
      <c r="A13475" s="4" t="s">
        <v>13824</v>
      </c>
      <c r="B13475" s="199">
        <v>432.98</v>
      </c>
    </row>
    <row r="13476" spans="1:2">
      <c r="A13476" s="4" t="s">
        <v>13825</v>
      </c>
      <c r="B13476" s="199">
        <v>199.07</v>
      </c>
    </row>
    <row r="13477" spans="1:2">
      <c r="A13477" s="4" t="s">
        <v>13826</v>
      </c>
      <c r="B13477" s="199">
        <v>181.73</v>
      </c>
    </row>
    <row r="13478" spans="1:2">
      <c r="A13478" s="4" t="s">
        <v>13827</v>
      </c>
      <c r="B13478" s="199">
        <v>187.65</v>
      </c>
    </row>
    <row r="13479" spans="1:2">
      <c r="A13479" s="4" t="s">
        <v>13828</v>
      </c>
      <c r="B13479" s="199">
        <v>170.31</v>
      </c>
    </row>
    <row r="13480" spans="1:2">
      <c r="A13480" s="4" t="s">
        <v>13829</v>
      </c>
      <c r="B13480" s="199">
        <v>374.9</v>
      </c>
    </row>
    <row r="13481" spans="1:2">
      <c r="A13481" s="4" t="s">
        <v>13830</v>
      </c>
      <c r="B13481" s="199">
        <v>340.23</v>
      </c>
    </row>
    <row r="13482" spans="1:2">
      <c r="A13482" s="4" t="s">
        <v>13831</v>
      </c>
      <c r="B13482" s="199">
        <v>319.14</v>
      </c>
    </row>
    <row r="13483" spans="1:2">
      <c r="A13483" s="4" t="s">
        <v>13832</v>
      </c>
      <c r="B13483" s="199">
        <v>284.04000000000002</v>
      </c>
    </row>
    <row r="13484" spans="1:2">
      <c r="A13484" s="4" t="s">
        <v>13833</v>
      </c>
      <c r="B13484" s="199">
        <v>314.87</v>
      </c>
    </row>
    <row r="13485" spans="1:2">
      <c r="A13485" s="4" t="s">
        <v>13834</v>
      </c>
      <c r="B13485" s="199">
        <v>279.76</v>
      </c>
    </row>
    <row r="13486" spans="1:2">
      <c r="A13486" s="4" t="s">
        <v>13835</v>
      </c>
      <c r="B13486" s="199">
        <v>165.32</v>
      </c>
    </row>
    <row r="13487" spans="1:2">
      <c r="A13487" s="4" t="s">
        <v>13836</v>
      </c>
      <c r="B13487" s="199">
        <v>146.36000000000001</v>
      </c>
    </row>
    <row r="13488" spans="1:2">
      <c r="A13488" s="4" t="s">
        <v>13837</v>
      </c>
      <c r="B13488" s="199">
        <v>308.13</v>
      </c>
    </row>
    <row r="13489" spans="1:2">
      <c r="A13489" s="4" t="s">
        <v>13838</v>
      </c>
      <c r="B13489" s="199">
        <v>283.75</v>
      </c>
    </row>
    <row r="13490" spans="1:2">
      <c r="A13490" s="4" t="s">
        <v>13839</v>
      </c>
      <c r="B13490" s="199">
        <v>418.38</v>
      </c>
    </row>
    <row r="13491" spans="1:2">
      <c r="A13491" s="4" t="s">
        <v>13840</v>
      </c>
      <c r="B13491" s="199">
        <v>388.59</v>
      </c>
    </row>
    <row r="13492" spans="1:2">
      <c r="A13492" s="4" t="s">
        <v>13841</v>
      </c>
      <c r="B13492" s="199">
        <v>404.85</v>
      </c>
    </row>
    <row r="13493" spans="1:2">
      <c r="A13493" s="4" t="s">
        <v>13842</v>
      </c>
      <c r="B13493" s="199">
        <v>375.06</v>
      </c>
    </row>
    <row r="13494" spans="1:2">
      <c r="A13494" s="4" t="s">
        <v>13843</v>
      </c>
      <c r="B13494" s="199">
        <v>196.24</v>
      </c>
    </row>
    <row r="13495" spans="1:2">
      <c r="A13495" s="4" t="s">
        <v>13844</v>
      </c>
      <c r="B13495" s="199">
        <v>175.82</v>
      </c>
    </row>
    <row r="13496" spans="1:2">
      <c r="A13496" s="4" t="s">
        <v>13845</v>
      </c>
      <c r="B13496" s="199">
        <v>250.54</v>
      </c>
    </row>
    <row r="13497" spans="1:2">
      <c r="A13497" s="4" t="s">
        <v>13846</v>
      </c>
      <c r="B13497" s="199">
        <v>225.02</v>
      </c>
    </row>
    <row r="13498" spans="1:2">
      <c r="A13498" s="4" t="s">
        <v>13847</v>
      </c>
      <c r="B13498" s="199">
        <v>163.32</v>
      </c>
    </row>
    <row r="13499" spans="1:2">
      <c r="A13499" s="4" t="s">
        <v>13848</v>
      </c>
      <c r="B13499" s="199">
        <v>144.35</v>
      </c>
    </row>
    <row r="13500" spans="1:2">
      <c r="A13500" s="4" t="s">
        <v>13849</v>
      </c>
      <c r="B13500" s="199">
        <v>191.61</v>
      </c>
    </row>
    <row r="13501" spans="1:2">
      <c r="A13501" s="4" t="s">
        <v>13850</v>
      </c>
      <c r="B13501" s="199">
        <v>171.35</v>
      </c>
    </row>
    <row r="13502" spans="1:2">
      <c r="A13502" s="4" t="s">
        <v>13851</v>
      </c>
      <c r="B13502" s="199">
        <v>278.49</v>
      </c>
    </row>
    <row r="13503" spans="1:2">
      <c r="A13503" s="4" t="s">
        <v>13852</v>
      </c>
      <c r="B13503" s="199">
        <v>251.83</v>
      </c>
    </row>
    <row r="13504" spans="1:2">
      <c r="A13504" s="4" t="s">
        <v>13853</v>
      </c>
      <c r="B13504" s="199">
        <v>408.63</v>
      </c>
    </row>
    <row r="13505" spans="1:2">
      <c r="A13505" s="4" t="s">
        <v>13854</v>
      </c>
      <c r="B13505" s="199">
        <v>373.44</v>
      </c>
    </row>
    <row r="13506" spans="1:2">
      <c r="A13506" s="4" t="s">
        <v>13855</v>
      </c>
      <c r="B13506" s="199">
        <v>187.35</v>
      </c>
    </row>
    <row r="13507" spans="1:2">
      <c r="A13507" s="4" t="s">
        <v>13856</v>
      </c>
      <c r="B13507" s="199">
        <v>167.09</v>
      </c>
    </row>
    <row r="13508" spans="1:2">
      <c r="A13508" s="4" t="s">
        <v>13857</v>
      </c>
      <c r="B13508" s="199">
        <v>40.909999999999997</v>
      </c>
    </row>
    <row r="13509" spans="1:2">
      <c r="A13509" s="4" t="s">
        <v>13858</v>
      </c>
      <c r="B13509" s="199">
        <v>39.03</v>
      </c>
    </row>
    <row r="13510" spans="1:2">
      <c r="A13510" s="4" t="s">
        <v>13859</v>
      </c>
      <c r="B13510" s="199">
        <v>220.58</v>
      </c>
    </row>
    <row r="13511" spans="1:2">
      <c r="A13511" s="4" t="s">
        <v>13860</v>
      </c>
      <c r="B13511" s="199">
        <v>194.9</v>
      </c>
    </row>
    <row r="13512" spans="1:2">
      <c r="A13512" s="4" t="s">
        <v>13861</v>
      </c>
      <c r="B13512" s="199">
        <v>242.97</v>
      </c>
    </row>
    <row r="13513" spans="1:2">
      <c r="A13513" s="4" t="s">
        <v>13862</v>
      </c>
      <c r="B13513" s="199">
        <v>222.71</v>
      </c>
    </row>
    <row r="13514" spans="1:2">
      <c r="A13514" s="4" t="s">
        <v>13863</v>
      </c>
      <c r="B13514" s="199">
        <v>20.350000000000001</v>
      </c>
    </row>
    <row r="13515" spans="1:2">
      <c r="A13515" s="4" t="s">
        <v>13864</v>
      </c>
      <c r="B13515" s="199">
        <v>18.78</v>
      </c>
    </row>
    <row r="13516" spans="1:2">
      <c r="A13516" s="4" t="s">
        <v>13865</v>
      </c>
      <c r="B13516" s="199">
        <v>166.95</v>
      </c>
    </row>
    <row r="13517" spans="1:2">
      <c r="A13517" s="4" t="s">
        <v>13866</v>
      </c>
      <c r="B13517" s="199">
        <v>147.99</v>
      </c>
    </row>
    <row r="13518" spans="1:2">
      <c r="A13518" s="4" t="s">
        <v>13867</v>
      </c>
      <c r="B13518" s="199">
        <v>418.63</v>
      </c>
    </row>
    <row r="13519" spans="1:2">
      <c r="A13519" s="4" t="s">
        <v>13868</v>
      </c>
      <c r="B13519" s="199">
        <v>380.82</v>
      </c>
    </row>
    <row r="13520" spans="1:2">
      <c r="A13520" s="4" t="s">
        <v>13869</v>
      </c>
      <c r="B13520" s="199">
        <v>354.57</v>
      </c>
    </row>
    <row r="13521" spans="1:2">
      <c r="A13521" s="4" t="s">
        <v>13870</v>
      </c>
      <c r="B13521" s="199">
        <v>319.47000000000003</v>
      </c>
    </row>
    <row r="13522" spans="1:2">
      <c r="A13522" s="4" t="s">
        <v>13871</v>
      </c>
      <c r="B13522" s="199">
        <v>368.2</v>
      </c>
    </row>
    <row r="13523" spans="1:2">
      <c r="A13523" s="4" t="s">
        <v>13872</v>
      </c>
      <c r="B13523" s="199">
        <v>333.1</v>
      </c>
    </row>
    <row r="13524" spans="1:2">
      <c r="A13524" s="4" t="s">
        <v>13873</v>
      </c>
      <c r="B13524" s="199">
        <v>398.33</v>
      </c>
    </row>
    <row r="13525" spans="1:2">
      <c r="A13525" s="4" t="s">
        <v>13874</v>
      </c>
      <c r="B13525" s="199">
        <v>363.23</v>
      </c>
    </row>
    <row r="13526" spans="1:2">
      <c r="A13526" s="4" t="s">
        <v>13875</v>
      </c>
      <c r="B13526" s="199">
        <v>347.91</v>
      </c>
    </row>
    <row r="13527" spans="1:2">
      <c r="A13527" s="4" t="s">
        <v>13876</v>
      </c>
      <c r="B13527" s="199">
        <v>315.51</v>
      </c>
    </row>
    <row r="13528" spans="1:2">
      <c r="A13528" s="4" t="s">
        <v>13877</v>
      </c>
      <c r="B13528" s="199">
        <v>337.29</v>
      </c>
    </row>
    <row r="13529" spans="1:2">
      <c r="A13529" s="4" t="s">
        <v>13878</v>
      </c>
      <c r="B13529" s="199">
        <v>304.89</v>
      </c>
    </row>
    <row r="13530" spans="1:2">
      <c r="A13530" s="4" t="s">
        <v>13879</v>
      </c>
      <c r="B13530" s="199">
        <v>364.79</v>
      </c>
    </row>
    <row r="13531" spans="1:2">
      <c r="A13531" s="4" t="s">
        <v>13880</v>
      </c>
      <c r="B13531" s="199">
        <v>330.77</v>
      </c>
    </row>
    <row r="13532" spans="1:2">
      <c r="A13532" s="4" t="s">
        <v>13881</v>
      </c>
      <c r="B13532" s="199">
        <v>328.93</v>
      </c>
    </row>
    <row r="13533" spans="1:2">
      <c r="A13533" s="4" t="s">
        <v>13882</v>
      </c>
      <c r="B13533" s="199">
        <v>296.52999999999997</v>
      </c>
    </row>
    <row r="13534" spans="1:2">
      <c r="A13534" s="4" t="s">
        <v>13883</v>
      </c>
      <c r="B13534" s="199">
        <v>318.31</v>
      </c>
    </row>
    <row r="13535" spans="1:2">
      <c r="A13535" s="4" t="s">
        <v>13884</v>
      </c>
      <c r="B13535" s="199">
        <v>285.91000000000003</v>
      </c>
    </row>
    <row r="13536" spans="1:2">
      <c r="A13536" s="4" t="s">
        <v>13885</v>
      </c>
      <c r="B13536" s="199">
        <v>352.61</v>
      </c>
    </row>
    <row r="13537" spans="1:2">
      <c r="A13537" s="4" t="s">
        <v>13886</v>
      </c>
      <c r="B13537" s="199">
        <v>320.22000000000003</v>
      </c>
    </row>
    <row r="13538" spans="1:2">
      <c r="A13538" s="4" t="s">
        <v>13887</v>
      </c>
      <c r="B13538" s="199">
        <v>308.63</v>
      </c>
    </row>
    <row r="13539" spans="1:2">
      <c r="A13539" s="4" t="s">
        <v>13888</v>
      </c>
      <c r="B13539" s="199">
        <v>278.94</v>
      </c>
    </row>
    <row r="13540" spans="1:2">
      <c r="A13540" s="4" t="s">
        <v>13889</v>
      </c>
      <c r="B13540" s="199">
        <v>298.01</v>
      </c>
    </row>
    <row r="13541" spans="1:2">
      <c r="A13541" s="4" t="s">
        <v>13890</v>
      </c>
      <c r="B13541" s="199">
        <v>268.32</v>
      </c>
    </row>
    <row r="13542" spans="1:2">
      <c r="A13542" s="4" t="s">
        <v>13891</v>
      </c>
      <c r="B13542" s="199">
        <v>267.99</v>
      </c>
    </row>
    <row r="13543" spans="1:2">
      <c r="A13543" s="4" t="s">
        <v>13892</v>
      </c>
      <c r="B13543" s="199">
        <v>241.33</v>
      </c>
    </row>
    <row r="13544" spans="1:2">
      <c r="A13544" s="4" t="s">
        <v>13893</v>
      </c>
      <c r="B13544" s="199">
        <v>234.05</v>
      </c>
    </row>
    <row r="13545" spans="1:2">
      <c r="A13545" s="4" t="s">
        <v>13894</v>
      </c>
      <c r="B13545" s="199">
        <v>212.37</v>
      </c>
    </row>
    <row r="13546" spans="1:2">
      <c r="A13546" s="4" t="s">
        <v>13895</v>
      </c>
      <c r="B13546" s="199">
        <v>164.02</v>
      </c>
    </row>
    <row r="13547" spans="1:2">
      <c r="A13547" s="4" t="s">
        <v>13896</v>
      </c>
      <c r="B13547" s="199">
        <v>147.08000000000001</v>
      </c>
    </row>
    <row r="13548" spans="1:2">
      <c r="A13548" s="4" t="s">
        <v>13897</v>
      </c>
      <c r="B13548" s="199">
        <v>212.48</v>
      </c>
    </row>
    <row r="13549" spans="1:2">
      <c r="A13549" s="4" t="s">
        <v>13898</v>
      </c>
      <c r="B13549" s="199">
        <v>190.83</v>
      </c>
    </row>
    <row r="13550" spans="1:2">
      <c r="A13550" s="4" t="s">
        <v>13899</v>
      </c>
      <c r="B13550" s="199">
        <v>62.77</v>
      </c>
    </row>
    <row r="13551" spans="1:2">
      <c r="A13551" s="4" t="s">
        <v>13900</v>
      </c>
      <c r="B13551" s="199">
        <v>57.57</v>
      </c>
    </row>
    <row r="13552" spans="1:2">
      <c r="A13552" s="4" t="s">
        <v>13901</v>
      </c>
      <c r="B13552" s="199">
        <v>260.97000000000003</v>
      </c>
    </row>
    <row r="13553" spans="1:2">
      <c r="A13553" s="4" t="s">
        <v>13902</v>
      </c>
      <c r="B13553" s="199">
        <v>250.13</v>
      </c>
    </row>
    <row r="13554" spans="1:2">
      <c r="A13554" s="4" t="s">
        <v>13903</v>
      </c>
      <c r="B13554" s="199">
        <v>138.37</v>
      </c>
    </row>
    <row r="13555" spans="1:2">
      <c r="A13555" s="4" t="s">
        <v>13904</v>
      </c>
      <c r="B13555" s="199">
        <v>127.53</v>
      </c>
    </row>
    <row r="13556" spans="1:2">
      <c r="A13556" s="4" t="s">
        <v>13905</v>
      </c>
      <c r="B13556" s="199">
        <v>172.55</v>
      </c>
    </row>
    <row r="13557" spans="1:2">
      <c r="A13557" s="4" t="s">
        <v>13906</v>
      </c>
      <c r="B13557" s="199">
        <v>167.13</v>
      </c>
    </row>
    <row r="13558" spans="1:2">
      <c r="A13558" s="4" t="s">
        <v>13907</v>
      </c>
      <c r="B13558" s="199">
        <v>84.24</v>
      </c>
    </row>
    <row r="13559" spans="1:2">
      <c r="A13559" s="4" t="s">
        <v>13908</v>
      </c>
      <c r="B13559" s="199">
        <v>78.819999999999993</v>
      </c>
    </row>
    <row r="13560" spans="1:2">
      <c r="A13560" s="4" t="s">
        <v>13909</v>
      </c>
      <c r="B13560" s="199">
        <v>52.99</v>
      </c>
    </row>
    <row r="13561" spans="1:2">
      <c r="A13561" s="4" t="s">
        <v>13910</v>
      </c>
      <c r="B13561" s="199">
        <v>48.66</v>
      </c>
    </row>
    <row r="13562" spans="1:2">
      <c r="A13562" s="4" t="s">
        <v>13911</v>
      </c>
      <c r="B13562" s="199">
        <v>232.58</v>
      </c>
    </row>
    <row r="13563" spans="1:2">
      <c r="A13563" s="4" t="s">
        <v>13912</v>
      </c>
      <c r="B13563" s="199">
        <v>221.72</v>
      </c>
    </row>
    <row r="13564" spans="1:2">
      <c r="A13564" s="4" t="s">
        <v>13913</v>
      </c>
      <c r="B13564" s="199">
        <v>115.19</v>
      </c>
    </row>
    <row r="13565" spans="1:2">
      <c r="A13565" s="4" t="s">
        <v>13914</v>
      </c>
      <c r="B13565" s="199">
        <v>106.64</v>
      </c>
    </row>
    <row r="13566" spans="1:2">
      <c r="A13566" s="4" t="s">
        <v>13915</v>
      </c>
      <c r="B13566" s="199">
        <v>73.47</v>
      </c>
    </row>
    <row r="13567" spans="1:2">
      <c r="A13567" s="4" t="s">
        <v>13916</v>
      </c>
      <c r="B13567" s="199">
        <v>68.69</v>
      </c>
    </row>
    <row r="13568" spans="1:2">
      <c r="A13568" s="4" t="s">
        <v>13917</v>
      </c>
      <c r="B13568" s="199">
        <v>35.56</v>
      </c>
    </row>
    <row r="13569" spans="1:2">
      <c r="A13569" s="4" t="s">
        <v>13918</v>
      </c>
      <c r="B13569" s="199">
        <v>33.4</v>
      </c>
    </row>
    <row r="13570" spans="1:2">
      <c r="A13570" s="4" t="s">
        <v>13919</v>
      </c>
      <c r="B13570" s="199">
        <v>29.98</v>
      </c>
    </row>
    <row r="13571" spans="1:2">
      <c r="A13571" s="4" t="s">
        <v>13920</v>
      </c>
      <c r="B13571" s="199">
        <v>28.36</v>
      </c>
    </row>
    <row r="13572" spans="1:2">
      <c r="A13572" s="4" t="s">
        <v>13921</v>
      </c>
      <c r="B13572" s="199">
        <v>270.01</v>
      </c>
    </row>
    <row r="13573" spans="1:2">
      <c r="A13573" s="4" t="s">
        <v>13922</v>
      </c>
      <c r="B13573" s="199">
        <v>259.14999999999998</v>
      </c>
    </row>
    <row r="13574" spans="1:2">
      <c r="A13574" s="4" t="s">
        <v>13923</v>
      </c>
      <c r="B13574" s="199">
        <v>144.54</v>
      </c>
    </row>
    <row r="13575" spans="1:2">
      <c r="A13575" s="4" t="s">
        <v>13924</v>
      </c>
      <c r="B13575" s="199">
        <v>134.77000000000001</v>
      </c>
    </row>
    <row r="13576" spans="1:2">
      <c r="A13576" s="4" t="s">
        <v>13925</v>
      </c>
      <c r="B13576" s="199">
        <v>82.47</v>
      </c>
    </row>
    <row r="13577" spans="1:2">
      <c r="A13577" s="4" t="s">
        <v>13926</v>
      </c>
      <c r="B13577" s="199">
        <v>77.69</v>
      </c>
    </row>
    <row r="13578" spans="1:2">
      <c r="A13578" s="4" t="s">
        <v>13927</v>
      </c>
      <c r="B13578" s="199">
        <v>318.44</v>
      </c>
    </row>
    <row r="13579" spans="1:2">
      <c r="A13579" s="4" t="s">
        <v>13928</v>
      </c>
      <c r="B13579" s="199">
        <v>294.49</v>
      </c>
    </row>
    <row r="13580" spans="1:2">
      <c r="A13580" s="4" t="s">
        <v>13929</v>
      </c>
      <c r="B13580" s="199">
        <v>419.42</v>
      </c>
    </row>
    <row r="13581" spans="1:2">
      <c r="A13581" s="4" t="s">
        <v>13930</v>
      </c>
      <c r="B13581" s="199">
        <v>384.64</v>
      </c>
    </row>
    <row r="13582" spans="1:2">
      <c r="A13582" s="4" t="s">
        <v>13931</v>
      </c>
      <c r="B13582" s="199">
        <v>367.93</v>
      </c>
    </row>
    <row r="13583" spans="1:2">
      <c r="A13583" s="4" t="s">
        <v>13932</v>
      </c>
      <c r="B13583" s="199">
        <v>340.84</v>
      </c>
    </row>
    <row r="13584" spans="1:2">
      <c r="A13584" s="4" t="s">
        <v>13933</v>
      </c>
      <c r="B13584" s="199">
        <v>6.75</v>
      </c>
    </row>
    <row r="13585" spans="1:2">
      <c r="A13585" s="4" t="s">
        <v>13934</v>
      </c>
      <c r="B13585" s="199">
        <v>6.75</v>
      </c>
    </row>
    <row r="13586" spans="1:2">
      <c r="A13586" s="4" t="s">
        <v>13935</v>
      </c>
      <c r="B13586" s="199">
        <v>3.18</v>
      </c>
    </row>
    <row r="13587" spans="1:2">
      <c r="A13587" s="4" t="s">
        <v>13936</v>
      </c>
      <c r="B13587" s="199">
        <v>3.18</v>
      </c>
    </row>
    <row r="13588" spans="1:2">
      <c r="A13588" s="4" t="s">
        <v>13937</v>
      </c>
      <c r="B13588" s="199">
        <v>16.55</v>
      </c>
    </row>
    <row r="13589" spans="1:2">
      <c r="A13589" s="4" t="s">
        <v>13938</v>
      </c>
      <c r="B13589" s="199">
        <v>16.55</v>
      </c>
    </row>
    <row r="13590" spans="1:2">
      <c r="A13590" s="4" t="s">
        <v>13939</v>
      </c>
      <c r="B13590" s="199">
        <v>2.78</v>
      </c>
    </row>
    <row r="13591" spans="1:2">
      <c r="A13591" s="4" t="s">
        <v>13940</v>
      </c>
      <c r="B13591" s="199">
        <v>2.78</v>
      </c>
    </row>
    <row r="13592" spans="1:2">
      <c r="A13592" s="4" t="s">
        <v>13941</v>
      </c>
      <c r="B13592" s="199">
        <v>13.62</v>
      </c>
    </row>
    <row r="13593" spans="1:2">
      <c r="A13593" s="4" t="s">
        <v>13942</v>
      </c>
      <c r="B13593" s="199">
        <v>13.62</v>
      </c>
    </row>
    <row r="13594" spans="1:2">
      <c r="A13594" s="4" t="s">
        <v>13943</v>
      </c>
      <c r="B13594" s="199">
        <v>42.23</v>
      </c>
    </row>
    <row r="13595" spans="1:2">
      <c r="A13595" s="4" t="s">
        <v>13944</v>
      </c>
      <c r="B13595" s="199">
        <v>42.23</v>
      </c>
    </row>
    <row r="13596" spans="1:2">
      <c r="A13596" s="4" t="s">
        <v>13945</v>
      </c>
      <c r="B13596" s="199">
        <v>23.54</v>
      </c>
    </row>
    <row r="13597" spans="1:2">
      <c r="A13597" s="4" t="s">
        <v>13946</v>
      </c>
      <c r="B13597" s="199">
        <v>23.54</v>
      </c>
    </row>
    <row r="13598" spans="1:2">
      <c r="A13598" s="4" t="s">
        <v>13947</v>
      </c>
      <c r="B13598" s="199">
        <v>17.87</v>
      </c>
    </row>
    <row r="13599" spans="1:2">
      <c r="A13599" s="4" t="s">
        <v>13948</v>
      </c>
      <c r="B13599" s="199">
        <v>17.87</v>
      </c>
    </row>
    <row r="13600" spans="1:2">
      <c r="A13600" s="4" t="s">
        <v>13949</v>
      </c>
      <c r="B13600" s="199">
        <v>120.33</v>
      </c>
    </row>
    <row r="13601" spans="1:2">
      <c r="A13601" s="4" t="s">
        <v>13950</v>
      </c>
      <c r="B13601" s="199">
        <v>116.29</v>
      </c>
    </row>
    <row r="13602" spans="1:2">
      <c r="A13602" s="4" t="s">
        <v>13951</v>
      </c>
      <c r="B13602" s="199">
        <v>219.85</v>
      </c>
    </row>
    <row r="13603" spans="1:2">
      <c r="A13603" s="4" t="s">
        <v>13952</v>
      </c>
      <c r="B13603" s="199">
        <v>215.16</v>
      </c>
    </row>
    <row r="13604" spans="1:2">
      <c r="A13604" s="4" t="s">
        <v>13953</v>
      </c>
      <c r="B13604" s="199">
        <v>114.8</v>
      </c>
    </row>
    <row r="13605" spans="1:2">
      <c r="A13605" s="4" t="s">
        <v>13954</v>
      </c>
      <c r="B13605" s="199">
        <v>114.53</v>
      </c>
    </row>
    <row r="13606" spans="1:2">
      <c r="A13606" s="4" t="s">
        <v>13955</v>
      </c>
      <c r="B13606" s="199">
        <v>161.97999999999999</v>
      </c>
    </row>
    <row r="13607" spans="1:2">
      <c r="A13607" s="4" t="s">
        <v>13956</v>
      </c>
      <c r="B13607" s="199">
        <v>161.71</v>
      </c>
    </row>
    <row r="13608" spans="1:2">
      <c r="A13608" s="4" t="s">
        <v>13957</v>
      </c>
      <c r="B13608" s="199">
        <v>30.02</v>
      </c>
    </row>
    <row r="13609" spans="1:2">
      <c r="A13609" s="4" t="s">
        <v>13958</v>
      </c>
      <c r="B13609" s="199">
        <v>29.75</v>
      </c>
    </row>
    <row r="13610" spans="1:2">
      <c r="A13610" s="4" t="s">
        <v>13959</v>
      </c>
      <c r="B13610" s="199">
        <v>4.13</v>
      </c>
    </row>
    <row r="13611" spans="1:2">
      <c r="A13611" s="4" t="s">
        <v>13960</v>
      </c>
      <c r="B13611" s="199">
        <v>3.66</v>
      </c>
    </row>
    <row r="13612" spans="1:2">
      <c r="A13612" s="4" t="s">
        <v>13961</v>
      </c>
      <c r="B13612" s="199">
        <v>5.41</v>
      </c>
    </row>
    <row r="13613" spans="1:2">
      <c r="A13613" s="4" t="s">
        <v>13962</v>
      </c>
      <c r="B13613" s="199">
        <v>4.79</v>
      </c>
    </row>
    <row r="13614" spans="1:2">
      <c r="A13614" s="4" t="s">
        <v>13963</v>
      </c>
      <c r="B13614" s="199">
        <v>8.17</v>
      </c>
    </row>
    <row r="13615" spans="1:2">
      <c r="A13615" s="4" t="s">
        <v>13964</v>
      </c>
      <c r="B13615" s="199">
        <v>7.23</v>
      </c>
    </row>
    <row r="13616" spans="1:2">
      <c r="A13616" s="4" t="s">
        <v>13965</v>
      </c>
      <c r="B13616" s="199">
        <v>10.62</v>
      </c>
    </row>
    <row r="13617" spans="1:2">
      <c r="A13617" s="4" t="s">
        <v>13966</v>
      </c>
      <c r="B13617" s="199">
        <v>9.3699999999999992</v>
      </c>
    </row>
    <row r="13618" spans="1:2">
      <c r="A13618" s="4" t="s">
        <v>13967</v>
      </c>
      <c r="B13618" s="199">
        <v>20.100000000000001</v>
      </c>
    </row>
    <row r="13619" spans="1:2">
      <c r="A13619" s="4" t="s">
        <v>13968</v>
      </c>
      <c r="B13619" s="199">
        <v>17.59</v>
      </c>
    </row>
    <row r="13620" spans="1:2">
      <c r="A13620" s="4" t="s">
        <v>13969</v>
      </c>
      <c r="B13620" s="199">
        <v>419.23</v>
      </c>
    </row>
    <row r="13621" spans="1:2">
      <c r="A13621" s="4" t="s">
        <v>13970</v>
      </c>
      <c r="B13621" s="199">
        <v>402.98</v>
      </c>
    </row>
    <row r="13622" spans="1:2">
      <c r="A13622" s="4" t="s">
        <v>13971</v>
      </c>
      <c r="B13622" s="199">
        <v>653.13</v>
      </c>
    </row>
    <row r="13623" spans="1:2">
      <c r="A13623" s="4" t="s">
        <v>13972</v>
      </c>
      <c r="B13623" s="199">
        <v>626.04</v>
      </c>
    </row>
    <row r="13624" spans="1:2">
      <c r="A13624" s="4" t="s">
        <v>13973</v>
      </c>
      <c r="B13624" s="199">
        <v>338.96</v>
      </c>
    </row>
    <row r="13625" spans="1:2">
      <c r="A13625" s="4" t="s">
        <v>13974</v>
      </c>
      <c r="B13625" s="199">
        <v>317.29000000000002</v>
      </c>
    </row>
    <row r="13626" spans="1:2">
      <c r="A13626" s="4" t="s">
        <v>13975</v>
      </c>
      <c r="B13626" s="199">
        <v>420.65</v>
      </c>
    </row>
    <row r="13627" spans="1:2">
      <c r="A13627" s="4" t="s">
        <v>13976</v>
      </c>
      <c r="B13627" s="199">
        <v>407.11</v>
      </c>
    </row>
    <row r="13628" spans="1:2">
      <c r="A13628" s="4" t="s">
        <v>13977</v>
      </c>
      <c r="B13628" s="199">
        <v>475.88</v>
      </c>
    </row>
    <row r="13629" spans="1:2">
      <c r="A13629" s="4" t="s">
        <v>13978</v>
      </c>
      <c r="B13629" s="199">
        <v>460.98</v>
      </c>
    </row>
    <row r="13630" spans="1:2">
      <c r="A13630" s="4" t="s">
        <v>13979</v>
      </c>
      <c r="B13630" s="199">
        <v>412.41</v>
      </c>
    </row>
    <row r="13631" spans="1:2">
      <c r="A13631" s="4" t="s">
        <v>13980</v>
      </c>
      <c r="B13631" s="199">
        <v>388.82</v>
      </c>
    </row>
    <row r="13632" spans="1:2">
      <c r="A13632" s="4" t="s">
        <v>13981</v>
      </c>
      <c r="B13632" s="199">
        <v>429.18</v>
      </c>
    </row>
    <row r="13633" spans="1:2">
      <c r="A13633" s="4" t="s">
        <v>13982</v>
      </c>
      <c r="B13633" s="199">
        <v>414.49</v>
      </c>
    </row>
    <row r="13634" spans="1:2">
      <c r="A13634" s="4" t="s">
        <v>13983</v>
      </c>
      <c r="B13634" s="199">
        <v>106.8</v>
      </c>
    </row>
    <row r="13635" spans="1:2">
      <c r="A13635" s="4" t="s">
        <v>13984</v>
      </c>
      <c r="B13635" s="199">
        <v>101.64</v>
      </c>
    </row>
    <row r="13636" spans="1:2">
      <c r="A13636" s="4" t="s">
        <v>13985</v>
      </c>
      <c r="B13636" s="199">
        <v>142.66</v>
      </c>
    </row>
    <row r="13637" spans="1:2">
      <c r="A13637" s="4" t="s">
        <v>13986</v>
      </c>
      <c r="B13637" s="199">
        <v>137.12</v>
      </c>
    </row>
    <row r="13638" spans="1:2">
      <c r="A13638" s="4" t="s">
        <v>13987</v>
      </c>
      <c r="B13638" s="199">
        <v>182.88</v>
      </c>
    </row>
    <row r="13639" spans="1:2">
      <c r="A13639" s="4" t="s">
        <v>13988</v>
      </c>
      <c r="B13639" s="199">
        <v>176.95</v>
      </c>
    </row>
    <row r="13640" spans="1:2">
      <c r="A13640" s="4" t="s">
        <v>13989</v>
      </c>
      <c r="B13640" s="199">
        <v>250.35</v>
      </c>
    </row>
    <row r="13641" spans="1:2">
      <c r="A13641" s="4" t="s">
        <v>13990</v>
      </c>
      <c r="B13641" s="199">
        <v>243.54</v>
      </c>
    </row>
    <row r="13642" spans="1:2">
      <c r="A13642" s="4" t="s">
        <v>13991</v>
      </c>
      <c r="B13642" s="199">
        <v>363.49</v>
      </c>
    </row>
    <row r="13643" spans="1:2">
      <c r="A13643" s="4" t="s">
        <v>13992</v>
      </c>
      <c r="B13643" s="199">
        <v>356.25</v>
      </c>
    </row>
    <row r="13644" spans="1:2">
      <c r="A13644" s="4" t="s">
        <v>13993</v>
      </c>
      <c r="B13644" s="199">
        <v>624.01</v>
      </c>
    </row>
    <row r="13645" spans="1:2">
      <c r="A13645" s="4" t="s">
        <v>13994</v>
      </c>
      <c r="B13645" s="199">
        <v>595.02</v>
      </c>
    </row>
    <row r="13646" spans="1:2">
      <c r="A13646" s="4" t="s">
        <v>13995</v>
      </c>
      <c r="B13646" s="199">
        <v>706.03</v>
      </c>
    </row>
    <row r="13647" spans="1:2">
      <c r="A13647" s="4" t="s">
        <v>13996</v>
      </c>
      <c r="B13647" s="199">
        <v>677.04</v>
      </c>
    </row>
    <row r="13648" spans="1:2">
      <c r="A13648" s="4" t="s">
        <v>13997</v>
      </c>
      <c r="B13648" s="199">
        <v>1359.87</v>
      </c>
    </row>
    <row r="13649" spans="1:2">
      <c r="A13649" s="4" t="s">
        <v>13998</v>
      </c>
      <c r="B13649" s="199">
        <v>1307.69</v>
      </c>
    </row>
    <row r="13650" spans="1:2">
      <c r="A13650" s="4" t="s">
        <v>13999</v>
      </c>
      <c r="B13650" s="199">
        <v>2369.87</v>
      </c>
    </row>
    <row r="13651" spans="1:2">
      <c r="A13651" s="4" t="s">
        <v>14000</v>
      </c>
      <c r="B13651" s="199">
        <v>2309.58</v>
      </c>
    </row>
    <row r="13652" spans="1:2">
      <c r="A13652" s="4" t="s">
        <v>14001</v>
      </c>
      <c r="B13652" s="199">
        <v>1488.93</v>
      </c>
    </row>
    <row r="13653" spans="1:2">
      <c r="A13653" s="4" t="s">
        <v>14002</v>
      </c>
      <c r="B13653" s="199">
        <v>1436.75</v>
      </c>
    </row>
    <row r="13654" spans="1:2">
      <c r="A13654" s="4" t="s">
        <v>14003</v>
      </c>
      <c r="B13654" s="199">
        <v>2621.1</v>
      </c>
    </row>
    <row r="13655" spans="1:2">
      <c r="A13655" s="4" t="s">
        <v>14004</v>
      </c>
      <c r="B13655" s="199">
        <v>2560.8000000000002</v>
      </c>
    </row>
    <row r="13656" spans="1:2">
      <c r="A13656" s="4" t="s">
        <v>14005</v>
      </c>
      <c r="B13656" s="199">
        <v>2677.04</v>
      </c>
    </row>
    <row r="13657" spans="1:2">
      <c r="A13657" s="4" t="s">
        <v>14006</v>
      </c>
      <c r="B13657" s="199">
        <v>2591.77</v>
      </c>
    </row>
    <row r="13658" spans="1:2">
      <c r="A13658" s="4" t="s">
        <v>14007</v>
      </c>
      <c r="B13658" s="199">
        <v>3071.94</v>
      </c>
    </row>
    <row r="13659" spans="1:2">
      <c r="A13659" s="4" t="s">
        <v>14008</v>
      </c>
      <c r="B13659" s="199">
        <v>2986.67</v>
      </c>
    </row>
    <row r="13660" spans="1:2">
      <c r="A13660" s="4" t="s">
        <v>14009</v>
      </c>
      <c r="B13660" s="199">
        <v>4134.8900000000003</v>
      </c>
    </row>
    <row r="13661" spans="1:2">
      <c r="A13661" s="4" t="s">
        <v>14010</v>
      </c>
      <c r="B13661" s="199">
        <v>4039.01</v>
      </c>
    </row>
    <row r="13662" spans="1:2">
      <c r="A13662" s="4" t="s">
        <v>14011</v>
      </c>
      <c r="B13662" s="199">
        <v>4284.51</v>
      </c>
    </row>
    <row r="13663" spans="1:2">
      <c r="A13663" s="4" t="s">
        <v>14012</v>
      </c>
      <c r="B13663" s="199">
        <v>4188.63</v>
      </c>
    </row>
    <row r="13664" spans="1:2">
      <c r="A13664" s="4" t="s">
        <v>14013</v>
      </c>
      <c r="B13664" s="199">
        <v>58.24</v>
      </c>
    </row>
    <row r="13665" spans="1:2">
      <c r="A13665" s="4" t="s">
        <v>14014</v>
      </c>
      <c r="B13665" s="199">
        <v>55.1</v>
      </c>
    </row>
    <row r="13666" spans="1:2">
      <c r="A13666" s="4" t="s">
        <v>14015</v>
      </c>
      <c r="B13666" s="199">
        <v>227.52</v>
      </c>
    </row>
    <row r="13667" spans="1:2">
      <c r="A13667" s="4" t="s">
        <v>14016</v>
      </c>
      <c r="B13667" s="199">
        <v>216.66</v>
      </c>
    </row>
    <row r="13668" spans="1:2">
      <c r="A13668" s="4" t="s">
        <v>14017</v>
      </c>
      <c r="B13668" s="199">
        <v>302.47000000000003</v>
      </c>
    </row>
    <row r="13669" spans="1:2">
      <c r="A13669" s="4" t="s">
        <v>14018</v>
      </c>
      <c r="B13669" s="199">
        <v>291.61</v>
      </c>
    </row>
    <row r="13670" spans="1:2">
      <c r="A13670" s="4" t="s">
        <v>14019</v>
      </c>
      <c r="B13670" s="199">
        <v>52.2</v>
      </c>
    </row>
    <row r="13671" spans="1:2">
      <c r="A13671" s="4" t="s">
        <v>14020</v>
      </c>
      <c r="B13671" s="199">
        <v>49.06</v>
      </c>
    </row>
    <row r="13672" spans="1:2">
      <c r="A13672" s="4" t="s">
        <v>14021</v>
      </c>
      <c r="B13672" s="199">
        <v>36.22</v>
      </c>
    </row>
    <row r="13673" spans="1:2">
      <c r="A13673" s="4" t="s">
        <v>14022</v>
      </c>
      <c r="B13673" s="199">
        <v>33.700000000000003</v>
      </c>
    </row>
    <row r="13674" spans="1:2">
      <c r="A13674" s="4" t="s">
        <v>14023</v>
      </c>
      <c r="B13674" s="199">
        <v>55.66</v>
      </c>
    </row>
    <row r="13675" spans="1:2">
      <c r="A13675" s="4" t="s">
        <v>14024</v>
      </c>
      <c r="B13675" s="199">
        <v>52.52</v>
      </c>
    </row>
    <row r="13676" spans="1:2">
      <c r="A13676" s="4" t="s">
        <v>14025</v>
      </c>
      <c r="B13676" s="199">
        <v>949.71</v>
      </c>
    </row>
    <row r="13677" spans="1:2">
      <c r="A13677" s="4" t="s">
        <v>14026</v>
      </c>
      <c r="B13677" s="199">
        <v>943.2</v>
      </c>
    </row>
    <row r="13678" spans="1:2">
      <c r="A13678" s="4" t="s">
        <v>14027</v>
      </c>
      <c r="B13678" s="199">
        <v>941.59</v>
      </c>
    </row>
    <row r="13679" spans="1:2">
      <c r="A13679" s="4" t="s">
        <v>14028</v>
      </c>
      <c r="B13679" s="199">
        <v>936.17</v>
      </c>
    </row>
    <row r="13680" spans="1:2">
      <c r="A13680" s="4" t="s">
        <v>14029</v>
      </c>
      <c r="B13680" s="199">
        <v>279.7</v>
      </c>
    </row>
    <row r="13681" spans="1:2">
      <c r="A13681" s="4" t="s">
        <v>14030</v>
      </c>
      <c r="B13681" s="199">
        <v>279.08</v>
      </c>
    </row>
    <row r="13682" spans="1:2">
      <c r="A13682" s="4" t="s">
        <v>14031</v>
      </c>
      <c r="B13682" s="199">
        <v>558.24</v>
      </c>
    </row>
    <row r="13683" spans="1:2">
      <c r="A13683" s="4" t="s">
        <v>14032</v>
      </c>
      <c r="B13683" s="199">
        <v>557.14</v>
      </c>
    </row>
    <row r="13684" spans="1:2">
      <c r="A13684" s="4" t="s">
        <v>14033</v>
      </c>
      <c r="B13684" s="199">
        <v>6986.6</v>
      </c>
    </row>
    <row r="13685" spans="1:2">
      <c r="A13685" s="4" t="s">
        <v>14034</v>
      </c>
      <c r="B13685" s="199">
        <v>6938.71</v>
      </c>
    </row>
    <row r="13686" spans="1:2">
      <c r="A13686" s="4" t="s">
        <v>14035</v>
      </c>
      <c r="B13686" s="199">
        <v>980.61</v>
      </c>
    </row>
    <row r="13687" spans="1:2">
      <c r="A13687" s="4" t="s">
        <v>14036</v>
      </c>
      <c r="B13687" s="199">
        <v>932.72</v>
      </c>
    </row>
    <row r="13688" spans="1:2">
      <c r="A13688" s="4" t="s">
        <v>14037</v>
      </c>
      <c r="B13688" s="199">
        <v>1358.31</v>
      </c>
    </row>
    <row r="13689" spans="1:2">
      <c r="A13689" s="4" t="s">
        <v>14038</v>
      </c>
      <c r="B13689" s="199">
        <v>1287.76</v>
      </c>
    </row>
    <row r="13690" spans="1:2">
      <c r="A13690" s="4" t="s">
        <v>14039</v>
      </c>
      <c r="B13690" s="199">
        <v>113.36</v>
      </c>
    </row>
    <row r="13691" spans="1:2">
      <c r="A13691" s="4" t="s">
        <v>14040</v>
      </c>
      <c r="B13691" s="199">
        <v>111.84</v>
      </c>
    </row>
    <row r="13692" spans="1:2">
      <c r="A13692" s="4" t="s">
        <v>14041</v>
      </c>
      <c r="B13692" s="199">
        <v>121.85</v>
      </c>
    </row>
    <row r="13693" spans="1:2">
      <c r="A13693" s="4" t="s">
        <v>14042</v>
      </c>
      <c r="B13693" s="199">
        <v>120.49</v>
      </c>
    </row>
    <row r="13694" spans="1:2">
      <c r="A13694" s="4" t="s">
        <v>14043</v>
      </c>
      <c r="B13694" s="199">
        <v>81.36</v>
      </c>
    </row>
    <row r="13695" spans="1:2">
      <c r="A13695" s="4" t="s">
        <v>14044</v>
      </c>
      <c r="B13695" s="199">
        <v>79.84</v>
      </c>
    </row>
    <row r="13696" spans="1:2">
      <c r="A13696" s="4" t="s">
        <v>14045</v>
      </c>
      <c r="B13696" s="199">
        <v>60.59</v>
      </c>
    </row>
    <row r="13697" spans="1:2">
      <c r="A13697" s="4" t="s">
        <v>14046</v>
      </c>
      <c r="B13697" s="199">
        <v>59.24</v>
      </c>
    </row>
    <row r="13698" spans="1:2">
      <c r="A13698" s="4" t="s">
        <v>14047</v>
      </c>
      <c r="B13698" s="199">
        <v>1522.79</v>
      </c>
    </row>
    <row r="13699" spans="1:2">
      <c r="A13699" s="4" t="s">
        <v>14048</v>
      </c>
      <c r="B13699" s="199">
        <v>1466.88</v>
      </c>
    </row>
    <row r="13700" spans="1:2">
      <c r="A13700" s="4" t="s">
        <v>14049</v>
      </c>
      <c r="B13700" s="199">
        <v>23.96</v>
      </c>
    </row>
    <row r="13701" spans="1:2">
      <c r="A13701" s="4" t="s">
        <v>14050</v>
      </c>
      <c r="B13701" s="199">
        <v>21.79</v>
      </c>
    </row>
    <row r="13702" spans="1:2">
      <c r="A13702" s="4" t="s">
        <v>14051</v>
      </c>
      <c r="B13702" s="199">
        <v>32.549999999999997</v>
      </c>
    </row>
    <row r="13703" spans="1:2">
      <c r="A13703" s="4" t="s">
        <v>14052</v>
      </c>
      <c r="B13703" s="199">
        <v>29.84</v>
      </c>
    </row>
    <row r="13704" spans="1:2">
      <c r="A13704" s="4" t="s">
        <v>14053</v>
      </c>
      <c r="B13704" s="199">
        <v>14.27</v>
      </c>
    </row>
    <row r="13705" spans="1:2">
      <c r="A13705" s="4" t="s">
        <v>14054</v>
      </c>
      <c r="B13705" s="199">
        <v>12.65</v>
      </c>
    </row>
    <row r="13706" spans="1:2">
      <c r="A13706" s="4" t="s">
        <v>14055</v>
      </c>
      <c r="B13706" s="199">
        <v>63845.36</v>
      </c>
    </row>
    <row r="13707" spans="1:2">
      <c r="A13707" s="4" t="s">
        <v>14056</v>
      </c>
      <c r="B13707" s="199">
        <v>63823.69</v>
      </c>
    </row>
    <row r="13708" spans="1:2">
      <c r="A13708" s="4" t="s">
        <v>14057</v>
      </c>
      <c r="B13708" s="199">
        <v>1502.81</v>
      </c>
    </row>
    <row r="13709" spans="1:2">
      <c r="A13709" s="4" t="s">
        <v>14058</v>
      </c>
      <c r="B13709" s="199">
        <v>1497.39</v>
      </c>
    </row>
    <row r="13710" spans="1:2">
      <c r="A13710" s="4" t="s">
        <v>14059</v>
      </c>
      <c r="B13710" s="199">
        <v>982.47</v>
      </c>
    </row>
    <row r="13711" spans="1:2">
      <c r="A13711" s="4" t="s">
        <v>14060</v>
      </c>
      <c r="B13711" s="199">
        <v>977.05</v>
      </c>
    </row>
    <row r="13712" spans="1:2">
      <c r="A13712" s="4" t="s">
        <v>14061</v>
      </c>
      <c r="B13712" s="199">
        <v>3289.37</v>
      </c>
    </row>
    <row r="13713" spans="1:2">
      <c r="A13713" s="4" t="s">
        <v>14062</v>
      </c>
      <c r="B13713" s="199">
        <v>3283.95</v>
      </c>
    </row>
    <row r="13714" spans="1:2">
      <c r="A13714" s="4" t="s">
        <v>14063</v>
      </c>
      <c r="B13714" s="199">
        <v>1948</v>
      </c>
    </row>
    <row r="13715" spans="1:2">
      <c r="A13715" s="4" t="s">
        <v>14064</v>
      </c>
      <c r="B13715" s="199">
        <v>1942.58</v>
      </c>
    </row>
    <row r="13716" spans="1:2">
      <c r="A13716" s="4" t="s">
        <v>14065</v>
      </c>
      <c r="B13716" s="199">
        <v>267.8</v>
      </c>
    </row>
    <row r="13717" spans="1:2">
      <c r="A13717" s="4" t="s">
        <v>14066</v>
      </c>
      <c r="B13717" s="199">
        <v>267.8</v>
      </c>
    </row>
    <row r="13718" spans="1:2">
      <c r="A13718" s="4" t="s">
        <v>14067</v>
      </c>
      <c r="B13718" s="199">
        <v>280.18</v>
      </c>
    </row>
    <row r="13719" spans="1:2">
      <c r="A13719" s="4" t="s">
        <v>14068</v>
      </c>
      <c r="B13719" s="199">
        <v>269.33999999999997</v>
      </c>
    </row>
    <row r="13720" spans="1:2">
      <c r="A13720" s="4" t="s">
        <v>14069</v>
      </c>
      <c r="B13720" s="199">
        <v>117.01</v>
      </c>
    </row>
    <row r="13721" spans="1:2">
      <c r="A13721" s="4" t="s">
        <v>14070</v>
      </c>
      <c r="B13721" s="199">
        <v>115.12</v>
      </c>
    </row>
    <row r="13722" spans="1:2">
      <c r="A13722" s="4" t="s">
        <v>14071</v>
      </c>
      <c r="B13722" s="199">
        <v>39.11</v>
      </c>
    </row>
    <row r="13723" spans="1:2">
      <c r="A13723" s="4" t="s">
        <v>14072</v>
      </c>
      <c r="B13723" s="199">
        <v>38.03</v>
      </c>
    </row>
    <row r="13724" spans="1:2">
      <c r="A13724" s="4" t="s">
        <v>14073</v>
      </c>
      <c r="B13724" s="199">
        <v>109.84</v>
      </c>
    </row>
    <row r="13725" spans="1:2">
      <c r="A13725" s="4" t="s">
        <v>14074</v>
      </c>
      <c r="B13725" s="199">
        <v>107.13</v>
      </c>
    </row>
    <row r="13726" spans="1:2">
      <c r="A13726" s="4" t="s">
        <v>14075</v>
      </c>
      <c r="B13726" s="199">
        <v>1178.73</v>
      </c>
    </row>
    <row r="13727" spans="1:2">
      <c r="A13727" s="4" t="s">
        <v>14076</v>
      </c>
      <c r="B13727" s="199">
        <v>1135.3900000000001</v>
      </c>
    </row>
    <row r="13728" spans="1:2">
      <c r="A13728" s="4" t="s">
        <v>14077</v>
      </c>
      <c r="B13728" s="199">
        <v>530.14</v>
      </c>
    </row>
    <row r="13729" spans="1:2">
      <c r="A13729" s="4" t="s">
        <v>14078</v>
      </c>
      <c r="B13729" s="199">
        <v>497.63</v>
      </c>
    </row>
    <row r="13730" spans="1:2">
      <c r="A13730" s="4" t="s">
        <v>14079</v>
      </c>
      <c r="B13730" s="199">
        <v>225.1</v>
      </c>
    </row>
    <row r="13731" spans="1:2">
      <c r="A13731" s="4" t="s">
        <v>14080</v>
      </c>
      <c r="B13731" s="199">
        <v>219.68</v>
      </c>
    </row>
    <row r="13732" spans="1:2">
      <c r="A13732" s="4" t="s">
        <v>14081</v>
      </c>
      <c r="B13732" s="199">
        <v>649.94000000000005</v>
      </c>
    </row>
    <row r="13733" spans="1:2">
      <c r="A13733" s="4" t="s">
        <v>14082</v>
      </c>
      <c r="B13733" s="199">
        <v>606.6</v>
      </c>
    </row>
    <row r="13734" spans="1:2">
      <c r="A13734" s="4" t="s">
        <v>14083</v>
      </c>
      <c r="B13734" s="199">
        <v>106.91</v>
      </c>
    </row>
    <row r="13735" spans="1:2">
      <c r="A13735" s="4" t="s">
        <v>14084</v>
      </c>
      <c r="B13735" s="199">
        <v>97.16</v>
      </c>
    </row>
    <row r="13736" spans="1:2">
      <c r="A13736" s="4" t="s">
        <v>14085</v>
      </c>
      <c r="B13736" s="199">
        <v>122.37</v>
      </c>
    </row>
    <row r="13737" spans="1:2">
      <c r="A13737" s="4" t="s">
        <v>14086</v>
      </c>
      <c r="B13737" s="199">
        <v>112.62</v>
      </c>
    </row>
    <row r="13738" spans="1:2">
      <c r="A13738" s="4" t="s">
        <v>14087</v>
      </c>
      <c r="B13738" s="199">
        <v>167.13</v>
      </c>
    </row>
    <row r="13739" spans="1:2">
      <c r="A13739" s="4" t="s">
        <v>14088</v>
      </c>
      <c r="B13739" s="199">
        <v>154.94</v>
      </c>
    </row>
    <row r="13740" spans="1:2">
      <c r="A13740" s="4" t="s">
        <v>14089</v>
      </c>
      <c r="B13740" s="199">
        <v>436.62</v>
      </c>
    </row>
    <row r="13741" spans="1:2">
      <c r="A13741" s="4" t="s">
        <v>14090</v>
      </c>
      <c r="B13741" s="199">
        <v>422</v>
      </c>
    </row>
    <row r="13742" spans="1:2">
      <c r="A13742" s="4" t="s">
        <v>14091</v>
      </c>
      <c r="B13742" s="199">
        <v>472.9</v>
      </c>
    </row>
    <row r="13743" spans="1:2">
      <c r="A13743" s="4" t="s">
        <v>14092</v>
      </c>
      <c r="B13743" s="199">
        <v>460.14</v>
      </c>
    </row>
    <row r="13744" spans="1:2">
      <c r="A13744" s="4" t="s">
        <v>14093</v>
      </c>
      <c r="B13744" s="199">
        <v>668.62</v>
      </c>
    </row>
    <row r="13745" spans="1:2">
      <c r="A13745" s="4" t="s">
        <v>14094</v>
      </c>
      <c r="B13745" s="199">
        <v>644.24</v>
      </c>
    </row>
    <row r="13746" spans="1:2">
      <c r="A13746" s="4" t="s">
        <v>14095</v>
      </c>
      <c r="B13746" s="199">
        <v>722.64</v>
      </c>
    </row>
    <row r="13747" spans="1:2">
      <c r="A13747" s="4" t="s">
        <v>14096</v>
      </c>
      <c r="B13747" s="199">
        <v>698.26</v>
      </c>
    </row>
    <row r="13748" spans="1:2">
      <c r="A13748" s="4" t="s">
        <v>14097</v>
      </c>
      <c r="B13748" s="199">
        <v>1202.92</v>
      </c>
    </row>
    <row r="13749" spans="1:2">
      <c r="A13749" s="4" t="s">
        <v>14098</v>
      </c>
      <c r="B13749" s="199">
        <v>1178.54</v>
      </c>
    </row>
    <row r="13750" spans="1:2">
      <c r="A13750" s="4" t="s">
        <v>14099</v>
      </c>
      <c r="B13750" s="199">
        <v>1461.34</v>
      </c>
    </row>
    <row r="13751" spans="1:2">
      <c r="A13751" s="4" t="s">
        <v>14100</v>
      </c>
      <c r="B13751" s="199">
        <v>1436.96</v>
      </c>
    </row>
    <row r="13752" spans="1:2">
      <c r="A13752" s="4" t="s">
        <v>14101</v>
      </c>
      <c r="B13752" s="199">
        <v>115.03</v>
      </c>
    </row>
    <row r="13753" spans="1:2">
      <c r="A13753" s="4" t="s">
        <v>14102</v>
      </c>
      <c r="B13753" s="199">
        <v>104.19</v>
      </c>
    </row>
    <row r="13754" spans="1:2">
      <c r="A13754" s="4" t="s">
        <v>14103</v>
      </c>
      <c r="B13754" s="199">
        <v>130.49</v>
      </c>
    </row>
    <row r="13755" spans="1:2">
      <c r="A13755" s="4" t="s">
        <v>14104</v>
      </c>
      <c r="B13755" s="199">
        <v>119.65</v>
      </c>
    </row>
    <row r="13756" spans="1:2">
      <c r="A13756" s="4" t="s">
        <v>14105</v>
      </c>
      <c r="B13756" s="199">
        <v>177.28</v>
      </c>
    </row>
    <row r="13757" spans="1:2">
      <c r="A13757" s="4" t="s">
        <v>14106</v>
      </c>
      <c r="B13757" s="199">
        <v>163.72999999999999</v>
      </c>
    </row>
    <row r="13758" spans="1:2">
      <c r="A13758" s="4" t="s">
        <v>14107</v>
      </c>
      <c r="B13758" s="199">
        <v>463.21</v>
      </c>
    </row>
    <row r="13759" spans="1:2">
      <c r="A13759" s="4" t="s">
        <v>14108</v>
      </c>
      <c r="B13759" s="199">
        <v>446.96</v>
      </c>
    </row>
    <row r="13760" spans="1:2">
      <c r="A13760" s="4" t="s">
        <v>14109</v>
      </c>
      <c r="B13760" s="199">
        <v>533.91999999999996</v>
      </c>
    </row>
    <row r="13761" spans="1:2">
      <c r="A13761" s="4" t="s">
        <v>14110</v>
      </c>
      <c r="B13761" s="199">
        <v>514.96</v>
      </c>
    </row>
    <row r="13762" spans="1:2">
      <c r="A13762" s="4" t="s">
        <v>14111</v>
      </c>
      <c r="B13762" s="199">
        <v>703.75</v>
      </c>
    </row>
    <row r="13763" spans="1:2">
      <c r="A13763" s="4" t="s">
        <v>14112</v>
      </c>
      <c r="B13763" s="199">
        <v>676.66</v>
      </c>
    </row>
    <row r="13764" spans="1:2">
      <c r="A13764" s="4" t="s">
        <v>14113</v>
      </c>
      <c r="B13764" s="199">
        <v>839.84</v>
      </c>
    </row>
    <row r="13765" spans="1:2">
      <c r="A13765" s="4" t="s">
        <v>14114</v>
      </c>
      <c r="B13765" s="199">
        <v>807.33</v>
      </c>
    </row>
    <row r="13766" spans="1:2">
      <c r="A13766" s="4" t="s">
        <v>14115</v>
      </c>
      <c r="B13766" s="199">
        <v>1287.52</v>
      </c>
    </row>
    <row r="13767" spans="1:2">
      <c r="A13767" s="4" t="s">
        <v>14116</v>
      </c>
      <c r="B13767" s="199">
        <v>1252.31</v>
      </c>
    </row>
    <row r="13768" spans="1:2">
      <c r="A13768" s="4" t="s">
        <v>14117</v>
      </c>
      <c r="B13768" s="199">
        <v>1541.75</v>
      </c>
    </row>
    <row r="13769" spans="1:2">
      <c r="A13769" s="4" t="s">
        <v>14118</v>
      </c>
      <c r="B13769" s="199">
        <v>1506.54</v>
      </c>
    </row>
    <row r="13770" spans="1:2">
      <c r="A13770" s="4" t="s">
        <v>14119</v>
      </c>
      <c r="B13770" s="199">
        <v>77.58</v>
      </c>
    </row>
    <row r="13771" spans="1:2">
      <c r="A13771" s="4" t="s">
        <v>14120</v>
      </c>
      <c r="B13771" s="199">
        <v>76.83</v>
      </c>
    </row>
    <row r="13772" spans="1:2">
      <c r="A13772" s="4" t="s">
        <v>14121</v>
      </c>
      <c r="B13772" s="199">
        <v>78.81</v>
      </c>
    </row>
    <row r="13773" spans="1:2">
      <c r="A13773" s="4" t="s">
        <v>14122</v>
      </c>
      <c r="B13773" s="199">
        <v>78.06</v>
      </c>
    </row>
    <row r="13774" spans="1:2">
      <c r="A13774" s="4" t="s">
        <v>14123</v>
      </c>
      <c r="B13774" s="199">
        <v>86.13</v>
      </c>
    </row>
    <row r="13775" spans="1:2">
      <c r="A13775" s="4" t="s">
        <v>14124</v>
      </c>
      <c r="B13775" s="199">
        <v>85.38</v>
      </c>
    </row>
    <row r="13776" spans="1:2">
      <c r="A13776" s="4" t="s">
        <v>14125</v>
      </c>
      <c r="B13776" s="199">
        <v>181.35</v>
      </c>
    </row>
    <row r="13777" spans="1:2">
      <c r="A13777" s="4" t="s">
        <v>14126</v>
      </c>
      <c r="B13777" s="199">
        <v>180.6</v>
      </c>
    </row>
    <row r="13778" spans="1:2">
      <c r="A13778" s="4" t="s">
        <v>14127</v>
      </c>
      <c r="B13778" s="199">
        <v>91.67</v>
      </c>
    </row>
    <row r="13779" spans="1:2">
      <c r="A13779" s="4" t="s">
        <v>14128</v>
      </c>
      <c r="B13779" s="199">
        <v>90.79</v>
      </c>
    </row>
    <row r="13780" spans="1:2">
      <c r="A13780" s="4" t="s">
        <v>14129</v>
      </c>
      <c r="B13780" s="199">
        <v>115.67</v>
      </c>
    </row>
    <row r="13781" spans="1:2">
      <c r="A13781" s="4" t="s">
        <v>14130</v>
      </c>
      <c r="B13781" s="199">
        <v>114.79</v>
      </c>
    </row>
    <row r="13782" spans="1:2">
      <c r="A13782" s="4" t="s">
        <v>14131</v>
      </c>
      <c r="B13782" s="199">
        <v>140.97999999999999</v>
      </c>
    </row>
    <row r="13783" spans="1:2">
      <c r="A13783" s="4" t="s">
        <v>14132</v>
      </c>
      <c r="B13783" s="199">
        <v>140.1</v>
      </c>
    </row>
    <row r="13784" spans="1:2">
      <c r="A13784" s="4" t="s">
        <v>14133</v>
      </c>
      <c r="B13784" s="199">
        <v>189.2</v>
      </c>
    </row>
    <row r="13785" spans="1:2">
      <c r="A13785" s="4" t="s">
        <v>14134</v>
      </c>
      <c r="B13785" s="199">
        <v>188.32</v>
      </c>
    </row>
    <row r="13786" spans="1:2">
      <c r="A13786" s="4" t="s">
        <v>14135</v>
      </c>
      <c r="B13786" s="199">
        <v>212.28</v>
      </c>
    </row>
    <row r="13787" spans="1:2">
      <c r="A13787" s="4" t="s">
        <v>14136</v>
      </c>
      <c r="B13787" s="199">
        <v>211.4</v>
      </c>
    </row>
    <row r="13788" spans="1:2">
      <c r="A13788" s="4" t="s">
        <v>14137</v>
      </c>
      <c r="B13788" s="199">
        <v>1165.3399999999999</v>
      </c>
    </row>
    <row r="13789" spans="1:2">
      <c r="A13789" s="4" t="s">
        <v>14138</v>
      </c>
      <c r="B13789" s="199">
        <v>1164.46</v>
      </c>
    </row>
    <row r="13790" spans="1:2">
      <c r="A13790" s="4" t="s">
        <v>14139</v>
      </c>
      <c r="B13790" s="199">
        <v>34.97</v>
      </c>
    </row>
    <row r="13791" spans="1:2">
      <c r="A13791" s="4" t="s">
        <v>14140</v>
      </c>
      <c r="B13791" s="199">
        <v>33.89</v>
      </c>
    </row>
    <row r="13792" spans="1:2">
      <c r="A13792" s="4" t="s">
        <v>14141</v>
      </c>
      <c r="B13792" s="199">
        <v>33.6</v>
      </c>
    </row>
    <row r="13793" spans="1:2">
      <c r="A13793" s="4" t="s">
        <v>14142</v>
      </c>
      <c r="B13793" s="199">
        <v>32.520000000000003</v>
      </c>
    </row>
    <row r="13794" spans="1:2">
      <c r="A13794" s="4" t="s">
        <v>14143</v>
      </c>
      <c r="B13794" s="199">
        <v>34.97</v>
      </c>
    </row>
    <row r="13795" spans="1:2">
      <c r="A13795" s="4" t="s">
        <v>14144</v>
      </c>
      <c r="B13795" s="199">
        <v>33.89</v>
      </c>
    </row>
    <row r="13796" spans="1:2">
      <c r="A13796" s="4" t="s">
        <v>14145</v>
      </c>
      <c r="B13796" s="199">
        <v>40.520000000000003</v>
      </c>
    </row>
    <row r="13797" spans="1:2">
      <c r="A13797" s="4" t="s">
        <v>14146</v>
      </c>
      <c r="B13797" s="199">
        <v>39.44</v>
      </c>
    </row>
    <row r="13798" spans="1:2">
      <c r="A13798" s="4" t="s">
        <v>14147</v>
      </c>
      <c r="B13798" s="199">
        <v>41.47</v>
      </c>
    </row>
    <row r="13799" spans="1:2">
      <c r="A13799" s="4" t="s">
        <v>14148</v>
      </c>
      <c r="B13799" s="199">
        <v>40.39</v>
      </c>
    </row>
    <row r="13800" spans="1:2">
      <c r="A13800" s="4" t="s">
        <v>14149</v>
      </c>
      <c r="B13800" s="199">
        <v>34.17</v>
      </c>
    </row>
    <row r="13801" spans="1:2">
      <c r="A13801" s="4" t="s">
        <v>14150</v>
      </c>
      <c r="B13801" s="199">
        <v>33.49</v>
      </c>
    </row>
    <row r="13802" spans="1:2">
      <c r="A13802" s="4" t="s">
        <v>14151</v>
      </c>
      <c r="B13802" s="199">
        <v>80.400000000000006</v>
      </c>
    </row>
    <row r="13803" spans="1:2">
      <c r="A13803" s="4" t="s">
        <v>14152</v>
      </c>
      <c r="B13803" s="199">
        <v>79.72</v>
      </c>
    </row>
    <row r="13804" spans="1:2">
      <c r="A13804" s="4" t="s">
        <v>14153</v>
      </c>
      <c r="B13804" s="199">
        <v>7.34</v>
      </c>
    </row>
    <row r="13805" spans="1:2">
      <c r="A13805" s="4" t="s">
        <v>14154</v>
      </c>
      <c r="B13805" s="199">
        <v>6.87</v>
      </c>
    </row>
    <row r="13806" spans="1:2">
      <c r="A13806" s="4" t="s">
        <v>14155</v>
      </c>
      <c r="B13806" s="199">
        <v>10.119999999999999</v>
      </c>
    </row>
    <row r="13807" spans="1:2">
      <c r="A13807" s="4" t="s">
        <v>14156</v>
      </c>
      <c r="B13807" s="199">
        <v>9.65</v>
      </c>
    </row>
    <row r="13808" spans="1:2">
      <c r="A13808" s="4" t="s">
        <v>14157</v>
      </c>
      <c r="B13808" s="199">
        <v>67.03</v>
      </c>
    </row>
    <row r="13809" spans="1:2">
      <c r="A13809" s="4" t="s">
        <v>14158</v>
      </c>
      <c r="B13809" s="199">
        <v>65.459999999999994</v>
      </c>
    </row>
    <row r="13810" spans="1:2">
      <c r="A13810" s="4" t="s">
        <v>14159</v>
      </c>
      <c r="B13810" s="199">
        <v>137.66</v>
      </c>
    </row>
    <row r="13811" spans="1:2">
      <c r="A13811" s="4" t="s">
        <v>14160</v>
      </c>
      <c r="B13811" s="199">
        <v>136.09</v>
      </c>
    </row>
    <row r="13812" spans="1:2">
      <c r="A13812" s="4" t="s">
        <v>14161</v>
      </c>
      <c r="B13812" s="199">
        <v>363.21</v>
      </c>
    </row>
    <row r="13813" spans="1:2">
      <c r="A13813" s="4" t="s">
        <v>14162</v>
      </c>
      <c r="B13813" s="199">
        <v>361.64</v>
      </c>
    </row>
    <row r="13814" spans="1:2">
      <c r="A13814" s="4" t="s">
        <v>14163</v>
      </c>
      <c r="B13814" s="199">
        <v>473.21</v>
      </c>
    </row>
    <row r="13815" spans="1:2">
      <c r="A13815" s="4" t="s">
        <v>14164</v>
      </c>
      <c r="B13815" s="199">
        <v>471.64</v>
      </c>
    </row>
    <row r="13816" spans="1:2">
      <c r="A13816" s="4" t="s">
        <v>14165</v>
      </c>
      <c r="B13816" s="199">
        <v>29.26</v>
      </c>
    </row>
    <row r="13817" spans="1:2">
      <c r="A13817" s="4" t="s">
        <v>14166</v>
      </c>
      <c r="B13817" s="199">
        <v>27.69</v>
      </c>
    </row>
    <row r="13818" spans="1:2">
      <c r="A13818" s="4" t="s">
        <v>14167</v>
      </c>
      <c r="B13818" s="199">
        <v>52.78</v>
      </c>
    </row>
    <row r="13819" spans="1:2">
      <c r="A13819" s="4" t="s">
        <v>14168</v>
      </c>
      <c r="B13819" s="199">
        <v>51.21</v>
      </c>
    </row>
    <row r="13820" spans="1:2">
      <c r="A13820" s="4" t="s">
        <v>14169</v>
      </c>
      <c r="B13820" s="199">
        <v>53.73</v>
      </c>
    </row>
    <row r="13821" spans="1:2">
      <c r="A13821" s="4" t="s">
        <v>14170</v>
      </c>
      <c r="B13821" s="199">
        <v>52.16</v>
      </c>
    </row>
    <row r="13822" spans="1:2">
      <c r="A13822" s="4" t="s">
        <v>14171</v>
      </c>
      <c r="B13822" s="199">
        <v>83.08</v>
      </c>
    </row>
    <row r="13823" spans="1:2">
      <c r="A13823" s="4" t="s">
        <v>14172</v>
      </c>
      <c r="B13823" s="199">
        <v>81.510000000000005</v>
      </c>
    </row>
    <row r="13824" spans="1:2">
      <c r="A13824" s="4" t="s">
        <v>14173</v>
      </c>
      <c r="B13824" s="199">
        <v>12.38</v>
      </c>
    </row>
    <row r="13825" spans="1:2">
      <c r="A13825" s="4" t="s">
        <v>14174</v>
      </c>
      <c r="B13825" s="199">
        <v>11.7</v>
      </c>
    </row>
    <row r="13826" spans="1:2">
      <c r="A13826" s="4" t="s">
        <v>14175</v>
      </c>
      <c r="B13826" s="199">
        <v>15.03</v>
      </c>
    </row>
    <row r="13827" spans="1:2">
      <c r="A13827" s="4" t="s">
        <v>14176</v>
      </c>
      <c r="B13827" s="199">
        <v>14.35</v>
      </c>
    </row>
    <row r="13828" spans="1:2">
      <c r="A13828" s="4" t="s">
        <v>14177</v>
      </c>
      <c r="B13828" s="199">
        <v>23.17</v>
      </c>
    </row>
    <row r="13829" spans="1:2">
      <c r="A13829" s="4" t="s">
        <v>14178</v>
      </c>
      <c r="B13829" s="199">
        <v>22.49</v>
      </c>
    </row>
    <row r="13830" spans="1:2">
      <c r="A13830" s="4" t="s">
        <v>14179</v>
      </c>
      <c r="B13830" s="199">
        <v>37.57</v>
      </c>
    </row>
    <row r="13831" spans="1:2">
      <c r="A13831" s="4" t="s">
        <v>14180</v>
      </c>
      <c r="B13831" s="199">
        <v>36.89</v>
      </c>
    </row>
    <row r="13832" spans="1:2">
      <c r="A13832" s="4" t="s">
        <v>14181</v>
      </c>
      <c r="B13832" s="199">
        <v>39.85</v>
      </c>
    </row>
    <row r="13833" spans="1:2">
      <c r="A13833" s="4" t="s">
        <v>14182</v>
      </c>
      <c r="B13833" s="199">
        <v>39.1</v>
      </c>
    </row>
    <row r="13834" spans="1:2">
      <c r="A13834" s="4" t="s">
        <v>14183</v>
      </c>
      <c r="B13834" s="199">
        <v>41.23</v>
      </c>
    </row>
    <row r="13835" spans="1:2">
      <c r="A13835" s="4" t="s">
        <v>14184</v>
      </c>
      <c r="B13835" s="199">
        <v>40.479999999999997</v>
      </c>
    </row>
    <row r="13836" spans="1:2">
      <c r="A13836" s="4" t="s">
        <v>14185</v>
      </c>
      <c r="B13836" s="199">
        <v>47.33</v>
      </c>
    </row>
    <row r="13837" spans="1:2">
      <c r="A13837" s="4" t="s">
        <v>14186</v>
      </c>
      <c r="B13837" s="199">
        <v>46.58</v>
      </c>
    </row>
    <row r="13838" spans="1:2">
      <c r="A13838" s="4" t="s">
        <v>14187</v>
      </c>
      <c r="B13838" s="199">
        <v>104.15</v>
      </c>
    </row>
    <row r="13839" spans="1:2">
      <c r="A13839" s="4" t="s">
        <v>14188</v>
      </c>
      <c r="B13839" s="199">
        <v>103.4</v>
      </c>
    </row>
    <row r="13840" spans="1:2">
      <c r="A13840" s="4" t="s">
        <v>14189</v>
      </c>
      <c r="B13840" s="199">
        <v>51.44</v>
      </c>
    </row>
    <row r="13841" spans="1:2">
      <c r="A13841" s="4" t="s">
        <v>14190</v>
      </c>
      <c r="B13841" s="199">
        <v>50.63</v>
      </c>
    </row>
    <row r="13842" spans="1:2">
      <c r="A13842" s="4" t="s">
        <v>14191</v>
      </c>
      <c r="B13842" s="199">
        <v>52.33</v>
      </c>
    </row>
    <row r="13843" spans="1:2">
      <c r="A13843" s="4" t="s">
        <v>14192</v>
      </c>
      <c r="B13843" s="199">
        <v>51.52</v>
      </c>
    </row>
    <row r="13844" spans="1:2">
      <c r="A13844" s="4" t="s">
        <v>14193</v>
      </c>
      <c r="B13844" s="199">
        <v>75.44</v>
      </c>
    </row>
    <row r="13845" spans="1:2">
      <c r="A13845" s="4" t="s">
        <v>14194</v>
      </c>
      <c r="B13845" s="199">
        <v>74.63</v>
      </c>
    </row>
    <row r="13846" spans="1:2">
      <c r="A13846" s="4" t="s">
        <v>14195</v>
      </c>
      <c r="B13846" s="199">
        <v>140.47</v>
      </c>
    </row>
    <row r="13847" spans="1:2">
      <c r="A13847" s="4" t="s">
        <v>14196</v>
      </c>
      <c r="B13847" s="199">
        <v>139.66</v>
      </c>
    </row>
    <row r="13848" spans="1:2">
      <c r="A13848" s="4" t="s">
        <v>14197</v>
      </c>
      <c r="B13848" s="199">
        <v>356.28</v>
      </c>
    </row>
    <row r="13849" spans="1:2">
      <c r="A13849" s="4" t="s">
        <v>14198</v>
      </c>
      <c r="B13849" s="199">
        <v>355.47</v>
      </c>
    </row>
    <row r="13850" spans="1:2">
      <c r="A13850" s="4" t="s">
        <v>14199</v>
      </c>
      <c r="B13850" s="199">
        <v>356.28</v>
      </c>
    </row>
    <row r="13851" spans="1:2">
      <c r="A13851" s="4" t="s">
        <v>14200</v>
      </c>
      <c r="B13851" s="199">
        <v>355.47</v>
      </c>
    </row>
    <row r="13852" spans="1:2">
      <c r="A13852" s="4" t="s">
        <v>14201</v>
      </c>
      <c r="B13852" s="199">
        <v>398.8</v>
      </c>
    </row>
    <row r="13853" spans="1:2">
      <c r="A13853" s="4" t="s">
        <v>14202</v>
      </c>
      <c r="B13853" s="199">
        <v>397.99</v>
      </c>
    </row>
    <row r="13854" spans="1:2">
      <c r="A13854" s="4" t="s">
        <v>14203</v>
      </c>
      <c r="B13854" s="199">
        <v>1072.73</v>
      </c>
    </row>
    <row r="13855" spans="1:2">
      <c r="A13855" s="4" t="s">
        <v>14204</v>
      </c>
      <c r="B13855" s="199">
        <v>1071.92</v>
      </c>
    </row>
    <row r="13856" spans="1:2">
      <c r="A13856" s="4" t="s">
        <v>14205</v>
      </c>
      <c r="B13856" s="199">
        <v>1777.67</v>
      </c>
    </row>
    <row r="13857" spans="1:2">
      <c r="A13857" s="4" t="s">
        <v>14206</v>
      </c>
      <c r="B13857" s="199">
        <v>1776.86</v>
      </c>
    </row>
    <row r="13858" spans="1:2">
      <c r="A13858" s="4" t="s">
        <v>14207</v>
      </c>
      <c r="B13858" s="199">
        <v>1904.99</v>
      </c>
    </row>
    <row r="13859" spans="1:2">
      <c r="A13859" s="4" t="s">
        <v>14208</v>
      </c>
      <c r="B13859" s="199">
        <v>1904.17</v>
      </c>
    </row>
    <row r="13860" spans="1:2">
      <c r="A13860" s="4" t="s">
        <v>14209</v>
      </c>
      <c r="B13860" s="199">
        <v>2567.2600000000002</v>
      </c>
    </row>
    <row r="13861" spans="1:2">
      <c r="A13861" s="4" t="s">
        <v>14210</v>
      </c>
      <c r="B13861" s="199">
        <v>2566.4499999999998</v>
      </c>
    </row>
    <row r="13862" spans="1:2">
      <c r="A13862" s="4" t="s">
        <v>14211</v>
      </c>
      <c r="B13862" s="199">
        <v>56.26</v>
      </c>
    </row>
    <row r="13863" spans="1:2">
      <c r="A13863" s="4" t="s">
        <v>14212</v>
      </c>
      <c r="B13863" s="199">
        <v>55.58</v>
      </c>
    </row>
    <row r="13864" spans="1:2">
      <c r="A13864" s="4" t="s">
        <v>14213</v>
      </c>
      <c r="B13864" s="199">
        <v>70.680000000000007</v>
      </c>
    </row>
    <row r="13865" spans="1:2">
      <c r="A13865" s="4" t="s">
        <v>14214</v>
      </c>
      <c r="B13865" s="199">
        <v>70</v>
      </c>
    </row>
    <row r="13866" spans="1:2">
      <c r="A13866" s="4" t="s">
        <v>14215</v>
      </c>
      <c r="B13866" s="199">
        <v>162.75</v>
      </c>
    </row>
    <row r="13867" spans="1:2">
      <c r="A13867" s="4" t="s">
        <v>14216</v>
      </c>
      <c r="B13867" s="199">
        <v>162.07</v>
      </c>
    </row>
    <row r="13868" spans="1:2">
      <c r="A13868" s="4" t="s">
        <v>14217</v>
      </c>
      <c r="B13868" s="199">
        <v>56.47</v>
      </c>
    </row>
    <row r="13869" spans="1:2">
      <c r="A13869" s="4" t="s">
        <v>14218</v>
      </c>
      <c r="B13869" s="199">
        <v>55.79</v>
      </c>
    </row>
    <row r="13870" spans="1:2">
      <c r="A13870" s="4" t="s">
        <v>14219</v>
      </c>
      <c r="B13870" s="199">
        <v>75.010000000000005</v>
      </c>
    </row>
    <row r="13871" spans="1:2">
      <c r="A13871" s="4" t="s">
        <v>14220</v>
      </c>
      <c r="B13871" s="199">
        <v>74.33</v>
      </c>
    </row>
    <row r="13872" spans="1:2">
      <c r="A13872" s="4" t="s">
        <v>14221</v>
      </c>
      <c r="B13872" s="199">
        <v>169.86</v>
      </c>
    </row>
    <row r="13873" spans="1:2">
      <c r="A13873" s="4" t="s">
        <v>14222</v>
      </c>
      <c r="B13873" s="199">
        <v>169.18</v>
      </c>
    </row>
    <row r="13874" spans="1:2">
      <c r="A13874" s="4" t="s">
        <v>14223</v>
      </c>
      <c r="B13874" s="199">
        <v>371.58</v>
      </c>
    </row>
    <row r="13875" spans="1:2">
      <c r="A13875" s="4" t="s">
        <v>14224</v>
      </c>
      <c r="B13875" s="199">
        <v>369.41</v>
      </c>
    </row>
    <row r="13876" spans="1:2">
      <c r="A13876" s="4" t="s">
        <v>14225</v>
      </c>
      <c r="B13876" s="199">
        <v>523.20000000000005</v>
      </c>
    </row>
    <row r="13877" spans="1:2">
      <c r="A13877" s="4" t="s">
        <v>14226</v>
      </c>
      <c r="B13877" s="199">
        <v>521.03</v>
      </c>
    </row>
    <row r="13878" spans="1:2">
      <c r="A13878" s="4" t="s">
        <v>14227</v>
      </c>
      <c r="B13878" s="199">
        <v>1001.66</v>
      </c>
    </row>
    <row r="13879" spans="1:2">
      <c r="A13879" s="4" t="s">
        <v>14228</v>
      </c>
      <c r="B13879" s="199">
        <v>999.49</v>
      </c>
    </row>
    <row r="13880" spans="1:2">
      <c r="A13880" s="4" t="s">
        <v>14229</v>
      </c>
      <c r="B13880" s="199">
        <v>1981.23</v>
      </c>
    </row>
    <row r="13881" spans="1:2">
      <c r="A13881" s="4" t="s">
        <v>14230</v>
      </c>
      <c r="B13881" s="199">
        <v>1979.06</v>
      </c>
    </row>
    <row r="13882" spans="1:2">
      <c r="A13882" s="4" t="s">
        <v>14231</v>
      </c>
      <c r="B13882" s="199">
        <v>2634.23</v>
      </c>
    </row>
    <row r="13883" spans="1:2">
      <c r="A13883" s="4" t="s">
        <v>14232</v>
      </c>
      <c r="B13883" s="199">
        <v>2632.06</v>
      </c>
    </row>
    <row r="13884" spans="1:2">
      <c r="A13884" s="4" t="s">
        <v>14233</v>
      </c>
      <c r="B13884" s="199">
        <v>3657.23</v>
      </c>
    </row>
    <row r="13885" spans="1:2">
      <c r="A13885" s="4" t="s">
        <v>14234</v>
      </c>
      <c r="B13885" s="199">
        <v>3655.06</v>
      </c>
    </row>
    <row r="13886" spans="1:2">
      <c r="A13886" s="4" t="s">
        <v>14235</v>
      </c>
      <c r="B13886" s="199">
        <v>236.92</v>
      </c>
    </row>
    <row r="13887" spans="1:2">
      <c r="A13887" s="4" t="s">
        <v>14236</v>
      </c>
      <c r="B13887" s="199">
        <v>231.5</v>
      </c>
    </row>
    <row r="13888" spans="1:2">
      <c r="A13888" s="4" t="s">
        <v>14237</v>
      </c>
      <c r="B13888" s="199">
        <v>254.23</v>
      </c>
    </row>
    <row r="13889" spans="1:2">
      <c r="A13889" s="4" t="s">
        <v>14238</v>
      </c>
      <c r="B13889" s="199">
        <v>248.81</v>
      </c>
    </row>
    <row r="13890" spans="1:2">
      <c r="A13890" s="4" t="s">
        <v>14239</v>
      </c>
      <c r="B13890" s="199">
        <v>261.79000000000002</v>
      </c>
    </row>
    <row r="13891" spans="1:2">
      <c r="A13891" s="4" t="s">
        <v>14240</v>
      </c>
      <c r="B13891" s="199">
        <v>256.37</v>
      </c>
    </row>
    <row r="13892" spans="1:2">
      <c r="A13892" s="4" t="s">
        <v>14241</v>
      </c>
      <c r="B13892" s="199">
        <v>110.6</v>
      </c>
    </row>
    <row r="13893" spans="1:2">
      <c r="A13893" s="4" t="s">
        <v>14242</v>
      </c>
      <c r="B13893" s="199">
        <v>99.76</v>
      </c>
    </row>
    <row r="13894" spans="1:2">
      <c r="A13894" s="4" t="s">
        <v>14243</v>
      </c>
      <c r="B13894" s="199">
        <v>137.61000000000001</v>
      </c>
    </row>
    <row r="13895" spans="1:2">
      <c r="A13895" s="4" t="s">
        <v>14244</v>
      </c>
      <c r="B13895" s="199">
        <v>129.47999999999999</v>
      </c>
    </row>
    <row r="13896" spans="1:2">
      <c r="A13896" s="4" t="s">
        <v>14245</v>
      </c>
      <c r="B13896" s="199">
        <v>205.78</v>
      </c>
    </row>
    <row r="13897" spans="1:2">
      <c r="A13897" s="4" t="s">
        <v>14246</v>
      </c>
      <c r="B13897" s="199">
        <v>196.03</v>
      </c>
    </row>
    <row r="13898" spans="1:2">
      <c r="A13898" s="4" t="s">
        <v>14247</v>
      </c>
      <c r="B13898" s="199">
        <v>235.55</v>
      </c>
    </row>
    <row r="13899" spans="1:2">
      <c r="A13899" s="4" t="s">
        <v>14248</v>
      </c>
      <c r="B13899" s="199">
        <v>224.71</v>
      </c>
    </row>
    <row r="13900" spans="1:2">
      <c r="A13900" s="4" t="s">
        <v>14249</v>
      </c>
      <c r="B13900" s="199">
        <v>2.2999999999999998</v>
      </c>
    </row>
    <row r="13901" spans="1:2">
      <c r="A13901" s="4" t="s">
        <v>14250</v>
      </c>
      <c r="B13901" s="199">
        <v>2.14</v>
      </c>
    </row>
    <row r="13902" spans="1:2">
      <c r="A13902" s="4" t="s">
        <v>14251</v>
      </c>
      <c r="B13902" s="199">
        <v>2.84</v>
      </c>
    </row>
    <row r="13903" spans="1:2">
      <c r="A13903" s="4" t="s">
        <v>14252</v>
      </c>
      <c r="B13903" s="199">
        <v>2.62</v>
      </c>
    </row>
    <row r="13904" spans="1:2">
      <c r="A13904" s="4" t="s">
        <v>14253</v>
      </c>
      <c r="B13904" s="199">
        <v>4.01</v>
      </c>
    </row>
    <row r="13905" spans="1:2">
      <c r="A13905" s="4" t="s">
        <v>14254</v>
      </c>
      <c r="B13905" s="199">
        <v>3.74</v>
      </c>
    </row>
    <row r="13906" spans="1:2">
      <c r="A13906" s="4" t="s">
        <v>14255</v>
      </c>
      <c r="B13906" s="199">
        <v>5.68</v>
      </c>
    </row>
    <row r="13907" spans="1:2">
      <c r="A13907" s="4" t="s">
        <v>14256</v>
      </c>
      <c r="B13907" s="199">
        <v>5.35</v>
      </c>
    </row>
    <row r="13908" spans="1:2">
      <c r="A13908" s="4" t="s">
        <v>14257</v>
      </c>
      <c r="B13908" s="199">
        <v>7.57</v>
      </c>
    </row>
    <row r="13909" spans="1:2">
      <c r="A13909" s="4" t="s">
        <v>14258</v>
      </c>
      <c r="B13909" s="199">
        <v>7.2</v>
      </c>
    </row>
    <row r="13910" spans="1:2">
      <c r="A13910" s="4" t="s">
        <v>14259</v>
      </c>
      <c r="B13910" s="199">
        <v>11.65</v>
      </c>
    </row>
    <row r="13911" spans="1:2">
      <c r="A13911" s="4" t="s">
        <v>14260</v>
      </c>
      <c r="B13911" s="199">
        <v>11.22</v>
      </c>
    </row>
    <row r="13912" spans="1:2">
      <c r="A13912" s="4" t="s">
        <v>14261</v>
      </c>
      <c r="B13912" s="199">
        <v>2.72</v>
      </c>
    </row>
    <row r="13913" spans="1:2">
      <c r="A13913" s="4" t="s">
        <v>14262</v>
      </c>
      <c r="B13913" s="199">
        <v>2.5</v>
      </c>
    </row>
    <row r="13914" spans="1:2">
      <c r="A13914" s="4" t="s">
        <v>14263</v>
      </c>
      <c r="B13914" s="199">
        <v>3.81</v>
      </c>
    </row>
    <row r="13915" spans="1:2">
      <c r="A13915" s="4" t="s">
        <v>14264</v>
      </c>
      <c r="B13915" s="199">
        <v>3.54</v>
      </c>
    </row>
    <row r="13916" spans="1:2">
      <c r="A13916" s="4" t="s">
        <v>14265</v>
      </c>
      <c r="B13916" s="199">
        <v>5.27</v>
      </c>
    </row>
    <row r="13917" spans="1:2">
      <c r="A13917" s="4" t="s">
        <v>14266</v>
      </c>
      <c r="B13917" s="199">
        <v>4.9400000000000004</v>
      </c>
    </row>
    <row r="13918" spans="1:2">
      <c r="A13918" s="4" t="s">
        <v>14267</v>
      </c>
      <c r="B13918" s="199">
        <v>6.97</v>
      </c>
    </row>
    <row r="13919" spans="1:2">
      <c r="A13919" s="4" t="s">
        <v>14268</v>
      </c>
      <c r="B13919" s="199">
        <v>6.59</v>
      </c>
    </row>
    <row r="13920" spans="1:2">
      <c r="A13920" s="4" t="s">
        <v>14269</v>
      </c>
      <c r="B13920" s="199">
        <v>10.220000000000001</v>
      </c>
    </row>
    <row r="13921" spans="1:2">
      <c r="A13921" s="4" t="s">
        <v>14270</v>
      </c>
      <c r="B13921" s="199">
        <v>9.7899999999999991</v>
      </c>
    </row>
    <row r="13922" spans="1:2">
      <c r="A13922" s="4" t="s">
        <v>14271</v>
      </c>
      <c r="B13922" s="199">
        <v>14.62</v>
      </c>
    </row>
    <row r="13923" spans="1:2">
      <c r="A13923" s="4" t="s">
        <v>14272</v>
      </c>
      <c r="B13923" s="199">
        <v>14.13</v>
      </c>
    </row>
    <row r="13924" spans="1:2">
      <c r="A13924" s="4" t="s">
        <v>14273</v>
      </c>
      <c r="B13924" s="199">
        <v>21.26</v>
      </c>
    </row>
    <row r="13925" spans="1:2">
      <c r="A13925" s="4" t="s">
        <v>14274</v>
      </c>
      <c r="B13925" s="199">
        <v>20.72</v>
      </c>
    </row>
    <row r="13926" spans="1:2">
      <c r="A13926" s="4" t="s">
        <v>14275</v>
      </c>
      <c r="B13926" s="199">
        <v>30.05</v>
      </c>
    </row>
    <row r="13927" spans="1:2">
      <c r="A13927" s="4" t="s">
        <v>14276</v>
      </c>
      <c r="B13927" s="199">
        <v>29.23</v>
      </c>
    </row>
    <row r="13928" spans="1:2">
      <c r="A13928" s="4" t="s">
        <v>14277</v>
      </c>
      <c r="B13928" s="199">
        <v>43.76</v>
      </c>
    </row>
    <row r="13929" spans="1:2">
      <c r="A13929" s="4" t="s">
        <v>14278</v>
      </c>
      <c r="B13929" s="199">
        <v>42.68</v>
      </c>
    </row>
    <row r="13930" spans="1:2">
      <c r="A13930" s="4" t="s">
        <v>14279</v>
      </c>
      <c r="B13930" s="199">
        <v>61.36</v>
      </c>
    </row>
    <row r="13931" spans="1:2">
      <c r="A13931" s="4" t="s">
        <v>14280</v>
      </c>
      <c r="B13931" s="199">
        <v>60.01</v>
      </c>
    </row>
    <row r="13932" spans="1:2">
      <c r="A13932" s="4" t="s">
        <v>14281</v>
      </c>
      <c r="B13932" s="199">
        <v>78.48</v>
      </c>
    </row>
    <row r="13933" spans="1:2">
      <c r="A13933" s="4" t="s">
        <v>14282</v>
      </c>
      <c r="B13933" s="199">
        <v>76.849999999999994</v>
      </c>
    </row>
    <row r="13934" spans="1:2">
      <c r="A13934" s="4" t="s">
        <v>14283</v>
      </c>
      <c r="B13934" s="199">
        <v>99.12</v>
      </c>
    </row>
    <row r="13935" spans="1:2">
      <c r="A13935" s="4" t="s">
        <v>14284</v>
      </c>
      <c r="B13935" s="199">
        <v>97.22</v>
      </c>
    </row>
    <row r="13936" spans="1:2">
      <c r="A13936" s="4" t="s">
        <v>14285</v>
      </c>
      <c r="B13936" s="199">
        <v>119.98</v>
      </c>
    </row>
    <row r="13937" spans="1:2">
      <c r="A13937" s="4" t="s">
        <v>14286</v>
      </c>
      <c r="B13937" s="199">
        <v>117.82</v>
      </c>
    </row>
    <row r="13938" spans="1:2">
      <c r="A13938" s="4" t="s">
        <v>14287</v>
      </c>
      <c r="B13938" s="199">
        <v>145.19</v>
      </c>
    </row>
    <row r="13939" spans="1:2">
      <c r="A13939" s="4" t="s">
        <v>14288</v>
      </c>
      <c r="B13939" s="199">
        <v>142.75</v>
      </c>
    </row>
    <row r="13940" spans="1:2">
      <c r="A13940" s="4" t="s">
        <v>14289</v>
      </c>
      <c r="B13940" s="199">
        <v>187.88</v>
      </c>
    </row>
    <row r="13941" spans="1:2">
      <c r="A13941" s="4" t="s">
        <v>14290</v>
      </c>
      <c r="B13941" s="199">
        <v>185.17</v>
      </c>
    </row>
    <row r="13942" spans="1:2">
      <c r="A13942" s="4" t="s">
        <v>14291</v>
      </c>
      <c r="B13942" s="199">
        <v>187.96</v>
      </c>
    </row>
    <row r="13943" spans="1:2">
      <c r="A13943" s="4" t="s">
        <v>14292</v>
      </c>
      <c r="B13943" s="199">
        <v>184.98</v>
      </c>
    </row>
    <row r="13944" spans="1:2">
      <c r="A13944" s="4" t="s">
        <v>14293</v>
      </c>
      <c r="B13944" s="199">
        <v>5.24</v>
      </c>
    </row>
    <row r="13945" spans="1:2">
      <c r="A13945" s="4" t="s">
        <v>14294</v>
      </c>
      <c r="B13945" s="199">
        <v>4.97</v>
      </c>
    </row>
    <row r="13946" spans="1:2">
      <c r="A13946" s="4" t="s">
        <v>14295</v>
      </c>
      <c r="B13946" s="199">
        <v>6.95</v>
      </c>
    </row>
    <row r="13947" spans="1:2">
      <c r="A13947" s="4" t="s">
        <v>14296</v>
      </c>
      <c r="B13947" s="199">
        <v>6.68</v>
      </c>
    </row>
    <row r="13948" spans="1:2">
      <c r="A13948" s="4" t="s">
        <v>14297</v>
      </c>
      <c r="B13948" s="199">
        <v>9.66</v>
      </c>
    </row>
    <row r="13949" spans="1:2">
      <c r="A13949" s="4" t="s">
        <v>14298</v>
      </c>
      <c r="B13949" s="199">
        <v>9.34</v>
      </c>
    </row>
    <row r="13950" spans="1:2">
      <c r="A13950" s="4" t="s">
        <v>14299</v>
      </c>
      <c r="B13950" s="199">
        <v>12.76</v>
      </c>
    </row>
    <row r="13951" spans="1:2">
      <c r="A13951" s="4" t="s">
        <v>14300</v>
      </c>
      <c r="B13951" s="199">
        <v>12.43</v>
      </c>
    </row>
    <row r="13952" spans="1:2">
      <c r="A13952" s="4" t="s">
        <v>14301</v>
      </c>
      <c r="B13952" s="199">
        <v>20.23</v>
      </c>
    </row>
    <row r="13953" spans="1:2">
      <c r="A13953" s="4" t="s">
        <v>14302</v>
      </c>
      <c r="B13953" s="199">
        <v>19.850000000000001</v>
      </c>
    </row>
    <row r="13954" spans="1:2">
      <c r="A13954" s="4" t="s">
        <v>14303</v>
      </c>
      <c r="B13954" s="199">
        <v>27.91</v>
      </c>
    </row>
    <row r="13955" spans="1:2">
      <c r="A13955" s="4" t="s">
        <v>14304</v>
      </c>
      <c r="B13955" s="199">
        <v>27.54</v>
      </c>
    </row>
    <row r="13956" spans="1:2">
      <c r="A13956" s="4" t="s">
        <v>14305</v>
      </c>
      <c r="B13956" s="199">
        <v>45.02</v>
      </c>
    </row>
    <row r="13957" spans="1:2">
      <c r="A13957" s="4" t="s">
        <v>14306</v>
      </c>
      <c r="B13957" s="199">
        <v>44.59</v>
      </c>
    </row>
    <row r="13958" spans="1:2">
      <c r="A13958" s="4" t="s">
        <v>14307</v>
      </c>
      <c r="B13958" s="199">
        <v>58.11</v>
      </c>
    </row>
    <row r="13959" spans="1:2">
      <c r="A13959" s="4" t="s">
        <v>14308</v>
      </c>
      <c r="B13959" s="199">
        <v>57.68</v>
      </c>
    </row>
    <row r="13960" spans="1:2">
      <c r="A13960" s="4" t="s">
        <v>14309</v>
      </c>
      <c r="B13960" s="199">
        <v>3.1</v>
      </c>
    </row>
    <row r="13961" spans="1:2">
      <c r="A13961" s="4" t="s">
        <v>14310</v>
      </c>
      <c r="B13961" s="199">
        <v>2.88</v>
      </c>
    </row>
    <row r="13962" spans="1:2">
      <c r="A13962" s="4" t="s">
        <v>14311</v>
      </c>
      <c r="B13962" s="199">
        <v>4.3</v>
      </c>
    </row>
    <row r="13963" spans="1:2">
      <c r="A13963" s="4" t="s">
        <v>14312</v>
      </c>
      <c r="B13963" s="199">
        <v>4.03</v>
      </c>
    </row>
    <row r="13964" spans="1:2">
      <c r="A13964" s="4" t="s">
        <v>14313</v>
      </c>
      <c r="B13964" s="199">
        <v>5.73</v>
      </c>
    </row>
    <row r="13965" spans="1:2">
      <c r="A13965" s="4" t="s">
        <v>14314</v>
      </c>
      <c r="B13965" s="199">
        <v>5.41</v>
      </c>
    </row>
    <row r="13966" spans="1:2">
      <c r="A13966" s="4" t="s">
        <v>14315</v>
      </c>
      <c r="B13966" s="199">
        <v>7.76</v>
      </c>
    </row>
    <row r="13967" spans="1:2">
      <c r="A13967" s="4" t="s">
        <v>14316</v>
      </c>
      <c r="B13967" s="199">
        <v>7.38</v>
      </c>
    </row>
    <row r="13968" spans="1:2">
      <c r="A13968" s="4" t="s">
        <v>14317</v>
      </c>
      <c r="B13968" s="199">
        <v>10.66</v>
      </c>
    </row>
    <row r="13969" spans="1:2">
      <c r="A13969" s="4" t="s">
        <v>14318</v>
      </c>
      <c r="B13969" s="199">
        <v>10.220000000000001</v>
      </c>
    </row>
    <row r="13970" spans="1:2">
      <c r="A13970" s="4" t="s">
        <v>14319</v>
      </c>
      <c r="B13970" s="199">
        <v>15.12</v>
      </c>
    </row>
    <row r="13971" spans="1:2">
      <c r="A13971" s="4" t="s">
        <v>14320</v>
      </c>
      <c r="B13971" s="199">
        <v>14.63</v>
      </c>
    </row>
    <row r="13972" spans="1:2">
      <c r="A13972" s="4" t="s">
        <v>14321</v>
      </c>
      <c r="B13972" s="199">
        <v>21.96</v>
      </c>
    </row>
    <row r="13973" spans="1:2">
      <c r="A13973" s="4" t="s">
        <v>14322</v>
      </c>
      <c r="B13973" s="199">
        <v>21.42</v>
      </c>
    </row>
    <row r="13974" spans="1:2">
      <c r="A13974" s="4" t="s">
        <v>14323</v>
      </c>
      <c r="B13974" s="199">
        <v>30.84</v>
      </c>
    </row>
    <row r="13975" spans="1:2">
      <c r="A13975" s="4" t="s">
        <v>14324</v>
      </c>
      <c r="B13975" s="199">
        <v>30.02</v>
      </c>
    </row>
    <row r="13976" spans="1:2">
      <c r="A13976" s="4" t="s">
        <v>14325</v>
      </c>
      <c r="B13976" s="199">
        <v>43.26</v>
      </c>
    </row>
    <row r="13977" spans="1:2">
      <c r="A13977" s="4" t="s">
        <v>14326</v>
      </c>
      <c r="B13977" s="199">
        <v>42.18</v>
      </c>
    </row>
    <row r="13978" spans="1:2">
      <c r="A13978" s="4" t="s">
        <v>14327</v>
      </c>
      <c r="B13978" s="199">
        <v>59.25</v>
      </c>
    </row>
    <row r="13979" spans="1:2">
      <c r="A13979" s="4" t="s">
        <v>14328</v>
      </c>
      <c r="B13979" s="199">
        <v>57.89</v>
      </c>
    </row>
    <row r="13980" spans="1:2">
      <c r="A13980" s="4" t="s">
        <v>14329</v>
      </c>
      <c r="B13980" s="199">
        <v>77.459999999999994</v>
      </c>
    </row>
    <row r="13981" spans="1:2">
      <c r="A13981" s="4" t="s">
        <v>14330</v>
      </c>
      <c r="B13981" s="199">
        <v>75.83</v>
      </c>
    </row>
    <row r="13982" spans="1:2">
      <c r="A13982" s="4" t="s">
        <v>14331</v>
      </c>
      <c r="B13982" s="199">
        <v>94.18</v>
      </c>
    </row>
    <row r="13983" spans="1:2">
      <c r="A13983" s="4" t="s">
        <v>14332</v>
      </c>
      <c r="B13983" s="199">
        <v>92.29</v>
      </c>
    </row>
    <row r="13984" spans="1:2">
      <c r="A13984" s="4" t="s">
        <v>14333</v>
      </c>
      <c r="B13984" s="199">
        <v>122.55</v>
      </c>
    </row>
    <row r="13985" spans="1:2">
      <c r="A13985" s="4" t="s">
        <v>14334</v>
      </c>
      <c r="B13985" s="199">
        <v>120.39</v>
      </c>
    </row>
    <row r="13986" spans="1:2">
      <c r="A13986" s="4" t="s">
        <v>14335</v>
      </c>
      <c r="B13986" s="199">
        <v>144.54</v>
      </c>
    </row>
    <row r="13987" spans="1:2">
      <c r="A13987" s="4" t="s">
        <v>14336</v>
      </c>
      <c r="B13987" s="199">
        <v>142.1</v>
      </c>
    </row>
    <row r="13988" spans="1:2">
      <c r="A13988" s="4" t="s">
        <v>14337</v>
      </c>
      <c r="B13988" s="199">
        <v>190.8</v>
      </c>
    </row>
    <row r="13989" spans="1:2">
      <c r="A13989" s="4" t="s">
        <v>14338</v>
      </c>
      <c r="B13989" s="199">
        <v>188.09</v>
      </c>
    </row>
    <row r="13990" spans="1:2">
      <c r="A13990" s="4" t="s">
        <v>14339</v>
      </c>
      <c r="B13990" s="199">
        <v>3.07</v>
      </c>
    </row>
    <row r="13991" spans="1:2">
      <c r="A13991" s="4" t="s">
        <v>14340</v>
      </c>
      <c r="B13991" s="199">
        <v>2.86</v>
      </c>
    </row>
    <row r="13992" spans="1:2">
      <c r="A13992" s="4" t="s">
        <v>14341</v>
      </c>
      <c r="B13992" s="199">
        <v>4.21</v>
      </c>
    </row>
    <row r="13993" spans="1:2">
      <c r="A13993" s="4" t="s">
        <v>14342</v>
      </c>
      <c r="B13993" s="199">
        <v>3.94</v>
      </c>
    </row>
    <row r="13994" spans="1:2">
      <c r="A13994" s="4" t="s">
        <v>14343</v>
      </c>
      <c r="B13994" s="199">
        <v>5.64</v>
      </c>
    </row>
    <row r="13995" spans="1:2">
      <c r="A13995" s="4" t="s">
        <v>14344</v>
      </c>
      <c r="B13995" s="199">
        <v>5.31</v>
      </c>
    </row>
    <row r="13996" spans="1:2">
      <c r="A13996" s="4" t="s">
        <v>14345</v>
      </c>
      <c r="B13996" s="199">
        <v>7.4</v>
      </c>
    </row>
    <row r="13997" spans="1:2">
      <c r="A13997" s="4" t="s">
        <v>14346</v>
      </c>
      <c r="B13997" s="199">
        <v>7.02</v>
      </c>
    </row>
    <row r="13998" spans="1:2">
      <c r="A13998" s="4" t="s">
        <v>14347</v>
      </c>
      <c r="B13998" s="199">
        <v>10.42</v>
      </c>
    </row>
    <row r="13999" spans="1:2">
      <c r="A13999" s="4" t="s">
        <v>14348</v>
      </c>
      <c r="B13999" s="199">
        <v>9.98</v>
      </c>
    </row>
    <row r="14000" spans="1:2">
      <c r="A14000" s="4" t="s">
        <v>14349</v>
      </c>
      <c r="B14000" s="199">
        <v>15.18</v>
      </c>
    </row>
    <row r="14001" spans="1:2">
      <c r="A14001" s="4" t="s">
        <v>14350</v>
      </c>
      <c r="B14001" s="199">
        <v>14.7</v>
      </c>
    </row>
    <row r="14002" spans="1:2">
      <c r="A14002" s="4" t="s">
        <v>14351</v>
      </c>
      <c r="B14002" s="199">
        <v>21.98</v>
      </c>
    </row>
    <row r="14003" spans="1:2">
      <c r="A14003" s="4" t="s">
        <v>14352</v>
      </c>
      <c r="B14003" s="199">
        <v>21.44</v>
      </c>
    </row>
    <row r="14004" spans="1:2">
      <c r="A14004" s="4" t="s">
        <v>14353</v>
      </c>
      <c r="B14004" s="199">
        <v>30.62</v>
      </c>
    </row>
    <row r="14005" spans="1:2">
      <c r="A14005" s="4" t="s">
        <v>14354</v>
      </c>
      <c r="B14005" s="199">
        <v>29.81</v>
      </c>
    </row>
    <row r="14006" spans="1:2">
      <c r="A14006" s="4" t="s">
        <v>14355</v>
      </c>
      <c r="B14006" s="199">
        <v>42.4</v>
      </c>
    </row>
    <row r="14007" spans="1:2">
      <c r="A14007" s="4" t="s">
        <v>14356</v>
      </c>
      <c r="B14007" s="199">
        <v>41.32</v>
      </c>
    </row>
    <row r="14008" spans="1:2">
      <c r="A14008" s="4" t="s">
        <v>14357</v>
      </c>
      <c r="B14008" s="199">
        <v>58.89</v>
      </c>
    </row>
    <row r="14009" spans="1:2">
      <c r="A14009" s="4" t="s">
        <v>14358</v>
      </c>
      <c r="B14009" s="199">
        <v>57.53</v>
      </c>
    </row>
    <row r="14010" spans="1:2">
      <c r="A14010" s="4" t="s">
        <v>14359</v>
      </c>
      <c r="B14010" s="199">
        <v>76.41</v>
      </c>
    </row>
    <row r="14011" spans="1:2">
      <c r="A14011" s="4" t="s">
        <v>14360</v>
      </c>
      <c r="B14011" s="199">
        <v>74.78</v>
      </c>
    </row>
    <row r="14012" spans="1:2">
      <c r="A14012" s="4" t="s">
        <v>14361</v>
      </c>
      <c r="B14012" s="199">
        <v>95</v>
      </c>
    </row>
    <row r="14013" spans="1:2">
      <c r="A14013" s="4" t="s">
        <v>14362</v>
      </c>
      <c r="B14013" s="199">
        <v>93.1</v>
      </c>
    </row>
    <row r="14014" spans="1:2">
      <c r="A14014" s="4" t="s">
        <v>14363</v>
      </c>
      <c r="B14014" s="199">
        <v>118.23</v>
      </c>
    </row>
    <row r="14015" spans="1:2">
      <c r="A14015" s="4" t="s">
        <v>14364</v>
      </c>
      <c r="B14015" s="199">
        <v>116.06</v>
      </c>
    </row>
    <row r="14016" spans="1:2">
      <c r="A14016" s="4" t="s">
        <v>14365</v>
      </c>
      <c r="B14016" s="199">
        <v>140.5</v>
      </c>
    </row>
    <row r="14017" spans="1:2">
      <c r="A14017" s="4" t="s">
        <v>14366</v>
      </c>
      <c r="B14017" s="199">
        <v>138.07</v>
      </c>
    </row>
    <row r="14018" spans="1:2">
      <c r="A14018" s="4" t="s">
        <v>14367</v>
      </c>
      <c r="B14018" s="199">
        <v>186.01</v>
      </c>
    </row>
    <row r="14019" spans="1:2">
      <c r="A14019" s="4" t="s">
        <v>14368</v>
      </c>
      <c r="B14019" s="199">
        <v>183.31</v>
      </c>
    </row>
    <row r="14020" spans="1:2">
      <c r="A14020" s="4" t="s">
        <v>14369</v>
      </c>
      <c r="B14020" s="199">
        <v>225.58</v>
      </c>
    </row>
    <row r="14021" spans="1:2">
      <c r="A14021" s="4" t="s">
        <v>14370</v>
      </c>
      <c r="B14021" s="199">
        <v>222.6</v>
      </c>
    </row>
    <row r="14022" spans="1:2">
      <c r="A14022" s="4" t="s">
        <v>14371</v>
      </c>
      <c r="B14022" s="199">
        <v>4.78</v>
      </c>
    </row>
    <row r="14023" spans="1:2">
      <c r="A14023" s="4" t="s">
        <v>14372</v>
      </c>
      <c r="B14023" s="199">
        <v>4.51</v>
      </c>
    </row>
    <row r="14024" spans="1:2">
      <c r="A14024" s="4" t="s">
        <v>14373</v>
      </c>
      <c r="B14024" s="199">
        <v>6.97</v>
      </c>
    </row>
    <row r="14025" spans="1:2">
      <c r="A14025" s="4" t="s">
        <v>14374</v>
      </c>
      <c r="B14025" s="199">
        <v>6.64</v>
      </c>
    </row>
    <row r="14026" spans="1:2">
      <c r="A14026" s="4" t="s">
        <v>14375</v>
      </c>
      <c r="B14026" s="199">
        <v>10.89</v>
      </c>
    </row>
    <row r="14027" spans="1:2">
      <c r="A14027" s="4" t="s">
        <v>14376</v>
      </c>
      <c r="B14027" s="199">
        <v>10.4</v>
      </c>
    </row>
    <row r="14028" spans="1:2">
      <c r="A14028" s="4" t="s">
        <v>14377</v>
      </c>
      <c r="B14028" s="199">
        <v>3.66</v>
      </c>
    </row>
    <row r="14029" spans="1:2">
      <c r="A14029" s="4" t="s">
        <v>14378</v>
      </c>
      <c r="B14029" s="199">
        <v>3.39</v>
      </c>
    </row>
    <row r="14030" spans="1:2">
      <c r="A14030" s="4" t="s">
        <v>14379</v>
      </c>
      <c r="B14030" s="199">
        <v>4.9000000000000004</v>
      </c>
    </row>
    <row r="14031" spans="1:2">
      <c r="A14031" s="4" t="s">
        <v>14380</v>
      </c>
      <c r="B14031" s="199">
        <v>4.63</v>
      </c>
    </row>
    <row r="14032" spans="1:2">
      <c r="A14032" s="4" t="s">
        <v>14381</v>
      </c>
      <c r="B14032" s="199">
        <v>43.97</v>
      </c>
    </row>
    <row r="14033" spans="1:2">
      <c r="A14033" s="4" t="s">
        <v>14382</v>
      </c>
      <c r="B14033" s="199">
        <v>43.43</v>
      </c>
    </row>
    <row r="14034" spans="1:2">
      <c r="A14034" s="4" t="s">
        <v>14383</v>
      </c>
      <c r="B14034" s="199">
        <v>55.8</v>
      </c>
    </row>
    <row r="14035" spans="1:2">
      <c r="A14035" s="4" t="s">
        <v>14384</v>
      </c>
      <c r="B14035" s="199">
        <v>54.99</v>
      </c>
    </row>
    <row r="14036" spans="1:2">
      <c r="A14036" s="4" t="s">
        <v>14385</v>
      </c>
      <c r="B14036" s="199">
        <v>71.27</v>
      </c>
    </row>
    <row r="14037" spans="1:2">
      <c r="A14037" s="4" t="s">
        <v>14386</v>
      </c>
      <c r="B14037" s="199">
        <v>70.180000000000007</v>
      </c>
    </row>
    <row r="14038" spans="1:2">
      <c r="A14038" s="4" t="s">
        <v>14387</v>
      </c>
      <c r="B14038" s="199">
        <v>95.02</v>
      </c>
    </row>
    <row r="14039" spans="1:2">
      <c r="A14039" s="4" t="s">
        <v>14388</v>
      </c>
      <c r="B14039" s="199">
        <v>93.67</v>
      </c>
    </row>
    <row r="14040" spans="1:2">
      <c r="A14040" s="4" t="s">
        <v>14389</v>
      </c>
      <c r="B14040" s="199">
        <v>27.47</v>
      </c>
    </row>
    <row r="14041" spans="1:2">
      <c r="A14041" s="4" t="s">
        <v>14390</v>
      </c>
      <c r="B14041" s="199">
        <v>26.11</v>
      </c>
    </row>
    <row r="14042" spans="1:2">
      <c r="A14042" s="4" t="s">
        <v>14391</v>
      </c>
      <c r="B14042" s="199">
        <v>33.69</v>
      </c>
    </row>
    <row r="14043" spans="1:2">
      <c r="A14043" s="4" t="s">
        <v>14392</v>
      </c>
      <c r="B14043" s="199">
        <v>32.049999999999997</v>
      </c>
    </row>
    <row r="14044" spans="1:2">
      <c r="A14044" s="4" t="s">
        <v>14393</v>
      </c>
      <c r="B14044" s="199">
        <v>39.880000000000003</v>
      </c>
    </row>
    <row r="14045" spans="1:2">
      <c r="A14045" s="4" t="s">
        <v>14394</v>
      </c>
      <c r="B14045" s="199">
        <v>38.24</v>
      </c>
    </row>
    <row r="14046" spans="1:2">
      <c r="A14046" s="4" t="s">
        <v>14395</v>
      </c>
      <c r="B14046" s="199">
        <v>46.76</v>
      </c>
    </row>
    <row r="14047" spans="1:2">
      <c r="A14047" s="4" t="s">
        <v>14396</v>
      </c>
      <c r="B14047" s="199">
        <v>45.12</v>
      </c>
    </row>
    <row r="14048" spans="1:2">
      <c r="A14048" s="4" t="s">
        <v>14397</v>
      </c>
      <c r="B14048" s="199">
        <v>1.02</v>
      </c>
    </row>
    <row r="14049" spans="1:2">
      <c r="A14049" s="4" t="s">
        <v>14398</v>
      </c>
      <c r="B14049" s="199">
        <v>0.97</v>
      </c>
    </row>
    <row r="14050" spans="1:2">
      <c r="A14050" s="4" t="s">
        <v>14399</v>
      </c>
      <c r="B14050" s="199">
        <v>1.44</v>
      </c>
    </row>
    <row r="14051" spans="1:2">
      <c r="A14051" s="4" t="s">
        <v>14400</v>
      </c>
      <c r="B14051" s="199">
        <v>1.39</v>
      </c>
    </row>
    <row r="14052" spans="1:2">
      <c r="A14052" s="4" t="s">
        <v>14401</v>
      </c>
      <c r="B14052" s="199">
        <v>2.1800000000000002</v>
      </c>
    </row>
    <row r="14053" spans="1:2">
      <c r="A14053" s="4" t="s">
        <v>14402</v>
      </c>
      <c r="B14053" s="199">
        <v>2.13</v>
      </c>
    </row>
    <row r="14054" spans="1:2">
      <c r="A14054" s="4" t="s">
        <v>14403</v>
      </c>
      <c r="B14054" s="199">
        <v>3.31</v>
      </c>
    </row>
    <row r="14055" spans="1:2">
      <c r="A14055" s="4" t="s">
        <v>14404</v>
      </c>
      <c r="B14055" s="199">
        <v>3.24</v>
      </c>
    </row>
    <row r="14056" spans="1:2">
      <c r="A14056" s="4" t="s">
        <v>14405</v>
      </c>
      <c r="B14056" s="199">
        <v>5.0599999999999996</v>
      </c>
    </row>
    <row r="14057" spans="1:2">
      <c r="A14057" s="4" t="s">
        <v>14406</v>
      </c>
      <c r="B14057" s="199">
        <v>4.95</v>
      </c>
    </row>
    <row r="14058" spans="1:2">
      <c r="A14058" s="4" t="s">
        <v>14407</v>
      </c>
      <c r="B14058" s="199">
        <v>7.86</v>
      </c>
    </row>
    <row r="14059" spans="1:2">
      <c r="A14059" s="4" t="s">
        <v>14408</v>
      </c>
      <c r="B14059" s="199">
        <v>7.72</v>
      </c>
    </row>
    <row r="14060" spans="1:2">
      <c r="A14060" s="4" t="s">
        <v>14409</v>
      </c>
      <c r="B14060" s="199">
        <v>12.6</v>
      </c>
    </row>
    <row r="14061" spans="1:2">
      <c r="A14061" s="4" t="s">
        <v>14410</v>
      </c>
      <c r="B14061" s="199">
        <v>12.39</v>
      </c>
    </row>
    <row r="14062" spans="1:2">
      <c r="A14062" s="4" t="s">
        <v>14411</v>
      </c>
      <c r="B14062" s="199">
        <v>20.440000000000001</v>
      </c>
    </row>
    <row r="14063" spans="1:2">
      <c r="A14063" s="4" t="s">
        <v>14412</v>
      </c>
      <c r="B14063" s="199">
        <v>20</v>
      </c>
    </row>
    <row r="14064" spans="1:2">
      <c r="A14064" s="4" t="s">
        <v>14413</v>
      </c>
      <c r="B14064" s="199">
        <v>27.31</v>
      </c>
    </row>
    <row r="14065" spans="1:2">
      <c r="A14065" s="4" t="s">
        <v>14414</v>
      </c>
      <c r="B14065" s="199">
        <v>26.88</v>
      </c>
    </row>
    <row r="14066" spans="1:2">
      <c r="A14066" s="4" t="s">
        <v>14415</v>
      </c>
      <c r="B14066" s="199">
        <v>38.549999999999997</v>
      </c>
    </row>
    <row r="14067" spans="1:2">
      <c r="A14067" s="4" t="s">
        <v>14416</v>
      </c>
      <c r="B14067" s="199">
        <v>38.01</v>
      </c>
    </row>
    <row r="14068" spans="1:2">
      <c r="A14068" s="4" t="s">
        <v>14417</v>
      </c>
      <c r="B14068" s="199">
        <v>50.87</v>
      </c>
    </row>
    <row r="14069" spans="1:2">
      <c r="A14069" s="4" t="s">
        <v>14418</v>
      </c>
      <c r="B14069" s="199">
        <v>50.27</v>
      </c>
    </row>
    <row r="14070" spans="1:2">
      <c r="A14070" s="4" t="s">
        <v>14419</v>
      </c>
      <c r="B14070" s="199">
        <v>69.37</v>
      </c>
    </row>
    <row r="14071" spans="1:2">
      <c r="A14071" s="4" t="s">
        <v>14420</v>
      </c>
      <c r="B14071" s="199">
        <v>68.72</v>
      </c>
    </row>
    <row r="14072" spans="1:2">
      <c r="A14072" s="4" t="s">
        <v>14421</v>
      </c>
      <c r="B14072" s="199">
        <v>1.38</v>
      </c>
    </row>
    <row r="14073" spans="1:2">
      <c r="A14073" s="4" t="s">
        <v>14422</v>
      </c>
      <c r="B14073" s="199">
        <v>1.24</v>
      </c>
    </row>
    <row r="14074" spans="1:2">
      <c r="A14074" s="4" t="s">
        <v>14423</v>
      </c>
      <c r="B14074" s="199">
        <v>2.4500000000000002</v>
      </c>
    </row>
    <row r="14075" spans="1:2">
      <c r="A14075" s="4" t="s">
        <v>14424</v>
      </c>
      <c r="B14075" s="199">
        <v>2.23</v>
      </c>
    </row>
    <row r="14076" spans="1:2">
      <c r="A14076" s="4" t="s">
        <v>14425</v>
      </c>
      <c r="B14076" s="199">
        <v>9.5299999999999994</v>
      </c>
    </row>
    <row r="14077" spans="1:2">
      <c r="A14077" s="4" t="s">
        <v>14426</v>
      </c>
      <c r="B14077" s="199">
        <v>9.2100000000000009</v>
      </c>
    </row>
    <row r="14078" spans="1:2">
      <c r="A14078" s="4" t="s">
        <v>14427</v>
      </c>
      <c r="B14078" s="199">
        <v>14.06</v>
      </c>
    </row>
    <row r="14079" spans="1:2">
      <c r="A14079" s="4" t="s">
        <v>14428</v>
      </c>
      <c r="B14079" s="199">
        <v>13.68</v>
      </c>
    </row>
    <row r="14080" spans="1:2">
      <c r="A14080" s="4" t="s">
        <v>14429</v>
      </c>
      <c r="B14080" s="199">
        <v>26.35</v>
      </c>
    </row>
    <row r="14081" spans="1:2">
      <c r="A14081" s="4" t="s">
        <v>14430</v>
      </c>
      <c r="B14081" s="199">
        <v>25.91</v>
      </c>
    </row>
    <row r="14082" spans="1:2">
      <c r="A14082" s="4" t="s">
        <v>14431</v>
      </c>
      <c r="B14082" s="199">
        <v>52.19</v>
      </c>
    </row>
    <row r="14083" spans="1:2">
      <c r="A14083" s="4" t="s">
        <v>14432</v>
      </c>
      <c r="B14083" s="199">
        <v>50.56</v>
      </c>
    </row>
    <row r="14084" spans="1:2">
      <c r="A14084" s="4" t="s">
        <v>14433</v>
      </c>
      <c r="B14084" s="199">
        <v>112.92</v>
      </c>
    </row>
    <row r="14085" spans="1:2">
      <c r="A14085" s="4" t="s">
        <v>14434</v>
      </c>
      <c r="B14085" s="199">
        <v>109.67</v>
      </c>
    </row>
    <row r="14086" spans="1:2">
      <c r="A14086" s="4" t="s">
        <v>14435</v>
      </c>
      <c r="B14086" s="199">
        <v>7.55</v>
      </c>
    </row>
    <row r="14087" spans="1:2">
      <c r="A14087" s="4" t="s">
        <v>14436</v>
      </c>
      <c r="B14087" s="199">
        <v>7.23</v>
      </c>
    </row>
    <row r="14088" spans="1:2">
      <c r="A14088" s="4" t="s">
        <v>14437</v>
      </c>
      <c r="B14088" s="199">
        <v>11.7</v>
      </c>
    </row>
    <row r="14089" spans="1:2">
      <c r="A14089" s="4" t="s">
        <v>14438</v>
      </c>
      <c r="B14089" s="199">
        <v>11.32</v>
      </c>
    </row>
    <row r="14090" spans="1:2">
      <c r="A14090" s="4" t="s">
        <v>14439</v>
      </c>
      <c r="B14090" s="199">
        <v>16.489999999999998</v>
      </c>
    </row>
    <row r="14091" spans="1:2">
      <c r="A14091" s="4" t="s">
        <v>14440</v>
      </c>
      <c r="B14091" s="199">
        <v>16.05</v>
      </c>
    </row>
    <row r="14092" spans="1:2">
      <c r="A14092" s="4" t="s">
        <v>14441</v>
      </c>
      <c r="B14092" s="199">
        <v>38.25</v>
      </c>
    </row>
    <row r="14093" spans="1:2">
      <c r="A14093" s="4" t="s">
        <v>14442</v>
      </c>
      <c r="B14093" s="199">
        <v>37.71</v>
      </c>
    </row>
    <row r="14094" spans="1:2">
      <c r="A14094" s="4" t="s">
        <v>14443</v>
      </c>
      <c r="B14094" s="199">
        <v>74.959999999999994</v>
      </c>
    </row>
    <row r="14095" spans="1:2">
      <c r="A14095" s="4" t="s">
        <v>14444</v>
      </c>
      <c r="B14095" s="199">
        <v>74.2</v>
      </c>
    </row>
    <row r="14096" spans="1:2">
      <c r="A14096" s="4" t="s">
        <v>14445</v>
      </c>
      <c r="B14096" s="199">
        <v>80.11</v>
      </c>
    </row>
    <row r="14097" spans="1:2">
      <c r="A14097" s="4" t="s">
        <v>14446</v>
      </c>
      <c r="B14097" s="199">
        <v>79.03</v>
      </c>
    </row>
    <row r="14098" spans="1:2">
      <c r="A14098" s="4" t="s">
        <v>14447</v>
      </c>
      <c r="B14098" s="199">
        <v>175.95</v>
      </c>
    </row>
    <row r="14099" spans="1:2">
      <c r="A14099" s="4" t="s">
        <v>14448</v>
      </c>
      <c r="B14099" s="199">
        <v>166.2</v>
      </c>
    </row>
    <row r="14100" spans="1:2">
      <c r="A14100" s="4" t="s">
        <v>14449</v>
      </c>
      <c r="B14100" s="199">
        <v>232.39</v>
      </c>
    </row>
    <row r="14101" spans="1:2">
      <c r="A14101" s="4" t="s">
        <v>14450</v>
      </c>
      <c r="B14101" s="199">
        <v>219.38</v>
      </c>
    </row>
    <row r="14102" spans="1:2">
      <c r="A14102" s="4" t="s">
        <v>14451</v>
      </c>
      <c r="B14102" s="199">
        <v>3.25</v>
      </c>
    </row>
    <row r="14103" spans="1:2">
      <c r="A14103" s="4" t="s">
        <v>14452</v>
      </c>
      <c r="B14103" s="199">
        <v>3.14</v>
      </c>
    </row>
    <row r="14104" spans="1:2">
      <c r="A14104" s="4" t="s">
        <v>14453</v>
      </c>
      <c r="B14104" s="199">
        <v>4.68</v>
      </c>
    </row>
    <row r="14105" spans="1:2">
      <c r="A14105" s="4" t="s">
        <v>14454</v>
      </c>
      <c r="B14105" s="199">
        <v>4.5199999999999996</v>
      </c>
    </row>
    <row r="14106" spans="1:2">
      <c r="A14106" s="4" t="s">
        <v>14455</v>
      </c>
      <c r="B14106" s="199">
        <v>7.56</v>
      </c>
    </row>
    <row r="14107" spans="1:2">
      <c r="A14107" s="4" t="s">
        <v>14456</v>
      </c>
      <c r="B14107" s="199">
        <v>7.28</v>
      </c>
    </row>
    <row r="14108" spans="1:2">
      <c r="A14108" s="4" t="s">
        <v>14457</v>
      </c>
      <c r="B14108" s="199">
        <v>8.48</v>
      </c>
    </row>
    <row r="14109" spans="1:2">
      <c r="A14109" s="4" t="s">
        <v>14458</v>
      </c>
      <c r="B14109" s="199">
        <v>8.2100000000000009</v>
      </c>
    </row>
    <row r="14110" spans="1:2">
      <c r="A14110" s="4" t="s">
        <v>14459</v>
      </c>
      <c r="B14110" s="199">
        <v>4.25</v>
      </c>
    </row>
    <row r="14111" spans="1:2">
      <c r="A14111" s="4" t="s">
        <v>14460</v>
      </c>
      <c r="B14111" s="199">
        <v>4.1399999999999997</v>
      </c>
    </row>
    <row r="14112" spans="1:2">
      <c r="A14112" s="4" t="s">
        <v>14461</v>
      </c>
      <c r="B14112" s="199">
        <v>6.66</v>
      </c>
    </row>
    <row r="14113" spans="1:2">
      <c r="A14113" s="4" t="s">
        <v>14462</v>
      </c>
      <c r="B14113" s="199">
        <v>6.5</v>
      </c>
    </row>
    <row r="14114" spans="1:2">
      <c r="A14114" s="4" t="s">
        <v>14463</v>
      </c>
      <c r="B14114" s="199">
        <v>8.57</v>
      </c>
    </row>
    <row r="14115" spans="1:2">
      <c r="A14115" s="4" t="s">
        <v>14464</v>
      </c>
      <c r="B14115" s="199">
        <v>8.3000000000000007</v>
      </c>
    </row>
    <row r="14116" spans="1:2">
      <c r="A14116" s="4" t="s">
        <v>14465</v>
      </c>
      <c r="B14116" s="199">
        <v>9.5399999999999991</v>
      </c>
    </row>
    <row r="14117" spans="1:2">
      <c r="A14117" s="4" t="s">
        <v>14466</v>
      </c>
      <c r="B14117" s="199">
        <v>9.27</v>
      </c>
    </row>
    <row r="14118" spans="1:2">
      <c r="A14118" s="4" t="s">
        <v>14467</v>
      </c>
      <c r="B14118" s="199">
        <v>1.7000000000000002</v>
      </c>
    </row>
    <row r="14119" spans="1:2">
      <c r="A14119" s="4" t="s">
        <v>14468</v>
      </c>
      <c r="B14119" s="199">
        <v>1.59</v>
      </c>
    </row>
    <row r="14120" spans="1:2">
      <c r="A14120" s="4" t="s">
        <v>14469</v>
      </c>
      <c r="B14120" s="199">
        <v>2.91</v>
      </c>
    </row>
    <row r="14121" spans="1:2">
      <c r="A14121" s="4" t="s">
        <v>14470</v>
      </c>
      <c r="B14121" s="199">
        <v>2.75</v>
      </c>
    </row>
    <row r="14122" spans="1:2">
      <c r="A14122" s="4" t="s">
        <v>14471</v>
      </c>
      <c r="B14122" s="199">
        <v>4.29</v>
      </c>
    </row>
    <row r="14123" spans="1:2">
      <c r="A14123" s="4" t="s">
        <v>14472</v>
      </c>
      <c r="B14123" s="199">
        <v>4.0199999999999996</v>
      </c>
    </row>
    <row r="14124" spans="1:2">
      <c r="A14124" s="4" t="s">
        <v>14473</v>
      </c>
      <c r="B14124" s="199">
        <v>7.21</v>
      </c>
    </row>
    <row r="14125" spans="1:2">
      <c r="A14125" s="4" t="s">
        <v>14474</v>
      </c>
      <c r="B14125" s="199">
        <v>6.94</v>
      </c>
    </row>
    <row r="14126" spans="1:2">
      <c r="A14126" s="4" t="s">
        <v>14475</v>
      </c>
      <c r="B14126" s="199">
        <v>73.83</v>
      </c>
    </row>
    <row r="14127" spans="1:2">
      <c r="A14127" s="4" t="s">
        <v>14476</v>
      </c>
      <c r="B14127" s="199">
        <v>64.08</v>
      </c>
    </row>
    <row r="14128" spans="1:2">
      <c r="A14128" s="4" t="s">
        <v>14477</v>
      </c>
      <c r="B14128" s="199">
        <v>122.63</v>
      </c>
    </row>
    <row r="14129" spans="1:2">
      <c r="A14129" s="4" t="s">
        <v>14478</v>
      </c>
      <c r="B14129" s="199">
        <v>106.38</v>
      </c>
    </row>
    <row r="14130" spans="1:2">
      <c r="A14130" s="4" t="s">
        <v>14479</v>
      </c>
      <c r="B14130" s="199">
        <v>1898.52</v>
      </c>
    </row>
    <row r="14131" spans="1:2">
      <c r="A14131" s="4" t="s">
        <v>14480</v>
      </c>
      <c r="B14131" s="199">
        <v>1781.99</v>
      </c>
    </row>
    <row r="14132" spans="1:2">
      <c r="A14132" s="4" t="s">
        <v>14481</v>
      </c>
      <c r="B14132" s="199">
        <v>2091.1999999999998</v>
      </c>
    </row>
    <row r="14133" spans="1:2">
      <c r="A14133" s="4" t="s">
        <v>14482</v>
      </c>
      <c r="B14133" s="199">
        <v>1961.41</v>
      </c>
    </row>
    <row r="14134" spans="1:2">
      <c r="A14134" s="4" t="s">
        <v>14483</v>
      </c>
      <c r="B14134" s="199">
        <v>3004.67</v>
      </c>
    </row>
    <row r="14135" spans="1:2">
      <c r="A14135" s="4" t="s">
        <v>14484</v>
      </c>
      <c r="B14135" s="199">
        <v>2825.04</v>
      </c>
    </row>
    <row r="14136" spans="1:2">
      <c r="A14136" s="4" t="s">
        <v>14485</v>
      </c>
      <c r="B14136" s="199">
        <v>5817.47</v>
      </c>
    </row>
    <row r="14137" spans="1:2">
      <c r="A14137" s="4" t="s">
        <v>14486</v>
      </c>
      <c r="B14137" s="199">
        <v>5599.05</v>
      </c>
    </row>
    <row r="14138" spans="1:2">
      <c r="A14138" s="4" t="s">
        <v>14487</v>
      </c>
      <c r="B14138" s="199">
        <v>1151.82</v>
      </c>
    </row>
    <row r="14139" spans="1:2">
      <c r="A14139" s="4" t="s">
        <v>14488</v>
      </c>
      <c r="B14139" s="199">
        <v>1050.28</v>
      </c>
    </row>
    <row r="14140" spans="1:2">
      <c r="A14140" s="4" t="s">
        <v>14489</v>
      </c>
      <c r="B14140" s="199">
        <v>1472.89</v>
      </c>
    </row>
    <row r="14141" spans="1:2">
      <c r="A14141" s="4" t="s">
        <v>14490</v>
      </c>
      <c r="B14141" s="199">
        <v>1344.26</v>
      </c>
    </row>
    <row r="14142" spans="1:2">
      <c r="A14142" s="4" t="s">
        <v>14491</v>
      </c>
      <c r="B14142" s="199">
        <v>1561.69</v>
      </c>
    </row>
    <row r="14143" spans="1:2">
      <c r="A14143" s="4" t="s">
        <v>14492</v>
      </c>
      <c r="B14143" s="199">
        <v>1422.23</v>
      </c>
    </row>
    <row r="14144" spans="1:2">
      <c r="A14144" s="4" t="s">
        <v>14493</v>
      </c>
      <c r="B14144" s="199">
        <v>3554.93</v>
      </c>
    </row>
    <row r="14145" spans="1:2">
      <c r="A14145" s="4" t="s">
        <v>14494</v>
      </c>
      <c r="B14145" s="199">
        <v>3335.18</v>
      </c>
    </row>
    <row r="14146" spans="1:2">
      <c r="A14146" s="4" t="s">
        <v>14495</v>
      </c>
      <c r="B14146" s="199">
        <v>20952.16</v>
      </c>
    </row>
    <row r="14147" spans="1:2">
      <c r="A14147" s="4" t="s">
        <v>14496</v>
      </c>
      <c r="B14147" s="199">
        <v>20626.05</v>
      </c>
    </row>
    <row r="14148" spans="1:2">
      <c r="A14148" s="4" t="s">
        <v>14497</v>
      </c>
      <c r="B14148" s="199">
        <v>24254.43</v>
      </c>
    </row>
    <row r="14149" spans="1:2">
      <c r="A14149" s="4" t="s">
        <v>14498</v>
      </c>
      <c r="B14149" s="199">
        <v>23928.32</v>
      </c>
    </row>
    <row r="14150" spans="1:2">
      <c r="A14150" s="4" t="s">
        <v>14499</v>
      </c>
      <c r="B14150" s="199">
        <v>27959.07</v>
      </c>
    </row>
    <row r="14151" spans="1:2">
      <c r="A14151" s="4" t="s">
        <v>14500</v>
      </c>
      <c r="B14151" s="199">
        <v>27632.959999999999</v>
      </c>
    </row>
    <row r="14152" spans="1:2">
      <c r="A14152" s="4" t="s">
        <v>14501</v>
      </c>
      <c r="B14152" s="199">
        <v>35836.71</v>
      </c>
    </row>
    <row r="14153" spans="1:2">
      <c r="A14153" s="4" t="s">
        <v>14502</v>
      </c>
      <c r="B14153" s="199">
        <v>35510.6</v>
      </c>
    </row>
    <row r="14154" spans="1:2">
      <c r="A14154" s="4" t="s">
        <v>14503</v>
      </c>
      <c r="B14154" s="199">
        <v>37254.43</v>
      </c>
    </row>
    <row r="14155" spans="1:2">
      <c r="A14155" s="4" t="s">
        <v>14504</v>
      </c>
      <c r="B14155" s="199">
        <v>36928.32</v>
      </c>
    </row>
    <row r="14156" spans="1:2">
      <c r="A14156" s="4" t="s">
        <v>14505</v>
      </c>
      <c r="B14156" s="199">
        <v>33901.26</v>
      </c>
    </row>
    <row r="14157" spans="1:2">
      <c r="A14157" s="4" t="s">
        <v>14506</v>
      </c>
      <c r="B14157" s="199">
        <v>33361.32</v>
      </c>
    </row>
    <row r="14158" spans="1:2">
      <c r="A14158" s="4" t="s">
        <v>14507</v>
      </c>
      <c r="B14158" s="199">
        <v>39857.9</v>
      </c>
    </row>
    <row r="14159" spans="1:2">
      <c r="A14159" s="4" t="s">
        <v>14508</v>
      </c>
      <c r="B14159" s="199">
        <v>39317.96</v>
      </c>
    </row>
    <row r="14160" spans="1:2">
      <c r="A14160" s="4" t="s">
        <v>14509</v>
      </c>
      <c r="B14160" s="199">
        <v>43158.54</v>
      </c>
    </row>
    <row r="14161" spans="1:2">
      <c r="A14161" s="4" t="s">
        <v>14510</v>
      </c>
      <c r="B14161" s="199">
        <v>42618.6</v>
      </c>
    </row>
    <row r="14162" spans="1:2">
      <c r="A14162" s="4" t="s">
        <v>14511</v>
      </c>
      <c r="B14162" s="199">
        <v>55626.66</v>
      </c>
    </row>
    <row r="14163" spans="1:2">
      <c r="A14163" s="4" t="s">
        <v>14512</v>
      </c>
      <c r="B14163" s="199">
        <v>55086.73</v>
      </c>
    </row>
    <row r="14164" spans="1:2">
      <c r="A14164" s="4" t="s">
        <v>14513</v>
      </c>
      <c r="B14164" s="199">
        <v>58885.61</v>
      </c>
    </row>
    <row r="14165" spans="1:2">
      <c r="A14165" s="4" t="s">
        <v>14514</v>
      </c>
      <c r="B14165" s="199">
        <v>58349.81</v>
      </c>
    </row>
    <row r="14166" spans="1:2">
      <c r="A14166" s="4" t="s">
        <v>14515</v>
      </c>
      <c r="B14166" s="199">
        <v>3149.16</v>
      </c>
    </row>
    <row r="14167" spans="1:2">
      <c r="A14167" s="4" t="s">
        <v>14516</v>
      </c>
      <c r="B14167" s="199">
        <v>3017.4</v>
      </c>
    </row>
    <row r="14168" spans="1:2">
      <c r="A14168" s="4" t="s">
        <v>14517</v>
      </c>
      <c r="B14168" s="199">
        <v>3455.72</v>
      </c>
    </row>
    <row r="14169" spans="1:2">
      <c r="A14169" s="4" t="s">
        <v>14518</v>
      </c>
      <c r="B14169" s="199">
        <v>3306.41</v>
      </c>
    </row>
    <row r="14170" spans="1:2">
      <c r="A14170" s="4" t="s">
        <v>14519</v>
      </c>
      <c r="B14170" s="199">
        <v>3540</v>
      </c>
    </row>
    <row r="14171" spans="1:2">
      <c r="A14171" s="4" t="s">
        <v>14520</v>
      </c>
      <c r="B14171" s="199">
        <v>3379.85</v>
      </c>
    </row>
    <row r="14172" spans="1:2">
      <c r="A14172" s="4" t="s">
        <v>14521</v>
      </c>
      <c r="B14172" s="199">
        <v>4993.6400000000003</v>
      </c>
    </row>
    <row r="14173" spans="1:2">
      <c r="A14173" s="4" t="s">
        <v>14522</v>
      </c>
      <c r="B14173" s="199">
        <v>4756.2299999999996</v>
      </c>
    </row>
    <row r="14174" spans="1:2">
      <c r="A14174" s="4" t="s">
        <v>14523</v>
      </c>
      <c r="B14174" s="199">
        <v>21798.61</v>
      </c>
    </row>
    <row r="14175" spans="1:2">
      <c r="A14175" s="4" t="s">
        <v>14524</v>
      </c>
      <c r="B14175" s="199">
        <v>21206.37</v>
      </c>
    </row>
    <row r="14176" spans="1:2">
      <c r="A14176" s="4" t="s">
        <v>14525</v>
      </c>
      <c r="B14176" s="199">
        <v>24173.77</v>
      </c>
    </row>
    <row r="14177" spans="1:2">
      <c r="A14177" s="4" t="s">
        <v>14526</v>
      </c>
      <c r="B14177" s="199">
        <v>23581.53</v>
      </c>
    </row>
    <row r="14178" spans="1:2">
      <c r="A14178" s="4" t="s">
        <v>14527</v>
      </c>
      <c r="B14178" s="199">
        <v>30690.61</v>
      </c>
    </row>
    <row r="14179" spans="1:2">
      <c r="A14179" s="4" t="s">
        <v>14528</v>
      </c>
      <c r="B14179" s="199">
        <v>30098.37</v>
      </c>
    </row>
    <row r="14180" spans="1:2">
      <c r="A14180" s="4" t="s">
        <v>14529</v>
      </c>
      <c r="B14180" s="199">
        <v>33188.080000000002</v>
      </c>
    </row>
    <row r="14181" spans="1:2">
      <c r="A14181" s="4" t="s">
        <v>14530</v>
      </c>
      <c r="B14181" s="199">
        <v>32590.12</v>
      </c>
    </row>
    <row r="14182" spans="1:2">
      <c r="A14182" s="4" t="s">
        <v>14531</v>
      </c>
      <c r="B14182" s="199">
        <v>37935.85</v>
      </c>
    </row>
    <row r="14183" spans="1:2">
      <c r="A14183" s="4" t="s">
        <v>14532</v>
      </c>
      <c r="B14183" s="199">
        <v>37337.89</v>
      </c>
    </row>
    <row r="14184" spans="1:2">
      <c r="A14184" s="4" t="s">
        <v>14533</v>
      </c>
      <c r="B14184" s="199">
        <v>17363.560000000001</v>
      </c>
    </row>
    <row r="14185" spans="1:2">
      <c r="A14185" s="4" t="s">
        <v>14534</v>
      </c>
      <c r="B14185" s="199">
        <v>16979.46</v>
      </c>
    </row>
    <row r="14186" spans="1:2">
      <c r="A14186" s="4" t="s">
        <v>14535</v>
      </c>
      <c r="B14186" s="199">
        <v>18401.38</v>
      </c>
    </row>
    <row r="14187" spans="1:2">
      <c r="A14187" s="4" t="s">
        <v>14536</v>
      </c>
      <c r="B14187" s="199">
        <v>18017.28</v>
      </c>
    </row>
    <row r="14188" spans="1:2">
      <c r="A14188" s="4" t="s">
        <v>14537</v>
      </c>
      <c r="B14188" s="199">
        <v>21299.59</v>
      </c>
    </row>
    <row r="14189" spans="1:2">
      <c r="A14189" s="4" t="s">
        <v>14538</v>
      </c>
      <c r="B14189" s="199">
        <v>20915.490000000002</v>
      </c>
    </row>
    <row r="14190" spans="1:2">
      <c r="A14190" s="4" t="s">
        <v>14539</v>
      </c>
      <c r="B14190" s="199">
        <v>24715.35</v>
      </c>
    </row>
    <row r="14191" spans="1:2">
      <c r="A14191" s="4" t="s">
        <v>14540</v>
      </c>
      <c r="B14191" s="199">
        <v>24327.89</v>
      </c>
    </row>
    <row r="14192" spans="1:2">
      <c r="A14192" s="4" t="s">
        <v>14541</v>
      </c>
      <c r="B14192" s="199">
        <v>28322.74</v>
      </c>
    </row>
    <row r="14193" spans="1:2">
      <c r="A14193" s="4" t="s">
        <v>14542</v>
      </c>
      <c r="B14193" s="199">
        <v>27935.279999999999</v>
      </c>
    </row>
    <row r="14194" spans="1:2">
      <c r="A14194" s="4" t="s">
        <v>14543</v>
      </c>
      <c r="B14194" s="199">
        <v>52900.95</v>
      </c>
    </row>
    <row r="14195" spans="1:2">
      <c r="A14195" s="4" t="s">
        <v>14544</v>
      </c>
      <c r="B14195" s="199">
        <v>52295.98</v>
      </c>
    </row>
    <row r="14196" spans="1:2">
      <c r="A14196" s="4" t="s">
        <v>14545</v>
      </c>
      <c r="B14196" s="199">
        <v>38720.910000000003</v>
      </c>
    </row>
    <row r="14197" spans="1:2">
      <c r="A14197" s="4" t="s">
        <v>14546</v>
      </c>
      <c r="B14197" s="199">
        <v>38326.44</v>
      </c>
    </row>
    <row r="14198" spans="1:2">
      <c r="A14198" s="4" t="s">
        <v>14547</v>
      </c>
      <c r="B14198" s="199">
        <v>23.15</v>
      </c>
    </row>
    <row r="14199" spans="1:2">
      <c r="A14199" s="4" t="s">
        <v>14548</v>
      </c>
      <c r="B14199" s="199">
        <v>22.1</v>
      </c>
    </row>
    <row r="14200" spans="1:2">
      <c r="A14200" s="4" t="s">
        <v>14549</v>
      </c>
      <c r="B14200" s="199">
        <v>118.72</v>
      </c>
    </row>
    <row r="14201" spans="1:2">
      <c r="A14201" s="4" t="s">
        <v>14550</v>
      </c>
      <c r="B14201" s="199">
        <v>110.52</v>
      </c>
    </row>
    <row r="14202" spans="1:2">
      <c r="A14202" s="4" t="s">
        <v>14551</v>
      </c>
      <c r="B14202" s="199">
        <v>141.22</v>
      </c>
    </row>
    <row r="14203" spans="1:2">
      <c r="A14203" s="4" t="s">
        <v>14552</v>
      </c>
      <c r="B14203" s="199">
        <v>132.81</v>
      </c>
    </row>
    <row r="14204" spans="1:2">
      <c r="A14204" s="4" t="s">
        <v>14553</v>
      </c>
      <c r="B14204" s="199">
        <v>171.63</v>
      </c>
    </row>
    <row r="14205" spans="1:2">
      <c r="A14205" s="4" t="s">
        <v>14554</v>
      </c>
      <c r="B14205" s="199">
        <v>163</v>
      </c>
    </row>
    <row r="14206" spans="1:2">
      <c r="A14206" s="4" t="s">
        <v>14555</v>
      </c>
      <c r="B14206" s="199">
        <v>240.64</v>
      </c>
    </row>
    <row r="14207" spans="1:2">
      <c r="A14207" s="4" t="s">
        <v>14556</v>
      </c>
      <c r="B14207" s="199">
        <v>231.8</v>
      </c>
    </row>
    <row r="14208" spans="1:2">
      <c r="A14208" s="4" t="s">
        <v>14557</v>
      </c>
      <c r="B14208" s="199">
        <v>280.01</v>
      </c>
    </row>
    <row r="14209" spans="1:2">
      <c r="A14209" s="4" t="s">
        <v>14558</v>
      </c>
      <c r="B14209" s="199">
        <v>270.94</v>
      </c>
    </row>
    <row r="14210" spans="1:2">
      <c r="A14210" s="4" t="s">
        <v>14559</v>
      </c>
      <c r="B14210" s="199">
        <v>353.45</v>
      </c>
    </row>
    <row r="14211" spans="1:2">
      <c r="A14211" s="4" t="s">
        <v>14560</v>
      </c>
      <c r="B14211" s="199">
        <v>344.15</v>
      </c>
    </row>
    <row r="14212" spans="1:2">
      <c r="A14212" s="4" t="s">
        <v>14561</v>
      </c>
      <c r="B14212" s="199">
        <v>451.76</v>
      </c>
    </row>
    <row r="14213" spans="1:2">
      <c r="A14213" s="4" t="s">
        <v>14562</v>
      </c>
      <c r="B14213" s="199">
        <v>442.22</v>
      </c>
    </row>
    <row r="14214" spans="1:2">
      <c r="A14214" s="4" t="s">
        <v>14563</v>
      </c>
      <c r="B14214" s="199">
        <v>2395.9899999999998</v>
      </c>
    </row>
    <row r="14215" spans="1:2">
      <c r="A14215" s="4" t="s">
        <v>14564</v>
      </c>
      <c r="B14215" s="199">
        <v>2282.92</v>
      </c>
    </row>
    <row r="14216" spans="1:2">
      <c r="A14216" s="4" t="s">
        <v>14565</v>
      </c>
      <c r="B14216" s="199">
        <v>2781.65</v>
      </c>
    </row>
    <row r="14217" spans="1:2">
      <c r="A14217" s="4" t="s">
        <v>14566</v>
      </c>
      <c r="B14217" s="199">
        <v>2630.89</v>
      </c>
    </row>
    <row r="14218" spans="1:2">
      <c r="A14218" s="4" t="s">
        <v>14567</v>
      </c>
      <c r="B14218" s="199">
        <v>2884.88</v>
      </c>
    </row>
    <row r="14219" spans="1:2">
      <c r="A14219" s="4" t="s">
        <v>14568</v>
      </c>
      <c r="B14219" s="199">
        <v>2734.13</v>
      </c>
    </row>
    <row r="14220" spans="1:2">
      <c r="A14220" s="4" t="s">
        <v>14569</v>
      </c>
      <c r="B14220" s="199">
        <v>3270.47</v>
      </c>
    </row>
    <row r="14221" spans="1:2">
      <c r="A14221" s="4" t="s">
        <v>14570</v>
      </c>
      <c r="B14221" s="199">
        <v>3082.05</v>
      </c>
    </row>
    <row r="14222" spans="1:2">
      <c r="A14222" s="4" t="s">
        <v>14571</v>
      </c>
      <c r="B14222" s="199">
        <v>3373.71</v>
      </c>
    </row>
    <row r="14223" spans="1:2">
      <c r="A14223" s="4" t="s">
        <v>14572</v>
      </c>
      <c r="B14223" s="199">
        <v>3185.28</v>
      </c>
    </row>
    <row r="14224" spans="1:2">
      <c r="A14224" s="4" t="s">
        <v>14573</v>
      </c>
      <c r="B14224" s="199">
        <v>3862.69</v>
      </c>
    </row>
    <row r="14225" spans="1:2">
      <c r="A14225" s="4" t="s">
        <v>14574</v>
      </c>
      <c r="B14225" s="199">
        <v>3636.57</v>
      </c>
    </row>
    <row r="14226" spans="1:2">
      <c r="A14226" s="4" t="s">
        <v>14575</v>
      </c>
      <c r="B14226" s="199">
        <v>4069.5</v>
      </c>
    </row>
    <row r="14227" spans="1:2">
      <c r="A14227" s="4" t="s">
        <v>14576</v>
      </c>
      <c r="B14227" s="199">
        <v>3843.34</v>
      </c>
    </row>
    <row r="14228" spans="1:2">
      <c r="A14228" s="4" t="s">
        <v>14577</v>
      </c>
      <c r="B14228" s="199">
        <v>334.33</v>
      </c>
    </row>
    <row r="14229" spans="1:2">
      <c r="A14229" s="4" t="s">
        <v>14578</v>
      </c>
      <c r="B14229" s="199">
        <v>298.29000000000002</v>
      </c>
    </row>
    <row r="14230" spans="1:2">
      <c r="A14230" s="4" t="s">
        <v>14579</v>
      </c>
      <c r="B14230" s="199">
        <v>268.33999999999997</v>
      </c>
    </row>
    <row r="14231" spans="1:2">
      <c r="A14231" s="4" t="s">
        <v>14580</v>
      </c>
      <c r="B14231" s="199">
        <v>242.12</v>
      </c>
    </row>
    <row r="14232" spans="1:2">
      <c r="A14232" s="4" t="s">
        <v>14581</v>
      </c>
      <c r="B14232" s="199">
        <v>450.54</v>
      </c>
    </row>
    <row r="14233" spans="1:2">
      <c r="A14233" s="4" t="s">
        <v>14582</v>
      </c>
      <c r="B14233" s="199">
        <v>421.6</v>
      </c>
    </row>
    <row r="14234" spans="1:2">
      <c r="A14234" s="4" t="s">
        <v>14583</v>
      </c>
      <c r="B14234" s="199">
        <v>258.70999999999998</v>
      </c>
    </row>
    <row r="14235" spans="1:2">
      <c r="A14235" s="4" t="s">
        <v>14584</v>
      </c>
      <c r="B14235" s="199">
        <v>231.54</v>
      </c>
    </row>
    <row r="14236" spans="1:2">
      <c r="A14236" s="4" t="s">
        <v>14585</v>
      </c>
      <c r="B14236" s="199">
        <v>232.99</v>
      </c>
    </row>
    <row r="14237" spans="1:2">
      <c r="A14237" s="4" t="s">
        <v>14586</v>
      </c>
      <c r="B14237" s="199">
        <v>210.62</v>
      </c>
    </row>
    <row r="14238" spans="1:2">
      <c r="A14238" s="4" t="s">
        <v>14587</v>
      </c>
      <c r="B14238" s="199">
        <v>399.15</v>
      </c>
    </row>
    <row r="14239" spans="1:2">
      <c r="A14239" s="4" t="s">
        <v>14588</v>
      </c>
      <c r="B14239" s="199">
        <v>376.78</v>
      </c>
    </row>
    <row r="14240" spans="1:2">
      <c r="A14240" s="4" t="s">
        <v>14589</v>
      </c>
      <c r="B14240" s="199">
        <v>640.48</v>
      </c>
    </row>
    <row r="14241" spans="1:2">
      <c r="A14241" s="4" t="s">
        <v>14590</v>
      </c>
      <c r="B14241" s="199">
        <v>575.62</v>
      </c>
    </row>
    <row r="14242" spans="1:2">
      <c r="A14242" s="4" t="s">
        <v>14591</v>
      </c>
      <c r="B14242" s="199">
        <v>477.12</v>
      </c>
    </row>
    <row r="14243" spans="1:2">
      <c r="A14243" s="4" t="s">
        <v>14592</v>
      </c>
      <c r="B14243" s="199">
        <v>436.81</v>
      </c>
    </row>
    <row r="14244" spans="1:2">
      <c r="A14244" s="4" t="s">
        <v>14593</v>
      </c>
      <c r="B14244" s="199">
        <v>675.55</v>
      </c>
    </row>
    <row r="14245" spans="1:2">
      <c r="A14245" s="4" t="s">
        <v>14594</v>
      </c>
      <c r="B14245" s="199">
        <v>633.07000000000005</v>
      </c>
    </row>
    <row r="14246" spans="1:2">
      <c r="A14246" s="4" t="s">
        <v>14595</v>
      </c>
      <c r="B14246" s="199">
        <v>494.66</v>
      </c>
    </row>
    <row r="14247" spans="1:2">
      <c r="A14247" s="4" t="s">
        <v>14596</v>
      </c>
      <c r="B14247" s="199">
        <v>446.31</v>
      </c>
    </row>
    <row r="14248" spans="1:2">
      <c r="A14248" s="4" t="s">
        <v>14597</v>
      </c>
      <c r="B14248" s="199">
        <v>432</v>
      </c>
    </row>
    <row r="14249" spans="1:2">
      <c r="A14249" s="4" t="s">
        <v>14598</v>
      </c>
      <c r="B14249" s="199">
        <v>395.62</v>
      </c>
    </row>
    <row r="14250" spans="1:2">
      <c r="A14250" s="4" t="s">
        <v>14599</v>
      </c>
      <c r="B14250" s="199">
        <v>659.75</v>
      </c>
    </row>
    <row r="14251" spans="1:2">
      <c r="A14251" s="4" t="s">
        <v>14600</v>
      </c>
      <c r="B14251" s="199">
        <v>621.12</v>
      </c>
    </row>
    <row r="14252" spans="1:2">
      <c r="A14252" s="4" t="s">
        <v>14601</v>
      </c>
      <c r="B14252" s="199">
        <v>819.24</v>
      </c>
    </row>
    <row r="14253" spans="1:2">
      <c r="A14253" s="4" t="s">
        <v>14602</v>
      </c>
      <c r="B14253" s="199">
        <v>737.6</v>
      </c>
    </row>
    <row r="14254" spans="1:2">
      <c r="A14254" s="4" t="s">
        <v>14603</v>
      </c>
      <c r="B14254" s="199">
        <v>623.41999999999996</v>
      </c>
    </row>
    <row r="14255" spans="1:2">
      <c r="A14255" s="4" t="s">
        <v>14604</v>
      </c>
      <c r="B14255" s="199">
        <v>571.24</v>
      </c>
    </row>
    <row r="14256" spans="1:2">
      <c r="A14256" s="4" t="s">
        <v>14605</v>
      </c>
      <c r="B14256" s="199">
        <v>949.94</v>
      </c>
    </row>
    <row r="14257" spans="1:2">
      <c r="A14257" s="4" t="s">
        <v>14606</v>
      </c>
      <c r="B14257" s="199">
        <v>895.05</v>
      </c>
    </row>
    <row r="14258" spans="1:2">
      <c r="A14258" s="4" t="s">
        <v>14607</v>
      </c>
      <c r="B14258" s="199">
        <v>640.67999999999995</v>
      </c>
    </row>
    <row r="14259" spans="1:2">
      <c r="A14259" s="4" t="s">
        <v>14608</v>
      </c>
      <c r="B14259" s="199">
        <v>579.32000000000005</v>
      </c>
    </row>
    <row r="14260" spans="1:2">
      <c r="A14260" s="4" t="s">
        <v>14609</v>
      </c>
      <c r="B14260" s="199">
        <v>565.70000000000005</v>
      </c>
    </row>
    <row r="14261" spans="1:2">
      <c r="A14261" s="4" t="s">
        <v>14610</v>
      </c>
      <c r="B14261" s="199">
        <v>518.72</v>
      </c>
    </row>
    <row r="14262" spans="1:2">
      <c r="A14262" s="4" t="s">
        <v>14611</v>
      </c>
      <c r="B14262" s="199">
        <v>925.75</v>
      </c>
    </row>
    <row r="14263" spans="1:2">
      <c r="A14263" s="4" t="s">
        <v>14612</v>
      </c>
      <c r="B14263" s="199">
        <v>876.29</v>
      </c>
    </row>
    <row r="14264" spans="1:2">
      <c r="A14264" s="4" t="s">
        <v>14613</v>
      </c>
      <c r="B14264" s="199">
        <v>887.78</v>
      </c>
    </row>
    <row r="14265" spans="1:2">
      <c r="A14265" s="4" t="s">
        <v>14614</v>
      </c>
      <c r="B14265" s="199">
        <v>800.09</v>
      </c>
    </row>
    <row r="14266" spans="1:2">
      <c r="A14266" s="4" t="s">
        <v>14615</v>
      </c>
      <c r="B14266" s="199">
        <v>659.87</v>
      </c>
    </row>
    <row r="14267" spans="1:2">
      <c r="A14267" s="4" t="s">
        <v>14616</v>
      </c>
      <c r="B14267" s="199">
        <v>606.55999999999995</v>
      </c>
    </row>
    <row r="14268" spans="1:2">
      <c r="A14268" s="4" t="s">
        <v>14617</v>
      </c>
      <c r="B14268" s="199">
        <v>1110.42</v>
      </c>
    </row>
    <row r="14269" spans="1:2">
      <c r="A14269" s="4" t="s">
        <v>14618</v>
      </c>
      <c r="B14269" s="199">
        <v>1054.4000000000001</v>
      </c>
    </row>
    <row r="14270" spans="1:2">
      <c r="A14270" s="4" t="s">
        <v>14619</v>
      </c>
      <c r="B14270" s="199">
        <v>701.08</v>
      </c>
    </row>
    <row r="14271" spans="1:2">
      <c r="A14271" s="4" t="s">
        <v>14620</v>
      </c>
      <c r="B14271" s="199">
        <v>634.16</v>
      </c>
    </row>
    <row r="14272" spans="1:2">
      <c r="A14272" s="4" t="s">
        <v>14621</v>
      </c>
      <c r="B14272" s="199">
        <v>614.15</v>
      </c>
    </row>
    <row r="14273" spans="1:2">
      <c r="A14273" s="4" t="s">
        <v>14622</v>
      </c>
      <c r="B14273" s="199">
        <v>564.01</v>
      </c>
    </row>
    <row r="14274" spans="1:2">
      <c r="A14274" s="4" t="s">
        <v>14623</v>
      </c>
      <c r="B14274" s="199">
        <v>1077.67</v>
      </c>
    </row>
    <row r="14275" spans="1:2">
      <c r="A14275" s="4" t="s">
        <v>14624</v>
      </c>
      <c r="B14275" s="199">
        <v>1024.81</v>
      </c>
    </row>
    <row r="14276" spans="1:2">
      <c r="A14276" s="4" t="s">
        <v>14625</v>
      </c>
      <c r="B14276" s="199">
        <v>1007.63</v>
      </c>
    </row>
    <row r="14277" spans="1:2">
      <c r="A14277" s="4" t="s">
        <v>14626</v>
      </c>
      <c r="B14277" s="199">
        <v>908.48</v>
      </c>
    </row>
    <row r="14278" spans="1:2">
      <c r="A14278" s="4" t="s">
        <v>14627</v>
      </c>
      <c r="B14278" s="199">
        <v>751.18</v>
      </c>
    </row>
    <row r="14279" spans="1:2">
      <c r="A14279" s="4" t="s">
        <v>14628</v>
      </c>
      <c r="B14279" s="199">
        <v>691.31</v>
      </c>
    </row>
    <row r="14280" spans="1:2">
      <c r="A14280" s="4" t="s">
        <v>14629</v>
      </c>
      <c r="B14280" s="199">
        <v>1291.05</v>
      </c>
    </row>
    <row r="14281" spans="1:2">
      <c r="A14281" s="4" t="s">
        <v>14630</v>
      </c>
      <c r="B14281" s="199">
        <v>1228.47</v>
      </c>
    </row>
    <row r="14282" spans="1:2">
      <c r="A14282" s="4" t="s">
        <v>14631</v>
      </c>
      <c r="B14282" s="199">
        <v>788.91</v>
      </c>
    </row>
    <row r="14283" spans="1:2">
      <c r="A14283" s="4" t="s">
        <v>14632</v>
      </c>
      <c r="B14283" s="199">
        <v>714.23</v>
      </c>
    </row>
    <row r="14284" spans="1:2">
      <c r="A14284" s="4" t="s">
        <v>14633</v>
      </c>
      <c r="B14284" s="199">
        <v>693.57</v>
      </c>
    </row>
    <row r="14285" spans="1:2">
      <c r="A14285" s="4" t="s">
        <v>14634</v>
      </c>
      <c r="B14285" s="199">
        <v>638.05999999999995</v>
      </c>
    </row>
    <row r="14286" spans="1:2">
      <c r="A14286" s="4" t="s">
        <v>14635</v>
      </c>
      <c r="B14286" s="199">
        <v>1248.8599999999999</v>
      </c>
    </row>
    <row r="14287" spans="1:2">
      <c r="A14287" s="4" t="s">
        <v>14636</v>
      </c>
      <c r="B14287" s="199">
        <v>1190.6400000000001</v>
      </c>
    </row>
    <row r="14288" spans="1:2">
      <c r="A14288" s="4" t="s">
        <v>14637</v>
      </c>
      <c r="B14288" s="199">
        <v>1157.26</v>
      </c>
    </row>
    <row r="14289" spans="1:2">
      <c r="A14289" s="4" t="s">
        <v>14638</v>
      </c>
      <c r="B14289" s="199">
        <v>1042.8399999999999</v>
      </c>
    </row>
    <row r="14290" spans="1:2">
      <c r="A14290" s="4" t="s">
        <v>14639</v>
      </c>
      <c r="B14290" s="199">
        <v>868.35</v>
      </c>
    </row>
    <row r="14291" spans="1:2">
      <c r="A14291" s="4" t="s">
        <v>14640</v>
      </c>
      <c r="B14291" s="199">
        <v>798.13</v>
      </c>
    </row>
    <row r="14292" spans="1:2">
      <c r="A14292" s="4" t="s">
        <v>14641</v>
      </c>
      <c r="B14292" s="199">
        <v>1497.54</v>
      </c>
    </row>
    <row r="14293" spans="1:2">
      <c r="A14293" s="4" t="s">
        <v>14642</v>
      </c>
      <c r="B14293" s="199">
        <v>1424.61</v>
      </c>
    </row>
    <row r="14294" spans="1:2">
      <c r="A14294" s="4" t="s">
        <v>14643</v>
      </c>
      <c r="B14294" s="199">
        <v>910.89</v>
      </c>
    </row>
    <row r="14295" spans="1:2">
      <c r="A14295" s="4" t="s">
        <v>14644</v>
      </c>
      <c r="B14295" s="199">
        <v>824.06</v>
      </c>
    </row>
    <row r="14296" spans="1:2">
      <c r="A14296" s="4" t="s">
        <v>14645</v>
      </c>
      <c r="B14296" s="199">
        <v>803.24</v>
      </c>
    </row>
    <row r="14297" spans="1:2">
      <c r="A14297" s="4" t="s">
        <v>14646</v>
      </c>
      <c r="B14297" s="199">
        <v>737.97</v>
      </c>
    </row>
    <row r="14298" spans="1:2">
      <c r="A14298" s="4" t="s">
        <v>14647</v>
      </c>
      <c r="B14298" s="199">
        <v>1448.24</v>
      </c>
    </row>
    <row r="14299" spans="1:2">
      <c r="A14299" s="4" t="s">
        <v>14648</v>
      </c>
      <c r="B14299" s="199">
        <v>1380.26</v>
      </c>
    </row>
    <row r="14300" spans="1:2">
      <c r="A14300" s="4" t="s">
        <v>14649</v>
      </c>
      <c r="B14300" s="199">
        <v>1321.23</v>
      </c>
    </row>
    <row r="14301" spans="1:2">
      <c r="A14301" s="4" t="s">
        <v>14650</v>
      </c>
      <c r="B14301" s="199">
        <v>1193.0999999999999</v>
      </c>
    </row>
    <row r="14302" spans="1:2">
      <c r="A14302" s="4" t="s">
        <v>14651</v>
      </c>
      <c r="B14302" s="199">
        <v>1005.53</v>
      </c>
    </row>
    <row r="14303" spans="1:2">
      <c r="A14303" s="4" t="s">
        <v>14652</v>
      </c>
      <c r="B14303" s="199">
        <v>925.13</v>
      </c>
    </row>
    <row r="14304" spans="1:2">
      <c r="A14304" s="4" t="s">
        <v>14653</v>
      </c>
      <c r="B14304" s="199">
        <v>1865.23</v>
      </c>
    </row>
    <row r="14305" spans="1:2">
      <c r="A14305" s="4" t="s">
        <v>14654</v>
      </c>
      <c r="B14305" s="199">
        <v>1782.12</v>
      </c>
    </row>
    <row r="14306" spans="1:2">
      <c r="A14306" s="4" t="s">
        <v>14655</v>
      </c>
      <c r="B14306" s="199">
        <v>517.45000000000005</v>
      </c>
    </row>
    <row r="14307" spans="1:2">
      <c r="A14307" s="4" t="s">
        <v>14656</v>
      </c>
      <c r="B14307" s="199">
        <v>460.24</v>
      </c>
    </row>
    <row r="14308" spans="1:2">
      <c r="A14308" s="4" t="s">
        <v>14657</v>
      </c>
      <c r="B14308" s="199">
        <v>420.08</v>
      </c>
    </row>
    <row r="14309" spans="1:2">
      <c r="A14309" s="4" t="s">
        <v>14658</v>
      </c>
      <c r="B14309" s="199">
        <v>377.6</v>
      </c>
    </row>
    <row r="14310" spans="1:2">
      <c r="A14310" s="4" t="s">
        <v>14659</v>
      </c>
      <c r="B14310" s="199">
        <v>795.72</v>
      </c>
    </row>
    <row r="14311" spans="1:2">
      <c r="A14311" s="4" t="s">
        <v>14660</v>
      </c>
      <c r="B14311" s="199">
        <v>750.54</v>
      </c>
    </row>
    <row r="14312" spans="1:2">
      <c r="A14312" s="4" t="s">
        <v>14661</v>
      </c>
      <c r="B14312" s="199">
        <v>448.12</v>
      </c>
    </row>
    <row r="14313" spans="1:2">
      <c r="A14313" s="4" t="s">
        <v>14662</v>
      </c>
      <c r="B14313" s="199">
        <v>398.46</v>
      </c>
    </row>
    <row r="14314" spans="1:2">
      <c r="A14314" s="4" t="s">
        <v>14663</v>
      </c>
      <c r="B14314" s="199">
        <v>411.17</v>
      </c>
    </row>
    <row r="14315" spans="1:2">
      <c r="A14315" s="4" t="s">
        <v>14664</v>
      </c>
      <c r="B14315" s="199">
        <v>368.69</v>
      </c>
    </row>
    <row r="14316" spans="1:2">
      <c r="A14316" s="4" t="s">
        <v>14665</v>
      </c>
      <c r="B14316" s="199">
        <v>791.19</v>
      </c>
    </row>
    <row r="14317" spans="1:2">
      <c r="A14317" s="4" t="s">
        <v>14666</v>
      </c>
      <c r="B14317" s="199">
        <v>746</v>
      </c>
    </row>
    <row r="14318" spans="1:2">
      <c r="A14318" s="4" t="s">
        <v>14667</v>
      </c>
      <c r="B14318" s="199">
        <v>682.45</v>
      </c>
    </row>
    <row r="14319" spans="1:2">
      <c r="A14319" s="4" t="s">
        <v>14668</v>
      </c>
      <c r="B14319" s="199">
        <v>610.01</v>
      </c>
    </row>
    <row r="14320" spans="1:2">
      <c r="A14320" s="4" t="s">
        <v>14669</v>
      </c>
      <c r="B14320" s="199">
        <v>520.16999999999996</v>
      </c>
    </row>
    <row r="14321" spans="1:2">
      <c r="A14321" s="4" t="s">
        <v>14670</v>
      </c>
      <c r="B14321" s="199">
        <v>472.27</v>
      </c>
    </row>
    <row r="14322" spans="1:2">
      <c r="A14322" s="4" t="s">
        <v>14671</v>
      </c>
      <c r="B14322" s="199">
        <v>997.99</v>
      </c>
    </row>
    <row r="14323" spans="1:2">
      <c r="A14323" s="4" t="s">
        <v>14672</v>
      </c>
      <c r="B14323" s="199">
        <v>947.38</v>
      </c>
    </row>
    <row r="14324" spans="1:2">
      <c r="A14324" s="4" t="s">
        <v>14673</v>
      </c>
      <c r="B14324" s="199">
        <v>567.02</v>
      </c>
    </row>
    <row r="14325" spans="1:2">
      <c r="A14325" s="4" t="s">
        <v>14674</v>
      </c>
      <c r="B14325" s="199">
        <v>507.15</v>
      </c>
    </row>
    <row r="14326" spans="1:2">
      <c r="A14326" s="4" t="s">
        <v>14675</v>
      </c>
      <c r="B14326" s="199">
        <v>505.44</v>
      </c>
    </row>
    <row r="14327" spans="1:2">
      <c r="A14327" s="4" t="s">
        <v>14676</v>
      </c>
      <c r="B14327" s="199">
        <v>457.54</v>
      </c>
    </row>
    <row r="14328" spans="1:2">
      <c r="A14328" s="4" t="s">
        <v>14677</v>
      </c>
      <c r="B14328" s="199">
        <v>999.3</v>
      </c>
    </row>
    <row r="14329" spans="1:2">
      <c r="A14329" s="4" t="s">
        <v>14678</v>
      </c>
      <c r="B14329" s="199">
        <v>948.69</v>
      </c>
    </row>
    <row r="14330" spans="1:2">
      <c r="A14330" s="4" t="s">
        <v>14679</v>
      </c>
      <c r="B14330" s="199">
        <v>706.81</v>
      </c>
    </row>
    <row r="14331" spans="1:2">
      <c r="A14331" s="4" t="s">
        <v>14680</v>
      </c>
      <c r="B14331" s="199">
        <v>637.15</v>
      </c>
    </row>
    <row r="14332" spans="1:2">
      <c r="A14332" s="4" t="s">
        <v>14681</v>
      </c>
      <c r="B14332" s="199">
        <v>512.07000000000005</v>
      </c>
    </row>
    <row r="14333" spans="1:2">
      <c r="A14333" s="4" t="s">
        <v>14682</v>
      </c>
      <c r="B14333" s="199">
        <v>471.87</v>
      </c>
    </row>
    <row r="14334" spans="1:2">
      <c r="A14334" s="4" t="s">
        <v>14683</v>
      </c>
      <c r="B14334" s="199">
        <v>1099.1600000000001</v>
      </c>
    </row>
    <row r="14335" spans="1:2">
      <c r="A14335" s="4" t="s">
        <v>14684</v>
      </c>
      <c r="B14335" s="199">
        <v>1056.06</v>
      </c>
    </row>
    <row r="14336" spans="1:2">
      <c r="A14336" s="4" t="s">
        <v>14685</v>
      </c>
      <c r="B14336" s="199">
        <v>536.96</v>
      </c>
    </row>
    <row r="14337" spans="1:2">
      <c r="A14337" s="4" t="s">
        <v>14686</v>
      </c>
      <c r="B14337" s="199">
        <v>486.45</v>
      </c>
    </row>
    <row r="14338" spans="1:2">
      <c r="A14338" s="4" t="s">
        <v>14687</v>
      </c>
      <c r="B14338" s="199">
        <v>463.06</v>
      </c>
    </row>
    <row r="14339" spans="1:2">
      <c r="A14339" s="4" t="s">
        <v>14688</v>
      </c>
      <c r="B14339" s="199">
        <v>426.92</v>
      </c>
    </row>
    <row r="14340" spans="1:2">
      <c r="A14340" s="4" t="s">
        <v>14689</v>
      </c>
      <c r="B14340" s="199">
        <v>1045.1199999999999</v>
      </c>
    </row>
    <row r="14341" spans="1:2">
      <c r="A14341" s="4" t="s">
        <v>14690</v>
      </c>
      <c r="B14341" s="199">
        <v>1006.28</v>
      </c>
    </row>
    <row r="14342" spans="1:2">
      <c r="A14342" s="4" t="s">
        <v>14691</v>
      </c>
      <c r="B14342" s="199">
        <v>813.5</v>
      </c>
    </row>
    <row r="14343" spans="1:2">
      <c r="A14343" s="4" t="s">
        <v>14692</v>
      </c>
      <c r="B14343" s="199">
        <v>733.51</v>
      </c>
    </row>
    <row r="14344" spans="1:2">
      <c r="A14344" s="4" t="s">
        <v>14693</v>
      </c>
      <c r="B14344" s="199">
        <v>586.29999999999995</v>
      </c>
    </row>
    <row r="14345" spans="1:2">
      <c r="A14345" s="4" t="s">
        <v>14694</v>
      </c>
      <c r="B14345" s="199">
        <v>540.67999999999995</v>
      </c>
    </row>
    <row r="14346" spans="1:2">
      <c r="A14346" s="4" t="s">
        <v>14695</v>
      </c>
      <c r="B14346" s="199">
        <v>1386.3</v>
      </c>
    </row>
    <row r="14347" spans="1:2">
      <c r="A14347" s="4" t="s">
        <v>14696</v>
      </c>
      <c r="B14347" s="199">
        <v>1337.97</v>
      </c>
    </row>
    <row r="14348" spans="1:2">
      <c r="A14348" s="4" t="s">
        <v>14697</v>
      </c>
      <c r="B14348" s="199">
        <v>622.36</v>
      </c>
    </row>
    <row r="14349" spans="1:2">
      <c r="A14349" s="4" t="s">
        <v>14698</v>
      </c>
      <c r="B14349" s="199">
        <v>563.76</v>
      </c>
    </row>
    <row r="14350" spans="1:2">
      <c r="A14350" s="4" t="s">
        <v>14699</v>
      </c>
      <c r="B14350" s="199">
        <v>536.14</v>
      </c>
    </row>
    <row r="14351" spans="1:2">
      <c r="A14351" s="4" t="s">
        <v>14700</v>
      </c>
      <c r="B14351" s="199">
        <v>494.31</v>
      </c>
    </row>
    <row r="14352" spans="1:2">
      <c r="A14352" s="4" t="s">
        <v>14701</v>
      </c>
      <c r="B14352" s="199">
        <v>1209.98</v>
      </c>
    </row>
    <row r="14353" spans="1:2">
      <c r="A14353" s="4" t="s">
        <v>14702</v>
      </c>
      <c r="B14353" s="199">
        <v>1165.44</v>
      </c>
    </row>
    <row r="14354" spans="1:2">
      <c r="A14354" s="4" t="s">
        <v>14703</v>
      </c>
      <c r="B14354" s="199">
        <v>944.42</v>
      </c>
    </row>
    <row r="14355" spans="1:2">
      <c r="A14355" s="4" t="s">
        <v>14704</v>
      </c>
      <c r="B14355" s="199">
        <v>851.4</v>
      </c>
    </row>
    <row r="14356" spans="1:2">
      <c r="A14356" s="4" t="s">
        <v>14705</v>
      </c>
      <c r="B14356" s="199">
        <v>684.77</v>
      </c>
    </row>
    <row r="14357" spans="1:2">
      <c r="A14357" s="4" t="s">
        <v>14706</v>
      </c>
      <c r="B14357" s="199">
        <v>631.02</v>
      </c>
    </row>
    <row r="14358" spans="1:2">
      <c r="A14358" s="4" t="s">
        <v>14707</v>
      </c>
      <c r="B14358" s="199">
        <v>1331.12</v>
      </c>
    </row>
    <row r="14359" spans="1:2">
      <c r="A14359" s="4" t="s">
        <v>14708</v>
      </c>
      <c r="B14359" s="199">
        <v>1274.6600000000001</v>
      </c>
    </row>
    <row r="14360" spans="1:2">
      <c r="A14360" s="4" t="s">
        <v>14709</v>
      </c>
      <c r="B14360" s="199">
        <v>718</v>
      </c>
    </row>
    <row r="14361" spans="1:2">
      <c r="A14361" s="4" t="s">
        <v>14710</v>
      </c>
      <c r="B14361" s="199">
        <v>650.51</v>
      </c>
    </row>
    <row r="14362" spans="1:2">
      <c r="A14362" s="4" t="s">
        <v>14711</v>
      </c>
      <c r="B14362" s="199">
        <v>619.47</v>
      </c>
    </row>
    <row r="14363" spans="1:2">
      <c r="A14363" s="4" t="s">
        <v>14712</v>
      </c>
      <c r="B14363" s="199">
        <v>571.14</v>
      </c>
    </row>
    <row r="14364" spans="1:2">
      <c r="A14364" s="4" t="s">
        <v>14713</v>
      </c>
      <c r="B14364" s="199">
        <v>1523.92</v>
      </c>
    </row>
    <row r="14365" spans="1:2">
      <c r="A14365" s="4" t="s">
        <v>14714</v>
      </c>
      <c r="B14365" s="199">
        <v>1472.88</v>
      </c>
    </row>
    <row r="14366" spans="1:2">
      <c r="A14366" s="4" t="s">
        <v>14715</v>
      </c>
      <c r="B14366" s="199">
        <v>1056.9100000000001</v>
      </c>
    </row>
    <row r="14367" spans="1:2">
      <c r="A14367" s="4" t="s">
        <v>14716</v>
      </c>
      <c r="B14367" s="199">
        <v>953.55</v>
      </c>
    </row>
    <row r="14368" spans="1:2">
      <c r="A14368" s="4" t="s">
        <v>14717</v>
      </c>
      <c r="B14368" s="199">
        <v>764.8</v>
      </c>
    </row>
    <row r="14369" spans="1:2">
      <c r="A14369" s="4" t="s">
        <v>14718</v>
      </c>
      <c r="B14369" s="199">
        <v>705.64</v>
      </c>
    </row>
    <row r="14370" spans="1:2">
      <c r="A14370" s="4" t="s">
        <v>14719</v>
      </c>
      <c r="B14370" s="199">
        <v>1884.63</v>
      </c>
    </row>
    <row r="14371" spans="1:2">
      <c r="A14371" s="4" t="s">
        <v>14720</v>
      </c>
      <c r="B14371" s="199">
        <v>1822.76</v>
      </c>
    </row>
    <row r="14372" spans="1:2">
      <c r="A14372" s="4" t="s">
        <v>14721</v>
      </c>
      <c r="B14372" s="199">
        <v>426.62</v>
      </c>
    </row>
    <row r="14373" spans="1:2">
      <c r="A14373" s="4" t="s">
        <v>14722</v>
      </c>
      <c r="B14373" s="199">
        <v>377.86</v>
      </c>
    </row>
    <row r="14374" spans="1:2">
      <c r="A14374" s="4" t="s">
        <v>14723</v>
      </c>
      <c r="B14374" s="199">
        <v>495.92</v>
      </c>
    </row>
    <row r="14375" spans="1:2">
      <c r="A14375" s="4" t="s">
        <v>14724</v>
      </c>
      <c r="B14375" s="199">
        <v>441.74</v>
      </c>
    </row>
    <row r="14376" spans="1:2">
      <c r="A14376" s="4" t="s">
        <v>14725</v>
      </c>
      <c r="B14376" s="199">
        <v>577.1</v>
      </c>
    </row>
    <row r="14377" spans="1:2">
      <c r="A14377" s="4" t="s">
        <v>14726</v>
      </c>
      <c r="B14377" s="199">
        <v>512.09</v>
      </c>
    </row>
    <row r="14378" spans="1:2">
      <c r="A14378" s="4" t="s">
        <v>14727</v>
      </c>
      <c r="B14378" s="199">
        <v>742.92</v>
      </c>
    </row>
    <row r="14379" spans="1:2">
      <c r="A14379" s="4" t="s">
        <v>14728</v>
      </c>
      <c r="B14379" s="199">
        <v>661.66</v>
      </c>
    </row>
    <row r="14380" spans="1:2">
      <c r="A14380" s="4" t="s">
        <v>14729</v>
      </c>
      <c r="B14380" s="199">
        <v>926.87</v>
      </c>
    </row>
    <row r="14381" spans="1:2">
      <c r="A14381" s="4" t="s">
        <v>14730</v>
      </c>
      <c r="B14381" s="199">
        <v>834.76</v>
      </c>
    </row>
    <row r="14382" spans="1:2">
      <c r="A14382" s="4" t="s">
        <v>14731</v>
      </c>
      <c r="B14382" s="199">
        <v>145.96</v>
      </c>
    </row>
    <row r="14383" spans="1:2">
      <c r="A14383" s="4" t="s">
        <v>14732</v>
      </c>
      <c r="B14383" s="199">
        <v>129.71</v>
      </c>
    </row>
    <row r="14384" spans="1:2">
      <c r="A14384" s="4" t="s">
        <v>14733</v>
      </c>
      <c r="B14384" s="199">
        <v>166.26</v>
      </c>
    </row>
    <row r="14385" spans="1:2">
      <c r="A14385" s="4" t="s">
        <v>14734</v>
      </c>
      <c r="B14385" s="199">
        <v>147.29</v>
      </c>
    </row>
    <row r="14386" spans="1:2">
      <c r="A14386" s="4" t="s">
        <v>14735</v>
      </c>
      <c r="B14386" s="199">
        <v>197.46</v>
      </c>
    </row>
    <row r="14387" spans="1:2">
      <c r="A14387" s="4" t="s">
        <v>14736</v>
      </c>
      <c r="B14387" s="199">
        <v>175.79</v>
      </c>
    </row>
    <row r="14388" spans="1:2">
      <c r="A14388" s="4" t="s">
        <v>14737</v>
      </c>
      <c r="B14388" s="199">
        <v>248.97</v>
      </c>
    </row>
    <row r="14389" spans="1:2">
      <c r="A14389" s="4" t="s">
        <v>14738</v>
      </c>
      <c r="B14389" s="199">
        <v>221.88</v>
      </c>
    </row>
    <row r="14390" spans="1:2">
      <c r="A14390" s="4" t="s">
        <v>14739</v>
      </c>
      <c r="B14390" s="199">
        <v>300.47000000000003</v>
      </c>
    </row>
    <row r="14391" spans="1:2">
      <c r="A14391" s="4" t="s">
        <v>14740</v>
      </c>
      <c r="B14391" s="199">
        <v>267.95999999999998</v>
      </c>
    </row>
    <row r="14392" spans="1:2">
      <c r="A14392" s="4" t="s">
        <v>14741</v>
      </c>
      <c r="B14392" s="199">
        <v>351.97</v>
      </c>
    </row>
    <row r="14393" spans="1:2">
      <c r="A14393" s="4" t="s">
        <v>14742</v>
      </c>
      <c r="B14393" s="199">
        <v>314.05</v>
      </c>
    </row>
    <row r="14394" spans="1:2">
      <c r="A14394" s="4" t="s">
        <v>14743</v>
      </c>
      <c r="B14394" s="199">
        <v>300.47000000000003</v>
      </c>
    </row>
    <row r="14395" spans="1:2">
      <c r="A14395" s="4" t="s">
        <v>14744</v>
      </c>
      <c r="B14395" s="199">
        <v>267.95999999999998</v>
      </c>
    </row>
    <row r="14396" spans="1:2">
      <c r="A14396" s="4" t="s">
        <v>14745</v>
      </c>
      <c r="B14396" s="199">
        <v>248.97</v>
      </c>
    </row>
    <row r="14397" spans="1:2">
      <c r="A14397" s="4" t="s">
        <v>14746</v>
      </c>
      <c r="B14397" s="199">
        <v>221.88</v>
      </c>
    </row>
    <row r="14398" spans="1:2">
      <c r="A14398" s="4" t="s">
        <v>14747</v>
      </c>
      <c r="B14398" s="199">
        <v>197.46</v>
      </c>
    </row>
    <row r="14399" spans="1:2">
      <c r="A14399" s="4" t="s">
        <v>14748</v>
      </c>
      <c r="B14399" s="199">
        <v>175.79</v>
      </c>
    </row>
    <row r="14400" spans="1:2">
      <c r="A14400" s="4" t="s">
        <v>14749</v>
      </c>
      <c r="B14400" s="199">
        <v>215.95</v>
      </c>
    </row>
    <row r="14401" spans="1:2">
      <c r="A14401" s="4" t="s">
        <v>14750</v>
      </c>
      <c r="B14401" s="199">
        <v>194.28</v>
      </c>
    </row>
    <row r="14402" spans="1:2">
      <c r="A14402" s="4" t="s">
        <v>14751</v>
      </c>
      <c r="B14402" s="199">
        <v>447.84</v>
      </c>
    </row>
    <row r="14403" spans="1:2">
      <c r="A14403" s="4" t="s">
        <v>14752</v>
      </c>
      <c r="B14403" s="199">
        <v>420.75</v>
      </c>
    </row>
    <row r="14404" spans="1:2">
      <c r="A14404" s="4" t="s">
        <v>14753</v>
      </c>
      <c r="B14404" s="199">
        <v>202.72</v>
      </c>
    </row>
    <row r="14405" spans="1:2">
      <c r="A14405" s="4" t="s">
        <v>14754</v>
      </c>
      <c r="B14405" s="199">
        <v>197.3</v>
      </c>
    </row>
    <row r="14406" spans="1:2">
      <c r="A14406" s="4" t="s">
        <v>14755</v>
      </c>
      <c r="B14406" s="199">
        <v>296.45999999999998</v>
      </c>
    </row>
    <row r="14407" spans="1:2">
      <c r="A14407" s="4" t="s">
        <v>14756</v>
      </c>
      <c r="B14407" s="199">
        <v>264.61</v>
      </c>
    </row>
    <row r="14408" spans="1:2">
      <c r="A14408" s="4" t="s">
        <v>14757</v>
      </c>
      <c r="B14408" s="199">
        <v>231.55</v>
      </c>
    </row>
    <row r="14409" spans="1:2">
      <c r="A14409" s="4" t="s">
        <v>14758</v>
      </c>
      <c r="B14409" s="199">
        <v>209.52</v>
      </c>
    </row>
    <row r="14410" spans="1:2">
      <c r="A14410" s="4" t="s">
        <v>14759</v>
      </c>
      <c r="B14410" s="199">
        <v>452.76</v>
      </c>
    </row>
    <row r="14411" spans="1:2">
      <c r="A14411" s="4" t="s">
        <v>14760</v>
      </c>
      <c r="B14411" s="199">
        <v>428.03</v>
      </c>
    </row>
    <row r="14412" spans="1:2">
      <c r="A14412" s="4" t="s">
        <v>14761</v>
      </c>
      <c r="B14412" s="199">
        <v>401.24</v>
      </c>
    </row>
    <row r="14413" spans="1:2">
      <c r="A14413" s="4" t="s">
        <v>14762</v>
      </c>
      <c r="B14413" s="199">
        <v>360.7</v>
      </c>
    </row>
    <row r="14414" spans="1:2">
      <c r="A14414" s="4" t="s">
        <v>14763</v>
      </c>
      <c r="B14414" s="199">
        <v>314.69</v>
      </c>
    </row>
    <row r="14415" spans="1:2">
      <c r="A14415" s="4" t="s">
        <v>14764</v>
      </c>
      <c r="B14415" s="199">
        <v>287.25</v>
      </c>
    </row>
    <row r="14416" spans="1:2">
      <c r="A14416" s="4" t="s">
        <v>14765</v>
      </c>
      <c r="B14416" s="199">
        <v>605.33000000000004</v>
      </c>
    </row>
    <row r="14417" spans="1:2">
      <c r="A14417" s="4" t="s">
        <v>14766</v>
      </c>
      <c r="B14417" s="199">
        <v>575.16999999999996</v>
      </c>
    </row>
    <row r="14418" spans="1:2">
      <c r="A14418" s="4" t="s">
        <v>14767</v>
      </c>
      <c r="B14418" s="199">
        <v>465.49</v>
      </c>
    </row>
    <row r="14419" spans="1:2">
      <c r="A14419" s="4" t="s">
        <v>14768</v>
      </c>
      <c r="B14419" s="199">
        <v>418.97</v>
      </c>
    </row>
    <row r="14420" spans="1:2">
      <c r="A14420" s="4" t="s">
        <v>14769</v>
      </c>
      <c r="B14420" s="199">
        <v>357.3</v>
      </c>
    </row>
    <row r="14421" spans="1:2">
      <c r="A14421" s="4" t="s">
        <v>14770</v>
      </c>
      <c r="B14421" s="199">
        <v>327.14</v>
      </c>
    </row>
    <row r="14422" spans="1:2">
      <c r="A14422" s="4" t="s">
        <v>14771</v>
      </c>
      <c r="B14422" s="199">
        <v>786.77</v>
      </c>
    </row>
    <row r="14423" spans="1:2">
      <c r="A14423" s="4" t="s">
        <v>14772</v>
      </c>
      <c r="B14423" s="199">
        <v>753.91</v>
      </c>
    </row>
    <row r="14424" spans="1:2">
      <c r="A14424" s="4" t="s">
        <v>14773</v>
      </c>
      <c r="B14424" s="199">
        <v>325.20999999999998</v>
      </c>
    </row>
    <row r="14425" spans="1:2">
      <c r="A14425" s="4" t="s">
        <v>14774</v>
      </c>
      <c r="B14425" s="199">
        <v>291.87</v>
      </c>
    </row>
    <row r="14426" spans="1:2">
      <c r="A14426" s="4" t="s">
        <v>14775</v>
      </c>
      <c r="B14426" s="199">
        <v>258.7</v>
      </c>
    </row>
    <row r="14427" spans="1:2">
      <c r="A14427" s="4" t="s">
        <v>14776</v>
      </c>
      <c r="B14427" s="199">
        <v>235.19</v>
      </c>
    </row>
    <row r="14428" spans="1:2">
      <c r="A14428" s="4" t="s">
        <v>14777</v>
      </c>
      <c r="B14428" s="199">
        <v>325.83</v>
      </c>
    </row>
    <row r="14429" spans="1:2">
      <c r="A14429" s="4" t="s">
        <v>14778</v>
      </c>
      <c r="B14429" s="199">
        <v>292.49</v>
      </c>
    </row>
    <row r="14430" spans="1:2">
      <c r="A14430" s="4" t="s">
        <v>14779</v>
      </c>
      <c r="B14430" s="199">
        <v>260.2</v>
      </c>
    </row>
    <row r="14431" spans="1:2">
      <c r="A14431" s="4" t="s">
        <v>14780</v>
      </c>
      <c r="B14431" s="199">
        <v>236.69</v>
      </c>
    </row>
    <row r="14432" spans="1:2">
      <c r="A14432" s="4" t="s">
        <v>14781</v>
      </c>
      <c r="B14432" s="199">
        <v>491.8</v>
      </c>
    </row>
    <row r="14433" spans="1:2">
      <c r="A14433" s="4" t="s">
        <v>14782</v>
      </c>
      <c r="B14433" s="199">
        <v>465.58</v>
      </c>
    </row>
    <row r="14434" spans="1:2">
      <c r="A14434" s="4" t="s">
        <v>14783</v>
      </c>
      <c r="B14434" s="199">
        <v>493.3</v>
      </c>
    </row>
    <row r="14435" spans="1:2">
      <c r="A14435" s="4" t="s">
        <v>14784</v>
      </c>
      <c r="B14435" s="199">
        <v>467.08</v>
      </c>
    </row>
    <row r="14436" spans="1:2">
      <c r="A14436" s="4" t="s">
        <v>14785</v>
      </c>
      <c r="B14436" s="199">
        <v>258.11</v>
      </c>
    </row>
    <row r="14437" spans="1:2">
      <c r="A14437" s="4" t="s">
        <v>14786</v>
      </c>
      <c r="B14437" s="199">
        <v>232.51</v>
      </c>
    </row>
    <row r="14438" spans="1:2">
      <c r="A14438" s="4" t="s">
        <v>14787</v>
      </c>
      <c r="B14438" s="199">
        <v>231.88</v>
      </c>
    </row>
    <row r="14439" spans="1:2">
      <c r="A14439" s="4" t="s">
        <v>14788</v>
      </c>
      <c r="B14439" s="199">
        <v>211.08</v>
      </c>
    </row>
    <row r="14440" spans="1:2">
      <c r="A14440" s="4" t="s">
        <v>14789</v>
      </c>
      <c r="B14440" s="199">
        <v>258.73</v>
      </c>
    </row>
    <row r="14441" spans="1:2">
      <c r="A14441" s="4" t="s">
        <v>14790</v>
      </c>
      <c r="B14441" s="199">
        <v>233.13</v>
      </c>
    </row>
    <row r="14442" spans="1:2">
      <c r="A14442" s="4" t="s">
        <v>14791</v>
      </c>
      <c r="B14442" s="199">
        <v>233.38</v>
      </c>
    </row>
    <row r="14443" spans="1:2">
      <c r="A14443" s="4" t="s">
        <v>14792</v>
      </c>
      <c r="B14443" s="199">
        <v>212.58</v>
      </c>
    </row>
    <row r="14444" spans="1:2">
      <c r="A14444" s="4" t="s">
        <v>14793</v>
      </c>
      <c r="B14444" s="199">
        <v>430.22</v>
      </c>
    </row>
    <row r="14445" spans="1:2">
      <c r="A14445" s="4" t="s">
        <v>14794</v>
      </c>
      <c r="B14445" s="199">
        <v>406.7</v>
      </c>
    </row>
    <row r="14446" spans="1:2">
      <c r="A14446" s="4" t="s">
        <v>14795</v>
      </c>
      <c r="B14446" s="199">
        <v>431.72</v>
      </c>
    </row>
    <row r="14447" spans="1:2">
      <c r="A14447" s="4" t="s">
        <v>14796</v>
      </c>
      <c r="B14447" s="199">
        <v>408.2</v>
      </c>
    </row>
    <row r="14448" spans="1:2">
      <c r="A14448" s="4" t="s">
        <v>14797</v>
      </c>
      <c r="B14448" s="199">
        <v>436.23</v>
      </c>
    </row>
    <row r="14449" spans="1:2">
      <c r="A14449" s="4" t="s">
        <v>14798</v>
      </c>
      <c r="B14449" s="199">
        <v>392.98</v>
      </c>
    </row>
    <row r="14450" spans="1:2">
      <c r="A14450" s="4" t="s">
        <v>14799</v>
      </c>
      <c r="B14450" s="199">
        <v>338.77</v>
      </c>
    </row>
    <row r="14451" spans="1:2">
      <c r="A14451" s="4" t="s">
        <v>14800</v>
      </c>
      <c r="B14451" s="199">
        <v>309.83</v>
      </c>
    </row>
    <row r="14452" spans="1:2">
      <c r="A14452" s="4" t="s">
        <v>14801</v>
      </c>
      <c r="B14452" s="199">
        <v>440.55</v>
      </c>
    </row>
    <row r="14453" spans="1:2">
      <c r="A14453" s="4" t="s">
        <v>14802</v>
      </c>
      <c r="B14453" s="199">
        <v>396.89</v>
      </c>
    </row>
    <row r="14454" spans="1:2">
      <c r="A14454" s="4" t="s">
        <v>14803</v>
      </c>
      <c r="B14454" s="199">
        <v>341.77</v>
      </c>
    </row>
    <row r="14455" spans="1:2">
      <c r="A14455" s="4" t="s">
        <v>14804</v>
      </c>
      <c r="B14455" s="199">
        <v>312.83</v>
      </c>
    </row>
    <row r="14456" spans="1:2">
      <c r="A14456" s="4" t="s">
        <v>14805</v>
      </c>
      <c r="B14456" s="199">
        <v>641.28</v>
      </c>
    </row>
    <row r="14457" spans="1:2">
      <c r="A14457" s="4" t="s">
        <v>14806</v>
      </c>
      <c r="B14457" s="199">
        <v>609.64</v>
      </c>
    </row>
    <row r="14458" spans="1:2">
      <c r="A14458" s="4" t="s">
        <v>14807</v>
      </c>
      <c r="B14458" s="199">
        <v>644.28</v>
      </c>
    </row>
    <row r="14459" spans="1:2">
      <c r="A14459" s="4" t="s">
        <v>14808</v>
      </c>
      <c r="B14459" s="199">
        <v>612.64</v>
      </c>
    </row>
    <row r="14460" spans="1:2">
      <c r="A14460" s="4" t="s">
        <v>14809</v>
      </c>
      <c r="B14460" s="199">
        <v>353.87</v>
      </c>
    </row>
    <row r="14461" spans="1:2">
      <c r="A14461" s="4" t="s">
        <v>14810</v>
      </c>
      <c r="B14461" s="199">
        <v>320.45999999999998</v>
      </c>
    </row>
    <row r="14462" spans="1:2">
      <c r="A14462" s="4" t="s">
        <v>14811</v>
      </c>
      <c r="B14462" s="199">
        <v>313.74</v>
      </c>
    </row>
    <row r="14463" spans="1:2">
      <c r="A14463" s="4" t="s">
        <v>14812</v>
      </c>
      <c r="B14463" s="199">
        <v>287.52</v>
      </c>
    </row>
    <row r="14464" spans="1:2">
      <c r="A14464" s="4" t="s">
        <v>14813</v>
      </c>
      <c r="B14464" s="199">
        <v>355.11</v>
      </c>
    </row>
    <row r="14465" spans="1:2">
      <c r="A14465" s="4" t="s">
        <v>14814</v>
      </c>
      <c r="B14465" s="199">
        <v>321.7</v>
      </c>
    </row>
    <row r="14466" spans="1:2">
      <c r="A14466" s="4" t="s">
        <v>14815</v>
      </c>
      <c r="B14466" s="199">
        <v>316.74</v>
      </c>
    </row>
    <row r="14467" spans="1:2">
      <c r="A14467" s="4" t="s">
        <v>14816</v>
      </c>
      <c r="B14467" s="199">
        <v>290.52</v>
      </c>
    </row>
    <row r="14468" spans="1:2">
      <c r="A14468" s="4" t="s">
        <v>14817</v>
      </c>
      <c r="B14468" s="199">
        <v>581.5</v>
      </c>
    </row>
    <row r="14469" spans="1:2">
      <c r="A14469" s="4" t="s">
        <v>14818</v>
      </c>
      <c r="B14469" s="199">
        <v>552.57000000000005</v>
      </c>
    </row>
    <row r="14470" spans="1:2">
      <c r="A14470" s="4" t="s">
        <v>14819</v>
      </c>
      <c r="B14470" s="199">
        <v>584.5</v>
      </c>
    </row>
    <row r="14471" spans="1:2">
      <c r="A14471" s="4" t="s">
        <v>14820</v>
      </c>
      <c r="B14471" s="199">
        <v>555.57000000000005</v>
      </c>
    </row>
    <row r="14472" spans="1:2">
      <c r="A14472" s="4" t="s">
        <v>14821</v>
      </c>
      <c r="B14472" s="199">
        <v>565.36</v>
      </c>
    </row>
    <row r="14473" spans="1:2">
      <c r="A14473" s="4" t="s">
        <v>14822</v>
      </c>
      <c r="B14473" s="199">
        <v>511.37</v>
      </c>
    </row>
    <row r="14474" spans="1:2">
      <c r="A14474" s="4" t="s">
        <v>14823</v>
      </c>
      <c r="B14474" s="199">
        <v>430.77</v>
      </c>
    </row>
    <row r="14475" spans="1:2">
      <c r="A14475" s="4" t="s">
        <v>14824</v>
      </c>
      <c r="B14475" s="199">
        <v>396.42</v>
      </c>
    </row>
    <row r="14476" spans="1:2">
      <c r="A14476" s="4" t="s">
        <v>14825</v>
      </c>
      <c r="B14476" s="199">
        <v>567.22</v>
      </c>
    </row>
    <row r="14477" spans="1:2">
      <c r="A14477" s="4" t="s">
        <v>14826</v>
      </c>
      <c r="B14477" s="199">
        <v>513.23</v>
      </c>
    </row>
    <row r="14478" spans="1:2">
      <c r="A14478" s="4" t="s">
        <v>14827</v>
      </c>
      <c r="B14478" s="199">
        <v>435.27</v>
      </c>
    </row>
    <row r="14479" spans="1:2">
      <c r="A14479" s="4" t="s">
        <v>14828</v>
      </c>
      <c r="B14479" s="199">
        <v>400.92</v>
      </c>
    </row>
    <row r="14480" spans="1:2">
      <c r="A14480" s="4" t="s">
        <v>14829</v>
      </c>
      <c r="B14480" s="199">
        <v>872.12</v>
      </c>
    </row>
    <row r="14481" spans="1:2">
      <c r="A14481" s="4" t="s">
        <v>14830</v>
      </c>
      <c r="B14481" s="199">
        <v>835.06</v>
      </c>
    </row>
    <row r="14482" spans="1:2">
      <c r="A14482" s="4" t="s">
        <v>14831</v>
      </c>
      <c r="B14482" s="199">
        <v>876.62</v>
      </c>
    </row>
    <row r="14483" spans="1:2">
      <c r="A14483" s="4" t="s">
        <v>14832</v>
      </c>
      <c r="B14483" s="199">
        <v>839.56</v>
      </c>
    </row>
    <row r="14484" spans="1:2">
      <c r="A14484" s="4" t="s">
        <v>14833</v>
      </c>
      <c r="B14484" s="199">
        <v>451.62</v>
      </c>
    </row>
    <row r="14485" spans="1:2">
      <c r="A14485" s="4" t="s">
        <v>14834</v>
      </c>
      <c r="B14485" s="199">
        <v>410.4</v>
      </c>
    </row>
    <row r="14486" spans="1:2">
      <c r="A14486" s="4" t="s">
        <v>14835</v>
      </c>
      <c r="B14486" s="199">
        <v>397.59</v>
      </c>
    </row>
    <row r="14487" spans="1:2">
      <c r="A14487" s="4" t="s">
        <v>14836</v>
      </c>
      <c r="B14487" s="199">
        <v>365.94</v>
      </c>
    </row>
    <row r="14488" spans="1:2">
      <c r="A14488" s="4" t="s">
        <v>14837</v>
      </c>
      <c r="B14488" s="199">
        <v>453.48</v>
      </c>
    </row>
    <row r="14489" spans="1:2">
      <c r="A14489" s="4" t="s">
        <v>14838</v>
      </c>
      <c r="B14489" s="199">
        <v>412.26</v>
      </c>
    </row>
    <row r="14490" spans="1:2">
      <c r="A14490" s="4" t="s">
        <v>14839</v>
      </c>
      <c r="B14490" s="199">
        <v>402.09</v>
      </c>
    </row>
    <row r="14491" spans="1:2">
      <c r="A14491" s="4" t="s">
        <v>14840</v>
      </c>
      <c r="B14491" s="199">
        <v>370.44</v>
      </c>
    </row>
    <row r="14492" spans="1:2">
      <c r="A14492" s="4" t="s">
        <v>14841</v>
      </c>
      <c r="B14492" s="199">
        <v>804.18</v>
      </c>
    </row>
    <row r="14493" spans="1:2">
      <c r="A14493" s="4" t="s">
        <v>14842</v>
      </c>
      <c r="B14493" s="199">
        <v>769.83</v>
      </c>
    </row>
    <row r="14494" spans="1:2">
      <c r="A14494" s="4" t="s">
        <v>14843</v>
      </c>
      <c r="B14494" s="199">
        <v>808.68</v>
      </c>
    </row>
    <row r="14495" spans="1:2">
      <c r="A14495" s="4" t="s">
        <v>14844</v>
      </c>
      <c r="B14495" s="199">
        <v>774.33</v>
      </c>
    </row>
    <row r="14496" spans="1:2">
      <c r="A14496" s="4" t="s">
        <v>14845</v>
      </c>
      <c r="B14496" s="199">
        <v>682.47</v>
      </c>
    </row>
    <row r="14497" spans="1:2">
      <c r="A14497" s="4" t="s">
        <v>14846</v>
      </c>
      <c r="B14497" s="199">
        <v>618.15</v>
      </c>
    </row>
    <row r="14498" spans="1:2">
      <c r="A14498" s="4" t="s">
        <v>14847</v>
      </c>
      <c r="B14498" s="199">
        <v>513.83000000000004</v>
      </c>
    </row>
    <row r="14499" spans="1:2">
      <c r="A14499" s="4" t="s">
        <v>14848</v>
      </c>
      <c r="B14499" s="199">
        <v>474.06</v>
      </c>
    </row>
    <row r="14500" spans="1:2">
      <c r="A14500" s="4" t="s">
        <v>14849</v>
      </c>
      <c r="B14500" s="199">
        <v>667.91</v>
      </c>
    </row>
    <row r="14501" spans="1:2">
      <c r="A14501" s="4" t="s">
        <v>14850</v>
      </c>
      <c r="B14501" s="199">
        <v>605.86</v>
      </c>
    </row>
    <row r="14502" spans="1:2">
      <c r="A14502" s="4" t="s">
        <v>14851</v>
      </c>
      <c r="B14502" s="199">
        <v>519.83000000000004</v>
      </c>
    </row>
    <row r="14503" spans="1:2">
      <c r="A14503" s="4" t="s">
        <v>14852</v>
      </c>
      <c r="B14503" s="199">
        <v>480.06</v>
      </c>
    </row>
    <row r="14504" spans="1:2">
      <c r="A14504" s="4" t="s">
        <v>14853</v>
      </c>
      <c r="B14504" s="199">
        <v>1094.03</v>
      </c>
    </row>
    <row r="14505" spans="1:2">
      <c r="A14505" s="4" t="s">
        <v>14854</v>
      </c>
      <c r="B14505" s="199">
        <v>1051.55</v>
      </c>
    </row>
    <row r="14506" spans="1:2">
      <c r="A14506" s="4" t="s">
        <v>14855</v>
      </c>
      <c r="B14506" s="199">
        <v>1100.03</v>
      </c>
    </row>
    <row r="14507" spans="1:2">
      <c r="A14507" s="4" t="s">
        <v>14856</v>
      </c>
      <c r="B14507" s="199">
        <v>1057.55</v>
      </c>
    </row>
    <row r="14508" spans="1:2">
      <c r="A14508" s="4" t="s">
        <v>14857</v>
      </c>
      <c r="B14508" s="199">
        <v>545.41</v>
      </c>
    </row>
    <row r="14509" spans="1:2">
      <c r="A14509" s="4" t="s">
        <v>14858</v>
      </c>
      <c r="B14509" s="199">
        <v>496.37</v>
      </c>
    </row>
    <row r="14510" spans="1:2">
      <c r="A14510" s="4" t="s">
        <v>14859</v>
      </c>
      <c r="B14510" s="199">
        <v>477.47</v>
      </c>
    </row>
    <row r="14511" spans="1:2">
      <c r="A14511" s="4" t="s">
        <v>14860</v>
      </c>
      <c r="B14511" s="199">
        <v>440.41</v>
      </c>
    </row>
    <row r="14512" spans="1:2">
      <c r="A14512" s="4" t="s">
        <v>14861</v>
      </c>
      <c r="B14512" s="199">
        <v>547.89</v>
      </c>
    </row>
    <row r="14513" spans="1:2">
      <c r="A14513" s="4" t="s">
        <v>14862</v>
      </c>
      <c r="B14513" s="199">
        <v>498.85</v>
      </c>
    </row>
    <row r="14514" spans="1:2">
      <c r="A14514" s="4" t="s">
        <v>14863</v>
      </c>
      <c r="B14514" s="199">
        <v>483.47</v>
      </c>
    </row>
    <row r="14515" spans="1:2">
      <c r="A14515" s="4" t="s">
        <v>14864</v>
      </c>
      <c r="B14515" s="199">
        <v>446.41</v>
      </c>
    </row>
    <row r="14516" spans="1:2">
      <c r="A14516" s="4" t="s">
        <v>14865</v>
      </c>
      <c r="B14516" s="199">
        <v>1022.9</v>
      </c>
    </row>
    <row r="14517" spans="1:2">
      <c r="A14517" s="4" t="s">
        <v>14866</v>
      </c>
      <c r="B14517" s="199">
        <v>983.14</v>
      </c>
    </row>
    <row r="14518" spans="1:2">
      <c r="A14518" s="4" t="s">
        <v>14867</v>
      </c>
      <c r="B14518" s="199">
        <v>1028.9000000000001</v>
      </c>
    </row>
    <row r="14519" spans="1:2">
      <c r="A14519" s="4" t="s">
        <v>14868</v>
      </c>
      <c r="B14519" s="199">
        <v>989.14</v>
      </c>
    </row>
    <row r="14520" spans="1:2">
      <c r="A14520" s="4" t="s">
        <v>14869</v>
      </c>
      <c r="B14520" s="199">
        <v>216.56</v>
      </c>
    </row>
    <row r="14521" spans="1:2">
      <c r="A14521" s="4" t="s">
        <v>14870</v>
      </c>
      <c r="B14521" s="199">
        <v>193.1</v>
      </c>
    </row>
    <row r="14522" spans="1:2">
      <c r="A14522" s="4" t="s">
        <v>14871</v>
      </c>
      <c r="B14522" s="199">
        <v>321.83</v>
      </c>
    </row>
    <row r="14523" spans="1:2">
      <c r="A14523" s="4" t="s">
        <v>14872</v>
      </c>
      <c r="B14523" s="199">
        <v>292.47000000000003</v>
      </c>
    </row>
    <row r="14524" spans="1:2">
      <c r="A14524" s="4" t="s">
        <v>14873</v>
      </c>
      <c r="B14524" s="199">
        <v>289.36</v>
      </c>
    </row>
    <row r="14525" spans="1:2">
      <c r="A14525" s="4" t="s">
        <v>14874</v>
      </c>
      <c r="B14525" s="199">
        <v>261.56</v>
      </c>
    </row>
    <row r="14526" spans="1:2">
      <c r="A14526" s="4" t="s">
        <v>14875</v>
      </c>
      <c r="B14526" s="199">
        <v>607.73</v>
      </c>
    </row>
    <row r="14527" spans="1:2">
      <c r="A14527" s="4" t="s">
        <v>14876</v>
      </c>
      <c r="B14527" s="199">
        <v>558.26</v>
      </c>
    </row>
    <row r="14528" spans="1:2">
      <c r="A14528" s="4" t="s">
        <v>14877</v>
      </c>
      <c r="B14528" s="199">
        <v>777.31</v>
      </c>
    </row>
    <row r="14529" spans="1:2">
      <c r="A14529" s="4" t="s">
        <v>14878</v>
      </c>
      <c r="B14529" s="199">
        <v>715.44</v>
      </c>
    </row>
    <row r="14530" spans="1:2">
      <c r="A14530" s="4" t="s">
        <v>14879</v>
      </c>
      <c r="B14530" s="199">
        <v>835.32</v>
      </c>
    </row>
    <row r="14531" spans="1:2">
      <c r="A14531" s="4" t="s">
        <v>14880</v>
      </c>
      <c r="B14531" s="199">
        <v>769.29</v>
      </c>
    </row>
    <row r="14532" spans="1:2">
      <c r="A14532" s="4" t="s">
        <v>14881</v>
      </c>
      <c r="B14532" s="199">
        <v>980.9</v>
      </c>
    </row>
    <row r="14533" spans="1:2">
      <c r="A14533" s="4" t="s">
        <v>14882</v>
      </c>
      <c r="B14533" s="199">
        <v>902.49</v>
      </c>
    </row>
    <row r="14534" spans="1:2">
      <c r="A14534" s="4" t="s">
        <v>14883</v>
      </c>
      <c r="B14534" s="199">
        <v>1110.22</v>
      </c>
    </row>
    <row r="14535" spans="1:2">
      <c r="A14535" s="4" t="s">
        <v>14884</v>
      </c>
      <c r="B14535" s="199">
        <v>1021.25</v>
      </c>
    </row>
    <row r="14536" spans="1:2">
      <c r="A14536" s="4" t="s">
        <v>14885</v>
      </c>
      <c r="B14536" s="199">
        <v>1275.07</v>
      </c>
    </row>
    <row r="14537" spans="1:2">
      <c r="A14537" s="4" t="s">
        <v>14886</v>
      </c>
      <c r="B14537" s="199">
        <v>1172.99</v>
      </c>
    </row>
    <row r="14538" spans="1:2">
      <c r="A14538" s="4" t="s">
        <v>14887</v>
      </c>
      <c r="B14538" s="199">
        <v>440.09</v>
      </c>
    </row>
    <row r="14539" spans="1:2">
      <c r="A14539" s="4" t="s">
        <v>14888</v>
      </c>
      <c r="B14539" s="199">
        <v>399.89</v>
      </c>
    </row>
    <row r="14540" spans="1:2">
      <c r="A14540" s="4" t="s">
        <v>14889</v>
      </c>
      <c r="B14540" s="199">
        <v>564.54999999999995</v>
      </c>
    </row>
    <row r="14541" spans="1:2">
      <c r="A14541" s="4" t="s">
        <v>14890</v>
      </c>
      <c r="B14541" s="199">
        <v>518.92999999999995</v>
      </c>
    </row>
    <row r="14542" spans="1:2">
      <c r="A14542" s="4" t="s">
        <v>14891</v>
      </c>
      <c r="B14542" s="199">
        <v>659.66</v>
      </c>
    </row>
    <row r="14543" spans="1:2">
      <c r="A14543" s="4" t="s">
        <v>14892</v>
      </c>
      <c r="B14543" s="199">
        <v>608.45000000000005</v>
      </c>
    </row>
    <row r="14544" spans="1:2">
      <c r="A14544" s="4" t="s">
        <v>14893</v>
      </c>
      <c r="B14544" s="199">
        <v>769.63</v>
      </c>
    </row>
    <row r="14545" spans="1:2">
      <c r="A14545" s="4" t="s">
        <v>14894</v>
      </c>
      <c r="B14545" s="199">
        <v>709.53</v>
      </c>
    </row>
    <row r="14546" spans="1:2">
      <c r="A14546" s="4" t="s">
        <v>14895</v>
      </c>
      <c r="B14546" s="199">
        <v>1426.02</v>
      </c>
    </row>
    <row r="14547" spans="1:2">
      <c r="A14547" s="4" t="s">
        <v>14896</v>
      </c>
      <c r="B14547" s="199">
        <v>1356.48</v>
      </c>
    </row>
    <row r="14548" spans="1:2">
      <c r="A14548" s="4" t="s">
        <v>14897</v>
      </c>
      <c r="B14548" s="199">
        <v>1616.9</v>
      </c>
    </row>
    <row r="14549" spans="1:2">
      <c r="A14549" s="4" t="s">
        <v>14898</v>
      </c>
      <c r="B14549" s="199">
        <v>1536.87</v>
      </c>
    </row>
    <row r="14550" spans="1:2">
      <c r="A14550" s="4" t="s">
        <v>14899</v>
      </c>
      <c r="B14550" s="199">
        <v>508.99</v>
      </c>
    </row>
    <row r="14551" spans="1:2">
      <c r="A14551" s="4" t="s">
        <v>14900</v>
      </c>
      <c r="B14551" s="199">
        <v>454.81</v>
      </c>
    </row>
    <row r="14552" spans="1:2">
      <c r="A14552" s="4" t="s">
        <v>14901</v>
      </c>
      <c r="B14552" s="199">
        <v>589.08000000000004</v>
      </c>
    </row>
    <row r="14553" spans="1:2">
      <c r="A14553" s="4" t="s">
        <v>14902</v>
      </c>
      <c r="B14553" s="199">
        <v>529.48</v>
      </c>
    </row>
    <row r="14554" spans="1:2">
      <c r="A14554" s="4" t="s">
        <v>14903</v>
      </c>
      <c r="B14554" s="199">
        <v>670.26</v>
      </c>
    </row>
    <row r="14555" spans="1:2">
      <c r="A14555" s="4" t="s">
        <v>14904</v>
      </c>
      <c r="B14555" s="199">
        <v>599.83000000000004</v>
      </c>
    </row>
    <row r="14556" spans="1:2">
      <c r="A14556" s="4" t="s">
        <v>14905</v>
      </c>
      <c r="B14556" s="199">
        <v>855.08</v>
      </c>
    </row>
    <row r="14557" spans="1:2">
      <c r="A14557" s="4" t="s">
        <v>14906</v>
      </c>
      <c r="B14557" s="199">
        <v>768.4</v>
      </c>
    </row>
    <row r="14558" spans="1:2">
      <c r="A14558" s="4" t="s">
        <v>14907</v>
      </c>
      <c r="B14558" s="199">
        <v>1078.44</v>
      </c>
    </row>
    <row r="14559" spans="1:2">
      <c r="A14559" s="4" t="s">
        <v>14908</v>
      </c>
      <c r="B14559" s="199">
        <v>980.92</v>
      </c>
    </row>
    <row r="14560" spans="1:2">
      <c r="A14560" s="4" t="s">
        <v>14909</v>
      </c>
      <c r="B14560" s="199">
        <v>313.18</v>
      </c>
    </row>
    <row r="14561" spans="1:2">
      <c r="A14561" s="4" t="s">
        <v>14910</v>
      </c>
      <c r="B14561" s="199">
        <v>286.52999999999997</v>
      </c>
    </row>
    <row r="14562" spans="1:2">
      <c r="A14562" s="4" t="s">
        <v>14911</v>
      </c>
      <c r="B14562" s="199">
        <v>411.02</v>
      </c>
    </row>
    <row r="14563" spans="1:2">
      <c r="A14563" s="4" t="s">
        <v>14912</v>
      </c>
      <c r="B14563" s="199">
        <v>378.94</v>
      </c>
    </row>
    <row r="14564" spans="1:2">
      <c r="A14564" s="4" t="s">
        <v>14913</v>
      </c>
      <c r="B14564" s="199">
        <v>510.83</v>
      </c>
    </row>
    <row r="14565" spans="1:2">
      <c r="A14565" s="4" t="s">
        <v>14914</v>
      </c>
      <c r="B14565" s="199">
        <v>473.34</v>
      </c>
    </row>
    <row r="14566" spans="1:2">
      <c r="A14566" s="4" t="s">
        <v>14915</v>
      </c>
      <c r="B14566" s="199">
        <v>606.67999999999995</v>
      </c>
    </row>
    <row r="14567" spans="1:2">
      <c r="A14567" s="4" t="s">
        <v>14916</v>
      </c>
      <c r="B14567" s="199">
        <v>563.77</v>
      </c>
    </row>
    <row r="14568" spans="1:2">
      <c r="A14568" s="4" t="s">
        <v>14917</v>
      </c>
      <c r="B14568" s="199">
        <v>14.84</v>
      </c>
    </row>
    <row r="14569" spans="1:2">
      <c r="A14569" s="4" t="s">
        <v>14918</v>
      </c>
      <c r="B14569" s="199">
        <v>13.49</v>
      </c>
    </row>
    <row r="14570" spans="1:2">
      <c r="A14570" s="4" t="s">
        <v>14919</v>
      </c>
      <c r="B14570" s="199">
        <v>15.63</v>
      </c>
    </row>
    <row r="14571" spans="1:2">
      <c r="A14571" s="4" t="s">
        <v>14920</v>
      </c>
      <c r="B14571" s="199">
        <v>14.11</v>
      </c>
    </row>
    <row r="14572" spans="1:2">
      <c r="A14572" s="4" t="s">
        <v>14921</v>
      </c>
      <c r="B14572" s="199">
        <v>18.96</v>
      </c>
    </row>
    <row r="14573" spans="1:2">
      <c r="A14573" s="4" t="s">
        <v>14922</v>
      </c>
      <c r="B14573" s="199">
        <v>17.28</v>
      </c>
    </row>
    <row r="14574" spans="1:2">
      <c r="A14574" s="4" t="s">
        <v>14923</v>
      </c>
      <c r="B14574" s="199">
        <v>21.83</v>
      </c>
    </row>
    <row r="14575" spans="1:2">
      <c r="A14575" s="4" t="s">
        <v>14924</v>
      </c>
      <c r="B14575" s="199">
        <v>19.98</v>
      </c>
    </row>
    <row r="14576" spans="1:2">
      <c r="A14576" s="4" t="s">
        <v>14925</v>
      </c>
      <c r="B14576" s="199">
        <v>32.26</v>
      </c>
    </row>
    <row r="14577" spans="1:2">
      <c r="A14577" s="4" t="s">
        <v>14926</v>
      </c>
      <c r="B14577" s="199">
        <v>30.26</v>
      </c>
    </row>
    <row r="14578" spans="1:2">
      <c r="A14578" s="4" t="s">
        <v>14927</v>
      </c>
      <c r="B14578" s="199">
        <v>38.450000000000003</v>
      </c>
    </row>
    <row r="14579" spans="1:2">
      <c r="A14579" s="4" t="s">
        <v>14928</v>
      </c>
      <c r="B14579" s="199">
        <v>36.28</v>
      </c>
    </row>
    <row r="14580" spans="1:2">
      <c r="A14580" s="4" t="s">
        <v>14929</v>
      </c>
      <c r="B14580" s="199">
        <v>51.63</v>
      </c>
    </row>
    <row r="14581" spans="1:2">
      <c r="A14581" s="4" t="s">
        <v>14930</v>
      </c>
      <c r="B14581" s="199">
        <v>49.3</v>
      </c>
    </row>
    <row r="14582" spans="1:2">
      <c r="A14582" s="4" t="s">
        <v>14931</v>
      </c>
      <c r="B14582" s="199">
        <v>60.65</v>
      </c>
    </row>
    <row r="14583" spans="1:2">
      <c r="A14583" s="4" t="s">
        <v>14932</v>
      </c>
      <c r="B14583" s="199">
        <v>58.11</v>
      </c>
    </row>
    <row r="14584" spans="1:2">
      <c r="A14584" s="4" t="s">
        <v>14933</v>
      </c>
      <c r="B14584" s="199">
        <v>75.83</v>
      </c>
    </row>
    <row r="14585" spans="1:2">
      <c r="A14585" s="4" t="s">
        <v>14934</v>
      </c>
      <c r="B14585" s="199">
        <v>72.47</v>
      </c>
    </row>
    <row r="14586" spans="1:2">
      <c r="A14586" s="4" t="s">
        <v>14935</v>
      </c>
      <c r="B14586" s="199">
        <v>109.67</v>
      </c>
    </row>
    <row r="14587" spans="1:2">
      <c r="A14587" s="4" t="s">
        <v>14936</v>
      </c>
      <c r="B14587" s="199">
        <v>105.98</v>
      </c>
    </row>
    <row r="14588" spans="1:2">
      <c r="A14588" s="4" t="s">
        <v>14937</v>
      </c>
      <c r="B14588" s="199">
        <v>121.63</v>
      </c>
    </row>
    <row r="14589" spans="1:2">
      <c r="A14589" s="4" t="s">
        <v>14938</v>
      </c>
      <c r="B14589" s="199">
        <v>117.62</v>
      </c>
    </row>
    <row r="14590" spans="1:2">
      <c r="A14590" s="4" t="s">
        <v>14939</v>
      </c>
      <c r="B14590" s="199">
        <v>171.99</v>
      </c>
    </row>
    <row r="14591" spans="1:2">
      <c r="A14591" s="4" t="s">
        <v>14940</v>
      </c>
      <c r="B14591" s="199">
        <v>167.65</v>
      </c>
    </row>
    <row r="14592" spans="1:2">
      <c r="A14592" s="4" t="s">
        <v>14941</v>
      </c>
      <c r="B14592" s="199">
        <v>182.14</v>
      </c>
    </row>
    <row r="14593" spans="1:2">
      <c r="A14593" s="4" t="s">
        <v>14942</v>
      </c>
      <c r="B14593" s="199">
        <v>177.48</v>
      </c>
    </row>
    <row r="14594" spans="1:2">
      <c r="A14594" s="4" t="s">
        <v>14943</v>
      </c>
      <c r="B14594" s="199">
        <v>222.79</v>
      </c>
    </row>
    <row r="14595" spans="1:2">
      <c r="A14595" s="4" t="s">
        <v>14944</v>
      </c>
      <c r="B14595" s="199">
        <v>217.7</v>
      </c>
    </row>
    <row r="14596" spans="1:2">
      <c r="A14596" s="4" t="s">
        <v>14945</v>
      </c>
      <c r="B14596" s="199">
        <v>42.96</v>
      </c>
    </row>
    <row r="14597" spans="1:2">
      <c r="A14597" s="4" t="s">
        <v>14946</v>
      </c>
      <c r="B14597" s="199">
        <v>41.61</v>
      </c>
    </row>
    <row r="14598" spans="1:2">
      <c r="A14598" s="4" t="s">
        <v>14947</v>
      </c>
      <c r="B14598" s="199">
        <v>93.76</v>
      </c>
    </row>
    <row r="14599" spans="1:2">
      <c r="A14599" s="4" t="s">
        <v>14948</v>
      </c>
      <c r="B14599" s="199">
        <v>92.24</v>
      </c>
    </row>
    <row r="14600" spans="1:2">
      <c r="A14600" s="4" t="s">
        <v>14949</v>
      </c>
      <c r="B14600" s="199">
        <v>218.76</v>
      </c>
    </row>
    <row r="14601" spans="1:2">
      <c r="A14601" s="4" t="s">
        <v>14950</v>
      </c>
      <c r="B14601" s="199">
        <v>216.91</v>
      </c>
    </row>
    <row r="14602" spans="1:2">
      <c r="A14602" s="4" t="s">
        <v>14951</v>
      </c>
      <c r="B14602" s="199">
        <v>11.08</v>
      </c>
    </row>
    <row r="14603" spans="1:2">
      <c r="A14603" s="4" t="s">
        <v>14952</v>
      </c>
      <c r="B14603" s="199">
        <v>9.73</v>
      </c>
    </row>
    <row r="14604" spans="1:2">
      <c r="A14604" s="4" t="s">
        <v>14953</v>
      </c>
      <c r="B14604" s="199">
        <v>11.08</v>
      </c>
    </row>
    <row r="14605" spans="1:2">
      <c r="A14605" s="4" t="s">
        <v>14954</v>
      </c>
      <c r="B14605" s="199">
        <v>9.73</v>
      </c>
    </row>
    <row r="14606" spans="1:2">
      <c r="A14606" s="4" t="s">
        <v>14955</v>
      </c>
      <c r="B14606" s="199">
        <v>11.31</v>
      </c>
    </row>
    <row r="14607" spans="1:2">
      <c r="A14607" s="4" t="s">
        <v>14956</v>
      </c>
      <c r="B14607" s="199">
        <v>9.9600000000000009</v>
      </c>
    </row>
    <row r="14608" spans="1:2">
      <c r="A14608" s="4" t="s">
        <v>14957</v>
      </c>
      <c r="B14608" s="199">
        <v>11.22</v>
      </c>
    </row>
    <row r="14609" spans="1:2">
      <c r="A14609" s="4" t="s">
        <v>14958</v>
      </c>
      <c r="B14609" s="199">
        <v>9.8699999999999992</v>
      </c>
    </row>
    <row r="14610" spans="1:2">
      <c r="A14610" s="4" t="s">
        <v>14959</v>
      </c>
      <c r="B14610" s="199">
        <v>11.24</v>
      </c>
    </row>
    <row r="14611" spans="1:2">
      <c r="A14611" s="4" t="s">
        <v>14960</v>
      </c>
      <c r="B14611" s="199">
        <v>9.89</v>
      </c>
    </row>
    <row r="14612" spans="1:2">
      <c r="A14612" s="4" t="s">
        <v>14961</v>
      </c>
      <c r="B14612" s="199">
        <v>13.13</v>
      </c>
    </row>
    <row r="14613" spans="1:2">
      <c r="A14613" s="4" t="s">
        <v>14962</v>
      </c>
      <c r="B14613" s="199">
        <v>11.61</v>
      </c>
    </row>
    <row r="14614" spans="1:2">
      <c r="A14614" s="4" t="s">
        <v>14963</v>
      </c>
      <c r="B14614" s="199">
        <v>13.79</v>
      </c>
    </row>
    <row r="14615" spans="1:2">
      <c r="A14615" s="4" t="s">
        <v>14964</v>
      </c>
      <c r="B14615" s="199">
        <v>12.27</v>
      </c>
    </row>
    <row r="14616" spans="1:2">
      <c r="A14616" s="4" t="s">
        <v>14965</v>
      </c>
      <c r="B14616" s="199">
        <v>15.62</v>
      </c>
    </row>
    <row r="14617" spans="1:2">
      <c r="A14617" s="4" t="s">
        <v>14966</v>
      </c>
      <c r="B14617" s="199">
        <v>13.94</v>
      </c>
    </row>
    <row r="14618" spans="1:2">
      <c r="A14618" s="4" t="s">
        <v>14967</v>
      </c>
      <c r="B14618" s="199">
        <v>19.010000000000002</v>
      </c>
    </row>
    <row r="14619" spans="1:2">
      <c r="A14619" s="4" t="s">
        <v>14968</v>
      </c>
      <c r="B14619" s="199">
        <v>17.16</v>
      </c>
    </row>
    <row r="14620" spans="1:2">
      <c r="A14620" s="4" t="s">
        <v>14969</v>
      </c>
      <c r="B14620" s="199">
        <v>20.29</v>
      </c>
    </row>
    <row r="14621" spans="1:2">
      <c r="A14621" s="4" t="s">
        <v>14970</v>
      </c>
      <c r="B14621" s="199">
        <v>18.440000000000001</v>
      </c>
    </row>
    <row r="14622" spans="1:2">
      <c r="A14622" s="4" t="s">
        <v>14971</v>
      </c>
      <c r="B14622" s="199">
        <v>22.61</v>
      </c>
    </row>
    <row r="14623" spans="1:2">
      <c r="A14623" s="4" t="s">
        <v>14972</v>
      </c>
      <c r="B14623" s="199">
        <v>20.61</v>
      </c>
    </row>
    <row r="14624" spans="1:2">
      <c r="A14624" s="4" t="s">
        <v>14973</v>
      </c>
      <c r="B14624" s="199">
        <v>28.9</v>
      </c>
    </row>
    <row r="14625" spans="1:2">
      <c r="A14625" s="4" t="s">
        <v>14974</v>
      </c>
      <c r="B14625" s="199">
        <v>26.73</v>
      </c>
    </row>
    <row r="14626" spans="1:2">
      <c r="A14626" s="4" t="s">
        <v>14975</v>
      </c>
      <c r="B14626" s="199">
        <v>32.380000000000003</v>
      </c>
    </row>
    <row r="14627" spans="1:2">
      <c r="A14627" s="4" t="s">
        <v>14976</v>
      </c>
      <c r="B14627" s="199">
        <v>30.21</v>
      </c>
    </row>
    <row r="14628" spans="1:2">
      <c r="A14628" s="4" t="s">
        <v>14977</v>
      </c>
      <c r="B14628" s="199">
        <v>34.049999999999997</v>
      </c>
    </row>
    <row r="14629" spans="1:2">
      <c r="A14629" s="4" t="s">
        <v>14978</v>
      </c>
      <c r="B14629" s="199">
        <v>31.88</v>
      </c>
    </row>
    <row r="14630" spans="1:2">
      <c r="A14630" s="4" t="s">
        <v>14979</v>
      </c>
      <c r="B14630" s="199">
        <v>51.44</v>
      </c>
    </row>
    <row r="14631" spans="1:2">
      <c r="A14631" s="4" t="s">
        <v>14980</v>
      </c>
      <c r="B14631" s="199">
        <v>49.11</v>
      </c>
    </row>
    <row r="14632" spans="1:2">
      <c r="A14632" s="4" t="s">
        <v>14981</v>
      </c>
      <c r="B14632" s="199">
        <v>65.52</v>
      </c>
    </row>
    <row r="14633" spans="1:2">
      <c r="A14633" s="4" t="s">
        <v>14982</v>
      </c>
      <c r="B14633" s="199">
        <v>62.98</v>
      </c>
    </row>
    <row r="14634" spans="1:2">
      <c r="A14634" s="4" t="s">
        <v>14983</v>
      </c>
      <c r="B14634" s="199">
        <v>15.22</v>
      </c>
    </row>
    <row r="14635" spans="1:2">
      <c r="A14635" s="4" t="s">
        <v>14984</v>
      </c>
      <c r="B14635" s="199">
        <v>13.87</v>
      </c>
    </row>
    <row r="14636" spans="1:2">
      <c r="A14636" s="4" t="s">
        <v>14985</v>
      </c>
      <c r="B14636" s="199">
        <v>17.920000000000002</v>
      </c>
    </row>
    <row r="14637" spans="1:2">
      <c r="A14637" s="4" t="s">
        <v>14986</v>
      </c>
      <c r="B14637" s="199">
        <v>16.399999999999999</v>
      </c>
    </row>
    <row r="14638" spans="1:2">
      <c r="A14638" s="4" t="s">
        <v>14987</v>
      </c>
      <c r="B14638" s="199">
        <v>20.309999999999999</v>
      </c>
    </row>
    <row r="14639" spans="1:2">
      <c r="A14639" s="4" t="s">
        <v>14988</v>
      </c>
      <c r="B14639" s="199">
        <v>18.739999999999998</v>
      </c>
    </row>
    <row r="14640" spans="1:2">
      <c r="A14640" s="4" t="s">
        <v>14989</v>
      </c>
      <c r="B14640" s="199">
        <v>22.97</v>
      </c>
    </row>
    <row r="14641" spans="1:2">
      <c r="A14641" s="4" t="s">
        <v>14990</v>
      </c>
      <c r="B14641" s="199">
        <v>21.35</v>
      </c>
    </row>
    <row r="14642" spans="1:2">
      <c r="A14642" s="4" t="s">
        <v>14991</v>
      </c>
      <c r="B14642" s="199">
        <v>24.91</v>
      </c>
    </row>
    <row r="14643" spans="1:2">
      <c r="A14643" s="4" t="s">
        <v>14992</v>
      </c>
      <c r="B14643" s="199">
        <v>23.23</v>
      </c>
    </row>
    <row r="14644" spans="1:2">
      <c r="A14644" s="4" t="s">
        <v>14993</v>
      </c>
      <c r="B14644" s="199">
        <v>32.880000000000003</v>
      </c>
    </row>
    <row r="14645" spans="1:2">
      <c r="A14645" s="4" t="s">
        <v>14994</v>
      </c>
      <c r="B14645" s="199">
        <v>31.15</v>
      </c>
    </row>
    <row r="14646" spans="1:2">
      <c r="A14646" s="4" t="s">
        <v>14995</v>
      </c>
      <c r="B14646" s="199">
        <v>38.11</v>
      </c>
    </row>
    <row r="14647" spans="1:2">
      <c r="A14647" s="4" t="s">
        <v>14996</v>
      </c>
      <c r="B14647" s="199">
        <v>36.32</v>
      </c>
    </row>
    <row r="14648" spans="1:2">
      <c r="A14648" s="4" t="s">
        <v>14997</v>
      </c>
      <c r="B14648" s="199">
        <v>44.99</v>
      </c>
    </row>
    <row r="14649" spans="1:2">
      <c r="A14649" s="4" t="s">
        <v>14998</v>
      </c>
      <c r="B14649" s="199">
        <v>43.14</v>
      </c>
    </row>
    <row r="14650" spans="1:2">
      <c r="A14650" s="4" t="s">
        <v>14999</v>
      </c>
      <c r="B14650" s="199">
        <v>52.41</v>
      </c>
    </row>
    <row r="14651" spans="1:2">
      <c r="A14651" s="4" t="s">
        <v>15000</v>
      </c>
      <c r="B14651" s="199">
        <v>50.46</v>
      </c>
    </row>
    <row r="14652" spans="1:2">
      <c r="A14652" s="4" t="s">
        <v>15001</v>
      </c>
      <c r="B14652" s="199">
        <v>68.98</v>
      </c>
    </row>
    <row r="14653" spans="1:2">
      <c r="A14653" s="4" t="s">
        <v>15002</v>
      </c>
      <c r="B14653" s="199">
        <v>66.98</v>
      </c>
    </row>
    <row r="14654" spans="1:2">
      <c r="A14654" s="4" t="s">
        <v>15003</v>
      </c>
      <c r="B14654" s="199">
        <v>90.78</v>
      </c>
    </row>
    <row r="14655" spans="1:2">
      <c r="A14655" s="4" t="s">
        <v>15004</v>
      </c>
      <c r="B14655" s="199">
        <v>88.61</v>
      </c>
    </row>
    <row r="14656" spans="1:2">
      <c r="A14656" s="4" t="s">
        <v>15005</v>
      </c>
      <c r="B14656" s="199">
        <v>14.94</v>
      </c>
    </row>
    <row r="14657" spans="1:2">
      <c r="A14657" s="4" t="s">
        <v>15006</v>
      </c>
      <c r="B14657" s="199">
        <v>14.32</v>
      </c>
    </row>
    <row r="14658" spans="1:2">
      <c r="A14658" s="4" t="s">
        <v>15007</v>
      </c>
      <c r="B14658" s="199">
        <v>17.62</v>
      </c>
    </row>
    <row r="14659" spans="1:2">
      <c r="A14659" s="4" t="s">
        <v>15008</v>
      </c>
      <c r="B14659" s="199">
        <v>16.84</v>
      </c>
    </row>
    <row r="14660" spans="1:2">
      <c r="A14660" s="4" t="s">
        <v>15009</v>
      </c>
      <c r="B14660" s="199">
        <v>20.37</v>
      </c>
    </row>
    <row r="14661" spans="1:2">
      <c r="A14661" s="4" t="s">
        <v>15010</v>
      </c>
      <c r="B14661" s="199">
        <v>19.43</v>
      </c>
    </row>
    <row r="14662" spans="1:2">
      <c r="A14662" s="4" t="s">
        <v>15011</v>
      </c>
      <c r="B14662" s="199">
        <v>16.440000000000001</v>
      </c>
    </row>
    <row r="14663" spans="1:2">
      <c r="A14663" s="4" t="s">
        <v>15012</v>
      </c>
      <c r="B14663" s="199">
        <v>15.82</v>
      </c>
    </row>
    <row r="14664" spans="1:2">
      <c r="A14664" s="4" t="s">
        <v>15013</v>
      </c>
      <c r="B14664" s="199">
        <v>16.899999999999999</v>
      </c>
    </row>
    <row r="14665" spans="1:2">
      <c r="A14665" s="4" t="s">
        <v>15014</v>
      </c>
      <c r="B14665" s="199">
        <v>16.12</v>
      </c>
    </row>
    <row r="14666" spans="1:2">
      <c r="A14666" s="4" t="s">
        <v>15015</v>
      </c>
      <c r="B14666" s="199">
        <v>20.84</v>
      </c>
    </row>
    <row r="14667" spans="1:2">
      <c r="A14667" s="4" t="s">
        <v>15016</v>
      </c>
      <c r="B14667" s="199">
        <v>19.899999999999999</v>
      </c>
    </row>
    <row r="14668" spans="1:2">
      <c r="A14668" s="4" t="s">
        <v>15017</v>
      </c>
      <c r="B14668" s="199">
        <v>15.25</v>
      </c>
    </row>
    <row r="14669" spans="1:2">
      <c r="A14669" s="4" t="s">
        <v>15018</v>
      </c>
      <c r="B14669" s="199">
        <v>14.63</v>
      </c>
    </row>
    <row r="14670" spans="1:2">
      <c r="A14670" s="4" t="s">
        <v>15019</v>
      </c>
      <c r="B14670" s="199">
        <v>15.32</v>
      </c>
    </row>
    <row r="14671" spans="1:2">
      <c r="A14671" s="4" t="s">
        <v>15020</v>
      </c>
      <c r="B14671" s="199">
        <v>14.54</v>
      </c>
    </row>
    <row r="14672" spans="1:2">
      <c r="A14672" s="4" t="s">
        <v>15021</v>
      </c>
      <c r="B14672" s="199">
        <v>20.28</v>
      </c>
    </row>
    <row r="14673" spans="1:2">
      <c r="A14673" s="4" t="s">
        <v>15022</v>
      </c>
      <c r="B14673" s="199">
        <v>19.34</v>
      </c>
    </row>
    <row r="14674" spans="1:2">
      <c r="A14674" s="4" t="s">
        <v>15023</v>
      </c>
      <c r="B14674" s="199">
        <v>16.440000000000001</v>
      </c>
    </row>
    <row r="14675" spans="1:2">
      <c r="A14675" s="4" t="s">
        <v>15024</v>
      </c>
      <c r="B14675" s="199">
        <v>15.82</v>
      </c>
    </row>
    <row r="14676" spans="1:2">
      <c r="A14676" s="4" t="s">
        <v>15025</v>
      </c>
      <c r="B14676" s="199">
        <v>17.62</v>
      </c>
    </row>
    <row r="14677" spans="1:2">
      <c r="A14677" s="4" t="s">
        <v>15026</v>
      </c>
      <c r="B14677" s="199">
        <v>16.84</v>
      </c>
    </row>
    <row r="14678" spans="1:2">
      <c r="A14678" s="4" t="s">
        <v>15027</v>
      </c>
      <c r="B14678" s="199">
        <v>17.52</v>
      </c>
    </row>
    <row r="14679" spans="1:2">
      <c r="A14679" s="4" t="s">
        <v>15028</v>
      </c>
      <c r="B14679" s="199">
        <v>16.579999999999998</v>
      </c>
    </row>
    <row r="14680" spans="1:2">
      <c r="A14680" s="4" t="s">
        <v>15029</v>
      </c>
      <c r="B14680" s="199">
        <v>64.650000000000006</v>
      </c>
    </row>
    <row r="14681" spans="1:2">
      <c r="A14681" s="4" t="s">
        <v>15030</v>
      </c>
      <c r="B14681" s="199">
        <v>63.55</v>
      </c>
    </row>
    <row r="14682" spans="1:2">
      <c r="A14682" s="4" t="s">
        <v>15031</v>
      </c>
      <c r="B14682" s="199">
        <v>16.440000000000001</v>
      </c>
    </row>
    <row r="14683" spans="1:2">
      <c r="A14683" s="4" t="s">
        <v>15032</v>
      </c>
      <c r="B14683" s="199">
        <v>15.82</v>
      </c>
    </row>
    <row r="14684" spans="1:2">
      <c r="A14684" s="4" t="s">
        <v>15033</v>
      </c>
      <c r="B14684" s="199">
        <v>16.37</v>
      </c>
    </row>
    <row r="14685" spans="1:2">
      <c r="A14685" s="4" t="s">
        <v>15034</v>
      </c>
      <c r="B14685" s="199">
        <v>15.59</v>
      </c>
    </row>
    <row r="14686" spans="1:2">
      <c r="A14686" s="4" t="s">
        <v>15035</v>
      </c>
      <c r="B14686" s="199">
        <v>18.239999999999998</v>
      </c>
    </row>
    <row r="14687" spans="1:2">
      <c r="A14687" s="4" t="s">
        <v>15036</v>
      </c>
      <c r="B14687" s="199">
        <v>17.3</v>
      </c>
    </row>
    <row r="14688" spans="1:2">
      <c r="A14688" s="4" t="s">
        <v>15037</v>
      </c>
      <c r="B14688" s="199">
        <v>17.510000000000002</v>
      </c>
    </row>
    <row r="14689" spans="1:2">
      <c r="A14689" s="4" t="s">
        <v>15038</v>
      </c>
      <c r="B14689" s="199">
        <v>16.89</v>
      </c>
    </row>
    <row r="14690" spans="1:2">
      <c r="A14690" s="4" t="s">
        <v>15039</v>
      </c>
      <c r="B14690" s="199">
        <v>19.89</v>
      </c>
    </row>
    <row r="14691" spans="1:2">
      <c r="A14691" s="4" t="s">
        <v>15040</v>
      </c>
      <c r="B14691" s="199">
        <v>19.11</v>
      </c>
    </row>
    <row r="14692" spans="1:2">
      <c r="A14692" s="4" t="s">
        <v>15041</v>
      </c>
      <c r="B14692" s="199">
        <v>23.45</v>
      </c>
    </row>
    <row r="14693" spans="1:2">
      <c r="A14693" s="4" t="s">
        <v>15042</v>
      </c>
      <c r="B14693" s="199">
        <v>22.51</v>
      </c>
    </row>
    <row r="14694" spans="1:2">
      <c r="A14694" s="4" t="s">
        <v>15043</v>
      </c>
      <c r="B14694" s="199">
        <v>23.21</v>
      </c>
    </row>
    <row r="14695" spans="1:2">
      <c r="A14695" s="4" t="s">
        <v>15044</v>
      </c>
      <c r="B14695" s="199">
        <v>22.27</v>
      </c>
    </row>
    <row r="14696" spans="1:2">
      <c r="A14696" s="4" t="s">
        <v>15045</v>
      </c>
      <c r="B14696" s="199">
        <v>64.25</v>
      </c>
    </row>
    <row r="14697" spans="1:2">
      <c r="A14697" s="4" t="s">
        <v>15046</v>
      </c>
      <c r="B14697" s="199">
        <v>63</v>
      </c>
    </row>
    <row r="14698" spans="1:2">
      <c r="A14698" s="4" t="s">
        <v>15047</v>
      </c>
      <c r="B14698" s="199">
        <v>16.440000000000001</v>
      </c>
    </row>
    <row r="14699" spans="1:2">
      <c r="A14699" s="4" t="s">
        <v>15048</v>
      </c>
      <c r="B14699" s="199">
        <v>15.82</v>
      </c>
    </row>
    <row r="14700" spans="1:2">
      <c r="A14700" s="4" t="s">
        <v>15049</v>
      </c>
      <c r="B14700" s="199">
        <v>16.52</v>
      </c>
    </row>
    <row r="14701" spans="1:2">
      <c r="A14701" s="4" t="s">
        <v>15050</v>
      </c>
      <c r="B14701" s="199">
        <v>15.74</v>
      </c>
    </row>
    <row r="14702" spans="1:2">
      <c r="A14702" s="4" t="s">
        <v>15051</v>
      </c>
      <c r="B14702" s="199">
        <v>23.21</v>
      </c>
    </row>
    <row r="14703" spans="1:2">
      <c r="A14703" s="4" t="s">
        <v>15052</v>
      </c>
      <c r="B14703" s="199">
        <v>22.27</v>
      </c>
    </row>
    <row r="14704" spans="1:2">
      <c r="A14704" s="4" t="s">
        <v>15053</v>
      </c>
      <c r="B14704" s="199">
        <v>10.11</v>
      </c>
    </row>
    <row r="14705" spans="1:2">
      <c r="A14705" s="4" t="s">
        <v>15054</v>
      </c>
      <c r="B14705" s="199">
        <v>9.49</v>
      </c>
    </row>
    <row r="14706" spans="1:2">
      <c r="A14706" s="4" t="s">
        <v>15055</v>
      </c>
      <c r="B14706" s="199">
        <v>11.29</v>
      </c>
    </row>
    <row r="14707" spans="1:2">
      <c r="A14707" s="4" t="s">
        <v>15056</v>
      </c>
      <c r="B14707" s="199">
        <v>10.51</v>
      </c>
    </row>
    <row r="14708" spans="1:2">
      <c r="A14708" s="4" t="s">
        <v>15057</v>
      </c>
      <c r="B14708" s="199">
        <v>16.149999999999999</v>
      </c>
    </row>
    <row r="14709" spans="1:2">
      <c r="A14709" s="4" t="s">
        <v>15058</v>
      </c>
      <c r="B14709" s="199">
        <v>15.21</v>
      </c>
    </row>
    <row r="14710" spans="1:2">
      <c r="A14710" s="4" t="s">
        <v>15059</v>
      </c>
      <c r="B14710" s="199">
        <v>7.85</v>
      </c>
    </row>
    <row r="14711" spans="1:2">
      <c r="A14711" s="4" t="s">
        <v>15060</v>
      </c>
      <c r="B14711" s="199">
        <v>7.2</v>
      </c>
    </row>
    <row r="14712" spans="1:2">
      <c r="A14712" s="4" t="s">
        <v>15061</v>
      </c>
      <c r="B14712" s="199">
        <v>8.2100000000000009</v>
      </c>
    </row>
    <row r="14713" spans="1:2">
      <c r="A14713" s="4" t="s">
        <v>15062</v>
      </c>
      <c r="B14713" s="199">
        <v>7.56</v>
      </c>
    </row>
    <row r="14714" spans="1:2">
      <c r="A14714" s="4" t="s">
        <v>15063</v>
      </c>
      <c r="B14714" s="199">
        <v>9.4499999999999993</v>
      </c>
    </row>
    <row r="14715" spans="1:2">
      <c r="A14715" s="4" t="s">
        <v>15064</v>
      </c>
      <c r="B14715" s="199">
        <v>8.8000000000000007</v>
      </c>
    </row>
    <row r="14716" spans="1:2">
      <c r="A14716" s="4" t="s">
        <v>15065</v>
      </c>
      <c r="B14716" s="199">
        <v>40.1</v>
      </c>
    </row>
    <row r="14717" spans="1:2">
      <c r="A14717" s="4" t="s">
        <v>15066</v>
      </c>
      <c r="B14717" s="199">
        <v>36.31</v>
      </c>
    </row>
    <row r="14718" spans="1:2">
      <c r="A14718" s="4" t="s">
        <v>15067</v>
      </c>
      <c r="B14718" s="199">
        <v>19.059999999999999</v>
      </c>
    </row>
    <row r="14719" spans="1:2">
      <c r="A14719" s="4" t="s">
        <v>15068</v>
      </c>
      <c r="B14719" s="199">
        <v>16.86</v>
      </c>
    </row>
    <row r="14720" spans="1:2">
      <c r="A14720" s="4" t="s">
        <v>15069</v>
      </c>
      <c r="B14720" s="199">
        <v>70.2</v>
      </c>
    </row>
    <row r="14721" spans="1:2">
      <c r="A14721" s="4" t="s">
        <v>15070</v>
      </c>
      <c r="B14721" s="199">
        <v>68</v>
      </c>
    </row>
    <row r="14722" spans="1:2">
      <c r="A14722" s="4" t="s">
        <v>15071</v>
      </c>
      <c r="B14722" s="199">
        <v>187.72</v>
      </c>
    </row>
    <row r="14723" spans="1:2">
      <c r="A14723" s="4" t="s">
        <v>15072</v>
      </c>
      <c r="B14723" s="199">
        <v>185.37</v>
      </c>
    </row>
    <row r="14724" spans="1:2">
      <c r="A14724" s="4" t="s">
        <v>15073</v>
      </c>
      <c r="B14724" s="199">
        <v>305.95</v>
      </c>
    </row>
    <row r="14725" spans="1:2">
      <c r="A14725" s="4" t="s">
        <v>15074</v>
      </c>
      <c r="B14725" s="199">
        <v>303.44</v>
      </c>
    </row>
    <row r="14726" spans="1:2">
      <c r="A14726" s="4" t="s">
        <v>15075</v>
      </c>
      <c r="B14726" s="199">
        <v>477.83</v>
      </c>
    </row>
    <row r="14727" spans="1:2">
      <c r="A14727" s="4" t="s">
        <v>15076</v>
      </c>
      <c r="B14727" s="199">
        <v>475.16</v>
      </c>
    </row>
    <row r="14728" spans="1:2">
      <c r="A14728" s="4" t="s">
        <v>15077</v>
      </c>
      <c r="B14728" s="199">
        <v>985.99</v>
      </c>
    </row>
    <row r="14729" spans="1:2">
      <c r="A14729" s="4" t="s">
        <v>15078</v>
      </c>
      <c r="B14729" s="199">
        <v>983.16</v>
      </c>
    </row>
    <row r="14730" spans="1:2">
      <c r="A14730" s="4" t="s">
        <v>15079</v>
      </c>
      <c r="B14730" s="199">
        <v>1578.12</v>
      </c>
    </row>
    <row r="14731" spans="1:2">
      <c r="A14731" s="4" t="s">
        <v>15080</v>
      </c>
      <c r="B14731" s="199">
        <v>1574.98</v>
      </c>
    </row>
    <row r="14732" spans="1:2">
      <c r="A14732" s="4" t="s">
        <v>15081</v>
      </c>
      <c r="B14732" s="199">
        <v>2907.13</v>
      </c>
    </row>
    <row r="14733" spans="1:2">
      <c r="A14733" s="4" t="s">
        <v>15082</v>
      </c>
      <c r="B14733" s="199">
        <v>2903.67</v>
      </c>
    </row>
    <row r="14734" spans="1:2">
      <c r="A14734" s="4" t="s">
        <v>15083</v>
      </c>
      <c r="B14734" s="199">
        <v>78.64</v>
      </c>
    </row>
    <row r="14735" spans="1:2">
      <c r="A14735" s="4" t="s">
        <v>15084</v>
      </c>
      <c r="B14735" s="199">
        <v>73.22</v>
      </c>
    </row>
    <row r="14736" spans="1:2">
      <c r="A14736" s="4" t="s">
        <v>15085</v>
      </c>
      <c r="B14736" s="199">
        <v>42.18</v>
      </c>
    </row>
    <row r="14737" spans="1:2">
      <c r="A14737" s="4" t="s">
        <v>15086</v>
      </c>
      <c r="B14737" s="199">
        <v>39.74</v>
      </c>
    </row>
    <row r="14738" spans="1:2">
      <c r="A14738" s="4" t="s">
        <v>15087</v>
      </c>
      <c r="B14738" s="199">
        <v>26.05</v>
      </c>
    </row>
    <row r="14739" spans="1:2">
      <c r="A14739" s="4" t="s">
        <v>15088</v>
      </c>
      <c r="B14739" s="199">
        <v>23.34</v>
      </c>
    </row>
    <row r="14740" spans="1:2">
      <c r="A14740" s="4" t="s">
        <v>15089</v>
      </c>
      <c r="B14740" s="199">
        <v>28.51</v>
      </c>
    </row>
    <row r="14741" spans="1:2">
      <c r="A14741" s="4" t="s">
        <v>15090</v>
      </c>
      <c r="B14741" s="199">
        <v>25.8</v>
      </c>
    </row>
    <row r="14742" spans="1:2">
      <c r="A14742" s="4" t="s">
        <v>15091</v>
      </c>
      <c r="B14742" s="199">
        <v>47.67</v>
      </c>
    </row>
    <row r="14743" spans="1:2">
      <c r="A14743" s="4" t="s">
        <v>15092</v>
      </c>
      <c r="B14743" s="199">
        <v>44.8</v>
      </c>
    </row>
    <row r="14744" spans="1:2">
      <c r="A14744" s="4" t="s">
        <v>15093</v>
      </c>
      <c r="B14744" s="199">
        <v>63.63</v>
      </c>
    </row>
    <row r="14745" spans="1:2">
      <c r="A14745" s="4" t="s">
        <v>15094</v>
      </c>
      <c r="B14745" s="199">
        <v>60.76</v>
      </c>
    </row>
    <row r="14746" spans="1:2">
      <c r="A14746" s="4" t="s">
        <v>15095</v>
      </c>
      <c r="B14746" s="199">
        <v>73.260000000000005</v>
      </c>
    </row>
    <row r="14747" spans="1:2">
      <c r="A14747" s="4" t="s">
        <v>15096</v>
      </c>
      <c r="B14747" s="199">
        <v>70.39</v>
      </c>
    </row>
    <row r="14748" spans="1:2">
      <c r="A14748" s="4" t="s">
        <v>15097</v>
      </c>
      <c r="B14748" s="199">
        <v>77.39</v>
      </c>
    </row>
    <row r="14749" spans="1:2">
      <c r="A14749" s="4" t="s">
        <v>15098</v>
      </c>
      <c r="B14749" s="199">
        <v>74.41</v>
      </c>
    </row>
    <row r="14750" spans="1:2">
      <c r="A14750" s="4" t="s">
        <v>15099</v>
      </c>
      <c r="B14750" s="199">
        <v>80.28</v>
      </c>
    </row>
    <row r="14751" spans="1:2">
      <c r="A14751" s="4" t="s">
        <v>15100</v>
      </c>
      <c r="B14751" s="199">
        <v>77.3</v>
      </c>
    </row>
    <row r="14752" spans="1:2">
      <c r="A14752" s="4" t="s">
        <v>15101</v>
      </c>
      <c r="B14752" s="199">
        <v>40.26</v>
      </c>
    </row>
    <row r="14753" spans="1:2">
      <c r="A14753" s="4" t="s">
        <v>15102</v>
      </c>
      <c r="B14753" s="199">
        <v>35.89</v>
      </c>
    </row>
    <row r="14754" spans="1:2">
      <c r="A14754" s="4" t="s">
        <v>15103</v>
      </c>
      <c r="B14754" s="199">
        <v>41.3</v>
      </c>
    </row>
    <row r="14755" spans="1:2">
      <c r="A14755" s="4" t="s">
        <v>15104</v>
      </c>
      <c r="B14755" s="199">
        <v>36.909999999999997</v>
      </c>
    </row>
    <row r="14756" spans="1:2">
      <c r="A14756" s="4" t="s">
        <v>15105</v>
      </c>
      <c r="B14756" s="199">
        <v>48.55</v>
      </c>
    </row>
    <row r="14757" spans="1:2">
      <c r="A14757" s="4" t="s">
        <v>15106</v>
      </c>
      <c r="B14757" s="199">
        <v>43.69</v>
      </c>
    </row>
    <row r="14758" spans="1:2">
      <c r="A14758" s="4" t="s">
        <v>15107</v>
      </c>
      <c r="B14758" s="199">
        <v>53.63</v>
      </c>
    </row>
    <row r="14759" spans="1:2">
      <c r="A14759" s="4" t="s">
        <v>15108</v>
      </c>
      <c r="B14759" s="199">
        <v>48.74</v>
      </c>
    </row>
    <row r="14760" spans="1:2">
      <c r="A14760" s="4" t="s">
        <v>15109</v>
      </c>
      <c r="B14760" s="199">
        <v>61.57</v>
      </c>
    </row>
    <row r="14761" spans="1:2">
      <c r="A14761" s="4" t="s">
        <v>15110</v>
      </c>
      <c r="B14761" s="199">
        <v>56.65</v>
      </c>
    </row>
    <row r="14762" spans="1:2">
      <c r="A14762" s="4" t="s">
        <v>15111</v>
      </c>
      <c r="B14762" s="199">
        <v>86.1</v>
      </c>
    </row>
    <row r="14763" spans="1:2">
      <c r="A14763" s="4" t="s">
        <v>15112</v>
      </c>
      <c r="B14763" s="199">
        <v>80.61</v>
      </c>
    </row>
    <row r="14764" spans="1:2">
      <c r="A14764" s="4" t="s">
        <v>15113</v>
      </c>
      <c r="B14764" s="199">
        <v>103.44</v>
      </c>
    </row>
    <row r="14765" spans="1:2">
      <c r="A14765" s="4" t="s">
        <v>15114</v>
      </c>
      <c r="B14765" s="199">
        <v>97.85</v>
      </c>
    </row>
    <row r="14766" spans="1:2">
      <c r="A14766" s="4" t="s">
        <v>15115</v>
      </c>
      <c r="B14766" s="199">
        <v>109.2</v>
      </c>
    </row>
    <row r="14767" spans="1:2">
      <c r="A14767" s="4" t="s">
        <v>15116</v>
      </c>
      <c r="B14767" s="199">
        <v>103.78</v>
      </c>
    </row>
    <row r="14768" spans="1:2">
      <c r="A14768" s="4" t="s">
        <v>15117</v>
      </c>
      <c r="B14768" s="199">
        <v>116.97</v>
      </c>
    </row>
    <row r="14769" spans="1:2">
      <c r="A14769" s="4" t="s">
        <v>15118</v>
      </c>
      <c r="B14769" s="199">
        <v>111.55</v>
      </c>
    </row>
    <row r="14770" spans="1:2">
      <c r="A14770" s="4" t="s">
        <v>15119</v>
      </c>
      <c r="B14770" s="199">
        <v>131.71</v>
      </c>
    </row>
    <row r="14771" spans="1:2">
      <c r="A14771" s="4" t="s">
        <v>15120</v>
      </c>
      <c r="B14771" s="199">
        <v>126.29</v>
      </c>
    </row>
    <row r="14772" spans="1:2">
      <c r="A14772" s="4" t="s">
        <v>15121</v>
      </c>
      <c r="B14772" s="199">
        <v>195.6</v>
      </c>
    </row>
    <row r="14773" spans="1:2">
      <c r="A14773" s="4" t="s">
        <v>15122</v>
      </c>
      <c r="B14773" s="199">
        <v>190.18</v>
      </c>
    </row>
    <row r="14774" spans="1:2">
      <c r="A14774" s="4" t="s">
        <v>15123</v>
      </c>
      <c r="B14774" s="199">
        <v>76.680000000000007</v>
      </c>
    </row>
    <row r="14775" spans="1:2">
      <c r="A14775" s="4" t="s">
        <v>15124</v>
      </c>
      <c r="B14775" s="199">
        <v>71.260000000000005</v>
      </c>
    </row>
    <row r="14776" spans="1:2">
      <c r="A14776" s="4" t="s">
        <v>15125</v>
      </c>
      <c r="B14776" s="199">
        <v>83.22</v>
      </c>
    </row>
    <row r="14777" spans="1:2">
      <c r="A14777" s="4" t="s">
        <v>15126</v>
      </c>
      <c r="B14777" s="199">
        <v>77.8</v>
      </c>
    </row>
    <row r="14778" spans="1:2">
      <c r="A14778" s="4" t="s">
        <v>15127</v>
      </c>
      <c r="B14778" s="199">
        <v>89.71</v>
      </c>
    </row>
    <row r="14779" spans="1:2">
      <c r="A14779" s="4" t="s">
        <v>15128</v>
      </c>
      <c r="B14779" s="199">
        <v>84.29</v>
      </c>
    </row>
    <row r="14780" spans="1:2">
      <c r="A14780" s="4" t="s">
        <v>15129</v>
      </c>
      <c r="B14780" s="199">
        <v>96.42</v>
      </c>
    </row>
    <row r="14781" spans="1:2">
      <c r="A14781" s="4" t="s">
        <v>15130</v>
      </c>
      <c r="B14781" s="199">
        <v>91</v>
      </c>
    </row>
    <row r="14782" spans="1:2">
      <c r="A14782" s="4" t="s">
        <v>15131</v>
      </c>
      <c r="B14782" s="199">
        <v>117.57</v>
      </c>
    </row>
    <row r="14783" spans="1:2">
      <c r="A14783" s="4" t="s">
        <v>15132</v>
      </c>
      <c r="B14783" s="199">
        <v>112.15</v>
      </c>
    </row>
    <row r="14784" spans="1:2">
      <c r="A14784" s="4" t="s">
        <v>15133</v>
      </c>
      <c r="B14784" s="199">
        <v>148.94999999999999</v>
      </c>
    </row>
    <row r="14785" spans="1:2">
      <c r="A14785" s="4" t="s">
        <v>15134</v>
      </c>
      <c r="B14785" s="199">
        <v>143.53</v>
      </c>
    </row>
    <row r="14786" spans="1:2">
      <c r="A14786" s="4" t="s">
        <v>15135</v>
      </c>
      <c r="B14786" s="199">
        <v>89.73</v>
      </c>
    </row>
    <row r="14787" spans="1:2">
      <c r="A14787" s="4" t="s">
        <v>15136</v>
      </c>
      <c r="B14787" s="199">
        <v>84.31</v>
      </c>
    </row>
    <row r="14788" spans="1:2">
      <c r="A14788" s="4" t="s">
        <v>15137</v>
      </c>
      <c r="B14788" s="199">
        <v>96.32</v>
      </c>
    </row>
    <row r="14789" spans="1:2">
      <c r="A14789" s="4" t="s">
        <v>15138</v>
      </c>
      <c r="B14789" s="199">
        <v>90.91</v>
      </c>
    </row>
    <row r="14790" spans="1:2">
      <c r="A14790" s="4" t="s">
        <v>15139</v>
      </c>
      <c r="B14790" s="199">
        <v>102.95</v>
      </c>
    </row>
    <row r="14791" spans="1:2">
      <c r="A14791" s="4" t="s">
        <v>15140</v>
      </c>
      <c r="B14791" s="199">
        <v>97.53</v>
      </c>
    </row>
    <row r="14792" spans="1:2">
      <c r="A14792" s="4" t="s">
        <v>15141</v>
      </c>
      <c r="B14792" s="199">
        <v>126.93</v>
      </c>
    </row>
    <row r="14793" spans="1:2">
      <c r="A14793" s="4" t="s">
        <v>15142</v>
      </c>
      <c r="B14793" s="199">
        <v>121.51</v>
      </c>
    </row>
    <row r="14794" spans="1:2">
      <c r="A14794" s="4" t="s">
        <v>15143</v>
      </c>
      <c r="B14794" s="199">
        <v>157.99</v>
      </c>
    </row>
    <row r="14795" spans="1:2">
      <c r="A14795" s="4" t="s">
        <v>15144</v>
      </c>
      <c r="B14795" s="199">
        <v>152.58000000000001</v>
      </c>
    </row>
    <row r="14796" spans="1:2">
      <c r="A14796" s="4" t="s">
        <v>15145</v>
      </c>
      <c r="B14796" s="199">
        <v>102.14</v>
      </c>
    </row>
    <row r="14797" spans="1:2">
      <c r="A14797" s="4" t="s">
        <v>15146</v>
      </c>
      <c r="B14797" s="199">
        <v>96.72</v>
      </c>
    </row>
    <row r="14798" spans="1:2">
      <c r="A14798" s="4" t="s">
        <v>15147</v>
      </c>
      <c r="B14798" s="199">
        <v>101.66</v>
      </c>
    </row>
    <row r="14799" spans="1:2">
      <c r="A14799" s="4" t="s">
        <v>15148</v>
      </c>
      <c r="B14799" s="199">
        <v>96.24</v>
      </c>
    </row>
    <row r="14800" spans="1:2">
      <c r="A14800" s="4" t="s">
        <v>15149</v>
      </c>
      <c r="B14800" s="199">
        <v>109.51</v>
      </c>
    </row>
    <row r="14801" spans="1:2">
      <c r="A14801" s="4" t="s">
        <v>15150</v>
      </c>
      <c r="B14801" s="199">
        <v>104.09</v>
      </c>
    </row>
    <row r="14802" spans="1:2">
      <c r="A14802" s="4" t="s">
        <v>15151</v>
      </c>
      <c r="B14802" s="199">
        <v>146.93</v>
      </c>
    </row>
    <row r="14803" spans="1:2">
      <c r="A14803" s="4" t="s">
        <v>15152</v>
      </c>
      <c r="B14803" s="199">
        <v>141.51</v>
      </c>
    </row>
    <row r="14804" spans="1:2">
      <c r="A14804" s="4" t="s">
        <v>15153</v>
      </c>
      <c r="B14804" s="199">
        <v>166.93</v>
      </c>
    </row>
    <row r="14805" spans="1:2">
      <c r="A14805" s="4" t="s">
        <v>15154</v>
      </c>
      <c r="B14805" s="199">
        <v>161.51</v>
      </c>
    </row>
    <row r="14806" spans="1:2">
      <c r="A14806" s="4" t="s">
        <v>15155</v>
      </c>
      <c r="B14806" s="199">
        <v>55.9</v>
      </c>
    </row>
    <row r="14807" spans="1:2">
      <c r="A14807" s="4" t="s">
        <v>15156</v>
      </c>
      <c r="B14807" s="199">
        <v>50.48</v>
      </c>
    </row>
    <row r="14808" spans="1:2">
      <c r="A14808" s="4" t="s">
        <v>15157</v>
      </c>
      <c r="B14808" s="199">
        <v>61</v>
      </c>
    </row>
    <row r="14809" spans="1:2">
      <c r="A14809" s="4" t="s">
        <v>15158</v>
      </c>
      <c r="B14809" s="199">
        <v>55.58</v>
      </c>
    </row>
    <row r="14810" spans="1:2">
      <c r="A14810" s="4" t="s">
        <v>15159</v>
      </c>
      <c r="B14810" s="199">
        <v>66.09</v>
      </c>
    </row>
    <row r="14811" spans="1:2">
      <c r="A14811" s="4" t="s">
        <v>15160</v>
      </c>
      <c r="B14811" s="199">
        <v>60.68</v>
      </c>
    </row>
    <row r="14812" spans="1:2">
      <c r="A14812" s="4" t="s">
        <v>15161</v>
      </c>
      <c r="B14812" s="199">
        <v>71.2</v>
      </c>
    </row>
    <row r="14813" spans="1:2">
      <c r="A14813" s="4" t="s">
        <v>15162</v>
      </c>
      <c r="B14813" s="199">
        <v>65.790000000000006</v>
      </c>
    </row>
    <row r="14814" spans="1:2">
      <c r="A14814" s="4" t="s">
        <v>15163</v>
      </c>
      <c r="B14814" s="199">
        <v>88.16</v>
      </c>
    </row>
    <row r="14815" spans="1:2">
      <c r="A14815" s="4" t="s">
        <v>15164</v>
      </c>
      <c r="B14815" s="199">
        <v>82.74</v>
      </c>
    </row>
    <row r="14816" spans="1:2">
      <c r="A14816" s="4" t="s">
        <v>15165</v>
      </c>
      <c r="B14816" s="199">
        <v>113.63</v>
      </c>
    </row>
    <row r="14817" spans="1:2">
      <c r="A14817" s="4" t="s">
        <v>15166</v>
      </c>
      <c r="B14817" s="199">
        <v>108.21</v>
      </c>
    </row>
    <row r="14818" spans="1:2">
      <c r="A14818" s="4" t="s">
        <v>15167</v>
      </c>
      <c r="B14818" s="199">
        <v>66.11</v>
      </c>
    </row>
    <row r="14819" spans="1:2">
      <c r="A14819" s="4" t="s">
        <v>15168</v>
      </c>
      <c r="B14819" s="199">
        <v>60.69</v>
      </c>
    </row>
    <row r="14820" spans="1:2">
      <c r="A14820" s="4" t="s">
        <v>15169</v>
      </c>
      <c r="B14820" s="199">
        <v>71.2</v>
      </c>
    </row>
    <row r="14821" spans="1:2">
      <c r="A14821" s="4" t="s">
        <v>15170</v>
      </c>
      <c r="B14821" s="199">
        <v>65.790000000000006</v>
      </c>
    </row>
    <row r="14822" spans="1:2">
      <c r="A14822" s="4" t="s">
        <v>15171</v>
      </c>
      <c r="B14822" s="199">
        <v>76.290000000000006</v>
      </c>
    </row>
    <row r="14823" spans="1:2">
      <c r="A14823" s="4" t="s">
        <v>15172</v>
      </c>
      <c r="B14823" s="199">
        <v>70.87</v>
      </c>
    </row>
    <row r="14824" spans="1:2">
      <c r="A14824" s="4" t="s">
        <v>15173</v>
      </c>
      <c r="B14824" s="199">
        <v>95.79</v>
      </c>
    </row>
    <row r="14825" spans="1:2">
      <c r="A14825" s="4" t="s">
        <v>15174</v>
      </c>
      <c r="B14825" s="199">
        <v>90.37</v>
      </c>
    </row>
    <row r="14826" spans="1:2">
      <c r="A14826" s="4" t="s">
        <v>15175</v>
      </c>
      <c r="B14826" s="199">
        <v>120.94</v>
      </c>
    </row>
    <row r="14827" spans="1:2">
      <c r="A14827" s="4" t="s">
        <v>15176</v>
      </c>
      <c r="B14827" s="199">
        <v>115.52</v>
      </c>
    </row>
    <row r="14828" spans="1:2">
      <c r="A14828" s="4" t="s">
        <v>15177</v>
      </c>
      <c r="B14828" s="199">
        <v>76.69</v>
      </c>
    </row>
    <row r="14829" spans="1:2">
      <c r="A14829" s="4" t="s">
        <v>15178</v>
      </c>
      <c r="B14829" s="199">
        <v>71.27</v>
      </c>
    </row>
    <row r="14830" spans="1:2">
      <c r="A14830" s="4" t="s">
        <v>15179</v>
      </c>
      <c r="B14830" s="199">
        <v>76.290000000000006</v>
      </c>
    </row>
    <row r="14831" spans="1:2">
      <c r="A14831" s="4" t="s">
        <v>15180</v>
      </c>
      <c r="B14831" s="199">
        <v>70.87</v>
      </c>
    </row>
    <row r="14832" spans="1:2">
      <c r="A14832" s="4" t="s">
        <v>15181</v>
      </c>
      <c r="B14832" s="199">
        <v>81.42</v>
      </c>
    </row>
    <row r="14833" spans="1:2">
      <c r="A14833" s="4" t="s">
        <v>15182</v>
      </c>
      <c r="B14833" s="199">
        <v>76</v>
      </c>
    </row>
    <row r="14834" spans="1:2">
      <c r="A14834" s="4" t="s">
        <v>15183</v>
      </c>
      <c r="B14834" s="199">
        <v>111.95</v>
      </c>
    </row>
    <row r="14835" spans="1:2">
      <c r="A14835" s="4" t="s">
        <v>15184</v>
      </c>
      <c r="B14835" s="199">
        <v>106.53</v>
      </c>
    </row>
    <row r="14836" spans="1:2">
      <c r="A14836" s="4" t="s">
        <v>15185</v>
      </c>
      <c r="B14836" s="199">
        <v>128.24</v>
      </c>
    </row>
    <row r="14837" spans="1:2">
      <c r="A14837" s="4" t="s">
        <v>15186</v>
      </c>
      <c r="B14837" s="199">
        <v>122.82</v>
      </c>
    </row>
    <row r="14838" spans="1:2">
      <c r="A14838" s="4" t="s">
        <v>15187</v>
      </c>
      <c r="B14838" s="199">
        <v>84.02</v>
      </c>
    </row>
    <row r="14839" spans="1:2">
      <c r="A14839" s="4" t="s">
        <v>15188</v>
      </c>
      <c r="B14839" s="199">
        <v>78.599999999999994</v>
      </c>
    </row>
    <row r="14840" spans="1:2">
      <c r="A14840" s="4" t="s">
        <v>15189</v>
      </c>
      <c r="B14840" s="199">
        <v>95.46</v>
      </c>
    </row>
    <row r="14841" spans="1:2">
      <c r="A14841" s="4" t="s">
        <v>15190</v>
      </c>
      <c r="B14841" s="199">
        <v>90.04</v>
      </c>
    </row>
    <row r="14842" spans="1:2">
      <c r="A14842" s="4" t="s">
        <v>15191</v>
      </c>
      <c r="B14842" s="199">
        <v>106.83</v>
      </c>
    </row>
    <row r="14843" spans="1:2">
      <c r="A14843" s="4" t="s">
        <v>15192</v>
      </c>
      <c r="B14843" s="199">
        <v>101.41</v>
      </c>
    </row>
    <row r="14844" spans="1:2">
      <c r="A14844" s="4" t="s">
        <v>15193</v>
      </c>
      <c r="B14844" s="199">
        <v>118.43</v>
      </c>
    </row>
    <row r="14845" spans="1:2">
      <c r="A14845" s="4" t="s">
        <v>15194</v>
      </c>
      <c r="B14845" s="199">
        <v>113.01</v>
      </c>
    </row>
    <row r="14846" spans="1:2">
      <c r="A14846" s="4" t="s">
        <v>15195</v>
      </c>
      <c r="B14846" s="199">
        <v>157.34</v>
      </c>
    </row>
    <row r="14847" spans="1:2">
      <c r="A14847" s="4" t="s">
        <v>15196</v>
      </c>
      <c r="B14847" s="199">
        <v>151.91999999999999</v>
      </c>
    </row>
    <row r="14848" spans="1:2">
      <c r="A14848" s="4" t="s">
        <v>15197</v>
      </c>
      <c r="B14848" s="199">
        <v>200.95</v>
      </c>
    </row>
    <row r="14849" spans="1:2">
      <c r="A14849" s="4" t="s">
        <v>15198</v>
      </c>
      <c r="B14849" s="199">
        <v>195.53</v>
      </c>
    </row>
    <row r="14850" spans="1:2">
      <c r="A14850" s="4" t="s">
        <v>15199</v>
      </c>
      <c r="B14850" s="199">
        <v>101.97</v>
      </c>
    </row>
    <row r="14851" spans="1:2">
      <c r="A14851" s="4" t="s">
        <v>15200</v>
      </c>
      <c r="B14851" s="199">
        <v>96.55</v>
      </c>
    </row>
    <row r="14852" spans="1:2">
      <c r="A14852" s="4" t="s">
        <v>15201</v>
      </c>
      <c r="B14852" s="199">
        <v>113.54</v>
      </c>
    </row>
    <row r="14853" spans="1:2">
      <c r="A14853" s="4" t="s">
        <v>15202</v>
      </c>
      <c r="B14853" s="199">
        <v>108.12</v>
      </c>
    </row>
    <row r="14854" spans="1:2">
      <c r="A14854" s="4" t="s">
        <v>15203</v>
      </c>
      <c r="B14854" s="199">
        <v>124.96</v>
      </c>
    </row>
    <row r="14855" spans="1:2">
      <c r="A14855" s="4" t="s">
        <v>15204</v>
      </c>
      <c r="B14855" s="199">
        <v>119.54</v>
      </c>
    </row>
    <row r="14856" spans="1:2">
      <c r="A14856" s="4" t="s">
        <v>15205</v>
      </c>
      <c r="B14856" s="199">
        <v>166.7</v>
      </c>
    </row>
    <row r="14857" spans="1:2">
      <c r="A14857" s="4" t="s">
        <v>15206</v>
      </c>
      <c r="B14857" s="199">
        <v>161.28</v>
      </c>
    </row>
    <row r="14858" spans="1:2">
      <c r="A14858" s="4" t="s">
        <v>15207</v>
      </c>
      <c r="B14858" s="199">
        <v>210</v>
      </c>
    </row>
    <row r="14859" spans="1:2">
      <c r="A14859" s="4" t="s">
        <v>15208</v>
      </c>
      <c r="B14859" s="199">
        <v>204.58</v>
      </c>
    </row>
    <row r="14860" spans="1:2">
      <c r="A14860" s="4" t="s">
        <v>15209</v>
      </c>
      <c r="B14860" s="199">
        <v>114.38</v>
      </c>
    </row>
    <row r="14861" spans="1:2">
      <c r="A14861" s="4" t="s">
        <v>15210</v>
      </c>
      <c r="B14861" s="199">
        <v>108.96</v>
      </c>
    </row>
    <row r="14862" spans="1:2">
      <c r="A14862" s="4" t="s">
        <v>15211</v>
      </c>
      <c r="B14862" s="199">
        <v>118.78</v>
      </c>
    </row>
    <row r="14863" spans="1:2">
      <c r="A14863" s="4" t="s">
        <v>15212</v>
      </c>
      <c r="B14863" s="199">
        <v>113.36</v>
      </c>
    </row>
    <row r="14864" spans="1:2">
      <c r="A14864" s="4" t="s">
        <v>15213</v>
      </c>
      <c r="B14864" s="199">
        <v>131.52000000000001</v>
      </c>
    </row>
    <row r="14865" spans="1:2">
      <c r="A14865" s="4" t="s">
        <v>15214</v>
      </c>
      <c r="B14865" s="199">
        <v>126.1</v>
      </c>
    </row>
    <row r="14866" spans="1:2">
      <c r="A14866" s="4" t="s">
        <v>15215</v>
      </c>
      <c r="B14866" s="199">
        <v>186.7</v>
      </c>
    </row>
    <row r="14867" spans="1:2">
      <c r="A14867" s="4" t="s">
        <v>15216</v>
      </c>
      <c r="B14867" s="199">
        <v>181.28</v>
      </c>
    </row>
    <row r="14868" spans="1:2">
      <c r="A14868" s="4" t="s">
        <v>15217</v>
      </c>
      <c r="B14868" s="199">
        <v>218.93</v>
      </c>
    </row>
    <row r="14869" spans="1:2">
      <c r="A14869" s="4" t="s">
        <v>15218</v>
      </c>
      <c r="B14869" s="199">
        <v>213.51</v>
      </c>
    </row>
    <row r="14870" spans="1:2">
      <c r="A14870" s="4" t="s">
        <v>15219</v>
      </c>
      <c r="B14870" s="199">
        <v>62.02</v>
      </c>
    </row>
    <row r="14871" spans="1:2">
      <c r="A14871" s="4" t="s">
        <v>15220</v>
      </c>
      <c r="B14871" s="199">
        <v>56.6</v>
      </c>
    </row>
    <row r="14872" spans="1:2">
      <c r="A14872" s="4" t="s">
        <v>15221</v>
      </c>
      <c r="B14872" s="199">
        <v>71.2</v>
      </c>
    </row>
    <row r="14873" spans="1:2">
      <c r="A14873" s="4" t="s">
        <v>15222</v>
      </c>
      <c r="B14873" s="199">
        <v>65.790000000000006</v>
      </c>
    </row>
    <row r="14874" spans="1:2">
      <c r="A14874" s="4" t="s">
        <v>15223</v>
      </c>
      <c r="B14874" s="199">
        <v>80.36</v>
      </c>
    </row>
    <row r="14875" spans="1:2">
      <c r="A14875" s="4" t="s">
        <v>15224</v>
      </c>
      <c r="B14875" s="199">
        <v>74.94</v>
      </c>
    </row>
    <row r="14876" spans="1:2">
      <c r="A14876" s="4" t="s">
        <v>15225</v>
      </c>
      <c r="B14876" s="199">
        <v>89.55</v>
      </c>
    </row>
    <row r="14877" spans="1:2">
      <c r="A14877" s="4" t="s">
        <v>15226</v>
      </c>
      <c r="B14877" s="199">
        <v>84.13</v>
      </c>
    </row>
    <row r="14878" spans="1:2">
      <c r="A14878" s="4" t="s">
        <v>15227</v>
      </c>
      <c r="B14878" s="199">
        <v>121.3</v>
      </c>
    </row>
    <row r="14879" spans="1:2">
      <c r="A14879" s="4" t="s">
        <v>15228</v>
      </c>
      <c r="B14879" s="199">
        <v>115.88</v>
      </c>
    </row>
    <row r="14880" spans="1:2">
      <c r="A14880" s="4" t="s">
        <v>15229</v>
      </c>
      <c r="B14880" s="199">
        <v>156.97</v>
      </c>
    </row>
    <row r="14881" spans="1:2">
      <c r="A14881" s="4" t="s">
        <v>15230</v>
      </c>
      <c r="B14881" s="199">
        <v>151.55000000000001</v>
      </c>
    </row>
    <row r="14882" spans="1:2">
      <c r="A14882" s="4" t="s">
        <v>15231</v>
      </c>
      <c r="B14882" s="199">
        <v>76.31</v>
      </c>
    </row>
    <row r="14883" spans="1:2">
      <c r="A14883" s="4" t="s">
        <v>15232</v>
      </c>
      <c r="B14883" s="199">
        <v>70.89</v>
      </c>
    </row>
    <row r="14884" spans="1:2">
      <c r="A14884" s="4" t="s">
        <v>15233</v>
      </c>
      <c r="B14884" s="199">
        <v>85.47</v>
      </c>
    </row>
    <row r="14885" spans="1:2">
      <c r="A14885" s="4" t="s">
        <v>15234</v>
      </c>
      <c r="B14885" s="199">
        <v>80.05</v>
      </c>
    </row>
    <row r="14886" spans="1:2">
      <c r="A14886" s="4" t="s">
        <v>15235</v>
      </c>
      <c r="B14886" s="199">
        <v>94.63</v>
      </c>
    </row>
    <row r="14887" spans="1:2">
      <c r="A14887" s="4" t="s">
        <v>15236</v>
      </c>
      <c r="B14887" s="199">
        <v>89.21</v>
      </c>
    </row>
    <row r="14888" spans="1:2">
      <c r="A14888" s="4" t="s">
        <v>15237</v>
      </c>
      <c r="B14888" s="199">
        <v>128.93</v>
      </c>
    </row>
    <row r="14889" spans="1:2">
      <c r="A14889" s="4" t="s">
        <v>15238</v>
      </c>
      <c r="B14889" s="199">
        <v>123.51</v>
      </c>
    </row>
    <row r="14890" spans="1:2">
      <c r="A14890" s="4" t="s">
        <v>15239</v>
      </c>
      <c r="B14890" s="199">
        <v>164.27</v>
      </c>
    </row>
    <row r="14891" spans="1:2">
      <c r="A14891" s="4" t="s">
        <v>15240</v>
      </c>
      <c r="B14891" s="199">
        <v>158.85</v>
      </c>
    </row>
    <row r="14892" spans="1:2">
      <c r="A14892" s="4" t="s">
        <v>15241</v>
      </c>
      <c r="B14892" s="199">
        <v>86.89</v>
      </c>
    </row>
    <row r="14893" spans="1:2">
      <c r="A14893" s="4" t="s">
        <v>15242</v>
      </c>
      <c r="B14893" s="199">
        <v>81.47</v>
      </c>
    </row>
    <row r="14894" spans="1:2">
      <c r="A14894" s="4" t="s">
        <v>15243</v>
      </c>
      <c r="B14894" s="199">
        <v>90.56</v>
      </c>
    </row>
    <row r="14895" spans="1:2">
      <c r="A14895" s="4" t="s">
        <v>15244</v>
      </c>
      <c r="B14895" s="199">
        <v>85.14</v>
      </c>
    </row>
    <row r="14896" spans="1:2">
      <c r="A14896" s="4" t="s">
        <v>15245</v>
      </c>
      <c r="B14896" s="199">
        <v>99.76</v>
      </c>
    </row>
    <row r="14897" spans="1:2">
      <c r="A14897" s="4" t="s">
        <v>15246</v>
      </c>
      <c r="B14897" s="199">
        <v>94.34</v>
      </c>
    </row>
    <row r="14898" spans="1:2">
      <c r="A14898" s="4" t="s">
        <v>15247</v>
      </c>
      <c r="B14898" s="199">
        <v>145.09</v>
      </c>
    </row>
    <row r="14899" spans="1:2">
      <c r="A14899" s="4" t="s">
        <v>15248</v>
      </c>
      <c r="B14899" s="199">
        <v>139.66999999999999</v>
      </c>
    </row>
    <row r="14900" spans="1:2">
      <c r="A14900" s="4" t="s">
        <v>15249</v>
      </c>
      <c r="B14900" s="199">
        <v>171.57</v>
      </c>
    </row>
    <row r="14901" spans="1:2">
      <c r="A14901" s="4" t="s">
        <v>15250</v>
      </c>
      <c r="B14901" s="199">
        <v>166.15</v>
      </c>
    </row>
    <row r="14902" spans="1:2">
      <c r="A14902" s="4" t="s">
        <v>15251</v>
      </c>
      <c r="B14902" s="199">
        <v>84.02</v>
      </c>
    </row>
    <row r="14903" spans="1:2">
      <c r="A14903" s="4" t="s">
        <v>15252</v>
      </c>
      <c r="B14903" s="199">
        <v>78.599999999999994</v>
      </c>
    </row>
    <row r="14904" spans="1:2">
      <c r="A14904" s="4" t="s">
        <v>15253</v>
      </c>
      <c r="B14904" s="199">
        <v>95.46</v>
      </c>
    </row>
    <row r="14905" spans="1:2">
      <c r="A14905" s="4" t="s">
        <v>15254</v>
      </c>
      <c r="B14905" s="199">
        <v>90.04</v>
      </c>
    </row>
    <row r="14906" spans="1:2">
      <c r="A14906" s="4" t="s">
        <v>15255</v>
      </c>
      <c r="B14906" s="199">
        <v>106.83</v>
      </c>
    </row>
    <row r="14907" spans="1:2">
      <c r="A14907" s="4" t="s">
        <v>15256</v>
      </c>
      <c r="B14907" s="199">
        <v>101.41</v>
      </c>
    </row>
    <row r="14908" spans="1:2">
      <c r="A14908" s="4" t="s">
        <v>15257</v>
      </c>
      <c r="B14908" s="199">
        <v>118.43</v>
      </c>
    </row>
    <row r="14909" spans="1:2">
      <c r="A14909" s="4" t="s">
        <v>15258</v>
      </c>
      <c r="B14909" s="199">
        <v>113.01</v>
      </c>
    </row>
    <row r="14910" spans="1:2">
      <c r="A14910" s="4" t="s">
        <v>15259</v>
      </c>
      <c r="B14910" s="199">
        <v>157.34</v>
      </c>
    </row>
    <row r="14911" spans="1:2">
      <c r="A14911" s="4" t="s">
        <v>15260</v>
      </c>
      <c r="B14911" s="199">
        <v>151.91999999999999</v>
      </c>
    </row>
    <row r="14912" spans="1:2">
      <c r="A14912" s="4" t="s">
        <v>15261</v>
      </c>
      <c r="B14912" s="199">
        <v>200.92</v>
      </c>
    </row>
    <row r="14913" spans="1:2">
      <c r="A14913" s="4" t="s">
        <v>15262</v>
      </c>
      <c r="B14913" s="199">
        <v>195.5</v>
      </c>
    </row>
    <row r="14914" spans="1:2">
      <c r="A14914" s="4" t="s">
        <v>15263</v>
      </c>
      <c r="B14914" s="199">
        <v>101.96</v>
      </c>
    </row>
    <row r="14915" spans="1:2">
      <c r="A14915" s="4" t="s">
        <v>15264</v>
      </c>
      <c r="B14915" s="199">
        <v>96.54</v>
      </c>
    </row>
    <row r="14916" spans="1:2">
      <c r="A14916" s="4" t="s">
        <v>15265</v>
      </c>
      <c r="B14916" s="199">
        <v>113.54</v>
      </c>
    </row>
    <row r="14917" spans="1:2">
      <c r="A14917" s="4" t="s">
        <v>15266</v>
      </c>
      <c r="B14917" s="199">
        <v>108.12</v>
      </c>
    </row>
    <row r="14918" spans="1:2">
      <c r="A14918" s="4" t="s">
        <v>15267</v>
      </c>
      <c r="B14918" s="199">
        <v>124.95</v>
      </c>
    </row>
    <row r="14919" spans="1:2">
      <c r="A14919" s="4" t="s">
        <v>15268</v>
      </c>
      <c r="B14919" s="199">
        <v>119.54</v>
      </c>
    </row>
    <row r="14920" spans="1:2">
      <c r="A14920" s="4" t="s">
        <v>15269</v>
      </c>
      <c r="B14920" s="199">
        <v>166.7</v>
      </c>
    </row>
    <row r="14921" spans="1:2">
      <c r="A14921" s="4" t="s">
        <v>15270</v>
      </c>
      <c r="B14921" s="199">
        <v>161.28</v>
      </c>
    </row>
    <row r="14922" spans="1:2">
      <c r="A14922" s="4" t="s">
        <v>15271</v>
      </c>
      <c r="B14922" s="199">
        <v>209.96</v>
      </c>
    </row>
    <row r="14923" spans="1:2">
      <c r="A14923" s="4" t="s">
        <v>15272</v>
      </c>
      <c r="B14923" s="199">
        <v>204.55</v>
      </c>
    </row>
    <row r="14924" spans="1:2">
      <c r="A14924" s="4" t="s">
        <v>15273</v>
      </c>
      <c r="B14924" s="199">
        <v>107.8</v>
      </c>
    </row>
    <row r="14925" spans="1:2">
      <c r="A14925" s="4" t="s">
        <v>15274</v>
      </c>
      <c r="B14925" s="199">
        <v>102.39</v>
      </c>
    </row>
    <row r="14926" spans="1:2">
      <c r="A14926" s="4" t="s">
        <v>15275</v>
      </c>
      <c r="B14926" s="199">
        <v>118.73</v>
      </c>
    </row>
    <row r="14927" spans="1:2">
      <c r="A14927" s="4" t="s">
        <v>15276</v>
      </c>
      <c r="B14927" s="199">
        <v>113.31</v>
      </c>
    </row>
    <row r="14928" spans="1:2">
      <c r="A14928" s="4" t="s">
        <v>15277</v>
      </c>
      <c r="B14928" s="199">
        <v>131.47999999999999</v>
      </c>
    </row>
    <row r="14929" spans="1:2">
      <c r="A14929" s="4" t="s">
        <v>15278</v>
      </c>
      <c r="B14929" s="199">
        <v>126.07</v>
      </c>
    </row>
    <row r="14930" spans="1:2">
      <c r="A14930" s="4" t="s">
        <v>15279</v>
      </c>
      <c r="B14930" s="199">
        <v>174.67</v>
      </c>
    </row>
    <row r="14931" spans="1:2">
      <c r="A14931" s="4" t="s">
        <v>15280</v>
      </c>
      <c r="B14931" s="199">
        <v>169.25</v>
      </c>
    </row>
    <row r="14932" spans="1:2">
      <c r="A14932" s="4" t="s">
        <v>15281</v>
      </c>
      <c r="B14932" s="199">
        <v>218.92</v>
      </c>
    </row>
    <row r="14933" spans="1:2">
      <c r="A14933" s="4" t="s">
        <v>15282</v>
      </c>
      <c r="B14933" s="199">
        <v>213.5</v>
      </c>
    </row>
    <row r="14934" spans="1:2">
      <c r="A14934" s="4" t="s">
        <v>15283</v>
      </c>
      <c r="B14934" s="199">
        <v>62.02</v>
      </c>
    </row>
    <row r="14935" spans="1:2">
      <c r="A14935" s="4" t="s">
        <v>15284</v>
      </c>
      <c r="B14935" s="199">
        <v>56.6</v>
      </c>
    </row>
    <row r="14936" spans="1:2">
      <c r="A14936" s="4" t="s">
        <v>15285</v>
      </c>
      <c r="B14936" s="199">
        <v>71.2</v>
      </c>
    </row>
    <row r="14937" spans="1:2">
      <c r="A14937" s="4" t="s">
        <v>15286</v>
      </c>
      <c r="B14937" s="199">
        <v>65.790000000000006</v>
      </c>
    </row>
    <row r="14938" spans="1:2">
      <c r="A14938" s="4" t="s">
        <v>15287</v>
      </c>
      <c r="B14938" s="199">
        <v>80.36</v>
      </c>
    </row>
    <row r="14939" spans="1:2">
      <c r="A14939" s="4" t="s">
        <v>15288</v>
      </c>
      <c r="B14939" s="199">
        <v>74.94</v>
      </c>
    </row>
    <row r="14940" spans="1:2">
      <c r="A14940" s="4" t="s">
        <v>15289</v>
      </c>
      <c r="B14940" s="199">
        <v>89.55</v>
      </c>
    </row>
    <row r="14941" spans="1:2">
      <c r="A14941" s="4" t="s">
        <v>15290</v>
      </c>
      <c r="B14941" s="199">
        <v>84.13</v>
      </c>
    </row>
    <row r="14942" spans="1:2">
      <c r="A14942" s="4" t="s">
        <v>15291</v>
      </c>
      <c r="B14942" s="199">
        <v>121.3</v>
      </c>
    </row>
    <row r="14943" spans="1:2">
      <c r="A14943" s="4" t="s">
        <v>15292</v>
      </c>
      <c r="B14943" s="199">
        <v>115.88</v>
      </c>
    </row>
    <row r="14944" spans="1:2">
      <c r="A14944" s="4" t="s">
        <v>15293</v>
      </c>
      <c r="B14944" s="199">
        <v>156.94</v>
      </c>
    </row>
    <row r="14945" spans="1:2">
      <c r="A14945" s="4" t="s">
        <v>15294</v>
      </c>
      <c r="B14945" s="199">
        <v>151.52000000000001</v>
      </c>
    </row>
    <row r="14946" spans="1:2">
      <c r="A14946" s="4" t="s">
        <v>15295</v>
      </c>
      <c r="B14946" s="199">
        <v>76.3</v>
      </c>
    </row>
    <row r="14947" spans="1:2">
      <c r="A14947" s="4" t="s">
        <v>15296</v>
      </c>
      <c r="B14947" s="199">
        <v>70.88</v>
      </c>
    </row>
    <row r="14948" spans="1:2">
      <c r="A14948" s="4" t="s">
        <v>15297</v>
      </c>
      <c r="B14948" s="199">
        <v>85.47</v>
      </c>
    </row>
    <row r="14949" spans="1:2">
      <c r="A14949" s="4" t="s">
        <v>15298</v>
      </c>
      <c r="B14949" s="199">
        <v>80.05</v>
      </c>
    </row>
    <row r="14950" spans="1:2">
      <c r="A14950" s="4" t="s">
        <v>15299</v>
      </c>
      <c r="B14950" s="199">
        <v>94.63</v>
      </c>
    </row>
    <row r="14951" spans="1:2">
      <c r="A14951" s="4" t="s">
        <v>15300</v>
      </c>
      <c r="B14951" s="199">
        <v>89.21</v>
      </c>
    </row>
    <row r="14952" spans="1:2">
      <c r="A14952" s="4" t="s">
        <v>15301</v>
      </c>
      <c r="B14952" s="199">
        <v>128.93</v>
      </c>
    </row>
    <row r="14953" spans="1:2">
      <c r="A14953" s="4" t="s">
        <v>15302</v>
      </c>
      <c r="B14953" s="199">
        <v>123.51</v>
      </c>
    </row>
    <row r="14954" spans="1:2">
      <c r="A14954" s="4" t="s">
        <v>15303</v>
      </c>
      <c r="B14954" s="199">
        <v>164.24</v>
      </c>
    </row>
    <row r="14955" spans="1:2">
      <c r="A14955" s="4" t="s">
        <v>15304</v>
      </c>
      <c r="B14955" s="199">
        <v>158.83000000000001</v>
      </c>
    </row>
    <row r="14956" spans="1:2">
      <c r="A14956" s="4" t="s">
        <v>15305</v>
      </c>
      <c r="B14956" s="199">
        <v>81.41</v>
      </c>
    </row>
    <row r="14957" spans="1:2">
      <c r="A14957" s="4" t="s">
        <v>15306</v>
      </c>
      <c r="B14957" s="199">
        <v>75.989999999999995</v>
      </c>
    </row>
    <row r="14958" spans="1:2">
      <c r="A14958" s="4" t="s">
        <v>15307</v>
      </c>
      <c r="B14958" s="199">
        <v>90.55</v>
      </c>
    </row>
    <row r="14959" spans="1:2">
      <c r="A14959" s="4" t="s">
        <v>15308</v>
      </c>
      <c r="B14959" s="199">
        <v>85.13</v>
      </c>
    </row>
    <row r="14960" spans="1:2">
      <c r="A14960" s="4" t="s">
        <v>15309</v>
      </c>
      <c r="B14960" s="199">
        <v>99.73</v>
      </c>
    </row>
    <row r="14961" spans="1:2">
      <c r="A14961" s="4" t="s">
        <v>15310</v>
      </c>
      <c r="B14961" s="199">
        <v>94.31</v>
      </c>
    </row>
    <row r="14962" spans="1:2">
      <c r="A14962" s="4" t="s">
        <v>15311</v>
      </c>
      <c r="B14962" s="199">
        <v>135.06</v>
      </c>
    </row>
    <row r="14963" spans="1:2">
      <c r="A14963" s="4" t="s">
        <v>15312</v>
      </c>
      <c r="B14963" s="199">
        <v>129.65</v>
      </c>
    </row>
    <row r="14964" spans="1:2">
      <c r="A14964" s="4" t="s">
        <v>15313</v>
      </c>
      <c r="B14964" s="199">
        <v>171.56</v>
      </c>
    </row>
    <row r="14965" spans="1:2">
      <c r="A14965" s="4" t="s">
        <v>15314</v>
      </c>
      <c r="B14965" s="199">
        <v>166.14</v>
      </c>
    </row>
    <row r="14966" spans="1:2">
      <c r="A14966" s="4" t="s">
        <v>15315</v>
      </c>
      <c r="B14966" s="199">
        <v>26.63</v>
      </c>
    </row>
    <row r="14967" spans="1:2">
      <c r="A14967" s="4" t="s">
        <v>15316</v>
      </c>
      <c r="B14967" s="199">
        <v>23.92</v>
      </c>
    </row>
    <row r="14968" spans="1:2">
      <c r="A14968" s="4" t="s">
        <v>15317</v>
      </c>
      <c r="B14968" s="199">
        <v>30.67</v>
      </c>
    </row>
    <row r="14969" spans="1:2">
      <c r="A14969" s="4" t="s">
        <v>15318</v>
      </c>
      <c r="B14969" s="199">
        <v>27.96</v>
      </c>
    </row>
    <row r="14970" spans="1:2">
      <c r="A14970" s="4" t="s">
        <v>15319</v>
      </c>
      <c r="B14970" s="199">
        <v>33.85</v>
      </c>
    </row>
    <row r="14971" spans="1:2">
      <c r="A14971" s="4" t="s">
        <v>15320</v>
      </c>
      <c r="B14971" s="199">
        <v>31.14</v>
      </c>
    </row>
    <row r="14972" spans="1:2">
      <c r="A14972" s="4" t="s">
        <v>15321</v>
      </c>
      <c r="B14972" s="199">
        <v>37.5</v>
      </c>
    </row>
    <row r="14973" spans="1:2">
      <c r="A14973" s="4" t="s">
        <v>15322</v>
      </c>
      <c r="B14973" s="199">
        <v>34.79</v>
      </c>
    </row>
    <row r="14974" spans="1:2">
      <c r="A14974" s="4" t="s">
        <v>15323</v>
      </c>
      <c r="B14974" s="199">
        <v>46.21</v>
      </c>
    </row>
    <row r="14975" spans="1:2">
      <c r="A14975" s="4" t="s">
        <v>15324</v>
      </c>
      <c r="B14975" s="199">
        <v>43.5</v>
      </c>
    </row>
    <row r="14976" spans="1:2">
      <c r="A14976" s="4" t="s">
        <v>15325</v>
      </c>
      <c r="B14976" s="199">
        <v>56.86</v>
      </c>
    </row>
    <row r="14977" spans="1:2">
      <c r="A14977" s="4" t="s">
        <v>15326</v>
      </c>
      <c r="B14977" s="199">
        <v>54.15</v>
      </c>
    </row>
    <row r="14978" spans="1:2">
      <c r="A14978" s="4" t="s">
        <v>15327</v>
      </c>
      <c r="B14978" s="199">
        <v>33.58</v>
      </c>
    </row>
    <row r="14979" spans="1:2">
      <c r="A14979" s="4" t="s">
        <v>15328</v>
      </c>
      <c r="B14979" s="199">
        <v>30.87</v>
      </c>
    </row>
    <row r="14980" spans="1:2">
      <c r="A14980" s="4" t="s">
        <v>15329</v>
      </c>
      <c r="B14980" s="199">
        <v>36.99</v>
      </c>
    </row>
    <row r="14981" spans="1:2">
      <c r="A14981" s="4" t="s">
        <v>15330</v>
      </c>
      <c r="B14981" s="199">
        <v>34.28</v>
      </c>
    </row>
    <row r="14982" spans="1:2">
      <c r="A14982" s="4" t="s">
        <v>15331</v>
      </c>
      <c r="B14982" s="199">
        <v>40.869999999999997</v>
      </c>
    </row>
    <row r="14983" spans="1:2">
      <c r="A14983" s="4" t="s">
        <v>15332</v>
      </c>
      <c r="B14983" s="199">
        <v>38.159999999999997</v>
      </c>
    </row>
    <row r="14984" spans="1:2">
      <c r="A14984" s="4" t="s">
        <v>15333</v>
      </c>
      <c r="B14984" s="199">
        <v>50.04</v>
      </c>
    </row>
    <row r="14985" spans="1:2">
      <c r="A14985" s="4" t="s">
        <v>15334</v>
      </c>
      <c r="B14985" s="199">
        <v>47.33</v>
      </c>
    </row>
    <row r="14986" spans="1:2">
      <c r="A14986" s="4" t="s">
        <v>15335</v>
      </c>
      <c r="B14986" s="199">
        <v>68.58</v>
      </c>
    </row>
    <row r="14987" spans="1:2">
      <c r="A14987" s="4" t="s">
        <v>15336</v>
      </c>
      <c r="B14987" s="199">
        <v>65.87</v>
      </c>
    </row>
    <row r="14988" spans="1:2">
      <c r="A14988" s="4" t="s">
        <v>15337</v>
      </c>
      <c r="B14988" s="199">
        <v>33.89</v>
      </c>
    </row>
    <row r="14989" spans="1:2">
      <c r="A14989" s="4" t="s">
        <v>15338</v>
      </c>
      <c r="B14989" s="199">
        <v>31.18</v>
      </c>
    </row>
    <row r="14990" spans="1:2">
      <c r="A14990" s="4" t="s">
        <v>15339</v>
      </c>
      <c r="B14990" s="199">
        <v>40.119999999999997</v>
      </c>
    </row>
    <row r="14991" spans="1:2">
      <c r="A14991" s="4" t="s">
        <v>15340</v>
      </c>
      <c r="B14991" s="199">
        <v>37.409999999999997</v>
      </c>
    </row>
    <row r="14992" spans="1:2">
      <c r="A14992" s="4" t="s">
        <v>15341</v>
      </c>
      <c r="B14992" s="199">
        <v>43.53</v>
      </c>
    </row>
    <row r="14993" spans="1:2">
      <c r="A14993" s="4" t="s">
        <v>15342</v>
      </c>
      <c r="B14993" s="199">
        <v>40.82</v>
      </c>
    </row>
    <row r="14994" spans="1:2">
      <c r="A14994" s="4" t="s">
        <v>15343</v>
      </c>
      <c r="B14994" s="199">
        <v>56.86</v>
      </c>
    </row>
    <row r="14995" spans="1:2">
      <c r="A14995" s="4" t="s">
        <v>15344</v>
      </c>
      <c r="B14995" s="199">
        <v>54.15</v>
      </c>
    </row>
    <row r="14996" spans="1:2">
      <c r="A14996" s="4" t="s">
        <v>15345</v>
      </c>
      <c r="B14996" s="199">
        <v>60.46</v>
      </c>
    </row>
    <row r="14997" spans="1:2">
      <c r="A14997" s="4" t="s">
        <v>15346</v>
      </c>
      <c r="B14997" s="199">
        <v>57.75</v>
      </c>
    </row>
    <row r="14998" spans="1:2">
      <c r="A14998" s="4" t="s">
        <v>15347</v>
      </c>
      <c r="B14998" s="199">
        <v>26.57</v>
      </c>
    </row>
    <row r="14999" spans="1:2">
      <c r="A14999" s="4" t="s">
        <v>15348</v>
      </c>
      <c r="B14999" s="199">
        <v>23.86</v>
      </c>
    </row>
    <row r="15000" spans="1:2">
      <c r="A15000" s="4" t="s">
        <v>15349</v>
      </c>
      <c r="B15000" s="199">
        <v>33.36</v>
      </c>
    </row>
    <row r="15001" spans="1:2">
      <c r="A15001" s="4" t="s">
        <v>15350</v>
      </c>
      <c r="B15001" s="199">
        <v>30.65</v>
      </c>
    </row>
    <row r="15002" spans="1:2">
      <c r="A15002" s="4" t="s">
        <v>15351</v>
      </c>
      <c r="B15002" s="199">
        <v>40.51</v>
      </c>
    </row>
    <row r="15003" spans="1:2">
      <c r="A15003" s="4" t="s">
        <v>15352</v>
      </c>
      <c r="B15003" s="199">
        <v>37.799999999999997</v>
      </c>
    </row>
    <row r="15004" spans="1:2">
      <c r="A15004" s="4" t="s">
        <v>15353</v>
      </c>
      <c r="B15004" s="199">
        <v>46.72</v>
      </c>
    </row>
    <row r="15005" spans="1:2">
      <c r="A15005" s="4" t="s">
        <v>15354</v>
      </c>
      <c r="B15005" s="199">
        <v>44.01</v>
      </c>
    </row>
    <row r="15006" spans="1:2">
      <c r="A15006" s="4" t="s">
        <v>15355</v>
      </c>
      <c r="B15006" s="199">
        <v>62.32</v>
      </c>
    </row>
    <row r="15007" spans="1:2">
      <c r="A15007" s="4" t="s">
        <v>15356</v>
      </c>
      <c r="B15007" s="199">
        <v>59.61</v>
      </c>
    </row>
    <row r="15008" spans="1:2">
      <c r="A15008" s="4" t="s">
        <v>15357</v>
      </c>
      <c r="B15008" s="199">
        <v>88.79</v>
      </c>
    </row>
    <row r="15009" spans="1:2">
      <c r="A15009" s="4" t="s">
        <v>15358</v>
      </c>
      <c r="B15009" s="199">
        <v>86.08</v>
      </c>
    </row>
    <row r="15010" spans="1:2">
      <c r="A15010" s="4" t="s">
        <v>15359</v>
      </c>
      <c r="B15010" s="199">
        <v>32.590000000000003</v>
      </c>
    </row>
    <row r="15011" spans="1:2">
      <c r="A15011" s="4" t="s">
        <v>15360</v>
      </c>
      <c r="B15011" s="199">
        <v>29.88</v>
      </c>
    </row>
    <row r="15012" spans="1:2">
      <c r="A15012" s="4" t="s">
        <v>15361</v>
      </c>
      <c r="B15012" s="199">
        <v>44.42</v>
      </c>
    </row>
    <row r="15013" spans="1:2">
      <c r="A15013" s="4" t="s">
        <v>15362</v>
      </c>
      <c r="B15013" s="199">
        <v>41.71</v>
      </c>
    </row>
    <row r="15014" spans="1:2">
      <c r="A15014" s="4" t="s">
        <v>15363</v>
      </c>
      <c r="B15014" s="199">
        <v>51.09</v>
      </c>
    </row>
    <row r="15015" spans="1:2">
      <c r="A15015" s="4" t="s">
        <v>15364</v>
      </c>
      <c r="B15015" s="199">
        <v>48.38</v>
      </c>
    </row>
    <row r="15016" spans="1:2">
      <c r="A15016" s="4" t="s">
        <v>15365</v>
      </c>
      <c r="B15016" s="199">
        <v>61.36</v>
      </c>
    </row>
    <row r="15017" spans="1:2">
      <c r="A15017" s="4" t="s">
        <v>15366</v>
      </c>
      <c r="B15017" s="199">
        <v>58.65</v>
      </c>
    </row>
    <row r="15018" spans="1:2">
      <c r="A15018" s="4" t="s">
        <v>15367</v>
      </c>
      <c r="B15018" s="199">
        <v>121.92</v>
      </c>
    </row>
    <row r="15019" spans="1:2">
      <c r="A15019" s="4" t="s">
        <v>15368</v>
      </c>
      <c r="B15019" s="199">
        <v>119.21</v>
      </c>
    </row>
    <row r="15020" spans="1:2">
      <c r="A15020" s="4" t="s">
        <v>15369</v>
      </c>
      <c r="B15020" s="199">
        <v>35.24</v>
      </c>
    </row>
    <row r="15021" spans="1:2">
      <c r="A15021" s="4" t="s">
        <v>15370</v>
      </c>
      <c r="B15021" s="199">
        <v>32.53</v>
      </c>
    </row>
    <row r="15022" spans="1:2">
      <c r="A15022" s="4" t="s">
        <v>15371</v>
      </c>
      <c r="B15022" s="199">
        <v>48.54</v>
      </c>
    </row>
    <row r="15023" spans="1:2">
      <c r="A15023" s="4" t="s">
        <v>15372</v>
      </c>
      <c r="B15023" s="199">
        <v>45.83</v>
      </c>
    </row>
    <row r="15024" spans="1:2">
      <c r="A15024" s="4" t="s">
        <v>15373</v>
      </c>
      <c r="B15024" s="199">
        <v>55.43</v>
      </c>
    </row>
    <row r="15025" spans="1:2">
      <c r="A15025" s="4" t="s">
        <v>15374</v>
      </c>
      <c r="B15025" s="199">
        <v>52.72</v>
      </c>
    </row>
    <row r="15026" spans="1:2">
      <c r="A15026" s="4" t="s">
        <v>15375</v>
      </c>
      <c r="B15026" s="199">
        <v>67.72</v>
      </c>
    </row>
    <row r="15027" spans="1:2">
      <c r="A15027" s="4" t="s">
        <v>15376</v>
      </c>
      <c r="B15027" s="199">
        <v>65.010000000000005</v>
      </c>
    </row>
    <row r="15028" spans="1:2">
      <c r="A15028" s="4" t="s">
        <v>15377</v>
      </c>
      <c r="B15028" s="199">
        <v>96</v>
      </c>
    </row>
    <row r="15029" spans="1:2">
      <c r="A15029" s="4" t="s">
        <v>15378</v>
      </c>
      <c r="B15029" s="199">
        <v>93.29</v>
      </c>
    </row>
    <row r="15030" spans="1:2">
      <c r="A15030" s="4" t="s">
        <v>15379</v>
      </c>
      <c r="B15030" s="199">
        <v>27.53</v>
      </c>
    </row>
    <row r="15031" spans="1:2">
      <c r="A15031" s="4" t="s">
        <v>15380</v>
      </c>
      <c r="B15031" s="199">
        <v>24.82</v>
      </c>
    </row>
    <row r="15032" spans="1:2">
      <c r="A15032" s="4" t="s">
        <v>15381</v>
      </c>
      <c r="B15032" s="199">
        <v>30.07</v>
      </c>
    </row>
    <row r="15033" spans="1:2">
      <c r="A15033" s="4" t="s">
        <v>15382</v>
      </c>
      <c r="B15033" s="199">
        <v>27.36</v>
      </c>
    </row>
    <row r="15034" spans="1:2">
      <c r="A15034" s="4" t="s">
        <v>15383</v>
      </c>
      <c r="B15034" s="199">
        <v>32.369999999999997</v>
      </c>
    </row>
    <row r="15035" spans="1:2">
      <c r="A15035" s="4" t="s">
        <v>15384</v>
      </c>
      <c r="B15035" s="199">
        <v>29.66</v>
      </c>
    </row>
    <row r="15036" spans="1:2">
      <c r="A15036" s="4" t="s">
        <v>15385</v>
      </c>
      <c r="B15036" s="199">
        <v>34.76</v>
      </c>
    </row>
    <row r="15037" spans="1:2">
      <c r="A15037" s="4" t="s">
        <v>15386</v>
      </c>
      <c r="B15037" s="199">
        <v>32.049999999999997</v>
      </c>
    </row>
    <row r="15038" spans="1:2">
      <c r="A15038" s="4" t="s">
        <v>15387</v>
      </c>
      <c r="B15038" s="199">
        <v>39.520000000000003</v>
      </c>
    </row>
    <row r="15039" spans="1:2">
      <c r="A15039" s="4" t="s">
        <v>15388</v>
      </c>
      <c r="B15039" s="199">
        <v>36.81</v>
      </c>
    </row>
    <row r="15040" spans="1:2">
      <c r="A15040" s="4" t="s">
        <v>15389</v>
      </c>
      <c r="B15040" s="199">
        <v>44.19</v>
      </c>
    </row>
    <row r="15041" spans="1:2">
      <c r="A15041" s="4" t="s">
        <v>15390</v>
      </c>
      <c r="B15041" s="199">
        <v>41.48</v>
      </c>
    </row>
    <row r="15042" spans="1:2">
      <c r="A15042" s="4" t="s">
        <v>15391</v>
      </c>
      <c r="B15042" s="199">
        <v>29.43</v>
      </c>
    </row>
    <row r="15043" spans="1:2">
      <c r="A15043" s="4" t="s">
        <v>15392</v>
      </c>
      <c r="B15043" s="199">
        <v>26.72</v>
      </c>
    </row>
    <row r="15044" spans="1:2">
      <c r="A15044" s="4" t="s">
        <v>15393</v>
      </c>
      <c r="B15044" s="199">
        <v>35.39</v>
      </c>
    </row>
    <row r="15045" spans="1:2">
      <c r="A15045" s="4" t="s">
        <v>15394</v>
      </c>
      <c r="B15045" s="199">
        <v>32.68</v>
      </c>
    </row>
    <row r="15046" spans="1:2">
      <c r="A15046" s="4" t="s">
        <v>15395</v>
      </c>
      <c r="B15046" s="199">
        <v>38.1</v>
      </c>
    </row>
    <row r="15047" spans="1:2">
      <c r="A15047" s="4" t="s">
        <v>15396</v>
      </c>
      <c r="B15047" s="199">
        <v>35.39</v>
      </c>
    </row>
    <row r="15048" spans="1:2">
      <c r="A15048" s="4" t="s">
        <v>15397</v>
      </c>
      <c r="B15048" s="199">
        <v>42.54</v>
      </c>
    </row>
    <row r="15049" spans="1:2">
      <c r="A15049" s="4" t="s">
        <v>15398</v>
      </c>
      <c r="B15049" s="199">
        <v>39.83</v>
      </c>
    </row>
    <row r="15050" spans="1:2">
      <c r="A15050" s="4" t="s">
        <v>15399</v>
      </c>
      <c r="B15050" s="199">
        <v>47.18</v>
      </c>
    </row>
    <row r="15051" spans="1:2">
      <c r="A15051" s="4" t="s">
        <v>15400</v>
      </c>
      <c r="B15051" s="199">
        <v>44.47</v>
      </c>
    </row>
    <row r="15052" spans="1:2">
      <c r="A15052" s="4" t="s">
        <v>15401</v>
      </c>
      <c r="B15052" s="199">
        <v>36.479999999999997</v>
      </c>
    </row>
    <row r="15053" spans="1:2">
      <c r="A15053" s="4" t="s">
        <v>15402</v>
      </c>
      <c r="B15053" s="199">
        <v>33.770000000000003</v>
      </c>
    </row>
    <row r="15054" spans="1:2">
      <c r="A15054" s="4" t="s">
        <v>15403</v>
      </c>
      <c r="B15054" s="199">
        <v>39.01</v>
      </c>
    </row>
    <row r="15055" spans="1:2">
      <c r="A15055" s="4" t="s">
        <v>15404</v>
      </c>
      <c r="B15055" s="199">
        <v>36.299999999999997</v>
      </c>
    </row>
    <row r="15056" spans="1:2">
      <c r="A15056" s="4" t="s">
        <v>15405</v>
      </c>
      <c r="B15056" s="199">
        <v>41.72</v>
      </c>
    </row>
    <row r="15057" spans="1:2">
      <c r="A15057" s="4" t="s">
        <v>15406</v>
      </c>
      <c r="B15057" s="199">
        <v>39.01</v>
      </c>
    </row>
    <row r="15058" spans="1:2">
      <c r="A15058" s="4" t="s">
        <v>15407</v>
      </c>
      <c r="B15058" s="199">
        <v>45.86</v>
      </c>
    </row>
    <row r="15059" spans="1:2">
      <c r="A15059" s="4" t="s">
        <v>15408</v>
      </c>
      <c r="B15059" s="199">
        <v>43.15</v>
      </c>
    </row>
    <row r="15060" spans="1:2">
      <c r="A15060" s="4" t="s">
        <v>15409</v>
      </c>
      <c r="B15060" s="199">
        <v>50.5</v>
      </c>
    </row>
    <row r="15061" spans="1:2">
      <c r="A15061" s="4" t="s">
        <v>15410</v>
      </c>
      <c r="B15061" s="199">
        <v>47.79</v>
      </c>
    </row>
    <row r="15062" spans="1:2">
      <c r="A15062" s="4" t="s">
        <v>15411</v>
      </c>
      <c r="B15062" s="199">
        <v>27.53</v>
      </c>
    </row>
    <row r="15063" spans="1:2">
      <c r="A15063" s="4" t="s">
        <v>15412</v>
      </c>
      <c r="B15063" s="199">
        <v>24.82</v>
      </c>
    </row>
    <row r="15064" spans="1:2">
      <c r="A15064" s="4" t="s">
        <v>15413</v>
      </c>
      <c r="B15064" s="199">
        <v>30.07</v>
      </c>
    </row>
    <row r="15065" spans="1:2">
      <c r="A15065" s="4" t="s">
        <v>15414</v>
      </c>
      <c r="B15065" s="199">
        <v>27.36</v>
      </c>
    </row>
    <row r="15066" spans="1:2">
      <c r="A15066" s="4" t="s">
        <v>15415</v>
      </c>
      <c r="B15066" s="199">
        <v>32.369999999999997</v>
      </c>
    </row>
    <row r="15067" spans="1:2">
      <c r="A15067" s="4" t="s">
        <v>15416</v>
      </c>
      <c r="B15067" s="199">
        <v>29.66</v>
      </c>
    </row>
    <row r="15068" spans="1:2">
      <c r="A15068" s="4" t="s">
        <v>15417</v>
      </c>
      <c r="B15068" s="199">
        <v>34.76</v>
      </c>
    </row>
    <row r="15069" spans="1:2">
      <c r="A15069" s="4" t="s">
        <v>15418</v>
      </c>
      <c r="B15069" s="199">
        <v>32.049999999999997</v>
      </c>
    </row>
    <row r="15070" spans="1:2">
      <c r="A15070" s="4" t="s">
        <v>15419</v>
      </c>
      <c r="B15070" s="199">
        <v>39.340000000000003</v>
      </c>
    </row>
    <row r="15071" spans="1:2">
      <c r="A15071" s="4" t="s">
        <v>15420</v>
      </c>
      <c r="B15071" s="199">
        <v>36.630000000000003</v>
      </c>
    </row>
    <row r="15072" spans="1:2">
      <c r="A15072" s="4" t="s">
        <v>15421</v>
      </c>
      <c r="B15072" s="199">
        <v>44.19</v>
      </c>
    </row>
    <row r="15073" spans="1:2">
      <c r="A15073" s="4" t="s">
        <v>15422</v>
      </c>
      <c r="B15073" s="199">
        <v>41.48</v>
      </c>
    </row>
    <row r="15074" spans="1:2">
      <c r="A15074" s="4" t="s">
        <v>15423</v>
      </c>
      <c r="B15074" s="199">
        <v>29.43</v>
      </c>
    </row>
    <row r="15075" spans="1:2">
      <c r="A15075" s="4" t="s">
        <v>15424</v>
      </c>
      <c r="B15075" s="199">
        <v>26.72</v>
      </c>
    </row>
    <row r="15076" spans="1:2">
      <c r="A15076" s="4" t="s">
        <v>15425</v>
      </c>
      <c r="B15076" s="199">
        <v>35.39</v>
      </c>
    </row>
    <row r="15077" spans="1:2">
      <c r="A15077" s="4" t="s">
        <v>15426</v>
      </c>
      <c r="B15077" s="199">
        <v>32.68</v>
      </c>
    </row>
    <row r="15078" spans="1:2">
      <c r="A15078" s="4" t="s">
        <v>15427</v>
      </c>
      <c r="B15078" s="199">
        <v>38.1</v>
      </c>
    </row>
    <row r="15079" spans="1:2">
      <c r="A15079" s="4" t="s">
        <v>15428</v>
      </c>
      <c r="B15079" s="199">
        <v>35.39</v>
      </c>
    </row>
    <row r="15080" spans="1:2">
      <c r="A15080" s="4" t="s">
        <v>15429</v>
      </c>
      <c r="B15080" s="199">
        <v>42.35</v>
      </c>
    </row>
    <row r="15081" spans="1:2">
      <c r="A15081" s="4" t="s">
        <v>15430</v>
      </c>
      <c r="B15081" s="199">
        <v>39.64</v>
      </c>
    </row>
    <row r="15082" spans="1:2">
      <c r="A15082" s="4" t="s">
        <v>15431</v>
      </c>
      <c r="B15082" s="199">
        <v>47.18</v>
      </c>
    </row>
    <row r="15083" spans="1:2">
      <c r="A15083" s="4" t="s">
        <v>15432</v>
      </c>
      <c r="B15083" s="199">
        <v>44.47</v>
      </c>
    </row>
    <row r="15084" spans="1:2">
      <c r="A15084" s="4" t="s">
        <v>15433</v>
      </c>
      <c r="B15084" s="199">
        <v>36.479999999999997</v>
      </c>
    </row>
    <row r="15085" spans="1:2">
      <c r="A15085" s="4" t="s">
        <v>15434</v>
      </c>
      <c r="B15085" s="199">
        <v>33.770000000000003</v>
      </c>
    </row>
    <row r="15086" spans="1:2">
      <c r="A15086" s="4" t="s">
        <v>15435</v>
      </c>
      <c r="B15086" s="199">
        <v>39.01</v>
      </c>
    </row>
    <row r="15087" spans="1:2">
      <c r="A15087" s="4" t="s">
        <v>15436</v>
      </c>
      <c r="B15087" s="199">
        <v>36.299999999999997</v>
      </c>
    </row>
    <row r="15088" spans="1:2">
      <c r="A15088" s="4" t="s">
        <v>15437</v>
      </c>
      <c r="B15088" s="199">
        <v>41.72</v>
      </c>
    </row>
    <row r="15089" spans="1:2">
      <c r="A15089" s="4" t="s">
        <v>15438</v>
      </c>
      <c r="B15089" s="199">
        <v>39.01</v>
      </c>
    </row>
    <row r="15090" spans="1:2">
      <c r="A15090" s="4" t="s">
        <v>15439</v>
      </c>
      <c r="B15090" s="199">
        <v>41.63</v>
      </c>
    </row>
    <row r="15091" spans="1:2">
      <c r="A15091" s="4" t="s">
        <v>15440</v>
      </c>
      <c r="B15091" s="199">
        <v>38.92</v>
      </c>
    </row>
    <row r="15092" spans="1:2">
      <c r="A15092" s="4" t="s">
        <v>15441</v>
      </c>
      <c r="B15092" s="199">
        <v>50.5</v>
      </c>
    </row>
    <row r="15093" spans="1:2">
      <c r="A15093" s="4" t="s">
        <v>15442</v>
      </c>
      <c r="B15093" s="199">
        <v>47.79</v>
      </c>
    </row>
    <row r="15094" spans="1:2">
      <c r="A15094" s="4" t="s">
        <v>15443</v>
      </c>
      <c r="B15094" s="199">
        <v>34.619999999999997</v>
      </c>
    </row>
    <row r="15095" spans="1:2">
      <c r="A15095" s="4" t="s">
        <v>15444</v>
      </c>
      <c r="B15095" s="199">
        <v>31.91</v>
      </c>
    </row>
    <row r="15096" spans="1:2">
      <c r="A15096" s="4" t="s">
        <v>15445</v>
      </c>
      <c r="B15096" s="199">
        <v>38.119999999999997</v>
      </c>
    </row>
    <row r="15097" spans="1:2">
      <c r="A15097" s="4" t="s">
        <v>15446</v>
      </c>
      <c r="B15097" s="199">
        <v>35.409999999999997</v>
      </c>
    </row>
    <row r="15098" spans="1:2">
      <c r="A15098" s="4" t="s">
        <v>15447</v>
      </c>
      <c r="B15098" s="199">
        <v>41.42</v>
      </c>
    </row>
    <row r="15099" spans="1:2">
      <c r="A15099" s="4" t="s">
        <v>15448</v>
      </c>
      <c r="B15099" s="199">
        <v>38.71</v>
      </c>
    </row>
    <row r="15100" spans="1:2">
      <c r="A15100" s="4" t="s">
        <v>15449</v>
      </c>
      <c r="B15100" s="199">
        <v>45.03</v>
      </c>
    </row>
    <row r="15101" spans="1:2">
      <c r="A15101" s="4" t="s">
        <v>15450</v>
      </c>
      <c r="B15101" s="199">
        <v>42.32</v>
      </c>
    </row>
    <row r="15102" spans="1:2">
      <c r="A15102" s="4" t="s">
        <v>15451</v>
      </c>
      <c r="B15102" s="199">
        <v>56.45</v>
      </c>
    </row>
    <row r="15103" spans="1:2">
      <c r="A15103" s="4" t="s">
        <v>15452</v>
      </c>
      <c r="B15103" s="199">
        <v>53.74</v>
      </c>
    </row>
    <row r="15104" spans="1:2">
      <c r="A15104" s="4" t="s">
        <v>15453</v>
      </c>
      <c r="B15104" s="199">
        <v>71.239999999999995</v>
      </c>
    </row>
    <row r="15105" spans="1:2">
      <c r="A15105" s="4" t="s">
        <v>15454</v>
      </c>
      <c r="B15105" s="199">
        <v>68.53</v>
      </c>
    </row>
    <row r="15106" spans="1:2">
      <c r="A15106" s="4" t="s">
        <v>15455</v>
      </c>
      <c r="B15106" s="199">
        <v>43.84</v>
      </c>
    </row>
    <row r="15107" spans="1:2">
      <c r="A15107" s="4" t="s">
        <v>15456</v>
      </c>
      <c r="B15107" s="199">
        <v>41.13</v>
      </c>
    </row>
    <row r="15108" spans="1:2">
      <c r="A15108" s="4" t="s">
        <v>15457</v>
      </c>
      <c r="B15108" s="199">
        <v>47.77</v>
      </c>
    </row>
    <row r="15109" spans="1:2">
      <c r="A15109" s="4" t="s">
        <v>15458</v>
      </c>
      <c r="B15109" s="199">
        <v>45.06</v>
      </c>
    </row>
    <row r="15110" spans="1:2">
      <c r="A15110" s="4" t="s">
        <v>15459</v>
      </c>
      <c r="B15110" s="199">
        <v>51.39</v>
      </c>
    </row>
    <row r="15111" spans="1:2">
      <c r="A15111" s="4" t="s">
        <v>15460</v>
      </c>
      <c r="B15111" s="199">
        <v>48.68</v>
      </c>
    </row>
    <row r="15112" spans="1:2">
      <c r="A15112" s="4" t="s">
        <v>15461</v>
      </c>
      <c r="B15112" s="199">
        <v>57.55</v>
      </c>
    </row>
    <row r="15113" spans="1:2">
      <c r="A15113" s="4" t="s">
        <v>15462</v>
      </c>
      <c r="B15113" s="199">
        <v>54.84</v>
      </c>
    </row>
    <row r="15114" spans="1:2">
      <c r="A15114" s="4" t="s">
        <v>15463</v>
      </c>
      <c r="B15114" s="199">
        <v>77.72</v>
      </c>
    </row>
    <row r="15115" spans="1:2">
      <c r="A15115" s="4" t="s">
        <v>15464</v>
      </c>
      <c r="B15115" s="199">
        <v>75.010000000000005</v>
      </c>
    </row>
    <row r="15116" spans="1:2">
      <c r="A15116" s="4" t="s">
        <v>15465</v>
      </c>
      <c r="B15116" s="199">
        <v>43.79</v>
      </c>
    </row>
    <row r="15117" spans="1:2">
      <c r="A15117" s="4" t="s">
        <v>15466</v>
      </c>
      <c r="B15117" s="199">
        <v>41.08</v>
      </c>
    </row>
    <row r="15118" spans="1:2">
      <c r="A15118" s="4" t="s">
        <v>15467</v>
      </c>
      <c r="B15118" s="199">
        <v>55</v>
      </c>
    </row>
    <row r="15119" spans="1:2">
      <c r="A15119" s="4" t="s">
        <v>15468</v>
      </c>
      <c r="B15119" s="199">
        <v>52.29</v>
      </c>
    </row>
    <row r="15120" spans="1:2">
      <c r="A15120" s="4" t="s">
        <v>15469</v>
      </c>
      <c r="B15120" s="199">
        <v>63.41</v>
      </c>
    </row>
    <row r="15121" spans="1:2">
      <c r="A15121" s="4" t="s">
        <v>15470</v>
      </c>
      <c r="B15121" s="199">
        <v>60.7</v>
      </c>
    </row>
    <row r="15122" spans="1:2">
      <c r="A15122" s="4" t="s">
        <v>15471</v>
      </c>
      <c r="B15122" s="199">
        <v>73.760000000000005</v>
      </c>
    </row>
    <row r="15123" spans="1:2">
      <c r="A15123" s="4" t="s">
        <v>15472</v>
      </c>
      <c r="B15123" s="199">
        <v>71.05</v>
      </c>
    </row>
    <row r="15124" spans="1:2">
      <c r="A15124" s="4" t="s">
        <v>15473</v>
      </c>
      <c r="B15124" s="199">
        <v>84.81</v>
      </c>
    </row>
    <row r="15125" spans="1:2">
      <c r="A15125" s="4" t="s">
        <v>15474</v>
      </c>
      <c r="B15125" s="199">
        <v>82.1</v>
      </c>
    </row>
    <row r="15126" spans="1:2">
      <c r="A15126" s="4" t="s">
        <v>15475</v>
      </c>
      <c r="B15126" s="199">
        <v>27.64</v>
      </c>
    </row>
    <row r="15127" spans="1:2">
      <c r="A15127" s="4" t="s">
        <v>15476</v>
      </c>
      <c r="B15127" s="199">
        <v>24.93</v>
      </c>
    </row>
    <row r="15128" spans="1:2">
      <c r="A15128" s="4" t="s">
        <v>15477</v>
      </c>
      <c r="B15128" s="199">
        <v>36.25</v>
      </c>
    </row>
    <row r="15129" spans="1:2">
      <c r="A15129" s="4" t="s">
        <v>15478</v>
      </c>
      <c r="B15129" s="199">
        <v>33.54</v>
      </c>
    </row>
    <row r="15130" spans="1:2">
      <c r="A15130" s="4" t="s">
        <v>15479</v>
      </c>
      <c r="B15130" s="199">
        <v>39.340000000000003</v>
      </c>
    </row>
    <row r="15131" spans="1:2">
      <c r="A15131" s="4" t="s">
        <v>15480</v>
      </c>
      <c r="B15131" s="199">
        <v>36.630000000000003</v>
      </c>
    </row>
    <row r="15132" spans="1:2">
      <c r="A15132" s="4" t="s">
        <v>15481</v>
      </c>
      <c r="B15132" s="199">
        <v>41.92</v>
      </c>
    </row>
    <row r="15133" spans="1:2">
      <c r="A15133" s="4" t="s">
        <v>15482</v>
      </c>
      <c r="B15133" s="199">
        <v>39.21</v>
      </c>
    </row>
    <row r="15134" spans="1:2">
      <c r="A15134" s="4" t="s">
        <v>15483</v>
      </c>
      <c r="B15134" s="199">
        <v>46.22</v>
      </c>
    </row>
    <row r="15135" spans="1:2">
      <c r="A15135" s="4" t="s">
        <v>15484</v>
      </c>
      <c r="B15135" s="199">
        <v>43.51</v>
      </c>
    </row>
    <row r="15136" spans="1:2">
      <c r="A15136" s="4" t="s">
        <v>15485</v>
      </c>
      <c r="B15136" s="199">
        <v>56.34</v>
      </c>
    </row>
    <row r="15137" spans="1:2">
      <c r="A15137" s="4" t="s">
        <v>15486</v>
      </c>
      <c r="B15137" s="199">
        <v>53.63</v>
      </c>
    </row>
    <row r="15138" spans="1:2">
      <c r="A15138" s="4" t="s">
        <v>15487</v>
      </c>
      <c r="B15138" s="199">
        <v>45.35</v>
      </c>
    </row>
    <row r="15139" spans="1:2">
      <c r="A15139" s="4" t="s">
        <v>15488</v>
      </c>
      <c r="B15139" s="199">
        <v>42.64</v>
      </c>
    </row>
    <row r="15140" spans="1:2">
      <c r="A15140" s="4" t="s">
        <v>15489</v>
      </c>
      <c r="B15140" s="199">
        <v>40.590000000000003</v>
      </c>
    </row>
    <row r="15141" spans="1:2">
      <c r="A15141" s="4" t="s">
        <v>15490</v>
      </c>
      <c r="B15141" s="199">
        <v>37.880000000000003</v>
      </c>
    </row>
    <row r="15142" spans="1:2">
      <c r="A15142" s="4" t="s">
        <v>15491</v>
      </c>
      <c r="B15142" s="199">
        <v>58.94</v>
      </c>
    </row>
    <row r="15143" spans="1:2">
      <c r="A15143" s="4" t="s">
        <v>15492</v>
      </c>
      <c r="B15143" s="199">
        <v>56.23</v>
      </c>
    </row>
    <row r="15144" spans="1:2">
      <c r="A15144" s="4" t="s">
        <v>15493</v>
      </c>
      <c r="B15144" s="199">
        <v>52.35</v>
      </c>
    </row>
    <row r="15145" spans="1:2">
      <c r="A15145" s="4" t="s">
        <v>15494</v>
      </c>
      <c r="B15145" s="199">
        <v>49.64</v>
      </c>
    </row>
    <row r="15146" spans="1:2">
      <c r="A15146" s="4" t="s">
        <v>15495</v>
      </c>
      <c r="B15146" s="199">
        <v>60.67</v>
      </c>
    </row>
    <row r="15147" spans="1:2">
      <c r="A15147" s="4" t="s">
        <v>15496</v>
      </c>
      <c r="B15147" s="199">
        <v>57.96</v>
      </c>
    </row>
    <row r="15148" spans="1:2">
      <c r="A15148" s="4" t="s">
        <v>15497</v>
      </c>
      <c r="B15148" s="199">
        <v>38.83</v>
      </c>
    </row>
    <row r="15149" spans="1:2">
      <c r="A15149" s="4" t="s">
        <v>15498</v>
      </c>
      <c r="B15149" s="199">
        <v>36.119999999999997</v>
      </c>
    </row>
    <row r="15150" spans="1:2">
      <c r="A15150" s="4" t="s">
        <v>15499</v>
      </c>
      <c r="B15150" s="199">
        <v>43.47</v>
      </c>
    </row>
    <row r="15151" spans="1:2">
      <c r="A15151" s="4" t="s">
        <v>15500</v>
      </c>
      <c r="B15151" s="199">
        <v>40.76</v>
      </c>
    </row>
    <row r="15152" spans="1:2">
      <c r="A15152" s="4" t="s">
        <v>15501</v>
      </c>
      <c r="B15152" s="199">
        <v>46.45</v>
      </c>
    </row>
    <row r="15153" spans="1:2">
      <c r="A15153" s="4" t="s">
        <v>15502</v>
      </c>
      <c r="B15153" s="199">
        <v>43.74</v>
      </c>
    </row>
    <row r="15154" spans="1:2">
      <c r="A15154" s="4" t="s">
        <v>15503</v>
      </c>
      <c r="B15154" s="199">
        <v>52.89</v>
      </c>
    </row>
    <row r="15155" spans="1:2">
      <c r="A15155" s="4" t="s">
        <v>15504</v>
      </c>
      <c r="B15155" s="199">
        <v>50.18</v>
      </c>
    </row>
    <row r="15156" spans="1:2">
      <c r="A15156" s="4" t="s">
        <v>15505</v>
      </c>
      <c r="B15156" s="199">
        <v>60.46</v>
      </c>
    </row>
    <row r="15157" spans="1:2">
      <c r="A15157" s="4" t="s">
        <v>15506</v>
      </c>
      <c r="B15157" s="199">
        <v>57.75</v>
      </c>
    </row>
    <row r="15158" spans="1:2">
      <c r="A15158" s="4" t="s">
        <v>15507</v>
      </c>
      <c r="B15158" s="199">
        <v>28.56</v>
      </c>
    </row>
    <row r="15159" spans="1:2">
      <c r="A15159" s="4" t="s">
        <v>15508</v>
      </c>
      <c r="B15159" s="199">
        <v>25.85</v>
      </c>
    </row>
    <row r="15160" spans="1:2">
      <c r="A15160" s="4" t="s">
        <v>15509</v>
      </c>
      <c r="B15160" s="199">
        <v>30.98</v>
      </c>
    </row>
    <row r="15161" spans="1:2">
      <c r="A15161" s="4" t="s">
        <v>15510</v>
      </c>
      <c r="B15161" s="199">
        <v>28.27</v>
      </c>
    </row>
    <row r="15162" spans="1:2">
      <c r="A15162" s="4" t="s">
        <v>15511</v>
      </c>
      <c r="B15162" s="199">
        <v>51.91</v>
      </c>
    </row>
    <row r="15163" spans="1:2">
      <c r="A15163" s="4" t="s">
        <v>15512</v>
      </c>
      <c r="B15163" s="199">
        <v>49.2</v>
      </c>
    </row>
    <row r="15164" spans="1:2">
      <c r="A15164" s="4" t="s">
        <v>15513</v>
      </c>
      <c r="B15164" s="199">
        <v>58.94</v>
      </c>
    </row>
    <row r="15165" spans="1:2">
      <c r="A15165" s="4" t="s">
        <v>15514</v>
      </c>
      <c r="B15165" s="199">
        <v>56.23</v>
      </c>
    </row>
    <row r="15166" spans="1:2">
      <c r="A15166" s="4" t="s">
        <v>15515</v>
      </c>
      <c r="B15166" s="199">
        <v>61.65</v>
      </c>
    </row>
    <row r="15167" spans="1:2">
      <c r="A15167" s="4" t="s">
        <v>15516</v>
      </c>
      <c r="B15167" s="199">
        <v>58.94</v>
      </c>
    </row>
    <row r="15168" spans="1:2">
      <c r="A15168" s="4" t="s">
        <v>15517</v>
      </c>
      <c r="B15168" s="199">
        <v>79.94</v>
      </c>
    </row>
    <row r="15169" spans="1:2">
      <c r="A15169" s="4" t="s">
        <v>15518</v>
      </c>
      <c r="B15169" s="199">
        <v>77.23</v>
      </c>
    </row>
    <row r="15170" spans="1:2">
      <c r="A15170" s="4" t="s">
        <v>15519</v>
      </c>
      <c r="B15170" s="199">
        <v>49.72</v>
      </c>
    </row>
    <row r="15171" spans="1:2">
      <c r="A15171" s="4" t="s">
        <v>15520</v>
      </c>
      <c r="B15171" s="199">
        <v>47.01</v>
      </c>
    </row>
    <row r="15172" spans="1:2">
      <c r="A15172" s="4" t="s">
        <v>15521</v>
      </c>
      <c r="B15172" s="199">
        <v>52.29</v>
      </c>
    </row>
    <row r="15173" spans="1:2">
      <c r="A15173" s="4" t="s">
        <v>15522</v>
      </c>
      <c r="B15173" s="199">
        <v>49.58</v>
      </c>
    </row>
    <row r="15174" spans="1:2">
      <c r="A15174" s="4" t="s">
        <v>15523</v>
      </c>
      <c r="B15174" s="199">
        <v>68.599999999999994</v>
      </c>
    </row>
    <row r="15175" spans="1:2">
      <c r="A15175" s="4" t="s">
        <v>15524</v>
      </c>
      <c r="B15175" s="199">
        <v>65.89</v>
      </c>
    </row>
    <row r="15176" spans="1:2">
      <c r="A15176" s="4" t="s">
        <v>15525</v>
      </c>
      <c r="B15176" s="199">
        <v>69.510000000000005</v>
      </c>
    </row>
    <row r="15177" spans="1:2">
      <c r="A15177" s="4" t="s">
        <v>15526</v>
      </c>
      <c r="B15177" s="199">
        <v>66.8</v>
      </c>
    </row>
    <row r="15178" spans="1:2">
      <c r="A15178" s="4" t="s">
        <v>15527</v>
      </c>
      <c r="B15178" s="199">
        <v>90.47</v>
      </c>
    </row>
    <row r="15179" spans="1:2">
      <c r="A15179" s="4" t="s">
        <v>15528</v>
      </c>
      <c r="B15179" s="199">
        <v>87.76</v>
      </c>
    </row>
    <row r="15180" spans="1:2">
      <c r="A15180" s="4" t="s">
        <v>15529</v>
      </c>
      <c r="B15180" s="199">
        <v>56.34</v>
      </c>
    </row>
    <row r="15181" spans="1:2">
      <c r="A15181" s="4" t="s">
        <v>15530</v>
      </c>
      <c r="B15181" s="199">
        <v>53.63</v>
      </c>
    </row>
    <row r="15182" spans="1:2">
      <c r="A15182" s="4" t="s">
        <v>15531</v>
      </c>
      <c r="B15182" s="199">
        <v>51.91</v>
      </c>
    </row>
    <row r="15183" spans="1:2">
      <c r="A15183" s="4" t="s">
        <v>15532</v>
      </c>
      <c r="B15183" s="199">
        <v>49.2</v>
      </c>
    </row>
    <row r="15184" spans="1:2">
      <c r="A15184" s="4" t="s">
        <v>15533</v>
      </c>
      <c r="B15184" s="199">
        <v>75.7</v>
      </c>
    </row>
    <row r="15185" spans="1:2">
      <c r="A15185" s="4" t="s">
        <v>15534</v>
      </c>
      <c r="B15185" s="199">
        <v>72.989999999999995</v>
      </c>
    </row>
    <row r="15186" spans="1:2">
      <c r="A15186" s="4" t="s">
        <v>15535</v>
      </c>
      <c r="B15186" s="199">
        <v>86.73</v>
      </c>
    </row>
    <row r="15187" spans="1:2">
      <c r="A15187" s="4" t="s">
        <v>15536</v>
      </c>
      <c r="B15187" s="199">
        <v>84.02</v>
      </c>
    </row>
    <row r="15188" spans="1:2">
      <c r="A15188" s="4" t="s">
        <v>15537</v>
      </c>
      <c r="B15188" s="199">
        <v>91.85</v>
      </c>
    </row>
    <row r="15189" spans="1:2">
      <c r="A15189" s="4" t="s">
        <v>15538</v>
      </c>
      <c r="B15189" s="199">
        <v>89.14</v>
      </c>
    </row>
    <row r="15190" spans="1:2">
      <c r="A15190" s="4" t="s">
        <v>15539</v>
      </c>
      <c r="B15190" s="199">
        <v>38.78</v>
      </c>
    </row>
    <row r="15191" spans="1:2">
      <c r="A15191" s="4" t="s">
        <v>15540</v>
      </c>
      <c r="B15191" s="199">
        <v>36.07</v>
      </c>
    </row>
    <row r="15192" spans="1:2">
      <c r="A15192" s="4" t="s">
        <v>15541</v>
      </c>
      <c r="B15192" s="199">
        <v>47.02</v>
      </c>
    </row>
    <row r="15193" spans="1:2">
      <c r="A15193" s="4" t="s">
        <v>15542</v>
      </c>
      <c r="B15193" s="199">
        <v>44.31</v>
      </c>
    </row>
    <row r="15194" spans="1:2">
      <c r="A15194" s="4" t="s">
        <v>15543</v>
      </c>
      <c r="B15194" s="199">
        <v>51.81</v>
      </c>
    </row>
    <row r="15195" spans="1:2">
      <c r="A15195" s="4" t="s">
        <v>15544</v>
      </c>
      <c r="B15195" s="199">
        <v>49.1</v>
      </c>
    </row>
    <row r="15196" spans="1:2">
      <c r="A15196" s="4" t="s">
        <v>15545</v>
      </c>
      <c r="B15196" s="199">
        <v>59.33</v>
      </c>
    </row>
    <row r="15197" spans="1:2">
      <c r="A15197" s="4" t="s">
        <v>15546</v>
      </c>
      <c r="B15197" s="199">
        <v>56.62</v>
      </c>
    </row>
    <row r="15198" spans="1:2">
      <c r="A15198" s="4" t="s">
        <v>15547</v>
      </c>
      <c r="B15198" s="199">
        <v>76.42</v>
      </c>
    </row>
    <row r="15199" spans="1:2">
      <c r="A15199" s="4" t="s">
        <v>15548</v>
      </c>
      <c r="B15199" s="199">
        <v>73.709999999999994</v>
      </c>
    </row>
    <row r="15200" spans="1:2">
      <c r="A15200" s="4" t="s">
        <v>15549</v>
      </c>
      <c r="B15200" s="199">
        <v>88.79</v>
      </c>
    </row>
    <row r="15201" spans="1:2">
      <c r="A15201" s="4" t="s">
        <v>15550</v>
      </c>
      <c r="B15201" s="199">
        <v>86.08</v>
      </c>
    </row>
    <row r="15202" spans="1:2">
      <c r="A15202" s="4" t="s">
        <v>15551</v>
      </c>
      <c r="B15202" s="199">
        <v>49</v>
      </c>
    </row>
    <row r="15203" spans="1:2">
      <c r="A15203" s="4" t="s">
        <v>15552</v>
      </c>
      <c r="B15203" s="199">
        <v>46.29</v>
      </c>
    </row>
    <row r="15204" spans="1:2">
      <c r="A15204" s="4" t="s">
        <v>15553</v>
      </c>
      <c r="B15204" s="199">
        <v>57.12</v>
      </c>
    </row>
    <row r="15205" spans="1:2">
      <c r="A15205" s="4" t="s">
        <v>15554</v>
      </c>
      <c r="B15205" s="199">
        <v>54.41</v>
      </c>
    </row>
    <row r="15206" spans="1:2">
      <c r="A15206" s="4" t="s">
        <v>15555</v>
      </c>
      <c r="B15206" s="199">
        <v>66.36</v>
      </c>
    </row>
    <row r="15207" spans="1:2">
      <c r="A15207" s="4" t="s">
        <v>15556</v>
      </c>
      <c r="B15207" s="199">
        <v>63.65</v>
      </c>
    </row>
    <row r="15208" spans="1:2">
      <c r="A15208" s="4" t="s">
        <v>15557</v>
      </c>
      <c r="B15208" s="199">
        <v>87.92</v>
      </c>
    </row>
    <row r="15209" spans="1:2">
      <c r="A15209" s="4" t="s">
        <v>15558</v>
      </c>
      <c r="B15209" s="199">
        <v>85.21</v>
      </c>
    </row>
    <row r="15210" spans="1:2">
      <c r="A15210" s="4" t="s">
        <v>15559</v>
      </c>
      <c r="B15210" s="199">
        <v>113.2</v>
      </c>
    </row>
    <row r="15211" spans="1:2">
      <c r="A15211" s="4" t="s">
        <v>15560</v>
      </c>
      <c r="B15211" s="199">
        <v>110.49</v>
      </c>
    </row>
    <row r="15212" spans="1:2">
      <c r="A15212" s="4" t="s">
        <v>15561</v>
      </c>
      <c r="B15212" s="199">
        <v>56.34</v>
      </c>
    </row>
    <row r="15213" spans="1:2">
      <c r="A15213" s="4" t="s">
        <v>15562</v>
      </c>
      <c r="B15213" s="199">
        <v>53.63</v>
      </c>
    </row>
    <row r="15214" spans="1:2">
      <c r="A15214" s="4" t="s">
        <v>15563</v>
      </c>
      <c r="B15214" s="199">
        <v>51.91</v>
      </c>
    </row>
    <row r="15215" spans="1:2">
      <c r="A15215" s="4" t="s">
        <v>15564</v>
      </c>
      <c r="B15215" s="199">
        <v>49.2</v>
      </c>
    </row>
    <row r="15216" spans="1:2">
      <c r="A15216" s="4" t="s">
        <v>15565</v>
      </c>
      <c r="B15216" s="199">
        <v>78.319999999999993</v>
      </c>
    </row>
    <row r="15217" spans="1:2">
      <c r="A15217" s="4" t="s">
        <v>15566</v>
      </c>
      <c r="B15217" s="199">
        <v>75.61</v>
      </c>
    </row>
    <row r="15218" spans="1:2">
      <c r="A15218" s="4" t="s">
        <v>15567</v>
      </c>
      <c r="B15218" s="199">
        <v>86.73</v>
      </c>
    </row>
    <row r="15219" spans="1:2">
      <c r="A15219" s="4" t="s">
        <v>15568</v>
      </c>
      <c r="B15219" s="199">
        <v>84.02</v>
      </c>
    </row>
    <row r="15220" spans="1:2">
      <c r="A15220" s="4" t="s">
        <v>15569</v>
      </c>
      <c r="B15220" s="199">
        <v>96</v>
      </c>
    </row>
    <row r="15221" spans="1:2">
      <c r="A15221" s="4" t="s">
        <v>15570</v>
      </c>
      <c r="B15221" s="199">
        <v>93.29</v>
      </c>
    </row>
    <row r="15222" spans="1:2">
      <c r="A15222" s="4" t="s">
        <v>15571</v>
      </c>
      <c r="B15222" s="199">
        <v>40.18</v>
      </c>
    </row>
    <row r="15223" spans="1:2">
      <c r="A15223" s="4" t="s">
        <v>15572</v>
      </c>
      <c r="B15223" s="199">
        <v>37.47</v>
      </c>
    </row>
    <row r="15224" spans="1:2">
      <c r="A15224" s="4" t="s">
        <v>15573</v>
      </c>
      <c r="B15224" s="199">
        <v>48.61</v>
      </c>
    </row>
    <row r="15225" spans="1:2">
      <c r="A15225" s="4" t="s">
        <v>15574</v>
      </c>
      <c r="B15225" s="199">
        <v>45.9</v>
      </c>
    </row>
    <row r="15226" spans="1:2">
      <c r="A15226" s="4" t="s">
        <v>15575</v>
      </c>
      <c r="B15226" s="199">
        <v>64.19</v>
      </c>
    </row>
    <row r="15227" spans="1:2">
      <c r="A15227" s="4" t="s">
        <v>15576</v>
      </c>
      <c r="B15227" s="199">
        <v>61.48</v>
      </c>
    </row>
    <row r="15228" spans="1:2">
      <c r="A15228" s="4" t="s">
        <v>15577</v>
      </c>
      <c r="B15228" s="199">
        <v>74.260000000000005</v>
      </c>
    </row>
    <row r="15229" spans="1:2">
      <c r="A15229" s="4" t="s">
        <v>15578</v>
      </c>
      <c r="B15229" s="199">
        <v>71.55</v>
      </c>
    </row>
    <row r="15230" spans="1:2">
      <c r="A15230" s="4" t="s">
        <v>15579</v>
      </c>
      <c r="B15230" s="199">
        <v>88.27</v>
      </c>
    </row>
    <row r="15231" spans="1:2">
      <c r="A15231" s="4" t="s">
        <v>15580</v>
      </c>
      <c r="B15231" s="199">
        <v>85.56</v>
      </c>
    </row>
    <row r="15232" spans="1:2">
      <c r="A15232" s="4" t="s">
        <v>15581</v>
      </c>
      <c r="B15232" s="199">
        <v>97.54</v>
      </c>
    </row>
    <row r="15233" spans="1:2">
      <c r="A15233" s="4" t="s">
        <v>15582</v>
      </c>
      <c r="B15233" s="199">
        <v>94.83</v>
      </c>
    </row>
    <row r="15234" spans="1:2">
      <c r="A15234" s="4" t="s">
        <v>15583</v>
      </c>
      <c r="B15234" s="199">
        <v>59.38</v>
      </c>
    </row>
    <row r="15235" spans="1:2">
      <c r="A15235" s="4" t="s">
        <v>15584</v>
      </c>
      <c r="B15235" s="199">
        <v>56.67</v>
      </c>
    </row>
    <row r="15236" spans="1:2">
      <c r="A15236" s="4" t="s">
        <v>15585</v>
      </c>
      <c r="B15236" s="199">
        <v>66.489999999999995</v>
      </c>
    </row>
    <row r="15237" spans="1:2">
      <c r="A15237" s="4" t="s">
        <v>15586</v>
      </c>
      <c r="B15237" s="199">
        <v>63.78</v>
      </c>
    </row>
    <row r="15238" spans="1:2">
      <c r="A15238" s="4" t="s">
        <v>15587</v>
      </c>
      <c r="B15238" s="199">
        <v>72.58</v>
      </c>
    </row>
    <row r="15239" spans="1:2">
      <c r="A15239" s="4" t="s">
        <v>15588</v>
      </c>
      <c r="B15239" s="199">
        <v>69.87</v>
      </c>
    </row>
    <row r="15240" spans="1:2">
      <c r="A15240" s="4" t="s">
        <v>15589</v>
      </c>
      <c r="B15240" s="199">
        <v>95.22</v>
      </c>
    </row>
    <row r="15241" spans="1:2">
      <c r="A15241" s="4" t="s">
        <v>15590</v>
      </c>
      <c r="B15241" s="199">
        <v>92.51</v>
      </c>
    </row>
    <row r="15242" spans="1:2">
      <c r="A15242" s="4" t="s">
        <v>15591</v>
      </c>
      <c r="B15242" s="199">
        <v>159.06</v>
      </c>
    </row>
    <row r="15243" spans="1:2">
      <c r="A15243" s="4" t="s">
        <v>15592</v>
      </c>
      <c r="B15243" s="199">
        <v>156.35</v>
      </c>
    </row>
    <row r="15244" spans="1:2">
      <c r="A15244" s="4" t="s">
        <v>15593</v>
      </c>
      <c r="B15244" s="199">
        <v>60.98</v>
      </c>
    </row>
    <row r="15245" spans="1:2">
      <c r="A15245" s="4" t="s">
        <v>15594</v>
      </c>
      <c r="B15245" s="199">
        <v>58.27</v>
      </c>
    </row>
    <row r="15246" spans="1:2">
      <c r="A15246" s="4" t="s">
        <v>15595</v>
      </c>
      <c r="B15246" s="199">
        <v>74.86</v>
      </c>
    </row>
    <row r="15247" spans="1:2">
      <c r="A15247" s="4" t="s">
        <v>15596</v>
      </c>
      <c r="B15247" s="199">
        <v>72.150000000000006</v>
      </c>
    </row>
    <row r="15248" spans="1:2">
      <c r="A15248" s="4" t="s">
        <v>15597</v>
      </c>
      <c r="B15248" s="199">
        <v>84.46</v>
      </c>
    </row>
    <row r="15249" spans="1:2">
      <c r="A15249" s="4" t="s">
        <v>15598</v>
      </c>
      <c r="B15249" s="199">
        <v>81.75</v>
      </c>
    </row>
    <row r="15250" spans="1:2">
      <c r="A15250" s="4" t="s">
        <v>15599</v>
      </c>
      <c r="B15250" s="199">
        <v>91.87</v>
      </c>
    </row>
    <row r="15251" spans="1:2">
      <c r="A15251" s="4" t="s">
        <v>15600</v>
      </c>
      <c r="B15251" s="199">
        <v>89.16</v>
      </c>
    </row>
    <row r="15252" spans="1:2">
      <c r="A15252" s="4" t="s">
        <v>15601</v>
      </c>
      <c r="B15252" s="199">
        <v>123.24</v>
      </c>
    </row>
    <row r="15253" spans="1:2">
      <c r="A15253" s="4" t="s">
        <v>15602</v>
      </c>
      <c r="B15253" s="199">
        <v>120.53</v>
      </c>
    </row>
    <row r="15254" spans="1:2">
      <c r="A15254" s="4" t="s">
        <v>15603</v>
      </c>
      <c r="B15254" s="199">
        <v>46.23</v>
      </c>
    </row>
    <row r="15255" spans="1:2">
      <c r="A15255" s="4" t="s">
        <v>15604</v>
      </c>
      <c r="B15255" s="199">
        <v>43.52</v>
      </c>
    </row>
    <row r="15256" spans="1:2">
      <c r="A15256" s="4" t="s">
        <v>15605</v>
      </c>
      <c r="B15256" s="199">
        <v>54.42</v>
      </c>
    </row>
    <row r="15257" spans="1:2">
      <c r="A15257" s="4" t="s">
        <v>15606</v>
      </c>
      <c r="B15257" s="199">
        <v>51.71</v>
      </c>
    </row>
    <row r="15258" spans="1:2">
      <c r="A15258" s="4" t="s">
        <v>15607</v>
      </c>
      <c r="B15258" s="199">
        <v>64.61</v>
      </c>
    </row>
    <row r="15259" spans="1:2">
      <c r="A15259" s="4" t="s">
        <v>15608</v>
      </c>
      <c r="B15259" s="199">
        <v>61.9</v>
      </c>
    </row>
    <row r="15260" spans="1:2">
      <c r="A15260" s="4" t="s">
        <v>15609</v>
      </c>
      <c r="B15260" s="199">
        <v>74.680000000000007</v>
      </c>
    </row>
    <row r="15261" spans="1:2">
      <c r="A15261" s="4" t="s">
        <v>15610</v>
      </c>
      <c r="B15261" s="199">
        <v>71.97</v>
      </c>
    </row>
    <row r="15262" spans="1:2">
      <c r="A15262" s="4" t="s">
        <v>15611</v>
      </c>
      <c r="B15262" s="199">
        <v>87.42</v>
      </c>
    </row>
    <row r="15263" spans="1:2">
      <c r="A15263" s="4" t="s">
        <v>15612</v>
      </c>
      <c r="B15263" s="199">
        <v>84.71</v>
      </c>
    </row>
    <row r="15264" spans="1:2">
      <c r="A15264" s="4" t="s">
        <v>15613</v>
      </c>
      <c r="B15264" s="199">
        <v>176.94</v>
      </c>
    </row>
    <row r="15265" spans="1:2">
      <c r="A15265" s="4" t="s">
        <v>15614</v>
      </c>
      <c r="B15265" s="199">
        <v>174.23</v>
      </c>
    </row>
    <row r="15266" spans="1:2">
      <c r="A15266" s="4" t="s">
        <v>15615</v>
      </c>
      <c r="B15266" s="199">
        <v>60.85</v>
      </c>
    </row>
    <row r="15267" spans="1:2">
      <c r="A15267" s="4" t="s">
        <v>15616</v>
      </c>
      <c r="B15267" s="199">
        <v>58.14</v>
      </c>
    </row>
    <row r="15268" spans="1:2">
      <c r="A15268" s="4" t="s">
        <v>15617</v>
      </c>
      <c r="B15268" s="199">
        <v>70.459999999999994</v>
      </c>
    </row>
    <row r="15269" spans="1:2">
      <c r="A15269" s="4" t="s">
        <v>15618</v>
      </c>
      <c r="B15269" s="199">
        <v>67.75</v>
      </c>
    </row>
    <row r="15270" spans="1:2">
      <c r="A15270" s="4" t="s">
        <v>15619</v>
      </c>
      <c r="B15270" s="199">
        <v>81.03</v>
      </c>
    </row>
    <row r="15271" spans="1:2">
      <c r="A15271" s="4" t="s">
        <v>15620</v>
      </c>
      <c r="B15271" s="199">
        <v>78.319999999999993</v>
      </c>
    </row>
    <row r="15272" spans="1:2">
      <c r="A15272" s="4" t="s">
        <v>15621</v>
      </c>
      <c r="B15272" s="199">
        <v>117.02</v>
      </c>
    </row>
    <row r="15273" spans="1:2">
      <c r="A15273" s="4" t="s">
        <v>15622</v>
      </c>
      <c r="B15273" s="199">
        <v>114.31</v>
      </c>
    </row>
    <row r="15274" spans="1:2">
      <c r="A15274" s="4" t="s">
        <v>15623</v>
      </c>
      <c r="B15274" s="199">
        <v>189.41</v>
      </c>
    </row>
    <row r="15275" spans="1:2">
      <c r="A15275" s="4" t="s">
        <v>15624</v>
      </c>
      <c r="B15275" s="199">
        <v>186.7</v>
      </c>
    </row>
    <row r="15276" spans="1:2">
      <c r="A15276" s="4" t="s">
        <v>15625</v>
      </c>
      <c r="B15276" s="199">
        <v>63.73</v>
      </c>
    </row>
    <row r="15277" spans="1:2">
      <c r="A15277" s="4" t="s">
        <v>15626</v>
      </c>
      <c r="B15277" s="199">
        <v>61.02</v>
      </c>
    </row>
    <row r="15278" spans="1:2">
      <c r="A15278" s="4" t="s">
        <v>15627</v>
      </c>
      <c r="B15278" s="199">
        <v>76.56</v>
      </c>
    </row>
    <row r="15279" spans="1:2">
      <c r="A15279" s="4" t="s">
        <v>15628</v>
      </c>
      <c r="B15279" s="199">
        <v>73.849999999999994</v>
      </c>
    </row>
    <row r="15280" spans="1:2">
      <c r="A15280" s="4" t="s">
        <v>15629</v>
      </c>
      <c r="B15280" s="199">
        <v>80.05</v>
      </c>
    </row>
    <row r="15281" spans="1:2">
      <c r="A15281" s="4" t="s">
        <v>15630</v>
      </c>
      <c r="B15281" s="199">
        <v>77.34</v>
      </c>
    </row>
    <row r="15282" spans="1:2">
      <c r="A15282" s="4" t="s">
        <v>15631</v>
      </c>
      <c r="B15282" s="199">
        <v>140.11000000000001</v>
      </c>
    </row>
    <row r="15283" spans="1:2">
      <c r="A15283" s="4" t="s">
        <v>15632</v>
      </c>
      <c r="B15283" s="199">
        <v>137.4</v>
      </c>
    </row>
    <row r="15284" spans="1:2">
      <c r="A15284" s="4" t="s">
        <v>15633</v>
      </c>
      <c r="B15284" s="199">
        <v>201.88</v>
      </c>
    </row>
    <row r="15285" spans="1:2">
      <c r="A15285" s="4" t="s">
        <v>15634</v>
      </c>
      <c r="B15285" s="199">
        <v>199.17</v>
      </c>
    </row>
    <row r="15286" spans="1:2">
      <c r="A15286" s="4" t="s">
        <v>15635</v>
      </c>
      <c r="B15286" s="199">
        <v>71.010000000000005</v>
      </c>
    </row>
    <row r="15287" spans="1:2">
      <c r="A15287" s="4" t="s">
        <v>15636</v>
      </c>
      <c r="B15287" s="199">
        <v>68.3</v>
      </c>
    </row>
    <row r="15288" spans="1:2">
      <c r="A15288" s="4" t="s">
        <v>15637</v>
      </c>
      <c r="B15288" s="199">
        <v>70.67</v>
      </c>
    </row>
    <row r="15289" spans="1:2">
      <c r="A15289" s="4" t="s">
        <v>15638</v>
      </c>
      <c r="B15289" s="199">
        <v>67.959999999999994</v>
      </c>
    </row>
    <row r="15290" spans="1:2">
      <c r="A15290" s="4" t="s">
        <v>15639</v>
      </c>
      <c r="B15290" s="199">
        <v>91.24</v>
      </c>
    </row>
    <row r="15291" spans="1:2">
      <c r="A15291" s="4" t="s">
        <v>15640</v>
      </c>
      <c r="B15291" s="199">
        <v>88.53</v>
      </c>
    </row>
    <row r="15292" spans="1:2">
      <c r="A15292" s="4" t="s">
        <v>15641</v>
      </c>
      <c r="B15292" s="199">
        <v>103.01</v>
      </c>
    </row>
    <row r="15293" spans="1:2">
      <c r="A15293" s="4" t="s">
        <v>15642</v>
      </c>
      <c r="B15293" s="199">
        <v>100.3</v>
      </c>
    </row>
    <row r="15294" spans="1:2">
      <c r="A15294" s="4" t="s">
        <v>15643</v>
      </c>
      <c r="B15294" s="199">
        <v>133.81</v>
      </c>
    </row>
    <row r="15295" spans="1:2">
      <c r="A15295" s="4" t="s">
        <v>15644</v>
      </c>
      <c r="B15295" s="199">
        <v>131.1</v>
      </c>
    </row>
    <row r="15296" spans="1:2">
      <c r="A15296" s="4" t="s">
        <v>15645</v>
      </c>
      <c r="B15296" s="199">
        <v>188.84</v>
      </c>
    </row>
    <row r="15297" spans="1:2">
      <c r="A15297" s="4" t="s">
        <v>15646</v>
      </c>
      <c r="B15297" s="199">
        <v>186.13</v>
      </c>
    </row>
    <row r="15298" spans="1:2">
      <c r="A15298" s="4" t="s">
        <v>15647</v>
      </c>
      <c r="B15298" s="199">
        <v>88.22</v>
      </c>
    </row>
    <row r="15299" spans="1:2">
      <c r="A15299" s="4" t="s">
        <v>15648</v>
      </c>
      <c r="B15299" s="199">
        <v>85.51</v>
      </c>
    </row>
    <row r="15300" spans="1:2">
      <c r="A15300" s="4" t="s">
        <v>15649</v>
      </c>
      <c r="B15300" s="199">
        <v>99.09</v>
      </c>
    </row>
    <row r="15301" spans="1:2">
      <c r="A15301" s="4" t="s">
        <v>15650</v>
      </c>
      <c r="B15301" s="199">
        <v>96.38</v>
      </c>
    </row>
    <row r="15302" spans="1:2">
      <c r="A15302" s="4" t="s">
        <v>15651</v>
      </c>
      <c r="B15302" s="199">
        <v>58.14</v>
      </c>
    </row>
    <row r="15303" spans="1:2">
      <c r="A15303" s="4" t="s">
        <v>15652</v>
      </c>
      <c r="B15303" s="199">
        <v>55.43</v>
      </c>
    </row>
    <row r="15304" spans="1:2">
      <c r="A15304" s="4" t="s">
        <v>15653</v>
      </c>
      <c r="B15304" s="199">
        <v>126.7</v>
      </c>
    </row>
    <row r="15305" spans="1:2">
      <c r="A15305" s="4" t="s">
        <v>15654</v>
      </c>
      <c r="B15305" s="199">
        <v>123.99</v>
      </c>
    </row>
    <row r="15306" spans="1:2">
      <c r="A15306" s="4" t="s">
        <v>15655</v>
      </c>
      <c r="B15306" s="199">
        <v>198.07</v>
      </c>
    </row>
    <row r="15307" spans="1:2">
      <c r="A15307" s="4" t="s">
        <v>15656</v>
      </c>
      <c r="B15307" s="199">
        <v>195.36</v>
      </c>
    </row>
    <row r="15308" spans="1:2">
      <c r="A15308" s="4" t="s">
        <v>15657</v>
      </c>
      <c r="B15308" s="199">
        <v>96.07</v>
      </c>
    </row>
    <row r="15309" spans="1:2">
      <c r="A15309" s="4" t="s">
        <v>15658</v>
      </c>
      <c r="B15309" s="199">
        <v>93.36</v>
      </c>
    </row>
    <row r="15310" spans="1:2">
      <c r="A15310" s="4" t="s">
        <v>15659</v>
      </c>
      <c r="B15310" s="199">
        <v>106.64</v>
      </c>
    </row>
    <row r="15311" spans="1:2">
      <c r="A15311" s="4" t="s">
        <v>15660</v>
      </c>
      <c r="B15311" s="199">
        <v>103.93</v>
      </c>
    </row>
    <row r="15312" spans="1:2">
      <c r="A15312" s="4" t="s">
        <v>15661</v>
      </c>
      <c r="B15312" s="199">
        <v>118.42</v>
      </c>
    </row>
    <row r="15313" spans="1:2">
      <c r="A15313" s="4" t="s">
        <v>15662</v>
      </c>
      <c r="B15313" s="199">
        <v>115.71</v>
      </c>
    </row>
    <row r="15314" spans="1:2">
      <c r="A15314" s="4" t="s">
        <v>15663</v>
      </c>
      <c r="B15314" s="199">
        <v>133.69</v>
      </c>
    </row>
    <row r="15315" spans="1:2">
      <c r="A15315" s="4" t="s">
        <v>15664</v>
      </c>
      <c r="B15315" s="199">
        <v>130.97999999999999</v>
      </c>
    </row>
    <row r="15316" spans="1:2">
      <c r="A15316" s="4" t="s">
        <v>15665</v>
      </c>
      <c r="B15316" s="199">
        <v>207.32</v>
      </c>
    </row>
    <row r="15317" spans="1:2">
      <c r="A15317" s="4" t="s">
        <v>15666</v>
      </c>
      <c r="B15317" s="199">
        <v>204.61</v>
      </c>
    </row>
    <row r="15318" spans="1:2">
      <c r="A15318" s="4" t="s">
        <v>15667</v>
      </c>
      <c r="B15318" s="199">
        <v>28.48</v>
      </c>
    </row>
    <row r="15319" spans="1:2">
      <c r="A15319" s="4" t="s">
        <v>15668</v>
      </c>
      <c r="B15319" s="199">
        <v>25.77</v>
      </c>
    </row>
    <row r="15320" spans="1:2">
      <c r="A15320" s="4" t="s">
        <v>15669</v>
      </c>
      <c r="B15320" s="199">
        <v>32.85</v>
      </c>
    </row>
    <row r="15321" spans="1:2">
      <c r="A15321" s="4" t="s">
        <v>15670</v>
      </c>
      <c r="B15321" s="199">
        <v>30.14</v>
      </c>
    </row>
    <row r="15322" spans="1:2">
      <c r="A15322" s="4" t="s">
        <v>15671</v>
      </c>
      <c r="B15322" s="199">
        <v>38.35</v>
      </c>
    </row>
    <row r="15323" spans="1:2">
      <c r="A15323" s="4" t="s">
        <v>15672</v>
      </c>
      <c r="B15323" s="199">
        <v>35.64</v>
      </c>
    </row>
    <row r="15324" spans="1:2">
      <c r="A15324" s="4" t="s">
        <v>15673</v>
      </c>
      <c r="B15324" s="199">
        <v>44.99</v>
      </c>
    </row>
    <row r="15325" spans="1:2">
      <c r="A15325" s="4" t="s">
        <v>15674</v>
      </c>
      <c r="B15325" s="199">
        <v>42.28</v>
      </c>
    </row>
    <row r="15326" spans="1:2">
      <c r="A15326" s="4" t="s">
        <v>15675</v>
      </c>
      <c r="B15326" s="199">
        <v>61.65</v>
      </c>
    </row>
    <row r="15327" spans="1:2">
      <c r="A15327" s="4" t="s">
        <v>15676</v>
      </c>
      <c r="B15327" s="199">
        <v>58.94</v>
      </c>
    </row>
    <row r="15328" spans="1:2">
      <c r="A15328" s="4" t="s">
        <v>15677</v>
      </c>
      <c r="B15328" s="199">
        <v>88.79</v>
      </c>
    </row>
    <row r="15329" spans="1:2">
      <c r="A15329" s="4" t="s">
        <v>15678</v>
      </c>
      <c r="B15329" s="199">
        <v>86.08</v>
      </c>
    </row>
    <row r="15330" spans="1:2">
      <c r="A15330" s="4" t="s">
        <v>15679</v>
      </c>
      <c r="B15330" s="199">
        <v>36.22</v>
      </c>
    </row>
    <row r="15331" spans="1:2">
      <c r="A15331" s="4" t="s">
        <v>15680</v>
      </c>
      <c r="B15331" s="199">
        <v>33.51</v>
      </c>
    </row>
    <row r="15332" spans="1:2">
      <c r="A15332" s="4" t="s">
        <v>15681</v>
      </c>
      <c r="B15332" s="199">
        <v>42.29</v>
      </c>
    </row>
    <row r="15333" spans="1:2">
      <c r="A15333" s="4" t="s">
        <v>15682</v>
      </c>
      <c r="B15333" s="199">
        <v>39.58</v>
      </c>
    </row>
    <row r="15334" spans="1:2">
      <c r="A15334" s="4" t="s">
        <v>15683</v>
      </c>
      <c r="B15334" s="199">
        <v>49.48</v>
      </c>
    </row>
    <row r="15335" spans="1:2">
      <c r="A15335" s="4" t="s">
        <v>15684</v>
      </c>
      <c r="B15335" s="199">
        <v>46.77</v>
      </c>
    </row>
    <row r="15336" spans="1:2">
      <c r="A15336" s="4" t="s">
        <v>15685</v>
      </c>
      <c r="B15336" s="199">
        <v>68.650000000000006</v>
      </c>
    </row>
    <row r="15337" spans="1:2">
      <c r="A15337" s="4" t="s">
        <v>15686</v>
      </c>
      <c r="B15337" s="199">
        <v>65.94</v>
      </c>
    </row>
    <row r="15338" spans="1:2">
      <c r="A15338" s="4" t="s">
        <v>15687</v>
      </c>
      <c r="B15338" s="199">
        <v>102.29</v>
      </c>
    </row>
    <row r="15339" spans="1:2">
      <c r="A15339" s="4" t="s">
        <v>15688</v>
      </c>
      <c r="B15339" s="199">
        <v>99.58</v>
      </c>
    </row>
    <row r="15340" spans="1:2">
      <c r="A15340" s="4" t="s">
        <v>15689</v>
      </c>
      <c r="B15340" s="199">
        <v>39.58</v>
      </c>
    </row>
    <row r="15341" spans="1:2">
      <c r="A15341" s="4" t="s">
        <v>15690</v>
      </c>
      <c r="B15341" s="199">
        <v>36.869999999999997</v>
      </c>
    </row>
    <row r="15342" spans="1:2">
      <c r="A15342" s="4" t="s">
        <v>15691</v>
      </c>
      <c r="B15342" s="199">
        <v>46.21</v>
      </c>
    </row>
    <row r="15343" spans="1:2">
      <c r="A15343" s="4" t="s">
        <v>15692</v>
      </c>
      <c r="B15343" s="199">
        <v>43.5</v>
      </c>
    </row>
    <row r="15344" spans="1:2">
      <c r="A15344" s="4" t="s">
        <v>15693</v>
      </c>
      <c r="B15344" s="199">
        <v>53.98</v>
      </c>
    </row>
    <row r="15345" spans="1:2">
      <c r="A15345" s="4" t="s">
        <v>15694</v>
      </c>
      <c r="B15345" s="199">
        <v>51.27</v>
      </c>
    </row>
    <row r="15346" spans="1:2">
      <c r="A15346" s="4" t="s">
        <v>15695</v>
      </c>
      <c r="B15346" s="199">
        <v>73.81</v>
      </c>
    </row>
    <row r="15347" spans="1:2">
      <c r="A15347" s="4" t="s">
        <v>15696</v>
      </c>
      <c r="B15347" s="199">
        <v>71.099999999999994</v>
      </c>
    </row>
    <row r="15348" spans="1:2">
      <c r="A15348" s="4" t="s">
        <v>15697</v>
      </c>
      <c r="B15348" s="199">
        <v>96</v>
      </c>
    </row>
    <row r="15349" spans="1:2">
      <c r="A15349" s="4" t="s">
        <v>15698</v>
      </c>
      <c r="B15349" s="199">
        <v>93.29</v>
      </c>
    </row>
    <row r="15350" spans="1:2">
      <c r="A15350" s="4" t="s">
        <v>15699</v>
      </c>
      <c r="B15350" s="199">
        <v>32.72</v>
      </c>
    </row>
    <row r="15351" spans="1:2">
      <c r="A15351" s="4" t="s">
        <v>15700</v>
      </c>
      <c r="B15351" s="199">
        <v>30.01</v>
      </c>
    </row>
    <row r="15352" spans="1:2">
      <c r="A15352" s="4" t="s">
        <v>15701</v>
      </c>
      <c r="B15352" s="199">
        <v>37.159999999999997</v>
      </c>
    </row>
    <row r="15353" spans="1:2">
      <c r="A15353" s="4" t="s">
        <v>15702</v>
      </c>
      <c r="B15353" s="199">
        <v>34.450000000000003</v>
      </c>
    </row>
    <row r="15354" spans="1:2">
      <c r="A15354" s="4" t="s">
        <v>15703</v>
      </c>
      <c r="B15354" s="199">
        <v>42.33</v>
      </c>
    </row>
    <row r="15355" spans="1:2">
      <c r="A15355" s="4" t="s">
        <v>15704</v>
      </c>
      <c r="B15355" s="199">
        <v>39.619999999999997</v>
      </c>
    </row>
    <row r="15356" spans="1:2">
      <c r="A15356" s="4" t="s">
        <v>15705</v>
      </c>
      <c r="B15356" s="199">
        <v>48.42</v>
      </c>
    </row>
    <row r="15357" spans="1:2">
      <c r="A15357" s="4" t="s">
        <v>15706</v>
      </c>
      <c r="B15357" s="199">
        <v>45.71</v>
      </c>
    </row>
    <row r="15358" spans="1:2">
      <c r="A15358" s="4" t="s">
        <v>15707</v>
      </c>
      <c r="B15358" s="199">
        <v>86.7</v>
      </c>
    </row>
    <row r="15359" spans="1:2">
      <c r="A15359" s="4" t="s">
        <v>15708</v>
      </c>
      <c r="B15359" s="199">
        <v>83.99</v>
      </c>
    </row>
    <row r="15360" spans="1:2">
      <c r="A15360" s="4" t="s">
        <v>15709</v>
      </c>
      <c r="B15360" s="199">
        <v>97.54</v>
      </c>
    </row>
    <row r="15361" spans="1:2">
      <c r="A15361" s="4" t="s">
        <v>15710</v>
      </c>
      <c r="B15361" s="199">
        <v>94.83</v>
      </c>
    </row>
    <row r="15362" spans="1:2">
      <c r="A15362" s="4" t="s">
        <v>15711</v>
      </c>
      <c r="B15362" s="199">
        <v>40.21</v>
      </c>
    </row>
    <row r="15363" spans="1:2">
      <c r="A15363" s="4" t="s">
        <v>15712</v>
      </c>
      <c r="B15363" s="199">
        <v>37.5</v>
      </c>
    </row>
    <row r="15364" spans="1:2">
      <c r="A15364" s="4" t="s">
        <v>15713</v>
      </c>
      <c r="B15364" s="199">
        <v>45.61</v>
      </c>
    </row>
    <row r="15365" spans="1:2">
      <c r="A15365" s="4" t="s">
        <v>15714</v>
      </c>
      <c r="B15365" s="199">
        <v>42.9</v>
      </c>
    </row>
    <row r="15366" spans="1:2">
      <c r="A15366" s="4" t="s">
        <v>15715</v>
      </c>
      <c r="B15366" s="199">
        <v>52.18</v>
      </c>
    </row>
    <row r="15367" spans="1:2">
      <c r="A15367" s="4" t="s">
        <v>15716</v>
      </c>
      <c r="B15367" s="199">
        <v>49.47</v>
      </c>
    </row>
    <row r="15368" spans="1:2">
      <c r="A15368" s="4" t="s">
        <v>15717</v>
      </c>
      <c r="B15368" s="199">
        <v>66.03</v>
      </c>
    </row>
    <row r="15369" spans="1:2">
      <c r="A15369" s="4" t="s">
        <v>15718</v>
      </c>
      <c r="B15369" s="199">
        <v>63.32</v>
      </c>
    </row>
    <row r="15370" spans="1:2">
      <c r="A15370" s="4" t="s">
        <v>15719</v>
      </c>
      <c r="B15370" s="199">
        <v>114.07</v>
      </c>
    </row>
    <row r="15371" spans="1:2">
      <c r="A15371" s="4" t="s">
        <v>15720</v>
      </c>
      <c r="B15371" s="199">
        <v>111.36</v>
      </c>
    </row>
    <row r="15372" spans="1:2">
      <c r="A15372" s="4" t="s">
        <v>15721</v>
      </c>
      <c r="B15372" s="199">
        <v>43.5</v>
      </c>
    </row>
    <row r="15373" spans="1:2">
      <c r="A15373" s="4" t="s">
        <v>15722</v>
      </c>
      <c r="B15373" s="199">
        <v>40.79</v>
      </c>
    </row>
    <row r="15374" spans="1:2">
      <c r="A15374" s="4" t="s">
        <v>15723</v>
      </c>
      <c r="B15374" s="199">
        <v>48.9</v>
      </c>
    </row>
    <row r="15375" spans="1:2">
      <c r="A15375" s="4" t="s">
        <v>15724</v>
      </c>
      <c r="B15375" s="199">
        <v>46.19</v>
      </c>
    </row>
    <row r="15376" spans="1:2">
      <c r="A15376" s="4" t="s">
        <v>15725</v>
      </c>
      <c r="B15376" s="199">
        <v>55.7</v>
      </c>
    </row>
    <row r="15377" spans="1:2">
      <c r="A15377" s="4" t="s">
        <v>15726</v>
      </c>
      <c r="B15377" s="199">
        <v>52.99</v>
      </c>
    </row>
    <row r="15378" spans="1:2">
      <c r="A15378" s="4" t="s">
        <v>15727</v>
      </c>
      <c r="B15378" s="199">
        <v>74.92</v>
      </c>
    </row>
    <row r="15379" spans="1:2">
      <c r="A15379" s="4" t="s">
        <v>15728</v>
      </c>
      <c r="B15379" s="199">
        <v>72.209999999999994</v>
      </c>
    </row>
    <row r="15380" spans="1:2">
      <c r="A15380" s="4" t="s">
        <v>15729</v>
      </c>
      <c r="B15380" s="199">
        <v>123.24</v>
      </c>
    </row>
    <row r="15381" spans="1:2">
      <c r="A15381" s="4" t="s">
        <v>15730</v>
      </c>
      <c r="B15381" s="199">
        <v>120.53</v>
      </c>
    </row>
    <row r="15382" spans="1:2">
      <c r="A15382" s="4" t="s">
        <v>15731</v>
      </c>
      <c r="B15382" s="199">
        <v>43.53</v>
      </c>
    </row>
    <row r="15383" spans="1:2">
      <c r="A15383" s="4" t="s">
        <v>15732</v>
      </c>
      <c r="B15383" s="199">
        <v>40.82</v>
      </c>
    </row>
    <row r="15384" spans="1:2">
      <c r="A15384" s="4" t="s">
        <v>15733</v>
      </c>
      <c r="B15384" s="199">
        <v>49.88</v>
      </c>
    </row>
    <row r="15385" spans="1:2">
      <c r="A15385" s="4" t="s">
        <v>15734</v>
      </c>
      <c r="B15385" s="199">
        <v>47.17</v>
      </c>
    </row>
    <row r="15386" spans="1:2">
      <c r="A15386" s="4" t="s">
        <v>15735</v>
      </c>
      <c r="B15386" s="199">
        <v>57.12</v>
      </c>
    </row>
    <row r="15387" spans="1:2">
      <c r="A15387" s="4" t="s">
        <v>15736</v>
      </c>
      <c r="B15387" s="199">
        <v>54.41</v>
      </c>
    </row>
    <row r="15388" spans="1:2">
      <c r="A15388" s="4" t="s">
        <v>15737</v>
      </c>
      <c r="B15388" s="199">
        <v>65.88</v>
      </c>
    </row>
    <row r="15389" spans="1:2">
      <c r="A15389" s="4" t="s">
        <v>15738</v>
      </c>
      <c r="B15389" s="199">
        <v>63.17</v>
      </c>
    </row>
    <row r="15390" spans="1:2">
      <c r="A15390" s="4" t="s">
        <v>15739</v>
      </c>
      <c r="B15390" s="199">
        <v>79.98</v>
      </c>
    </row>
    <row r="15391" spans="1:2">
      <c r="A15391" s="4" t="s">
        <v>15740</v>
      </c>
      <c r="B15391" s="199">
        <v>77.27</v>
      </c>
    </row>
    <row r="15392" spans="1:2">
      <c r="A15392" s="4" t="s">
        <v>15741</v>
      </c>
      <c r="B15392" s="199">
        <v>188.84</v>
      </c>
    </row>
    <row r="15393" spans="1:2">
      <c r="A15393" s="4" t="s">
        <v>15742</v>
      </c>
      <c r="B15393" s="199">
        <v>186.13</v>
      </c>
    </row>
    <row r="15394" spans="1:2">
      <c r="A15394" s="4" t="s">
        <v>15743</v>
      </c>
      <c r="B15394" s="199">
        <v>55.02</v>
      </c>
    </row>
    <row r="15395" spans="1:2">
      <c r="A15395" s="4" t="s">
        <v>15744</v>
      </c>
      <c r="B15395" s="199">
        <v>52.31</v>
      </c>
    </row>
    <row r="15396" spans="1:2">
      <c r="A15396" s="4" t="s">
        <v>15745</v>
      </c>
      <c r="B15396" s="199">
        <v>66.180000000000007</v>
      </c>
    </row>
    <row r="15397" spans="1:2">
      <c r="A15397" s="4" t="s">
        <v>15746</v>
      </c>
      <c r="B15397" s="199">
        <v>63.47</v>
      </c>
    </row>
    <row r="15398" spans="1:2">
      <c r="A15398" s="4" t="s">
        <v>15747</v>
      </c>
      <c r="B15398" s="199">
        <v>70.41</v>
      </c>
    </row>
    <row r="15399" spans="1:2">
      <c r="A15399" s="4" t="s">
        <v>15748</v>
      </c>
      <c r="B15399" s="199">
        <v>67.7</v>
      </c>
    </row>
    <row r="15400" spans="1:2">
      <c r="A15400" s="4" t="s">
        <v>15749</v>
      </c>
      <c r="B15400" s="199">
        <v>84.09</v>
      </c>
    </row>
    <row r="15401" spans="1:2">
      <c r="A15401" s="4" t="s">
        <v>15750</v>
      </c>
      <c r="B15401" s="199">
        <v>81.38</v>
      </c>
    </row>
    <row r="15402" spans="1:2">
      <c r="A15402" s="4" t="s">
        <v>15751</v>
      </c>
      <c r="B15402" s="199">
        <v>198.07</v>
      </c>
    </row>
    <row r="15403" spans="1:2">
      <c r="A15403" s="4" t="s">
        <v>15752</v>
      </c>
      <c r="B15403" s="199">
        <v>195.36</v>
      </c>
    </row>
    <row r="15404" spans="1:2">
      <c r="A15404" s="4" t="s">
        <v>15753</v>
      </c>
      <c r="B15404" s="199">
        <v>58.94</v>
      </c>
    </row>
    <row r="15405" spans="1:2">
      <c r="A15405" s="4" t="s">
        <v>15754</v>
      </c>
      <c r="B15405" s="199">
        <v>56.23</v>
      </c>
    </row>
    <row r="15406" spans="1:2">
      <c r="A15406" s="4" t="s">
        <v>15755</v>
      </c>
      <c r="B15406" s="199">
        <v>66.180000000000007</v>
      </c>
    </row>
    <row r="15407" spans="1:2">
      <c r="A15407" s="4" t="s">
        <v>15756</v>
      </c>
      <c r="B15407" s="199">
        <v>63.47</v>
      </c>
    </row>
    <row r="15408" spans="1:2">
      <c r="A15408" s="4" t="s">
        <v>15757</v>
      </c>
      <c r="B15408" s="199">
        <v>74.930000000000007</v>
      </c>
    </row>
    <row r="15409" spans="1:2">
      <c r="A15409" s="4" t="s">
        <v>15758</v>
      </c>
      <c r="B15409" s="199">
        <v>72.22</v>
      </c>
    </row>
    <row r="15410" spans="1:2">
      <c r="A15410" s="4" t="s">
        <v>15759</v>
      </c>
      <c r="B15410" s="199">
        <v>95.02</v>
      </c>
    </row>
    <row r="15411" spans="1:2">
      <c r="A15411" s="4" t="s">
        <v>15760</v>
      </c>
      <c r="B15411" s="199">
        <v>92.31</v>
      </c>
    </row>
    <row r="15412" spans="1:2">
      <c r="A15412" s="4" t="s">
        <v>15761</v>
      </c>
      <c r="B15412" s="199">
        <v>189.53</v>
      </c>
    </row>
    <row r="15413" spans="1:2">
      <c r="A15413" s="4" t="s">
        <v>15762</v>
      </c>
      <c r="B15413" s="199">
        <v>186.82</v>
      </c>
    </row>
    <row r="15414" spans="1:2">
      <c r="A15414" s="4" t="s">
        <v>15763</v>
      </c>
      <c r="B15414" s="199">
        <v>35.69</v>
      </c>
    </row>
    <row r="15415" spans="1:2">
      <c r="A15415" s="4" t="s">
        <v>15764</v>
      </c>
      <c r="B15415" s="199">
        <v>32.979999999999997</v>
      </c>
    </row>
    <row r="15416" spans="1:2">
      <c r="A15416" s="4" t="s">
        <v>15765</v>
      </c>
      <c r="B15416" s="199">
        <v>42.14</v>
      </c>
    </row>
    <row r="15417" spans="1:2">
      <c r="A15417" s="4" t="s">
        <v>15766</v>
      </c>
      <c r="B15417" s="199">
        <v>39.43</v>
      </c>
    </row>
    <row r="15418" spans="1:2">
      <c r="A15418" s="4" t="s">
        <v>15767</v>
      </c>
      <c r="B15418" s="199">
        <v>35.770000000000003</v>
      </c>
    </row>
    <row r="15419" spans="1:2">
      <c r="A15419" s="4" t="s">
        <v>15768</v>
      </c>
      <c r="B15419" s="199">
        <v>33.06</v>
      </c>
    </row>
    <row r="15420" spans="1:2">
      <c r="A15420" s="4" t="s">
        <v>15769</v>
      </c>
      <c r="B15420" s="199">
        <v>46.85</v>
      </c>
    </row>
    <row r="15421" spans="1:2">
      <c r="A15421" s="4" t="s">
        <v>15770</v>
      </c>
      <c r="B15421" s="199">
        <v>44.14</v>
      </c>
    </row>
    <row r="15422" spans="1:2">
      <c r="A15422" s="4" t="s">
        <v>15771</v>
      </c>
      <c r="B15422" s="199">
        <v>42.85</v>
      </c>
    </row>
    <row r="15423" spans="1:2">
      <c r="A15423" s="4" t="s">
        <v>15772</v>
      </c>
      <c r="B15423" s="199">
        <v>40.14</v>
      </c>
    </row>
    <row r="15424" spans="1:2">
      <c r="A15424" s="4" t="s">
        <v>15773</v>
      </c>
      <c r="B15424" s="199">
        <v>39.08</v>
      </c>
    </row>
    <row r="15425" spans="1:2">
      <c r="A15425" s="4" t="s">
        <v>15774</v>
      </c>
      <c r="B15425" s="199">
        <v>36.369999999999997</v>
      </c>
    </row>
    <row r="15426" spans="1:2">
      <c r="A15426" s="4" t="s">
        <v>15775</v>
      </c>
      <c r="B15426" s="199">
        <v>56.5</v>
      </c>
    </row>
    <row r="15427" spans="1:2">
      <c r="A15427" s="4" t="s">
        <v>15776</v>
      </c>
      <c r="B15427" s="199">
        <v>53.79</v>
      </c>
    </row>
    <row r="15428" spans="1:2">
      <c r="A15428" s="4" t="s">
        <v>15777</v>
      </c>
      <c r="B15428" s="199">
        <v>64.75</v>
      </c>
    </row>
    <row r="15429" spans="1:2">
      <c r="A15429" s="4" t="s">
        <v>15778</v>
      </c>
      <c r="B15429" s="199">
        <v>62.04</v>
      </c>
    </row>
    <row r="15430" spans="1:2">
      <c r="A15430" s="4" t="s">
        <v>15779</v>
      </c>
      <c r="B15430" s="199">
        <v>64.75</v>
      </c>
    </row>
    <row r="15431" spans="1:2">
      <c r="A15431" s="4" t="s">
        <v>15780</v>
      </c>
      <c r="B15431" s="199">
        <v>62.04</v>
      </c>
    </row>
    <row r="15432" spans="1:2">
      <c r="A15432" s="4" t="s">
        <v>15781</v>
      </c>
      <c r="B15432" s="199">
        <v>45.18</v>
      </c>
    </row>
    <row r="15433" spans="1:2">
      <c r="A15433" s="4" t="s">
        <v>15782</v>
      </c>
      <c r="B15433" s="199">
        <v>42.47</v>
      </c>
    </row>
    <row r="15434" spans="1:2">
      <c r="A15434" s="4" t="s">
        <v>15783</v>
      </c>
      <c r="B15434" s="199">
        <v>100.79</v>
      </c>
    </row>
    <row r="15435" spans="1:2">
      <c r="A15435" s="4" t="s">
        <v>15784</v>
      </c>
      <c r="B15435" s="199">
        <v>98.08</v>
      </c>
    </row>
    <row r="15436" spans="1:2">
      <c r="A15436" s="4" t="s">
        <v>15785</v>
      </c>
      <c r="B15436" s="199">
        <v>100.79</v>
      </c>
    </row>
    <row r="15437" spans="1:2">
      <c r="A15437" s="4" t="s">
        <v>15786</v>
      </c>
      <c r="B15437" s="199">
        <v>98.08</v>
      </c>
    </row>
    <row r="15438" spans="1:2">
      <c r="A15438" s="4" t="s">
        <v>15787</v>
      </c>
      <c r="B15438" s="199">
        <v>164.88</v>
      </c>
    </row>
    <row r="15439" spans="1:2">
      <c r="A15439" s="4" t="s">
        <v>15788</v>
      </c>
      <c r="B15439" s="199">
        <v>162.16999999999999</v>
      </c>
    </row>
    <row r="15440" spans="1:2">
      <c r="A15440" s="4" t="s">
        <v>15789</v>
      </c>
      <c r="B15440" s="199">
        <v>100.75</v>
      </c>
    </row>
    <row r="15441" spans="1:2">
      <c r="A15441" s="4" t="s">
        <v>15790</v>
      </c>
      <c r="B15441" s="199">
        <v>98.04</v>
      </c>
    </row>
    <row r="15442" spans="1:2">
      <c r="A15442" s="4" t="s">
        <v>15791</v>
      </c>
      <c r="B15442" s="199">
        <v>87.47</v>
      </c>
    </row>
    <row r="15443" spans="1:2">
      <c r="A15443" s="4" t="s">
        <v>15792</v>
      </c>
      <c r="B15443" s="199">
        <v>84.76</v>
      </c>
    </row>
    <row r="15444" spans="1:2">
      <c r="A15444" s="4" t="s">
        <v>15793</v>
      </c>
      <c r="B15444" s="199">
        <v>46.33</v>
      </c>
    </row>
    <row r="15445" spans="1:2">
      <c r="A15445" s="4" t="s">
        <v>15794</v>
      </c>
      <c r="B15445" s="199">
        <v>43.62</v>
      </c>
    </row>
    <row r="15446" spans="1:2">
      <c r="A15446" s="4" t="s">
        <v>15795</v>
      </c>
      <c r="B15446" s="199">
        <v>46.39</v>
      </c>
    </row>
    <row r="15447" spans="1:2">
      <c r="A15447" s="4" t="s">
        <v>15796</v>
      </c>
      <c r="B15447" s="199">
        <v>43.68</v>
      </c>
    </row>
    <row r="15448" spans="1:2">
      <c r="A15448" s="4" t="s">
        <v>15797</v>
      </c>
      <c r="B15448" s="199">
        <v>50.73</v>
      </c>
    </row>
    <row r="15449" spans="1:2">
      <c r="A15449" s="4" t="s">
        <v>15798</v>
      </c>
      <c r="B15449" s="199">
        <v>48.02</v>
      </c>
    </row>
    <row r="15450" spans="1:2">
      <c r="A15450" s="4" t="s">
        <v>15799</v>
      </c>
      <c r="B15450" s="199">
        <v>52.58</v>
      </c>
    </row>
    <row r="15451" spans="1:2">
      <c r="A15451" s="4" t="s">
        <v>15800</v>
      </c>
      <c r="B15451" s="199">
        <v>49.87</v>
      </c>
    </row>
    <row r="15452" spans="1:2">
      <c r="A15452" s="4" t="s">
        <v>15801</v>
      </c>
      <c r="B15452" s="199">
        <v>73.209999999999994</v>
      </c>
    </row>
    <row r="15453" spans="1:2">
      <c r="A15453" s="4" t="s">
        <v>15802</v>
      </c>
      <c r="B15453" s="199">
        <v>70.5</v>
      </c>
    </row>
    <row r="15454" spans="1:2">
      <c r="A15454" s="4" t="s">
        <v>15803</v>
      </c>
      <c r="B15454" s="199">
        <v>119.76</v>
      </c>
    </row>
    <row r="15455" spans="1:2">
      <c r="A15455" s="4" t="s">
        <v>15804</v>
      </c>
      <c r="B15455" s="199">
        <v>117.05</v>
      </c>
    </row>
    <row r="15456" spans="1:2">
      <c r="A15456" s="4" t="s">
        <v>15805</v>
      </c>
      <c r="B15456" s="199">
        <v>54.05</v>
      </c>
    </row>
    <row r="15457" spans="1:2">
      <c r="A15457" s="4" t="s">
        <v>15806</v>
      </c>
      <c r="B15457" s="199">
        <v>51.34</v>
      </c>
    </row>
    <row r="15458" spans="1:2">
      <c r="A15458" s="4" t="s">
        <v>15807</v>
      </c>
      <c r="B15458" s="199">
        <v>54.22</v>
      </c>
    </row>
    <row r="15459" spans="1:2">
      <c r="A15459" s="4" t="s">
        <v>15808</v>
      </c>
      <c r="B15459" s="199">
        <v>51.51</v>
      </c>
    </row>
    <row r="15460" spans="1:2">
      <c r="A15460" s="4" t="s">
        <v>15809</v>
      </c>
      <c r="B15460" s="199">
        <v>80.459999999999994</v>
      </c>
    </row>
    <row r="15461" spans="1:2">
      <c r="A15461" s="4" t="s">
        <v>15810</v>
      </c>
      <c r="B15461" s="199">
        <v>77.75</v>
      </c>
    </row>
    <row r="15462" spans="1:2">
      <c r="A15462" s="4" t="s">
        <v>15811</v>
      </c>
      <c r="B15462" s="199">
        <v>78.150000000000006</v>
      </c>
    </row>
    <row r="15463" spans="1:2">
      <c r="A15463" s="4" t="s">
        <v>15812</v>
      </c>
      <c r="B15463" s="199">
        <v>75.44</v>
      </c>
    </row>
    <row r="15464" spans="1:2">
      <c r="A15464" s="4" t="s">
        <v>15813</v>
      </c>
      <c r="B15464" s="199">
        <v>137.91999999999999</v>
      </c>
    </row>
    <row r="15465" spans="1:2">
      <c r="A15465" s="4" t="s">
        <v>15814</v>
      </c>
      <c r="B15465" s="199">
        <v>135.21</v>
      </c>
    </row>
    <row r="15466" spans="1:2">
      <c r="A15466" s="4" t="s">
        <v>15815</v>
      </c>
      <c r="B15466" s="199">
        <v>52.82</v>
      </c>
    </row>
    <row r="15467" spans="1:2">
      <c r="A15467" s="4" t="s">
        <v>15816</v>
      </c>
      <c r="B15467" s="199">
        <v>50.11</v>
      </c>
    </row>
    <row r="15468" spans="1:2">
      <c r="A15468" s="4" t="s">
        <v>15817</v>
      </c>
      <c r="B15468" s="199">
        <v>57.93</v>
      </c>
    </row>
    <row r="15469" spans="1:2">
      <c r="A15469" s="4" t="s">
        <v>15818</v>
      </c>
      <c r="B15469" s="199">
        <v>55.22</v>
      </c>
    </row>
    <row r="15470" spans="1:2">
      <c r="A15470" s="4" t="s">
        <v>15819</v>
      </c>
      <c r="B15470" s="199">
        <v>63.35</v>
      </c>
    </row>
    <row r="15471" spans="1:2">
      <c r="A15471" s="4" t="s">
        <v>15820</v>
      </c>
      <c r="B15471" s="199">
        <v>60.64</v>
      </c>
    </row>
    <row r="15472" spans="1:2">
      <c r="A15472" s="4" t="s">
        <v>15821</v>
      </c>
      <c r="B15472" s="199">
        <v>68.17</v>
      </c>
    </row>
    <row r="15473" spans="1:2">
      <c r="A15473" s="4" t="s">
        <v>15822</v>
      </c>
      <c r="B15473" s="199">
        <v>65.459999999999994</v>
      </c>
    </row>
    <row r="15474" spans="1:2">
      <c r="A15474" s="4" t="s">
        <v>15823</v>
      </c>
      <c r="B15474" s="199">
        <v>119.76</v>
      </c>
    </row>
    <row r="15475" spans="1:2">
      <c r="A15475" s="4" t="s">
        <v>15824</v>
      </c>
      <c r="B15475" s="199">
        <v>117.05</v>
      </c>
    </row>
    <row r="15476" spans="1:2">
      <c r="A15476" s="4" t="s">
        <v>15825</v>
      </c>
      <c r="B15476" s="199">
        <v>50.6</v>
      </c>
    </row>
    <row r="15477" spans="1:2">
      <c r="A15477" s="4" t="s">
        <v>15826</v>
      </c>
      <c r="B15477" s="199">
        <v>47.89</v>
      </c>
    </row>
    <row r="15478" spans="1:2">
      <c r="A15478" s="4" t="s">
        <v>15827</v>
      </c>
      <c r="B15478" s="199">
        <v>52.88</v>
      </c>
    </row>
    <row r="15479" spans="1:2">
      <c r="A15479" s="4" t="s">
        <v>15828</v>
      </c>
      <c r="B15479" s="199">
        <v>50.17</v>
      </c>
    </row>
    <row r="15480" spans="1:2">
      <c r="A15480" s="4" t="s">
        <v>15829</v>
      </c>
      <c r="B15480" s="199">
        <v>80.540000000000006</v>
      </c>
    </row>
    <row r="15481" spans="1:2">
      <c r="A15481" s="4" t="s">
        <v>15830</v>
      </c>
      <c r="B15481" s="199">
        <v>77.83</v>
      </c>
    </row>
    <row r="15482" spans="1:2">
      <c r="A15482" s="4" t="s">
        <v>15831</v>
      </c>
      <c r="B15482" s="199">
        <v>88.89</v>
      </c>
    </row>
    <row r="15483" spans="1:2">
      <c r="A15483" s="4" t="s">
        <v>15832</v>
      </c>
      <c r="B15483" s="199">
        <v>86.18</v>
      </c>
    </row>
    <row r="15484" spans="1:2">
      <c r="A15484" s="4" t="s">
        <v>15833</v>
      </c>
      <c r="B15484" s="199">
        <v>90.73</v>
      </c>
    </row>
    <row r="15485" spans="1:2">
      <c r="A15485" s="4" t="s">
        <v>15834</v>
      </c>
      <c r="B15485" s="199">
        <v>88.02</v>
      </c>
    </row>
    <row r="15486" spans="1:2">
      <c r="A15486" s="4" t="s">
        <v>15835</v>
      </c>
      <c r="B15486" s="199">
        <v>123.19</v>
      </c>
    </row>
    <row r="15487" spans="1:2">
      <c r="A15487" s="4" t="s">
        <v>15836</v>
      </c>
      <c r="B15487" s="199">
        <v>120.48</v>
      </c>
    </row>
    <row r="15488" spans="1:2">
      <c r="A15488" s="4" t="s">
        <v>15837</v>
      </c>
      <c r="B15488" s="199">
        <v>69.36</v>
      </c>
    </row>
    <row r="15489" spans="1:2">
      <c r="A15489" s="4" t="s">
        <v>15838</v>
      </c>
      <c r="B15489" s="199">
        <v>66.650000000000006</v>
      </c>
    </row>
    <row r="15490" spans="1:2">
      <c r="A15490" s="4" t="s">
        <v>15839</v>
      </c>
      <c r="B15490" s="199">
        <v>74.92</v>
      </c>
    </row>
    <row r="15491" spans="1:2">
      <c r="A15491" s="4" t="s">
        <v>15840</v>
      </c>
      <c r="B15491" s="199">
        <v>72.209999999999994</v>
      </c>
    </row>
    <row r="15492" spans="1:2">
      <c r="A15492" s="4" t="s">
        <v>15841</v>
      </c>
      <c r="B15492" s="199">
        <v>80.78</v>
      </c>
    </row>
    <row r="15493" spans="1:2">
      <c r="A15493" s="4" t="s">
        <v>15842</v>
      </c>
      <c r="B15493" s="199">
        <v>78.069999999999993</v>
      </c>
    </row>
    <row r="15494" spans="1:2">
      <c r="A15494" s="4" t="s">
        <v>15843</v>
      </c>
      <c r="B15494" s="199">
        <v>82</v>
      </c>
    </row>
    <row r="15495" spans="1:2">
      <c r="A15495" s="4" t="s">
        <v>15844</v>
      </c>
      <c r="B15495" s="199">
        <v>79.290000000000006</v>
      </c>
    </row>
    <row r="15496" spans="1:2">
      <c r="A15496" s="4" t="s">
        <v>15845</v>
      </c>
      <c r="B15496" s="199">
        <v>137.91999999999999</v>
      </c>
    </row>
    <row r="15497" spans="1:2">
      <c r="A15497" s="4" t="s">
        <v>15846</v>
      </c>
      <c r="B15497" s="199">
        <v>135.21</v>
      </c>
    </row>
    <row r="15498" spans="1:2">
      <c r="A15498" s="4" t="s">
        <v>15847</v>
      </c>
      <c r="B15498" s="199">
        <v>61.18</v>
      </c>
    </row>
    <row r="15499" spans="1:2">
      <c r="A15499" s="4" t="s">
        <v>15848</v>
      </c>
      <c r="B15499" s="199">
        <v>58.47</v>
      </c>
    </row>
    <row r="15500" spans="1:2">
      <c r="A15500" s="4" t="s">
        <v>15849</v>
      </c>
      <c r="B15500" s="199">
        <v>81.03</v>
      </c>
    </row>
    <row r="15501" spans="1:2">
      <c r="A15501" s="4" t="s">
        <v>15850</v>
      </c>
      <c r="B15501" s="199">
        <v>78.319999999999993</v>
      </c>
    </row>
    <row r="15502" spans="1:2">
      <c r="A15502" s="4" t="s">
        <v>15851</v>
      </c>
      <c r="B15502" s="199">
        <v>101.66</v>
      </c>
    </row>
    <row r="15503" spans="1:2">
      <c r="A15503" s="4" t="s">
        <v>15852</v>
      </c>
      <c r="B15503" s="199">
        <v>98.95</v>
      </c>
    </row>
    <row r="15504" spans="1:2">
      <c r="A15504" s="4" t="s">
        <v>15853</v>
      </c>
      <c r="B15504" s="199">
        <v>85.52</v>
      </c>
    </row>
    <row r="15505" spans="1:2">
      <c r="A15505" s="4" t="s">
        <v>15854</v>
      </c>
      <c r="B15505" s="199">
        <v>82.81</v>
      </c>
    </row>
    <row r="15506" spans="1:2">
      <c r="A15506" s="4" t="s">
        <v>15855</v>
      </c>
      <c r="B15506" s="199">
        <v>137.91999999999999</v>
      </c>
    </row>
    <row r="15507" spans="1:2">
      <c r="A15507" s="4" t="s">
        <v>15856</v>
      </c>
      <c r="B15507" s="199">
        <v>135.21</v>
      </c>
    </row>
    <row r="15508" spans="1:2">
      <c r="A15508" s="4" t="s">
        <v>15857</v>
      </c>
      <c r="B15508" s="199">
        <v>10.09</v>
      </c>
    </row>
    <row r="15509" spans="1:2">
      <c r="A15509" s="4" t="s">
        <v>15858</v>
      </c>
      <c r="B15509" s="199">
        <v>9.01</v>
      </c>
    </row>
    <row r="15510" spans="1:2">
      <c r="A15510" s="4" t="s">
        <v>15859</v>
      </c>
      <c r="B15510" s="199">
        <v>10.27</v>
      </c>
    </row>
    <row r="15511" spans="1:2">
      <c r="A15511" s="4" t="s">
        <v>15860</v>
      </c>
      <c r="B15511" s="199">
        <v>9.19</v>
      </c>
    </row>
    <row r="15512" spans="1:2">
      <c r="A15512" s="4" t="s">
        <v>15861</v>
      </c>
      <c r="B15512" s="199">
        <v>10.92</v>
      </c>
    </row>
    <row r="15513" spans="1:2">
      <c r="A15513" s="4" t="s">
        <v>15862</v>
      </c>
      <c r="B15513" s="199">
        <v>9.84</v>
      </c>
    </row>
    <row r="15514" spans="1:2">
      <c r="A15514" s="4" t="s">
        <v>15863</v>
      </c>
      <c r="B15514" s="199">
        <v>12.79</v>
      </c>
    </row>
    <row r="15515" spans="1:2">
      <c r="A15515" s="4" t="s">
        <v>15864</v>
      </c>
      <c r="B15515" s="199">
        <v>11.71</v>
      </c>
    </row>
    <row r="15516" spans="1:2">
      <c r="A15516" s="4" t="s">
        <v>15865</v>
      </c>
      <c r="B15516" s="199">
        <v>12.62</v>
      </c>
    </row>
    <row r="15517" spans="1:2">
      <c r="A15517" s="4" t="s">
        <v>15866</v>
      </c>
      <c r="B15517" s="199">
        <v>11.54</v>
      </c>
    </row>
    <row r="15518" spans="1:2">
      <c r="A15518" s="4" t="s">
        <v>15867</v>
      </c>
      <c r="B15518" s="199">
        <v>13.17</v>
      </c>
    </row>
    <row r="15519" spans="1:2">
      <c r="A15519" s="4" t="s">
        <v>15868</v>
      </c>
      <c r="B15519" s="199">
        <v>12.09</v>
      </c>
    </row>
    <row r="15520" spans="1:2">
      <c r="A15520" s="4" t="s">
        <v>15869</v>
      </c>
      <c r="B15520" s="199">
        <v>10.8</v>
      </c>
    </row>
    <row r="15521" spans="1:2">
      <c r="A15521" s="4" t="s">
        <v>15870</v>
      </c>
      <c r="B15521" s="199">
        <v>9.7200000000000006</v>
      </c>
    </row>
    <row r="15522" spans="1:2">
      <c r="A15522" s="4" t="s">
        <v>15871</v>
      </c>
      <c r="B15522" s="199">
        <v>11.54</v>
      </c>
    </row>
    <row r="15523" spans="1:2">
      <c r="A15523" s="4" t="s">
        <v>15872</v>
      </c>
      <c r="B15523" s="199">
        <v>10.46</v>
      </c>
    </row>
    <row r="15524" spans="1:2">
      <c r="A15524" s="4" t="s">
        <v>15873</v>
      </c>
      <c r="B15524" s="199">
        <v>11.99</v>
      </c>
    </row>
    <row r="15525" spans="1:2">
      <c r="A15525" s="4" t="s">
        <v>15874</v>
      </c>
      <c r="B15525" s="199">
        <v>10.91</v>
      </c>
    </row>
    <row r="15526" spans="1:2">
      <c r="A15526" s="4" t="s">
        <v>15875</v>
      </c>
      <c r="B15526" s="199">
        <v>13.65</v>
      </c>
    </row>
    <row r="15527" spans="1:2">
      <c r="A15527" s="4" t="s">
        <v>15876</v>
      </c>
      <c r="B15527" s="199">
        <v>12.57</v>
      </c>
    </row>
    <row r="15528" spans="1:2">
      <c r="A15528" s="4" t="s">
        <v>15877</v>
      </c>
      <c r="B15528" s="199">
        <v>17.149999999999999</v>
      </c>
    </row>
    <row r="15529" spans="1:2">
      <c r="A15529" s="4" t="s">
        <v>15878</v>
      </c>
      <c r="B15529" s="199">
        <v>16.07</v>
      </c>
    </row>
    <row r="15530" spans="1:2">
      <c r="A15530" s="4" t="s">
        <v>15879</v>
      </c>
      <c r="B15530" s="199">
        <v>11.6</v>
      </c>
    </row>
    <row r="15531" spans="1:2">
      <c r="A15531" s="4" t="s">
        <v>15880</v>
      </c>
      <c r="B15531" s="199">
        <v>10.52</v>
      </c>
    </row>
    <row r="15532" spans="1:2">
      <c r="A15532" s="4" t="s">
        <v>15881</v>
      </c>
      <c r="B15532" s="199">
        <v>12.19</v>
      </c>
    </row>
    <row r="15533" spans="1:2">
      <c r="A15533" s="4" t="s">
        <v>15882</v>
      </c>
      <c r="B15533" s="199">
        <v>11.11</v>
      </c>
    </row>
    <row r="15534" spans="1:2">
      <c r="A15534" s="4" t="s">
        <v>15883</v>
      </c>
      <c r="B15534" s="199">
        <v>13.07</v>
      </c>
    </row>
    <row r="15535" spans="1:2">
      <c r="A15535" s="4" t="s">
        <v>15884</v>
      </c>
      <c r="B15535" s="199">
        <v>11.99</v>
      </c>
    </row>
    <row r="15536" spans="1:2">
      <c r="A15536" s="4" t="s">
        <v>15885</v>
      </c>
      <c r="B15536" s="199">
        <v>14.98</v>
      </c>
    </row>
    <row r="15537" spans="1:2">
      <c r="A15537" s="4" t="s">
        <v>15886</v>
      </c>
      <c r="B15537" s="199">
        <v>13.9</v>
      </c>
    </row>
    <row r="15538" spans="1:2">
      <c r="A15538" s="4" t="s">
        <v>15887</v>
      </c>
      <c r="B15538" s="199">
        <v>18.989999999999998</v>
      </c>
    </row>
    <row r="15539" spans="1:2">
      <c r="A15539" s="4" t="s">
        <v>15888</v>
      </c>
      <c r="B15539" s="199">
        <v>17.91</v>
      </c>
    </row>
    <row r="15540" spans="1:2">
      <c r="A15540" s="4" t="s">
        <v>15889</v>
      </c>
      <c r="B15540" s="199">
        <v>11.06</v>
      </c>
    </row>
    <row r="15541" spans="1:2">
      <c r="A15541" s="4" t="s">
        <v>15890</v>
      </c>
      <c r="B15541" s="199">
        <v>9.98</v>
      </c>
    </row>
    <row r="15542" spans="1:2">
      <c r="A15542" s="4" t="s">
        <v>15891</v>
      </c>
      <c r="B15542" s="199">
        <v>11.49</v>
      </c>
    </row>
    <row r="15543" spans="1:2">
      <c r="A15543" s="4" t="s">
        <v>15892</v>
      </c>
      <c r="B15543" s="199">
        <v>10.41</v>
      </c>
    </row>
    <row r="15544" spans="1:2">
      <c r="A15544" s="4" t="s">
        <v>15893</v>
      </c>
      <c r="B15544" s="199">
        <v>12.38</v>
      </c>
    </row>
    <row r="15545" spans="1:2">
      <c r="A15545" s="4" t="s">
        <v>15894</v>
      </c>
      <c r="B15545" s="199">
        <v>11.3</v>
      </c>
    </row>
    <row r="15546" spans="1:2">
      <c r="A15546" s="4" t="s">
        <v>15895</v>
      </c>
      <c r="B15546" s="199">
        <v>13.77</v>
      </c>
    </row>
    <row r="15547" spans="1:2">
      <c r="A15547" s="4" t="s">
        <v>15896</v>
      </c>
      <c r="B15547" s="199">
        <v>12.69</v>
      </c>
    </row>
    <row r="15548" spans="1:2">
      <c r="A15548" s="4" t="s">
        <v>15897</v>
      </c>
      <c r="B15548" s="199">
        <v>15.01</v>
      </c>
    </row>
    <row r="15549" spans="1:2">
      <c r="A15549" s="4" t="s">
        <v>15898</v>
      </c>
      <c r="B15549" s="199">
        <v>13.93</v>
      </c>
    </row>
    <row r="15550" spans="1:2">
      <c r="A15550" s="4" t="s">
        <v>15899</v>
      </c>
      <c r="B15550" s="199">
        <v>15.07</v>
      </c>
    </row>
    <row r="15551" spans="1:2">
      <c r="A15551" s="4" t="s">
        <v>15900</v>
      </c>
      <c r="B15551" s="199">
        <v>13.99</v>
      </c>
    </row>
    <row r="15552" spans="1:2">
      <c r="A15552" s="4" t="s">
        <v>15901</v>
      </c>
      <c r="B15552" s="199">
        <v>11.85</v>
      </c>
    </row>
    <row r="15553" spans="1:2">
      <c r="A15553" s="4" t="s">
        <v>15902</v>
      </c>
      <c r="B15553" s="199">
        <v>10.77</v>
      </c>
    </row>
    <row r="15554" spans="1:2">
      <c r="A15554" s="4" t="s">
        <v>15903</v>
      </c>
      <c r="B15554" s="199">
        <v>12.85</v>
      </c>
    </row>
    <row r="15555" spans="1:2">
      <c r="A15555" s="4" t="s">
        <v>15904</v>
      </c>
      <c r="B15555" s="199">
        <v>11.77</v>
      </c>
    </row>
    <row r="15556" spans="1:2">
      <c r="A15556" s="4" t="s">
        <v>15905</v>
      </c>
      <c r="B15556" s="199">
        <v>13.93</v>
      </c>
    </row>
    <row r="15557" spans="1:2">
      <c r="A15557" s="4" t="s">
        <v>15906</v>
      </c>
      <c r="B15557" s="199">
        <v>12.85</v>
      </c>
    </row>
    <row r="15558" spans="1:2">
      <c r="A15558" s="4" t="s">
        <v>15907</v>
      </c>
      <c r="B15558" s="199">
        <v>15.73</v>
      </c>
    </row>
    <row r="15559" spans="1:2">
      <c r="A15559" s="4" t="s">
        <v>15908</v>
      </c>
      <c r="B15559" s="199">
        <v>14.65</v>
      </c>
    </row>
    <row r="15560" spans="1:2">
      <c r="A15560" s="4" t="s">
        <v>15909</v>
      </c>
      <c r="B15560" s="199">
        <v>17.78</v>
      </c>
    </row>
    <row r="15561" spans="1:2">
      <c r="A15561" s="4" t="s">
        <v>15910</v>
      </c>
      <c r="B15561" s="199">
        <v>16.7</v>
      </c>
    </row>
    <row r="15562" spans="1:2">
      <c r="A15562" s="4" t="s">
        <v>15911</v>
      </c>
      <c r="B15562" s="199">
        <v>13.43</v>
      </c>
    </row>
    <row r="15563" spans="1:2">
      <c r="A15563" s="4" t="s">
        <v>15912</v>
      </c>
      <c r="B15563" s="199">
        <v>12.35</v>
      </c>
    </row>
    <row r="15564" spans="1:2">
      <c r="A15564" s="4" t="s">
        <v>15913</v>
      </c>
      <c r="B15564" s="199">
        <v>14.26</v>
      </c>
    </row>
    <row r="15565" spans="1:2">
      <c r="A15565" s="4" t="s">
        <v>15914</v>
      </c>
      <c r="B15565" s="199">
        <v>13.18</v>
      </c>
    </row>
    <row r="15566" spans="1:2">
      <c r="A15566" s="4" t="s">
        <v>15915</v>
      </c>
      <c r="B15566" s="199">
        <v>15.09</v>
      </c>
    </row>
    <row r="15567" spans="1:2">
      <c r="A15567" s="4" t="s">
        <v>15916</v>
      </c>
      <c r="B15567" s="199">
        <v>14.01</v>
      </c>
    </row>
    <row r="15568" spans="1:2">
      <c r="A15568" s="4" t="s">
        <v>15917</v>
      </c>
      <c r="B15568" s="199">
        <v>18.07</v>
      </c>
    </row>
    <row r="15569" spans="1:2">
      <c r="A15569" s="4" t="s">
        <v>15918</v>
      </c>
      <c r="B15569" s="199">
        <v>16.989999999999998</v>
      </c>
    </row>
    <row r="15570" spans="1:2">
      <c r="A15570" s="4" t="s">
        <v>15919</v>
      </c>
      <c r="B15570" s="199">
        <v>19.72</v>
      </c>
    </row>
    <row r="15571" spans="1:2">
      <c r="A15571" s="4" t="s">
        <v>15920</v>
      </c>
      <c r="B15571" s="199">
        <v>18.64</v>
      </c>
    </row>
    <row r="15572" spans="1:2">
      <c r="A15572" s="4" t="s">
        <v>15921</v>
      </c>
      <c r="B15572" s="199">
        <v>9.7799999999999994</v>
      </c>
    </row>
    <row r="15573" spans="1:2">
      <c r="A15573" s="4" t="s">
        <v>15922</v>
      </c>
      <c r="B15573" s="199">
        <v>8.6999999999999993</v>
      </c>
    </row>
    <row r="15574" spans="1:2">
      <c r="A15574" s="4" t="s">
        <v>15923</v>
      </c>
      <c r="B15574" s="199">
        <v>13.48</v>
      </c>
    </row>
    <row r="15575" spans="1:2">
      <c r="A15575" s="4" t="s">
        <v>15924</v>
      </c>
      <c r="B15575" s="199">
        <v>12.4</v>
      </c>
    </row>
    <row r="15576" spans="1:2">
      <c r="A15576" s="4" t="s">
        <v>15925</v>
      </c>
      <c r="B15576" s="199">
        <v>14.5</v>
      </c>
    </row>
    <row r="15577" spans="1:2">
      <c r="A15577" s="4" t="s">
        <v>15926</v>
      </c>
      <c r="B15577" s="199">
        <v>13.42</v>
      </c>
    </row>
    <row r="15578" spans="1:2">
      <c r="A15578" s="4" t="s">
        <v>15927</v>
      </c>
      <c r="B15578" s="199">
        <v>15.42</v>
      </c>
    </row>
    <row r="15579" spans="1:2">
      <c r="A15579" s="4" t="s">
        <v>15928</v>
      </c>
      <c r="B15579" s="199">
        <v>14.34</v>
      </c>
    </row>
    <row r="15580" spans="1:2">
      <c r="A15580" s="4" t="s">
        <v>15929</v>
      </c>
      <c r="B15580" s="199">
        <v>17.84</v>
      </c>
    </row>
    <row r="15581" spans="1:2">
      <c r="A15581" s="4" t="s">
        <v>15930</v>
      </c>
      <c r="B15581" s="199">
        <v>16.760000000000002</v>
      </c>
    </row>
    <row r="15582" spans="1:2">
      <c r="A15582" s="4" t="s">
        <v>15931</v>
      </c>
      <c r="B15582" s="199">
        <v>20.13</v>
      </c>
    </row>
    <row r="15583" spans="1:2">
      <c r="A15583" s="4" t="s">
        <v>15932</v>
      </c>
      <c r="B15583" s="199">
        <v>19.05</v>
      </c>
    </row>
    <row r="15584" spans="1:2">
      <c r="A15584" s="4" t="s">
        <v>15933</v>
      </c>
      <c r="B15584" s="199">
        <v>16.04</v>
      </c>
    </row>
    <row r="15585" spans="1:2">
      <c r="A15585" s="4" t="s">
        <v>15934</v>
      </c>
      <c r="B15585" s="199">
        <v>14.96</v>
      </c>
    </row>
    <row r="15586" spans="1:2">
      <c r="A15586" s="4" t="s">
        <v>15935</v>
      </c>
      <c r="B15586" s="199">
        <v>17.579999999999998</v>
      </c>
    </row>
    <row r="15587" spans="1:2">
      <c r="A15587" s="4" t="s">
        <v>15936</v>
      </c>
      <c r="B15587" s="199">
        <v>16.5</v>
      </c>
    </row>
    <row r="15588" spans="1:2">
      <c r="A15588" s="4" t="s">
        <v>15937</v>
      </c>
      <c r="B15588" s="199">
        <v>19.13</v>
      </c>
    </row>
    <row r="15589" spans="1:2">
      <c r="A15589" s="4" t="s">
        <v>15938</v>
      </c>
      <c r="B15589" s="199">
        <v>18.05</v>
      </c>
    </row>
    <row r="15590" spans="1:2">
      <c r="A15590" s="4" t="s">
        <v>15939</v>
      </c>
      <c r="B15590" s="199">
        <v>21.9</v>
      </c>
    </row>
    <row r="15591" spans="1:2">
      <c r="A15591" s="4" t="s">
        <v>15940</v>
      </c>
      <c r="B15591" s="199">
        <v>20.82</v>
      </c>
    </row>
    <row r="15592" spans="1:2">
      <c r="A15592" s="4" t="s">
        <v>15941</v>
      </c>
      <c r="B15592" s="199">
        <v>24.74</v>
      </c>
    </row>
    <row r="15593" spans="1:2">
      <c r="A15593" s="4" t="s">
        <v>15942</v>
      </c>
      <c r="B15593" s="199">
        <v>23.66</v>
      </c>
    </row>
    <row r="15594" spans="1:2">
      <c r="A15594" s="4" t="s">
        <v>15943</v>
      </c>
      <c r="B15594" s="199">
        <v>16.29</v>
      </c>
    </row>
    <row r="15595" spans="1:2">
      <c r="A15595" s="4" t="s">
        <v>15944</v>
      </c>
      <c r="B15595" s="199">
        <v>15.21</v>
      </c>
    </row>
    <row r="15596" spans="1:2">
      <c r="A15596" s="4" t="s">
        <v>15945</v>
      </c>
      <c r="B15596" s="199">
        <v>15.42</v>
      </c>
    </row>
    <row r="15597" spans="1:2">
      <c r="A15597" s="4" t="s">
        <v>15946</v>
      </c>
      <c r="B15597" s="199">
        <v>14.34</v>
      </c>
    </row>
    <row r="15598" spans="1:2">
      <c r="A15598" s="4" t="s">
        <v>15947</v>
      </c>
      <c r="B15598" s="199">
        <v>15.87</v>
      </c>
    </row>
    <row r="15599" spans="1:2">
      <c r="A15599" s="4" t="s">
        <v>15948</v>
      </c>
      <c r="B15599" s="199">
        <v>14.79</v>
      </c>
    </row>
    <row r="15600" spans="1:2">
      <c r="A15600" s="4" t="s">
        <v>15949</v>
      </c>
      <c r="B15600" s="199">
        <v>19.7</v>
      </c>
    </row>
    <row r="15601" spans="1:2">
      <c r="A15601" s="4" t="s">
        <v>15950</v>
      </c>
      <c r="B15601" s="199">
        <v>18.62</v>
      </c>
    </row>
    <row r="15602" spans="1:2">
      <c r="A15602" s="4" t="s">
        <v>15951</v>
      </c>
      <c r="B15602" s="199">
        <v>26.03</v>
      </c>
    </row>
    <row r="15603" spans="1:2">
      <c r="A15603" s="4" t="s">
        <v>15952</v>
      </c>
      <c r="B15603" s="199">
        <v>24.95</v>
      </c>
    </row>
    <row r="15604" spans="1:2">
      <c r="A15604" s="4" t="s">
        <v>15953</v>
      </c>
      <c r="B15604" s="199">
        <v>10.36</v>
      </c>
    </row>
    <row r="15605" spans="1:2">
      <c r="A15605" s="4" t="s">
        <v>15954</v>
      </c>
      <c r="B15605" s="199">
        <v>9.2799999999999994</v>
      </c>
    </row>
    <row r="15606" spans="1:2">
      <c r="A15606" s="4" t="s">
        <v>15955</v>
      </c>
      <c r="B15606" s="199">
        <v>10.16</v>
      </c>
    </row>
    <row r="15607" spans="1:2">
      <c r="A15607" s="4" t="s">
        <v>15956</v>
      </c>
      <c r="B15607" s="199">
        <v>9.08</v>
      </c>
    </row>
    <row r="15608" spans="1:2">
      <c r="A15608" s="4" t="s">
        <v>15957</v>
      </c>
      <c r="B15608" s="199">
        <v>12.53</v>
      </c>
    </row>
    <row r="15609" spans="1:2">
      <c r="A15609" s="4" t="s">
        <v>15958</v>
      </c>
      <c r="B15609" s="199">
        <v>11.45</v>
      </c>
    </row>
    <row r="15610" spans="1:2">
      <c r="A15610" s="4" t="s">
        <v>15959</v>
      </c>
      <c r="B15610" s="199">
        <v>13.51</v>
      </c>
    </row>
    <row r="15611" spans="1:2">
      <c r="A15611" s="4" t="s">
        <v>15960</v>
      </c>
      <c r="B15611" s="199">
        <v>12.43</v>
      </c>
    </row>
    <row r="15612" spans="1:2">
      <c r="A15612" s="4" t="s">
        <v>15961</v>
      </c>
      <c r="B15612" s="199">
        <v>17.11</v>
      </c>
    </row>
    <row r="15613" spans="1:2">
      <c r="A15613" s="4" t="s">
        <v>15962</v>
      </c>
      <c r="B15613" s="199">
        <v>16.03</v>
      </c>
    </row>
    <row r="15614" spans="1:2">
      <c r="A15614" s="4" t="s">
        <v>15963</v>
      </c>
      <c r="B15614" s="199">
        <v>19.649999999999999</v>
      </c>
    </row>
    <row r="15615" spans="1:2">
      <c r="A15615" s="4" t="s">
        <v>15964</v>
      </c>
      <c r="B15615" s="199">
        <v>18.57</v>
      </c>
    </row>
    <row r="15616" spans="1:2">
      <c r="A15616" s="4" t="s">
        <v>15965</v>
      </c>
      <c r="B15616" s="199">
        <v>11.93</v>
      </c>
    </row>
    <row r="15617" spans="1:2">
      <c r="A15617" s="4" t="s">
        <v>15966</v>
      </c>
      <c r="B15617" s="199">
        <v>10.85</v>
      </c>
    </row>
    <row r="15618" spans="1:2">
      <c r="A15618" s="4" t="s">
        <v>15967</v>
      </c>
      <c r="B15618" s="199">
        <v>13.06</v>
      </c>
    </row>
    <row r="15619" spans="1:2">
      <c r="A15619" s="4" t="s">
        <v>15968</v>
      </c>
      <c r="B15619" s="199">
        <v>11.98</v>
      </c>
    </row>
    <row r="15620" spans="1:2">
      <c r="A15620" s="4" t="s">
        <v>15969</v>
      </c>
      <c r="B15620" s="199">
        <v>15.28</v>
      </c>
    </row>
    <row r="15621" spans="1:2">
      <c r="A15621" s="4" t="s">
        <v>15970</v>
      </c>
      <c r="B15621" s="199">
        <v>14.2</v>
      </c>
    </row>
    <row r="15622" spans="1:2">
      <c r="A15622" s="4" t="s">
        <v>15971</v>
      </c>
      <c r="B15622" s="199">
        <v>17.86</v>
      </c>
    </row>
    <row r="15623" spans="1:2">
      <c r="A15623" s="4" t="s">
        <v>15972</v>
      </c>
      <c r="B15623" s="199">
        <v>16.78</v>
      </c>
    </row>
    <row r="15624" spans="1:2">
      <c r="A15624" s="4" t="s">
        <v>15973</v>
      </c>
      <c r="B15624" s="199">
        <v>20.41</v>
      </c>
    </row>
    <row r="15625" spans="1:2">
      <c r="A15625" s="4" t="s">
        <v>15974</v>
      </c>
      <c r="B15625" s="199">
        <v>19.329999999999998</v>
      </c>
    </row>
    <row r="15626" spans="1:2">
      <c r="A15626" s="4" t="s">
        <v>15975</v>
      </c>
      <c r="B15626" s="199">
        <v>12.32</v>
      </c>
    </row>
    <row r="15627" spans="1:2">
      <c r="A15627" s="4" t="s">
        <v>15976</v>
      </c>
      <c r="B15627" s="199">
        <v>11.24</v>
      </c>
    </row>
    <row r="15628" spans="1:2">
      <c r="A15628" s="4" t="s">
        <v>15977</v>
      </c>
      <c r="B15628" s="199">
        <v>14.56</v>
      </c>
    </row>
    <row r="15629" spans="1:2">
      <c r="A15629" s="4" t="s">
        <v>15978</v>
      </c>
      <c r="B15629" s="199">
        <v>13.48</v>
      </c>
    </row>
    <row r="15630" spans="1:2">
      <c r="A15630" s="4" t="s">
        <v>15979</v>
      </c>
      <c r="B15630" s="199">
        <v>14.25</v>
      </c>
    </row>
    <row r="15631" spans="1:2">
      <c r="A15631" s="4" t="s">
        <v>15980</v>
      </c>
      <c r="B15631" s="199">
        <v>13.17</v>
      </c>
    </row>
    <row r="15632" spans="1:2">
      <c r="A15632" s="4" t="s">
        <v>15981</v>
      </c>
      <c r="B15632" s="199">
        <v>16.34</v>
      </c>
    </row>
    <row r="15633" spans="1:2">
      <c r="A15633" s="4" t="s">
        <v>15982</v>
      </c>
      <c r="B15633" s="199">
        <v>15.26</v>
      </c>
    </row>
    <row r="15634" spans="1:2">
      <c r="A15634" s="4" t="s">
        <v>15983</v>
      </c>
      <c r="B15634" s="199">
        <v>20.99</v>
      </c>
    </row>
    <row r="15635" spans="1:2">
      <c r="A15635" s="4" t="s">
        <v>15984</v>
      </c>
      <c r="B15635" s="199">
        <v>19.91</v>
      </c>
    </row>
    <row r="15636" spans="1:2">
      <c r="A15636" s="4" t="s">
        <v>15985</v>
      </c>
      <c r="B15636" s="199">
        <v>74.25</v>
      </c>
    </row>
    <row r="15637" spans="1:2">
      <c r="A15637" s="4" t="s">
        <v>15986</v>
      </c>
      <c r="B15637" s="199">
        <v>72.680000000000007</v>
      </c>
    </row>
    <row r="15638" spans="1:2">
      <c r="A15638" s="4" t="s">
        <v>15987</v>
      </c>
      <c r="B15638" s="199">
        <v>113.01</v>
      </c>
    </row>
    <row r="15639" spans="1:2">
      <c r="A15639" s="4" t="s">
        <v>15988</v>
      </c>
      <c r="B15639" s="199">
        <v>111.28</v>
      </c>
    </row>
    <row r="15640" spans="1:2">
      <c r="A15640" s="4" t="s">
        <v>15989</v>
      </c>
      <c r="B15640" s="199">
        <v>8.91</v>
      </c>
    </row>
    <row r="15641" spans="1:2">
      <c r="A15641" s="4" t="s">
        <v>15990</v>
      </c>
      <c r="B15641" s="199">
        <v>8.2899999999999991</v>
      </c>
    </row>
    <row r="15642" spans="1:2">
      <c r="A15642" s="4" t="s">
        <v>15991</v>
      </c>
      <c r="B15642" s="199">
        <v>13.91</v>
      </c>
    </row>
    <row r="15643" spans="1:2">
      <c r="A15643" s="4" t="s">
        <v>15992</v>
      </c>
      <c r="B15643" s="199">
        <v>13.13</v>
      </c>
    </row>
    <row r="15644" spans="1:2">
      <c r="A15644" s="4" t="s">
        <v>15993</v>
      </c>
      <c r="B15644" s="199">
        <v>17.77</v>
      </c>
    </row>
    <row r="15645" spans="1:2">
      <c r="A15645" s="4" t="s">
        <v>15994</v>
      </c>
      <c r="B15645" s="199">
        <v>16.829999999999998</v>
      </c>
    </row>
    <row r="15646" spans="1:2">
      <c r="A15646" s="4" t="s">
        <v>15995</v>
      </c>
      <c r="B15646" s="199">
        <v>13.86</v>
      </c>
    </row>
    <row r="15647" spans="1:2">
      <c r="A15647" s="4" t="s">
        <v>15996</v>
      </c>
      <c r="B15647" s="199">
        <v>12.92</v>
      </c>
    </row>
    <row r="15648" spans="1:2">
      <c r="A15648" s="4" t="s">
        <v>15997</v>
      </c>
      <c r="B15648" s="199">
        <v>18.989999999999998</v>
      </c>
    </row>
    <row r="15649" spans="1:2">
      <c r="A15649" s="4" t="s">
        <v>15998</v>
      </c>
      <c r="B15649" s="199">
        <v>17.739999999999998</v>
      </c>
    </row>
    <row r="15650" spans="1:2">
      <c r="A15650" s="4" t="s">
        <v>15999</v>
      </c>
      <c r="B15650" s="199">
        <v>21.46</v>
      </c>
    </row>
    <row r="15651" spans="1:2">
      <c r="A15651" s="4" t="s">
        <v>16000</v>
      </c>
      <c r="B15651" s="199">
        <v>20.21</v>
      </c>
    </row>
    <row r="15652" spans="1:2">
      <c r="A15652" s="4" t="s">
        <v>16001</v>
      </c>
      <c r="B15652" s="199">
        <v>10.78</v>
      </c>
    </row>
    <row r="15653" spans="1:2">
      <c r="A15653" s="4" t="s">
        <v>16002</v>
      </c>
      <c r="B15653" s="199">
        <v>10.16</v>
      </c>
    </row>
    <row r="15654" spans="1:2">
      <c r="A15654" s="4" t="s">
        <v>16003</v>
      </c>
      <c r="B15654" s="199">
        <v>11.4</v>
      </c>
    </row>
    <row r="15655" spans="1:2">
      <c r="A15655" s="4" t="s">
        <v>16004</v>
      </c>
      <c r="B15655" s="199">
        <v>10.78</v>
      </c>
    </row>
    <row r="15656" spans="1:2">
      <c r="A15656" s="4" t="s">
        <v>16005</v>
      </c>
      <c r="B15656" s="199">
        <v>9.19</v>
      </c>
    </row>
    <row r="15657" spans="1:2">
      <c r="A15657" s="4" t="s">
        <v>16006</v>
      </c>
      <c r="B15657" s="199">
        <v>8.57</v>
      </c>
    </row>
    <row r="15658" spans="1:2">
      <c r="A15658" s="4" t="s">
        <v>16007</v>
      </c>
      <c r="B15658" s="199">
        <v>10.69</v>
      </c>
    </row>
    <row r="15659" spans="1:2">
      <c r="A15659" s="4" t="s">
        <v>16008</v>
      </c>
      <c r="B15659" s="199">
        <v>10.07</v>
      </c>
    </row>
    <row r="15660" spans="1:2">
      <c r="A15660" s="4" t="s">
        <v>16009</v>
      </c>
      <c r="B15660" s="199">
        <v>31.66</v>
      </c>
    </row>
    <row r="15661" spans="1:2">
      <c r="A15661" s="4" t="s">
        <v>16010</v>
      </c>
      <c r="B15661" s="199">
        <v>28.52</v>
      </c>
    </row>
    <row r="15662" spans="1:2">
      <c r="A15662" s="4" t="s">
        <v>16011</v>
      </c>
      <c r="B15662" s="199">
        <v>86.71</v>
      </c>
    </row>
    <row r="15663" spans="1:2">
      <c r="A15663" s="4" t="s">
        <v>16012</v>
      </c>
      <c r="B15663" s="199">
        <v>81.290000000000006</v>
      </c>
    </row>
    <row r="15664" spans="1:2">
      <c r="A15664" s="4" t="s">
        <v>16013</v>
      </c>
      <c r="B15664" s="199">
        <v>10.19</v>
      </c>
    </row>
    <row r="15665" spans="1:2">
      <c r="A15665" s="4" t="s">
        <v>16014</v>
      </c>
      <c r="B15665" s="199">
        <v>9.57</v>
      </c>
    </row>
    <row r="15666" spans="1:2">
      <c r="A15666" s="4" t="s">
        <v>16015</v>
      </c>
      <c r="B15666" s="199">
        <v>12.06</v>
      </c>
    </row>
    <row r="15667" spans="1:2">
      <c r="A15667" s="4" t="s">
        <v>16016</v>
      </c>
      <c r="B15667" s="199">
        <v>11.44</v>
      </c>
    </row>
    <row r="15668" spans="1:2">
      <c r="A15668" s="4" t="s">
        <v>16017</v>
      </c>
      <c r="B15668" s="199">
        <v>1.9300000000000002</v>
      </c>
    </row>
    <row r="15669" spans="1:2">
      <c r="A15669" s="4" t="s">
        <v>16018</v>
      </c>
      <c r="B15669" s="199">
        <v>1.84</v>
      </c>
    </row>
    <row r="15670" spans="1:2">
      <c r="A15670" s="4" t="s">
        <v>16019</v>
      </c>
      <c r="B15670" s="199">
        <v>8.83</v>
      </c>
    </row>
    <row r="15671" spans="1:2">
      <c r="A15671" s="4" t="s">
        <v>16020</v>
      </c>
      <c r="B15671" s="199">
        <v>8.2100000000000009</v>
      </c>
    </row>
    <row r="15672" spans="1:2">
      <c r="A15672" s="4" t="s">
        <v>16021</v>
      </c>
      <c r="B15672" s="199">
        <v>11.67</v>
      </c>
    </row>
    <row r="15673" spans="1:2">
      <c r="A15673" s="4" t="s">
        <v>16022</v>
      </c>
      <c r="B15673" s="199">
        <v>11.05</v>
      </c>
    </row>
    <row r="15674" spans="1:2">
      <c r="A15674" s="4" t="s">
        <v>16023</v>
      </c>
      <c r="B15674" s="199">
        <v>32.409999999999997</v>
      </c>
    </row>
    <row r="15675" spans="1:2">
      <c r="A15675" s="4" t="s">
        <v>16024</v>
      </c>
      <c r="B15675" s="199">
        <v>31.79</v>
      </c>
    </row>
    <row r="15676" spans="1:2">
      <c r="A15676" s="4" t="s">
        <v>16025</v>
      </c>
      <c r="B15676" s="199">
        <v>22.22</v>
      </c>
    </row>
    <row r="15677" spans="1:2">
      <c r="A15677" s="4" t="s">
        <v>16026</v>
      </c>
      <c r="B15677" s="199">
        <v>21.6</v>
      </c>
    </row>
    <row r="15678" spans="1:2">
      <c r="A15678" s="4" t="s">
        <v>16027</v>
      </c>
      <c r="B15678" s="199">
        <v>12.66</v>
      </c>
    </row>
    <row r="15679" spans="1:2">
      <c r="A15679" s="4" t="s">
        <v>16028</v>
      </c>
      <c r="B15679" s="199">
        <v>12.04</v>
      </c>
    </row>
    <row r="15680" spans="1:2">
      <c r="A15680" s="4" t="s">
        <v>16029</v>
      </c>
      <c r="B15680" s="199">
        <v>12.44</v>
      </c>
    </row>
    <row r="15681" spans="1:2">
      <c r="A15681" s="4" t="s">
        <v>16030</v>
      </c>
      <c r="B15681" s="199">
        <v>11.82</v>
      </c>
    </row>
    <row r="15682" spans="1:2">
      <c r="A15682" s="4" t="s">
        <v>16031</v>
      </c>
      <c r="B15682" s="199">
        <v>6.06</v>
      </c>
    </row>
    <row r="15683" spans="1:2">
      <c r="A15683" s="4" t="s">
        <v>16032</v>
      </c>
      <c r="B15683" s="199">
        <v>5.59</v>
      </c>
    </row>
    <row r="15684" spans="1:2">
      <c r="A15684" s="4" t="s">
        <v>16033</v>
      </c>
      <c r="B15684" s="199">
        <v>9.31</v>
      </c>
    </row>
    <row r="15685" spans="1:2">
      <c r="A15685" s="4" t="s">
        <v>16034</v>
      </c>
      <c r="B15685" s="199">
        <v>9.16</v>
      </c>
    </row>
    <row r="15686" spans="1:2">
      <c r="A15686" s="4" t="s">
        <v>16035</v>
      </c>
      <c r="B15686" s="199">
        <v>4.26</v>
      </c>
    </row>
    <row r="15687" spans="1:2">
      <c r="A15687" s="4" t="s">
        <v>16036</v>
      </c>
      <c r="B15687" s="199">
        <v>4.1100000000000003</v>
      </c>
    </row>
    <row r="15688" spans="1:2">
      <c r="A15688" s="4" t="s">
        <v>16037</v>
      </c>
      <c r="B15688" s="199">
        <v>12.77</v>
      </c>
    </row>
    <row r="15689" spans="1:2">
      <c r="A15689" s="4" t="s">
        <v>16038</v>
      </c>
      <c r="B15689" s="199">
        <v>12.46</v>
      </c>
    </row>
    <row r="15690" spans="1:2">
      <c r="A15690" s="4" t="s">
        <v>16039</v>
      </c>
      <c r="B15690" s="199">
        <v>24.91</v>
      </c>
    </row>
    <row r="15691" spans="1:2">
      <c r="A15691" s="4" t="s">
        <v>16040</v>
      </c>
      <c r="B15691" s="199">
        <v>24.6</v>
      </c>
    </row>
    <row r="15692" spans="1:2">
      <c r="A15692" s="4" t="s">
        <v>16041</v>
      </c>
      <c r="B15692" s="199">
        <v>12.77</v>
      </c>
    </row>
    <row r="15693" spans="1:2">
      <c r="A15693" s="4" t="s">
        <v>16042</v>
      </c>
      <c r="B15693" s="199">
        <v>12.46</v>
      </c>
    </row>
    <row r="15694" spans="1:2">
      <c r="A15694" s="4" t="s">
        <v>16043</v>
      </c>
      <c r="B15694" s="199">
        <v>20.79</v>
      </c>
    </row>
    <row r="15695" spans="1:2">
      <c r="A15695" s="4" t="s">
        <v>16044</v>
      </c>
      <c r="B15695" s="199">
        <v>20.48</v>
      </c>
    </row>
    <row r="15696" spans="1:2">
      <c r="A15696" s="4" t="s">
        <v>16045</v>
      </c>
      <c r="B15696" s="199">
        <v>13.91</v>
      </c>
    </row>
    <row r="15697" spans="1:2">
      <c r="A15697" s="4" t="s">
        <v>16046</v>
      </c>
      <c r="B15697" s="199">
        <v>13.6</v>
      </c>
    </row>
    <row r="15698" spans="1:2">
      <c r="A15698" s="4" t="s">
        <v>16047</v>
      </c>
      <c r="B15698" s="199">
        <v>38.4</v>
      </c>
    </row>
    <row r="15699" spans="1:2">
      <c r="A15699" s="4" t="s">
        <v>16048</v>
      </c>
      <c r="B15699" s="199">
        <v>38.090000000000003</v>
      </c>
    </row>
    <row r="15700" spans="1:2">
      <c r="A15700" s="4" t="s">
        <v>16049</v>
      </c>
      <c r="B15700" s="199">
        <v>19.5</v>
      </c>
    </row>
    <row r="15701" spans="1:2">
      <c r="A15701" s="4" t="s">
        <v>16050</v>
      </c>
      <c r="B15701" s="199">
        <v>19.190000000000001</v>
      </c>
    </row>
    <row r="15702" spans="1:2">
      <c r="A15702" s="4" t="s">
        <v>16051</v>
      </c>
      <c r="B15702" s="199">
        <v>22.99</v>
      </c>
    </row>
    <row r="15703" spans="1:2">
      <c r="A15703" s="4" t="s">
        <v>16052</v>
      </c>
      <c r="B15703" s="199">
        <v>22.68</v>
      </c>
    </row>
    <row r="15704" spans="1:2">
      <c r="A15704" s="4" t="s">
        <v>16053</v>
      </c>
      <c r="B15704" s="199">
        <v>24.11</v>
      </c>
    </row>
    <row r="15705" spans="1:2">
      <c r="A15705" s="4" t="s">
        <v>16054</v>
      </c>
      <c r="B15705" s="199">
        <v>23.8</v>
      </c>
    </row>
    <row r="15706" spans="1:2">
      <c r="A15706" s="4" t="s">
        <v>16055</v>
      </c>
      <c r="B15706" s="199">
        <v>17.989999999999998</v>
      </c>
    </row>
    <row r="15707" spans="1:2">
      <c r="A15707" s="4" t="s">
        <v>16056</v>
      </c>
      <c r="B15707" s="199">
        <v>17.37</v>
      </c>
    </row>
    <row r="15708" spans="1:2">
      <c r="A15708" s="4" t="s">
        <v>16057</v>
      </c>
      <c r="B15708" s="199">
        <v>17.059999999999999</v>
      </c>
    </row>
    <row r="15709" spans="1:2">
      <c r="A15709" s="4" t="s">
        <v>16058</v>
      </c>
      <c r="B15709" s="199">
        <v>16.440000000000001</v>
      </c>
    </row>
    <row r="15710" spans="1:2">
      <c r="A15710" s="4" t="s">
        <v>16059</v>
      </c>
      <c r="B15710" s="199">
        <v>22.62</v>
      </c>
    </row>
    <row r="15711" spans="1:2">
      <c r="A15711" s="4" t="s">
        <v>16060</v>
      </c>
      <c r="B15711" s="199">
        <v>22.15</v>
      </c>
    </row>
    <row r="15712" spans="1:2">
      <c r="A15712" s="4" t="s">
        <v>16061</v>
      </c>
      <c r="B15712" s="199">
        <v>31.02</v>
      </c>
    </row>
    <row r="15713" spans="1:2">
      <c r="A15713" s="4" t="s">
        <v>16062</v>
      </c>
      <c r="B15713" s="199">
        <v>30.55</v>
      </c>
    </row>
    <row r="15714" spans="1:2">
      <c r="A15714" s="4" t="s">
        <v>16063</v>
      </c>
      <c r="B15714" s="199">
        <v>38.479999999999997</v>
      </c>
    </row>
    <row r="15715" spans="1:2">
      <c r="A15715" s="4" t="s">
        <v>16064</v>
      </c>
      <c r="B15715" s="199">
        <v>37.86</v>
      </c>
    </row>
    <row r="15716" spans="1:2">
      <c r="A15716" s="4" t="s">
        <v>16065</v>
      </c>
      <c r="B15716" s="199">
        <v>50.29</v>
      </c>
    </row>
    <row r="15717" spans="1:2">
      <c r="A15717" s="4" t="s">
        <v>16066</v>
      </c>
      <c r="B15717" s="199">
        <v>49.67</v>
      </c>
    </row>
    <row r="15718" spans="1:2">
      <c r="A15718" s="4" t="s">
        <v>16067</v>
      </c>
      <c r="B15718" s="199">
        <v>23.8</v>
      </c>
    </row>
    <row r="15719" spans="1:2">
      <c r="A15719" s="4" t="s">
        <v>16068</v>
      </c>
      <c r="B15719" s="199">
        <v>23.33</v>
      </c>
    </row>
    <row r="15720" spans="1:2">
      <c r="A15720" s="4" t="s">
        <v>16069</v>
      </c>
      <c r="B15720" s="199">
        <v>36.42</v>
      </c>
    </row>
    <row r="15721" spans="1:2">
      <c r="A15721" s="4" t="s">
        <v>16070</v>
      </c>
      <c r="B15721" s="199">
        <v>35.950000000000003</v>
      </c>
    </row>
    <row r="15722" spans="1:2">
      <c r="A15722" s="4" t="s">
        <v>16071</v>
      </c>
      <c r="B15722" s="199">
        <v>45.28</v>
      </c>
    </row>
    <row r="15723" spans="1:2">
      <c r="A15723" s="4" t="s">
        <v>16072</v>
      </c>
      <c r="B15723" s="199">
        <v>44.81</v>
      </c>
    </row>
    <row r="15724" spans="1:2">
      <c r="A15724" s="4" t="s">
        <v>16073</v>
      </c>
      <c r="B15724" s="199">
        <v>29</v>
      </c>
    </row>
    <row r="15725" spans="1:2">
      <c r="A15725" s="4" t="s">
        <v>16074</v>
      </c>
      <c r="B15725" s="199">
        <v>28.38</v>
      </c>
    </row>
    <row r="15726" spans="1:2">
      <c r="A15726" s="4" t="s">
        <v>16075</v>
      </c>
      <c r="B15726" s="199">
        <v>44.47</v>
      </c>
    </row>
    <row r="15727" spans="1:2">
      <c r="A15727" s="4" t="s">
        <v>16076</v>
      </c>
      <c r="B15727" s="199">
        <v>43.85</v>
      </c>
    </row>
    <row r="15728" spans="1:2">
      <c r="A15728" s="4" t="s">
        <v>16077</v>
      </c>
      <c r="B15728" s="199">
        <v>46.53</v>
      </c>
    </row>
    <row r="15729" spans="1:2">
      <c r="A15729" s="4" t="s">
        <v>16078</v>
      </c>
      <c r="B15729" s="199">
        <v>45.91</v>
      </c>
    </row>
    <row r="15730" spans="1:2">
      <c r="A15730" s="4" t="s">
        <v>16079</v>
      </c>
      <c r="B15730" s="199">
        <v>52.29</v>
      </c>
    </row>
    <row r="15731" spans="1:2">
      <c r="A15731" s="4" t="s">
        <v>16080</v>
      </c>
      <c r="B15731" s="199">
        <v>51.67</v>
      </c>
    </row>
    <row r="15732" spans="1:2">
      <c r="A15732" s="4" t="s">
        <v>16081</v>
      </c>
      <c r="B15732" s="199">
        <v>69.22</v>
      </c>
    </row>
    <row r="15733" spans="1:2">
      <c r="A15733" s="4" t="s">
        <v>16082</v>
      </c>
      <c r="B15733" s="199">
        <v>68.599999999999994</v>
      </c>
    </row>
    <row r="15734" spans="1:2">
      <c r="A15734" s="4" t="s">
        <v>16083</v>
      </c>
      <c r="B15734" s="199">
        <v>64.900000000000006</v>
      </c>
    </row>
    <row r="15735" spans="1:2">
      <c r="A15735" s="4" t="s">
        <v>16084</v>
      </c>
      <c r="B15735" s="199">
        <v>64.28</v>
      </c>
    </row>
    <row r="15736" spans="1:2">
      <c r="A15736" s="4" t="s">
        <v>16085</v>
      </c>
      <c r="B15736" s="199">
        <v>72.430000000000007</v>
      </c>
    </row>
    <row r="15737" spans="1:2">
      <c r="A15737" s="4" t="s">
        <v>16086</v>
      </c>
      <c r="B15737" s="199">
        <v>71.81</v>
      </c>
    </row>
    <row r="15738" spans="1:2">
      <c r="A15738" s="4" t="s">
        <v>16087</v>
      </c>
      <c r="B15738" s="199">
        <v>316.39999999999998</v>
      </c>
    </row>
    <row r="15739" spans="1:2">
      <c r="A15739" s="4" t="s">
        <v>16088</v>
      </c>
      <c r="B15739" s="199">
        <v>315.77999999999997</v>
      </c>
    </row>
    <row r="15740" spans="1:2">
      <c r="A15740" s="4" t="s">
        <v>16089</v>
      </c>
      <c r="B15740" s="199">
        <v>7.9</v>
      </c>
    </row>
    <row r="15741" spans="1:2">
      <c r="A15741" s="4" t="s">
        <v>16090</v>
      </c>
      <c r="B15741" s="199">
        <v>7.75</v>
      </c>
    </row>
    <row r="15742" spans="1:2">
      <c r="A15742" s="4" t="s">
        <v>16091</v>
      </c>
      <c r="B15742" s="199">
        <v>9.41</v>
      </c>
    </row>
    <row r="15743" spans="1:2">
      <c r="A15743" s="4" t="s">
        <v>16092</v>
      </c>
      <c r="B15743" s="199">
        <v>9.26</v>
      </c>
    </row>
    <row r="15744" spans="1:2">
      <c r="A15744" s="4" t="s">
        <v>16093</v>
      </c>
      <c r="B15744" s="199">
        <v>10.91</v>
      </c>
    </row>
    <row r="15745" spans="1:2">
      <c r="A15745" s="4" t="s">
        <v>16094</v>
      </c>
      <c r="B15745" s="199">
        <v>10.76</v>
      </c>
    </row>
    <row r="15746" spans="1:2">
      <c r="A15746" s="4" t="s">
        <v>16095</v>
      </c>
      <c r="B15746" s="199">
        <v>9.23</v>
      </c>
    </row>
    <row r="15747" spans="1:2">
      <c r="A15747" s="4" t="s">
        <v>16096</v>
      </c>
      <c r="B15747" s="199">
        <v>9.08</v>
      </c>
    </row>
    <row r="15748" spans="1:2">
      <c r="A15748" s="4" t="s">
        <v>16097</v>
      </c>
      <c r="B15748" s="199">
        <v>16.95</v>
      </c>
    </row>
    <row r="15749" spans="1:2">
      <c r="A15749" s="4" t="s">
        <v>16098</v>
      </c>
      <c r="B15749" s="199">
        <v>16.8</v>
      </c>
    </row>
    <row r="15750" spans="1:2">
      <c r="A15750" s="4" t="s">
        <v>16099</v>
      </c>
      <c r="B15750" s="199">
        <v>21.36</v>
      </c>
    </row>
    <row r="15751" spans="1:2">
      <c r="A15751" s="4" t="s">
        <v>16100</v>
      </c>
      <c r="B15751" s="199">
        <v>21.21</v>
      </c>
    </row>
    <row r="15752" spans="1:2">
      <c r="A15752" s="4" t="s">
        <v>16101</v>
      </c>
      <c r="B15752" s="199">
        <v>52.66</v>
      </c>
    </row>
    <row r="15753" spans="1:2">
      <c r="A15753" s="4" t="s">
        <v>16102</v>
      </c>
      <c r="B15753" s="199">
        <v>52.51</v>
      </c>
    </row>
    <row r="15754" spans="1:2">
      <c r="A15754" s="4" t="s">
        <v>16103</v>
      </c>
      <c r="B15754" s="199">
        <v>45.79</v>
      </c>
    </row>
    <row r="15755" spans="1:2">
      <c r="A15755" s="4" t="s">
        <v>16104</v>
      </c>
      <c r="B15755" s="199">
        <v>45.64</v>
      </c>
    </row>
    <row r="15756" spans="1:2">
      <c r="A15756" s="4" t="s">
        <v>16105</v>
      </c>
      <c r="B15756" s="199">
        <v>50.03</v>
      </c>
    </row>
    <row r="15757" spans="1:2">
      <c r="A15757" s="4" t="s">
        <v>16106</v>
      </c>
      <c r="B15757" s="199">
        <v>49.88</v>
      </c>
    </row>
    <row r="15758" spans="1:2">
      <c r="A15758" s="4" t="s">
        <v>16107</v>
      </c>
      <c r="B15758" s="199">
        <v>23.25</v>
      </c>
    </row>
    <row r="15759" spans="1:2">
      <c r="A15759" s="4" t="s">
        <v>16108</v>
      </c>
      <c r="B15759" s="199">
        <v>23.1</v>
      </c>
    </row>
    <row r="15760" spans="1:2">
      <c r="A15760" s="4" t="s">
        <v>16109</v>
      </c>
      <c r="B15760" s="199">
        <v>23.32</v>
      </c>
    </row>
    <row r="15761" spans="1:2">
      <c r="A15761" s="4" t="s">
        <v>16110</v>
      </c>
      <c r="B15761" s="199">
        <v>23.17</v>
      </c>
    </row>
    <row r="15762" spans="1:2">
      <c r="A15762" s="4" t="s">
        <v>16111</v>
      </c>
      <c r="B15762" s="199">
        <v>145.1</v>
      </c>
    </row>
    <row r="15763" spans="1:2">
      <c r="A15763" s="4" t="s">
        <v>16112</v>
      </c>
      <c r="B15763" s="199">
        <v>144.94999999999999</v>
      </c>
    </row>
    <row r="15764" spans="1:2">
      <c r="A15764" s="4" t="s">
        <v>16113</v>
      </c>
      <c r="B15764" s="199">
        <v>18.100000000000001</v>
      </c>
    </row>
    <row r="15765" spans="1:2">
      <c r="A15765" s="4" t="s">
        <v>16114</v>
      </c>
      <c r="B15765" s="199">
        <v>17.95</v>
      </c>
    </row>
    <row r="15766" spans="1:2">
      <c r="A15766" s="4" t="s">
        <v>16115</v>
      </c>
      <c r="B15766" s="199">
        <v>11.24</v>
      </c>
    </row>
    <row r="15767" spans="1:2">
      <c r="A15767" s="4" t="s">
        <v>16116</v>
      </c>
      <c r="B15767" s="199">
        <v>11.09</v>
      </c>
    </row>
    <row r="15768" spans="1:2">
      <c r="A15768" s="4" t="s">
        <v>16117</v>
      </c>
      <c r="B15768" s="199">
        <v>15.49</v>
      </c>
    </row>
    <row r="15769" spans="1:2">
      <c r="A15769" s="4" t="s">
        <v>16118</v>
      </c>
      <c r="B15769" s="199">
        <v>15.34</v>
      </c>
    </row>
    <row r="15770" spans="1:2">
      <c r="A15770" s="4" t="s">
        <v>16119</v>
      </c>
      <c r="B15770" s="199">
        <v>24.55</v>
      </c>
    </row>
    <row r="15771" spans="1:2">
      <c r="A15771" s="4" t="s">
        <v>16120</v>
      </c>
      <c r="B15771" s="199">
        <v>24.4</v>
      </c>
    </row>
    <row r="15772" spans="1:2">
      <c r="A15772" s="4" t="s">
        <v>16121</v>
      </c>
      <c r="B15772" s="199">
        <v>42.36</v>
      </c>
    </row>
    <row r="15773" spans="1:2">
      <c r="A15773" s="4" t="s">
        <v>16122</v>
      </c>
      <c r="B15773" s="199">
        <v>42.21</v>
      </c>
    </row>
    <row r="15774" spans="1:2">
      <c r="A15774" s="4" t="s">
        <v>16123</v>
      </c>
      <c r="B15774" s="199">
        <v>47.42</v>
      </c>
    </row>
    <row r="15775" spans="1:2">
      <c r="A15775" s="4" t="s">
        <v>16124</v>
      </c>
      <c r="B15775" s="199">
        <v>47.27</v>
      </c>
    </row>
    <row r="15776" spans="1:2">
      <c r="A15776" s="4" t="s">
        <v>16125</v>
      </c>
      <c r="B15776" s="199">
        <v>528.21</v>
      </c>
    </row>
    <row r="15777" spans="1:2">
      <c r="A15777" s="4" t="s">
        <v>16126</v>
      </c>
      <c r="B15777" s="199">
        <v>469.83</v>
      </c>
    </row>
    <row r="15778" spans="1:2">
      <c r="A15778" s="4" t="s">
        <v>16127</v>
      </c>
      <c r="B15778" s="199">
        <v>551.07000000000005</v>
      </c>
    </row>
    <row r="15779" spans="1:2">
      <c r="A15779" s="4" t="s">
        <v>16128</v>
      </c>
      <c r="B15779" s="199">
        <v>489.99</v>
      </c>
    </row>
    <row r="15780" spans="1:2">
      <c r="A15780" s="4" t="s">
        <v>16129</v>
      </c>
      <c r="B15780" s="199">
        <v>583.98</v>
      </c>
    </row>
    <row r="15781" spans="1:2">
      <c r="A15781" s="4" t="s">
        <v>16130</v>
      </c>
      <c r="B15781" s="199">
        <v>520.19000000000005</v>
      </c>
    </row>
    <row r="15782" spans="1:2">
      <c r="A15782" s="4" t="s">
        <v>16131</v>
      </c>
      <c r="B15782" s="199">
        <v>671.55</v>
      </c>
    </row>
    <row r="15783" spans="1:2">
      <c r="A15783" s="4" t="s">
        <v>16132</v>
      </c>
      <c r="B15783" s="199">
        <v>602.34</v>
      </c>
    </row>
    <row r="15784" spans="1:2">
      <c r="A15784" s="4" t="s">
        <v>16133</v>
      </c>
      <c r="B15784" s="199">
        <v>702.1</v>
      </c>
    </row>
    <row r="15785" spans="1:2">
      <c r="A15785" s="4" t="s">
        <v>16134</v>
      </c>
      <c r="B15785" s="199">
        <v>630.17999999999995</v>
      </c>
    </row>
    <row r="15786" spans="1:2">
      <c r="A15786" s="4" t="s">
        <v>16135</v>
      </c>
      <c r="B15786" s="199">
        <v>730.09</v>
      </c>
    </row>
    <row r="15787" spans="1:2">
      <c r="A15787" s="4" t="s">
        <v>16136</v>
      </c>
      <c r="B15787" s="199">
        <v>655.47</v>
      </c>
    </row>
    <row r="15788" spans="1:2">
      <c r="A15788" s="4" t="s">
        <v>16137</v>
      </c>
      <c r="B15788" s="199">
        <v>773.94</v>
      </c>
    </row>
    <row r="15789" spans="1:2">
      <c r="A15789" s="4" t="s">
        <v>16138</v>
      </c>
      <c r="B15789" s="199">
        <v>693.46</v>
      </c>
    </row>
    <row r="15790" spans="1:2">
      <c r="A15790" s="4" t="s">
        <v>16139</v>
      </c>
      <c r="B15790" s="199">
        <v>796.8</v>
      </c>
    </row>
    <row r="15791" spans="1:2">
      <c r="A15791" s="4" t="s">
        <v>16140</v>
      </c>
      <c r="B15791" s="199">
        <v>713.61</v>
      </c>
    </row>
    <row r="15792" spans="1:2">
      <c r="A15792" s="4" t="s">
        <v>16141</v>
      </c>
      <c r="B15792" s="199">
        <v>886.59</v>
      </c>
    </row>
    <row r="15793" spans="1:2">
      <c r="A15793" s="4" t="s">
        <v>16142</v>
      </c>
      <c r="B15793" s="199">
        <v>794.84</v>
      </c>
    </row>
    <row r="15794" spans="1:2">
      <c r="A15794" s="4" t="s">
        <v>16143</v>
      </c>
      <c r="B15794" s="199">
        <v>976.37</v>
      </c>
    </row>
    <row r="15795" spans="1:2">
      <c r="A15795" s="4" t="s">
        <v>16144</v>
      </c>
      <c r="B15795" s="199">
        <v>876.07</v>
      </c>
    </row>
    <row r="15796" spans="1:2">
      <c r="A15796" s="4" t="s">
        <v>16145</v>
      </c>
      <c r="B15796" s="199">
        <v>53.16</v>
      </c>
    </row>
    <row r="15797" spans="1:2">
      <c r="A15797" s="4" t="s">
        <v>16146</v>
      </c>
      <c r="B15797" s="199">
        <v>49.91</v>
      </c>
    </row>
    <row r="15798" spans="1:2">
      <c r="A15798" s="4" t="s">
        <v>16147</v>
      </c>
      <c r="B15798" s="199">
        <v>53.29</v>
      </c>
    </row>
    <row r="15799" spans="1:2">
      <c r="A15799" s="4" t="s">
        <v>16148</v>
      </c>
      <c r="B15799" s="199">
        <v>50.04</v>
      </c>
    </row>
    <row r="15800" spans="1:2">
      <c r="A15800" s="4" t="s">
        <v>16149</v>
      </c>
      <c r="B15800" s="199">
        <v>72.760000000000005</v>
      </c>
    </row>
    <row r="15801" spans="1:2">
      <c r="A15801" s="4" t="s">
        <v>16150</v>
      </c>
      <c r="B15801" s="199">
        <v>69.510000000000005</v>
      </c>
    </row>
    <row r="15802" spans="1:2">
      <c r="A15802" s="4" t="s">
        <v>16151</v>
      </c>
      <c r="B15802" s="199">
        <v>76.19</v>
      </c>
    </row>
    <row r="15803" spans="1:2">
      <c r="A15803" s="4" t="s">
        <v>16152</v>
      </c>
      <c r="B15803" s="199">
        <v>72.94</v>
      </c>
    </row>
    <row r="15804" spans="1:2">
      <c r="A15804" s="4" t="s">
        <v>16153</v>
      </c>
      <c r="B15804" s="199">
        <v>108.23</v>
      </c>
    </row>
    <row r="15805" spans="1:2">
      <c r="A15805" s="4" t="s">
        <v>16154</v>
      </c>
      <c r="B15805" s="199">
        <v>104.44</v>
      </c>
    </row>
    <row r="15806" spans="1:2">
      <c r="A15806" s="4" t="s">
        <v>16155</v>
      </c>
      <c r="B15806" s="199">
        <v>173.18</v>
      </c>
    </row>
    <row r="15807" spans="1:2">
      <c r="A15807" s="4" t="s">
        <v>16156</v>
      </c>
      <c r="B15807" s="199">
        <v>169.39</v>
      </c>
    </row>
    <row r="15808" spans="1:2">
      <c r="A15808" s="4" t="s">
        <v>16157</v>
      </c>
      <c r="B15808" s="199">
        <v>264.77</v>
      </c>
    </row>
    <row r="15809" spans="1:2">
      <c r="A15809" s="4" t="s">
        <v>16158</v>
      </c>
      <c r="B15809" s="199">
        <v>260.43</v>
      </c>
    </row>
    <row r="15810" spans="1:2">
      <c r="A15810" s="4" t="s">
        <v>16159</v>
      </c>
      <c r="B15810" s="199">
        <v>458.69</v>
      </c>
    </row>
    <row r="15811" spans="1:2">
      <c r="A15811" s="4" t="s">
        <v>16160</v>
      </c>
      <c r="B15811" s="199">
        <v>454.35</v>
      </c>
    </row>
    <row r="15812" spans="1:2">
      <c r="A15812" s="4" t="s">
        <v>16161</v>
      </c>
      <c r="B15812" s="199">
        <v>789.28</v>
      </c>
    </row>
    <row r="15813" spans="1:2">
      <c r="A15813" s="4" t="s">
        <v>16162</v>
      </c>
      <c r="B15813" s="199">
        <v>783.86</v>
      </c>
    </row>
    <row r="15814" spans="1:2">
      <c r="A15814" s="4" t="s">
        <v>16163</v>
      </c>
      <c r="B15814" s="199">
        <v>35.130000000000003</v>
      </c>
    </row>
    <row r="15815" spans="1:2">
      <c r="A15815" s="4" t="s">
        <v>16164</v>
      </c>
      <c r="B15815" s="199">
        <v>31.88</v>
      </c>
    </row>
    <row r="15816" spans="1:2">
      <c r="A15816" s="4" t="s">
        <v>16165</v>
      </c>
      <c r="B15816" s="199">
        <v>38.33</v>
      </c>
    </row>
    <row r="15817" spans="1:2">
      <c r="A15817" s="4" t="s">
        <v>16166</v>
      </c>
      <c r="B15817" s="199">
        <v>35.08</v>
      </c>
    </row>
    <row r="15818" spans="1:2">
      <c r="A15818" s="4" t="s">
        <v>16167</v>
      </c>
      <c r="B15818" s="199">
        <v>60.95</v>
      </c>
    </row>
    <row r="15819" spans="1:2">
      <c r="A15819" s="4" t="s">
        <v>16168</v>
      </c>
      <c r="B15819" s="199">
        <v>57.7</v>
      </c>
    </row>
    <row r="15820" spans="1:2">
      <c r="A15820" s="4" t="s">
        <v>16169</v>
      </c>
      <c r="B15820" s="199">
        <v>91.2</v>
      </c>
    </row>
    <row r="15821" spans="1:2">
      <c r="A15821" s="4" t="s">
        <v>16170</v>
      </c>
      <c r="B15821" s="199">
        <v>87.95</v>
      </c>
    </row>
    <row r="15822" spans="1:2">
      <c r="A15822" s="4" t="s">
        <v>16171</v>
      </c>
      <c r="B15822" s="199">
        <v>97.14</v>
      </c>
    </row>
    <row r="15823" spans="1:2">
      <c r="A15823" s="4" t="s">
        <v>16172</v>
      </c>
      <c r="B15823" s="199">
        <v>93.35</v>
      </c>
    </row>
    <row r="15824" spans="1:2">
      <c r="A15824" s="4" t="s">
        <v>16173</v>
      </c>
      <c r="B15824" s="199">
        <v>182.9</v>
      </c>
    </row>
    <row r="15825" spans="1:2">
      <c r="A15825" s="4" t="s">
        <v>16174</v>
      </c>
      <c r="B15825" s="199">
        <v>179.11</v>
      </c>
    </row>
    <row r="15826" spans="1:2">
      <c r="A15826" s="4" t="s">
        <v>16175</v>
      </c>
      <c r="B15826" s="199">
        <v>66.13</v>
      </c>
    </row>
    <row r="15827" spans="1:2">
      <c r="A15827" s="4" t="s">
        <v>16176</v>
      </c>
      <c r="B15827" s="199">
        <v>62.88</v>
      </c>
    </row>
    <row r="15828" spans="1:2">
      <c r="A15828" s="4" t="s">
        <v>16177</v>
      </c>
      <c r="B15828" s="199">
        <v>76.72</v>
      </c>
    </row>
    <row r="15829" spans="1:2">
      <c r="A15829" s="4" t="s">
        <v>16178</v>
      </c>
      <c r="B15829" s="199">
        <v>73.47</v>
      </c>
    </row>
    <row r="15830" spans="1:2">
      <c r="A15830" s="4" t="s">
        <v>16179</v>
      </c>
      <c r="B15830" s="199">
        <v>131.35</v>
      </c>
    </row>
    <row r="15831" spans="1:2">
      <c r="A15831" s="4" t="s">
        <v>16180</v>
      </c>
      <c r="B15831" s="199">
        <v>128.1</v>
      </c>
    </row>
    <row r="15832" spans="1:2">
      <c r="A15832" s="4" t="s">
        <v>16181</v>
      </c>
      <c r="B15832" s="199">
        <v>116.57</v>
      </c>
    </row>
    <row r="15833" spans="1:2">
      <c r="A15833" s="4" t="s">
        <v>16182</v>
      </c>
      <c r="B15833" s="199">
        <v>112.78</v>
      </c>
    </row>
    <row r="15834" spans="1:2">
      <c r="A15834" s="4" t="s">
        <v>16183</v>
      </c>
      <c r="B15834" s="199">
        <v>156.32</v>
      </c>
    </row>
    <row r="15835" spans="1:2">
      <c r="A15835" s="4" t="s">
        <v>16184</v>
      </c>
      <c r="B15835" s="199">
        <v>152.53</v>
      </c>
    </row>
    <row r="15836" spans="1:2">
      <c r="A15836" s="4" t="s">
        <v>16185</v>
      </c>
      <c r="B15836" s="199">
        <v>251.49</v>
      </c>
    </row>
    <row r="15837" spans="1:2">
      <c r="A15837" s="4" t="s">
        <v>16186</v>
      </c>
      <c r="B15837" s="199">
        <v>247.15</v>
      </c>
    </row>
    <row r="15838" spans="1:2">
      <c r="A15838" s="4" t="s">
        <v>16187</v>
      </c>
      <c r="B15838" s="199">
        <v>480.47</v>
      </c>
    </row>
    <row r="15839" spans="1:2">
      <c r="A15839" s="4" t="s">
        <v>16188</v>
      </c>
      <c r="B15839" s="199">
        <v>476.13</v>
      </c>
    </row>
    <row r="15840" spans="1:2">
      <c r="A15840" s="4" t="s">
        <v>16189</v>
      </c>
      <c r="B15840" s="199">
        <v>846.59</v>
      </c>
    </row>
    <row r="15841" spans="1:2">
      <c r="A15841" s="4" t="s">
        <v>16190</v>
      </c>
      <c r="B15841" s="199">
        <v>841.17</v>
      </c>
    </row>
    <row r="15842" spans="1:2">
      <c r="A15842" s="4" t="s">
        <v>16191</v>
      </c>
      <c r="B15842" s="199">
        <v>60.72</v>
      </c>
    </row>
    <row r="15843" spans="1:2">
      <c r="A15843" s="4" t="s">
        <v>16192</v>
      </c>
      <c r="B15843" s="199">
        <v>57.47</v>
      </c>
    </row>
    <row r="15844" spans="1:2">
      <c r="A15844" s="4" t="s">
        <v>16193</v>
      </c>
      <c r="B15844" s="199">
        <v>64.09</v>
      </c>
    </row>
    <row r="15845" spans="1:2">
      <c r="A15845" s="4" t="s">
        <v>16194</v>
      </c>
      <c r="B15845" s="199">
        <v>60.84</v>
      </c>
    </row>
    <row r="15846" spans="1:2">
      <c r="A15846" s="4" t="s">
        <v>16195</v>
      </c>
      <c r="B15846" s="199">
        <v>83.97</v>
      </c>
    </row>
    <row r="15847" spans="1:2">
      <c r="A15847" s="4" t="s">
        <v>16196</v>
      </c>
      <c r="B15847" s="199">
        <v>80.72</v>
      </c>
    </row>
    <row r="15848" spans="1:2">
      <c r="A15848" s="4" t="s">
        <v>16197</v>
      </c>
      <c r="B15848" s="199">
        <v>97.09</v>
      </c>
    </row>
    <row r="15849" spans="1:2">
      <c r="A15849" s="4" t="s">
        <v>16198</v>
      </c>
      <c r="B15849" s="199">
        <v>93.3</v>
      </c>
    </row>
    <row r="15850" spans="1:2">
      <c r="A15850" s="4" t="s">
        <v>16199</v>
      </c>
      <c r="B15850" s="199">
        <v>128.49</v>
      </c>
    </row>
    <row r="15851" spans="1:2">
      <c r="A15851" s="4" t="s">
        <v>16200</v>
      </c>
      <c r="B15851" s="199">
        <v>124.7</v>
      </c>
    </row>
    <row r="15852" spans="1:2">
      <c r="A15852" s="4" t="s">
        <v>16201</v>
      </c>
      <c r="B15852" s="199">
        <v>189.33</v>
      </c>
    </row>
    <row r="15853" spans="1:2">
      <c r="A15853" s="4" t="s">
        <v>16202</v>
      </c>
      <c r="B15853" s="199">
        <v>184.99</v>
      </c>
    </row>
    <row r="15854" spans="1:2">
      <c r="A15854" s="4" t="s">
        <v>16203</v>
      </c>
      <c r="B15854" s="199">
        <v>325.48</v>
      </c>
    </row>
    <row r="15855" spans="1:2">
      <c r="A15855" s="4" t="s">
        <v>16204</v>
      </c>
      <c r="B15855" s="199">
        <v>321.14</v>
      </c>
    </row>
    <row r="15856" spans="1:2">
      <c r="A15856" s="4" t="s">
        <v>16205</v>
      </c>
      <c r="B15856" s="199">
        <v>611.51</v>
      </c>
    </row>
    <row r="15857" spans="1:2">
      <c r="A15857" s="4" t="s">
        <v>16206</v>
      </c>
      <c r="B15857" s="199">
        <v>606.09</v>
      </c>
    </row>
    <row r="15858" spans="1:2">
      <c r="A15858" s="4" t="s">
        <v>16207</v>
      </c>
      <c r="B15858" s="199">
        <v>80.5</v>
      </c>
    </row>
    <row r="15859" spans="1:2">
      <c r="A15859" s="4" t="s">
        <v>16208</v>
      </c>
      <c r="B15859" s="199">
        <v>77.25</v>
      </c>
    </row>
    <row r="15860" spans="1:2">
      <c r="A15860" s="4" t="s">
        <v>16209</v>
      </c>
      <c r="B15860" s="199">
        <v>101.47</v>
      </c>
    </row>
    <row r="15861" spans="1:2">
      <c r="A15861" s="4" t="s">
        <v>16210</v>
      </c>
      <c r="B15861" s="199">
        <v>98.22</v>
      </c>
    </row>
    <row r="15862" spans="1:2">
      <c r="A15862" s="4" t="s">
        <v>16211</v>
      </c>
      <c r="B15862" s="199">
        <v>139.80000000000001</v>
      </c>
    </row>
    <row r="15863" spans="1:2">
      <c r="A15863" s="4" t="s">
        <v>16212</v>
      </c>
      <c r="B15863" s="199">
        <v>136.55000000000001</v>
      </c>
    </row>
    <row r="15864" spans="1:2">
      <c r="A15864" s="4" t="s">
        <v>16213</v>
      </c>
      <c r="B15864" s="199">
        <v>157.43</v>
      </c>
    </row>
    <row r="15865" spans="1:2">
      <c r="A15865" s="4" t="s">
        <v>16214</v>
      </c>
      <c r="B15865" s="199">
        <v>153.63999999999999</v>
      </c>
    </row>
    <row r="15866" spans="1:2">
      <c r="A15866" s="4" t="s">
        <v>16215</v>
      </c>
      <c r="B15866" s="199">
        <v>209.17</v>
      </c>
    </row>
    <row r="15867" spans="1:2">
      <c r="A15867" s="4" t="s">
        <v>16216</v>
      </c>
      <c r="B15867" s="199">
        <v>205.38</v>
      </c>
    </row>
    <row r="15868" spans="1:2">
      <c r="A15868" s="4" t="s">
        <v>16217</v>
      </c>
      <c r="B15868" s="199">
        <v>290.95999999999998</v>
      </c>
    </row>
    <row r="15869" spans="1:2">
      <c r="A15869" s="4" t="s">
        <v>16218</v>
      </c>
      <c r="B15869" s="199">
        <v>286.62</v>
      </c>
    </row>
    <row r="15870" spans="1:2">
      <c r="A15870" s="4" t="s">
        <v>16219</v>
      </c>
      <c r="B15870" s="199">
        <v>389.5</v>
      </c>
    </row>
    <row r="15871" spans="1:2">
      <c r="A15871" s="4" t="s">
        <v>16220</v>
      </c>
      <c r="B15871" s="199">
        <v>385.16</v>
      </c>
    </row>
    <row r="15872" spans="1:2">
      <c r="A15872" s="4" t="s">
        <v>16221</v>
      </c>
      <c r="B15872" s="199">
        <v>703.6</v>
      </c>
    </row>
    <row r="15873" spans="1:2">
      <c r="A15873" s="4" t="s">
        <v>16222</v>
      </c>
      <c r="B15873" s="199">
        <v>698.18</v>
      </c>
    </row>
    <row r="15874" spans="1:2">
      <c r="A15874" s="4" t="s">
        <v>16223</v>
      </c>
      <c r="B15874" s="199">
        <v>34.119999999999997</v>
      </c>
    </row>
    <row r="15875" spans="1:2">
      <c r="A15875" s="4" t="s">
        <v>16224</v>
      </c>
      <c r="B15875" s="199">
        <v>30.87</v>
      </c>
    </row>
    <row r="15876" spans="1:2">
      <c r="A15876" s="4" t="s">
        <v>16225</v>
      </c>
      <c r="B15876" s="199">
        <v>36.11</v>
      </c>
    </row>
    <row r="15877" spans="1:2">
      <c r="A15877" s="4" t="s">
        <v>16226</v>
      </c>
      <c r="B15877" s="199">
        <v>32.86</v>
      </c>
    </row>
    <row r="15878" spans="1:2">
      <c r="A15878" s="4" t="s">
        <v>16227</v>
      </c>
      <c r="B15878" s="199">
        <v>46.63</v>
      </c>
    </row>
    <row r="15879" spans="1:2">
      <c r="A15879" s="4" t="s">
        <v>16228</v>
      </c>
      <c r="B15879" s="199">
        <v>43.38</v>
      </c>
    </row>
    <row r="15880" spans="1:2">
      <c r="A15880" s="4" t="s">
        <v>16229</v>
      </c>
      <c r="B15880" s="199">
        <v>59.22</v>
      </c>
    </row>
    <row r="15881" spans="1:2">
      <c r="A15881" s="4" t="s">
        <v>16230</v>
      </c>
      <c r="B15881" s="199">
        <v>55.43</v>
      </c>
    </row>
    <row r="15882" spans="1:2">
      <c r="A15882" s="4" t="s">
        <v>16231</v>
      </c>
      <c r="B15882" s="199">
        <v>68.3</v>
      </c>
    </row>
    <row r="15883" spans="1:2">
      <c r="A15883" s="4" t="s">
        <v>16232</v>
      </c>
      <c r="B15883" s="199">
        <v>64.510000000000005</v>
      </c>
    </row>
    <row r="15884" spans="1:2">
      <c r="A15884" s="4" t="s">
        <v>16233</v>
      </c>
      <c r="B15884" s="199">
        <v>106.01</v>
      </c>
    </row>
    <row r="15885" spans="1:2">
      <c r="A15885" s="4" t="s">
        <v>16234</v>
      </c>
      <c r="B15885" s="199">
        <v>102.22</v>
      </c>
    </row>
    <row r="15886" spans="1:2">
      <c r="A15886" s="4" t="s">
        <v>16235</v>
      </c>
      <c r="B15886" s="199">
        <v>49.22</v>
      </c>
    </row>
    <row r="15887" spans="1:2">
      <c r="A15887" s="4" t="s">
        <v>16236</v>
      </c>
      <c r="B15887" s="199">
        <v>45.97</v>
      </c>
    </row>
    <row r="15888" spans="1:2">
      <c r="A15888" s="4" t="s">
        <v>16237</v>
      </c>
      <c r="B15888" s="199">
        <v>57.22</v>
      </c>
    </row>
    <row r="15889" spans="1:2">
      <c r="A15889" s="4" t="s">
        <v>16238</v>
      </c>
      <c r="B15889" s="199">
        <v>53.97</v>
      </c>
    </row>
    <row r="15890" spans="1:2">
      <c r="A15890" s="4" t="s">
        <v>16239</v>
      </c>
      <c r="B15890" s="199">
        <v>100.51</v>
      </c>
    </row>
    <row r="15891" spans="1:2">
      <c r="A15891" s="4" t="s">
        <v>16240</v>
      </c>
      <c r="B15891" s="199">
        <v>96.72</v>
      </c>
    </row>
    <row r="15892" spans="1:2">
      <c r="A15892" s="4" t="s">
        <v>16241</v>
      </c>
      <c r="B15892" s="199">
        <v>108.24</v>
      </c>
    </row>
    <row r="15893" spans="1:2">
      <c r="A15893" s="4" t="s">
        <v>16242</v>
      </c>
      <c r="B15893" s="199">
        <v>104.45</v>
      </c>
    </row>
    <row r="15894" spans="1:2">
      <c r="A15894" s="4" t="s">
        <v>16243</v>
      </c>
      <c r="B15894" s="199">
        <v>136.38999999999999</v>
      </c>
    </row>
    <row r="15895" spans="1:2">
      <c r="A15895" s="4" t="s">
        <v>16244</v>
      </c>
      <c r="B15895" s="199">
        <v>132.6</v>
      </c>
    </row>
    <row r="15896" spans="1:2">
      <c r="A15896" s="4" t="s">
        <v>16245</v>
      </c>
      <c r="B15896" s="199">
        <v>69.23</v>
      </c>
    </row>
    <row r="15897" spans="1:2">
      <c r="A15897" s="4" t="s">
        <v>16246</v>
      </c>
      <c r="B15897" s="199">
        <v>65.98</v>
      </c>
    </row>
    <row r="15898" spans="1:2">
      <c r="A15898" s="4" t="s">
        <v>16247</v>
      </c>
      <c r="B15898" s="199">
        <v>86.37</v>
      </c>
    </row>
    <row r="15899" spans="1:2">
      <c r="A15899" s="4" t="s">
        <v>16248</v>
      </c>
      <c r="B15899" s="199">
        <v>83.12</v>
      </c>
    </row>
    <row r="15900" spans="1:2">
      <c r="A15900" s="4" t="s">
        <v>16249</v>
      </c>
      <c r="B15900" s="199">
        <v>115.24</v>
      </c>
    </row>
    <row r="15901" spans="1:2">
      <c r="A15901" s="4" t="s">
        <v>16250</v>
      </c>
      <c r="B15901" s="199">
        <v>111.45</v>
      </c>
    </row>
    <row r="15902" spans="1:2">
      <c r="A15902" s="4" t="s">
        <v>16251</v>
      </c>
      <c r="B15902" s="199">
        <v>120.89</v>
      </c>
    </row>
    <row r="15903" spans="1:2">
      <c r="A15903" s="4" t="s">
        <v>16252</v>
      </c>
      <c r="B15903" s="199">
        <v>117.1</v>
      </c>
    </row>
    <row r="15904" spans="1:2">
      <c r="A15904" s="4" t="s">
        <v>16253</v>
      </c>
      <c r="B15904" s="199">
        <v>176.14</v>
      </c>
    </row>
    <row r="15905" spans="1:2">
      <c r="A15905" s="4" t="s">
        <v>16254</v>
      </c>
      <c r="B15905" s="199">
        <v>172.35</v>
      </c>
    </row>
    <row r="15906" spans="1:2">
      <c r="A15906" s="4" t="s">
        <v>16255</v>
      </c>
      <c r="B15906" s="199">
        <v>69.23</v>
      </c>
    </row>
    <row r="15907" spans="1:2">
      <c r="A15907" s="4" t="s">
        <v>16256</v>
      </c>
      <c r="B15907" s="199">
        <v>65.98</v>
      </c>
    </row>
    <row r="15908" spans="1:2">
      <c r="A15908" s="4" t="s">
        <v>16257</v>
      </c>
      <c r="B15908" s="199">
        <v>86.37</v>
      </c>
    </row>
    <row r="15909" spans="1:2">
      <c r="A15909" s="4" t="s">
        <v>16258</v>
      </c>
      <c r="B15909" s="199">
        <v>83.12</v>
      </c>
    </row>
    <row r="15910" spans="1:2">
      <c r="A15910" s="4" t="s">
        <v>16259</v>
      </c>
      <c r="B15910" s="199">
        <v>115.24</v>
      </c>
    </row>
    <row r="15911" spans="1:2">
      <c r="A15911" s="4" t="s">
        <v>16260</v>
      </c>
      <c r="B15911" s="199">
        <v>111.45</v>
      </c>
    </row>
    <row r="15912" spans="1:2">
      <c r="A15912" s="4" t="s">
        <v>16261</v>
      </c>
      <c r="B15912" s="199">
        <v>120.89</v>
      </c>
    </row>
    <row r="15913" spans="1:2">
      <c r="A15913" s="4" t="s">
        <v>16262</v>
      </c>
      <c r="B15913" s="199">
        <v>117.1</v>
      </c>
    </row>
    <row r="15914" spans="1:2">
      <c r="A15914" s="4" t="s">
        <v>16263</v>
      </c>
      <c r="B15914" s="199">
        <v>176.14</v>
      </c>
    </row>
    <row r="15915" spans="1:2">
      <c r="A15915" s="4" t="s">
        <v>16264</v>
      </c>
      <c r="B15915" s="199">
        <v>172.35</v>
      </c>
    </row>
    <row r="15916" spans="1:2">
      <c r="A15916" s="4" t="s">
        <v>16265</v>
      </c>
      <c r="B15916" s="199">
        <v>29.49</v>
      </c>
    </row>
    <row r="15917" spans="1:2">
      <c r="A15917" s="4" t="s">
        <v>16266</v>
      </c>
      <c r="B15917" s="199">
        <v>28.86</v>
      </c>
    </row>
    <row r="15918" spans="1:2">
      <c r="A15918" s="4" t="s">
        <v>16267</v>
      </c>
      <c r="B15918" s="199">
        <v>37.99</v>
      </c>
    </row>
    <row r="15919" spans="1:2">
      <c r="A15919" s="4" t="s">
        <v>16268</v>
      </c>
      <c r="B15919" s="199">
        <v>37.229999999999997</v>
      </c>
    </row>
    <row r="15920" spans="1:2">
      <c r="A15920" s="4" t="s">
        <v>16269</v>
      </c>
      <c r="B15920" s="199">
        <v>49.88</v>
      </c>
    </row>
    <row r="15921" spans="1:2">
      <c r="A15921" s="4" t="s">
        <v>16270</v>
      </c>
      <c r="B15921" s="199">
        <v>49.01</v>
      </c>
    </row>
    <row r="15922" spans="1:2">
      <c r="A15922" s="4" t="s">
        <v>16271</v>
      </c>
      <c r="B15922" s="199">
        <v>70.53</v>
      </c>
    </row>
    <row r="15923" spans="1:2">
      <c r="A15923" s="4" t="s">
        <v>16272</v>
      </c>
      <c r="B15923" s="199">
        <v>69.56</v>
      </c>
    </row>
    <row r="15924" spans="1:2">
      <c r="A15924" s="4" t="s">
        <v>16273</v>
      </c>
      <c r="B15924" s="199">
        <v>78.400000000000006</v>
      </c>
    </row>
    <row r="15925" spans="1:2">
      <c r="A15925" s="4" t="s">
        <v>16274</v>
      </c>
      <c r="B15925" s="199">
        <v>77.260000000000005</v>
      </c>
    </row>
    <row r="15926" spans="1:2">
      <c r="A15926" s="4" t="s">
        <v>16275</v>
      </c>
      <c r="B15926" s="199">
        <v>101.34</v>
      </c>
    </row>
    <row r="15927" spans="1:2">
      <c r="A15927" s="4" t="s">
        <v>16276</v>
      </c>
      <c r="B15927" s="199">
        <v>99.98</v>
      </c>
    </row>
    <row r="15928" spans="1:2">
      <c r="A15928" s="4" t="s">
        <v>16277</v>
      </c>
      <c r="B15928" s="199">
        <v>138.96</v>
      </c>
    </row>
    <row r="15929" spans="1:2">
      <c r="A15929" s="4" t="s">
        <v>16278</v>
      </c>
      <c r="B15929" s="199">
        <v>137.44</v>
      </c>
    </row>
    <row r="15930" spans="1:2">
      <c r="A15930" s="4" t="s">
        <v>16279</v>
      </c>
      <c r="B15930" s="199">
        <v>158.76</v>
      </c>
    </row>
    <row r="15931" spans="1:2">
      <c r="A15931" s="4" t="s">
        <v>16280</v>
      </c>
      <c r="B15931" s="199">
        <v>157.13999999999999</v>
      </c>
    </row>
    <row r="15932" spans="1:2">
      <c r="A15932" s="4" t="s">
        <v>16281</v>
      </c>
      <c r="B15932" s="199">
        <v>191.38</v>
      </c>
    </row>
    <row r="15933" spans="1:2">
      <c r="A15933" s="4" t="s">
        <v>16282</v>
      </c>
      <c r="B15933" s="199">
        <v>189.49</v>
      </c>
    </row>
    <row r="15934" spans="1:2">
      <c r="A15934" s="4" t="s">
        <v>16283</v>
      </c>
      <c r="B15934" s="199">
        <v>31.97</v>
      </c>
    </row>
    <row r="15935" spans="1:2">
      <c r="A15935" s="4" t="s">
        <v>16284</v>
      </c>
      <c r="B15935" s="199">
        <v>31.34</v>
      </c>
    </row>
    <row r="15936" spans="1:2">
      <c r="A15936" s="4" t="s">
        <v>16285</v>
      </c>
      <c r="B15936" s="199">
        <v>41.22</v>
      </c>
    </row>
    <row r="15937" spans="1:2">
      <c r="A15937" s="4" t="s">
        <v>16286</v>
      </c>
      <c r="B15937" s="199">
        <v>40.46</v>
      </c>
    </row>
    <row r="15938" spans="1:2">
      <c r="A15938" s="4" t="s">
        <v>16287</v>
      </c>
      <c r="B15938" s="199">
        <v>54.21</v>
      </c>
    </row>
    <row r="15939" spans="1:2">
      <c r="A15939" s="4" t="s">
        <v>16288</v>
      </c>
      <c r="B15939" s="199">
        <v>53.35</v>
      </c>
    </row>
    <row r="15940" spans="1:2">
      <c r="A15940" s="4" t="s">
        <v>16289</v>
      </c>
      <c r="B15940" s="199">
        <v>76.86</v>
      </c>
    </row>
    <row r="15941" spans="1:2">
      <c r="A15941" s="4" t="s">
        <v>16290</v>
      </c>
      <c r="B15941" s="199">
        <v>75.88</v>
      </c>
    </row>
    <row r="15942" spans="1:2">
      <c r="A15942" s="4" t="s">
        <v>16291</v>
      </c>
      <c r="B15942" s="199">
        <v>85.38</v>
      </c>
    </row>
    <row r="15943" spans="1:2">
      <c r="A15943" s="4" t="s">
        <v>16292</v>
      </c>
      <c r="B15943" s="199">
        <v>84.25</v>
      </c>
    </row>
    <row r="15944" spans="1:2">
      <c r="A15944" s="4" t="s">
        <v>16293</v>
      </c>
      <c r="B15944" s="199">
        <v>110.45</v>
      </c>
    </row>
    <row r="15945" spans="1:2">
      <c r="A15945" s="4" t="s">
        <v>16294</v>
      </c>
      <c r="B15945" s="199">
        <v>109.1</v>
      </c>
    </row>
    <row r="15946" spans="1:2">
      <c r="A15946" s="4" t="s">
        <v>16295</v>
      </c>
      <c r="B15946" s="199">
        <v>151.72</v>
      </c>
    </row>
    <row r="15947" spans="1:2">
      <c r="A15947" s="4" t="s">
        <v>16296</v>
      </c>
      <c r="B15947" s="199">
        <v>150.19999999999999</v>
      </c>
    </row>
    <row r="15948" spans="1:2">
      <c r="A15948" s="4" t="s">
        <v>16297</v>
      </c>
      <c r="B15948" s="199">
        <v>173.42</v>
      </c>
    </row>
    <row r="15949" spans="1:2">
      <c r="A15949" s="4" t="s">
        <v>16298</v>
      </c>
      <c r="B15949" s="199">
        <v>171.8</v>
      </c>
    </row>
    <row r="15950" spans="1:2">
      <c r="A15950" s="4" t="s">
        <v>16299</v>
      </c>
      <c r="B15950" s="199">
        <v>209.1</v>
      </c>
    </row>
    <row r="15951" spans="1:2">
      <c r="A15951" s="4" t="s">
        <v>16300</v>
      </c>
      <c r="B15951" s="199">
        <v>207.21</v>
      </c>
    </row>
    <row r="15952" spans="1:2">
      <c r="A15952" s="4" t="s">
        <v>16301</v>
      </c>
      <c r="B15952" s="199">
        <v>397.42</v>
      </c>
    </row>
    <row r="15953" spans="1:2">
      <c r="A15953" s="4" t="s">
        <v>16302</v>
      </c>
      <c r="B15953" s="199">
        <v>395.37</v>
      </c>
    </row>
    <row r="15954" spans="1:2">
      <c r="A15954" s="4" t="s">
        <v>16303</v>
      </c>
      <c r="B15954" s="199">
        <v>430.59</v>
      </c>
    </row>
    <row r="15955" spans="1:2">
      <c r="A15955" s="4" t="s">
        <v>16304</v>
      </c>
      <c r="B15955" s="199">
        <v>428.42</v>
      </c>
    </row>
    <row r="15956" spans="1:2">
      <c r="A15956" s="4" t="s">
        <v>16305</v>
      </c>
      <c r="B15956" s="199">
        <v>362.7</v>
      </c>
    </row>
    <row r="15957" spans="1:2">
      <c r="A15957" s="4" t="s">
        <v>16306</v>
      </c>
      <c r="B15957" s="199">
        <v>360.64</v>
      </c>
    </row>
    <row r="15958" spans="1:2">
      <c r="A15958" s="4" t="s">
        <v>16307</v>
      </c>
      <c r="B15958" s="199">
        <v>392.92</v>
      </c>
    </row>
    <row r="15959" spans="1:2">
      <c r="A15959" s="4" t="s">
        <v>16308</v>
      </c>
      <c r="B15959" s="199">
        <v>390.75</v>
      </c>
    </row>
    <row r="15960" spans="1:2">
      <c r="A15960" s="4" t="s">
        <v>16309</v>
      </c>
      <c r="B15960" s="199">
        <v>15.77</v>
      </c>
    </row>
    <row r="15961" spans="1:2">
      <c r="A15961" s="4" t="s">
        <v>16310</v>
      </c>
      <c r="B15961" s="199">
        <v>15.01</v>
      </c>
    </row>
    <row r="15962" spans="1:2">
      <c r="A15962" s="4" t="s">
        <v>16311</v>
      </c>
      <c r="B15962" s="199">
        <v>20.62</v>
      </c>
    </row>
    <row r="15963" spans="1:2">
      <c r="A15963" s="4" t="s">
        <v>16312</v>
      </c>
      <c r="B15963" s="199">
        <v>19.75</v>
      </c>
    </row>
    <row r="15964" spans="1:2">
      <c r="A15964" s="4" t="s">
        <v>16313</v>
      </c>
      <c r="B15964" s="199">
        <v>27.08</v>
      </c>
    </row>
    <row r="15965" spans="1:2">
      <c r="A15965" s="4" t="s">
        <v>16314</v>
      </c>
      <c r="B15965" s="199">
        <v>26.1</v>
      </c>
    </row>
    <row r="15966" spans="1:2">
      <c r="A15966" s="4" t="s">
        <v>16315</v>
      </c>
      <c r="B15966" s="199">
        <v>33.93</v>
      </c>
    </row>
    <row r="15967" spans="1:2">
      <c r="A15967" s="4" t="s">
        <v>16316</v>
      </c>
      <c r="B15967" s="199">
        <v>32.79</v>
      </c>
    </row>
    <row r="15968" spans="1:2">
      <c r="A15968" s="4" t="s">
        <v>16317</v>
      </c>
      <c r="B15968" s="199">
        <v>42.9</v>
      </c>
    </row>
    <row r="15969" spans="1:2">
      <c r="A15969" s="4" t="s">
        <v>16318</v>
      </c>
      <c r="B15969" s="199">
        <v>41.54</v>
      </c>
    </row>
    <row r="15970" spans="1:2">
      <c r="A15970" s="4" t="s">
        <v>16319</v>
      </c>
      <c r="B15970" s="199">
        <v>68.680000000000007</v>
      </c>
    </row>
    <row r="15971" spans="1:2">
      <c r="A15971" s="4" t="s">
        <v>16320</v>
      </c>
      <c r="B15971" s="199">
        <v>67.16</v>
      </c>
    </row>
    <row r="15972" spans="1:2">
      <c r="A15972" s="4" t="s">
        <v>16321</v>
      </c>
      <c r="B15972" s="199">
        <v>81.23</v>
      </c>
    </row>
    <row r="15973" spans="1:2">
      <c r="A15973" s="4" t="s">
        <v>16322</v>
      </c>
      <c r="B15973" s="199">
        <v>79.61</v>
      </c>
    </row>
    <row r="15974" spans="1:2">
      <c r="A15974" s="4" t="s">
        <v>16323</v>
      </c>
      <c r="B15974" s="199">
        <v>105.8</v>
      </c>
    </row>
    <row r="15975" spans="1:2">
      <c r="A15975" s="4" t="s">
        <v>16324</v>
      </c>
      <c r="B15975" s="199">
        <v>103.91</v>
      </c>
    </row>
    <row r="15976" spans="1:2">
      <c r="A15976" s="4" t="s">
        <v>16325</v>
      </c>
      <c r="B15976" s="199">
        <v>16.78</v>
      </c>
    </row>
    <row r="15977" spans="1:2">
      <c r="A15977" s="4" t="s">
        <v>16326</v>
      </c>
      <c r="B15977" s="199">
        <v>16.02</v>
      </c>
    </row>
    <row r="15978" spans="1:2">
      <c r="A15978" s="4" t="s">
        <v>16327</v>
      </c>
      <c r="B15978" s="199">
        <v>22.03</v>
      </c>
    </row>
    <row r="15979" spans="1:2">
      <c r="A15979" s="4" t="s">
        <v>16328</v>
      </c>
      <c r="B15979" s="199">
        <v>21.17</v>
      </c>
    </row>
    <row r="15980" spans="1:2">
      <c r="A15980" s="4" t="s">
        <v>16329</v>
      </c>
      <c r="B15980" s="199">
        <v>29.06</v>
      </c>
    </row>
    <row r="15981" spans="1:2">
      <c r="A15981" s="4" t="s">
        <v>16330</v>
      </c>
      <c r="B15981" s="199">
        <v>28.08</v>
      </c>
    </row>
    <row r="15982" spans="1:2">
      <c r="A15982" s="4" t="s">
        <v>16331</v>
      </c>
      <c r="B15982" s="199">
        <v>36.47</v>
      </c>
    </row>
    <row r="15983" spans="1:2">
      <c r="A15983" s="4" t="s">
        <v>16332</v>
      </c>
      <c r="B15983" s="199">
        <v>35.33</v>
      </c>
    </row>
    <row r="15984" spans="1:2">
      <c r="A15984" s="4" t="s">
        <v>16333</v>
      </c>
      <c r="B15984" s="199">
        <v>46.17</v>
      </c>
    </row>
    <row r="15985" spans="1:2">
      <c r="A15985" s="4" t="s">
        <v>16334</v>
      </c>
      <c r="B15985" s="199">
        <v>44.82</v>
      </c>
    </row>
    <row r="15986" spans="1:2">
      <c r="A15986" s="4" t="s">
        <v>16335</v>
      </c>
      <c r="B15986" s="199">
        <v>74.41</v>
      </c>
    </row>
    <row r="15987" spans="1:2">
      <c r="A15987" s="4" t="s">
        <v>16336</v>
      </c>
      <c r="B15987" s="199">
        <v>72.900000000000006</v>
      </c>
    </row>
    <row r="15988" spans="1:2">
      <c r="A15988" s="4" t="s">
        <v>16337</v>
      </c>
      <c r="B15988" s="199">
        <v>88.14</v>
      </c>
    </row>
    <row r="15989" spans="1:2">
      <c r="A15989" s="4" t="s">
        <v>16338</v>
      </c>
      <c r="B15989" s="199">
        <v>86.51</v>
      </c>
    </row>
    <row r="15990" spans="1:2">
      <c r="A15990" s="4" t="s">
        <v>16339</v>
      </c>
      <c r="B15990" s="199">
        <v>114.96</v>
      </c>
    </row>
    <row r="15991" spans="1:2">
      <c r="A15991" s="4" t="s">
        <v>16340</v>
      </c>
      <c r="B15991" s="199">
        <v>113.07</v>
      </c>
    </row>
    <row r="15992" spans="1:2">
      <c r="A15992" s="4" t="s">
        <v>16341</v>
      </c>
      <c r="B15992" s="199">
        <v>28.83</v>
      </c>
    </row>
    <row r="15993" spans="1:2">
      <c r="A15993" s="4" t="s">
        <v>16342</v>
      </c>
      <c r="B15993" s="199">
        <v>28.21</v>
      </c>
    </row>
    <row r="15994" spans="1:2">
      <c r="A15994" s="4" t="s">
        <v>16343</v>
      </c>
      <c r="B15994" s="199">
        <v>39.28</v>
      </c>
    </row>
    <row r="15995" spans="1:2">
      <c r="A15995" s="4" t="s">
        <v>16344</v>
      </c>
      <c r="B15995" s="199">
        <v>38.53</v>
      </c>
    </row>
    <row r="15996" spans="1:2">
      <c r="A15996" s="4" t="s">
        <v>16345</v>
      </c>
      <c r="B15996" s="199">
        <v>46.01</v>
      </c>
    </row>
    <row r="15997" spans="1:2">
      <c r="A15997" s="4" t="s">
        <v>16346</v>
      </c>
      <c r="B15997" s="199">
        <v>45.15</v>
      </c>
    </row>
    <row r="15998" spans="1:2">
      <c r="A15998" s="4" t="s">
        <v>16347</v>
      </c>
      <c r="B15998" s="199">
        <v>71.819999999999993</v>
      </c>
    </row>
    <row r="15999" spans="1:2">
      <c r="A15999" s="4" t="s">
        <v>16348</v>
      </c>
      <c r="B15999" s="199">
        <v>70.849999999999994</v>
      </c>
    </row>
    <row r="16000" spans="1:2">
      <c r="A16000" s="4" t="s">
        <v>16349</v>
      </c>
      <c r="B16000" s="199">
        <v>82.43</v>
      </c>
    </row>
    <row r="16001" spans="1:2">
      <c r="A16001" s="4" t="s">
        <v>16350</v>
      </c>
      <c r="B16001" s="199">
        <v>81.290000000000006</v>
      </c>
    </row>
    <row r="16002" spans="1:2">
      <c r="A16002" s="4" t="s">
        <v>16351</v>
      </c>
      <c r="B16002" s="199">
        <v>104.85</v>
      </c>
    </row>
    <row r="16003" spans="1:2">
      <c r="A16003" s="4" t="s">
        <v>16352</v>
      </c>
      <c r="B16003" s="199">
        <v>103.5</v>
      </c>
    </row>
    <row r="16004" spans="1:2">
      <c r="A16004" s="4" t="s">
        <v>16353</v>
      </c>
      <c r="B16004" s="199">
        <v>148.54</v>
      </c>
    </row>
    <row r="16005" spans="1:2">
      <c r="A16005" s="4" t="s">
        <v>16354</v>
      </c>
      <c r="B16005" s="199">
        <v>147.08000000000001</v>
      </c>
    </row>
    <row r="16006" spans="1:2">
      <c r="A16006" s="4" t="s">
        <v>16355</v>
      </c>
      <c r="B16006" s="199">
        <v>165.04</v>
      </c>
    </row>
    <row r="16007" spans="1:2">
      <c r="A16007" s="4" t="s">
        <v>16356</v>
      </c>
      <c r="B16007" s="199">
        <v>163.41</v>
      </c>
    </row>
    <row r="16008" spans="1:2">
      <c r="A16008" s="4" t="s">
        <v>16357</v>
      </c>
      <c r="B16008" s="199">
        <v>31.25</v>
      </c>
    </row>
    <row r="16009" spans="1:2">
      <c r="A16009" s="4" t="s">
        <v>16358</v>
      </c>
      <c r="B16009" s="199">
        <v>30.63</v>
      </c>
    </row>
    <row r="16010" spans="1:2">
      <c r="A16010" s="4" t="s">
        <v>16359</v>
      </c>
      <c r="B16010" s="199">
        <v>42.64</v>
      </c>
    </row>
    <row r="16011" spans="1:2">
      <c r="A16011" s="4" t="s">
        <v>16360</v>
      </c>
      <c r="B16011" s="199">
        <v>41.89</v>
      </c>
    </row>
    <row r="16012" spans="1:2">
      <c r="A16012" s="4" t="s">
        <v>16361</v>
      </c>
      <c r="B16012" s="199">
        <v>49.97</v>
      </c>
    </row>
    <row r="16013" spans="1:2">
      <c r="A16013" s="4" t="s">
        <v>16362</v>
      </c>
      <c r="B16013" s="199">
        <v>49.1</v>
      </c>
    </row>
    <row r="16014" spans="1:2">
      <c r="A16014" s="4" t="s">
        <v>16363</v>
      </c>
      <c r="B16014" s="199">
        <v>78.28</v>
      </c>
    </row>
    <row r="16015" spans="1:2">
      <c r="A16015" s="4" t="s">
        <v>16364</v>
      </c>
      <c r="B16015" s="199">
        <v>77.3</v>
      </c>
    </row>
    <row r="16016" spans="1:2">
      <c r="A16016" s="4" t="s">
        <v>16365</v>
      </c>
      <c r="B16016" s="199">
        <v>89.82</v>
      </c>
    </row>
    <row r="16017" spans="1:2">
      <c r="A16017" s="4" t="s">
        <v>16366</v>
      </c>
      <c r="B16017" s="199">
        <v>88.69</v>
      </c>
    </row>
    <row r="16018" spans="1:2">
      <c r="A16018" s="4" t="s">
        <v>16367</v>
      </c>
      <c r="B16018" s="199">
        <v>114.32</v>
      </c>
    </row>
    <row r="16019" spans="1:2">
      <c r="A16019" s="4" t="s">
        <v>16368</v>
      </c>
      <c r="B16019" s="199">
        <v>112.97</v>
      </c>
    </row>
    <row r="16020" spans="1:2">
      <c r="A16020" s="4" t="s">
        <v>16369</v>
      </c>
      <c r="B16020" s="199">
        <v>162.30000000000001</v>
      </c>
    </row>
    <row r="16021" spans="1:2">
      <c r="A16021" s="4" t="s">
        <v>16370</v>
      </c>
      <c r="B16021" s="199">
        <v>160.84</v>
      </c>
    </row>
    <row r="16022" spans="1:2">
      <c r="A16022" s="4" t="s">
        <v>16371</v>
      </c>
      <c r="B16022" s="199">
        <v>180.32</v>
      </c>
    </row>
    <row r="16023" spans="1:2">
      <c r="A16023" s="4" t="s">
        <v>16372</v>
      </c>
      <c r="B16023" s="199">
        <v>178.7</v>
      </c>
    </row>
    <row r="16024" spans="1:2">
      <c r="A16024" s="4" t="s">
        <v>16373</v>
      </c>
      <c r="B16024" s="199">
        <v>19.48</v>
      </c>
    </row>
    <row r="16025" spans="1:2">
      <c r="A16025" s="4" t="s">
        <v>16374</v>
      </c>
      <c r="B16025" s="199">
        <v>18.72</v>
      </c>
    </row>
    <row r="16026" spans="1:2">
      <c r="A16026" s="4" t="s">
        <v>16375</v>
      </c>
      <c r="B16026" s="199">
        <v>27.78</v>
      </c>
    </row>
    <row r="16027" spans="1:2">
      <c r="A16027" s="4" t="s">
        <v>16376</v>
      </c>
      <c r="B16027" s="199">
        <v>26.97</v>
      </c>
    </row>
    <row r="16028" spans="1:2">
      <c r="A16028" s="4" t="s">
        <v>16377</v>
      </c>
      <c r="B16028" s="199">
        <v>43.38</v>
      </c>
    </row>
    <row r="16029" spans="1:2">
      <c r="A16029" s="4" t="s">
        <v>16378</v>
      </c>
      <c r="B16029" s="199">
        <v>42.51</v>
      </c>
    </row>
    <row r="16030" spans="1:2">
      <c r="A16030" s="4" t="s">
        <v>16379</v>
      </c>
      <c r="B16030" s="199">
        <v>12.57</v>
      </c>
    </row>
    <row r="16031" spans="1:2">
      <c r="A16031" s="4" t="s">
        <v>16380</v>
      </c>
      <c r="B16031" s="199">
        <v>12.03</v>
      </c>
    </row>
    <row r="16032" spans="1:2">
      <c r="A16032" s="4" t="s">
        <v>16381</v>
      </c>
      <c r="B16032" s="199">
        <v>16.84</v>
      </c>
    </row>
    <row r="16033" spans="1:2">
      <c r="A16033" s="4" t="s">
        <v>16382</v>
      </c>
      <c r="B16033" s="199">
        <v>16.190000000000001</v>
      </c>
    </row>
    <row r="16034" spans="1:2">
      <c r="A16034" s="4" t="s">
        <v>16383</v>
      </c>
      <c r="B16034" s="199">
        <v>28.31</v>
      </c>
    </row>
    <row r="16035" spans="1:2">
      <c r="A16035" s="4" t="s">
        <v>16384</v>
      </c>
      <c r="B16035" s="199">
        <v>27.55</v>
      </c>
    </row>
    <row r="16036" spans="1:2">
      <c r="A16036" s="4" t="s">
        <v>16385</v>
      </c>
      <c r="B16036" s="199">
        <v>44.75</v>
      </c>
    </row>
    <row r="16037" spans="1:2">
      <c r="A16037" s="4" t="s">
        <v>16386</v>
      </c>
      <c r="B16037" s="199">
        <v>43.78</v>
      </c>
    </row>
    <row r="16038" spans="1:2">
      <c r="A16038" s="4" t="s">
        <v>16387</v>
      </c>
      <c r="B16038" s="199">
        <v>50.98</v>
      </c>
    </row>
    <row r="16039" spans="1:2">
      <c r="A16039" s="4" t="s">
        <v>16388</v>
      </c>
      <c r="B16039" s="199">
        <v>49.79</v>
      </c>
    </row>
    <row r="16040" spans="1:2">
      <c r="A16040" s="4" t="s">
        <v>16389</v>
      </c>
      <c r="B16040" s="199">
        <v>77.37</v>
      </c>
    </row>
    <row r="16041" spans="1:2">
      <c r="A16041" s="4" t="s">
        <v>16390</v>
      </c>
      <c r="B16041" s="199">
        <v>75.97</v>
      </c>
    </row>
    <row r="16042" spans="1:2">
      <c r="A16042" s="4" t="s">
        <v>16391</v>
      </c>
      <c r="B16042" s="199">
        <v>96.61</v>
      </c>
    </row>
    <row r="16043" spans="1:2">
      <c r="A16043" s="4" t="s">
        <v>16392</v>
      </c>
      <c r="B16043" s="199">
        <v>94.99</v>
      </c>
    </row>
    <row r="16044" spans="1:2">
      <c r="A16044" s="4" t="s">
        <v>16393</v>
      </c>
      <c r="B16044" s="199">
        <v>118.2</v>
      </c>
    </row>
    <row r="16045" spans="1:2">
      <c r="A16045" s="4" t="s">
        <v>16394</v>
      </c>
      <c r="B16045" s="199">
        <v>116.3</v>
      </c>
    </row>
    <row r="16046" spans="1:2">
      <c r="A16046" s="4" t="s">
        <v>16395</v>
      </c>
      <c r="B16046" s="199">
        <v>13.42</v>
      </c>
    </row>
    <row r="16047" spans="1:2">
      <c r="A16047" s="4" t="s">
        <v>16396</v>
      </c>
      <c r="B16047" s="199">
        <v>12.88</v>
      </c>
    </row>
    <row r="16048" spans="1:2">
      <c r="A16048" s="4" t="s">
        <v>16397</v>
      </c>
      <c r="B16048" s="199">
        <v>18.04</v>
      </c>
    </row>
    <row r="16049" spans="1:2">
      <c r="A16049" s="4" t="s">
        <v>16398</v>
      </c>
      <c r="B16049" s="199">
        <v>17.39</v>
      </c>
    </row>
    <row r="16050" spans="1:2">
      <c r="A16050" s="4" t="s">
        <v>16399</v>
      </c>
      <c r="B16050" s="199">
        <v>30.57</v>
      </c>
    </row>
    <row r="16051" spans="1:2">
      <c r="A16051" s="4" t="s">
        <v>16400</v>
      </c>
      <c r="B16051" s="199">
        <v>29.81</v>
      </c>
    </row>
    <row r="16052" spans="1:2">
      <c r="A16052" s="4" t="s">
        <v>16401</v>
      </c>
      <c r="B16052" s="199">
        <v>41.89</v>
      </c>
    </row>
    <row r="16053" spans="1:2">
      <c r="A16053" s="4" t="s">
        <v>16402</v>
      </c>
      <c r="B16053" s="199">
        <v>41.02</v>
      </c>
    </row>
    <row r="16054" spans="1:2">
      <c r="A16054" s="4" t="s">
        <v>16403</v>
      </c>
      <c r="B16054" s="199">
        <v>48.5</v>
      </c>
    </row>
    <row r="16055" spans="1:2">
      <c r="A16055" s="4" t="s">
        <v>16404</v>
      </c>
      <c r="B16055" s="199">
        <v>47.52</v>
      </c>
    </row>
    <row r="16056" spans="1:2">
      <c r="A16056" s="4" t="s">
        <v>16405</v>
      </c>
      <c r="B16056" s="199">
        <v>55.19</v>
      </c>
    </row>
    <row r="16057" spans="1:2">
      <c r="A16057" s="4" t="s">
        <v>16406</v>
      </c>
      <c r="B16057" s="199">
        <v>53.99</v>
      </c>
    </row>
    <row r="16058" spans="1:2">
      <c r="A16058" s="4" t="s">
        <v>16407</v>
      </c>
      <c r="B16058" s="199">
        <v>84.06</v>
      </c>
    </row>
    <row r="16059" spans="1:2">
      <c r="A16059" s="4" t="s">
        <v>16408</v>
      </c>
      <c r="B16059" s="199">
        <v>82.65</v>
      </c>
    </row>
    <row r="16060" spans="1:2">
      <c r="A16060" s="4" t="s">
        <v>16409</v>
      </c>
      <c r="B16060" s="199">
        <v>105.06</v>
      </c>
    </row>
    <row r="16061" spans="1:2">
      <c r="A16061" s="4" t="s">
        <v>16410</v>
      </c>
      <c r="B16061" s="199">
        <v>103.43</v>
      </c>
    </row>
    <row r="16062" spans="1:2">
      <c r="A16062" s="4" t="s">
        <v>16411</v>
      </c>
      <c r="B16062" s="199">
        <v>128.6</v>
      </c>
    </row>
    <row r="16063" spans="1:2">
      <c r="A16063" s="4" t="s">
        <v>16412</v>
      </c>
      <c r="B16063" s="199">
        <v>126.7</v>
      </c>
    </row>
    <row r="16064" spans="1:2">
      <c r="A16064" s="4" t="s">
        <v>16413</v>
      </c>
      <c r="B16064" s="199">
        <v>9.81</v>
      </c>
    </row>
    <row r="16065" spans="1:2">
      <c r="A16065" s="4" t="s">
        <v>16414</v>
      </c>
      <c r="B16065" s="199">
        <v>9.0500000000000007</v>
      </c>
    </row>
    <row r="16066" spans="1:2">
      <c r="A16066" s="4" t="s">
        <v>16415</v>
      </c>
      <c r="B16066" s="199">
        <v>10.68</v>
      </c>
    </row>
    <row r="16067" spans="1:2">
      <c r="A16067" s="4" t="s">
        <v>16416</v>
      </c>
      <c r="B16067" s="199">
        <v>9.8699999999999992</v>
      </c>
    </row>
    <row r="16068" spans="1:2">
      <c r="A16068" s="4" t="s">
        <v>16417</v>
      </c>
      <c r="B16068" s="199">
        <v>17.22</v>
      </c>
    </row>
    <row r="16069" spans="1:2">
      <c r="A16069" s="4" t="s">
        <v>16418</v>
      </c>
      <c r="B16069" s="199">
        <v>16.36</v>
      </c>
    </row>
    <row r="16070" spans="1:2">
      <c r="A16070" s="4" t="s">
        <v>16419</v>
      </c>
      <c r="B16070" s="199">
        <v>23.39</v>
      </c>
    </row>
    <row r="16071" spans="1:2">
      <c r="A16071" s="4" t="s">
        <v>16420</v>
      </c>
      <c r="B16071" s="199">
        <v>22.41</v>
      </c>
    </row>
    <row r="16072" spans="1:2">
      <c r="A16072" s="4" t="s">
        <v>16421</v>
      </c>
      <c r="B16072" s="199">
        <v>25.37</v>
      </c>
    </row>
    <row r="16073" spans="1:2">
      <c r="A16073" s="4" t="s">
        <v>16422</v>
      </c>
      <c r="B16073" s="199">
        <v>24.18</v>
      </c>
    </row>
    <row r="16074" spans="1:2">
      <c r="A16074" s="4" t="s">
        <v>16423</v>
      </c>
      <c r="B16074" s="199">
        <v>38.880000000000003</v>
      </c>
    </row>
    <row r="16075" spans="1:2">
      <c r="A16075" s="4" t="s">
        <v>16424</v>
      </c>
      <c r="B16075" s="199">
        <v>37.47</v>
      </c>
    </row>
    <row r="16076" spans="1:2">
      <c r="A16076" s="4" t="s">
        <v>16425</v>
      </c>
      <c r="B16076" s="199">
        <v>60.85</v>
      </c>
    </row>
    <row r="16077" spans="1:2">
      <c r="A16077" s="4" t="s">
        <v>16426</v>
      </c>
      <c r="B16077" s="199">
        <v>59.23</v>
      </c>
    </row>
    <row r="16078" spans="1:2">
      <c r="A16078" s="4" t="s">
        <v>16427</v>
      </c>
      <c r="B16078" s="199">
        <v>74.2</v>
      </c>
    </row>
    <row r="16079" spans="1:2">
      <c r="A16079" s="4" t="s">
        <v>16428</v>
      </c>
      <c r="B16079" s="199">
        <v>72.3</v>
      </c>
    </row>
    <row r="16080" spans="1:2">
      <c r="A16080" s="4" t="s">
        <v>16429</v>
      </c>
      <c r="B16080" s="199">
        <v>117.34</v>
      </c>
    </row>
    <row r="16081" spans="1:2">
      <c r="A16081" s="4" t="s">
        <v>16430</v>
      </c>
      <c r="B16081" s="199">
        <v>115.17</v>
      </c>
    </row>
    <row r="16082" spans="1:2">
      <c r="A16082" s="4" t="s">
        <v>16431</v>
      </c>
      <c r="B16082" s="199">
        <v>10.220000000000001</v>
      </c>
    </row>
    <row r="16083" spans="1:2">
      <c r="A16083" s="4" t="s">
        <v>16432</v>
      </c>
      <c r="B16083" s="199">
        <v>9.4600000000000009</v>
      </c>
    </row>
    <row r="16084" spans="1:2">
      <c r="A16084" s="4" t="s">
        <v>16433</v>
      </c>
      <c r="B16084" s="199">
        <v>11.14</v>
      </c>
    </row>
    <row r="16085" spans="1:2">
      <c r="A16085" s="4" t="s">
        <v>16434</v>
      </c>
      <c r="B16085" s="199">
        <v>10.33</v>
      </c>
    </row>
    <row r="16086" spans="1:2">
      <c r="A16086" s="4" t="s">
        <v>16435</v>
      </c>
      <c r="B16086" s="199">
        <v>18.3</v>
      </c>
    </row>
    <row r="16087" spans="1:2">
      <c r="A16087" s="4" t="s">
        <v>16436</v>
      </c>
      <c r="B16087" s="199">
        <v>17.43</v>
      </c>
    </row>
    <row r="16088" spans="1:2">
      <c r="A16088" s="4" t="s">
        <v>16437</v>
      </c>
      <c r="B16088" s="199">
        <v>25</v>
      </c>
    </row>
    <row r="16089" spans="1:2">
      <c r="A16089" s="4" t="s">
        <v>16438</v>
      </c>
      <c r="B16089" s="199">
        <v>24.02</v>
      </c>
    </row>
    <row r="16090" spans="1:2">
      <c r="A16090" s="4" t="s">
        <v>16439</v>
      </c>
      <c r="B16090" s="199">
        <v>27.01</v>
      </c>
    </row>
    <row r="16091" spans="1:2">
      <c r="A16091" s="4" t="s">
        <v>16440</v>
      </c>
      <c r="B16091" s="199">
        <v>25.82</v>
      </c>
    </row>
    <row r="16092" spans="1:2">
      <c r="A16092" s="4" t="s">
        <v>16441</v>
      </c>
      <c r="B16092" s="199">
        <v>41.71</v>
      </c>
    </row>
    <row r="16093" spans="1:2">
      <c r="A16093" s="4" t="s">
        <v>16442</v>
      </c>
      <c r="B16093" s="199">
        <v>40.299999999999997</v>
      </c>
    </row>
    <row r="16094" spans="1:2">
      <c r="A16094" s="4" t="s">
        <v>16443</v>
      </c>
      <c r="B16094" s="199">
        <v>65.72</v>
      </c>
    </row>
    <row r="16095" spans="1:2">
      <c r="A16095" s="4" t="s">
        <v>16444</v>
      </c>
      <c r="B16095" s="199">
        <v>64.099999999999994</v>
      </c>
    </row>
    <row r="16096" spans="1:2">
      <c r="A16096" s="4" t="s">
        <v>16445</v>
      </c>
      <c r="B16096" s="199">
        <v>80.2</v>
      </c>
    </row>
    <row r="16097" spans="1:2">
      <c r="A16097" s="4" t="s">
        <v>16446</v>
      </c>
      <c r="B16097" s="199">
        <v>78.3</v>
      </c>
    </row>
    <row r="16098" spans="1:2">
      <c r="A16098" s="4" t="s">
        <v>16447</v>
      </c>
      <c r="B16098" s="199">
        <v>127.45</v>
      </c>
    </row>
    <row r="16099" spans="1:2">
      <c r="A16099" s="4" t="s">
        <v>16448</v>
      </c>
      <c r="B16099" s="199">
        <v>125.28</v>
      </c>
    </row>
    <row r="16100" spans="1:2">
      <c r="A16100" s="4" t="s">
        <v>16449</v>
      </c>
      <c r="B16100" s="199">
        <v>14.12</v>
      </c>
    </row>
    <row r="16101" spans="1:2">
      <c r="A16101" s="4" t="s">
        <v>16450</v>
      </c>
      <c r="B16101" s="199">
        <v>13.15</v>
      </c>
    </row>
    <row r="16102" spans="1:2">
      <c r="A16102" s="4" t="s">
        <v>16451</v>
      </c>
      <c r="B16102" s="199">
        <v>20.440000000000001</v>
      </c>
    </row>
    <row r="16103" spans="1:2">
      <c r="A16103" s="4" t="s">
        <v>16452</v>
      </c>
      <c r="B16103" s="199">
        <v>19.25</v>
      </c>
    </row>
    <row r="16104" spans="1:2">
      <c r="A16104" s="4" t="s">
        <v>16453</v>
      </c>
      <c r="B16104" s="199">
        <v>29.7</v>
      </c>
    </row>
    <row r="16105" spans="1:2">
      <c r="A16105" s="4" t="s">
        <v>16454</v>
      </c>
      <c r="B16105" s="199">
        <v>28.08</v>
      </c>
    </row>
    <row r="16106" spans="1:2">
      <c r="A16106" s="4" t="s">
        <v>16455</v>
      </c>
      <c r="B16106" s="199">
        <v>33.380000000000003</v>
      </c>
    </row>
    <row r="16107" spans="1:2">
      <c r="A16107" s="4" t="s">
        <v>16456</v>
      </c>
      <c r="B16107" s="199">
        <v>31.49</v>
      </c>
    </row>
    <row r="16108" spans="1:2">
      <c r="A16108" s="4" t="s">
        <v>16457</v>
      </c>
      <c r="B16108" s="199">
        <v>14.81</v>
      </c>
    </row>
    <row r="16109" spans="1:2">
      <c r="A16109" s="4" t="s">
        <v>16458</v>
      </c>
      <c r="B16109" s="199">
        <v>13.83</v>
      </c>
    </row>
    <row r="16110" spans="1:2">
      <c r="A16110" s="4" t="s">
        <v>16459</v>
      </c>
      <c r="B16110" s="199">
        <v>21.59</v>
      </c>
    </row>
    <row r="16111" spans="1:2">
      <c r="A16111" s="4" t="s">
        <v>16460</v>
      </c>
      <c r="B16111" s="199">
        <v>20.399999999999999</v>
      </c>
    </row>
    <row r="16112" spans="1:2">
      <c r="A16112" s="4" t="s">
        <v>16461</v>
      </c>
      <c r="B16112" s="199">
        <v>31.45</v>
      </c>
    </row>
    <row r="16113" spans="1:2">
      <c r="A16113" s="4" t="s">
        <v>16462</v>
      </c>
      <c r="B16113" s="199">
        <v>29.83</v>
      </c>
    </row>
    <row r="16114" spans="1:2">
      <c r="A16114" s="4" t="s">
        <v>16463</v>
      </c>
      <c r="B16114" s="199">
        <v>35.299999999999997</v>
      </c>
    </row>
    <row r="16115" spans="1:2">
      <c r="A16115" s="4" t="s">
        <v>16464</v>
      </c>
      <c r="B16115" s="199">
        <v>33.4</v>
      </c>
    </row>
    <row r="16116" spans="1:2">
      <c r="A16116" s="4" t="s">
        <v>16465</v>
      </c>
      <c r="B16116" s="199">
        <v>73.61</v>
      </c>
    </row>
    <row r="16117" spans="1:2">
      <c r="A16117" s="4" t="s">
        <v>16466</v>
      </c>
      <c r="B16117" s="199">
        <v>71.28</v>
      </c>
    </row>
    <row r="16118" spans="1:2">
      <c r="A16118" s="4" t="s">
        <v>16467</v>
      </c>
      <c r="B16118" s="199">
        <v>6.94</v>
      </c>
    </row>
    <row r="16119" spans="1:2">
      <c r="A16119" s="4" t="s">
        <v>16468</v>
      </c>
      <c r="B16119" s="199">
        <v>6.4</v>
      </c>
    </row>
    <row r="16120" spans="1:2">
      <c r="A16120" s="4" t="s">
        <v>16469</v>
      </c>
      <c r="B16120" s="199">
        <v>8.4</v>
      </c>
    </row>
    <row r="16121" spans="1:2">
      <c r="A16121" s="4" t="s">
        <v>16470</v>
      </c>
      <c r="B16121" s="199">
        <v>7.75</v>
      </c>
    </row>
    <row r="16122" spans="1:2">
      <c r="A16122" s="4" t="s">
        <v>16471</v>
      </c>
      <c r="B16122" s="199">
        <v>10.7</v>
      </c>
    </row>
    <row r="16123" spans="1:2">
      <c r="A16123" s="4" t="s">
        <v>16472</v>
      </c>
      <c r="B16123" s="199">
        <v>9.94</v>
      </c>
    </row>
    <row r="16124" spans="1:2">
      <c r="A16124" s="4" t="s">
        <v>16473</v>
      </c>
      <c r="B16124" s="199">
        <v>13.31</v>
      </c>
    </row>
    <row r="16125" spans="1:2">
      <c r="A16125" s="4" t="s">
        <v>16474</v>
      </c>
      <c r="B16125" s="199">
        <v>12.44</v>
      </c>
    </row>
    <row r="16126" spans="1:2">
      <c r="A16126" s="4" t="s">
        <v>16475</v>
      </c>
      <c r="B16126" s="199">
        <v>16.25</v>
      </c>
    </row>
    <row r="16127" spans="1:2">
      <c r="A16127" s="4" t="s">
        <v>16476</v>
      </c>
      <c r="B16127" s="199">
        <v>15.27</v>
      </c>
    </row>
    <row r="16128" spans="1:2">
      <c r="A16128" s="4" t="s">
        <v>16477</v>
      </c>
      <c r="B16128" s="199">
        <v>21.72</v>
      </c>
    </row>
    <row r="16129" spans="1:2">
      <c r="A16129" s="4" t="s">
        <v>16478</v>
      </c>
      <c r="B16129" s="199">
        <v>20.53</v>
      </c>
    </row>
    <row r="16130" spans="1:2">
      <c r="A16130" s="4" t="s">
        <v>16479</v>
      </c>
      <c r="B16130" s="199">
        <v>29.76</v>
      </c>
    </row>
    <row r="16131" spans="1:2">
      <c r="A16131" s="4" t="s">
        <v>16480</v>
      </c>
      <c r="B16131" s="199">
        <v>28.35</v>
      </c>
    </row>
    <row r="16132" spans="1:2">
      <c r="A16132" s="4" t="s">
        <v>16481</v>
      </c>
      <c r="B16132" s="199">
        <v>41.06</v>
      </c>
    </row>
    <row r="16133" spans="1:2">
      <c r="A16133" s="4" t="s">
        <v>16482</v>
      </c>
      <c r="B16133" s="199">
        <v>39.44</v>
      </c>
    </row>
    <row r="16134" spans="1:2">
      <c r="A16134" s="4" t="s">
        <v>16483</v>
      </c>
      <c r="B16134" s="199">
        <v>52.97</v>
      </c>
    </row>
    <row r="16135" spans="1:2">
      <c r="A16135" s="4" t="s">
        <v>16484</v>
      </c>
      <c r="B16135" s="199">
        <v>51.07</v>
      </c>
    </row>
    <row r="16136" spans="1:2">
      <c r="A16136" s="4" t="s">
        <v>16485</v>
      </c>
      <c r="B16136" s="199">
        <v>7.23</v>
      </c>
    </row>
    <row r="16137" spans="1:2">
      <c r="A16137" s="4" t="s">
        <v>16486</v>
      </c>
      <c r="B16137" s="199">
        <v>6.68</v>
      </c>
    </row>
    <row r="16138" spans="1:2">
      <c r="A16138" s="4" t="s">
        <v>16487</v>
      </c>
      <c r="B16138" s="199">
        <v>8.76</v>
      </c>
    </row>
    <row r="16139" spans="1:2">
      <c r="A16139" s="4" t="s">
        <v>16488</v>
      </c>
      <c r="B16139" s="199">
        <v>8.11</v>
      </c>
    </row>
    <row r="16140" spans="1:2">
      <c r="A16140" s="4" t="s">
        <v>16489</v>
      </c>
      <c r="B16140" s="199">
        <v>11.2</v>
      </c>
    </row>
    <row r="16141" spans="1:2">
      <c r="A16141" s="4" t="s">
        <v>16490</v>
      </c>
      <c r="B16141" s="199">
        <v>10.45</v>
      </c>
    </row>
    <row r="16142" spans="1:2">
      <c r="A16142" s="4" t="s">
        <v>16491</v>
      </c>
      <c r="B16142" s="199">
        <v>13.99</v>
      </c>
    </row>
    <row r="16143" spans="1:2">
      <c r="A16143" s="4" t="s">
        <v>16492</v>
      </c>
      <c r="B16143" s="199">
        <v>13.13</v>
      </c>
    </row>
    <row r="16144" spans="1:2">
      <c r="A16144" s="4" t="s">
        <v>16493</v>
      </c>
      <c r="B16144" s="199">
        <v>17.14</v>
      </c>
    </row>
    <row r="16145" spans="1:2">
      <c r="A16145" s="4" t="s">
        <v>16494</v>
      </c>
      <c r="B16145" s="199">
        <v>16.170000000000002</v>
      </c>
    </row>
    <row r="16146" spans="1:2">
      <c r="A16146" s="4" t="s">
        <v>16495</v>
      </c>
      <c r="B16146" s="199">
        <v>23</v>
      </c>
    </row>
    <row r="16147" spans="1:2">
      <c r="A16147" s="4" t="s">
        <v>16496</v>
      </c>
      <c r="B16147" s="199">
        <v>21.81</v>
      </c>
    </row>
    <row r="16148" spans="1:2">
      <c r="A16148" s="4" t="s">
        <v>16497</v>
      </c>
      <c r="B16148" s="199">
        <v>31.68</v>
      </c>
    </row>
    <row r="16149" spans="1:2">
      <c r="A16149" s="4" t="s">
        <v>16498</v>
      </c>
      <c r="B16149" s="199">
        <v>30.27</v>
      </c>
    </row>
    <row r="16150" spans="1:2">
      <c r="A16150" s="4" t="s">
        <v>16499</v>
      </c>
      <c r="B16150" s="199">
        <v>43.95</v>
      </c>
    </row>
    <row r="16151" spans="1:2">
      <c r="A16151" s="4" t="s">
        <v>16500</v>
      </c>
      <c r="B16151" s="199">
        <v>42.33</v>
      </c>
    </row>
    <row r="16152" spans="1:2">
      <c r="A16152" s="4" t="s">
        <v>16501</v>
      </c>
      <c r="B16152" s="199">
        <v>56.85</v>
      </c>
    </row>
    <row r="16153" spans="1:2">
      <c r="A16153" s="4" t="s">
        <v>16502</v>
      </c>
      <c r="B16153" s="199">
        <v>54.95</v>
      </c>
    </row>
    <row r="16154" spans="1:2">
      <c r="A16154" s="4" t="s">
        <v>16503</v>
      </c>
      <c r="B16154" s="199">
        <v>5.39</v>
      </c>
    </row>
    <row r="16155" spans="1:2">
      <c r="A16155" s="4" t="s">
        <v>16504</v>
      </c>
      <c r="B16155" s="199">
        <v>4.96</v>
      </c>
    </row>
    <row r="16156" spans="1:2">
      <c r="A16156" s="4" t="s">
        <v>16505</v>
      </c>
      <c r="B16156" s="199">
        <v>6.37</v>
      </c>
    </row>
    <row r="16157" spans="1:2">
      <c r="A16157" s="4" t="s">
        <v>16506</v>
      </c>
      <c r="B16157" s="199">
        <v>5.83</v>
      </c>
    </row>
    <row r="16158" spans="1:2">
      <c r="A16158" s="4" t="s">
        <v>16507</v>
      </c>
      <c r="B16158" s="199">
        <v>32.39</v>
      </c>
    </row>
    <row r="16159" spans="1:2">
      <c r="A16159" s="4" t="s">
        <v>16508</v>
      </c>
      <c r="B16159" s="199">
        <v>31.58</v>
      </c>
    </row>
    <row r="16160" spans="1:2">
      <c r="A16160" s="4" t="s">
        <v>16509</v>
      </c>
      <c r="B16160" s="199">
        <v>46.31</v>
      </c>
    </row>
    <row r="16161" spans="1:2">
      <c r="A16161" s="4" t="s">
        <v>16510</v>
      </c>
      <c r="B16161" s="199">
        <v>45.33</v>
      </c>
    </row>
    <row r="16162" spans="1:2">
      <c r="A16162" s="4" t="s">
        <v>16511</v>
      </c>
      <c r="B16162" s="199">
        <v>96.6</v>
      </c>
    </row>
    <row r="16163" spans="1:2">
      <c r="A16163" s="4" t="s">
        <v>16512</v>
      </c>
      <c r="B16163" s="199">
        <v>95.63</v>
      </c>
    </row>
    <row r="16164" spans="1:2">
      <c r="A16164" s="4" t="s">
        <v>16513</v>
      </c>
      <c r="B16164" s="199">
        <v>35.020000000000003</v>
      </c>
    </row>
    <row r="16165" spans="1:2">
      <c r="A16165" s="4" t="s">
        <v>16514</v>
      </c>
      <c r="B16165" s="199">
        <v>34.21</v>
      </c>
    </row>
    <row r="16166" spans="1:2">
      <c r="A16166" s="4" t="s">
        <v>16515</v>
      </c>
      <c r="B16166" s="199">
        <v>50.21</v>
      </c>
    </row>
    <row r="16167" spans="1:2">
      <c r="A16167" s="4" t="s">
        <v>16516</v>
      </c>
      <c r="B16167" s="199">
        <v>49.24</v>
      </c>
    </row>
    <row r="16168" spans="1:2">
      <c r="A16168" s="4" t="s">
        <v>16517</v>
      </c>
      <c r="B16168" s="199">
        <v>105.53</v>
      </c>
    </row>
    <row r="16169" spans="1:2">
      <c r="A16169" s="4" t="s">
        <v>16518</v>
      </c>
      <c r="B16169" s="199">
        <v>104.56</v>
      </c>
    </row>
    <row r="16170" spans="1:2">
      <c r="A16170" s="4" t="s">
        <v>16519</v>
      </c>
      <c r="B16170" s="199">
        <v>188.48</v>
      </c>
    </row>
    <row r="16171" spans="1:2">
      <c r="A16171" s="4" t="s">
        <v>16520</v>
      </c>
      <c r="B16171" s="199">
        <v>187.5</v>
      </c>
    </row>
    <row r="16172" spans="1:2">
      <c r="A16172" s="4" t="s">
        <v>16521</v>
      </c>
      <c r="B16172" s="199">
        <v>56.99</v>
      </c>
    </row>
    <row r="16173" spans="1:2">
      <c r="A16173" s="4" t="s">
        <v>16522</v>
      </c>
      <c r="B16173" s="199">
        <v>54.7</v>
      </c>
    </row>
    <row r="16174" spans="1:2">
      <c r="A16174" s="4" t="s">
        <v>16523</v>
      </c>
      <c r="B16174" s="199">
        <v>114.22</v>
      </c>
    </row>
    <row r="16175" spans="1:2">
      <c r="A16175" s="4" t="s">
        <v>16524</v>
      </c>
      <c r="B16175" s="199">
        <v>109.62</v>
      </c>
    </row>
    <row r="16176" spans="1:2">
      <c r="A16176" s="4" t="s">
        <v>16525</v>
      </c>
      <c r="B16176" s="199">
        <v>170.98</v>
      </c>
    </row>
    <row r="16177" spans="1:2">
      <c r="A16177" s="4" t="s">
        <v>16526</v>
      </c>
      <c r="B16177" s="199">
        <v>164.12</v>
      </c>
    </row>
    <row r="16178" spans="1:2">
      <c r="A16178" s="4" t="s">
        <v>16527</v>
      </c>
      <c r="B16178" s="199">
        <v>40.82</v>
      </c>
    </row>
    <row r="16179" spans="1:2">
      <c r="A16179" s="4" t="s">
        <v>16528</v>
      </c>
      <c r="B16179" s="199">
        <v>39.950000000000003</v>
      </c>
    </row>
    <row r="16180" spans="1:2">
      <c r="A16180" s="4" t="s">
        <v>16529</v>
      </c>
      <c r="B16180" s="199">
        <v>49.69</v>
      </c>
    </row>
    <row r="16181" spans="1:2">
      <c r="A16181" s="4" t="s">
        <v>16530</v>
      </c>
      <c r="B16181" s="199">
        <v>48.83</v>
      </c>
    </row>
    <row r="16182" spans="1:2">
      <c r="A16182" s="4" t="s">
        <v>16531</v>
      </c>
      <c r="B16182" s="199">
        <v>3.17</v>
      </c>
    </row>
    <row r="16183" spans="1:2">
      <c r="A16183" s="4" t="s">
        <v>16532</v>
      </c>
      <c r="B16183" s="199">
        <v>3</v>
      </c>
    </row>
    <row r="16184" spans="1:2">
      <c r="A16184" s="4" t="s">
        <v>16533</v>
      </c>
      <c r="B16184" s="199">
        <v>3.32</v>
      </c>
    </row>
    <row r="16185" spans="1:2">
      <c r="A16185" s="4" t="s">
        <v>16534</v>
      </c>
      <c r="B16185" s="199">
        <v>3.15</v>
      </c>
    </row>
    <row r="16186" spans="1:2">
      <c r="A16186" s="4" t="s">
        <v>16535</v>
      </c>
      <c r="B16186" s="199">
        <v>4.82</v>
      </c>
    </row>
    <row r="16187" spans="1:2">
      <c r="A16187" s="4" t="s">
        <v>16536</v>
      </c>
      <c r="B16187" s="199">
        <v>4.6500000000000004</v>
      </c>
    </row>
    <row r="16188" spans="1:2">
      <c r="A16188" s="4" t="s">
        <v>16537</v>
      </c>
      <c r="B16188" s="199">
        <v>5.67</v>
      </c>
    </row>
    <row r="16189" spans="1:2">
      <c r="A16189" s="4" t="s">
        <v>16538</v>
      </c>
      <c r="B16189" s="199">
        <v>5.4</v>
      </c>
    </row>
    <row r="16190" spans="1:2">
      <c r="A16190" s="4" t="s">
        <v>16539</v>
      </c>
      <c r="B16190" s="199">
        <v>10.46</v>
      </c>
    </row>
    <row r="16191" spans="1:2">
      <c r="A16191" s="4" t="s">
        <v>16540</v>
      </c>
      <c r="B16191" s="199">
        <v>10.14</v>
      </c>
    </row>
    <row r="16192" spans="1:2">
      <c r="A16192" s="4" t="s">
        <v>16541</v>
      </c>
      <c r="B16192" s="199">
        <v>12.31</v>
      </c>
    </row>
    <row r="16193" spans="1:2">
      <c r="A16193" s="4" t="s">
        <v>16542</v>
      </c>
      <c r="B16193" s="199">
        <v>11.93</v>
      </c>
    </row>
    <row r="16194" spans="1:2">
      <c r="A16194" s="4" t="s">
        <v>16543</v>
      </c>
      <c r="B16194" s="199">
        <v>23.11</v>
      </c>
    </row>
    <row r="16195" spans="1:2">
      <c r="A16195" s="4" t="s">
        <v>16544</v>
      </c>
      <c r="B16195" s="199">
        <v>22.67</v>
      </c>
    </row>
    <row r="16196" spans="1:2">
      <c r="A16196" s="4" t="s">
        <v>16545</v>
      </c>
      <c r="B16196" s="199">
        <v>24.93</v>
      </c>
    </row>
    <row r="16197" spans="1:2">
      <c r="A16197" s="4" t="s">
        <v>16546</v>
      </c>
      <c r="B16197" s="199">
        <v>24.44</v>
      </c>
    </row>
    <row r="16198" spans="1:2">
      <c r="A16198" s="4" t="s">
        <v>16547</v>
      </c>
      <c r="B16198" s="199">
        <v>29.24</v>
      </c>
    </row>
    <row r="16199" spans="1:2">
      <c r="A16199" s="4" t="s">
        <v>16548</v>
      </c>
      <c r="B16199" s="199">
        <v>28.64</v>
      </c>
    </row>
    <row r="16200" spans="1:2">
      <c r="A16200" s="4" t="s">
        <v>16549</v>
      </c>
      <c r="B16200" s="199">
        <v>38.89</v>
      </c>
    </row>
    <row r="16201" spans="1:2">
      <c r="A16201" s="4" t="s">
        <v>16550</v>
      </c>
      <c r="B16201" s="199">
        <v>38.19</v>
      </c>
    </row>
    <row r="16202" spans="1:2">
      <c r="A16202" s="4" t="s">
        <v>16551</v>
      </c>
      <c r="B16202" s="199">
        <v>44.78</v>
      </c>
    </row>
    <row r="16203" spans="1:2">
      <c r="A16203" s="4" t="s">
        <v>16552</v>
      </c>
      <c r="B16203" s="199">
        <v>43.96</v>
      </c>
    </row>
    <row r="16204" spans="1:2">
      <c r="A16204" s="4" t="s">
        <v>16553</v>
      </c>
      <c r="B16204" s="199">
        <v>12.81</v>
      </c>
    </row>
    <row r="16205" spans="1:2">
      <c r="A16205" s="4" t="s">
        <v>16554</v>
      </c>
      <c r="B16205" s="199">
        <v>12.81</v>
      </c>
    </row>
    <row r="16206" spans="1:2">
      <c r="A16206" s="4" t="s">
        <v>16555</v>
      </c>
      <c r="B16206" s="199">
        <v>17.579999999999998</v>
      </c>
    </row>
    <row r="16207" spans="1:2">
      <c r="A16207" s="4" t="s">
        <v>16556</v>
      </c>
      <c r="B16207" s="199">
        <v>17.579999999999998</v>
      </c>
    </row>
    <row r="16208" spans="1:2">
      <c r="A16208" s="4" t="s">
        <v>16557</v>
      </c>
      <c r="B16208" s="199">
        <v>25.46</v>
      </c>
    </row>
    <row r="16209" spans="1:2">
      <c r="A16209" s="4" t="s">
        <v>16558</v>
      </c>
      <c r="B16209" s="199">
        <v>25.46</v>
      </c>
    </row>
    <row r="16210" spans="1:2">
      <c r="A16210" s="4" t="s">
        <v>16559</v>
      </c>
      <c r="B16210" s="199">
        <v>33.380000000000003</v>
      </c>
    </row>
    <row r="16211" spans="1:2">
      <c r="A16211" s="4" t="s">
        <v>16560</v>
      </c>
      <c r="B16211" s="199">
        <v>33.380000000000003</v>
      </c>
    </row>
    <row r="16212" spans="1:2">
      <c r="A16212" s="4" t="s">
        <v>16561</v>
      </c>
      <c r="B16212" s="199">
        <v>39.909999999999997</v>
      </c>
    </row>
    <row r="16213" spans="1:2">
      <c r="A16213" s="4" t="s">
        <v>16562</v>
      </c>
      <c r="B16213" s="199">
        <v>39.909999999999997</v>
      </c>
    </row>
    <row r="16214" spans="1:2">
      <c r="A16214" s="4" t="s">
        <v>16563</v>
      </c>
      <c r="B16214" s="199">
        <v>48.44</v>
      </c>
    </row>
    <row r="16215" spans="1:2">
      <c r="A16215" s="4" t="s">
        <v>16564</v>
      </c>
      <c r="B16215" s="199">
        <v>48.44</v>
      </c>
    </row>
    <row r="16216" spans="1:2">
      <c r="A16216" s="4" t="s">
        <v>16565</v>
      </c>
      <c r="B16216" s="199">
        <v>0.67</v>
      </c>
    </row>
    <row r="16217" spans="1:2">
      <c r="A16217" s="4" t="s">
        <v>16566</v>
      </c>
      <c r="B16217" s="199">
        <v>0.67</v>
      </c>
    </row>
    <row r="16218" spans="1:2">
      <c r="A16218" s="4" t="s">
        <v>16567</v>
      </c>
      <c r="B16218" s="199">
        <v>4.8899999999999997</v>
      </c>
    </row>
    <row r="16219" spans="1:2">
      <c r="A16219" s="4" t="s">
        <v>16568</v>
      </c>
      <c r="B16219" s="199">
        <v>4.8899999999999997</v>
      </c>
    </row>
    <row r="16220" spans="1:2">
      <c r="A16220" s="4" t="s">
        <v>16569</v>
      </c>
      <c r="B16220" s="199">
        <v>4.9400000000000004</v>
      </c>
    </row>
    <row r="16221" spans="1:2">
      <c r="A16221" s="4" t="s">
        <v>16570</v>
      </c>
      <c r="B16221" s="199">
        <v>4.9400000000000004</v>
      </c>
    </row>
    <row r="16222" spans="1:2">
      <c r="A16222" s="4" t="s">
        <v>16571</v>
      </c>
      <c r="B16222" s="199">
        <v>9.41</v>
      </c>
    </row>
    <row r="16223" spans="1:2">
      <c r="A16223" s="4" t="s">
        <v>16572</v>
      </c>
      <c r="B16223" s="199">
        <v>9.41</v>
      </c>
    </row>
    <row r="16224" spans="1:2">
      <c r="A16224" s="4" t="s">
        <v>16573</v>
      </c>
      <c r="B16224" s="199">
        <v>9.48</v>
      </c>
    </row>
    <row r="16225" spans="1:2">
      <c r="A16225" s="4" t="s">
        <v>16574</v>
      </c>
      <c r="B16225" s="199">
        <v>9.48</v>
      </c>
    </row>
    <row r="16226" spans="1:2">
      <c r="A16226" s="4" t="s">
        <v>16575</v>
      </c>
      <c r="B16226" s="199">
        <v>11.55</v>
      </c>
    </row>
    <row r="16227" spans="1:2">
      <c r="A16227" s="4" t="s">
        <v>16576</v>
      </c>
      <c r="B16227" s="199">
        <v>11.55</v>
      </c>
    </row>
    <row r="16228" spans="1:2">
      <c r="A16228" s="4" t="s">
        <v>16577</v>
      </c>
      <c r="B16228" s="199">
        <v>12.4</v>
      </c>
    </row>
    <row r="16229" spans="1:2">
      <c r="A16229" s="4" t="s">
        <v>16578</v>
      </c>
      <c r="B16229" s="199">
        <v>12.4</v>
      </c>
    </row>
    <row r="16230" spans="1:2">
      <c r="A16230" s="4" t="s">
        <v>16579</v>
      </c>
      <c r="B16230" s="199">
        <v>13.19</v>
      </c>
    </row>
    <row r="16231" spans="1:2">
      <c r="A16231" s="4" t="s">
        <v>16580</v>
      </c>
      <c r="B16231" s="199">
        <v>13.19</v>
      </c>
    </row>
    <row r="16232" spans="1:2">
      <c r="A16232" s="4" t="s">
        <v>16581</v>
      </c>
      <c r="B16232" s="199">
        <v>26.45</v>
      </c>
    </row>
    <row r="16233" spans="1:2">
      <c r="A16233" s="4" t="s">
        <v>16582</v>
      </c>
      <c r="B16233" s="199">
        <v>26.45</v>
      </c>
    </row>
    <row r="16234" spans="1:2">
      <c r="A16234" s="4" t="s">
        <v>16583</v>
      </c>
      <c r="B16234" s="199">
        <v>27.63</v>
      </c>
    </row>
    <row r="16235" spans="1:2">
      <c r="A16235" s="4" t="s">
        <v>16584</v>
      </c>
      <c r="B16235" s="199">
        <v>27.63</v>
      </c>
    </row>
    <row r="16236" spans="1:2">
      <c r="A16236" s="4" t="s">
        <v>16585</v>
      </c>
      <c r="B16236" s="199">
        <v>29.6</v>
      </c>
    </row>
    <row r="16237" spans="1:2">
      <c r="A16237" s="4" t="s">
        <v>16586</v>
      </c>
      <c r="B16237" s="199">
        <v>29.6</v>
      </c>
    </row>
    <row r="16238" spans="1:2">
      <c r="A16238" s="4" t="s">
        <v>16587</v>
      </c>
      <c r="B16238" s="199">
        <v>1.71</v>
      </c>
    </row>
    <row r="16239" spans="1:2">
      <c r="A16239" s="4" t="s">
        <v>16588</v>
      </c>
      <c r="B16239" s="199">
        <v>1.71</v>
      </c>
    </row>
    <row r="16240" spans="1:2">
      <c r="A16240" s="4" t="s">
        <v>16589</v>
      </c>
      <c r="B16240" s="199">
        <v>3.98</v>
      </c>
    </row>
    <row r="16241" spans="1:2">
      <c r="A16241" s="4" t="s">
        <v>16590</v>
      </c>
      <c r="B16241" s="199">
        <v>3.98</v>
      </c>
    </row>
    <row r="16242" spans="1:2">
      <c r="A16242" s="4" t="s">
        <v>16591</v>
      </c>
      <c r="B16242" s="199">
        <v>6.09</v>
      </c>
    </row>
    <row r="16243" spans="1:2">
      <c r="A16243" s="4" t="s">
        <v>16592</v>
      </c>
      <c r="B16243" s="199">
        <v>6.09</v>
      </c>
    </row>
    <row r="16244" spans="1:2">
      <c r="A16244" s="4" t="s">
        <v>16593</v>
      </c>
      <c r="B16244" s="199">
        <v>13.83</v>
      </c>
    </row>
    <row r="16245" spans="1:2">
      <c r="A16245" s="4" t="s">
        <v>16594</v>
      </c>
      <c r="B16245" s="199">
        <v>13.83</v>
      </c>
    </row>
    <row r="16246" spans="1:2">
      <c r="A16246" s="4" t="s">
        <v>16595</v>
      </c>
      <c r="B16246" s="199">
        <v>14.06</v>
      </c>
    </row>
    <row r="16247" spans="1:2">
      <c r="A16247" s="4" t="s">
        <v>16596</v>
      </c>
      <c r="B16247" s="199">
        <v>14.06</v>
      </c>
    </row>
    <row r="16248" spans="1:2">
      <c r="A16248" s="4" t="s">
        <v>16597</v>
      </c>
      <c r="B16248" s="199">
        <v>27.24</v>
      </c>
    </row>
    <row r="16249" spans="1:2">
      <c r="A16249" s="4" t="s">
        <v>16598</v>
      </c>
      <c r="B16249" s="199">
        <v>27.24</v>
      </c>
    </row>
    <row r="16250" spans="1:2">
      <c r="A16250" s="4" t="s">
        <v>16599</v>
      </c>
      <c r="B16250" s="199">
        <v>35.590000000000003</v>
      </c>
    </row>
    <row r="16251" spans="1:2">
      <c r="A16251" s="4" t="s">
        <v>16600</v>
      </c>
      <c r="B16251" s="199">
        <v>35.590000000000003</v>
      </c>
    </row>
    <row r="16252" spans="1:2">
      <c r="A16252" s="4" t="s">
        <v>16601</v>
      </c>
      <c r="B16252" s="199">
        <v>4.79</v>
      </c>
    </row>
    <row r="16253" spans="1:2">
      <c r="A16253" s="4" t="s">
        <v>16602</v>
      </c>
      <c r="B16253" s="199">
        <v>4.79</v>
      </c>
    </row>
    <row r="16254" spans="1:2">
      <c r="A16254" s="4" t="s">
        <v>16603</v>
      </c>
      <c r="B16254" s="199">
        <v>6.08</v>
      </c>
    </row>
    <row r="16255" spans="1:2">
      <c r="A16255" s="4" t="s">
        <v>16604</v>
      </c>
      <c r="B16255" s="199">
        <v>6.08</v>
      </c>
    </row>
    <row r="16256" spans="1:2">
      <c r="A16256" s="4" t="s">
        <v>16605</v>
      </c>
      <c r="B16256" s="199">
        <v>9.5</v>
      </c>
    </row>
    <row r="16257" spans="1:2">
      <c r="A16257" s="4" t="s">
        <v>16606</v>
      </c>
      <c r="B16257" s="199">
        <v>9.5</v>
      </c>
    </row>
    <row r="16258" spans="1:2">
      <c r="A16258" s="4" t="s">
        <v>16607</v>
      </c>
      <c r="B16258" s="199">
        <v>14.28</v>
      </c>
    </row>
    <row r="16259" spans="1:2">
      <c r="A16259" s="4" t="s">
        <v>16608</v>
      </c>
      <c r="B16259" s="199">
        <v>14.28</v>
      </c>
    </row>
    <row r="16260" spans="1:2">
      <c r="A16260" s="4" t="s">
        <v>16609</v>
      </c>
      <c r="B16260" s="199">
        <v>27.11</v>
      </c>
    </row>
    <row r="16261" spans="1:2">
      <c r="A16261" s="4" t="s">
        <v>16610</v>
      </c>
      <c r="B16261" s="199">
        <v>27.11</v>
      </c>
    </row>
    <row r="16262" spans="1:2">
      <c r="A16262" s="4" t="s">
        <v>16611</v>
      </c>
      <c r="B16262" s="199">
        <v>43.62</v>
      </c>
    </row>
    <row r="16263" spans="1:2">
      <c r="A16263" s="4" t="s">
        <v>16612</v>
      </c>
      <c r="B16263" s="199">
        <v>43.62</v>
      </c>
    </row>
    <row r="16264" spans="1:2">
      <c r="A16264" s="4" t="s">
        <v>16613</v>
      </c>
      <c r="B16264" s="199">
        <v>6.06</v>
      </c>
    </row>
    <row r="16265" spans="1:2">
      <c r="A16265" s="4" t="s">
        <v>16614</v>
      </c>
      <c r="B16265" s="199">
        <v>6.06</v>
      </c>
    </row>
    <row r="16266" spans="1:2">
      <c r="A16266" s="4" t="s">
        <v>16615</v>
      </c>
      <c r="B16266" s="199">
        <v>8.7200000000000006</v>
      </c>
    </row>
    <row r="16267" spans="1:2">
      <c r="A16267" s="4" t="s">
        <v>16616</v>
      </c>
      <c r="B16267" s="199">
        <v>8.7200000000000006</v>
      </c>
    </row>
    <row r="16268" spans="1:2">
      <c r="A16268" s="4" t="s">
        <v>16617</v>
      </c>
      <c r="B16268" s="199">
        <v>7.82</v>
      </c>
    </row>
    <row r="16269" spans="1:2">
      <c r="A16269" s="4" t="s">
        <v>16618</v>
      </c>
      <c r="B16269" s="199">
        <v>7.82</v>
      </c>
    </row>
    <row r="16270" spans="1:2">
      <c r="A16270" s="4" t="s">
        <v>16619</v>
      </c>
      <c r="B16270" s="199">
        <v>10.28</v>
      </c>
    </row>
    <row r="16271" spans="1:2">
      <c r="A16271" s="4" t="s">
        <v>16620</v>
      </c>
      <c r="B16271" s="199">
        <v>10.28</v>
      </c>
    </row>
    <row r="16272" spans="1:2">
      <c r="A16272" s="4" t="s">
        <v>16621</v>
      </c>
      <c r="B16272" s="199">
        <v>20.94</v>
      </c>
    </row>
    <row r="16273" spans="1:2">
      <c r="A16273" s="4" t="s">
        <v>16622</v>
      </c>
      <c r="B16273" s="199">
        <v>20.94</v>
      </c>
    </row>
    <row r="16274" spans="1:2">
      <c r="A16274" s="4" t="s">
        <v>16623</v>
      </c>
      <c r="B16274" s="199">
        <v>21.52</v>
      </c>
    </row>
    <row r="16275" spans="1:2">
      <c r="A16275" s="4" t="s">
        <v>16624</v>
      </c>
      <c r="B16275" s="199">
        <v>21.52</v>
      </c>
    </row>
    <row r="16276" spans="1:2">
      <c r="A16276" s="4" t="s">
        <v>16625</v>
      </c>
      <c r="B16276" s="199">
        <v>125.27</v>
      </c>
    </row>
    <row r="16277" spans="1:2">
      <c r="A16277" s="4" t="s">
        <v>16626</v>
      </c>
      <c r="B16277" s="199">
        <v>125.27</v>
      </c>
    </row>
    <row r="16278" spans="1:2">
      <c r="A16278" s="4" t="s">
        <v>16627</v>
      </c>
      <c r="B16278" s="199">
        <v>141.65</v>
      </c>
    </row>
    <row r="16279" spans="1:2">
      <c r="A16279" s="4" t="s">
        <v>16628</v>
      </c>
      <c r="B16279" s="199">
        <v>141.65</v>
      </c>
    </row>
    <row r="16280" spans="1:2">
      <c r="A16280" s="4" t="s">
        <v>16629</v>
      </c>
      <c r="B16280" s="199">
        <v>325.12</v>
      </c>
    </row>
    <row r="16281" spans="1:2">
      <c r="A16281" s="4" t="s">
        <v>16630</v>
      </c>
      <c r="B16281" s="199">
        <v>325.12</v>
      </c>
    </row>
    <row r="16282" spans="1:2">
      <c r="A16282" s="4" t="s">
        <v>16631</v>
      </c>
      <c r="B16282" s="199">
        <v>5.75</v>
      </c>
    </row>
    <row r="16283" spans="1:2">
      <c r="A16283" s="4" t="s">
        <v>16632</v>
      </c>
      <c r="B16283" s="199">
        <v>5.75</v>
      </c>
    </row>
    <row r="16284" spans="1:2">
      <c r="A16284" s="4" t="s">
        <v>16633</v>
      </c>
      <c r="B16284" s="199">
        <v>7.09</v>
      </c>
    </row>
    <row r="16285" spans="1:2">
      <c r="A16285" s="4" t="s">
        <v>16634</v>
      </c>
      <c r="B16285" s="199">
        <v>7.09</v>
      </c>
    </row>
    <row r="16286" spans="1:2">
      <c r="A16286" s="4" t="s">
        <v>16635</v>
      </c>
      <c r="B16286" s="199">
        <v>10.62</v>
      </c>
    </row>
    <row r="16287" spans="1:2">
      <c r="A16287" s="4" t="s">
        <v>16636</v>
      </c>
      <c r="B16287" s="199">
        <v>10.62</v>
      </c>
    </row>
    <row r="16288" spans="1:2">
      <c r="A16288" s="4" t="s">
        <v>16637</v>
      </c>
      <c r="B16288" s="199">
        <v>12.74</v>
      </c>
    </row>
    <row r="16289" spans="1:2">
      <c r="A16289" s="4" t="s">
        <v>16638</v>
      </c>
      <c r="B16289" s="199">
        <v>12.74</v>
      </c>
    </row>
    <row r="16290" spans="1:2">
      <c r="A16290" s="4" t="s">
        <v>16639</v>
      </c>
      <c r="B16290" s="199">
        <v>17.940000000000001</v>
      </c>
    </row>
    <row r="16291" spans="1:2">
      <c r="A16291" s="4" t="s">
        <v>16640</v>
      </c>
      <c r="B16291" s="199">
        <v>17.940000000000001</v>
      </c>
    </row>
    <row r="16292" spans="1:2">
      <c r="A16292" s="4" t="s">
        <v>16641</v>
      </c>
      <c r="B16292" s="199">
        <v>31.88</v>
      </c>
    </row>
    <row r="16293" spans="1:2">
      <c r="A16293" s="4" t="s">
        <v>16642</v>
      </c>
      <c r="B16293" s="199">
        <v>31.88</v>
      </c>
    </row>
    <row r="16294" spans="1:2">
      <c r="A16294" s="4" t="s">
        <v>16643</v>
      </c>
      <c r="B16294" s="199">
        <v>2.8</v>
      </c>
    </row>
    <row r="16295" spans="1:2">
      <c r="A16295" s="4" t="s">
        <v>16644</v>
      </c>
      <c r="B16295" s="199">
        <v>2.8</v>
      </c>
    </row>
    <row r="16296" spans="1:2">
      <c r="A16296" s="4" t="s">
        <v>16645</v>
      </c>
      <c r="B16296" s="199">
        <v>4.0199999999999996</v>
      </c>
    </row>
    <row r="16297" spans="1:2">
      <c r="A16297" s="4" t="s">
        <v>16646</v>
      </c>
      <c r="B16297" s="199">
        <v>4.0199999999999996</v>
      </c>
    </row>
    <row r="16298" spans="1:2">
      <c r="A16298" s="4" t="s">
        <v>16647</v>
      </c>
      <c r="B16298" s="199">
        <v>7.09</v>
      </c>
    </row>
    <row r="16299" spans="1:2">
      <c r="A16299" s="4" t="s">
        <v>16648</v>
      </c>
      <c r="B16299" s="199">
        <v>7.09</v>
      </c>
    </row>
    <row r="16300" spans="1:2">
      <c r="A16300" s="4" t="s">
        <v>16649</v>
      </c>
      <c r="B16300" s="199">
        <v>12.27</v>
      </c>
    </row>
    <row r="16301" spans="1:2">
      <c r="A16301" s="4" t="s">
        <v>16650</v>
      </c>
      <c r="B16301" s="199">
        <v>12.27</v>
      </c>
    </row>
    <row r="16302" spans="1:2">
      <c r="A16302" s="4" t="s">
        <v>16651</v>
      </c>
      <c r="B16302" s="199">
        <v>16.55</v>
      </c>
    </row>
    <row r="16303" spans="1:2">
      <c r="A16303" s="4" t="s">
        <v>16652</v>
      </c>
      <c r="B16303" s="199">
        <v>16.55</v>
      </c>
    </row>
    <row r="16304" spans="1:2">
      <c r="A16304" s="4" t="s">
        <v>16653</v>
      </c>
      <c r="B16304" s="199">
        <v>31.23</v>
      </c>
    </row>
    <row r="16305" spans="1:2">
      <c r="A16305" s="4" t="s">
        <v>16654</v>
      </c>
      <c r="B16305" s="199">
        <v>31.23</v>
      </c>
    </row>
    <row r="16306" spans="1:2">
      <c r="A16306" s="4" t="s">
        <v>16655</v>
      </c>
      <c r="B16306" s="199">
        <v>4.0199999999999996</v>
      </c>
    </row>
    <row r="16307" spans="1:2">
      <c r="A16307" s="4" t="s">
        <v>16656</v>
      </c>
      <c r="B16307" s="199">
        <v>4.0199999999999996</v>
      </c>
    </row>
    <row r="16308" spans="1:2">
      <c r="A16308" s="4" t="s">
        <v>16657</v>
      </c>
      <c r="B16308" s="199">
        <v>8.43</v>
      </c>
    </row>
    <row r="16309" spans="1:2">
      <c r="A16309" s="4" t="s">
        <v>16658</v>
      </c>
      <c r="B16309" s="199">
        <v>8.43</v>
      </c>
    </row>
    <row r="16310" spans="1:2">
      <c r="A16310" s="4" t="s">
        <v>16659</v>
      </c>
      <c r="B16310" s="199">
        <v>1.1299999999999999</v>
      </c>
    </row>
    <row r="16311" spans="1:2">
      <c r="A16311" s="4" t="s">
        <v>16660</v>
      </c>
      <c r="B16311" s="199">
        <v>1.1299999999999999</v>
      </c>
    </row>
    <row r="16312" spans="1:2">
      <c r="A16312" s="4" t="s">
        <v>16661</v>
      </c>
      <c r="B16312" s="199">
        <v>1.86</v>
      </c>
    </row>
    <row r="16313" spans="1:2">
      <c r="A16313" s="4" t="s">
        <v>16662</v>
      </c>
      <c r="B16313" s="199">
        <v>1.86</v>
      </c>
    </row>
    <row r="16314" spans="1:2">
      <c r="A16314" s="4" t="s">
        <v>16663</v>
      </c>
      <c r="B16314" s="199">
        <v>4.43</v>
      </c>
    </row>
    <row r="16315" spans="1:2">
      <c r="A16315" s="4" t="s">
        <v>16664</v>
      </c>
      <c r="B16315" s="199">
        <v>4.43</v>
      </c>
    </row>
    <row r="16316" spans="1:2">
      <c r="A16316" s="4" t="s">
        <v>16665</v>
      </c>
      <c r="B16316" s="199">
        <v>7.4</v>
      </c>
    </row>
    <row r="16317" spans="1:2">
      <c r="A16317" s="4" t="s">
        <v>16666</v>
      </c>
      <c r="B16317" s="199">
        <v>7.4</v>
      </c>
    </row>
    <row r="16318" spans="1:2">
      <c r="A16318" s="4" t="s">
        <v>16667</v>
      </c>
      <c r="B16318" s="199">
        <v>8.4</v>
      </c>
    </row>
    <row r="16319" spans="1:2">
      <c r="A16319" s="4" t="s">
        <v>16668</v>
      </c>
      <c r="B16319" s="199">
        <v>8.4</v>
      </c>
    </row>
    <row r="16320" spans="1:2">
      <c r="A16320" s="4" t="s">
        <v>16669</v>
      </c>
      <c r="B16320" s="199">
        <v>16.95</v>
      </c>
    </row>
    <row r="16321" spans="1:2">
      <c r="A16321" s="4" t="s">
        <v>16670</v>
      </c>
      <c r="B16321" s="199">
        <v>16.95</v>
      </c>
    </row>
    <row r="16322" spans="1:2">
      <c r="A16322" s="4" t="s">
        <v>16671</v>
      </c>
      <c r="B16322" s="199">
        <v>26.6</v>
      </c>
    </row>
    <row r="16323" spans="1:2">
      <c r="A16323" s="4" t="s">
        <v>16672</v>
      </c>
      <c r="B16323" s="199">
        <v>26.6</v>
      </c>
    </row>
    <row r="16324" spans="1:2">
      <c r="A16324" s="4" t="s">
        <v>16673</v>
      </c>
      <c r="B16324" s="199">
        <v>38.25</v>
      </c>
    </row>
    <row r="16325" spans="1:2">
      <c r="A16325" s="4" t="s">
        <v>16674</v>
      </c>
      <c r="B16325" s="199">
        <v>38.25</v>
      </c>
    </row>
    <row r="16326" spans="1:2">
      <c r="A16326" s="4" t="s">
        <v>16675</v>
      </c>
      <c r="B16326" s="199">
        <v>51.2</v>
      </c>
    </row>
    <row r="16327" spans="1:2">
      <c r="A16327" s="4" t="s">
        <v>16676</v>
      </c>
      <c r="B16327" s="199">
        <v>51.2</v>
      </c>
    </row>
    <row r="16328" spans="1:2">
      <c r="A16328" s="4" t="s">
        <v>16677</v>
      </c>
      <c r="B16328" s="199">
        <v>6.09</v>
      </c>
    </row>
    <row r="16329" spans="1:2">
      <c r="A16329" s="4" t="s">
        <v>16678</v>
      </c>
      <c r="B16329" s="199">
        <v>6.09</v>
      </c>
    </row>
    <row r="16330" spans="1:2">
      <c r="A16330" s="4" t="s">
        <v>16679</v>
      </c>
      <c r="B16330" s="199">
        <v>8.35</v>
      </c>
    </row>
    <row r="16331" spans="1:2">
      <c r="A16331" s="4" t="s">
        <v>16680</v>
      </c>
      <c r="B16331" s="199">
        <v>8.35</v>
      </c>
    </row>
    <row r="16332" spans="1:2">
      <c r="A16332" s="4" t="s">
        <v>16681</v>
      </c>
      <c r="B16332" s="199">
        <v>10.67</v>
      </c>
    </row>
    <row r="16333" spans="1:2">
      <c r="A16333" s="4" t="s">
        <v>16682</v>
      </c>
      <c r="B16333" s="199">
        <v>10.67</v>
      </c>
    </row>
    <row r="16334" spans="1:2">
      <c r="A16334" s="4" t="s">
        <v>16683</v>
      </c>
      <c r="B16334" s="199">
        <v>15.8</v>
      </c>
    </row>
    <row r="16335" spans="1:2">
      <c r="A16335" s="4" t="s">
        <v>16684</v>
      </c>
      <c r="B16335" s="199">
        <v>15.8</v>
      </c>
    </row>
    <row r="16336" spans="1:2">
      <c r="A16336" s="4" t="s">
        <v>16685</v>
      </c>
      <c r="B16336" s="199">
        <v>47.98</v>
      </c>
    </row>
    <row r="16337" spans="1:2">
      <c r="A16337" s="4" t="s">
        <v>16686</v>
      </c>
      <c r="B16337" s="199">
        <v>47.98</v>
      </c>
    </row>
    <row r="16338" spans="1:2">
      <c r="A16338" s="4" t="s">
        <v>16687</v>
      </c>
      <c r="B16338" s="199">
        <v>0.89</v>
      </c>
    </row>
    <row r="16339" spans="1:2">
      <c r="A16339" s="4" t="s">
        <v>16688</v>
      </c>
      <c r="B16339" s="199">
        <v>0.89</v>
      </c>
    </row>
    <row r="16340" spans="1:2">
      <c r="A16340" s="4" t="s">
        <v>16689</v>
      </c>
      <c r="B16340" s="199">
        <v>1.21</v>
      </c>
    </row>
    <row r="16341" spans="1:2">
      <c r="A16341" s="4" t="s">
        <v>16690</v>
      </c>
      <c r="B16341" s="199">
        <v>1.21</v>
      </c>
    </row>
    <row r="16342" spans="1:2">
      <c r="A16342" s="4" t="s">
        <v>16691</v>
      </c>
      <c r="B16342" s="199">
        <v>3.34</v>
      </c>
    </row>
    <row r="16343" spans="1:2">
      <c r="A16343" s="4" t="s">
        <v>16692</v>
      </c>
      <c r="B16343" s="199">
        <v>3.34</v>
      </c>
    </row>
    <row r="16344" spans="1:2">
      <c r="A16344" s="4" t="s">
        <v>16693</v>
      </c>
      <c r="B16344" s="199">
        <v>6.92</v>
      </c>
    </row>
    <row r="16345" spans="1:2">
      <c r="A16345" s="4" t="s">
        <v>16694</v>
      </c>
      <c r="B16345" s="199">
        <v>6.92</v>
      </c>
    </row>
    <row r="16346" spans="1:2">
      <c r="A16346" s="4" t="s">
        <v>16695</v>
      </c>
      <c r="B16346" s="199">
        <v>10.52</v>
      </c>
    </row>
    <row r="16347" spans="1:2">
      <c r="A16347" s="4" t="s">
        <v>16696</v>
      </c>
      <c r="B16347" s="199">
        <v>10.52</v>
      </c>
    </row>
    <row r="16348" spans="1:2">
      <c r="A16348" s="4" t="s">
        <v>16697</v>
      </c>
      <c r="B16348" s="199">
        <v>14.41</v>
      </c>
    </row>
    <row r="16349" spans="1:2">
      <c r="A16349" s="4" t="s">
        <v>16698</v>
      </c>
      <c r="B16349" s="199">
        <v>14.41</v>
      </c>
    </row>
    <row r="16350" spans="1:2">
      <c r="A16350" s="4" t="s">
        <v>16699</v>
      </c>
      <c r="B16350" s="199">
        <v>0.67</v>
      </c>
    </row>
    <row r="16351" spans="1:2">
      <c r="A16351" s="4" t="s">
        <v>16700</v>
      </c>
      <c r="B16351" s="199">
        <v>0.67</v>
      </c>
    </row>
    <row r="16352" spans="1:2">
      <c r="A16352" s="4" t="s">
        <v>16701</v>
      </c>
      <c r="B16352" s="199">
        <v>0.96</v>
      </c>
    </row>
    <row r="16353" spans="1:2">
      <c r="A16353" s="4" t="s">
        <v>16702</v>
      </c>
      <c r="B16353" s="199">
        <v>0.96</v>
      </c>
    </row>
    <row r="16354" spans="1:2">
      <c r="A16354" s="4" t="s">
        <v>16703</v>
      </c>
      <c r="B16354" s="199">
        <v>2.75</v>
      </c>
    </row>
    <row r="16355" spans="1:2">
      <c r="A16355" s="4" t="s">
        <v>16704</v>
      </c>
      <c r="B16355" s="199">
        <v>2.75</v>
      </c>
    </row>
    <row r="16356" spans="1:2">
      <c r="A16356" s="4" t="s">
        <v>16705</v>
      </c>
      <c r="B16356" s="199">
        <v>2.95</v>
      </c>
    </row>
    <row r="16357" spans="1:2">
      <c r="A16357" s="4" t="s">
        <v>16706</v>
      </c>
      <c r="B16357" s="199">
        <v>2.95</v>
      </c>
    </row>
    <row r="16358" spans="1:2">
      <c r="A16358" s="4" t="s">
        <v>16707</v>
      </c>
      <c r="B16358" s="199">
        <v>7.3</v>
      </c>
    </row>
    <row r="16359" spans="1:2">
      <c r="A16359" s="4" t="s">
        <v>16708</v>
      </c>
      <c r="B16359" s="199">
        <v>7.3</v>
      </c>
    </row>
    <row r="16360" spans="1:2">
      <c r="A16360" s="4" t="s">
        <v>16709</v>
      </c>
      <c r="B16360" s="199">
        <v>10.23</v>
      </c>
    </row>
    <row r="16361" spans="1:2">
      <c r="A16361" s="4" t="s">
        <v>16710</v>
      </c>
      <c r="B16361" s="199">
        <v>10.23</v>
      </c>
    </row>
    <row r="16362" spans="1:2">
      <c r="A16362" s="4" t="s">
        <v>16711</v>
      </c>
      <c r="B16362" s="199">
        <v>2.42</v>
      </c>
    </row>
    <row r="16363" spans="1:2">
      <c r="A16363" s="4" t="s">
        <v>16712</v>
      </c>
      <c r="B16363" s="199">
        <v>2.42</v>
      </c>
    </row>
    <row r="16364" spans="1:2">
      <c r="A16364" s="4" t="s">
        <v>16713</v>
      </c>
      <c r="B16364" s="199">
        <v>3.8</v>
      </c>
    </row>
    <row r="16365" spans="1:2">
      <c r="A16365" s="4" t="s">
        <v>16714</v>
      </c>
      <c r="B16365" s="199">
        <v>3.8</v>
      </c>
    </row>
    <row r="16366" spans="1:2">
      <c r="A16366" s="4" t="s">
        <v>16715</v>
      </c>
      <c r="B16366" s="199">
        <v>15.11</v>
      </c>
    </row>
    <row r="16367" spans="1:2">
      <c r="A16367" s="4" t="s">
        <v>16716</v>
      </c>
      <c r="B16367" s="199">
        <v>15.11</v>
      </c>
    </row>
    <row r="16368" spans="1:2">
      <c r="A16368" s="4" t="s">
        <v>16717</v>
      </c>
      <c r="B16368" s="199">
        <v>28.77</v>
      </c>
    </row>
    <row r="16369" spans="1:2">
      <c r="A16369" s="4" t="s">
        <v>16718</v>
      </c>
      <c r="B16369" s="199">
        <v>28.77</v>
      </c>
    </row>
    <row r="16370" spans="1:2">
      <c r="A16370" s="4" t="s">
        <v>16719</v>
      </c>
      <c r="B16370" s="199">
        <v>24.56</v>
      </c>
    </row>
    <row r="16371" spans="1:2">
      <c r="A16371" s="4" t="s">
        <v>16720</v>
      </c>
      <c r="B16371" s="199">
        <v>24.56</v>
      </c>
    </row>
    <row r="16372" spans="1:2">
      <c r="A16372" s="4" t="s">
        <v>16721</v>
      </c>
      <c r="B16372" s="199">
        <v>56.94</v>
      </c>
    </row>
    <row r="16373" spans="1:2">
      <c r="A16373" s="4" t="s">
        <v>16722</v>
      </c>
      <c r="B16373" s="199">
        <v>56.94</v>
      </c>
    </row>
    <row r="16374" spans="1:2">
      <c r="A16374" s="4" t="s">
        <v>16723</v>
      </c>
      <c r="B16374" s="199">
        <v>8.44</v>
      </c>
    </row>
    <row r="16375" spans="1:2">
      <c r="A16375" s="4" t="s">
        <v>16724</v>
      </c>
      <c r="B16375" s="199">
        <v>8.44</v>
      </c>
    </row>
    <row r="16376" spans="1:2">
      <c r="A16376" s="4" t="s">
        <v>16725</v>
      </c>
      <c r="B16376" s="199">
        <v>9.4</v>
      </c>
    </row>
    <row r="16377" spans="1:2">
      <c r="A16377" s="4" t="s">
        <v>16726</v>
      </c>
      <c r="B16377" s="199">
        <v>9.4</v>
      </c>
    </row>
    <row r="16378" spans="1:2">
      <c r="A16378" s="4" t="s">
        <v>16727</v>
      </c>
      <c r="B16378" s="199">
        <v>19.190000000000001</v>
      </c>
    </row>
    <row r="16379" spans="1:2">
      <c r="A16379" s="4" t="s">
        <v>16728</v>
      </c>
      <c r="B16379" s="199">
        <v>19.190000000000001</v>
      </c>
    </row>
    <row r="16380" spans="1:2">
      <c r="A16380" s="4" t="s">
        <v>16729</v>
      </c>
      <c r="B16380" s="199">
        <v>7.24</v>
      </c>
    </row>
    <row r="16381" spans="1:2">
      <c r="A16381" s="4" t="s">
        <v>16730</v>
      </c>
      <c r="B16381" s="199">
        <v>7.24</v>
      </c>
    </row>
    <row r="16382" spans="1:2">
      <c r="A16382" s="4" t="s">
        <v>16731</v>
      </c>
      <c r="B16382" s="199">
        <v>13.02</v>
      </c>
    </row>
    <row r="16383" spans="1:2">
      <c r="A16383" s="4" t="s">
        <v>16732</v>
      </c>
      <c r="B16383" s="199">
        <v>13.02</v>
      </c>
    </row>
    <row r="16384" spans="1:2">
      <c r="A16384" s="4" t="s">
        <v>16733</v>
      </c>
      <c r="B16384" s="199">
        <v>16</v>
      </c>
    </row>
    <row r="16385" spans="1:2">
      <c r="A16385" s="4" t="s">
        <v>16734</v>
      </c>
      <c r="B16385" s="199">
        <v>16</v>
      </c>
    </row>
    <row r="16386" spans="1:2">
      <c r="A16386" s="4" t="s">
        <v>16735</v>
      </c>
      <c r="B16386" s="199">
        <v>39.32</v>
      </c>
    </row>
    <row r="16387" spans="1:2">
      <c r="A16387" s="4" t="s">
        <v>16736</v>
      </c>
      <c r="B16387" s="199">
        <v>39.32</v>
      </c>
    </row>
    <row r="16388" spans="1:2">
      <c r="A16388" s="4" t="s">
        <v>16737</v>
      </c>
      <c r="B16388" s="199">
        <v>35.659999999999997</v>
      </c>
    </row>
    <row r="16389" spans="1:2">
      <c r="A16389" s="4" t="s">
        <v>16738</v>
      </c>
      <c r="B16389" s="199">
        <v>35.659999999999997</v>
      </c>
    </row>
    <row r="16390" spans="1:2">
      <c r="A16390" s="4" t="s">
        <v>16739</v>
      </c>
      <c r="B16390" s="199">
        <v>56.67</v>
      </c>
    </row>
    <row r="16391" spans="1:2">
      <c r="A16391" s="4" t="s">
        <v>16740</v>
      </c>
      <c r="B16391" s="199">
        <v>56.67</v>
      </c>
    </row>
    <row r="16392" spans="1:2">
      <c r="A16392" s="4" t="s">
        <v>16741</v>
      </c>
      <c r="B16392" s="199">
        <v>202.14</v>
      </c>
    </row>
    <row r="16393" spans="1:2">
      <c r="A16393" s="4" t="s">
        <v>16742</v>
      </c>
      <c r="B16393" s="199">
        <v>202.14</v>
      </c>
    </row>
    <row r="16394" spans="1:2">
      <c r="A16394" s="4" t="s">
        <v>16743</v>
      </c>
      <c r="B16394" s="199">
        <v>255.97</v>
      </c>
    </row>
    <row r="16395" spans="1:2">
      <c r="A16395" s="4" t="s">
        <v>16744</v>
      </c>
      <c r="B16395" s="199">
        <v>255.97</v>
      </c>
    </row>
    <row r="16396" spans="1:2">
      <c r="A16396" s="4" t="s">
        <v>16745</v>
      </c>
      <c r="B16396" s="199">
        <v>9.51</v>
      </c>
    </row>
    <row r="16397" spans="1:2">
      <c r="A16397" s="4" t="s">
        <v>16746</v>
      </c>
      <c r="B16397" s="199">
        <v>9.51</v>
      </c>
    </row>
    <row r="16398" spans="1:2">
      <c r="A16398" s="4" t="s">
        <v>16747</v>
      </c>
      <c r="B16398" s="199">
        <v>13.6</v>
      </c>
    </row>
    <row r="16399" spans="1:2">
      <c r="A16399" s="4" t="s">
        <v>16748</v>
      </c>
      <c r="B16399" s="199">
        <v>13.6</v>
      </c>
    </row>
    <row r="16400" spans="1:2">
      <c r="A16400" s="4" t="s">
        <v>16749</v>
      </c>
      <c r="B16400" s="199">
        <v>14.03</v>
      </c>
    </row>
    <row r="16401" spans="1:2">
      <c r="A16401" s="4" t="s">
        <v>16750</v>
      </c>
      <c r="B16401" s="199">
        <v>14.03</v>
      </c>
    </row>
    <row r="16402" spans="1:2">
      <c r="A16402" s="4" t="s">
        <v>16751</v>
      </c>
      <c r="B16402" s="199">
        <v>0.82</v>
      </c>
    </row>
    <row r="16403" spans="1:2">
      <c r="A16403" s="4" t="s">
        <v>16752</v>
      </c>
      <c r="B16403" s="199">
        <v>0.82</v>
      </c>
    </row>
    <row r="16404" spans="1:2">
      <c r="A16404" s="4" t="s">
        <v>16753</v>
      </c>
      <c r="B16404" s="199">
        <v>1.35</v>
      </c>
    </row>
    <row r="16405" spans="1:2">
      <c r="A16405" s="4" t="s">
        <v>16754</v>
      </c>
      <c r="B16405" s="199">
        <v>1.35</v>
      </c>
    </row>
    <row r="16406" spans="1:2">
      <c r="A16406" s="4" t="s">
        <v>16755</v>
      </c>
      <c r="B16406" s="199">
        <v>2.09</v>
      </c>
    </row>
    <row r="16407" spans="1:2">
      <c r="A16407" s="4" t="s">
        <v>16756</v>
      </c>
      <c r="B16407" s="199">
        <v>2.09</v>
      </c>
    </row>
    <row r="16408" spans="1:2">
      <c r="A16408" s="4" t="s">
        <v>16757</v>
      </c>
      <c r="B16408" s="199">
        <v>5.55</v>
      </c>
    </row>
    <row r="16409" spans="1:2">
      <c r="A16409" s="4" t="s">
        <v>16758</v>
      </c>
      <c r="B16409" s="199">
        <v>5.55</v>
      </c>
    </row>
    <row r="16410" spans="1:2">
      <c r="A16410" s="4" t="s">
        <v>16759</v>
      </c>
      <c r="B16410" s="199">
        <v>8.49</v>
      </c>
    </row>
    <row r="16411" spans="1:2">
      <c r="A16411" s="4" t="s">
        <v>16760</v>
      </c>
      <c r="B16411" s="199">
        <v>8.49</v>
      </c>
    </row>
    <row r="16412" spans="1:2">
      <c r="A16412" s="4" t="s">
        <v>16761</v>
      </c>
      <c r="B16412" s="199">
        <v>11.94</v>
      </c>
    </row>
    <row r="16413" spans="1:2">
      <c r="A16413" s="4" t="s">
        <v>16762</v>
      </c>
      <c r="B16413" s="199">
        <v>11.94</v>
      </c>
    </row>
    <row r="16414" spans="1:2">
      <c r="A16414" s="4" t="s">
        <v>16763</v>
      </c>
      <c r="B16414" s="199">
        <v>5.07</v>
      </c>
    </row>
    <row r="16415" spans="1:2">
      <c r="A16415" s="4" t="s">
        <v>16764</v>
      </c>
      <c r="B16415" s="199">
        <v>5.07</v>
      </c>
    </row>
    <row r="16416" spans="1:2">
      <c r="A16416" s="4" t="s">
        <v>16765</v>
      </c>
      <c r="B16416" s="199">
        <v>16.920000000000002</v>
      </c>
    </row>
    <row r="16417" spans="1:2">
      <c r="A16417" s="4" t="s">
        <v>16766</v>
      </c>
      <c r="B16417" s="199">
        <v>16.920000000000002</v>
      </c>
    </row>
    <row r="16418" spans="1:2">
      <c r="A16418" s="4" t="s">
        <v>16767</v>
      </c>
      <c r="B16418" s="199">
        <v>29.48</v>
      </c>
    </row>
    <row r="16419" spans="1:2">
      <c r="A16419" s="4" t="s">
        <v>16768</v>
      </c>
      <c r="B16419" s="199">
        <v>29.48</v>
      </c>
    </row>
    <row r="16420" spans="1:2">
      <c r="A16420" s="4" t="s">
        <v>16769</v>
      </c>
      <c r="B16420" s="199">
        <v>32.85</v>
      </c>
    </row>
    <row r="16421" spans="1:2">
      <c r="A16421" s="4" t="s">
        <v>16770</v>
      </c>
      <c r="B16421" s="199">
        <v>32.85</v>
      </c>
    </row>
    <row r="16422" spans="1:2">
      <c r="A16422" s="4" t="s">
        <v>16771</v>
      </c>
      <c r="B16422" s="199">
        <v>52.3</v>
      </c>
    </row>
    <row r="16423" spans="1:2">
      <c r="A16423" s="4" t="s">
        <v>16772</v>
      </c>
      <c r="B16423" s="199">
        <v>52.3</v>
      </c>
    </row>
    <row r="16424" spans="1:2">
      <c r="A16424" s="4" t="s">
        <v>16773</v>
      </c>
      <c r="B16424" s="199">
        <v>14.38</v>
      </c>
    </row>
    <row r="16425" spans="1:2">
      <c r="A16425" s="4" t="s">
        <v>16774</v>
      </c>
      <c r="B16425" s="199">
        <v>14.38</v>
      </c>
    </row>
    <row r="16426" spans="1:2">
      <c r="A16426" s="4" t="s">
        <v>16775</v>
      </c>
      <c r="B16426" s="199">
        <v>19.47</v>
      </c>
    </row>
    <row r="16427" spans="1:2">
      <c r="A16427" s="4" t="s">
        <v>16776</v>
      </c>
      <c r="B16427" s="199">
        <v>19.47</v>
      </c>
    </row>
    <row r="16428" spans="1:2">
      <c r="A16428" s="4" t="s">
        <v>16777</v>
      </c>
      <c r="B16428" s="199">
        <v>35.799999999999997</v>
      </c>
    </row>
    <row r="16429" spans="1:2">
      <c r="A16429" s="4" t="s">
        <v>16778</v>
      </c>
      <c r="B16429" s="199">
        <v>35.799999999999997</v>
      </c>
    </row>
    <row r="16430" spans="1:2">
      <c r="A16430" s="4" t="s">
        <v>16779</v>
      </c>
      <c r="B16430" s="199">
        <v>32.450000000000003</v>
      </c>
    </row>
    <row r="16431" spans="1:2">
      <c r="A16431" s="4" t="s">
        <v>16780</v>
      </c>
      <c r="B16431" s="199">
        <v>32.450000000000003</v>
      </c>
    </row>
    <row r="16432" spans="1:2">
      <c r="A16432" s="4" t="s">
        <v>16781</v>
      </c>
      <c r="B16432" s="199">
        <v>62.71</v>
      </c>
    </row>
    <row r="16433" spans="1:2">
      <c r="A16433" s="4" t="s">
        <v>16782</v>
      </c>
      <c r="B16433" s="199">
        <v>62.71</v>
      </c>
    </row>
    <row r="16434" spans="1:2">
      <c r="A16434" s="4" t="s">
        <v>16783</v>
      </c>
      <c r="B16434" s="199">
        <v>200.3</v>
      </c>
    </row>
    <row r="16435" spans="1:2">
      <c r="A16435" s="4" t="s">
        <v>16784</v>
      </c>
      <c r="B16435" s="199">
        <v>200.3</v>
      </c>
    </row>
    <row r="16436" spans="1:2">
      <c r="A16436" s="4" t="s">
        <v>16785</v>
      </c>
      <c r="B16436" s="199">
        <v>279.63</v>
      </c>
    </row>
    <row r="16437" spans="1:2">
      <c r="A16437" s="4" t="s">
        <v>16786</v>
      </c>
      <c r="B16437" s="199">
        <v>279.63</v>
      </c>
    </row>
    <row r="16438" spans="1:2">
      <c r="A16438" s="4" t="s">
        <v>16787</v>
      </c>
      <c r="B16438" s="199">
        <v>366.02</v>
      </c>
    </row>
    <row r="16439" spans="1:2">
      <c r="A16439" s="4" t="s">
        <v>16788</v>
      </c>
      <c r="B16439" s="199">
        <v>366.02</v>
      </c>
    </row>
    <row r="16440" spans="1:2">
      <c r="A16440" s="4" t="s">
        <v>16789</v>
      </c>
      <c r="B16440" s="199">
        <v>321.27</v>
      </c>
    </row>
    <row r="16441" spans="1:2">
      <c r="A16441" s="4" t="s">
        <v>16790</v>
      </c>
      <c r="B16441" s="199">
        <v>321.27</v>
      </c>
    </row>
    <row r="16442" spans="1:2">
      <c r="A16442" s="4" t="s">
        <v>16791</v>
      </c>
      <c r="B16442" s="199">
        <v>296.75</v>
      </c>
    </row>
    <row r="16443" spans="1:2">
      <c r="A16443" s="4" t="s">
        <v>16792</v>
      </c>
      <c r="B16443" s="199">
        <v>296.75</v>
      </c>
    </row>
    <row r="16444" spans="1:2">
      <c r="A16444" s="4" t="s">
        <v>16793</v>
      </c>
      <c r="B16444" s="199">
        <v>424.81</v>
      </c>
    </row>
    <row r="16445" spans="1:2">
      <c r="A16445" s="4" t="s">
        <v>16794</v>
      </c>
      <c r="B16445" s="199">
        <v>424.81</v>
      </c>
    </row>
    <row r="16446" spans="1:2">
      <c r="A16446" s="4" t="s">
        <v>16795</v>
      </c>
      <c r="B16446" s="199">
        <v>19.68</v>
      </c>
    </row>
    <row r="16447" spans="1:2">
      <c r="A16447" s="4" t="s">
        <v>16796</v>
      </c>
      <c r="B16447" s="199">
        <v>19.68</v>
      </c>
    </row>
    <row r="16448" spans="1:2">
      <c r="A16448" s="4" t="s">
        <v>16797</v>
      </c>
      <c r="B16448" s="199">
        <v>29.2</v>
      </c>
    </row>
    <row r="16449" spans="1:2">
      <c r="A16449" s="4" t="s">
        <v>16798</v>
      </c>
      <c r="B16449" s="199">
        <v>29.2</v>
      </c>
    </row>
    <row r="16450" spans="1:2">
      <c r="A16450" s="4" t="s">
        <v>16799</v>
      </c>
      <c r="B16450" s="199">
        <v>43.35</v>
      </c>
    </row>
    <row r="16451" spans="1:2">
      <c r="A16451" s="4" t="s">
        <v>16800</v>
      </c>
      <c r="B16451" s="199">
        <v>43.35</v>
      </c>
    </row>
    <row r="16452" spans="1:2">
      <c r="A16452" s="4" t="s">
        <v>16801</v>
      </c>
      <c r="B16452" s="199">
        <v>44.37</v>
      </c>
    </row>
    <row r="16453" spans="1:2">
      <c r="A16453" s="4" t="s">
        <v>16802</v>
      </c>
      <c r="B16453" s="199">
        <v>44.37</v>
      </c>
    </row>
    <row r="16454" spans="1:2">
      <c r="A16454" s="4" t="s">
        <v>16803</v>
      </c>
      <c r="B16454" s="199">
        <v>71.900000000000006</v>
      </c>
    </row>
    <row r="16455" spans="1:2">
      <c r="A16455" s="4" t="s">
        <v>16804</v>
      </c>
      <c r="B16455" s="199">
        <v>71.900000000000006</v>
      </c>
    </row>
    <row r="16456" spans="1:2">
      <c r="A16456" s="4" t="s">
        <v>16805</v>
      </c>
      <c r="B16456" s="199">
        <v>0.49</v>
      </c>
    </row>
    <row r="16457" spans="1:2">
      <c r="A16457" s="4" t="s">
        <v>16806</v>
      </c>
      <c r="B16457" s="199">
        <v>0.49</v>
      </c>
    </row>
    <row r="16458" spans="1:2">
      <c r="A16458" s="4" t="s">
        <v>16807</v>
      </c>
      <c r="B16458" s="199">
        <v>1.03</v>
      </c>
    </row>
    <row r="16459" spans="1:2">
      <c r="A16459" s="4" t="s">
        <v>16808</v>
      </c>
      <c r="B16459" s="199">
        <v>1.03</v>
      </c>
    </row>
    <row r="16460" spans="1:2">
      <c r="A16460" s="4" t="s">
        <v>16809</v>
      </c>
      <c r="B16460" s="199">
        <v>2.25</v>
      </c>
    </row>
    <row r="16461" spans="1:2">
      <c r="A16461" s="4" t="s">
        <v>16810</v>
      </c>
      <c r="B16461" s="199">
        <v>2.25</v>
      </c>
    </row>
    <row r="16462" spans="1:2">
      <c r="A16462" s="4" t="s">
        <v>16811</v>
      </c>
      <c r="B16462" s="199">
        <v>3.69</v>
      </c>
    </row>
    <row r="16463" spans="1:2">
      <c r="A16463" s="4" t="s">
        <v>16812</v>
      </c>
      <c r="B16463" s="199">
        <v>3.69</v>
      </c>
    </row>
    <row r="16464" spans="1:2">
      <c r="A16464" s="4" t="s">
        <v>16813</v>
      </c>
      <c r="B16464" s="199">
        <v>10.34</v>
      </c>
    </row>
    <row r="16465" spans="1:2">
      <c r="A16465" s="4" t="s">
        <v>16814</v>
      </c>
      <c r="B16465" s="199">
        <v>10.34</v>
      </c>
    </row>
    <row r="16466" spans="1:2">
      <c r="A16466" s="4" t="s">
        <v>16815</v>
      </c>
      <c r="B16466" s="199">
        <v>6.21</v>
      </c>
    </row>
    <row r="16467" spans="1:2">
      <c r="A16467" s="4" t="s">
        <v>16816</v>
      </c>
      <c r="B16467" s="199">
        <v>6.21</v>
      </c>
    </row>
    <row r="16468" spans="1:2">
      <c r="A16468" s="4" t="s">
        <v>16817</v>
      </c>
      <c r="B16468" s="199">
        <v>24.41</v>
      </c>
    </row>
    <row r="16469" spans="1:2">
      <c r="A16469" s="4" t="s">
        <v>16818</v>
      </c>
      <c r="B16469" s="199">
        <v>24.41</v>
      </c>
    </row>
    <row r="16470" spans="1:2">
      <c r="A16470" s="4" t="s">
        <v>16819</v>
      </c>
      <c r="B16470" s="199">
        <v>85.6</v>
      </c>
    </row>
    <row r="16471" spans="1:2">
      <c r="A16471" s="4" t="s">
        <v>16820</v>
      </c>
      <c r="B16471" s="199">
        <v>85.6</v>
      </c>
    </row>
    <row r="16472" spans="1:2">
      <c r="A16472" s="4" t="s">
        <v>16821</v>
      </c>
      <c r="B16472" s="199">
        <v>4.32</v>
      </c>
    </row>
    <row r="16473" spans="1:2">
      <c r="A16473" s="4" t="s">
        <v>16822</v>
      </c>
      <c r="B16473" s="199">
        <v>4.32</v>
      </c>
    </row>
    <row r="16474" spans="1:2">
      <c r="A16474" s="4" t="s">
        <v>16823</v>
      </c>
      <c r="B16474" s="199">
        <v>3.98</v>
      </c>
    </row>
    <row r="16475" spans="1:2">
      <c r="A16475" s="4" t="s">
        <v>16824</v>
      </c>
      <c r="B16475" s="199">
        <v>3.98</v>
      </c>
    </row>
    <row r="16476" spans="1:2">
      <c r="A16476" s="4" t="s">
        <v>16825</v>
      </c>
      <c r="B16476" s="199">
        <v>5.46</v>
      </c>
    </row>
    <row r="16477" spans="1:2">
      <c r="A16477" s="4" t="s">
        <v>16826</v>
      </c>
      <c r="B16477" s="199">
        <v>5.46</v>
      </c>
    </row>
    <row r="16478" spans="1:2">
      <c r="A16478" s="4" t="s">
        <v>16827</v>
      </c>
      <c r="B16478" s="199">
        <v>4.87</v>
      </c>
    </row>
    <row r="16479" spans="1:2">
      <c r="A16479" s="4" t="s">
        <v>16828</v>
      </c>
      <c r="B16479" s="199">
        <v>4.87</v>
      </c>
    </row>
    <row r="16480" spans="1:2">
      <c r="A16480" s="4" t="s">
        <v>16829</v>
      </c>
      <c r="B16480" s="199">
        <v>4.78</v>
      </c>
    </row>
    <row r="16481" spans="1:2">
      <c r="A16481" s="4" t="s">
        <v>16830</v>
      </c>
      <c r="B16481" s="199">
        <v>4.78</v>
      </c>
    </row>
    <row r="16482" spans="1:2">
      <c r="A16482" s="4" t="s">
        <v>16831</v>
      </c>
      <c r="B16482" s="199">
        <v>6.07</v>
      </c>
    </row>
    <row r="16483" spans="1:2">
      <c r="A16483" s="4" t="s">
        <v>16832</v>
      </c>
      <c r="B16483" s="199">
        <v>6.07</v>
      </c>
    </row>
    <row r="16484" spans="1:2">
      <c r="A16484" s="4" t="s">
        <v>16833</v>
      </c>
      <c r="B16484" s="199">
        <v>10.33</v>
      </c>
    </row>
    <row r="16485" spans="1:2">
      <c r="A16485" s="4" t="s">
        <v>16834</v>
      </c>
      <c r="B16485" s="199">
        <v>10.33</v>
      </c>
    </row>
    <row r="16486" spans="1:2">
      <c r="A16486" s="4" t="s">
        <v>16835</v>
      </c>
      <c r="B16486" s="199">
        <v>12.48</v>
      </c>
    </row>
    <row r="16487" spans="1:2">
      <c r="A16487" s="4" t="s">
        <v>16836</v>
      </c>
      <c r="B16487" s="199">
        <v>12.48</v>
      </c>
    </row>
    <row r="16488" spans="1:2">
      <c r="A16488" s="4" t="s">
        <v>16837</v>
      </c>
      <c r="B16488" s="199">
        <v>13.49</v>
      </c>
    </row>
    <row r="16489" spans="1:2">
      <c r="A16489" s="4" t="s">
        <v>16838</v>
      </c>
      <c r="B16489" s="199">
        <v>13.49</v>
      </c>
    </row>
    <row r="16490" spans="1:2">
      <c r="A16490" s="4" t="s">
        <v>16839</v>
      </c>
      <c r="B16490" s="199">
        <v>16.43</v>
      </c>
    </row>
    <row r="16491" spans="1:2">
      <c r="A16491" s="4" t="s">
        <v>16840</v>
      </c>
      <c r="B16491" s="199">
        <v>16.43</v>
      </c>
    </row>
    <row r="16492" spans="1:2">
      <c r="A16492" s="4" t="s">
        <v>16841</v>
      </c>
      <c r="B16492" s="199">
        <v>19.21</v>
      </c>
    </row>
    <row r="16493" spans="1:2">
      <c r="A16493" s="4" t="s">
        <v>16842</v>
      </c>
      <c r="B16493" s="199">
        <v>19.21</v>
      </c>
    </row>
    <row r="16494" spans="1:2">
      <c r="A16494" s="4" t="s">
        <v>16843</v>
      </c>
      <c r="B16494" s="199">
        <v>29.94</v>
      </c>
    </row>
    <row r="16495" spans="1:2">
      <c r="A16495" s="4" t="s">
        <v>16844</v>
      </c>
      <c r="B16495" s="199">
        <v>29.94</v>
      </c>
    </row>
    <row r="16496" spans="1:2">
      <c r="A16496" s="4" t="s">
        <v>16845</v>
      </c>
      <c r="B16496" s="199">
        <v>1.24</v>
      </c>
    </row>
    <row r="16497" spans="1:2">
      <c r="A16497" s="4" t="s">
        <v>16846</v>
      </c>
      <c r="B16497" s="199">
        <v>1.24</v>
      </c>
    </row>
    <row r="16498" spans="1:2">
      <c r="A16498" s="4" t="s">
        <v>16847</v>
      </c>
      <c r="B16498" s="199">
        <v>1.42</v>
      </c>
    </row>
    <row r="16499" spans="1:2">
      <c r="A16499" s="4" t="s">
        <v>16848</v>
      </c>
      <c r="B16499" s="199">
        <v>1.42</v>
      </c>
    </row>
    <row r="16500" spans="1:2">
      <c r="A16500" s="4" t="s">
        <v>16849</v>
      </c>
      <c r="B16500" s="199">
        <v>2.46</v>
      </c>
    </row>
    <row r="16501" spans="1:2">
      <c r="A16501" s="4" t="s">
        <v>16850</v>
      </c>
      <c r="B16501" s="199">
        <v>2.46</v>
      </c>
    </row>
    <row r="16502" spans="1:2">
      <c r="A16502" s="4" t="s">
        <v>16851</v>
      </c>
      <c r="B16502" s="199">
        <v>4.74</v>
      </c>
    </row>
    <row r="16503" spans="1:2">
      <c r="A16503" s="4" t="s">
        <v>16852</v>
      </c>
      <c r="B16503" s="199">
        <v>4.74</v>
      </c>
    </row>
    <row r="16504" spans="1:2">
      <c r="A16504" s="4" t="s">
        <v>16853</v>
      </c>
      <c r="B16504" s="199">
        <v>8.9700000000000006</v>
      </c>
    </row>
    <row r="16505" spans="1:2">
      <c r="A16505" s="4" t="s">
        <v>16854</v>
      </c>
      <c r="B16505" s="199">
        <v>8.9700000000000006</v>
      </c>
    </row>
    <row r="16506" spans="1:2">
      <c r="A16506" s="4" t="s">
        <v>16855</v>
      </c>
      <c r="B16506" s="199">
        <v>13.49</v>
      </c>
    </row>
    <row r="16507" spans="1:2">
      <c r="A16507" s="4" t="s">
        <v>16856</v>
      </c>
      <c r="B16507" s="199">
        <v>13.49</v>
      </c>
    </row>
    <row r="16508" spans="1:2">
      <c r="A16508" s="4" t="s">
        <v>16857</v>
      </c>
      <c r="B16508" s="199">
        <v>24.54</v>
      </c>
    </row>
    <row r="16509" spans="1:2">
      <c r="A16509" s="4" t="s">
        <v>16858</v>
      </c>
      <c r="B16509" s="199">
        <v>24.54</v>
      </c>
    </row>
    <row r="16510" spans="1:2">
      <c r="A16510" s="4" t="s">
        <v>16859</v>
      </c>
      <c r="B16510" s="199">
        <v>58.21</v>
      </c>
    </row>
    <row r="16511" spans="1:2">
      <c r="A16511" s="4" t="s">
        <v>16860</v>
      </c>
      <c r="B16511" s="199">
        <v>58.21</v>
      </c>
    </row>
    <row r="16512" spans="1:2">
      <c r="A16512" s="4" t="s">
        <v>16861</v>
      </c>
      <c r="B16512" s="199">
        <v>65.319999999999993</v>
      </c>
    </row>
    <row r="16513" spans="1:2">
      <c r="A16513" s="4" t="s">
        <v>16862</v>
      </c>
      <c r="B16513" s="199">
        <v>65.319999999999993</v>
      </c>
    </row>
    <row r="16514" spans="1:2">
      <c r="A16514" s="4" t="s">
        <v>16863</v>
      </c>
      <c r="B16514" s="199">
        <v>1.39</v>
      </c>
    </row>
    <row r="16515" spans="1:2">
      <c r="A16515" s="4" t="s">
        <v>16864</v>
      </c>
      <c r="B16515" s="199">
        <v>1.39</v>
      </c>
    </row>
    <row r="16516" spans="1:2">
      <c r="A16516" s="4" t="s">
        <v>16865</v>
      </c>
      <c r="B16516" s="199">
        <v>2.72</v>
      </c>
    </row>
    <row r="16517" spans="1:2">
      <c r="A16517" s="4" t="s">
        <v>16866</v>
      </c>
      <c r="B16517" s="199">
        <v>2.72</v>
      </c>
    </row>
    <row r="16518" spans="1:2">
      <c r="A16518" s="4" t="s">
        <v>16867</v>
      </c>
      <c r="B16518" s="199">
        <v>2.5499999999999998</v>
      </c>
    </row>
    <row r="16519" spans="1:2">
      <c r="A16519" s="4" t="s">
        <v>16868</v>
      </c>
      <c r="B16519" s="199">
        <v>2.5499999999999998</v>
      </c>
    </row>
    <row r="16520" spans="1:2">
      <c r="A16520" s="4" t="s">
        <v>16869</v>
      </c>
      <c r="B16520" s="199">
        <v>4.37</v>
      </c>
    </row>
    <row r="16521" spans="1:2">
      <c r="A16521" s="4" t="s">
        <v>16870</v>
      </c>
      <c r="B16521" s="199">
        <v>4.37</v>
      </c>
    </row>
    <row r="16522" spans="1:2">
      <c r="A16522" s="4" t="s">
        <v>16871</v>
      </c>
      <c r="B16522" s="199">
        <v>7.55</v>
      </c>
    </row>
    <row r="16523" spans="1:2">
      <c r="A16523" s="4" t="s">
        <v>16872</v>
      </c>
      <c r="B16523" s="199">
        <v>7.55</v>
      </c>
    </row>
    <row r="16524" spans="1:2">
      <c r="A16524" s="4" t="s">
        <v>16873</v>
      </c>
      <c r="B16524" s="199">
        <v>13.6</v>
      </c>
    </row>
    <row r="16525" spans="1:2">
      <c r="A16525" s="4" t="s">
        <v>16874</v>
      </c>
      <c r="B16525" s="199">
        <v>13.6</v>
      </c>
    </row>
    <row r="16526" spans="1:2">
      <c r="A16526" s="4" t="s">
        <v>16875</v>
      </c>
      <c r="B16526" s="199">
        <v>31.78</v>
      </c>
    </row>
    <row r="16527" spans="1:2">
      <c r="A16527" s="4" t="s">
        <v>16876</v>
      </c>
      <c r="B16527" s="199">
        <v>31.78</v>
      </c>
    </row>
    <row r="16528" spans="1:2">
      <c r="A16528" s="4" t="s">
        <v>16877</v>
      </c>
      <c r="B16528" s="199">
        <v>37.93</v>
      </c>
    </row>
    <row r="16529" spans="1:2">
      <c r="A16529" s="4" t="s">
        <v>16878</v>
      </c>
      <c r="B16529" s="199">
        <v>37.93</v>
      </c>
    </row>
    <row r="16530" spans="1:2">
      <c r="A16530" s="4" t="s">
        <v>16879</v>
      </c>
      <c r="B16530" s="199">
        <v>148.30000000000001</v>
      </c>
    </row>
    <row r="16531" spans="1:2">
      <c r="A16531" s="4" t="s">
        <v>16880</v>
      </c>
      <c r="B16531" s="199">
        <v>148.30000000000001</v>
      </c>
    </row>
    <row r="16532" spans="1:2">
      <c r="A16532" s="4" t="s">
        <v>16881</v>
      </c>
      <c r="B16532" s="199">
        <v>3.17</v>
      </c>
    </row>
    <row r="16533" spans="1:2">
      <c r="A16533" s="4" t="s">
        <v>16882</v>
      </c>
      <c r="B16533" s="199">
        <v>3.17</v>
      </c>
    </row>
    <row r="16534" spans="1:2">
      <c r="A16534" s="4" t="s">
        <v>16883</v>
      </c>
      <c r="B16534" s="199">
        <v>4.4400000000000004</v>
      </c>
    </row>
    <row r="16535" spans="1:2">
      <c r="A16535" s="4" t="s">
        <v>16884</v>
      </c>
      <c r="B16535" s="199">
        <v>4.4400000000000004</v>
      </c>
    </row>
    <row r="16536" spans="1:2">
      <c r="A16536" s="4" t="s">
        <v>16885</v>
      </c>
      <c r="B16536" s="199">
        <v>8.01</v>
      </c>
    </row>
    <row r="16537" spans="1:2">
      <c r="A16537" s="4" t="s">
        <v>16886</v>
      </c>
      <c r="B16537" s="199">
        <v>8.01</v>
      </c>
    </row>
    <row r="16538" spans="1:2">
      <c r="A16538" s="4" t="s">
        <v>16887</v>
      </c>
      <c r="B16538" s="199">
        <v>14.32</v>
      </c>
    </row>
    <row r="16539" spans="1:2">
      <c r="A16539" s="4" t="s">
        <v>16888</v>
      </c>
      <c r="B16539" s="199">
        <v>14.32</v>
      </c>
    </row>
    <row r="16540" spans="1:2">
      <c r="A16540" s="4" t="s">
        <v>16889</v>
      </c>
      <c r="B16540" s="199">
        <v>19.7</v>
      </c>
    </row>
    <row r="16541" spans="1:2">
      <c r="A16541" s="4" t="s">
        <v>16890</v>
      </c>
      <c r="B16541" s="199">
        <v>19.7</v>
      </c>
    </row>
    <row r="16542" spans="1:2">
      <c r="A16542" s="4" t="s">
        <v>16891</v>
      </c>
      <c r="B16542" s="199">
        <v>40.9</v>
      </c>
    </row>
    <row r="16543" spans="1:2">
      <c r="A16543" s="4" t="s">
        <v>16892</v>
      </c>
      <c r="B16543" s="199">
        <v>40.9</v>
      </c>
    </row>
    <row r="16544" spans="1:2">
      <c r="A16544" s="4" t="s">
        <v>16893</v>
      </c>
      <c r="B16544" s="199">
        <v>36.380000000000003</v>
      </c>
    </row>
    <row r="16545" spans="1:2">
      <c r="A16545" s="4" t="s">
        <v>16894</v>
      </c>
      <c r="B16545" s="199">
        <v>36.380000000000003</v>
      </c>
    </row>
    <row r="16546" spans="1:2">
      <c r="A16546" s="4" t="s">
        <v>16895</v>
      </c>
      <c r="B16546" s="199">
        <v>57.2</v>
      </c>
    </row>
    <row r="16547" spans="1:2">
      <c r="A16547" s="4" t="s">
        <v>16896</v>
      </c>
      <c r="B16547" s="199">
        <v>57.2</v>
      </c>
    </row>
    <row r="16548" spans="1:2">
      <c r="A16548" s="4" t="s">
        <v>16897</v>
      </c>
      <c r="B16548" s="199">
        <v>124.34</v>
      </c>
    </row>
    <row r="16549" spans="1:2">
      <c r="A16549" s="4" t="s">
        <v>16898</v>
      </c>
      <c r="B16549" s="199">
        <v>124.34</v>
      </c>
    </row>
    <row r="16550" spans="1:2">
      <c r="A16550" s="4" t="s">
        <v>16899</v>
      </c>
      <c r="B16550" s="199">
        <v>1.91</v>
      </c>
    </row>
    <row r="16551" spans="1:2">
      <c r="A16551" s="4" t="s">
        <v>16900</v>
      </c>
      <c r="B16551" s="199">
        <v>1.91</v>
      </c>
    </row>
    <row r="16552" spans="1:2">
      <c r="A16552" s="4" t="s">
        <v>16901</v>
      </c>
      <c r="B16552" s="199">
        <v>2.54</v>
      </c>
    </row>
    <row r="16553" spans="1:2">
      <c r="A16553" s="4" t="s">
        <v>16902</v>
      </c>
      <c r="B16553" s="199">
        <v>2.54</v>
      </c>
    </row>
    <row r="16554" spans="1:2">
      <c r="A16554" s="4" t="s">
        <v>16903</v>
      </c>
      <c r="B16554" s="199">
        <v>6.31</v>
      </c>
    </row>
    <row r="16555" spans="1:2">
      <c r="A16555" s="4" t="s">
        <v>16904</v>
      </c>
      <c r="B16555" s="199">
        <v>6.31</v>
      </c>
    </row>
    <row r="16556" spans="1:2">
      <c r="A16556" s="4" t="s">
        <v>16905</v>
      </c>
      <c r="B16556" s="199">
        <v>9.11</v>
      </c>
    </row>
    <row r="16557" spans="1:2">
      <c r="A16557" s="4" t="s">
        <v>16906</v>
      </c>
      <c r="B16557" s="199">
        <v>9.11</v>
      </c>
    </row>
    <row r="16558" spans="1:2">
      <c r="A16558" s="4" t="s">
        <v>16907</v>
      </c>
      <c r="B16558" s="199">
        <v>11.33</v>
      </c>
    </row>
    <row r="16559" spans="1:2">
      <c r="A16559" s="4" t="s">
        <v>16908</v>
      </c>
      <c r="B16559" s="199">
        <v>11.33</v>
      </c>
    </row>
    <row r="16560" spans="1:2">
      <c r="A16560" s="4" t="s">
        <v>16909</v>
      </c>
      <c r="B16560" s="199">
        <v>30.8</v>
      </c>
    </row>
    <row r="16561" spans="1:2">
      <c r="A16561" s="4" t="s">
        <v>16910</v>
      </c>
      <c r="B16561" s="199">
        <v>30.8</v>
      </c>
    </row>
    <row r="16562" spans="1:2">
      <c r="A16562" s="4" t="s">
        <v>16911</v>
      </c>
      <c r="B16562" s="199">
        <v>53.28</v>
      </c>
    </row>
    <row r="16563" spans="1:2">
      <c r="A16563" s="4" t="s">
        <v>16912</v>
      </c>
      <c r="B16563" s="199">
        <v>53.28</v>
      </c>
    </row>
    <row r="16564" spans="1:2">
      <c r="A16564" s="4" t="s">
        <v>16913</v>
      </c>
      <c r="B16564" s="199">
        <v>60.92</v>
      </c>
    </row>
    <row r="16565" spans="1:2">
      <c r="A16565" s="4" t="s">
        <v>16914</v>
      </c>
      <c r="B16565" s="199">
        <v>60.92</v>
      </c>
    </row>
    <row r="16566" spans="1:2">
      <c r="A16566" s="4" t="s">
        <v>16915</v>
      </c>
      <c r="B16566" s="199">
        <v>195.09</v>
      </c>
    </row>
    <row r="16567" spans="1:2">
      <c r="A16567" s="4" t="s">
        <v>16916</v>
      </c>
      <c r="B16567" s="199">
        <v>195.09</v>
      </c>
    </row>
    <row r="16568" spans="1:2">
      <c r="A16568" s="4" t="s">
        <v>16917</v>
      </c>
      <c r="B16568" s="199">
        <v>0.55000000000000004</v>
      </c>
    </row>
    <row r="16569" spans="1:2">
      <c r="A16569" s="4" t="s">
        <v>16918</v>
      </c>
      <c r="B16569" s="199">
        <v>0.55000000000000004</v>
      </c>
    </row>
    <row r="16570" spans="1:2">
      <c r="A16570" s="4" t="s">
        <v>16919</v>
      </c>
      <c r="B16570" s="199">
        <v>0.8</v>
      </c>
    </row>
    <row r="16571" spans="1:2">
      <c r="A16571" s="4" t="s">
        <v>16920</v>
      </c>
      <c r="B16571" s="199">
        <v>0.8</v>
      </c>
    </row>
    <row r="16572" spans="1:2">
      <c r="A16572" s="4" t="s">
        <v>16921</v>
      </c>
      <c r="B16572" s="199">
        <v>2.5099999999999998</v>
      </c>
    </row>
    <row r="16573" spans="1:2">
      <c r="A16573" s="4" t="s">
        <v>16922</v>
      </c>
      <c r="B16573" s="199">
        <v>2.5099999999999998</v>
      </c>
    </row>
    <row r="16574" spans="1:2">
      <c r="A16574" s="4" t="s">
        <v>16923</v>
      </c>
      <c r="B16574" s="199">
        <v>5.95</v>
      </c>
    </row>
    <row r="16575" spans="1:2">
      <c r="A16575" s="4" t="s">
        <v>16924</v>
      </c>
      <c r="B16575" s="199">
        <v>5.95</v>
      </c>
    </row>
    <row r="16576" spans="1:2">
      <c r="A16576" s="4" t="s">
        <v>16925</v>
      </c>
      <c r="B16576" s="199">
        <v>6.44</v>
      </c>
    </row>
    <row r="16577" spans="1:2">
      <c r="A16577" s="4" t="s">
        <v>16926</v>
      </c>
      <c r="B16577" s="199">
        <v>6.44</v>
      </c>
    </row>
    <row r="16578" spans="1:2">
      <c r="A16578" s="4" t="s">
        <v>16927</v>
      </c>
      <c r="B16578" s="199">
        <v>27.94</v>
      </c>
    </row>
    <row r="16579" spans="1:2">
      <c r="A16579" s="4" t="s">
        <v>16928</v>
      </c>
      <c r="B16579" s="199">
        <v>27.94</v>
      </c>
    </row>
    <row r="16580" spans="1:2">
      <c r="A16580" s="4" t="s">
        <v>16929</v>
      </c>
      <c r="B16580" s="199">
        <v>24.67</v>
      </c>
    </row>
    <row r="16581" spans="1:2">
      <c r="A16581" s="4" t="s">
        <v>16930</v>
      </c>
      <c r="B16581" s="199">
        <v>24.67</v>
      </c>
    </row>
    <row r="16582" spans="1:2">
      <c r="A16582" s="4" t="s">
        <v>16931</v>
      </c>
      <c r="B16582" s="199">
        <v>72.290000000000006</v>
      </c>
    </row>
    <row r="16583" spans="1:2">
      <c r="A16583" s="4" t="s">
        <v>16932</v>
      </c>
      <c r="B16583" s="199">
        <v>72.290000000000006</v>
      </c>
    </row>
    <row r="16584" spans="1:2">
      <c r="A16584" s="4" t="s">
        <v>16933</v>
      </c>
      <c r="B16584" s="199">
        <v>199.83</v>
      </c>
    </row>
    <row r="16585" spans="1:2">
      <c r="A16585" s="4" t="s">
        <v>16934</v>
      </c>
      <c r="B16585" s="199">
        <v>199.83</v>
      </c>
    </row>
    <row r="16586" spans="1:2">
      <c r="A16586" s="4" t="s">
        <v>16935</v>
      </c>
      <c r="B16586" s="199">
        <v>4.59</v>
      </c>
    </row>
    <row r="16587" spans="1:2">
      <c r="A16587" s="4" t="s">
        <v>16936</v>
      </c>
      <c r="B16587" s="199">
        <v>4.59</v>
      </c>
    </row>
    <row r="16588" spans="1:2">
      <c r="A16588" s="4" t="s">
        <v>16937</v>
      </c>
      <c r="B16588" s="199">
        <v>6.48</v>
      </c>
    </row>
    <row r="16589" spans="1:2">
      <c r="A16589" s="4" t="s">
        <v>16938</v>
      </c>
      <c r="B16589" s="199">
        <v>6.48</v>
      </c>
    </row>
    <row r="16590" spans="1:2">
      <c r="A16590" s="4" t="s">
        <v>16939</v>
      </c>
      <c r="B16590" s="199">
        <v>1.2</v>
      </c>
    </row>
    <row r="16591" spans="1:2">
      <c r="A16591" s="4" t="s">
        <v>16940</v>
      </c>
      <c r="B16591" s="199">
        <v>1.2</v>
      </c>
    </row>
    <row r="16592" spans="1:2">
      <c r="A16592" s="4" t="s">
        <v>16941</v>
      </c>
      <c r="B16592" s="199">
        <v>1.39</v>
      </c>
    </row>
    <row r="16593" spans="1:2">
      <c r="A16593" s="4" t="s">
        <v>16942</v>
      </c>
      <c r="B16593" s="199">
        <v>1.39</v>
      </c>
    </row>
    <row r="16594" spans="1:2">
      <c r="A16594" s="4" t="s">
        <v>16943</v>
      </c>
      <c r="B16594" s="199">
        <v>3.42</v>
      </c>
    </row>
    <row r="16595" spans="1:2">
      <c r="A16595" s="4" t="s">
        <v>16944</v>
      </c>
      <c r="B16595" s="199">
        <v>3.42</v>
      </c>
    </row>
    <row r="16596" spans="1:2">
      <c r="A16596" s="4" t="s">
        <v>16945</v>
      </c>
      <c r="B16596" s="199">
        <v>6.51</v>
      </c>
    </row>
    <row r="16597" spans="1:2">
      <c r="A16597" s="4" t="s">
        <v>16946</v>
      </c>
      <c r="B16597" s="199">
        <v>6.51</v>
      </c>
    </row>
    <row r="16598" spans="1:2">
      <c r="A16598" s="4" t="s">
        <v>16947</v>
      </c>
      <c r="B16598" s="199">
        <v>6.66</v>
      </c>
    </row>
    <row r="16599" spans="1:2">
      <c r="A16599" s="4" t="s">
        <v>16948</v>
      </c>
      <c r="B16599" s="199">
        <v>6.66</v>
      </c>
    </row>
    <row r="16600" spans="1:2">
      <c r="A16600" s="4" t="s">
        <v>16949</v>
      </c>
      <c r="B16600" s="199">
        <v>13.74</v>
      </c>
    </row>
    <row r="16601" spans="1:2">
      <c r="A16601" s="4" t="s">
        <v>16950</v>
      </c>
      <c r="B16601" s="199">
        <v>13.74</v>
      </c>
    </row>
    <row r="16602" spans="1:2">
      <c r="A16602" s="4" t="s">
        <v>16951</v>
      </c>
      <c r="B16602" s="199">
        <v>21.28</v>
      </c>
    </row>
    <row r="16603" spans="1:2">
      <c r="A16603" s="4" t="s">
        <v>16952</v>
      </c>
      <c r="B16603" s="199">
        <v>21.28</v>
      </c>
    </row>
    <row r="16604" spans="1:2">
      <c r="A16604" s="4" t="s">
        <v>16953</v>
      </c>
      <c r="B16604" s="199">
        <v>30.32</v>
      </c>
    </row>
    <row r="16605" spans="1:2">
      <c r="A16605" s="4" t="s">
        <v>16954</v>
      </c>
      <c r="B16605" s="199">
        <v>30.32</v>
      </c>
    </row>
    <row r="16606" spans="1:2">
      <c r="A16606" s="4" t="s">
        <v>16955</v>
      </c>
      <c r="B16606" s="199">
        <v>65.55</v>
      </c>
    </row>
    <row r="16607" spans="1:2">
      <c r="A16607" s="4" t="s">
        <v>16956</v>
      </c>
      <c r="B16607" s="199">
        <v>65.55</v>
      </c>
    </row>
    <row r="16608" spans="1:2">
      <c r="A16608" s="4" t="s">
        <v>16957</v>
      </c>
      <c r="B16608" s="199">
        <v>1.77</v>
      </c>
    </row>
    <row r="16609" spans="1:2">
      <c r="A16609" s="4" t="s">
        <v>16958</v>
      </c>
      <c r="B16609" s="199">
        <v>1.77</v>
      </c>
    </row>
    <row r="16610" spans="1:2">
      <c r="A16610" s="4" t="s">
        <v>16959</v>
      </c>
      <c r="B16610" s="199">
        <v>4.84</v>
      </c>
    </row>
    <row r="16611" spans="1:2">
      <c r="A16611" s="4" t="s">
        <v>16960</v>
      </c>
      <c r="B16611" s="199">
        <v>4.84</v>
      </c>
    </row>
    <row r="16612" spans="1:2">
      <c r="A16612" s="4" t="s">
        <v>16961</v>
      </c>
      <c r="B16612" s="199">
        <v>5.67</v>
      </c>
    </row>
    <row r="16613" spans="1:2">
      <c r="A16613" s="4" t="s">
        <v>16962</v>
      </c>
      <c r="B16613" s="199">
        <v>5.67</v>
      </c>
    </row>
    <row r="16614" spans="1:2">
      <c r="A16614" s="4" t="s">
        <v>16963</v>
      </c>
      <c r="B16614" s="199">
        <v>17.95</v>
      </c>
    </row>
    <row r="16615" spans="1:2">
      <c r="A16615" s="4" t="s">
        <v>16964</v>
      </c>
      <c r="B16615" s="199">
        <v>17.95</v>
      </c>
    </row>
    <row r="16616" spans="1:2">
      <c r="A16616" s="4" t="s">
        <v>16965</v>
      </c>
      <c r="B16616" s="199">
        <v>11.85</v>
      </c>
    </row>
    <row r="16617" spans="1:2">
      <c r="A16617" s="4" t="s">
        <v>16966</v>
      </c>
      <c r="B16617" s="199">
        <v>11.85</v>
      </c>
    </row>
    <row r="16618" spans="1:2">
      <c r="A16618" s="4" t="s">
        <v>16967</v>
      </c>
      <c r="B16618" s="199">
        <v>15.35</v>
      </c>
    </row>
    <row r="16619" spans="1:2">
      <c r="A16619" s="4" t="s">
        <v>16968</v>
      </c>
      <c r="B16619" s="199">
        <v>15.35</v>
      </c>
    </row>
    <row r="16620" spans="1:2">
      <c r="A16620" s="4" t="s">
        <v>16969</v>
      </c>
      <c r="B16620" s="199">
        <v>34.51</v>
      </c>
    </row>
    <row r="16621" spans="1:2">
      <c r="A16621" s="4" t="s">
        <v>16970</v>
      </c>
      <c r="B16621" s="199">
        <v>34.51</v>
      </c>
    </row>
    <row r="16622" spans="1:2">
      <c r="A16622" s="4" t="s">
        <v>16971</v>
      </c>
      <c r="B16622" s="199">
        <v>1.06</v>
      </c>
    </row>
    <row r="16623" spans="1:2">
      <c r="A16623" s="4" t="s">
        <v>16972</v>
      </c>
      <c r="B16623" s="199">
        <v>1.06</v>
      </c>
    </row>
    <row r="16624" spans="1:2">
      <c r="A16624" s="4" t="s">
        <v>16973</v>
      </c>
      <c r="B16624" s="199">
        <v>1.22</v>
      </c>
    </row>
    <row r="16625" spans="1:2">
      <c r="A16625" s="4" t="s">
        <v>16974</v>
      </c>
      <c r="B16625" s="199">
        <v>1.22</v>
      </c>
    </row>
    <row r="16626" spans="1:2">
      <c r="A16626" s="4" t="s">
        <v>16975</v>
      </c>
      <c r="B16626" s="199">
        <v>5.75</v>
      </c>
    </row>
    <row r="16627" spans="1:2">
      <c r="A16627" s="4" t="s">
        <v>16976</v>
      </c>
      <c r="B16627" s="199">
        <v>5.75</v>
      </c>
    </row>
    <row r="16628" spans="1:2">
      <c r="A16628" s="4" t="s">
        <v>16977</v>
      </c>
      <c r="B16628" s="199">
        <v>14.05</v>
      </c>
    </row>
    <row r="16629" spans="1:2">
      <c r="A16629" s="4" t="s">
        <v>16978</v>
      </c>
      <c r="B16629" s="199">
        <v>14.05</v>
      </c>
    </row>
    <row r="16630" spans="1:2">
      <c r="A16630" s="4" t="s">
        <v>16979</v>
      </c>
      <c r="B16630" s="199">
        <v>12.36</v>
      </c>
    </row>
    <row r="16631" spans="1:2">
      <c r="A16631" s="4" t="s">
        <v>16980</v>
      </c>
      <c r="B16631" s="199">
        <v>12.36</v>
      </c>
    </row>
    <row r="16632" spans="1:2">
      <c r="A16632" s="4" t="s">
        <v>16981</v>
      </c>
      <c r="B16632" s="199">
        <v>35.950000000000003</v>
      </c>
    </row>
    <row r="16633" spans="1:2">
      <c r="A16633" s="4" t="s">
        <v>16982</v>
      </c>
      <c r="B16633" s="199">
        <v>35.950000000000003</v>
      </c>
    </row>
    <row r="16634" spans="1:2">
      <c r="A16634" s="4" t="s">
        <v>16983</v>
      </c>
      <c r="B16634" s="199">
        <v>64.66</v>
      </c>
    </row>
    <row r="16635" spans="1:2">
      <c r="A16635" s="4" t="s">
        <v>16984</v>
      </c>
      <c r="B16635" s="199">
        <v>64.66</v>
      </c>
    </row>
    <row r="16636" spans="1:2">
      <c r="A16636" s="4" t="s">
        <v>16985</v>
      </c>
      <c r="B16636" s="199">
        <v>91.57</v>
      </c>
    </row>
    <row r="16637" spans="1:2">
      <c r="A16637" s="4" t="s">
        <v>16986</v>
      </c>
      <c r="B16637" s="199">
        <v>91.57</v>
      </c>
    </row>
    <row r="16638" spans="1:2">
      <c r="A16638" s="4" t="s">
        <v>16987</v>
      </c>
      <c r="B16638" s="199">
        <v>174.9</v>
      </c>
    </row>
    <row r="16639" spans="1:2">
      <c r="A16639" s="4" t="s">
        <v>16988</v>
      </c>
      <c r="B16639" s="199">
        <v>174.9</v>
      </c>
    </row>
    <row r="16640" spans="1:2">
      <c r="A16640" s="4" t="s">
        <v>16989</v>
      </c>
      <c r="B16640" s="199">
        <v>4.2</v>
      </c>
    </row>
    <row r="16641" spans="1:2">
      <c r="A16641" s="4" t="s">
        <v>16990</v>
      </c>
      <c r="B16641" s="199">
        <v>4.2</v>
      </c>
    </row>
    <row r="16642" spans="1:2">
      <c r="A16642" s="4" t="s">
        <v>16991</v>
      </c>
      <c r="B16642" s="199">
        <v>7.03</v>
      </c>
    </row>
    <row r="16643" spans="1:2">
      <c r="A16643" s="4" t="s">
        <v>16992</v>
      </c>
      <c r="B16643" s="199">
        <v>7.03</v>
      </c>
    </row>
    <row r="16644" spans="1:2">
      <c r="A16644" s="4" t="s">
        <v>16993</v>
      </c>
      <c r="B16644" s="199">
        <v>10.78</v>
      </c>
    </row>
    <row r="16645" spans="1:2">
      <c r="A16645" s="4" t="s">
        <v>16994</v>
      </c>
      <c r="B16645" s="199">
        <v>10.78</v>
      </c>
    </row>
    <row r="16646" spans="1:2">
      <c r="A16646" s="4" t="s">
        <v>16995</v>
      </c>
      <c r="B16646" s="199">
        <v>8.2799999999999994</v>
      </c>
    </row>
    <row r="16647" spans="1:2">
      <c r="A16647" s="4" t="s">
        <v>16996</v>
      </c>
      <c r="B16647" s="199">
        <v>8.2799999999999994</v>
      </c>
    </row>
    <row r="16648" spans="1:2">
      <c r="A16648" s="4" t="s">
        <v>16997</v>
      </c>
      <c r="B16648" s="199">
        <v>11.11</v>
      </c>
    </row>
    <row r="16649" spans="1:2">
      <c r="A16649" s="4" t="s">
        <v>16998</v>
      </c>
      <c r="B16649" s="199">
        <v>11.11</v>
      </c>
    </row>
    <row r="16650" spans="1:2">
      <c r="A16650" s="4" t="s">
        <v>16999</v>
      </c>
      <c r="B16650" s="199">
        <v>22.47</v>
      </c>
    </row>
    <row r="16651" spans="1:2">
      <c r="A16651" s="4" t="s">
        <v>17000</v>
      </c>
      <c r="B16651" s="199">
        <v>22.47</v>
      </c>
    </row>
    <row r="16652" spans="1:2">
      <c r="A16652" s="4" t="s">
        <v>17001</v>
      </c>
      <c r="B16652" s="199">
        <v>18.96</v>
      </c>
    </row>
    <row r="16653" spans="1:2">
      <c r="A16653" s="4" t="s">
        <v>17002</v>
      </c>
      <c r="B16653" s="199">
        <v>18.96</v>
      </c>
    </row>
    <row r="16654" spans="1:2">
      <c r="A16654" s="4" t="s">
        <v>17003</v>
      </c>
      <c r="B16654" s="199">
        <v>71.41</v>
      </c>
    </row>
    <row r="16655" spans="1:2">
      <c r="A16655" s="4" t="s">
        <v>17004</v>
      </c>
      <c r="B16655" s="199">
        <v>71.41</v>
      </c>
    </row>
    <row r="16656" spans="1:2">
      <c r="A16656" s="4" t="s">
        <v>17005</v>
      </c>
      <c r="B16656" s="199">
        <v>149.33000000000001</v>
      </c>
    </row>
    <row r="16657" spans="1:2">
      <c r="A16657" s="4" t="s">
        <v>17006</v>
      </c>
      <c r="B16657" s="199">
        <v>149.33000000000001</v>
      </c>
    </row>
    <row r="16658" spans="1:2">
      <c r="A16658" s="4" t="s">
        <v>17007</v>
      </c>
      <c r="B16658" s="199">
        <v>227.81</v>
      </c>
    </row>
    <row r="16659" spans="1:2">
      <c r="A16659" s="4" t="s">
        <v>17008</v>
      </c>
      <c r="B16659" s="199">
        <v>227.81</v>
      </c>
    </row>
    <row r="16660" spans="1:2">
      <c r="A16660" s="4" t="s">
        <v>17009</v>
      </c>
      <c r="B16660" s="199">
        <v>14.59</v>
      </c>
    </row>
    <row r="16661" spans="1:2">
      <c r="A16661" s="4" t="s">
        <v>17010</v>
      </c>
      <c r="B16661" s="199">
        <v>14.59</v>
      </c>
    </row>
    <row r="16662" spans="1:2">
      <c r="A16662" s="4" t="s">
        <v>17011</v>
      </c>
      <c r="B16662" s="199">
        <v>39.28</v>
      </c>
    </row>
    <row r="16663" spans="1:2">
      <c r="A16663" s="4" t="s">
        <v>17012</v>
      </c>
      <c r="B16663" s="199">
        <v>39.28</v>
      </c>
    </row>
    <row r="16664" spans="1:2">
      <c r="A16664" s="4" t="s">
        <v>17013</v>
      </c>
      <c r="B16664" s="199">
        <v>8.5299999999999994</v>
      </c>
    </row>
    <row r="16665" spans="1:2">
      <c r="A16665" s="4" t="s">
        <v>17014</v>
      </c>
      <c r="B16665" s="199">
        <v>8.5299999999999994</v>
      </c>
    </row>
    <row r="16666" spans="1:2">
      <c r="A16666" s="4" t="s">
        <v>17015</v>
      </c>
      <c r="B16666" s="199">
        <v>10.220000000000001</v>
      </c>
    </row>
    <row r="16667" spans="1:2">
      <c r="A16667" s="4" t="s">
        <v>17016</v>
      </c>
      <c r="B16667" s="199">
        <v>10.220000000000001</v>
      </c>
    </row>
    <row r="16668" spans="1:2">
      <c r="A16668" s="4" t="s">
        <v>17017</v>
      </c>
      <c r="B16668" s="199">
        <v>17.809999999999999</v>
      </c>
    </row>
    <row r="16669" spans="1:2">
      <c r="A16669" s="4" t="s">
        <v>17018</v>
      </c>
      <c r="B16669" s="199">
        <v>17.809999999999999</v>
      </c>
    </row>
    <row r="16670" spans="1:2">
      <c r="A16670" s="4" t="s">
        <v>17019</v>
      </c>
      <c r="B16670" s="199">
        <v>33.479999999999997</v>
      </c>
    </row>
    <row r="16671" spans="1:2">
      <c r="A16671" s="4" t="s">
        <v>17020</v>
      </c>
      <c r="B16671" s="199">
        <v>33.479999999999997</v>
      </c>
    </row>
    <row r="16672" spans="1:2">
      <c r="A16672" s="4" t="s">
        <v>17021</v>
      </c>
      <c r="B16672" s="199">
        <v>35.36</v>
      </c>
    </row>
    <row r="16673" spans="1:2">
      <c r="A16673" s="4" t="s">
        <v>17022</v>
      </c>
      <c r="B16673" s="199">
        <v>35.36</v>
      </c>
    </row>
    <row r="16674" spans="1:2">
      <c r="A16674" s="4" t="s">
        <v>17023</v>
      </c>
      <c r="B16674" s="199">
        <v>89.01</v>
      </c>
    </row>
    <row r="16675" spans="1:2">
      <c r="A16675" s="4" t="s">
        <v>17024</v>
      </c>
      <c r="B16675" s="199">
        <v>89.01</v>
      </c>
    </row>
    <row r="16676" spans="1:2">
      <c r="A16676" s="4" t="s">
        <v>17025</v>
      </c>
      <c r="B16676" s="199">
        <v>130.27000000000001</v>
      </c>
    </row>
    <row r="16677" spans="1:2">
      <c r="A16677" s="4" t="s">
        <v>17026</v>
      </c>
      <c r="B16677" s="199">
        <v>130.27000000000001</v>
      </c>
    </row>
    <row r="16678" spans="1:2">
      <c r="A16678" s="4" t="s">
        <v>17027</v>
      </c>
      <c r="B16678" s="199">
        <v>231.42</v>
      </c>
    </row>
    <row r="16679" spans="1:2">
      <c r="A16679" s="4" t="s">
        <v>17028</v>
      </c>
      <c r="B16679" s="199">
        <v>231.42</v>
      </c>
    </row>
    <row r="16680" spans="1:2">
      <c r="A16680" s="4" t="s">
        <v>17029</v>
      </c>
      <c r="B16680" s="199">
        <v>461.46</v>
      </c>
    </row>
    <row r="16681" spans="1:2">
      <c r="A16681" s="4" t="s">
        <v>17030</v>
      </c>
      <c r="B16681" s="199">
        <v>461.46</v>
      </c>
    </row>
    <row r="16682" spans="1:2">
      <c r="A16682" s="4" t="s">
        <v>17031</v>
      </c>
      <c r="B16682" s="199">
        <v>2.27</v>
      </c>
    </row>
    <row r="16683" spans="1:2">
      <c r="A16683" s="4" t="s">
        <v>17032</v>
      </c>
      <c r="B16683" s="199">
        <v>2.27</v>
      </c>
    </row>
    <row r="16684" spans="1:2">
      <c r="A16684" s="4" t="s">
        <v>17033</v>
      </c>
      <c r="B16684" s="199">
        <v>2.57</v>
      </c>
    </row>
    <row r="16685" spans="1:2">
      <c r="A16685" s="4" t="s">
        <v>17034</v>
      </c>
      <c r="B16685" s="199">
        <v>2.57</v>
      </c>
    </row>
    <row r="16686" spans="1:2">
      <c r="A16686" s="4" t="s">
        <v>17035</v>
      </c>
      <c r="B16686" s="199">
        <v>3.82</v>
      </c>
    </row>
    <row r="16687" spans="1:2">
      <c r="A16687" s="4" t="s">
        <v>17036</v>
      </c>
      <c r="B16687" s="199">
        <v>3.82</v>
      </c>
    </row>
    <row r="16688" spans="1:2">
      <c r="A16688" s="4" t="s">
        <v>17037</v>
      </c>
      <c r="B16688" s="199">
        <v>9.2100000000000009</v>
      </c>
    </row>
    <row r="16689" spans="1:2">
      <c r="A16689" s="4" t="s">
        <v>17038</v>
      </c>
      <c r="B16689" s="199">
        <v>9.2100000000000009</v>
      </c>
    </row>
    <row r="16690" spans="1:2">
      <c r="A16690" s="4" t="s">
        <v>17039</v>
      </c>
      <c r="B16690" s="199">
        <v>1.56</v>
      </c>
    </row>
    <row r="16691" spans="1:2">
      <c r="A16691" s="4" t="s">
        <v>17040</v>
      </c>
      <c r="B16691" s="199">
        <v>1.56</v>
      </c>
    </row>
    <row r="16692" spans="1:2">
      <c r="A16692" s="4" t="s">
        <v>17041</v>
      </c>
      <c r="B16692" s="199">
        <v>2.48</v>
      </c>
    </row>
    <row r="16693" spans="1:2">
      <c r="A16693" s="4" t="s">
        <v>17042</v>
      </c>
      <c r="B16693" s="199">
        <v>2.48</v>
      </c>
    </row>
    <row r="16694" spans="1:2">
      <c r="A16694" s="4" t="s">
        <v>17043</v>
      </c>
      <c r="B16694" s="199">
        <v>1.87</v>
      </c>
    </row>
    <row r="16695" spans="1:2">
      <c r="A16695" s="4" t="s">
        <v>17044</v>
      </c>
      <c r="B16695" s="199">
        <v>1.87</v>
      </c>
    </row>
    <row r="16696" spans="1:2">
      <c r="A16696" s="4" t="s">
        <v>17045</v>
      </c>
      <c r="B16696" s="199">
        <v>5.97</v>
      </c>
    </row>
    <row r="16697" spans="1:2">
      <c r="A16697" s="4" t="s">
        <v>17046</v>
      </c>
      <c r="B16697" s="199">
        <v>5.97</v>
      </c>
    </row>
    <row r="16698" spans="1:2">
      <c r="A16698" s="4" t="s">
        <v>17047</v>
      </c>
      <c r="B16698" s="199">
        <v>13.12</v>
      </c>
    </row>
    <row r="16699" spans="1:2">
      <c r="A16699" s="4" t="s">
        <v>17048</v>
      </c>
      <c r="B16699" s="199">
        <v>13.12</v>
      </c>
    </row>
    <row r="16700" spans="1:2">
      <c r="A16700" s="4" t="s">
        <v>17049</v>
      </c>
      <c r="B16700" s="199">
        <v>24.85</v>
      </c>
    </row>
    <row r="16701" spans="1:2">
      <c r="A16701" s="4" t="s">
        <v>17050</v>
      </c>
      <c r="B16701" s="199">
        <v>24.85</v>
      </c>
    </row>
    <row r="16702" spans="1:2">
      <c r="A16702" s="4" t="s">
        <v>17051</v>
      </c>
      <c r="B16702" s="199">
        <v>3.41</v>
      </c>
    </row>
    <row r="16703" spans="1:2">
      <c r="A16703" s="4" t="s">
        <v>17052</v>
      </c>
      <c r="B16703" s="199">
        <v>3.41</v>
      </c>
    </row>
    <row r="16704" spans="1:2">
      <c r="A16704" s="4" t="s">
        <v>17053</v>
      </c>
      <c r="B16704" s="199">
        <v>7.86</v>
      </c>
    </row>
    <row r="16705" spans="1:2">
      <c r="A16705" s="4" t="s">
        <v>17054</v>
      </c>
      <c r="B16705" s="199">
        <v>7.86</v>
      </c>
    </row>
    <row r="16706" spans="1:2">
      <c r="A16706" s="4" t="s">
        <v>17055</v>
      </c>
      <c r="B16706" s="199">
        <v>5.43</v>
      </c>
    </row>
    <row r="16707" spans="1:2">
      <c r="A16707" s="4" t="s">
        <v>17056</v>
      </c>
      <c r="B16707" s="199">
        <v>5.43</v>
      </c>
    </row>
    <row r="16708" spans="1:2">
      <c r="A16708" s="4" t="s">
        <v>17057</v>
      </c>
      <c r="B16708" s="199">
        <v>8.99</v>
      </c>
    </row>
    <row r="16709" spans="1:2">
      <c r="A16709" s="4" t="s">
        <v>17058</v>
      </c>
      <c r="B16709" s="199">
        <v>8.99</v>
      </c>
    </row>
    <row r="16710" spans="1:2">
      <c r="A16710" s="4" t="s">
        <v>17059</v>
      </c>
      <c r="B16710" s="199">
        <v>8.65</v>
      </c>
    </row>
    <row r="16711" spans="1:2">
      <c r="A16711" s="4" t="s">
        <v>17060</v>
      </c>
      <c r="B16711" s="199">
        <v>8.65</v>
      </c>
    </row>
    <row r="16712" spans="1:2">
      <c r="A16712" s="4" t="s">
        <v>17061</v>
      </c>
      <c r="B16712" s="199">
        <v>7.23</v>
      </c>
    </row>
    <row r="16713" spans="1:2">
      <c r="A16713" s="4" t="s">
        <v>17062</v>
      </c>
      <c r="B16713" s="199">
        <v>7.23</v>
      </c>
    </row>
    <row r="16714" spans="1:2">
      <c r="A16714" s="4" t="s">
        <v>17063</v>
      </c>
      <c r="B16714" s="199">
        <v>11.7</v>
      </c>
    </row>
    <row r="16715" spans="1:2">
      <c r="A16715" s="4" t="s">
        <v>17064</v>
      </c>
      <c r="B16715" s="199">
        <v>11.7</v>
      </c>
    </row>
    <row r="16716" spans="1:2">
      <c r="A16716" s="4" t="s">
        <v>17065</v>
      </c>
      <c r="B16716" s="199">
        <v>10.87</v>
      </c>
    </row>
    <row r="16717" spans="1:2">
      <c r="A16717" s="4" t="s">
        <v>17066</v>
      </c>
      <c r="B16717" s="199">
        <v>10.87</v>
      </c>
    </row>
    <row r="16718" spans="1:2">
      <c r="A16718" s="4" t="s">
        <v>17067</v>
      </c>
      <c r="B16718" s="199">
        <v>5.87</v>
      </c>
    </row>
    <row r="16719" spans="1:2">
      <c r="A16719" s="4" t="s">
        <v>17068</v>
      </c>
      <c r="B16719" s="199">
        <v>5.87</v>
      </c>
    </row>
    <row r="16720" spans="1:2">
      <c r="A16720" s="4" t="s">
        <v>17069</v>
      </c>
      <c r="B16720" s="199">
        <v>6.23</v>
      </c>
    </row>
    <row r="16721" spans="1:2">
      <c r="A16721" s="4" t="s">
        <v>17070</v>
      </c>
      <c r="B16721" s="199">
        <v>6.23</v>
      </c>
    </row>
    <row r="16722" spans="1:2">
      <c r="A16722" s="4" t="s">
        <v>17071</v>
      </c>
      <c r="B16722" s="199">
        <v>7.98</v>
      </c>
    </row>
    <row r="16723" spans="1:2">
      <c r="A16723" s="4" t="s">
        <v>17072</v>
      </c>
      <c r="B16723" s="199">
        <v>7.98</v>
      </c>
    </row>
    <row r="16724" spans="1:2">
      <c r="A16724" s="4" t="s">
        <v>17073</v>
      </c>
      <c r="B16724" s="199">
        <v>8.76</v>
      </c>
    </row>
    <row r="16725" spans="1:2">
      <c r="A16725" s="4" t="s">
        <v>17074</v>
      </c>
      <c r="B16725" s="199">
        <v>8.76</v>
      </c>
    </row>
    <row r="16726" spans="1:2">
      <c r="A16726" s="4" t="s">
        <v>17075</v>
      </c>
      <c r="B16726" s="199">
        <v>10.199999999999999</v>
      </c>
    </row>
    <row r="16727" spans="1:2">
      <c r="A16727" s="4" t="s">
        <v>17076</v>
      </c>
      <c r="B16727" s="199">
        <v>10.199999999999999</v>
      </c>
    </row>
    <row r="16728" spans="1:2">
      <c r="A16728" s="4" t="s">
        <v>17077</v>
      </c>
      <c r="B16728" s="199">
        <v>11.33</v>
      </c>
    </row>
    <row r="16729" spans="1:2">
      <c r="A16729" s="4" t="s">
        <v>17078</v>
      </c>
      <c r="B16729" s="199">
        <v>11.33</v>
      </c>
    </row>
    <row r="16730" spans="1:2">
      <c r="A16730" s="4" t="s">
        <v>17079</v>
      </c>
      <c r="B16730" s="199">
        <v>19.43</v>
      </c>
    </row>
    <row r="16731" spans="1:2">
      <c r="A16731" s="4" t="s">
        <v>17080</v>
      </c>
      <c r="B16731" s="199">
        <v>19.43</v>
      </c>
    </row>
    <row r="16732" spans="1:2">
      <c r="A16732" s="4" t="s">
        <v>17081</v>
      </c>
      <c r="B16732" s="199">
        <v>31.64</v>
      </c>
    </row>
    <row r="16733" spans="1:2">
      <c r="A16733" s="4" t="s">
        <v>17082</v>
      </c>
      <c r="B16733" s="199">
        <v>30.88</v>
      </c>
    </row>
    <row r="16734" spans="1:2">
      <c r="A16734" s="4" t="s">
        <v>17083</v>
      </c>
      <c r="B16734" s="199">
        <v>56</v>
      </c>
    </row>
    <row r="16735" spans="1:2">
      <c r="A16735" s="4" t="s">
        <v>17084</v>
      </c>
      <c r="B16735" s="199">
        <v>55.16</v>
      </c>
    </row>
    <row r="16736" spans="1:2">
      <c r="A16736" s="4" t="s">
        <v>17085</v>
      </c>
      <c r="B16736" s="199">
        <v>69.489999999999995</v>
      </c>
    </row>
    <row r="16737" spans="1:2">
      <c r="A16737" s="4" t="s">
        <v>17086</v>
      </c>
      <c r="B16737" s="199">
        <v>68.599999999999994</v>
      </c>
    </row>
    <row r="16738" spans="1:2">
      <c r="A16738" s="4" t="s">
        <v>17087</v>
      </c>
      <c r="B16738" s="199">
        <v>99.12</v>
      </c>
    </row>
    <row r="16739" spans="1:2">
      <c r="A16739" s="4" t="s">
        <v>17088</v>
      </c>
      <c r="B16739" s="199">
        <v>98.17</v>
      </c>
    </row>
    <row r="16740" spans="1:2">
      <c r="A16740" s="4" t="s">
        <v>17089</v>
      </c>
      <c r="B16740" s="199">
        <v>133.59</v>
      </c>
    </row>
    <row r="16741" spans="1:2">
      <c r="A16741" s="4" t="s">
        <v>17090</v>
      </c>
      <c r="B16741" s="199">
        <v>132.52000000000001</v>
      </c>
    </row>
    <row r="16742" spans="1:2">
      <c r="A16742" s="4" t="s">
        <v>17091</v>
      </c>
      <c r="B16742" s="199">
        <v>192.32</v>
      </c>
    </row>
    <row r="16743" spans="1:2">
      <c r="A16743" s="4" t="s">
        <v>17092</v>
      </c>
      <c r="B16743" s="199">
        <v>191.01</v>
      </c>
    </row>
    <row r="16744" spans="1:2">
      <c r="A16744" s="4" t="s">
        <v>17093</v>
      </c>
      <c r="B16744" s="199">
        <v>290.45999999999998</v>
      </c>
    </row>
    <row r="16745" spans="1:2">
      <c r="A16745" s="4" t="s">
        <v>17094</v>
      </c>
      <c r="B16745" s="199">
        <v>288.91000000000003</v>
      </c>
    </row>
    <row r="16746" spans="1:2">
      <c r="A16746" s="4" t="s">
        <v>17095</v>
      </c>
      <c r="B16746" s="199">
        <v>388.67</v>
      </c>
    </row>
    <row r="16747" spans="1:2">
      <c r="A16747" s="4" t="s">
        <v>17096</v>
      </c>
      <c r="B16747" s="199">
        <v>386.88</v>
      </c>
    </row>
    <row r="16748" spans="1:2">
      <c r="A16748" s="4" t="s">
        <v>17097</v>
      </c>
      <c r="B16748" s="199">
        <v>536.51</v>
      </c>
    </row>
    <row r="16749" spans="1:2">
      <c r="A16749" s="4" t="s">
        <v>17098</v>
      </c>
      <c r="B16749" s="199">
        <v>534.13</v>
      </c>
    </row>
    <row r="16750" spans="1:2">
      <c r="A16750" s="4" t="s">
        <v>17099</v>
      </c>
      <c r="B16750" s="199">
        <v>59.59</v>
      </c>
    </row>
    <row r="16751" spans="1:2">
      <c r="A16751" s="4" t="s">
        <v>17100</v>
      </c>
      <c r="B16751" s="199">
        <v>58.83</v>
      </c>
    </row>
    <row r="16752" spans="1:2">
      <c r="A16752" s="4" t="s">
        <v>17101</v>
      </c>
      <c r="B16752" s="199">
        <v>94.67</v>
      </c>
    </row>
    <row r="16753" spans="1:2">
      <c r="A16753" s="4" t="s">
        <v>17102</v>
      </c>
      <c r="B16753" s="199">
        <v>93.83</v>
      </c>
    </row>
    <row r="16754" spans="1:2">
      <c r="A16754" s="4" t="s">
        <v>17103</v>
      </c>
      <c r="B16754" s="199">
        <v>128.30000000000001</v>
      </c>
    </row>
    <row r="16755" spans="1:2">
      <c r="A16755" s="4" t="s">
        <v>17104</v>
      </c>
      <c r="B16755" s="199">
        <v>127.41</v>
      </c>
    </row>
    <row r="16756" spans="1:2">
      <c r="A16756" s="4" t="s">
        <v>17105</v>
      </c>
      <c r="B16756" s="199">
        <v>245.79</v>
      </c>
    </row>
    <row r="16757" spans="1:2">
      <c r="A16757" s="4" t="s">
        <v>17106</v>
      </c>
      <c r="B16757" s="199">
        <v>244.72</v>
      </c>
    </row>
    <row r="16758" spans="1:2">
      <c r="A16758" s="4" t="s">
        <v>17107</v>
      </c>
      <c r="B16758" s="199">
        <v>8.14</v>
      </c>
    </row>
    <row r="16759" spans="1:2">
      <c r="A16759" s="4" t="s">
        <v>17108</v>
      </c>
      <c r="B16759" s="199">
        <v>7.19</v>
      </c>
    </row>
    <row r="16760" spans="1:2">
      <c r="A16760" s="4" t="s">
        <v>17109</v>
      </c>
      <c r="B16760" s="199">
        <v>10.77</v>
      </c>
    </row>
    <row r="16761" spans="1:2">
      <c r="A16761" s="4" t="s">
        <v>17110</v>
      </c>
      <c r="B16761" s="199">
        <v>9.57</v>
      </c>
    </row>
    <row r="16762" spans="1:2">
      <c r="A16762" s="4" t="s">
        <v>17111</v>
      </c>
      <c r="B16762" s="199">
        <v>13.21</v>
      </c>
    </row>
    <row r="16763" spans="1:2">
      <c r="A16763" s="4" t="s">
        <v>17112</v>
      </c>
      <c r="B16763" s="199">
        <v>11.77</v>
      </c>
    </row>
    <row r="16764" spans="1:2">
      <c r="A16764" s="4" t="s">
        <v>17113</v>
      </c>
      <c r="B16764" s="199">
        <v>16.41</v>
      </c>
    </row>
    <row r="16765" spans="1:2">
      <c r="A16765" s="4" t="s">
        <v>17114</v>
      </c>
      <c r="B16765" s="199">
        <v>14.75</v>
      </c>
    </row>
    <row r="16766" spans="1:2">
      <c r="A16766" s="4" t="s">
        <v>17115</v>
      </c>
      <c r="B16766" s="199">
        <v>18.62</v>
      </c>
    </row>
    <row r="16767" spans="1:2">
      <c r="A16767" s="4" t="s">
        <v>17116</v>
      </c>
      <c r="B16767" s="199">
        <v>16.72</v>
      </c>
    </row>
    <row r="16768" spans="1:2">
      <c r="A16768" s="4" t="s">
        <v>17117</v>
      </c>
      <c r="B16768" s="199">
        <v>30.25</v>
      </c>
    </row>
    <row r="16769" spans="1:2">
      <c r="A16769" s="4" t="s">
        <v>17118</v>
      </c>
      <c r="B16769" s="199">
        <v>27.25</v>
      </c>
    </row>
    <row r="16770" spans="1:2">
      <c r="A16770" s="4" t="s">
        <v>17119</v>
      </c>
      <c r="B16770" s="199">
        <v>37.1</v>
      </c>
    </row>
    <row r="16771" spans="1:2">
      <c r="A16771" s="4" t="s">
        <v>17120</v>
      </c>
      <c r="B16771" s="199">
        <v>33.21</v>
      </c>
    </row>
    <row r="16772" spans="1:2">
      <c r="A16772" s="4" t="s">
        <v>17121</v>
      </c>
      <c r="B16772" s="199">
        <v>57.23</v>
      </c>
    </row>
    <row r="16773" spans="1:2">
      <c r="A16773" s="4" t="s">
        <v>17122</v>
      </c>
      <c r="B16773" s="199">
        <v>51.2</v>
      </c>
    </row>
    <row r="16774" spans="1:2">
      <c r="A16774" s="4" t="s">
        <v>17123</v>
      </c>
      <c r="B16774" s="199">
        <v>88.29</v>
      </c>
    </row>
    <row r="16775" spans="1:2">
      <c r="A16775" s="4" t="s">
        <v>17124</v>
      </c>
      <c r="B16775" s="199">
        <v>79.709999999999994</v>
      </c>
    </row>
    <row r="16776" spans="1:2">
      <c r="A16776" s="4" t="s">
        <v>17125</v>
      </c>
      <c r="B16776" s="199">
        <v>12.17</v>
      </c>
    </row>
    <row r="16777" spans="1:2">
      <c r="A16777" s="4" t="s">
        <v>17126</v>
      </c>
      <c r="B16777" s="199">
        <v>10.55</v>
      </c>
    </row>
    <row r="16778" spans="1:2">
      <c r="A16778" s="4" t="s">
        <v>17127</v>
      </c>
      <c r="B16778" s="199">
        <v>14.2</v>
      </c>
    </row>
    <row r="16779" spans="1:2">
      <c r="A16779" s="4" t="s">
        <v>17128</v>
      </c>
      <c r="B16779" s="199">
        <v>12.31</v>
      </c>
    </row>
    <row r="16780" spans="1:2">
      <c r="A16780" s="4" t="s">
        <v>17129</v>
      </c>
      <c r="B16780" s="199">
        <v>17.25</v>
      </c>
    </row>
    <row r="16781" spans="1:2">
      <c r="A16781" s="4" t="s">
        <v>17130</v>
      </c>
      <c r="B16781" s="199">
        <v>14.94</v>
      </c>
    </row>
    <row r="16782" spans="1:2">
      <c r="A16782" s="4" t="s">
        <v>17131</v>
      </c>
      <c r="B16782" s="199">
        <v>19.28</v>
      </c>
    </row>
    <row r="16783" spans="1:2">
      <c r="A16783" s="4" t="s">
        <v>17132</v>
      </c>
      <c r="B16783" s="199">
        <v>16.7</v>
      </c>
    </row>
    <row r="16784" spans="1:2">
      <c r="A16784" s="4" t="s">
        <v>17133</v>
      </c>
      <c r="B16784" s="199">
        <v>26.38</v>
      </c>
    </row>
    <row r="16785" spans="1:2">
      <c r="A16785" s="4" t="s">
        <v>17134</v>
      </c>
      <c r="B16785" s="199">
        <v>22.86</v>
      </c>
    </row>
    <row r="16786" spans="1:2">
      <c r="A16786" s="4" t="s">
        <v>17135</v>
      </c>
      <c r="B16786" s="199">
        <v>32.47</v>
      </c>
    </row>
    <row r="16787" spans="1:2">
      <c r="A16787" s="4" t="s">
        <v>17136</v>
      </c>
      <c r="B16787" s="199">
        <v>28.13</v>
      </c>
    </row>
    <row r="16788" spans="1:2">
      <c r="A16788" s="4" t="s">
        <v>17137</v>
      </c>
      <c r="B16788" s="199">
        <v>48.71</v>
      </c>
    </row>
    <row r="16789" spans="1:2">
      <c r="A16789" s="4" t="s">
        <v>17138</v>
      </c>
      <c r="B16789" s="199">
        <v>42.2</v>
      </c>
    </row>
    <row r="16790" spans="1:2">
      <c r="A16790" s="4" t="s">
        <v>17139</v>
      </c>
      <c r="B16790" s="199">
        <v>60.88</v>
      </c>
    </row>
    <row r="16791" spans="1:2">
      <c r="A16791" s="4" t="s">
        <v>17140</v>
      </c>
      <c r="B16791" s="199">
        <v>52.76</v>
      </c>
    </row>
    <row r="16792" spans="1:2">
      <c r="A16792" s="4" t="s">
        <v>17141</v>
      </c>
      <c r="B16792" s="199">
        <v>77.12</v>
      </c>
    </row>
    <row r="16793" spans="1:2">
      <c r="A16793" s="4" t="s">
        <v>17142</v>
      </c>
      <c r="B16793" s="199">
        <v>66.83</v>
      </c>
    </row>
    <row r="16794" spans="1:2">
      <c r="A16794" s="4" t="s">
        <v>17143</v>
      </c>
      <c r="B16794" s="199">
        <v>14.2</v>
      </c>
    </row>
    <row r="16795" spans="1:2">
      <c r="A16795" s="4" t="s">
        <v>17144</v>
      </c>
      <c r="B16795" s="199">
        <v>12.31</v>
      </c>
    </row>
    <row r="16796" spans="1:2">
      <c r="A16796" s="4" t="s">
        <v>17145</v>
      </c>
      <c r="B16796" s="199">
        <v>16.23</v>
      </c>
    </row>
    <row r="16797" spans="1:2">
      <c r="A16797" s="4" t="s">
        <v>17146</v>
      </c>
      <c r="B16797" s="199">
        <v>14.06</v>
      </c>
    </row>
    <row r="16798" spans="1:2">
      <c r="A16798" s="4" t="s">
        <v>17147</v>
      </c>
      <c r="B16798" s="199">
        <v>22.32</v>
      </c>
    </row>
    <row r="16799" spans="1:2">
      <c r="A16799" s="4" t="s">
        <v>17148</v>
      </c>
      <c r="B16799" s="199">
        <v>19.34</v>
      </c>
    </row>
    <row r="16800" spans="1:2">
      <c r="A16800" s="4" t="s">
        <v>17149</v>
      </c>
      <c r="B16800" s="199">
        <v>22.73</v>
      </c>
    </row>
    <row r="16801" spans="1:2">
      <c r="A16801" s="4" t="s">
        <v>17150</v>
      </c>
      <c r="B16801" s="199">
        <v>19.690000000000001</v>
      </c>
    </row>
    <row r="16802" spans="1:2">
      <c r="A16802" s="4" t="s">
        <v>17151</v>
      </c>
      <c r="B16802" s="199">
        <v>28.41</v>
      </c>
    </row>
    <row r="16803" spans="1:2">
      <c r="A16803" s="4" t="s">
        <v>17152</v>
      </c>
      <c r="B16803" s="199">
        <v>24.62</v>
      </c>
    </row>
    <row r="16804" spans="1:2">
      <c r="A16804" s="4" t="s">
        <v>17153</v>
      </c>
      <c r="B16804" s="199">
        <v>44.65</v>
      </c>
    </row>
    <row r="16805" spans="1:2">
      <c r="A16805" s="4" t="s">
        <v>17154</v>
      </c>
      <c r="B16805" s="199">
        <v>38.69</v>
      </c>
    </row>
    <row r="16806" spans="1:2">
      <c r="A16806" s="4" t="s">
        <v>17155</v>
      </c>
      <c r="B16806" s="199">
        <v>81.180000000000007</v>
      </c>
    </row>
    <row r="16807" spans="1:2">
      <c r="A16807" s="4" t="s">
        <v>17156</v>
      </c>
      <c r="B16807" s="199">
        <v>70.34</v>
      </c>
    </row>
    <row r="16808" spans="1:2">
      <c r="A16808" s="4" t="s">
        <v>17157</v>
      </c>
      <c r="B16808" s="199">
        <v>93.36</v>
      </c>
    </row>
    <row r="16809" spans="1:2">
      <c r="A16809" s="4" t="s">
        <v>17158</v>
      </c>
      <c r="B16809" s="199">
        <v>80.900000000000006</v>
      </c>
    </row>
    <row r="16810" spans="1:2">
      <c r="A16810" s="4" t="s">
        <v>17159</v>
      </c>
      <c r="B16810" s="199">
        <v>117.71</v>
      </c>
    </row>
    <row r="16811" spans="1:2">
      <c r="A16811" s="4" t="s">
        <v>17160</v>
      </c>
      <c r="B16811" s="199">
        <v>102</v>
      </c>
    </row>
    <row r="16812" spans="1:2">
      <c r="A16812" s="4" t="s">
        <v>17161</v>
      </c>
      <c r="B16812" s="199">
        <v>5.07</v>
      </c>
    </row>
    <row r="16813" spans="1:2">
      <c r="A16813" s="4" t="s">
        <v>17162</v>
      </c>
      <c r="B16813" s="199">
        <v>4.3899999999999997</v>
      </c>
    </row>
    <row r="16814" spans="1:2">
      <c r="A16814" s="4" t="s">
        <v>17163</v>
      </c>
      <c r="B16814" s="199">
        <v>6.08</v>
      </c>
    </row>
    <row r="16815" spans="1:2">
      <c r="A16815" s="4" t="s">
        <v>17164</v>
      </c>
      <c r="B16815" s="199">
        <v>5.27</v>
      </c>
    </row>
    <row r="16816" spans="1:2">
      <c r="A16816" s="4" t="s">
        <v>17165</v>
      </c>
      <c r="B16816" s="199">
        <v>7.5</v>
      </c>
    </row>
    <row r="16817" spans="1:2">
      <c r="A16817" s="4" t="s">
        <v>17166</v>
      </c>
      <c r="B16817" s="199">
        <v>6.5</v>
      </c>
    </row>
    <row r="16818" spans="1:2">
      <c r="A16818" s="4" t="s">
        <v>17167</v>
      </c>
      <c r="B16818" s="199">
        <v>8.93</v>
      </c>
    </row>
    <row r="16819" spans="1:2">
      <c r="A16819" s="4" t="s">
        <v>17168</v>
      </c>
      <c r="B16819" s="199">
        <v>7.73</v>
      </c>
    </row>
    <row r="16820" spans="1:2">
      <c r="A16820" s="4" t="s">
        <v>17169</v>
      </c>
      <c r="B16820" s="199">
        <v>10.14</v>
      </c>
    </row>
    <row r="16821" spans="1:2">
      <c r="A16821" s="4" t="s">
        <v>17170</v>
      </c>
      <c r="B16821" s="199">
        <v>8.7899999999999991</v>
      </c>
    </row>
    <row r="16822" spans="1:2">
      <c r="A16822" s="4" t="s">
        <v>17171</v>
      </c>
      <c r="B16822" s="199">
        <v>16.23</v>
      </c>
    </row>
    <row r="16823" spans="1:2">
      <c r="A16823" s="4" t="s">
        <v>17172</v>
      </c>
      <c r="B16823" s="199">
        <v>14.06</v>
      </c>
    </row>
    <row r="16824" spans="1:2">
      <c r="A16824" s="4" t="s">
        <v>17173</v>
      </c>
      <c r="B16824" s="199">
        <v>20.29</v>
      </c>
    </row>
    <row r="16825" spans="1:2">
      <c r="A16825" s="4" t="s">
        <v>17174</v>
      </c>
      <c r="B16825" s="199">
        <v>17.579999999999998</v>
      </c>
    </row>
    <row r="16826" spans="1:2">
      <c r="A16826" s="4" t="s">
        <v>17175</v>
      </c>
      <c r="B16826" s="199">
        <v>30.44</v>
      </c>
    </row>
    <row r="16827" spans="1:2">
      <c r="A16827" s="4" t="s">
        <v>17176</v>
      </c>
      <c r="B16827" s="199">
        <v>26.38</v>
      </c>
    </row>
    <row r="16828" spans="1:2">
      <c r="A16828" s="4" t="s">
        <v>17177</v>
      </c>
      <c r="B16828" s="199">
        <v>40.590000000000003</v>
      </c>
    </row>
    <row r="16829" spans="1:2">
      <c r="A16829" s="4" t="s">
        <v>17178</v>
      </c>
      <c r="B16829" s="199">
        <v>35.17</v>
      </c>
    </row>
    <row r="16830" spans="1:2">
      <c r="A16830" s="4" t="s">
        <v>17179</v>
      </c>
      <c r="B16830" s="199">
        <v>3.55</v>
      </c>
    </row>
    <row r="16831" spans="1:2">
      <c r="A16831" s="4" t="s">
        <v>17180</v>
      </c>
      <c r="B16831" s="199">
        <v>3.07</v>
      </c>
    </row>
    <row r="16832" spans="1:2">
      <c r="A16832" s="4" t="s">
        <v>17181</v>
      </c>
      <c r="B16832" s="199">
        <v>4.26</v>
      </c>
    </row>
    <row r="16833" spans="1:2">
      <c r="A16833" s="4" t="s">
        <v>17182</v>
      </c>
      <c r="B16833" s="199">
        <v>3.69</v>
      </c>
    </row>
    <row r="16834" spans="1:2">
      <c r="A16834" s="4" t="s">
        <v>17183</v>
      </c>
      <c r="B16834" s="199">
        <v>5.27</v>
      </c>
    </row>
    <row r="16835" spans="1:2">
      <c r="A16835" s="4" t="s">
        <v>17184</v>
      </c>
      <c r="B16835" s="199">
        <v>4.57</v>
      </c>
    </row>
    <row r="16836" spans="1:2">
      <c r="A16836" s="4" t="s">
        <v>17185</v>
      </c>
      <c r="B16836" s="199">
        <v>6.08</v>
      </c>
    </row>
    <row r="16837" spans="1:2">
      <c r="A16837" s="4" t="s">
        <v>17186</v>
      </c>
      <c r="B16837" s="199">
        <v>5.27</v>
      </c>
    </row>
    <row r="16838" spans="1:2">
      <c r="A16838" s="4" t="s">
        <v>17187</v>
      </c>
      <c r="B16838" s="199">
        <v>7.1</v>
      </c>
    </row>
    <row r="16839" spans="1:2">
      <c r="A16839" s="4" t="s">
        <v>17188</v>
      </c>
      <c r="B16839" s="199">
        <v>6.15</v>
      </c>
    </row>
    <row r="16840" spans="1:2">
      <c r="A16840" s="4" t="s">
        <v>17189</v>
      </c>
      <c r="B16840" s="199">
        <v>11.36</v>
      </c>
    </row>
    <row r="16841" spans="1:2">
      <c r="A16841" s="4" t="s">
        <v>17190</v>
      </c>
      <c r="B16841" s="199">
        <v>9.84</v>
      </c>
    </row>
    <row r="16842" spans="1:2">
      <c r="A16842" s="4" t="s">
        <v>17191</v>
      </c>
      <c r="B16842" s="199">
        <v>14.2</v>
      </c>
    </row>
    <row r="16843" spans="1:2">
      <c r="A16843" s="4" t="s">
        <v>17192</v>
      </c>
      <c r="B16843" s="199">
        <v>12.31</v>
      </c>
    </row>
    <row r="16844" spans="1:2">
      <c r="A16844" s="4" t="s">
        <v>17193</v>
      </c>
      <c r="B16844" s="199">
        <v>22.32</v>
      </c>
    </row>
    <row r="16845" spans="1:2">
      <c r="A16845" s="4" t="s">
        <v>17194</v>
      </c>
      <c r="B16845" s="199">
        <v>19.34</v>
      </c>
    </row>
    <row r="16846" spans="1:2">
      <c r="A16846" s="4" t="s">
        <v>17195</v>
      </c>
      <c r="B16846" s="199">
        <v>28.41</v>
      </c>
    </row>
    <row r="16847" spans="1:2">
      <c r="A16847" s="4" t="s">
        <v>17196</v>
      </c>
      <c r="B16847" s="199">
        <v>24.62</v>
      </c>
    </row>
    <row r="16848" spans="1:2">
      <c r="A16848" s="4" t="s">
        <v>17197</v>
      </c>
      <c r="B16848" s="199">
        <v>1.62</v>
      </c>
    </row>
    <row r="16849" spans="1:2">
      <c r="A16849" s="4" t="s">
        <v>17198</v>
      </c>
      <c r="B16849" s="199">
        <v>1.4</v>
      </c>
    </row>
    <row r="16850" spans="1:2">
      <c r="A16850" s="4" t="s">
        <v>17199</v>
      </c>
      <c r="B16850" s="199">
        <v>2.02</v>
      </c>
    </row>
    <row r="16851" spans="1:2">
      <c r="A16851" s="4" t="s">
        <v>17200</v>
      </c>
      <c r="B16851" s="199">
        <v>1.75</v>
      </c>
    </row>
    <row r="16852" spans="1:2">
      <c r="A16852" s="4" t="s">
        <v>17201</v>
      </c>
      <c r="B16852" s="199">
        <v>2.4300000000000002</v>
      </c>
    </row>
    <row r="16853" spans="1:2">
      <c r="A16853" s="4" t="s">
        <v>17202</v>
      </c>
      <c r="B16853" s="199">
        <v>2.11</v>
      </c>
    </row>
    <row r="16854" spans="1:2">
      <c r="A16854" s="4" t="s">
        <v>17203</v>
      </c>
      <c r="B16854" s="199">
        <v>2.84</v>
      </c>
    </row>
    <row r="16855" spans="1:2">
      <c r="A16855" s="4" t="s">
        <v>17204</v>
      </c>
      <c r="B16855" s="199">
        <v>2.46</v>
      </c>
    </row>
    <row r="16856" spans="1:2">
      <c r="A16856" s="4" t="s">
        <v>17205</v>
      </c>
      <c r="B16856" s="199">
        <v>6.49</v>
      </c>
    </row>
    <row r="16857" spans="1:2">
      <c r="A16857" s="4" t="s">
        <v>17206</v>
      </c>
      <c r="B16857" s="199">
        <v>5.62</v>
      </c>
    </row>
    <row r="16858" spans="1:2">
      <c r="A16858" s="4" t="s">
        <v>17207</v>
      </c>
      <c r="B16858" s="199">
        <v>8.11</v>
      </c>
    </row>
    <row r="16859" spans="1:2">
      <c r="A16859" s="4" t="s">
        <v>17208</v>
      </c>
      <c r="B16859" s="199">
        <v>7.03</v>
      </c>
    </row>
    <row r="16860" spans="1:2">
      <c r="A16860" s="4" t="s">
        <v>17209</v>
      </c>
      <c r="B16860" s="199">
        <v>12.17</v>
      </c>
    </row>
    <row r="16861" spans="1:2">
      <c r="A16861" s="4" t="s">
        <v>17210</v>
      </c>
      <c r="B16861" s="199">
        <v>10.55</v>
      </c>
    </row>
    <row r="16862" spans="1:2">
      <c r="A16862" s="4" t="s">
        <v>17211</v>
      </c>
      <c r="B16862" s="199">
        <v>16.23</v>
      </c>
    </row>
    <row r="16863" spans="1:2">
      <c r="A16863" s="4" t="s">
        <v>17212</v>
      </c>
      <c r="B16863" s="199">
        <v>14.06</v>
      </c>
    </row>
    <row r="16864" spans="1:2">
      <c r="A16864" s="4" t="s">
        <v>17213</v>
      </c>
      <c r="B16864" s="199">
        <v>20.29</v>
      </c>
    </row>
    <row r="16865" spans="1:2">
      <c r="A16865" s="4" t="s">
        <v>17214</v>
      </c>
      <c r="B16865" s="199">
        <v>17.579999999999998</v>
      </c>
    </row>
    <row r="16866" spans="1:2">
      <c r="A16866" s="4" t="s">
        <v>17215</v>
      </c>
      <c r="B16866" s="199">
        <v>24.35</v>
      </c>
    </row>
    <row r="16867" spans="1:2">
      <c r="A16867" s="4" t="s">
        <v>17216</v>
      </c>
      <c r="B16867" s="199">
        <v>21.1</v>
      </c>
    </row>
    <row r="16868" spans="1:2">
      <c r="A16868" s="4" t="s">
        <v>17217</v>
      </c>
      <c r="B16868" s="199">
        <v>28.41</v>
      </c>
    </row>
    <row r="16869" spans="1:2">
      <c r="A16869" s="4" t="s">
        <v>17218</v>
      </c>
      <c r="B16869" s="199">
        <v>24.62</v>
      </c>
    </row>
    <row r="16870" spans="1:2">
      <c r="A16870" s="4" t="s">
        <v>17219</v>
      </c>
      <c r="B16870" s="199">
        <v>32.47</v>
      </c>
    </row>
    <row r="16871" spans="1:2">
      <c r="A16871" s="4" t="s">
        <v>17220</v>
      </c>
      <c r="B16871" s="199">
        <v>28.13</v>
      </c>
    </row>
    <row r="16872" spans="1:2">
      <c r="A16872" s="4" t="s">
        <v>17221</v>
      </c>
      <c r="B16872" s="199">
        <v>36.53</v>
      </c>
    </row>
    <row r="16873" spans="1:2">
      <c r="A16873" s="4" t="s">
        <v>17222</v>
      </c>
      <c r="B16873" s="199">
        <v>31.65</v>
      </c>
    </row>
    <row r="16874" spans="1:2">
      <c r="A16874" s="4" t="s">
        <v>17223</v>
      </c>
      <c r="B16874" s="199">
        <v>7.32</v>
      </c>
    </row>
    <row r="16875" spans="1:2">
      <c r="A16875" s="4" t="s">
        <v>17224</v>
      </c>
      <c r="B16875" s="199">
        <v>6.4</v>
      </c>
    </row>
    <row r="16876" spans="1:2">
      <c r="A16876" s="4" t="s">
        <v>17225</v>
      </c>
      <c r="B16876" s="199">
        <v>8.51</v>
      </c>
    </row>
    <row r="16877" spans="1:2">
      <c r="A16877" s="4" t="s">
        <v>17226</v>
      </c>
      <c r="B16877" s="199">
        <v>7.47</v>
      </c>
    </row>
    <row r="16878" spans="1:2">
      <c r="A16878" s="4" t="s">
        <v>17227</v>
      </c>
      <c r="B16878" s="199">
        <v>10.7</v>
      </c>
    </row>
    <row r="16879" spans="1:2">
      <c r="A16879" s="4" t="s">
        <v>17228</v>
      </c>
      <c r="B16879" s="199">
        <v>9.4</v>
      </c>
    </row>
    <row r="16880" spans="1:2">
      <c r="A16880" s="4" t="s">
        <v>17229</v>
      </c>
      <c r="B16880" s="199">
        <v>16.100000000000001</v>
      </c>
    </row>
    <row r="16881" spans="1:2">
      <c r="A16881" s="4" t="s">
        <v>17230</v>
      </c>
      <c r="B16881" s="199">
        <v>14.15</v>
      </c>
    </row>
    <row r="16882" spans="1:2">
      <c r="A16882" s="4" t="s">
        <v>17231</v>
      </c>
      <c r="B16882" s="199">
        <v>22.11</v>
      </c>
    </row>
    <row r="16883" spans="1:2">
      <c r="A16883" s="4" t="s">
        <v>17232</v>
      </c>
      <c r="B16883" s="199">
        <v>19.5</v>
      </c>
    </row>
    <row r="16884" spans="1:2">
      <c r="A16884" s="4" t="s">
        <v>17233</v>
      </c>
      <c r="B16884" s="199">
        <v>27.94</v>
      </c>
    </row>
    <row r="16885" spans="1:2">
      <c r="A16885" s="4" t="s">
        <v>17234</v>
      </c>
      <c r="B16885" s="199">
        <v>24.69</v>
      </c>
    </row>
    <row r="16886" spans="1:2">
      <c r="A16886" s="4" t="s">
        <v>17235</v>
      </c>
      <c r="B16886" s="199">
        <v>34.909999999999997</v>
      </c>
    </row>
    <row r="16887" spans="1:2">
      <c r="A16887" s="4" t="s">
        <v>17236</v>
      </c>
      <c r="B16887" s="199">
        <v>30.85</v>
      </c>
    </row>
    <row r="16888" spans="1:2">
      <c r="A16888" s="4" t="s">
        <v>17237</v>
      </c>
      <c r="B16888" s="199">
        <v>39.450000000000003</v>
      </c>
    </row>
    <row r="16889" spans="1:2">
      <c r="A16889" s="4" t="s">
        <v>17238</v>
      </c>
      <c r="B16889" s="199">
        <v>34.9</v>
      </c>
    </row>
    <row r="16890" spans="1:2">
      <c r="A16890" s="4" t="s">
        <v>17239</v>
      </c>
      <c r="B16890" s="199">
        <v>50.55</v>
      </c>
    </row>
    <row r="16891" spans="1:2">
      <c r="A16891" s="4" t="s">
        <v>17240</v>
      </c>
      <c r="B16891" s="199">
        <v>44.7</v>
      </c>
    </row>
    <row r="16892" spans="1:2">
      <c r="A16892" s="4" t="s">
        <v>17241</v>
      </c>
      <c r="B16892" s="199">
        <v>13.11</v>
      </c>
    </row>
    <row r="16893" spans="1:2">
      <c r="A16893" s="4" t="s">
        <v>17242</v>
      </c>
      <c r="B16893" s="199">
        <v>11.41</v>
      </c>
    </row>
    <row r="16894" spans="1:2">
      <c r="A16894" s="4" t="s">
        <v>17243</v>
      </c>
      <c r="B16894" s="199">
        <v>63.93</v>
      </c>
    </row>
    <row r="16895" spans="1:2">
      <c r="A16895" s="4" t="s">
        <v>17244</v>
      </c>
      <c r="B16895" s="199">
        <v>55.45</v>
      </c>
    </row>
    <row r="16896" spans="1:2">
      <c r="A16896" s="4" t="s">
        <v>17245</v>
      </c>
      <c r="B16896" s="199">
        <v>21.2</v>
      </c>
    </row>
    <row r="16897" spans="1:2">
      <c r="A16897" s="4" t="s">
        <v>17246</v>
      </c>
      <c r="B16897" s="199">
        <v>18.489999999999998</v>
      </c>
    </row>
    <row r="16898" spans="1:2">
      <c r="A16898" s="4" t="s">
        <v>17247</v>
      </c>
      <c r="B16898" s="199">
        <v>101.9</v>
      </c>
    </row>
    <row r="16899" spans="1:2">
      <c r="A16899" s="4" t="s">
        <v>17248</v>
      </c>
      <c r="B16899" s="199">
        <v>88.41</v>
      </c>
    </row>
    <row r="16900" spans="1:2">
      <c r="A16900" s="4" t="s">
        <v>17249</v>
      </c>
      <c r="B16900" s="199">
        <v>30.88</v>
      </c>
    </row>
    <row r="16901" spans="1:2">
      <c r="A16901" s="4" t="s">
        <v>17250</v>
      </c>
      <c r="B16901" s="199">
        <v>27</v>
      </c>
    </row>
    <row r="16902" spans="1:2">
      <c r="A16902" s="4" t="s">
        <v>17251</v>
      </c>
      <c r="B16902" s="199">
        <v>146.16</v>
      </c>
    </row>
    <row r="16903" spans="1:2">
      <c r="A16903" s="4" t="s">
        <v>17252</v>
      </c>
      <c r="B16903" s="199">
        <v>126.89</v>
      </c>
    </row>
    <row r="16904" spans="1:2">
      <c r="A16904" s="4" t="s">
        <v>17253</v>
      </c>
      <c r="B16904" s="199">
        <v>17.940000000000001</v>
      </c>
    </row>
    <row r="16905" spans="1:2">
      <c r="A16905" s="4" t="s">
        <v>17254</v>
      </c>
      <c r="B16905" s="199">
        <v>15.7</v>
      </c>
    </row>
    <row r="16906" spans="1:2">
      <c r="A16906" s="4" t="s">
        <v>17255</v>
      </c>
      <c r="B16906" s="199">
        <v>19.809999999999999</v>
      </c>
    </row>
    <row r="16907" spans="1:2">
      <c r="A16907" s="4" t="s">
        <v>17256</v>
      </c>
      <c r="B16907" s="199">
        <v>17.34</v>
      </c>
    </row>
    <row r="16908" spans="1:2">
      <c r="A16908" s="4" t="s">
        <v>17257</v>
      </c>
      <c r="B16908" s="199">
        <v>24.36</v>
      </c>
    </row>
    <row r="16909" spans="1:2">
      <c r="A16909" s="4" t="s">
        <v>17258</v>
      </c>
      <c r="B16909" s="199">
        <v>21.36</v>
      </c>
    </row>
    <row r="16910" spans="1:2">
      <c r="A16910" s="4" t="s">
        <v>17259</v>
      </c>
      <c r="B16910" s="199">
        <v>28.7</v>
      </c>
    </row>
    <row r="16911" spans="1:2">
      <c r="A16911" s="4" t="s">
        <v>17260</v>
      </c>
      <c r="B16911" s="199">
        <v>25.19</v>
      </c>
    </row>
    <row r="16912" spans="1:2">
      <c r="A16912" s="4" t="s">
        <v>17261</v>
      </c>
      <c r="B16912" s="199">
        <v>37.74</v>
      </c>
    </row>
    <row r="16913" spans="1:2">
      <c r="A16913" s="4" t="s">
        <v>17262</v>
      </c>
      <c r="B16913" s="199">
        <v>33.07</v>
      </c>
    </row>
    <row r="16914" spans="1:2">
      <c r="A16914" s="4" t="s">
        <v>17263</v>
      </c>
      <c r="B16914" s="199">
        <v>65.540000000000006</v>
      </c>
    </row>
    <row r="16915" spans="1:2">
      <c r="A16915" s="4" t="s">
        <v>17264</v>
      </c>
      <c r="B16915" s="199">
        <v>57.52</v>
      </c>
    </row>
    <row r="16916" spans="1:2">
      <c r="A16916" s="4" t="s">
        <v>17265</v>
      </c>
      <c r="B16916" s="199">
        <v>107.41</v>
      </c>
    </row>
    <row r="16917" spans="1:2">
      <c r="A16917" s="4" t="s">
        <v>17266</v>
      </c>
      <c r="B16917" s="199">
        <v>94.04</v>
      </c>
    </row>
    <row r="16918" spans="1:2">
      <c r="A16918" s="4" t="s">
        <v>17267</v>
      </c>
      <c r="B16918" s="199">
        <v>122.27</v>
      </c>
    </row>
    <row r="16919" spans="1:2">
      <c r="A16919" s="4" t="s">
        <v>17268</v>
      </c>
      <c r="B16919" s="199">
        <v>107.45</v>
      </c>
    </row>
    <row r="16920" spans="1:2">
      <c r="A16920" s="4" t="s">
        <v>17269</v>
      </c>
      <c r="B16920" s="199">
        <v>151.61000000000001</v>
      </c>
    </row>
    <row r="16921" spans="1:2">
      <c r="A16921" s="4" t="s">
        <v>17270</v>
      </c>
      <c r="B16921" s="199">
        <v>133.65</v>
      </c>
    </row>
    <row r="16922" spans="1:2">
      <c r="A16922" s="4" t="s">
        <v>17271</v>
      </c>
      <c r="B16922" s="199">
        <v>31.59</v>
      </c>
    </row>
    <row r="16923" spans="1:2">
      <c r="A16923" s="4" t="s">
        <v>17272</v>
      </c>
      <c r="B16923" s="199">
        <v>30.78</v>
      </c>
    </row>
    <row r="16924" spans="1:2">
      <c r="A16924" s="4" t="s">
        <v>17273</v>
      </c>
      <c r="B16924" s="199">
        <v>40.03</v>
      </c>
    </row>
    <row r="16925" spans="1:2">
      <c r="A16925" s="4" t="s">
        <v>17274</v>
      </c>
      <c r="B16925" s="199">
        <v>39.11</v>
      </c>
    </row>
    <row r="16926" spans="1:2">
      <c r="A16926" s="4" t="s">
        <v>17275</v>
      </c>
      <c r="B16926" s="199">
        <v>46.65</v>
      </c>
    </row>
    <row r="16927" spans="1:2">
      <c r="A16927" s="4" t="s">
        <v>17276</v>
      </c>
      <c r="B16927" s="199">
        <v>45.56</v>
      </c>
    </row>
    <row r="16928" spans="1:2">
      <c r="A16928" s="4" t="s">
        <v>17277</v>
      </c>
      <c r="B16928" s="199">
        <v>50.8</v>
      </c>
    </row>
    <row r="16929" spans="1:2">
      <c r="A16929" s="4" t="s">
        <v>17278</v>
      </c>
      <c r="B16929" s="199">
        <v>49.61</v>
      </c>
    </row>
    <row r="16930" spans="1:2">
      <c r="A16930" s="4" t="s">
        <v>17279</v>
      </c>
      <c r="B16930" s="199">
        <v>55.15</v>
      </c>
    </row>
    <row r="16931" spans="1:2">
      <c r="A16931" s="4" t="s">
        <v>17280</v>
      </c>
      <c r="B16931" s="199">
        <v>53.91</v>
      </c>
    </row>
    <row r="16932" spans="1:2">
      <c r="A16932" s="4" t="s">
        <v>17281</v>
      </c>
      <c r="B16932" s="199">
        <v>90.28</v>
      </c>
    </row>
    <row r="16933" spans="1:2">
      <c r="A16933" s="4" t="s">
        <v>17282</v>
      </c>
      <c r="B16933" s="199">
        <v>88.93</v>
      </c>
    </row>
    <row r="16934" spans="1:2">
      <c r="A16934" s="4" t="s">
        <v>17283</v>
      </c>
      <c r="B16934" s="199">
        <v>101.79</v>
      </c>
    </row>
    <row r="16935" spans="1:2">
      <c r="A16935" s="4" t="s">
        <v>17284</v>
      </c>
      <c r="B16935" s="199">
        <v>100.27</v>
      </c>
    </row>
    <row r="16936" spans="1:2">
      <c r="A16936" s="4" t="s">
        <v>17285</v>
      </c>
      <c r="B16936" s="199">
        <v>106.57</v>
      </c>
    </row>
    <row r="16937" spans="1:2">
      <c r="A16937" s="4" t="s">
        <v>17286</v>
      </c>
      <c r="B16937" s="199">
        <v>104.95</v>
      </c>
    </row>
    <row r="16938" spans="1:2">
      <c r="A16938" s="4" t="s">
        <v>17287</v>
      </c>
      <c r="B16938" s="199">
        <v>134.30000000000001</v>
      </c>
    </row>
    <row r="16939" spans="1:2">
      <c r="A16939" s="4" t="s">
        <v>17288</v>
      </c>
      <c r="B16939" s="199">
        <v>132.41</v>
      </c>
    </row>
    <row r="16940" spans="1:2">
      <c r="A16940" s="4" t="s">
        <v>17289</v>
      </c>
      <c r="B16940" s="199">
        <v>26.02</v>
      </c>
    </row>
    <row r="16941" spans="1:2">
      <c r="A16941" s="4" t="s">
        <v>17290</v>
      </c>
      <c r="B16941" s="199">
        <v>26.02</v>
      </c>
    </row>
    <row r="16942" spans="1:2">
      <c r="A16942" s="4" t="s">
        <v>17291</v>
      </c>
      <c r="B16942" s="199">
        <v>27.32</v>
      </c>
    </row>
    <row r="16943" spans="1:2">
      <c r="A16943" s="4" t="s">
        <v>17292</v>
      </c>
      <c r="B16943" s="199">
        <v>27.32</v>
      </c>
    </row>
    <row r="16944" spans="1:2">
      <c r="A16944" s="4" t="s">
        <v>17293</v>
      </c>
      <c r="B16944" s="199">
        <v>31.97</v>
      </c>
    </row>
    <row r="16945" spans="1:2">
      <c r="A16945" s="4" t="s">
        <v>17294</v>
      </c>
      <c r="B16945" s="199">
        <v>31.97</v>
      </c>
    </row>
    <row r="16946" spans="1:2">
      <c r="A16946" s="4" t="s">
        <v>17295</v>
      </c>
      <c r="B16946" s="199">
        <v>20.63</v>
      </c>
    </row>
    <row r="16947" spans="1:2">
      <c r="A16947" s="4" t="s">
        <v>17296</v>
      </c>
      <c r="B16947" s="199">
        <v>20.63</v>
      </c>
    </row>
    <row r="16948" spans="1:2">
      <c r="A16948" s="4" t="s">
        <v>17297</v>
      </c>
      <c r="B16948" s="199">
        <v>23.7</v>
      </c>
    </row>
    <row r="16949" spans="1:2">
      <c r="A16949" s="4" t="s">
        <v>17298</v>
      </c>
      <c r="B16949" s="199">
        <v>23.7</v>
      </c>
    </row>
    <row r="16950" spans="1:2">
      <c r="A16950" s="4" t="s">
        <v>17299</v>
      </c>
      <c r="B16950" s="199">
        <v>25.02</v>
      </c>
    </row>
    <row r="16951" spans="1:2">
      <c r="A16951" s="4" t="s">
        <v>17300</v>
      </c>
      <c r="B16951" s="199">
        <v>25.02</v>
      </c>
    </row>
    <row r="16952" spans="1:2">
      <c r="A16952" s="4" t="s">
        <v>17301</v>
      </c>
      <c r="B16952" s="199">
        <v>2008.2</v>
      </c>
    </row>
    <row r="16953" spans="1:2">
      <c r="A16953" s="4" t="s">
        <v>17302</v>
      </c>
      <c r="B16953" s="199">
        <v>1876.62</v>
      </c>
    </row>
    <row r="16954" spans="1:2">
      <c r="A16954" s="4" t="s">
        <v>17303</v>
      </c>
      <c r="B16954" s="199">
        <v>2141.08</v>
      </c>
    </row>
    <row r="16955" spans="1:2">
      <c r="A16955" s="4" t="s">
        <v>17304</v>
      </c>
      <c r="B16955" s="199">
        <v>2009.53</v>
      </c>
    </row>
    <row r="16956" spans="1:2">
      <c r="A16956" s="4" t="s">
        <v>17305</v>
      </c>
      <c r="B16956" s="199">
        <v>2781.84</v>
      </c>
    </row>
    <row r="16957" spans="1:2">
      <c r="A16957" s="4" t="s">
        <v>17306</v>
      </c>
      <c r="B16957" s="199">
        <v>2567.37</v>
      </c>
    </row>
    <row r="16958" spans="1:2">
      <c r="A16958" s="4" t="s">
        <v>17307</v>
      </c>
      <c r="B16958" s="199">
        <v>2948.31</v>
      </c>
    </row>
    <row r="16959" spans="1:2">
      <c r="A16959" s="4" t="s">
        <v>17308</v>
      </c>
      <c r="B16959" s="199">
        <v>2733.84</v>
      </c>
    </row>
    <row r="16960" spans="1:2">
      <c r="A16960" s="4" t="s">
        <v>17309</v>
      </c>
      <c r="B16960" s="199">
        <v>3892.1</v>
      </c>
    </row>
    <row r="16961" spans="1:2">
      <c r="A16961" s="4" t="s">
        <v>17310</v>
      </c>
      <c r="B16961" s="199">
        <v>3589.49</v>
      </c>
    </row>
    <row r="16962" spans="1:2">
      <c r="A16962" s="4" t="s">
        <v>17311</v>
      </c>
      <c r="B16962" s="199">
        <v>3991.09</v>
      </c>
    </row>
    <row r="16963" spans="1:2">
      <c r="A16963" s="4" t="s">
        <v>17312</v>
      </c>
      <c r="B16963" s="199">
        <v>3691.89</v>
      </c>
    </row>
    <row r="16964" spans="1:2">
      <c r="A16964" s="4" t="s">
        <v>17313</v>
      </c>
      <c r="B16964" s="199">
        <v>4893.3100000000004</v>
      </c>
    </row>
    <row r="16965" spans="1:2">
      <c r="A16965" s="4" t="s">
        <v>17314</v>
      </c>
      <c r="B16965" s="199">
        <v>4573.58</v>
      </c>
    </row>
    <row r="16966" spans="1:2">
      <c r="A16966" s="4" t="s">
        <v>17315</v>
      </c>
      <c r="B16966" s="199">
        <v>5734.23</v>
      </c>
    </row>
    <row r="16967" spans="1:2">
      <c r="A16967" s="4" t="s">
        <v>17316</v>
      </c>
      <c r="B16967" s="199">
        <v>5320.26</v>
      </c>
    </row>
    <row r="16968" spans="1:2">
      <c r="A16968" s="4" t="s">
        <v>17317</v>
      </c>
      <c r="B16968" s="199">
        <v>137.04</v>
      </c>
    </row>
    <row r="16969" spans="1:2">
      <c r="A16969" s="4" t="s">
        <v>17318</v>
      </c>
      <c r="B16969" s="199">
        <v>137.04</v>
      </c>
    </row>
    <row r="16970" spans="1:2">
      <c r="A16970" s="4" t="s">
        <v>17319</v>
      </c>
      <c r="B16970" s="199">
        <v>182.62</v>
      </c>
    </row>
    <row r="16971" spans="1:2">
      <c r="A16971" s="4" t="s">
        <v>17320</v>
      </c>
      <c r="B16971" s="199">
        <v>182.62</v>
      </c>
    </row>
    <row r="16972" spans="1:2">
      <c r="A16972" s="4" t="s">
        <v>17321</v>
      </c>
      <c r="B16972" s="199">
        <v>244.15</v>
      </c>
    </row>
    <row r="16973" spans="1:2">
      <c r="A16973" s="4" t="s">
        <v>17322</v>
      </c>
      <c r="B16973" s="199">
        <v>244.15</v>
      </c>
    </row>
    <row r="16974" spans="1:2">
      <c r="A16974" s="4" t="s">
        <v>17323</v>
      </c>
      <c r="B16974" s="199">
        <v>390.58</v>
      </c>
    </row>
    <row r="16975" spans="1:2">
      <c r="A16975" s="4" t="s">
        <v>17324</v>
      </c>
      <c r="B16975" s="199">
        <v>390.58</v>
      </c>
    </row>
    <row r="16976" spans="1:2">
      <c r="A16976" s="4" t="s">
        <v>17325</v>
      </c>
      <c r="B16976" s="199">
        <v>125.42</v>
      </c>
    </row>
    <row r="16977" spans="1:2">
      <c r="A16977" s="4" t="s">
        <v>17326</v>
      </c>
      <c r="B16977" s="199">
        <v>125.42</v>
      </c>
    </row>
    <row r="16978" spans="1:2">
      <c r="A16978" s="4" t="s">
        <v>17327</v>
      </c>
      <c r="B16978" s="199">
        <v>164.55</v>
      </c>
    </row>
    <row r="16979" spans="1:2">
      <c r="A16979" s="4" t="s">
        <v>17328</v>
      </c>
      <c r="B16979" s="199">
        <v>164.55</v>
      </c>
    </row>
    <row r="16980" spans="1:2">
      <c r="A16980" s="4" t="s">
        <v>17329</v>
      </c>
      <c r="B16980" s="199">
        <v>92.51</v>
      </c>
    </row>
    <row r="16981" spans="1:2">
      <c r="A16981" s="4" t="s">
        <v>17330</v>
      </c>
      <c r="B16981" s="199">
        <v>92.51</v>
      </c>
    </row>
    <row r="16982" spans="1:2">
      <c r="A16982" s="4" t="s">
        <v>17331</v>
      </c>
      <c r="B16982" s="199">
        <v>88.94</v>
      </c>
    </row>
    <row r="16983" spans="1:2">
      <c r="A16983" s="4" t="s">
        <v>17332</v>
      </c>
      <c r="B16983" s="199">
        <v>88.94</v>
      </c>
    </row>
    <row r="16984" spans="1:2">
      <c r="A16984" s="4" t="s">
        <v>17333</v>
      </c>
      <c r="B16984" s="199">
        <v>1428.61</v>
      </c>
    </row>
    <row r="16985" spans="1:2">
      <c r="A16985" s="4" t="s">
        <v>17334</v>
      </c>
      <c r="B16985" s="199">
        <v>1428.61</v>
      </c>
    </row>
    <row r="16986" spans="1:2">
      <c r="A16986" s="4" t="s">
        <v>17335</v>
      </c>
      <c r="B16986" s="199">
        <v>1523.77</v>
      </c>
    </row>
    <row r="16987" spans="1:2">
      <c r="A16987" s="4" t="s">
        <v>17336</v>
      </c>
      <c r="B16987" s="199">
        <v>1523.77</v>
      </c>
    </row>
    <row r="16988" spans="1:2">
      <c r="A16988" s="4" t="s">
        <v>17337</v>
      </c>
      <c r="B16988" s="199">
        <v>2891.78</v>
      </c>
    </row>
    <row r="16989" spans="1:2">
      <c r="A16989" s="4" t="s">
        <v>17338</v>
      </c>
      <c r="B16989" s="199">
        <v>2891.78</v>
      </c>
    </row>
    <row r="16990" spans="1:2">
      <c r="A16990" s="4" t="s">
        <v>17339</v>
      </c>
      <c r="B16990" s="199">
        <v>3137.89</v>
      </c>
    </row>
    <row r="16991" spans="1:2">
      <c r="A16991" s="4" t="s">
        <v>17340</v>
      </c>
      <c r="B16991" s="199">
        <v>3137.89</v>
      </c>
    </row>
    <row r="16992" spans="1:2">
      <c r="A16992" s="4" t="s">
        <v>17341</v>
      </c>
      <c r="B16992" s="199">
        <v>4140.74</v>
      </c>
    </row>
    <row r="16993" spans="1:2">
      <c r="A16993" s="4" t="s">
        <v>17342</v>
      </c>
      <c r="B16993" s="199">
        <v>4140.74</v>
      </c>
    </row>
    <row r="16994" spans="1:2">
      <c r="A16994" s="4" t="s">
        <v>17343</v>
      </c>
      <c r="B16994" s="199">
        <v>4887.78</v>
      </c>
    </row>
    <row r="16995" spans="1:2">
      <c r="A16995" s="4" t="s">
        <v>17344</v>
      </c>
      <c r="B16995" s="199">
        <v>4887.78</v>
      </c>
    </row>
    <row r="16996" spans="1:2">
      <c r="A16996" s="4" t="s">
        <v>17345</v>
      </c>
      <c r="B16996" s="199">
        <v>6147.06</v>
      </c>
    </row>
    <row r="16997" spans="1:2">
      <c r="A16997" s="4" t="s">
        <v>17346</v>
      </c>
      <c r="B16997" s="199">
        <v>6147.06</v>
      </c>
    </row>
    <row r="16998" spans="1:2">
      <c r="A16998" s="4" t="s">
        <v>17347</v>
      </c>
      <c r="B16998" s="199">
        <v>1322.61</v>
      </c>
    </row>
    <row r="16999" spans="1:2">
      <c r="A16999" s="4" t="s">
        <v>17348</v>
      </c>
      <c r="B16999" s="199">
        <v>1322.61</v>
      </c>
    </row>
    <row r="17000" spans="1:2">
      <c r="A17000" s="4" t="s">
        <v>17349</v>
      </c>
      <c r="B17000" s="199">
        <v>1521.62</v>
      </c>
    </row>
    <row r="17001" spans="1:2">
      <c r="A17001" s="4" t="s">
        <v>17350</v>
      </c>
      <c r="B17001" s="199">
        <v>1521.62</v>
      </c>
    </row>
    <row r="17002" spans="1:2">
      <c r="A17002" s="4" t="s">
        <v>17351</v>
      </c>
      <c r="B17002" s="199">
        <v>1616.78</v>
      </c>
    </row>
    <row r="17003" spans="1:2">
      <c r="A17003" s="4" t="s">
        <v>17352</v>
      </c>
      <c r="B17003" s="199">
        <v>1616.78</v>
      </c>
    </row>
    <row r="17004" spans="1:2">
      <c r="A17004" s="4" t="s">
        <v>17353</v>
      </c>
      <c r="B17004" s="199">
        <v>3033.85</v>
      </c>
    </row>
    <row r="17005" spans="1:2">
      <c r="A17005" s="4" t="s">
        <v>17354</v>
      </c>
      <c r="B17005" s="199">
        <v>3033.85</v>
      </c>
    </row>
    <row r="17006" spans="1:2">
      <c r="A17006" s="4" t="s">
        <v>17355</v>
      </c>
      <c r="B17006" s="199">
        <v>3260.07</v>
      </c>
    </row>
    <row r="17007" spans="1:2">
      <c r="A17007" s="4" t="s">
        <v>17356</v>
      </c>
      <c r="B17007" s="199">
        <v>3260.07</v>
      </c>
    </row>
    <row r="17008" spans="1:2">
      <c r="A17008" s="4" t="s">
        <v>17357</v>
      </c>
      <c r="B17008" s="199">
        <v>4514.6400000000003</v>
      </c>
    </row>
    <row r="17009" spans="1:2">
      <c r="A17009" s="4" t="s">
        <v>17358</v>
      </c>
      <c r="B17009" s="199">
        <v>4514.6400000000003</v>
      </c>
    </row>
    <row r="17010" spans="1:2">
      <c r="A17010" s="4" t="s">
        <v>17359</v>
      </c>
      <c r="B17010" s="199">
        <v>5013.6400000000003</v>
      </c>
    </row>
    <row r="17011" spans="1:2">
      <c r="A17011" s="4" t="s">
        <v>17360</v>
      </c>
      <c r="B17011" s="199">
        <v>5013.6400000000003</v>
      </c>
    </row>
    <row r="17012" spans="1:2">
      <c r="A17012" s="4" t="s">
        <v>17361</v>
      </c>
      <c r="B17012" s="199">
        <v>6290.45</v>
      </c>
    </row>
    <row r="17013" spans="1:2">
      <c r="A17013" s="4" t="s">
        <v>17362</v>
      </c>
      <c r="B17013" s="199">
        <v>6290.45</v>
      </c>
    </row>
    <row r="17014" spans="1:2">
      <c r="A17014" s="4" t="s">
        <v>17363</v>
      </c>
      <c r="B17014" s="199">
        <v>1436.58</v>
      </c>
    </row>
    <row r="17015" spans="1:2">
      <c r="A17015" s="4" t="s">
        <v>17364</v>
      </c>
      <c r="B17015" s="199">
        <v>1436.58</v>
      </c>
    </row>
    <row r="17016" spans="1:2">
      <c r="A17016" s="4" t="s">
        <v>17365</v>
      </c>
      <c r="B17016" s="199">
        <v>200.72</v>
      </c>
    </row>
    <row r="17017" spans="1:2">
      <c r="A17017" s="4" t="s">
        <v>17366</v>
      </c>
      <c r="B17017" s="199">
        <v>193.14</v>
      </c>
    </row>
    <row r="17018" spans="1:2">
      <c r="A17018" s="4" t="s">
        <v>17367</v>
      </c>
      <c r="B17018" s="199">
        <v>256.7</v>
      </c>
    </row>
    <row r="17019" spans="1:2">
      <c r="A17019" s="4" t="s">
        <v>17368</v>
      </c>
      <c r="B17019" s="199">
        <v>248.04</v>
      </c>
    </row>
    <row r="17020" spans="1:2">
      <c r="A17020" s="4" t="s">
        <v>17369</v>
      </c>
      <c r="B17020" s="199">
        <v>329.42</v>
      </c>
    </row>
    <row r="17021" spans="1:2">
      <c r="A17021" s="4" t="s">
        <v>17370</v>
      </c>
      <c r="B17021" s="199">
        <v>319.67</v>
      </c>
    </row>
    <row r="17022" spans="1:2">
      <c r="A17022" s="4" t="s">
        <v>17371</v>
      </c>
      <c r="B17022" s="199">
        <v>40.590000000000003</v>
      </c>
    </row>
    <row r="17023" spans="1:2">
      <c r="A17023" s="4" t="s">
        <v>17372</v>
      </c>
      <c r="B17023" s="199">
        <v>35.17</v>
      </c>
    </row>
    <row r="17024" spans="1:2">
      <c r="A17024" s="4" t="s">
        <v>17373</v>
      </c>
      <c r="B17024" s="199">
        <v>43.43</v>
      </c>
    </row>
    <row r="17025" spans="1:2">
      <c r="A17025" s="4" t="s">
        <v>17374</v>
      </c>
      <c r="B17025" s="199">
        <v>37.630000000000003</v>
      </c>
    </row>
    <row r="17026" spans="1:2">
      <c r="A17026" s="4" t="s">
        <v>17375</v>
      </c>
      <c r="B17026" s="199">
        <v>53.17</v>
      </c>
    </row>
    <row r="17027" spans="1:2">
      <c r="A17027" s="4" t="s">
        <v>17376</v>
      </c>
      <c r="B17027" s="199">
        <v>46.07</v>
      </c>
    </row>
    <row r="17028" spans="1:2">
      <c r="A17028" s="4" t="s">
        <v>17377</v>
      </c>
      <c r="B17028" s="199">
        <v>73.06</v>
      </c>
    </row>
    <row r="17029" spans="1:2">
      <c r="A17029" s="4" t="s">
        <v>17378</v>
      </c>
      <c r="B17029" s="199">
        <v>63.31</v>
      </c>
    </row>
    <row r="17030" spans="1:2">
      <c r="A17030" s="4" t="s">
        <v>17379</v>
      </c>
      <c r="B17030" s="199">
        <v>111.62</v>
      </c>
    </row>
    <row r="17031" spans="1:2">
      <c r="A17031" s="4" t="s">
        <v>17380</v>
      </c>
      <c r="B17031" s="199">
        <v>96.72</v>
      </c>
    </row>
    <row r="17032" spans="1:2">
      <c r="A17032" s="4" t="s">
        <v>17381</v>
      </c>
      <c r="B17032" s="199">
        <v>151</v>
      </c>
    </row>
    <row r="17033" spans="1:2">
      <c r="A17033" s="4" t="s">
        <v>17382</v>
      </c>
      <c r="B17033" s="199">
        <v>130.84</v>
      </c>
    </row>
    <row r="17034" spans="1:2">
      <c r="A17034" s="4" t="s">
        <v>17383</v>
      </c>
      <c r="B17034" s="199">
        <v>16.23</v>
      </c>
    </row>
    <row r="17035" spans="1:2">
      <c r="A17035" s="4" t="s">
        <v>17384</v>
      </c>
      <c r="B17035" s="199">
        <v>14.06</v>
      </c>
    </row>
    <row r="17036" spans="1:2">
      <c r="A17036" s="4" t="s">
        <v>17385</v>
      </c>
      <c r="B17036" s="199">
        <v>19.48</v>
      </c>
    </row>
    <row r="17037" spans="1:2">
      <c r="A17037" s="4" t="s">
        <v>17386</v>
      </c>
      <c r="B17037" s="199">
        <v>16.88</v>
      </c>
    </row>
    <row r="17038" spans="1:2">
      <c r="A17038" s="4" t="s">
        <v>17387</v>
      </c>
      <c r="B17038" s="199">
        <v>12.98</v>
      </c>
    </row>
    <row r="17039" spans="1:2">
      <c r="A17039" s="4" t="s">
        <v>17388</v>
      </c>
      <c r="B17039" s="199">
        <v>11.25</v>
      </c>
    </row>
    <row r="17040" spans="1:2">
      <c r="A17040" s="4" t="s">
        <v>17389</v>
      </c>
      <c r="B17040" s="199">
        <v>21.1</v>
      </c>
    </row>
    <row r="17041" spans="1:2">
      <c r="A17041" s="4" t="s">
        <v>17390</v>
      </c>
      <c r="B17041" s="199">
        <v>18.29</v>
      </c>
    </row>
    <row r="17042" spans="1:2">
      <c r="A17042" s="4" t="s">
        <v>17391</v>
      </c>
      <c r="B17042" s="199">
        <v>14.61</v>
      </c>
    </row>
    <row r="17043" spans="1:2">
      <c r="A17043" s="4" t="s">
        <v>17392</v>
      </c>
      <c r="B17043" s="199">
        <v>12.66</v>
      </c>
    </row>
    <row r="17044" spans="1:2">
      <c r="A17044" s="4" t="s">
        <v>17393</v>
      </c>
      <c r="B17044" s="199">
        <v>22.73</v>
      </c>
    </row>
    <row r="17045" spans="1:2">
      <c r="A17045" s="4" t="s">
        <v>17394</v>
      </c>
      <c r="B17045" s="199">
        <v>19.690000000000001</v>
      </c>
    </row>
    <row r="17046" spans="1:2">
      <c r="A17046" s="4" t="s">
        <v>17395</v>
      </c>
      <c r="B17046" s="199">
        <v>16.64</v>
      </c>
    </row>
    <row r="17047" spans="1:2">
      <c r="A17047" s="4" t="s">
        <v>17396</v>
      </c>
      <c r="B17047" s="199">
        <v>14.42</v>
      </c>
    </row>
    <row r="17048" spans="1:2">
      <c r="A17048" s="4" t="s">
        <v>17397</v>
      </c>
      <c r="B17048" s="199">
        <v>24.76</v>
      </c>
    </row>
    <row r="17049" spans="1:2">
      <c r="A17049" s="4" t="s">
        <v>17398</v>
      </c>
      <c r="B17049" s="199">
        <v>21.45</v>
      </c>
    </row>
    <row r="17050" spans="1:2">
      <c r="A17050" s="4" t="s">
        <v>17399</v>
      </c>
      <c r="B17050" s="199">
        <v>58.85</v>
      </c>
    </row>
    <row r="17051" spans="1:2">
      <c r="A17051" s="4" t="s">
        <v>17400</v>
      </c>
      <c r="B17051" s="199">
        <v>51</v>
      </c>
    </row>
    <row r="17052" spans="1:2">
      <c r="A17052" s="4" t="s">
        <v>17401</v>
      </c>
      <c r="B17052" s="199">
        <v>41.4</v>
      </c>
    </row>
    <row r="17053" spans="1:2">
      <c r="A17053" s="4" t="s">
        <v>17402</v>
      </c>
      <c r="B17053" s="199">
        <v>35.869999999999997</v>
      </c>
    </row>
    <row r="17054" spans="1:2">
      <c r="A17054" s="4" t="s">
        <v>17403</v>
      </c>
      <c r="B17054" s="199">
        <v>41.4</v>
      </c>
    </row>
    <row r="17055" spans="1:2">
      <c r="A17055" s="4" t="s">
        <v>17404</v>
      </c>
      <c r="B17055" s="199">
        <v>35.869999999999997</v>
      </c>
    </row>
    <row r="17056" spans="1:2">
      <c r="A17056" s="4" t="s">
        <v>17405</v>
      </c>
      <c r="B17056" s="199">
        <v>27.6</v>
      </c>
    </row>
    <row r="17057" spans="1:2">
      <c r="A17057" s="4" t="s">
        <v>17406</v>
      </c>
      <c r="B17057" s="199">
        <v>23.91</v>
      </c>
    </row>
    <row r="17058" spans="1:2">
      <c r="A17058" s="4" t="s">
        <v>17407</v>
      </c>
      <c r="B17058" s="199">
        <v>271.77</v>
      </c>
    </row>
    <row r="17059" spans="1:2">
      <c r="A17059" s="4" t="s">
        <v>17408</v>
      </c>
      <c r="B17059" s="199">
        <v>241.81</v>
      </c>
    </row>
    <row r="17060" spans="1:2">
      <c r="A17060" s="4" t="s">
        <v>17409</v>
      </c>
      <c r="B17060" s="199">
        <v>272.83999999999997</v>
      </c>
    </row>
    <row r="17061" spans="1:2">
      <c r="A17061" s="4" t="s">
        <v>17410</v>
      </c>
      <c r="B17061" s="199">
        <v>242.73</v>
      </c>
    </row>
    <row r="17062" spans="1:2">
      <c r="A17062" s="4" t="s">
        <v>17411</v>
      </c>
      <c r="B17062" s="199">
        <v>274.33</v>
      </c>
    </row>
    <row r="17063" spans="1:2">
      <c r="A17063" s="4" t="s">
        <v>17412</v>
      </c>
      <c r="B17063" s="199">
        <v>244.03</v>
      </c>
    </row>
    <row r="17064" spans="1:2">
      <c r="A17064" s="4" t="s">
        <v>17413</v>
      </c>
      <c r="B17064" s="199">
        <v>1630.67</v>
      </c>
    </row>
    <row r="17065" spans="1:2">
      <c r="A17065" s="4" t="s">
        <v>17414</v>
      </c>
      <c r="B17065" s="199">
        <v>1505.9</v>
      </c>
    </row>
    <row r="17066" spans="1:2">
      <c r="A17066" s="4" t="s">
        <v>17415</v>
      </c>
      <c r="B17066" s="199">
        <v>2112.75</v>
      </c>
    </row>
    <row r="17067" spans="1:2">
      <c r="A17067" s="4" t="s">
        <v>17416</v>
      </c>
      <c r="B17067" s="199">
        <v>1951.28</v>
      </c>
    </row>
    <row r="17068" spans="1:2">
      <c r="A17068" s="4" t="s">
        <v>17417</v>
      </c>
      <c r="B17068" s="199">
        <v>2344.81</v>
      </c>
    </row>
    <row r="17069" spans="1:2">
      <c r="A17069" s="4" t="s">
        <v>17418</v>
      </c>
      <c r="B17069" s="199">
        <v>2194.0300000000002</v>
      </c>
    </row>
    <row r="17070" spans="1:2">
      <c r="A17070" s="4" t="s">
        <v>17419</v>
      </c>
      <c r="B17070" s="199">
        <v>3282.03</v>
      </c>
    </row>
    <row r="17071" spans="1:2">
      <c r="A17071" s="4" t="s">
        <v>17420</v>
      </c>
      <c r="B17071" s="199">
        <v>3069.44</v>
      </c>
    </row>
    <row r="17072" spans="1:2">
      <c r="A17072" s="4" t="s">
        <v>17421</v>
      </c>
      <c r="B17072" s="199">
        <v>567.03</v>
      </c>
    </row>
    <row r="17073" spans="1:2">
      <c r="A17073" s="4" t="s">
        <v>17422</v>
      </c>
      <c r="B17073" s="199">
        <v>544.64</v>
      </c>
    </row>
    <row r="17074" spans="1:2">
      <c r="A17074" s="4" t="s">
        <v>17423</v>
      </c>
      <c r="B17074" s="199">
        <v>328</v>
      </c>
    </row>
    <row r="17075" spans="1:2">
      <c r="A17075" s="4" t="s">
        <v>17424</v>
      </c>
      <c r="B17075" s="199">
        <v>316.55</v>
      </c>
    </row>
    <row r="17076" spans="1:2">
      <c r="A17076" s="4" t="s">
        <v>17425</v>
      </c>
      <c r="B17076" s="199">
        <v>672.76</v>
      </c>
    </row>
    <row r="17077" spans="1:2">
      <c r="A17077" s="4" t="s">
        <v>17426</v>
      </c>
      <c r="B17077" s="199">
        <v>642.62</v>
      </c>
    </row>
    <row r="17078" spans="1:2">
      <c r="A17078" s="4" t="s">
        <v>17427</v>
      </c>
      <c r="B17078" s="199">
        <v>1607.26</v>
      </c>
    </row>
    <row r="17079" spans="1:2">
      <c r="A17079" s="4" t="s">
        <v>17428</v>
      </c>
      <c r="B17079" s="199">
        <v>1523.26</v>
      </c>
    </row>
    <row r="17080" spans="1:2">
      <c r="A17080" s="4" t="s">
        <v>17429</v>
      </c>
      <c r="B17080" s="199">
        <v>2001.02</v>
      </c>
    </row>
    <row r="17081" spans="1:2">
      <c r="A17081" s="4" t="s">
        <v>17430</v>
      </c>
      <c r="B17081" s="199">
        <v>1903.91</v>
      </c>
    </row>
    <row r="17082" spans="1:2">
      <c r="A17082" s="4" t="s">
        <v>17431</v>
      </c>
      <c r="B17082" s="199">
        <v>1161.33</v>
      </c>
    </row>
    <row r="17083" spans="1:2">
      <c r="A17083" s="4" t="s">
        <v>17432</v>
      </c>
      <c r="B17083" s="199">
        <v>1057.57</v>
      </c>
    </row>
    <row r="17084" spans="1:2">
      <c r="A17084" s="4" t="s">
        <v>17433</v>
      </c>
      <c r="B17084" s="199">
        <v>1349.22</v>
      </c>
    </row>
    <row r="17085" spans="1:2">
      <c r="A17085" s="4" t="s">
        <v>17434</v>
      </c>
      <c r="B17085" s="199">
        <v>1238.8699999999999</v>
      </c>
    </row>
    <row r="17086" spans="1:2">
      <c r="A17086" s="4" t="s">
        <v>17435</v>
      </c>
      <c r="B17086" s="199">
        <v>1660.29</v>
      </c>
    </row>
    <row r="17087" spans="1:2">
      <c r="A17087" s="4" t="s">
        <v>17436</v>
      </c>
      <c r="B17087" s="199">
        <v>1540.63</v>
      </c>
    </row>
    <row r="17088" spans="1:2">
      <c r="A17088" s="4" t="s">
        <v>17437</v>
      </c>
      <c r="B17088" s="199">
        <v>135.27000000000001</v>
      </c>
    </row>
    <row r="17089" spans="1:2">
      <c r="A17089" s="4" t="s">
        <v>17438</v>
      </c>
      <c r="B17089" s="199">
        <v>128.77000000000001</v>
      </c>
    </row>
    <row r="17090" spans="1:2">
      <c r="A17090" s="4" t="s">
        <v>17439</v>
      </c>
      <c r="B17090" s="199">
        <v>143.72999999999999</v>
      </c>
    </row>
    <row r="17091" spans="1:2">
      <c r="A17091" s="4" t="s">
        <v>17440</v>
      </c>
      <c r="B17091" s="199">
        <v>135.93</v>
      </c>
    </row>
    <row r="17092" spans="1:2">
      <c r="A17092" s="4" t="s">
        <v>17441</v>
      </c>
      <c r="B17092" s="199">
        <v>135.49</v>
      </c>
    </row>
    <row r="17093" spans="1:2">
      <c r="A17093" s="4" t="s">
        <v>17442</v>
      </c>
      <c r="B17093" s="199">
        <v>128.71</v>
      </c>
    </row>
    <row r="17094" spans="1:2">
      <c r="A17094" s="4" t="s">
        <v>17443</v>
      </c>
      <c r="B17094" s="199">
        <v>159.99</v>
      </c>
    </row>
    <row r="17095" spans="1:2">
      <c r="A17095" s="4" t="s">
        <v>17444</v>
      </c>
      <c r="B17095" s="199">
        <v>152.19</v>
      </c>
    </row>
    <row r="17096" spans="1:2">
      <c r="A17096" s="4" t="s">
        <v>17445</v>
      </c>
      <c r="B17096" s="199">
        <v>49.58</v>
      </c>
    </row>
    <row r="17097" spans="1:2">
      <c r="A17097" s="4" t="s">
        <v>17446</v>
      </c>
      <c r="B17097" s="199">
        <v>48.23</v>
      </c>
    </row>
    <row r="17098" spans="1:2">
      <c r="A17098" s="4" t="s">
        <v>17447</v>
      </c>
      <c r="B17098" s="199">
        <v>61.35</v>
      </c>
    </row>
    <row r="17099" spans="1:2">
      <c r="A17099" s="4" t="s">
        <v>17448</v>
      </c>
      <c r="B17099" s="199">
        <v>59.73</v>
      </c>
    </row>
    <row r="17100" spans="1:2">
      <c r="A17100" s="4" t="s">
        <v>17449</v>
      </c>
      <c r="B17100" s="199">
        <v>1448.2</v>
      </c>
    </row>
    <row r="17101" spans="1:2">
      <c r="A17101" s="4" t="s">
        <v>17450</v>
      </c>
      <c r="B17101" s="199">
        <v>1345.49</v>
      </c>
    </row>
    <row r="17102" spans="1:2">
      <c r="A17102" s="4" t="s">
        <v>17451</v>
      </c>
      <c r="B17102" s="199">
        <v>2013.55</v>
      </c>
    </row>
    <row r="17103" spans="1:2">
      <c r="A17103" s="4" t="s">
        <v>17452</v>
      </c>
      <c r="B17103" s="199">
        <v>1890.3</v>
      </c>
    </row>
    <row r="17104" spans="1:2">
      <c r="A17104" s="4" t="s">
        <v>17453</v>
      </c>
      <c r="B17104" s="199">
        <v>1750.58</v>
      </c>
    </row>
    <row r="17105" spans="1:2">
      <c r="A17105" s="4" t="s">
        <v>17454</v>
      </c>
      <c r="B17105" s="199">
        <v>1630.75</v>
      </c>
    </row>
    <row r="17106" spans="1:2">
      <c r="A17106" s="4" t="s">
        <v>17455</v>
      </c>
      <c r="B17106" s="199">
        <v>2081.9699999999998</v>
      </c>
    </row>
    <row r="17107" spans="1:2">
      <c r="A17107" s="4" t="s">
        <v>17456</v>
      </c>
      <c r="B17107" s="199">
        <v>1938.17</v>
      </c>
    </row>
    <row r="17108" spans="1:2">
      <c r="A17108" s="4" t="s">
        <v>17457</v>
      </c>
      <c r="B17108" s="199">
        <v>2202.89</v>
      </c>
    </row>
    <row r="17109" spans="1:2">
      <c r="A17109" s="4" t="s">
        <v>17458</v>
      </c>
      <c r="B17109" s="199">
        <v>2065.94</v>
      </c>
    </row>
    <row r="17110" spans="1:2">
      <c r="A17110" s="4" t="s">
        <v>17459</v>
      </c>
      <c r="B17110" s="199">
        <v>2618.73</v>
      </c>
    </row>
    <row r="17111" spans="1:2">
      <c r="A17111" s="4" t="s">
        <v>17460</v>
      </c>
      <c r="B17111" s="199">
        <v>2454.39</v>
      </c>
    </row>
    <row r="17112" spans="1:2">
      <c r="A17112" s="4" t="s">
        <v>17461</v>
      </c>
      <c r="B17112" s="199">
        <v>2570.9699999999998</v>
      </c>
    </row>
    <row r="17113" spans="1:2">
      <c r="A17113" s="4" t="s">
        <v>17462</v>
      </c>
      <c r="B17113" s="199">
        <v>2416.9</v>
      </c>
    </row>
    <row r="17114" spans="1:2">
      <c r="A17114" s="4" t="s">
        <v>17463</v>
      </c>
      <c r="B17114" s="199">
        <v>3058.3</v>
      </c>
    </row>
    <row r="17115" spans="1:2">
      <c r="A17115" s="4" t="s">
        <v>17464</v>
      </c>
      <c r="B17115" s="199">
        <v>2873.42</v>
      </c>
    </row>
    <row r="17116" spans="1:2">
      <c r="A17116" s="4" t="s">
        <v>17465</v>
      </c>
      <c r="B17116" s="199">
        <v>3469.25</v>
      </c>
    </row>
    <row r="17117" spans="1:2">
      <c r="A17117" s="4" t="s">
        <v>17466</v>
      </c>
      <c r="B17117" s="199">
        <v>3298.06</v>
      </c>
    </row>
    <row r="17118" spans="1:2">
      <c r="A17118" s="4" t="s">
        <v>17467</v>
      </c>
      <c r="B17118" s="199">
        <v>4134.12</v>
      </c>
    </row>
    <row r="17119" spans="1:2">
      <c r="A17119" s="4" t="s">
        <v>17468</v>
      </c>
      <c r="B17119" s="199">
        <v>3928.7</v>
      </c>
    </row>
    <row r="17120" spans="1:2">
      <c r="A17120" s="4" t="s">
        <v>17469</v>
      </c>
      <c r="B17120" s="199">
        <v>3917.99</v>
      </c>
    </row>
    <row r="17121" spans="1:2">
      <c r="A17121" s="4" t="s">
        <v>17470</v>
      </c>
      <c r="B17121" s="199">
        <v>3729.69</v>
      </c>
    </row>
    <row r="17122" spans="1:2">
      <c r="A17122" s="4" t="s">
        <v>17471</v>
      </c>
      <c r="B17122" s="199">
        <v>4668.55</v>
      </c>
    </row>
    <row r="17123" spans="1:2">
      <c r="A17123" s="4" t="s">
        <v>17472</v>
      </c>
      <c r="B17123" s="199">
        <v>4442.58</v>
      </c>
    </row>
    <row r="17124" spans="1:2">
      <c r="A17124" s="4" t="s">
        <v>17473</v>
      </c>
      <c r="B17124" s="199">
        <v>4342.5200000000004</v>
      </c>
    </row>
    <row r="17125" spans="1:2">
      <c r="A17125" s="4" t="s">
        <v>17474</v>
      </c>
      <c r="B17125" s="199">
        <v>4137.1000000000004</v>
      </c>
    </row>
    <row r="17126" spans="1:2">
      <c r="A17126" s="4" t="s">
        <v>17475</v>
      </c>
      <c r="B17126" s="199">
        <v>5175.8599999999997</v>
      </c>
    </row>
    <row r="17127" spans="1:2">
      <c r="A17127" s="4" t="s">
        <v>17476</v>
      </c>
      <c r="B17127" s="199">
        <v>4929.3599999999997</v>
      </c>
    </row>
    <row r="17128" spans="1:2">
      <c r="A17128" s="4" t="s">
        <v>17477</v>
      </c>
      <c r="B17128" s="199">
        <v>5143.78</v>
      </c>
    </row>
    <row r="17129" spans="1:2">
      <c r="A17129" s="4" t="s">
        <v>17478</v>
      </c>
      <c r="B17129" s="199">
        <v>4916.96</v>
      </c>
    </row>
    <row r="17130" spans="1:2">
      <c r="A17130" s="4" t="s">
        <v>17479</v>
      </c>
      <c r="B17130" s="199">
        <v>6133.32</v>
      </c>
    </row>
    <row r="17131" spans="1:2">
      <c r="A17131" s="4" t="s">
        <v>17480</v>
      </c>
      <c r="B17131" s="199">
        <v>5861.13</v>
      </c>
    </row>
    <row r="17132" spans="1:2">
      <c r="A17132" s="4" t="s">
        <v>17481</v>
      </c>
      <c r="B17132" s="199">
        <v>5662.9</v>
      </c>
    </row>
    <row r="17133" spans="1:2">
      <c r="A17133" s="4" t="s">
        <v>17482</v>
      </c>
      <c r="B17133" s="199">
        <v>5410.4</v>
      </c>
    </row>
    <row r="17134" spans="1:2">
      <c r="A17134" s="4" t="s">
        <v>17483</v>
      </c>
      <c r="B17134" s="199">
        <v>6754.14</v>
      </c>
    </row>
    <row r="17135" spans="1:2">
      <c r="A17135" s="4" t="s">
        <v>17484</v>
      </c>
      <c r="B17135" s="199">
        <v>6451.14</v>
      </c>
    </row>
    <row r="17136" spans="1:2">
      <c r="A17136" s="4" t="s">
        <v>17485</v>
      </c>
      <c r="B17136" s="199">
        <v>6517.38</v>
      </c>
    </row>
    <row r="17137" spans="1:2">
      <c r="A17137" s="4" t="s">
        <v>17486</v>
      </c>
      <c r="B17137" s="199">
        <v>6217.8</v>
      </c>
    </row>
    <row r="17138" spans="1:2">
      <c r="A17138" s="4" t="s">
        <v>17487</v>
      </c>
      <c r="B17138" s="199">
        <v>7775.45</v>
      </c>
    </row>
    <row r="17139" spans="1:2">
      <c r="A17139" s="4" t="s">
        <v>17488</v>
      </c>
      <c r="B17139" s="199">
        <v>7415.95</v>
      </c>
    </row>
    <row r="17140" spans="1:2">
      <c r="A17140" s="4" t="s">
        <v>17489</v>
      </c>
      <c r="B17140" s="199">
        <v>56.76</v>
      </c>
    </row>
    <row r="17141" spans="1:2">
      <c r="A17141" s="4" t="s">
        <v>17490</v>
      </c>
      <c r="B17141" s="199">
        <v>54.59</v>
      </c>
    </row>
    <row r="17142" spans="1:2">
      <c r="A17142" s="4" t="s">
        <v>17491</v>
      </c>
      <c r="B17142" s="199">
        <v>48.85</v>
      </c>
    </row>
    <row r="17143" spans="1:2">
      <c r="A17143" s="4" t="s">
        <v>17492</v>
      </c>
      <c r="B17143" s="199">
        <v>47.23</v>
      </c>
    </row>
    <row r="17144" spans="1:2">
      <c r="A17144" s="4" t="s">
        <v>17493</v>
      </c>
      <c r="B17144" s="199">
        <v>36.43</v>
      </c>
    </row>
    <row r="17145" spans="1:2">
      <c r="A17145" s="4" t="s">
        <v>17494</v>
      </c>
      <c r="B17145" s="199">
        <v>35.340000000000003</v>
      </c>
    </row>
    <row r="17146" spans="1:2">
      <c r="A17146" s="4" t="s">
        <v>17495</v>
      </c>
      <c r="B17146" s="199">
        <v>43.69</v>
      </c>
    </row>
    <row r="17147" spans="1:2">
      <c r="A17147" s="4" t="s">
        <v>17496</v>
      </c>
      <c r="B17147" s="199">
        <v>42.39</v>
      </c>
    </row>
    <row r="17148" spans="1:2">
      <c r="A17148" s="4" t="s">
        <v>17497</v>
      </c>
      <c r="B17148" s="199">
        <v>61.39</v>
      </c>
    </row>
    <row r="17149" spans="1:2">
      <c r="A17149" s="4" t="s">
        <v>17498</v>
      </c>
      <c r="B17149" s="199">
        <v>60.04</v>
      </c>
    </row>
    <row r="17150" spans="1:2">
      <c r="A17150" s="4" t="s">
        <v>17499</v>
      </c>
      <c r="B17150" s="199">
        <v>73.650000000000006</v>
      </c>
    </row>
    <row r="17151" spans="1:2">
      <c r="A17151" s="4" t="s">
        <v>17500</v>
      </c>
      <c r="B17151" s="199">
        <v>72.02</v>
      </c>
    </row>
    <row r="17152" spans="1:2">
      <c r="A17152" s="4" t="s">
        <v>17501</v>
      </c>
      <c r="B17152" s="199">
        <v>79.260000000000005</v>
      </c>
    </row>
    <row r="17153" spans="1:2">
      <c r="A17153" s="4" t="s">
        <v>17502</v>
      </c>
      <c r="B17153" s="199">
        <v>77.63</v>
      </c>
    </row>
    <row r="17154" spans="1:2">
      <c r="A17154" s="4" t="s">
        <v>17503</v>
      </c>
      <c r="B17154" s="199">
        <v>95.09</v>
      </c>
    </row>
    <row r="17155" spans="1:2">
      <c r="A17155" s="4" t="s">
        <v>17504</v>
      </c>
      <c r="B17155" s="199">
        <v>93.14</v>
      </c>
    </row>
    <row r="17156" spans="1:2">
      <c r="A17156" s="4" t="s">
        <v>17505</v>
      </c>
      <c r="B17156" s="199">
        <v>113.19</v>
      </c>
    </row>
    <row r="17157" spans="1:2">
      <c r="A17157" s="4" t="s">
        <v>17506</v>
      </c>
      <c r="B17157" s="199">
        <v>111.29</v>
      </c>
    </row>
    <row r="17158" spans="1:2">
      <c r="A17158" s="4" t="s">
        <v>17507</v>
      </c>
      <c r="B17158" s="199">
        <v>135.81</v>
      </c>
    </row>
    <row r="17159" spans="1:2">
      <c r="A17159" s="4" t="s">
        <v>17508</v>
      </c>
      <c r="B17159" s="199">
        <v>133.53</v>
      </c>
    </row>
    <row r="17160" spans="1:2">
      <c r="A17160" s="4" t="s">
        <v>17509</v>
      </c>
      <c r="B17160" s="199">
        <v>159.09</v>
      </c>
    </row>
    <row r="17161" spans="1:2">
      <c r="A17161" s="4" t="s">
        <v>17510</v>
      </c>
      <c r="B17161" s="199">
        <v>156.91999999999999</v>
      </c>
    </row>
    <row r="17162" spans="1:2">
      <c r="A17162" s="4" t="s">
        <v>17511</v>
      </c>
      <c r="B17162" s="199">
        <v>190.89</v>
      </c>
    </row>
    <row r="17163" spans="1:2">
      <c r="A17163" s="4" t="s">
        <v>17512</v>
      </c>
      <c r="B17163" s="199">
        <v>188.29</v>
      </c>
    </row>
    <row r="17164" spans="1:2">
      <c r="A17164" s="4" t="s">
        <v>17513</v>
      </c>
      <c r="B17164" s="199">
        <v>24.26</v>
      </c>
    </row>
    <row r="17165" spans="1:2">
      <c r="A17165" s="4" t="s">
        <v>17514</v>
      </c>
      <c r="B17165" s="199">
        <v>23.28</v>
      </c>
    </row>
    <row r="17166" spans="1:2">
      <c r="A17166" s="4" t="s">
        <v>17515</v>
      </c>
      <c r="B17166" s="199">
        <v>28.83</v>
      </c>
    </row>
    <row r="17167" spans="1:2">
      <c r="A17167" s="4" t="s">
        <v>17516</v>
      </c>
      <c r="B17167" s="199">
        <v>27.69</v>
      </c>
    </row>
    <row r="17168" spans="1:2">
      <c r="A17168" s="4" t="s">
        <v>17517</v>
      </c>
      <c r="B17168" s="199">
        <v>30.6</v>
      </c>
    </row>
    <row r="17169" spans="1:2">
      <c r="A17169" s="4" t="s">
        <v>17518</v>
      </c>
      <c r="B17169" s="199">
        <v>29.52</v>
      </c>
    </row>
    <row r="17170" spans="1:2">
      <c r="A17170" s="4" t="s">
        <v>17519</v>
      </c>
      <c r="B17170" s="199">
        <v>36.69</v>
      </c>
    </row>
    <row r="17171" spans="1:2">
      <c r="A17171" s="4" t="s">
        <v>17520</v>
      </c>
      <c r="B17171" s="199">
        <v>35.39</v>
      </c>
    </row>
    <row r="17172" spans="1:2">
      <c r="A17172" s="4" t="s">
        <v>17521</v>
      </c>
      <c r="B17172" s="199">
        <v>9.1999999999999993</v>
      </c>
    </row>
    <row r="17173" spans="1:2">
      <c r="A17173" s="4" t="s">
        <v>17522</v>
      </c>
      <c r="B17173" s="199">
        <v>8.66</v>
      </c>
    </row>
    <row r="17174" spans="1:2">
      <c r="A17174" s="4" t="s">
        <v>17523</v>
      </c>
      <c r="B17174" s="199">
        <v>11</v>
      </c>
    </row>
    <row r="17175" spans="1:2">
      <c r="A17175" s="4" t="s">
        <v>17524</v>
      </c>
      <c r="B17175" s="199">
        <v>10.35</v>
      </c>
    </row>
    <row r="17176" spans="1:2">
      <c r="A17176" s="4" t="s">
        <v>17525</v>
      </c>
      <c r="B17176" s="199">
        <v>90.8</v>
      </c>
    </row>
    <row r="17177" spans="1:2">
      <c r="A17177" s="4" t="s">
        <v>17526</v>
      </c>
      <c r="B17177" s="199">
        <v>84.87</v>
      </c>
    </row>
    <row r="17178" spans="1:2">
      <c r="A17178" s="4" t="s">
        <v>17527</v>
      </c>
      <c r="B17178" s="199">
        <v>149.83000000000001</v>
      </c>
    </row>
    <row r="17179" spans="1:2">
      <c r="A17179" s="4" t="s">
        <v>17528</v>
      </c>
      <c r="B17179" s="199">
        <v>137.63</v>
      </c>
    </row>
    <row r="17180" spans="1:2">
      <c r="A17180" s="4" t="s">
        <v>17529</v>
      </c>
      <c r="B17180" s="199">
        <v>68.400000000000006</v>
      </c>
    </row>
    <row r="17181" spans="1:2">
      <c r="A17181" s="4" t="s">
        <v>17530</v>
      </c>
      <c r="B17181" s="199">
        <v>62.47</v>
      </c>
    </row>
    <row r="17182" spans="1:2">
      <c r="A17182" s="4" t="s">
        <v>17531</v>
      </c>
      <c r="B17182" s="199">
        <v>28.09</v>
      </c>
    </row>
    <row r="17183" spans="1:2">
      <c r="A17183" s="4" t="s">
        <v>17532</v>
      </c>
      <c r="B17183" s="199">
        <v>25.27</v>
      </c>
    </row>
    <row r="17184" spans="1:2">
      <c r="A17184" s="4" t="s">
        <v>17533</v>
      </c>
      <c r="B17184" s="199">
        <v>56.07</v>
      </c>
    </row>
    <row r="17185" spans="1:2">
      <c r="A17185" s="4" t="s">
        <v>17534</v>
      </c>
      <c r="B17185" s="199">
        <v>50.57</v>
      </c>
    </row>
    <row r="17186" spans="1:2">
      <c r="A17186" s="4" t="s">
        <v>17535</v>
      </c>
      <c r="B17186" s="199">
        <v>44.53</v>
      </c>
    </row>
    <row r="17187" spans="1:2">
      <c r="A17187" s="4" t="s">
        <v>17536</v>
      </c>
      <c r="B17187" s="199">
        <v>39.020000000000003</v>
      </c>
    </row>
    <row r="17188" spans="1:2">
      <c r="A17188" s="4" t="s">
        <v>17537</v>
      </c>
      <c r="B17188" s="199">
        <v>20.260000000000002</v>
      </c>
    </row>
    <row r="17189" spans="1:2">
      <c r="A17189" s="4" t="s">
        <v>17538</v>
      </c>
      <c r="B17189" s="199">
        <v>17.86</v>
      </c>
    </row>
    <row r="17190" spans="1:2">
      <c r="A17190" s="4" t="s">
        <v>17539</v>
      </c>
      <c r="B17190" s="199">
        <v>54.71</v>
      </c>
    </row>
    <row r="17191" spans="1:2">
      <c r="A17191" s="4" t="s">
        <v>17540</v>
      </c>
      <c r="B17191" s="199">
        <v>51.38</v>
      </c>
    </row>
    <row r="17192" spans="1:2">
      <c r="A17192" s="4" t="s">
        <v>17541</v>
      </c>
      <c r="B17192" s="199">
        <v>110.77</v>
      </c>
    </row>
    <row r="17193" spans="1:2">
      <c r="A17193" s="4" t="s">
        <v>17542</v>
      </c>
      <c r="B17193" s="199">
        <v>102.29</v>
      </c>
    </row>
    <row r="17194" spans="1:2">
      <c r="A17194" s="4" t="s">
        <v>17543</v>
      </c>
      <c r="B17194" s="199">
        <v>42.71</v>
      </c>
    </row>
    <row r="17195" spans="1:2">
      <c r="A17195" s="4" t="s">
        <v>17544</v>
      </c>
      <c r="B17195" s="199">
        <v>41.08</v>
      </c>
    </row>
    <row r="17196" spans="1:2">
      <c r="A17196" s="4" t="s">
        <v>17545</v>
      </c>
      <c r="B17196" s="199">
        <v>64.05</v>
      </c>
    </row>
    <row r="17197" spans="1:2">
      <c r="A17197" s="4" t="s">
        <v>17546</v>
      </c>
      <c r="B17197" s="199">
        <v>62.42</v>
      </c>
    </row>
    <row r="17198" spans="1:2">
      <c r="A17198" s="4" t="s">
        <v>17547</v>
      </c>
      <c r="B17198" s="199">
        <v>143.97999999999999</v>
      </c>
    </row>
    <row r="17199" spans="1:2">
      <c r="A17199" s="4" t="s">
        <v>17548</v>
      </c>
      <c r="B17199" s="199">
        <v>139.37</v>
      </c>
    </row>
    <row r="17200" spans="1:2">
      <c r="A17200" s="4" t="s">
        <v>17549</v>
      </c>
      <c r="B17200" s="199">
        <v>139.80000000000001</v>
      </c>
    </row>
    <row r="17201" spans="1:2">
      <c r="A17201" s="4" t="s">
        <v>17550</v>
      </c>
      <c r="B17201" s="199">
        <v>138.16999999999999</v>
      </c>
    </row>
    <row r="17202" spans="1:2">
      <c r="A17202" s="4" t="s">
        <v>17551</v>
      </c>
      <c r="B17202" s="199">
        <v>99.84</v>
      </c>
    </row>
    <row r="17203" spans="1:2">
      <c r="A17203" s="4" t="s">
        <v>17552</v>
      </c>
      <c r="B17203" s="199">
        <v>98.65</v>
      </c>
    </row>
    <row r="17204" spans="1:2">
      <c r="A17204" s="4" t="s">
        <v>17553</v>
      </c>
      <c r="B17204" s="199">
        <v>60.35</v>
      </c>
    </row>
    <row r="17205" spans="1:2">
      <c r="A17205" s="4" t="s">
        <v>17554</v>
      </c>
      <c r="B17205" s="199">
        <v>59.26</v>
      </c>
    </row>
    <row r="17206" spans="1:2">
      <c r="A17206" s="4" t="s">
        <v>17555</v>
      </c>
      <c r="B17206" s="199">
        <v>62.8</v>
      </c>
    </row>
    <row r="17207" spans="1:2">
      <c r="A17207" s="4" t="s">
        <v>17556</v>
      </c>
      <c r="B17207" s="199">
        <v>61.95</v>
      </c>
    </row>
    <row r="17208" spans="1:2">
      <c r="A17208" s="4" t="s">
        <v>17557</v>
      </c>
      <c r="B17208" s="199">
        <v>55.45</v>
      </c>
    </row>
    <row r="17209" spans="1:2">
      <c r="A17209" s="4" t="s">
        <v>17558</v>
      </c>
      <c r="B17209" s="199">
        <v>54.37</v>
      </c>
    </row>
    <row r="17210" spans="1:2">
      <c r="A17210" s="4" t="s">
        <v>17559</v>
      </c>
      <c r="B17210" s="199">
        <v>34.72</v>
      </c>
    </row>
    <row r="17211" spans="1:2">
      <c r="A17211" s="4" t="s">
        <v>17560</v>
      </c>
      <c r="B17211" s="199">
        <v>33.869999999999997</v>
      </c>
    </row>
    <row r="17212" spans="1:2">
      <c r="A17212" s="4" t="s">
        <v>17561</v>
      </c>
      <c r="B17212" s="199">
        <v>106.89</v>
      </c>
    </row>
    <row r="17213" spans="1:2">
      <c r="A17213" s="4" t="s">
        <v>17562</v>
      </c>
      <c r="B17213" s="199">
        <v>104.51</v>
      </c>
    </row>
    <row r="17214" spans="1:2">
      <c r="A17214" s="4" t="s">
        <v>17563</v>
      </c>
      <c r="B17214" s="199">
        <v>42.53</v>
      </c>
    </row>
    <row r="17215" spans="1:2">
      <c r="A17215" s="4" t="s">
        <v>17564</v>
      </c>
      <c r="B17215" s="199">
        <v>41.5</v>
      </c>
    </row>
    <row r="17216" spans="1:2">
      <c r="A17216" s="4" t="s">
        <v>17565</v>
      </c>
      <c r="B17216" s="199">
        <v>77.67</v>
      </c>
    </row>
    <row r="17217" spans="1:2">
      <c r="A17217" s="4" t="s">
        <v>17566</v>
      </c>
      <c r="B17217" s="199">
        <v>76.040000000000006</v>
      </c>
    </row>
    <row r="17218" spans="1:2">
      <c r="A17218" s="4" t="s">
        <v>17567</v>
      </c>
      <c r="B17218" s="199">
        <v>128.88</v>
      </c>
    </row>
    <row r="17219" spans="1:2">
      <c r="A17219" s="4" t="s">
        <v>17568</v>
      </c>
      <c r="B17219" s="199">
        <v>127.26</v>
      </c>
    </row>
    <row r="17220" spans="1:2">
      <c r="A17220" s="4" t="s">
        <v>17569</v>
      </c>
      <c r="B17220" s="199">
        <v>105.69</v>
      </c>
    </row>
    <row r="17221" spans="1:2">
      <c r="A17221" s="4" t="s">
        <v>17570</v>
      </c>
      <c r="B17221" s="199">
        <v>104.29</v>
      </c>
    </row>
    <row r="17222" spans="1:2">
      <c r="A17222" s="4" t="s">
        <v>17571</v>
      </c>
      <c r="B17222" s="199">
        <v>77.260000000000005</v>
      </c>
    </row>
    <row r="17223" spans="1:2">
      <c r="A17223" s="4" t="s">
        <v>17572</v>
      </c>
      <c r="B17223" s="199">
        <v>75.64</v>
      </c>
    </row>
    <row r="17224" spans="1:2">
      <c r="A17224" s="4" t="s">
        <v>17573</v>
      </c>
      <c r="B17224" s="199">
        <v>125.66</v>
      </c>
    </row>
    <row r="17225" spans="1:2">
      <c r="A17225" s="4" t="s">
        <v>17574</v>
      </c>
      <c r="B17225" s="199">
        <v>124.04</v>
      </c>
    </row>
    <row r="17226" spans="1:2">
      <c r="A17226" s="4" t="s">
        <v>17575</v>
      </c>
      <c r="B17226" s="199">
        <v>105.69</v>
      </c>
    </row>
    <row r="17227" spans="1:2">
      <c r="A17227" s="4" t="s">
        <v>17576</v>
      </c>
      <c r="B17227" s="199">
        <v>104.29</v>
      </c>
    </row>
    <row r="17228" spans="1:2">
      <c r="A17228" s="4" t="s">
        <v>17577</v>
      </c>
      <c r="B17228" s="199">
        <v>90.73</v>
      </c>
    </row>
    <row r="17229" spans="1:2">
      <c r="A17229" s="4" t="s">
        <v>17578</v>
      </c>
      <c r="B17229" s="199">
        <v>89.44</v>
      </c>
    </row>
    <row r="17230" spans="1:2">
      <c r="A17230" s="4" t="s">
        <v>17579</v>
      </c>
      <c r="B17230" s="199">
        <v>146.18</v>
      </c>
    </row>
    <row r="17231" spans="1:2">
      <c r="A17231" s="4" t="s">
        <v>17580</v>
      </c>
      <c r="B17231" s="199">
        <v>139.05000000000001</v>
      </c>
    </row>
    <row r="17232" spans="1:2">
      <c r="A17232" s="4" t="s">
        <v>17581</v>
      </c>
      <c r="B17232" s="199">
        <v>238.91</v>
      </c>
    </row>
    <row r="17233" spans="1:2">
      <c r="A17233" s="4" t="s">
        <v>17582</v>
      </c>
      <c r="B17233" s="199">
        <v>231.78</v>
      </c>
    </row>
    <row r="17234" spans="1:2">
      <c r="A17234" s="4" t="s">
        <v>17583</v>
      </c>
      <c r="B17234" s="199">
        <v>99.81</v>
      </c>
    </row>
    <row r="17235" spans="1:2">
      <c r="A17235" s="4" t="s">
        <v>17584</v>
      </c>
      <c r="B17235" s="199">
        <v>92.68</v>
      </c>
    </row>
    <row r="17236" spans="1:2">
      <c r="A17236" s="4" t="s">
        <v>17585</v>
      </c>
      <c r="B17236" s="199">
        <v>151.4</v>
      </c>
    </row>
    <row r="17237" spans="1:2">
      <c r="A17237" s="4" t="s">
        <v>17586</v>
      </c>
      <c r="B17237" s="199">
        <v>144.16</v>
      </c>
    </row>
    <row r="17238" spans="1:2">
      <c r="A17238" s="4" t="s">
        <v>17587</v>
      </c>
      <c r="B17238" s="199">
        <v>96.8</v>
      </c>
    </row>
    <row r="17239" spans="1:2">
      <c r="A17239" s="4" t="s">
        <v>17588</v>
      </c>
      <c r="B17239" s="199">
        <v>90.37</v>
      </c>
    </row>
    <row r="17240" spans="1:2">
      <c r="A17240" s="4" t="s">
        <v>17589</v>
      </c>
      <c r="B17240" s="199">
        <v>109.43</v>
      </c>
    </row>
    <row r="17241" spans="1:2">
      <c r="A17241" s="4" t="s">
        <v>17590</v>
      </c>
      <c r="B17241" s="199">
        <v>107.8</v>
      </c>
    </row>
    <row r="17242" spans="1:2">
      <c r="A17242" s="4" t="s">
        <v>17591</v>
      </c>
      <c r="B17242" s="199">
        <v>103.84</v>
      </c>
    </row>
    <row r="17243" spans="1:2">
      <c r="A17243" s="4" t="s">
        <v>17592</v>
      </c>
      <c r="B17243" s="199">
        <v>102.21</v>
      </c>
    </row>
    <row r="17244" spans="1:2">
      <c r="A17244" s="4" t="s">
        <v>17593</v>
      </c>
      <c r="B17244" s="199">
        <v>145.54</v>
      </c>
    </row>
    <row r="17245" spans="1:2">
      <c r="A17245" s="4" t="s">
        <v>17594</v>
      </c>
      <c r="B17245" s="199">
        <v>138.30000000000001</v>
      </c>
    </row>
    <row r="17246" spans="1:2">
      <c r="A17246" s="4" t="s">
        <v>17595</v>
      </c>
      <c r="B17246" s="199">
        <v>149.91999999999999</v>
      </c>
    </row>
    <row r="17247" spans="1:2">
      <c r="A17247" s="4" t="s">
        <v>17596</v>
      </c>
      <c r="B17247" s="199">
        <v>142.68</v>
      </c>
    </row>
    <row r="17248" spans="1:2">
      <c r="A17248" s="4" t="s">
        <v>17597</v>
      </c>
      <c r="B17248" s="199">
        <v>126.21</v>
      </c>
    </row>
    <row r="17249" spans="1:2">
      <c r="A17249" s="4" t="s">
        <v>17598</v>
      </c>
      <c r="B17249" s="199">
        <v>124.59</v>
      </c>
    </row>
    <row r="17250" spans="1:2">
      <c r="A17250" s="4" t="s">
        <v>17599</v>
      </c>
      <c r="B17250" s="199">
        <v>135.99</v>
      </c>
    </row>
    <row r="17251" spans="1:2">
      <c r="A17251" s="4" t="s">
        <v>17600</v>
      </c>
      <c r="B17251" s="199">
        <v>134.37</v>
      </c>
    </row>
    <row r="17252" spans="1:2">
      <c r="A17252" s="4" t="s">
        <v>17601</v>
      </c>
      <c r="B17252" s="199">
        <v>156.09</v>
      </c>
    </row>
    <row r="17253" spans="1:2">
      <c r="A17253" s="4" t="s">
        <v>17602</v>
      </c>
      <c r="B17253" s="199">
        <v>150.66999999999999</v>
      </c>
    </row>
    <row r="17254" spans="1:2">
      <c r="A17254" s="4" t="s">
        <v>17603</v>
      </c>
      <c r="B17254" s="199">
        <v>142.88999999999999</v>
      </c>
    </row>
    <row r="17255" spans="1:2">
      <c r="A17255" s="4" t="s">
        <v>17604</v>
      </c>
      <c r="B17255" s="199">
        <v>137.47</v>
      </c>
    </row>
    <row r="17256" spans="1:2">
      <c r="A17256" s="4" t="s">
        <v>17605</v>
      </c>
      <c r="B17256" s="199">
        <v>161.24</v>
      </c>
    </row>
    <row r="17257" spans="1:2">
      <c r="A17257" s="4" t="s">
        <v>17606</v>
      </c>
      <c r="B17257" s="199">
        <v>160.56</v>
      </c>
    </row>
    <row r="17258" spans="1:2">
      <c r="A17258" s="4" t="s">
        <v>17607</v>
      </c>
      <c r="B17258" s="199">
        <v>212.38</v>
      </c>
    </row>
    <row r="17259" spans="1:2">
      <c r="A17259" s="4" t="s">
        <v>17608</v>
      </c>
      <c r="B17259" s="199">
        <v>209.69</v>
      </c>
    </row>
    <row r="17260" spans="1:2">
      <c r="A17260" s="4" t="s">
        <v>17609</v>
      </c>
      <c r="B17260" s="199">
        <v>115.8</v>
      </c>
    </row>
    <row r="17261" spans="1:2">
      <c r="A17261" s="4" t="s">
        <v>17610</v>
      </c>
      <c r="B17261" s="199">
        <v>114.45</v>
      </c>
    </row>
    <row r="17262" spans="1:2">
      <c r="A17262" s="4" t="s">
        <v>17611</v>
      </c>
      <c r="B17262" s="199">
        <v>231.03</v>
      </c>
    </row>
    <row r="17263" spans="1:2">
      <c r="A17263" s="4" t="s">
        <v>17612</v>
      </c>
      <c r="B17263" s="199">
        <v>229.33</v>
      </c>
    </row>
    <row r="17264" spans="1:2">
      <c r="A17264" s="4" t="s">
        <v>17613</v>
      </c>
      <c r="B17264" s="199">
        <v>290.98</v>
      </c>
    </row>
    <row r="17265" spans="1:2">
      <c r="A17265" s="4" t="s">
        <v>17614</v>
      </c>
      <c r="B17265" s="199">
        <v>289.27999999999997</v>
      </c>
    </row>
    <row r="17266" spans="1:2">
      <c r="A17266" s="4" t="s">
        <v>17615</v>
      </c>
      <c r="B17266" s="199">
        <v>239.37</v>
      </c>
    </row>
    <row r="17267" spans="1:2">
      <c r="A17267" s="4" t="s">
        <v>17616</v>
      </c>
      <c r="B17267" s="199">
        <v>236.82</v>
      </c>
    </row>
    <row r="17268" spans="1:2">
      <c r="A17268" s="4" t="s">
        <v>17617</v>
      </c>
      <c r="B17268" s="199">
        <v>306.76</v>
      </c>
    </row>
    <row r="17269" spans="1:2">
      <c r="A17269" s="4" t="s">
        <v>17618</v>
      </c>
      <c r="B17269" s="199">
        <v>304.22000000000003</v>
      </c>
    </row>
    <row r="17270" spans="1:2">
      <c r="A17270" s="4" t="s">
        <v>17619</v>
      </c>
      <c r="B17270" s="199">
        <v>400.28</v>
      </c>
    </row>
    <row r="17271" spans="1:2">
      <c r="A17271" s="4" t="s">
        <v>17620</v>
      </c>
      <c r="B17271" s="199">
        <v>396.89</v>
      </c>
    </row>
    <row r="17272" spans="1:2">
      <c r="A17272" s="4" t="s">
        <v>17621</v>
      </c>
      <c r="B17272" s="199">
        <v>453.83</v>
      </c>
    </row>
    <row r="17273" spans="1:2">
      <c r="A17273" s="4" t="s">
        <v>17622</v>
      </c>
      <c r="B17273" s="199">
        <v>450.44</v>
      </c>
    </row>
    <row r="17274" spans="1:2">
      <c r="A17274" s="4" t="s">
        <v>17623</v>
      </c>
      <c r="B17274" s="199">
        <v>554.46</v>
      </c>
    </row>
    <row r="17275" spans="1:2">
      <c r="A17275" s="4" t="s">
        <v>17624</v>
      </c>
      <c r="B17275" s="199">
        <v>550.5</v>
      </c>
    </row>
    <row r="17276" spans="1:2">
      <c r="A17276" s="4" t="s">
        <v>17625</v>
      </c>
      <c r="B17276" s="199">
        <v>629.42999999999995</v>
      </c>
    </row>
    <row r="17277" spans="1:2">
      <c r="A17277" s="4" t="s">
        <v>17626</v>
      </c>
      <c r="B17277" s="199">
        <v>625.47</v>
      </c>
    </row>
    <row r="17278" spans="1:2">
      <c r="A17278" s="4" t="s">
        <v>17627</v>
      </c>
      <c r="B17278" s="199">
        <v>57.66</v>
      </c>
    </row>
    <row r="17279" spans="1:2">
      <c r="A17279" s="4" t="s">
        <v>17628</v>
      </c>
      <c r="B17279" s="199">
        <v>56.04</v>
      </c>
    </row>
    <row r="17280" spans="1:2">
      <c r="A17280" s="4" t="s">
        <v>17629</v>
      </c>
      <c r="B17280" s="199">
        <v>113.57</v>
      </c>
    </row>
    <row r="17281" spans="1:2">
      <c r="A17281" s="4" t="s">
        <v>17630</v>
      </c>
      <c r="B17281" s="199">
        <v>111.94</v>
      </c>
    </row>
    <row r="17282" spans="1:2">
      <c r="A17282" s="4" t="s">
        <v>17631</v>
      </c>
      <c r="B17282" s="199">
        <v>89.29</v>
      </c>
    </row>
    <row r="17283" spans="1:2">
      <c r="A17283" s="4" t="s">
        <v>17632</v>
      </c>
      <c r="B17283" s="199">
        <v>82.79</v>
      </c>
    </row>
    <row r="17284" spans="1:2">
      <c r="A17284" s="4" t="s">
        <v>17633</v>
      </c>
      <c r="B17284" s="199">
        <v>129.16</v>
      </c>
    </row>
    <row r="17285" spans="1:2">
      <c r="A17285" s="4" t="s">
        <v>17634</v>
      </c>
      <c r="B17285" s="199">
        <v>120.72</v>
      </c>
    </row>
    <row r="17286" spans="1:2">
      <c r="A17286" s="4" t="s">
        <v>17635</v>
      </c>
      <c r="B17286" s="199">
        <v>167.33</v>
      </c>
    </row>
    <row r="17287" spans="1:2">
      <c r="A17287" s="4" t="s">
        <v>17636</v>
      </c>
      <c r="B17287" s="199">
        <v>157.18</v>
      </c>
    </row>
    <row r="17288" spans="1:2">
      <c r="A17288" s="4" t="s">
        <v>17637</v>
      </c>
      <c r="B17288" s="199">
        <v>76.09</v>
      </c>
    </row>
    <row r="17289" spans="1:2">
      <c r="A17289" s="4" t="s">
        <v>17638</v>
      </c>
      <c r="B17289" s="199">
        <v>69.59</v>
      </c>
    </row>
    <row r="17290" spans="1:2">
      <c r="A17290" s="4" t="s">
        <v>17639</v>
      </c>
      <c r="B17290" s="199">
        <v>100.83</v>
      </c>
    </row>
    <row r="17291" spans="1:2">
      <c r="A17291" s="4" t="s">
        <v>17640</v>
      </c>
      <c r="B17291" s="199">
        <v>99.2</v>
      </c>
    </row>
    <row r="17292" spans="1:2">
      <c r="A17292" s="4" t="s">
        <v>17641</v>
      </c>
      <c r="B17292" s="199">
        <v>78.510000000000005</v>
      </c>
    </row>
    <row r="17293" spans="1:2">
      <c r="A17293" s="4" t="s">
        <v>17642</v>
      </c>
      <c r="B17293" s="199">
        <v>77.66</v>
      </c>
    </row>
    <row r="17294" spans="1:2">
      <c r="A17294" s="4" t="s">
        <v>17643</v>
      </c>
      <c r="B17294" s="199">
        <v>261.19</v>
      </c>
    </row>
    <row r="17295" spans="1:2">
      <c r="A17295" s="4" t="s">
        <v>17644</v>
      </c>
      <c r="B17295" s="199">
        <v>254.06</v>
      </c>
    </row>
    <row r="17296" spans="1:2">
      <c r="A17296" s="4" t="s">
        <v>17645</v>
      </c>
      <c r="B17296" s="199">
        <v>399.77</v>
      </c>
    </row>
    <row r="17297" spans="1:2">
      <c r="A17297" s="4" t="s">
        <v>17646</v>
      </c>
      <c r="B17297" s="199">
        <v>392.64</v>
      </c>
    </row>
    <row r="17298" spans="1:2">
      <c r="A17298" s="4" t="s">
        <v>17647</v>
      </c>
      <c r="B17298" s="199">
        <v>745.3</v>
      </c>
    </row>
    <row r="17299" spans="1:2">
      <c r="A17299" s="4" t="s">
        <v>17648</v>
      </c>
      <c r="B17299" s="199">
        <v>738.17</v>
      </c>
    </row>
    <row r="17300" spans="1:2">
      <c r="A17300" s="4" t="s">
        <v>17649</v>
      </c>
      <c r="B17300" s="199">
        <v>466.74</v>
      </c>
    </row>
    <row r="17301" spans="1:2">
      <c r="A17301" s="4" t="s">
        <v>17650</v>
      </c>
      <c r="B17301" s="199">
        <v>466.74</v>
      </c>
    </row>
    <row r="17302" spans="1:2">
      <c r="A17302" s="4" t="s">
        <v>17651</v>
      </c>
      <c r="B17302" s="199">
        <v>584.66</v>
      </c>
    </row>
    <row r="17303" spans="1:2">
      <c r="A17303" s="4" t="s">
        <v>17652</v>
      </c>
      <c r="B17303" s="199">
        <v>584.66</v>
      </c>
    </row>
    <row r="17304" spans="1:2">
      <c r="A17304" s="4" t="s">
        <v>17653</v>
      </c>
      <c r="B17304" s="199">
        <v>394.61</v>
      </c>
    </row>
    <row r="17305" spans="1:2">
      <c r="A17305" s="4" t="s">
        <v>17654</v>
      </c>
      <c r="B17305" s="199">
        <v>394.61</v>
      </c>
    </row>
    <row r="17306" spans="1:2">
      <c r="A17306" s="4" t="s">
        <v>17655</v>
      </c>
      <c r="B17306" s="199">
        <v>530.14</v>
      </c>
    </row>
    <row r="17307" spans="1:2">
      <c r="A17307" s="4" t="s">
        <v>17656</v>
      </c>
      <c r="B17307" s="199">
        <v>516.83000000000004</v>
      </c>
    </row>
    <row r="17308" spans="1:2">
      <c r="A17308" s="4" t="s">
        <v>17657</v>
      </c>
      <c r="B17308" s="199">
        <v>19729.7</v>
      </c>
    </row>
    <row r="17309" spans="1:2">
      <c r="A17309" s="4" t="s">
        <v>17658</v>
      </c>
      <c r="B17309" s="199">
        <v>18934.62</v>
      </c>
    </row>
    <row r="17310" spans="1:2">
      <c r="A17310" s="4" t="s">
        <v>17659</v>
      </c>
      <c r="B17310" s="199">
        <v>439.13</v>
      </c>
    </row>
    <row r="17311" spans="1:2">
      <c r="A17311" s="4" t="s">
        <v>17660</v>
      </c>
      <c r="B17311" s="199">
        <v>435.88</v>
      </c>
    </row>
    <row r="17312" spans="1:2">
      <c r="A17312" s="4" t="s">
        <v>17661</v>
      </c>
      <c r="B17312" s="199">
        <v>128.4</v>
      </c>
    </row>
    <row r="17313" spans="1:2">
      <c r="A17313" s="4" t="s">
        <v>17662</v>
      </c>
      <c r="B17313" s="199">
        <v>126.44</v>
      </c>
    </row>
    <row r="17314" spans="1:2">
      <c r="A17314" s="4" t="s">
        <v>17663</v>
      </c>
      <c r="B17314" s="199">
        <v>138.5</v>
      </c>
    </row>
    <row r="17315" spans="1:2">
      <c r="A17315" s="4" t="s">
        <v>17664</v>
      </c>
      <c r="B17315" s="199">
        <v>136.54</v>
      </c>
    </row>
    <row r="17316" spans="1:2">
      <c r="A17316" s="4" t="s">
        <v>17665</v>
      </c>
      <c r="B17316" s="199">
        <v>421.71</v>
      </c>
    </row>
    <row r="17317" spans="1:2">
      <c r="A17317" s="4" t="s">
        <v>17666</v>
      </c>
      <c r="B17317" s="199">
        <v>400.88</v>
      </c>
    </row>
    <row r="17318" spans="1:2">
      <c r="A17318" s="4" t="s">
        <v>17667</v>
      </c>
      <c r="B17318" s="199">
        <v>56.05</v>
      </c>
    </row>
    <row r="17319" spans="1:2">
      <c r="A17319" s="4" t="s">
        <v>17668</v>
      </c>
      <c r="B17319" s="199">
        <v>48.57</v>
      </c>
    </row>
    <row r="17320" spans="1:2">
      <c r="A17320" s="4" t="s">
        <v>17669</v>
      </c>
      <c r="B17320" s="199">
        <v>117.06</v>
      </c>
    </row>
    <row r="17321" spans="1:2">
      <c r="A17321" s="4" t="s">
        <v>17670</v>
      </c>
      <c r="B17321" s="199">
        <v>101.44</v>
      </c>
    </row>
    <row r="17322" spans="1:2">
      <c r="A17322" s="4" t="s">
        <v>17671</v>
      </c>
      <c r="B17322" s="199">
        <v>23.83</v>
      </c>
    </row>
    <row r="17323" spans="1:2">
      <c r="A17323" s="4" t="s">
        <v>17672</v>
      </c>
      <c r="B17323" s="199">
        <v>20.65</v>
      </c>
    </row>
    <row r="17324" spans="1:2">
      <c r="A17324" s="4" t="s">
        <v>17673</v>
      </c>
      <c r="B17324" s="199">
        <v>20.29</v>
      </c>
    </row>
    <row r="17325" spans="1:2">
      <c r="A17325" s="4" t="s">
        <v>17674</v>
      </c>
      <c r="B17325" s="199">
        <v>17.579999999999998</v>
      </c>
    </row>
    <row r="17326" spans="1:2">
      <c r="A17326" s="4" t="s">
        <v>17675</v>
      </c>
      <c r="B17326" s="199">
        <v>21.35</v>
      </c>
    </row>
    <row r="17327" spans="1:2">
      <c r="A17327" s="4" t="s">
        <v>17676</v>
      </c>
      <c r="B17327" s="199">
        <v>18.5</v>
      </c>
    </row>
    <row r="17328" spans="1:2">
      <c r="A17328" s="4" t="s">
        <v>17677</v>
      </c>
      <c r="B17328" s="199">
        <v>18.260000000000002</v>
      </c>
    </row>
    <row r="17329" spans="1:2">
      <c r="A17329" s="4" t="s">
        <v>17678</v>
      </c>
      <c r="B17329" s="199">
        <v>15.82</v>
      </c>
    </row>
    <row r="17330" spans="1:2">
      <c r="A17330" s="4" t="s">
        <v>17679</v>
      </c>
      <c r="B17330" s="199">
        <v>16.23</v>
      </c>
    </row>
    <row r="17331" spans="1:2">
      <c r="A17331" s="4" t="s">
        <v>17680</v>
      </c>
      <c r="B17331" s="199">
        <v>14.06</v>
      </c>
    </row>
    <row r="17332" spans="1:2">
      <c r="A17332" s="4" t="s">
        <v>17681</v>
      </c>
      <c r="B17332" s="199">
        <v>22</v>
      </c>
    </row>
    <row r="17333" spans="1:2">
      <c r="A17333" s="4" t="s">
        <v>17682</v>
      </c>
      <c r="B17333" s="199">
        <v>19.059999999999999</v>
      </c>
    </row>
    <row r="17334" spans="1:2">
      <c r="A17334" s="4" t="s">
        <v>17683</v>
      </c>
      <c r="B17334" s="199">
        <v>73.06</v>
      </c>
    </row>
    <row r="17335" spans="1:2">
      <c r="A17335" s="4" t="s">
        <v>17684</v>
      </c>
      <c r="B17335" s="199">
        <v>63.31</v>
      </c>
    </row>
    <row r="17336" spans="1:2">
      <c r="A17336" s="4" t="s">
        <v>17685</v>
      </c>
      <c r="B17336" s="199">
        <v>31.66</v>
      </c>
    </row>
    <row r="17337" spans="1:2">
      <c r="A17337" s="4" t="s">
        <v>17686</v>
      </c>
      <c r="B17337" s="199">
        <v>30.58</v>
      </c>
    </row>
    <row r="17338" spans="1:2">
      <c r="A17338" s="4" t="s">
        <v>17687</v>
      </c>
      <c r="B17338" s="199">
        <v>56.59</v>
      </c>
    </row>
    <row r="17339" spans="1:2">
      <c r="A17339" s="4" t="s">
        <v>17688</v>
      </c>
      <c r="B17339" s="199">
        <v>55.45</v>
      </c>
    </row>
    <row r="17340" spans="1:2">
      <c r="A17340" s="4" t="s">
        <v>17689</v>
      </c>
      <c r="B17340" s="199">
        <v>32.54</v>
      </c>
    </row>
    <row r="17341" spans="1:2">
      <c r="A17341" s="4" t="s">
        <v>17690</v>
      </c>
      <c r="B17341" s="199">
        <v>31.41</v>
      </c>
    </row>
    <row r="17342" spans="1:2">
      <c r="A17342" s="4" t="s">
        <v>17691</v>
      </c>
      <c r="B17342" s="199">
        <v>86.43</v>
      </c>
    </row>
    <row r="17343" spans="1:2">
      <c r="A17343" s="4" t="s">
        <v>17692</v>
      </c>
      <c r="B17343" s="199">
        <v>82.1</v>
      </c>
    </row>
    <row r="17344" spans="1:2">
      <c r="A17344" s="4" t="s">
        <v>17693</v>
      </c>
      <c r="B17344" s="199">
        <v>98.45</v>
      </c>
    </row>
    <row r="17345" spans="1:2">
      <c r="A17345" s="4" t="s">
        <v>17694</v>
      </c>
      <c r="B17345" s="199">
        <v>94.12</v>
      </c>
    </row>
    <row r="17346" spans="1:2">
      <c r="A17346" s="4" t="s">
        <v>17695</v>
      </c>
      <c r="B17346" s="199">
        <v>100.43</v>
      </c>
    </row>
    <row r="17347" spans="1:2">
      <c r="A17347" s="4" t="s">
        <v>17696</v>
      </c>
      <c r="B17347" s="199">
        <v>96.09</v>
      </c>
    </row>
    <row r="17348" spans="1:2">
      <c r="A17348" s="4" t="s">
        <v>17697</v>
      </c>
      <c r="B17348" s="199">
        <v>144.22999999999999</v>
      </c>
    </row>
    <row r="17349" spans="1:2">
      <c r="A17349" s="4" t="s">
        <v>17698</v>
      </c>
      <c r="B17349" s="199">
        <v>138.6</v>
      </c>
    </row>
    <row r="17350" spans="1:2">
      <c r="A17350" s="4" t="s">
        <v>17699</v>
      </c>
      <c r="B17350" s="199">
        <v>81.14</v>
      </c>
    </row>
    <row r="17351" spans="1:2">
      <c r="A17351" s="4" t="s">
        <v>17700</v>
      </c>
      <c r="B17351" s="199">
        <v>76.81</v>
      </c>
    </row>
    <row r="17352" spans="1:2">
      <c r="A17352" s="4" t="s">
        <v>17701</v>
      </c>
      <c r="B17352" s="199">
        <v>172.22</v>
      </c>
    </row>
    <row r="17353" spans="1:2">
      <c r="A17353" s="4" t="s">
        <v>17702</v>
      </c>
      <c r="B17353" s="199">
        <v>166.59</v>
      </c>
    </row>
    <row r="17354" spans="1:2">
      <c r="A17354" s="4" t="s">
        <v>17703</v>
      </c>
      <c r="B17354" s="199">
        <v>106.74</v>
      </c>
    </row>
    <row r="17355" spans="1:2">
      <c r="A17355" s="4" t="s">
        <v>17704</v>
      </c>
      <c r="B17355" s="199">
        <v>102.41</v>
      </c>
    </row>
    <row r="17356" spans="1:2">
      <c r="A17356" s="4" t="s">
        <v>17705</v>
      </c>
      <c r="B17356" s="199">
        <v>184.85</v>
      </c>
    </row>
    <row r="17357" spans="1:2">
      <c r="A17357" s="4" t="s">
        <v>17706</v>
      </c>
      <c r="B17357" s="199">
        <v>179.21</v>
      </c>
    </row>
    <row r="17358" spans="1:2">
      <c r="A17358" s="4" t="s">
        <v>17707</v>
      </c>
      <c r="B17358" s="199">
        <v>22.81</v>
      </c>
    </row>
    <row r="17359" spans="1:2">
      <c r="A17359" s="4" t="s">
        <v>17708</v>
      </c>
      <c r="B17359" s="199">
        <v>22.36</v>
      </c>
    </row>
    <row r="17360" spans="1:2">
      <c r="A17360" s="4" t="s">
        <v>17709</v>
      </c>
      <c r="B17360" s="199">
        <v>166.13</v>
      </c>
    </row>
    <row r="17361" spans="1:2">
      <c r="A17361" s="4" t="s">
        <v>17710</v>
      </c>
      <c r="B17361" s="199">
        <v>159.63</v>
      </c>
    </row>
    <row r="17362" spans="1:2">
      <c r="A17362" s="4" t="s">
        <v>17711</v>
      </c>
      <c r="B17362" s="199">
        <v>206.55</v>
      </c>
    </row>
    <row r="17363" spans="1:2">
      <c r="A17363" s="4" t="s">
        <v>17712</v>
      </c>
      <c r="B17363" s="199">
        <v>201.67</v>
      </c>
    </row>
    <row r="17364" spans="1:2">
      <c r="A17364" s="4" t="s">
        <v>17713</v>
      </c>
      <c r="B17364" s="199">
        <v>84.44</v>
      </c>
    </row>
    <row r="17365" spans="1:2">
      <c r="A17365" s="4" t="s">
        <v>17714</v>
      </c>
      <c r="B17365" s="199">
        <v>77.400000000000006</v>
      </c>
    </row>
    <row r="17366" spans="1:2">
      <c r="A17366" s="4" t="s">
        <v>17715</v>
      </c>
      <c r="B17366" s="199">
        <v>142.41999999999999</v>
      </c>
    </row>
    <row r="17367" spans="1:2">
      <c r="A17367" s="4" t="s">
        <v>17716</v>
      </c>
      <c r="B17367" s="199">
        <v>136.46</v>
      </c>
    </row>
    <row r="17368" spans="1:2">
      <c r="A17368" s="4" t="s">
        <v>17717</v>
      </c>
      <c r="B17368" s="199">
        <v>122.46</v>
      </c>
    </row>
    <row r="17369" spans="1:2">
      <c r="A17369" s="4" t="s">
        <v>17718</v>
      </c>
      <c r="B17369" s="199">
        <v>116.5</v>
      </c>
    </row>
    <row r="17370" spans="1:2">
      <c r="A17370" s="4" t="s">
        <v>17719</v>
      </c>
      <c r="B17370" s="199">
        <v>132.86000000000001</v>
      </c>
    </row>
    <row r="17371" spans="1:2">
      <c r="A17371" s="4" t="s">
        <v>17720</v>
      </c>
      <c r="B17371" s="199">
        <v>126.36</v>
      </c>
    </row>
    <row r="17372" spans="1:2">
      <c r="A17372" s="4" t="s">
        <v>17721</v>
      </c>
      <c r="B17372" s="199">
        <v>65.62</v>
      </c>
    </row>
    <row r="17373" spans="1:2">
      <c r="A17373" s="4" t="s">
        <v>17722</v>
      </c>
      <c r="B17373" s="199">
        <v>60.75</v>
      </c>
    </row>
    <row r="17374" spans="1:2">
      <c r="A17374" s="4" t="s">
        <v>17723</v>
      </c>
      <c r="B17374" s="199">
        <v>81.599999999999994</v>
      </c>
    </row>
    <row r="17375" spans="1:2">
      <c r="A17375" s="4" t="s">
        <v>17724</v>
      </c>
      <c r="B17375" s="199">
        <v>76.72</v>
      </c>
    </row>
    <row r="17376" spans="1:2">
      <c r="A17376" s="4" t="s">
        <v>17725</v>
      </c>
      <c r="B17376" s="199">
        <v>98.37</v>
      </c>
    </row>
    <row r="17377" spans="1:2">
      <c r="A17377" s="4" t="s">
        <v>17726</v>
      </c>
      <c r="B17377" s="199">
        <v>91.87</v>
      </c>
    </row>
    <row r="17378" spans="1:2">
      <c r="A17378" s="4" t="s">
        <v>17727</v>
      </c>
      <c r="B17378" s="199">
        <v>161.03</v>
      </c>
    </row>
    <row r="17379" spans="1:2">
      <c r="A17379" s="4" t="s">
        <v>17728</v>
      </c>
      <c r="B17379" s="199">
        <v>154.25</v>
      </c>
    </row>
    <row r="17380" spans="1:2">
      <c r="A17380" s="4" t="s">
        <v>17729</v>
      </c>
      <c r="B17380" s="199">
        <v>112.13</v>
      </c>
    </row>
    <row r="17381" spans="1:2">
      <c r="A17381" s="4" t="s">
        <v>17730</v>
      </c>
      <c r="B17381" s="199">
        <v>107.25</v>
      </c>
    </row>
    <row r="17382" spans="1:2">
      <c r="A17382" s="4" t="s">
        <v>17731</v>
      </c>
      <c r="B17382" s="199">
        <v>127.62</v>
      </c>
    </row>
    <row r="17383" spans="1:2">
      <c r="A17383" s="4" t="s">
        <v>17732</v>
      </c>
      <c r="B17383" s="199">
        <v>122.74</v>
      </c>
    </row>
    <row r="17384" spans="1:2">
      <c r="A17384" s="4" t="s">
        <v>17733</v>
      </c>
      <c r="B17384" s="199">
        <v>79.28</v>
      </c>
    </row>
    <row r="17385" spans="1:2">
      <c r="A17385" s="4" t="s">
        <v>17734</v>
      </c>
      <c r="B17385" s="199">
        <v>74.41</v>
      </c>
    </row>
    <row r="17386" spans="1:2">
      <c r="A17386" s="4" t="s">
        <v>17735</v>
      </c>
      <c r="B17386" s="199">
        <v>82.97</v>
      </c>
    </row>
    <row r="17387" spans="1:2">
      <c r="A17387" s="4" t="s">
        <v>17736</v>
      </c>
      <c r="B17387" s="199">
        <v>78.09</v>
      </c>
    </row>
    <row r="17388" spans="1:2">
      <c r="A17388" s="4" t="s">
        <v>17737</v>
      </c>
      <c r="B17388" s="199">
        <v>100.27</v>
      </c>
    </row>
    <row r="17389" spans="1:2">
      <c r="A17389" s="4" t="s">
        <v>17738</v>
      </c>
      <c r="B17389" s="199">
        <v>95.4</v>
      </c>
    </row>
    <row r="17390" spans="1:2">
      <c r="A17390" s="4" t="s">
        <v>17739</v>
      </c>
      <c r="B17390" s="199">
        <v>156.44999999999999</v>
      </c>
    </row>
    <row r="17391" spans="1:2">
      <c r="A17391" s="4" t="s">
        <v>17740</v>
      </c>
      <c r="B17391" s="199">
        <v>150.49</v>
      </c>
    </row>
    <row r="17392" spans="1:2">
      <c r="A17392" s="4" t="s">
        <v>17741</v>
      </c>
      <c r="B17392" s="199">
        <v>194.99</v>
      </c>
    </row>
    <row r="17393" spans="1:2">
      <c r="A17393" s="4" t="s">
        <v>17742</v>
      </c>
      <c r="B17393" s="199">
        <v>188.22</v>
      </c>
    </row>
    <row r="17394" spans="1:2">
      <c r="A17394" s="4" t="s">
        <v>17743</v>
      </c>
      <c r="B17394" s="199">
        <v>88.76</v>
      </c>
    </row>
    <row r="17395" spans="1:2">
      <c r="A17395" s="4" t="s">
        <v>17744</v>
      </c>
      <c r="B17395" s="199">
        <v>81.96</v>
      </c>
    </row>
    <row r="17396" spans="1:2">
      <c r="A17396" s="4" t="s">
        <v>17745</v>
      </c>
      <c r="B17396" s="199">
        <v>108.44</v>
      </c>
    </row>
    <row r="17397" spans="1:2">
      <c r="A17397" s="4" t="s">
        <v>17746</v>
      </c>
      <c r="B17397" s="199">
        <v>101.53</v>
      </c>
    </row>
    <row r="17398" spans="1:2">
      <c r="A17398" s="4" t="s">
        <v>17747</v>
      </c>
      <c r="B17398" s="199">
        <v>107.11</v>
      </c>
    </row>
    <row r="17399" spans="1:2">
      <c r="A17399" s="4" t="s">
        <v>17748</v>
      </c>
      <c r="B17399" s="199">
        <v>100.74</v>
      </c>
    </row>
    <row r="17400" spans="1:2">
      <c r="A17400" s="4" t="s">
        <v>17749</v>
      </c>
      <c r="B17400" s="199">
        <v>79.61</v>
      </c>
    </row>
    <row r="17401" spans="1:2">
      <c r="A17401" s="4" t="s">
        <v>17750</v>
      </c>
      <c r="B17401" s="199">
        <v>73.239999999999995</v>
      </c>
    </row>
    <row r="17402" spans="1:2">
      <c r="A17402" s="4" t="s">
        <v>17751</v>
      </c>
      <c r="B17402" s="199">
        <v>76.42</v>
      </c>
    </row>
    <row r="17403" spans="1:2">
      <c r="A17403" s="4" t="s">
        <v>17752</v>
      </c>
      <c r="B17403" s="199">
        <v>68.489999999999995</v>
      </c>
    </row>
    <row r="17404" spans="1:2">
      <c r="A17404" s="4" t="s">
        <v>17753</v>
      </c>
      <c r="B17404" s="199">
        <v>103.57</v>
      </c>
    </row>
    <row r="17405" spans="1:2">
      <c r="A17405" s="4" t="s">
        <v>17754</v>
      </c>
      <c r="B17405" s="199">
        <v>97.2</v>
      </c>
    </row>
    <row r="17406" spans="1:2">
      <c r="A17406" s="4" t="s">
        <v>17755</v>
      </c>
      <c r="B17406" s="199">
        <v>95.69</v>
      </c>
    </row>
    <row r="17407" spans="1:2">
      <c r="A17407" s="4" t="s">
        <v>17756</v>
      </c>
      <c r="B17407" s="199">
        <v>89.32</v>
      </c>
    </row>
    <row r="17408" spans="1:2">
      <c r="A17408" s="4" t="s">
        <v>17757</v>
      </c>
      <c r="B17408" s="199">
        <v>70.430000000000007</v>
      </c>
    </row>
    <row r="17409" spans="1:2">
      <c r="A17409" s="4" t="s">
        <v>17758</v>
      </c>
      <c r="B17409" s="199">
        <v>63.25</v>
      </c>
    </row>
    <row r="17410" spans="1:2">
      <c r="A17410" s="4" t="s">
        <v>17759</v>
      </c>
      <c r="B17410" s="199">
        <v>70.430000000000007</v>
      </c>
    </row>
    <row r="17411" spans="1:2">
      <c r="A17411" s="4" t="s">
        <v>17760</v>
      </c>
      <c r="B17411" s="199">
        <v>63.25</v>
      </c>
    </row>
    <row r="17412" spans="1:2">
      <c r="A17412" s="4" t="s">
        <v>17761</v>
      </c>
      <c r="B17412" s="199">
        <v>218.59</v>
      </c>
    </row>
    <row r="17413" spans="1:2">
      <c r="A17413" s="4" t="s">
        <v>17762</v>
      </c>
      <c r="B17413" s="199">
        <v>212.22</v>
      </c>
    </row>
    <row r="17414" spans="1:2">
      <c r="A17414" s="4" t="s">
        <v>17763</v>
      </c>
      <c r="B17414" s="199">
        <v>155.97999999999999</v>
      </c>
    </row>
    <row r="17415" spans="1:2">
      <c r="A17415" s="4" t="s">
        <v>17764</v>
      </c>
      <c r="B17415" s="199">
        <v>151.87</v>
      </c>
    </row>
    <row r="17416" spans="1:2">
      <c r="A17416" s="4" t="s">
        <v>17765</v>
      </c>
      <c r="B17416" s="199">
        <v>222</v>
      </c>
    </row>
    <row r="17417" spans="1:2">
      <c r="A17417" s="4" t="s">
        <v>17766</v>
      </c>
      <c r="B17417" s="199">
        <v>215.17</v>
      </c>
    </row>
    <row r="17418" spans="1:2">
      <c r="A17418" s="4" t="s">
        <v>17767</v>
      </c>
      <c r="B17418" s="199">
        <v>23.15</v>
      </c>
    </row>
    <row r="17419" spans="1:2">
      <c r="A17419" s="4" t="s">
        <v>17768</v>
      </c>
      <c r="B17419" s="199">
        <v>22.29</v>
      </c>
    </row>
    <row r="17420" spans="1:2">
      <c r="A17420" s="4" t="s">
        <v>17769</v>
      </c>
      <c r="B17420" s="199">
        <v>12.45</v>
      </c>
    </row>
    <row r="17421" spans="1:2">
      <c r="A17421" s="4" t="s">
        <v>17770</v>
      </c>
      <c r="B17421" s="199">
        <v>11.9</v>
      </c>
    </row>
    <row r="17422" spans="1:2">
      <c r="A17422" s="4" t="s">
        <v>17771</v>
      </c>
      <c r="B17422" s="199">
        <v>5.35</v>
      </c>
    </row>
    <row r="17423" spans="1:2">
      <c r="A17423" s="4" t="s">
        <v>17772</v>
      </c>
      <c r="B17423" s="199">
        <v>5.01</v>
      </c>
    </row>
    <row r="17424" spans="1:2">
      <c r="A17424" s="4" t="s">
        <v>17773</v>
      </c>
      <c r="B17424" s="199">
        <v>41.11</v>
      </c>
    </row>
    <row r="17425" spans="1:2">
      <c r="A17425" s="4" t="s">
        <v>17774</v>
      </c>
      <c r="B17425" s="199">
        <v>40.049999999999997</v>
      </c>
    </row>
    <row r="17426" spans="1:2">
      <c r="A17426" s="4" t="s">
        <v>17775</v>
      </c>
      <c r="B17426" s="199">
        <v>157.72999999999999</v>
      </c>
    </row>
    <row r="17427" spans="1:2">
      <c r="A17427" s="4" t="s">
        <v>17776</v>
      </c>
      <c r="B17427" s="199">
        <v>153.16999999999999</v>
      </c>
    </row>
    <row r="17428" spans="1:2">
      <c r="A17428" s="4" t="s">
        <v>17777</v>
      </c>
      <c r="B17428" s="199">
        <v>103.67</v>
      </c>
    </row>
    <row r="17429" spans="1:2">
      <c r="A17429" s="4" t="s">
        <v>17778</v>
      </c>
      <c r="B17429" s="199">
        <v>99.73</v>
      </c>
    </row>
    <row r="17430" spans="1:2">
      <c r="A17430" s="4" t="s">
        <v>17779</v>
      </c>
      <c r="B17430" s="199">
        <v>80.42</v>
      </c>
    </row>
    <row r="17431" spans="1:2">
      <c r="A17431" s="4" t="s">
        <v>17780</v>
      </c>
      <c r="B17431" s="199">
        <v>75.63</v>
      </c>
    </row>
    <row r="17432" spans="1:2">
      <c r="A17432" s="4" t="s">
        <v>17781</v>
      </c>
      <c r="B17432" s="199">
        <v>94.87</v>
      </c>
    </row>
    <row r="17433" spans="1:2">
      <c r="A17433" s="4" t="s">
        <v>17782</v>
      </c>
      <c r="B17433" s="199">
        <v>87.83</v>
      </c>
    </row>
    <row r="17434" spans="1:2">
      <c r="A17434" s="4" t="s">
        <v>17783</v>
      </c>
      <c r="B17434" s="199">
        <v>220.29</v>
      </c>
    </row>
    <row r="17435" spans="1:2">
      <c r="A17435" s="4" t="s">
        <v>17784</v>
      </c>
      <c r="B17435" s="199">
        <v>213.7</v>
      </c>
    </row>
    <row r="17436" spans="1:2">
      <c r="A17436" s="4" t="s">
        <v>17785</v>
      </c>
      <c r="B17436" s="199">
        <v>56.21</v>
      </c>
    </row>
    <row r="17437" spans="1:2">
      <c r="A17437" s="4" t="s">
        <v>17786</v>
      </c>
      <c r="B17437" s="199">
        <v>55.18</v>
      </c>
    </row>
    <row r="17438" spans="1:2">
      <c r="A17438" s="4" t="s">
        <v>17787</v>
      </c>
      <c r="B17438" s="199">
        <v>98.48</v>
      </c>
    </row>
    <row r="17439" spans="1:2">
      <c r="A17439" s="4" t="s">
        <v>17788</v>
      </c>
      <c r="B17439" s="199">
        <v>91.43</v>
      </c>
    </row>
    <row r="17440" spans="1:2">
      <c r="A17440" s="4" t="s">
        <v>17789</v>
      </c>
      <c r="B17440" s="199">
        <v>20.059999999999999</v>
      </c>
    </row>
    <row r="17441" spans="1:2">
      <c r="A17441" s="4" t="s">
        <v>17790</v>
      </c>
      <c r="B17441" s="199">
        <v>18.43</v>
      </c>
    </row>
    <row r="17442" spans="1:2">
      <c r="A17442" s="4" t="s">
        <v>17791</v>
      </c>
      <c r="B17442" s="199">
        <v>35.93</v>
      </c>
    </row>
    <row r="17443" spans="1:2">
      <c r="A17443" s="4" t="s">
        <v>17792</v>
      </c>
      <c r="B17443" s="199">
        <v>34.31</v>
      </c>
    </row>
    <row r="17444" spans="1:2">
      <c r="A17444" s="4" t="s">
        <v>17793</v>
      </c>
      <c r="B17444" s="199">
        <v>99.32</v>
      </c>
    </row>
    <row r="17445" spans="1:2">
      <c r="A17445" s="4" t="s">
        <v>17794</v>
      </c>
      <c r="B17445" s="199">
        <v>96.7</v>
      </c>
    </row>
    <row r="17446" spans="1:2">
      <c r="A17446" s="4" t="s">
        <v>17795</v>
      </c>
      <c r="B17446" s="199">
        <v>118.46</v>
      </c>
    </row>
    <row r="17447" spans="1:2">
      <c r="A17447" s="4" t="s">
        <v>17796</v>
      </c>
      <c r="B17447" s="199">
        <v>115.41</v>
      </c>
    </row>
    <row r="17448" spans="1:2">
      <c r="A17448" s="4" t="s">
        <v>17797</v>
      </c>
      <c r="B17448" s="199">
        <v>185.41</v>
      </c>
    </row>
    <row r="17449" spans="1:2">
      <c r="A17449" s="4" t="s">
        <v>17798</v>
      </c>
      <c r="B17449" s="199">
        <v>181.94</v>
      </c>
    </row>
    <row r="17450" spans="1:2">
      <c r="A17450" s="4" t="s">
        <v>17799</v>
      </c>
      <c r="B17450" s="199">
        <v>227.28</v>
      </c>
    </row>
    <row r="17451" spans="1:2">
      <c r="A17451" s="4" t="s">
        <v>17800</v>
      </c>
      <c r="B17451" s="199">
        <v>223.54</v>
      </c>
    </row>
    <row r="17452" spans="1:2">
      <c r="A17452" s="4" t="s">
        <v>17801</v>
      </c>
      <c r="B17452" s="199">
        <v>42.54</v>
      </c>
    </row>
    <row r="17453" spans="1:2">
      <c r="A17453" s="4" t="s">
        <v>17802</v>
      </c>
      <c r="B17453" s="199">
        <v>41.12</v>
      </c>
    </row>
    <row r="17454" spans="1:2">
      <c r="A17454" s="4" t="s">
        <v>17803</v>
      </c>
      <c r="B17454" s="199">
        <v>102.04</v>
      </c>
    </row>
    <row r="17455" spans="1:2">
      <c r="A17455" s="4" t="s">
        <v>17804</v>
      </c>
      <c r="B17455" s="199">
        <v>99.42</v>
      </c>
    </row>
    <row r="17456" spans="1:2">
      <c r="A17456" s="4" t="s">
        <v>17805</v>
      </c>
      <c r="B17456" s="199">
        <v>121.6</v>
      </c>
    </row>
    <row r="17457" spans="1:2">
      <c r="A17457" s="4" t="s">
        <v>17806</v>
      </c>
      <c r="B17457" s="199">
        <v>118.55</v>
      </c>
    </row>
    <row r="17458" spans="1:2">
      <c r="A17458" s="4" t="s">
        <v>17807</v>
      </c>
      <c r="B17458" s="199">
        <v>190.01</v>
      </c>
    </row>
    <row r="17459" spans="1:2">
      <c r="A17459" s="4" t="s">
        <v>17808</v>
      </c>
      <c r="B17459" s="199">
        <v>186.53</v>
      </c>
    </row>
    <row r="17460" spans="1:2">
      <c r="A17460" s="4" t="s">
        <v>17809</v>
      </c>
      <c r="B17460" s="199">
        <v>233.55</v>
      </c>
    </row>
    <row r="17461" spans="1:2">
      <c r="A17461" s="4" t="s">
        <v>17810</v>
      </c>
      <c r="B17461" s="199">
        <v>229.81</v>
      </c>
    </row>
    <row r="17462" spans="1:2">
      <c r="A17462" s="4" t="s">
        <v>17811</v>
      </c>
      <c r="B17462" s="199">
        <v>127.28</v>
      </c>
    </row>
    <row r="17463" spans="1:2">
      <c r="A17463" s="4" t="s">
        <v>17812</v>
      </c>
      <c r="B17463" s="199">
        <v>124.12</v>
      </c>
    </row>
    <row r="17464" spans="1:2">
      <c r="A17464" s="4" t="s">
        <v>17813</v>
      </c>
      <c r="B17464" s="199">
        <v>151.21</v>
      </c>
    </row>
    <row r="17465" spans="1:2">
      <c r="A17465" s="4" t="s">
        <v>17814</v>
      </c>
      <c r="B17465" s="199">
        <v>147.62</v>
      </c>
    </row>
    <row r="17466" spans="1:2">
      <c r="A17466" s="4" t="s">
        <v>17815</v>
      </c>
      <c r="B17466" s="199">
        <v>237.28</v>
      </c>
    </row>
    <row r="17467" spans="1:2">
      <c r="A17467" s="4" t="s">
        <v>17816</v>
      </c>
      <c r="B17467" s="199">
        <v>233.26</v>
      </c>
    </row>
    <row r="17468" spans="1:2">
      <c r="A17468" s="4" t="s">
        <v>17817</v>
      </c>
      <c r="B17468" s="199">
        <v>291.10000000000002</v>
      </c>
    </row>
    <row r="17469" spans="1:2">
      <c r="A17469" s="4" t="s">
        <v>17818</v>
      </c>
      <c r="B17469" s="199">
        <v>286.81</v>
      </c>
    </row>
    <row r="17470" spans="1:2">
      <c r="A17470" s="4" t="s">
        <v>17819</v>
      </c>
      <c r="B17470" s="199">
        <v>56.16</v>
      </c>
    </row>
    <row r="17471" spans="1:2">
      <c r="A17471" s="4" t="s">
        <v>17820</v>
      </c>
      <c r="B17471" s="199">
        <v>54.2</v>
      </c>
    </row>
    <row r="17472" spans="1:2">
      <c r="A17472" s="4" t="s">
        <v>17821</v>
      </c>
      <c r="B17472" s="199">
        <v>130</v>
      </c>
    </row>
    <row r="17473" spans="1:2">
      <c r="A17473" s="4" t="s">
        <v>17822</v>
      </c>
      <c r="B17473" s="199">
        <v>126.84</v>
      </c>
    </row>
    <row r="17474" spans="1:2">
      <c r="A17474" s="4" t="s">
        <v>17823</v>
      </c>
      <c r="B17474" s="199">
        <v>154.34</v>
      </c>
    </row>
    <row r="17475" spans="1:2">
      <c r="A17475" s="4" t="s">
        <v>17824</v>
      </c>
      <c r="B17475" s="199">
        <v>150.75</v>
      </c>
    </row>
    <row r="17476" spans="1:2">
      <c r="A17476" s="4" t="s">
        <v>17825</v>
      </c>
      <c r="B17476" s="199">
        <v>241.88</v>
      </c>
    </row>
    <row r="17477" spans="1:2">
      <c r="A17477" s="4" t="s">
        <v>17826</v>
      </c>
      <c r="B17477" s="199">
        <v>237.86</v>
      </c>
    </row>
    <row r="17478" spans="1:2">
      <c r="A17478" s="4" t="s">
        <v>17827</v>
      </c>
      <c r="B17478" s="199">
        <v>297.37</v>
      </c>
    </row>
    <row r="17479" spans="1:2">
      <c r="A17479" s="4" t="s">
        <v>17828</v>
      </c>
      <c r="B17479" s="199">
        <v>293.08</v>
      </c>
    </row>
    <row r="17480" spans="1:2">
      <c r="A17480" s="4" t="s">
        <v>17829</v>
      </c>
      <c r="B17480" s="199">
        <v>9.08</v>
      </c>
    </row>
    <row r="17481" spans="1:2">
      <c r="A17481" s="4" t="s">
        <v>17830</v>
      </c>
      <c r="B17481" s="199">
        <v>7.9</v>
      </c>
    </row>
    <row r="17482" spans="1:2">
      <c r="A17482" s="4" t="s">
        <v>17831</v>
      </c>
      <c r="B17482" s="199">
        <v>12.05</v>
      </c>
    </row>
    <row r="17483" spans="1:2">
      <c r="A17483" s="4" t="s">
        <v>17832</v>
      </c>
      <c r="B17483" s="199">
        <v>10.5</v>
      </c>
    </row>
    <row r="17484" spans="1:2">
      <c r="A17484" s="4" t="s">
        <v>17833</v>
      </c>
      <c r="B17484" s="199">
        <v>9.99</v>
      </c>
    </row>
    <row r="17485" spans="1:2">
      <c r="A17485" s="4" t="s">
        <v>17834</v>
      </c>
      <c r="B17485" s="199">
        <v>8.82</v>
      </c>
    </row>
    <row r="17486" spans="1:2">
      <c r="A17486" s="4" t="s">
        <v>17835</v>
      </c>
      <c r="B17486" s="199">
        <v>12.97</v>
      </c>
    </row>
    <row r="17487" spans="1:2">
      <c r="A17487" s="4" t="s">
        <v>17836</v>
      </c>
      <c r="B17487" s="199">
        <v>11.42</v>
      </c>
    </row>
    <row r="17488" spans="1:2">
      <c r="A17488" s="4" t="s">
        <v>17837</v>
      </c>
      <c r="B17488" s="199">
        <v>13.77</v>
      </c>
    </row>
    <row r="17489" spans="1:2">
      <c r="A17489" s="4" t="s">
        <v>17838</v>
      </c>
      <c r="B17489" s="199">
        <v>12.02</v>
      </c>
    </row>
    <row r="17490" spans="1:2">
      <c r="A17490" s="4" t="s">
        <v>17839</v>
      </c>
      <c r="B17490" s="199">
        <v>3.91</v>
      </c>
    </row>
    <row r="17491" spans="1:2">
      <c r="A17491" s="4" t="s">
        <v>17840</v>
      </c>
      <c r="B17491" s="199">
        <v>3.46</v>
      </c>
    </row>
    <row r="17492" spans="1:2">
      <c r="A17492" s="4" t="s">
        <v>17841</v>
      </c>
      <c r="B17492" s="199">
        <v>15.41</v>
      </c>
    </row>
    <row r="17493" spans="1:2">
      <c r="A17493" s="4" t="s">
        <v>17842</v>
      </c>
      <c r="B17493" s="199">
        <v>14.13</v>
      </c>
    </row>
    <row r="17494" spans="1:2">
      <c r="A17494" s="4" t="s">
        <v>17843</v>
      </c>
      <c r="B17494" s="199">
        <v>109.83</v>
      </c>
    </row>
    <row r="17495" spans="1:2">
      <c r="A17495" s="4" t="s">
        <v>17844</v>
      </c>
      <c r="B17495" s="199">
        <v>108.38</v>
      </c>
    </row>
    <row r="17496" spans="1:2">
      <c r="A17496" s="4" t="s">
        <v>17845</v>
      </c>
      <c r="B17496" s="199">
        <v>211.61</v>
      </c>
    </row>
    <row r="17497" spans="1:2">
      <c r="A17497" s="4" t="s">
        <v>17846</v>
      </c>
      <c r="B17497" s="199">
        <v>209.73</v>
      </c>
    </row>
    <row r="17498" spans="1:2">
      <c r="A17498" s="4" t="s">
        <v>17847</v>
      </c>
      <c r="B17498" s="199">
        <v>23.58</v>
      </c>
    </row>
    <row r="17499" spans="1:2">
      <c r="A17499" s="4" t="s">
        <v>17848</v>
      </c>
      <c r="B17499" s="199">
        <v>22.12</v>
      </c>
    </row>
    <row r="17500" spans="1:2">
      <c r="A17500" s="4" t="s">
        <v>17849</v>
      </c>
      <c r="B17500" s="199">
        <v>32.700000000000003</v>
      </c>
    </row>
    <row r="17501" spans="1:2">
      <c r="A17501" s="4" t="s">
        <v>17850</v>
      </c>
      <c r="B17501" s="199">
        <v>30.52</v>
      </c>
    </row>
    <row r="17502" spans="1:2">
      <c r="A17502" s="4" t="s">
        <v>17851</v>
      </c>
      <c r="B17502" s="199">
        <v>49.52</v>
      </c>
    </row>
    <row r="17503" spans="1:2">
      <c r="A17503" s="4" t="s">
        <v>17852</v>
      </c>
      <c r="B17503" s="199">
        <v>45.45</v>
      </c>
    </row>
    <row r="17504" spans="1:2">
      <c r="A17504" s="4" t="s">
        <v>17853</v>
      </c>
      <c r="B17504" s="199">
        <v>15</v>
      </c>
    </row>
    <row r="17505" spans="1:2">
      <c r="A17505" s="4" t="s">
        <v>17854</v>
      </c>
      <c r="B17505" s="199">
        <v>15</v>
      </c>
    </row>
    <row r="17506" spans="1:2">
      <c r="A17506" s="4" t="s">
        <v>17855</v>
      </c>
      <c r="B17506" s="199">
        <v>9.6</v>
      </c>
    </row>
    <row r="17507" spans="1:2">
      <c r="A17507" s="4" t="s">
        <v>17856</v>
      </c>
      <c r="B17507" s="199">
        <v>9.6</v>
      </c>
    </row>
    <row r="17508" spans="1:2">
      <c r="A17508" s="4" t="s">
        <v>17857</v>
      </c>
      <c r="B17508" s="199">
        <v>23.03</v>
      </c>
    </row>
    <row r="17509" spans="1:2">
      <c r="A17509" s="4" t="s">
        <v>17858</v>
      </c>
      <c r="B17509" s="199">
        <v>20.46</v>
      </c>
    </row>
    <row r="17510" spans="1:2">
      <c r="A17510" s="4" t="s">
        <v>17859</v>
      </c>
      <c r="B17510" s="199">
        <v>9.08</v>
      </c>
    </row>
    <row r="17511" spans="1:2">
      <c r="A17511" s="4" t="s">
        <v>17860</v>
      </c>
      <c r="B17511" s="199">
        <v>8.5399999999999991</v>
      </c>
    </row>
    <row r="17512" spans="1:2">
      <c r="A17512" s="4" t="s">
        <v>17861</v>
      </c>
      <c r="B17512" s="199">
        <v>34.630000000000003</v>
      </c>
    </row>
    <row r="17513" spans="1:2">
      <c r="A17513" s="4" t="s">
        <v>17862</v>
      </c>
      <c r="B17513" s="199">
        <v>31.21</v>
      </c>
    </row>
    <row r="17514" spans="1:2">
      <c r="A17514" s="4" t="s">
        <v>17863</v>
      </c>
      <c r="B17514" s="199">
        <v>24.11</v>
      </c>
    </row>
    <row r="17515" spans="1:2">
      <c r="A17515" s="4" t="s">
        <v>17864</v>
      </c>
      <c r="B17515" s="199">
        <v>21.74</v>
      </c>
    </row>
    <row r="17516" spans="1:2">
      <c r="A17516" s="4" t="s">
        <v>17865</v>
      </c>
      <c r="B17516" s="199">
        <v>11.89</v>
      </c>
    </row>
    <row r="17517" spans="1:2">
      <c r="A17517" s="4" t="s">
        <v>17866</v>
      </c>
      <c r="B17517" s="199">
        <v>10.82</v>
      </c>
    </row>
    <row r="17518" spans="1:2">
      <c r="A17518" s="4" t="s">
        <v>17867</v>
      </c>
      <c r="B17518" s="199">
        <v>2.65</v>
      </c>
    </row>
    <row r="17519" spans="1:2">
      <c r="A17519" s="4" t="s">
        <v>17868</v>
      </c>
      <c r="B17519" s="199">
        <v>2.44</v>
      </c>
    </row>
    <row r="17520" spans="1:2">
      <c r="A17520" s="4" t="s">
        <v>17869</v>
      </c>
      <c r="B17520" s="199">
        <v>36.56</v>
      </c>
    </row>
    <row r="17521" spans="1:2">
      <c r="A17521" s="4" t="s">
        <v>17870</v>
      </c>
      <c r="B17521" s="199">
        <v>33.14</v>
      </c>
    </row>
    <row r="17522" spans="1:2">
      <c r="A17522" s="4" t="s">
        <v>17871</v>
      </c>
      <c r="B17522" s="199">
        <v>13.91</v>
      </c>
    </row>
    <row r="17523" spans="1:2">
      <c r="A17523" s="4" t="s">
        <v>17872</v>
      </c>
      <c r="B17523" s="199">
        <v>12.58</v>
      </c>
    </row>
    <row r="17524" spans="1:2">
      <c r="A17524" s="4" t="s">
        <v>17873</v>
      </c>
      <c r="B17524" s="199">
        <v>15.19</v>
      </c>
    </row>
    <row r="17525" spans="1:2">
      <c r="A17525" s="4" t="s">
        <v>17874</v>
      </c>
      <c r="B17525" s="199">
        <v>13.69</v>
      </c>
    </row>
    <row r="17526" spans="1:2">
      <c r="A17526" s="4" t="s">
        <v>17875</v>
      </c>
      <c r="B17526" s="199">
        <v>19.59</v>
      </c>
    </row>
    <row r="17527" spans="1:2">
      <c r="A17527" s="4" t="s">
        <v>17876</v>
      </c>
      <c r="B17527" s="199">
        <v>17.670000000000002</v>
      </c>
    </row>
    <row r="17528" spans="1:2">
      <c r="A17528" s="4" t="s">
        <v>17877</v>
      </c>
      <c r="B17528" s="199">
        <v>10.73</v>
      </c>
    </row>
    <row r="17529" spans="1:2">
      <c r="A17529" s="4" t="s">
        <v>17878</v>
      </c>
      <c r="B17529" s="199">
        <v>9.8800000000000008</v>
      </c>
    </row>
    <row r="17530" spans="1:2">
      <c r="A17530" s="4" t="s">
        <v>17879</v>
      </c>
      <c r="B17530" s="199">
        <v>27.2</v>
      </c>
    </row>
    <row r="17531" spans="1:2">
      <c r="A17531" s="4" t="s">
        <v>17880</v>
      </c>
      <c r="B17531" s="199">
        <v>26.09</v>
      </c>
    </row>
    <row r="17532" spans="1:2">
      <c r="A17532" s="4" t="s">
        <v>17881</v>
      </c>
      <c r="B17532" s="199">
        <v>44.06</v>
      </c>
    </row>
    <row r="17533" spans="1:2">
      <c r="A17533" s="4" t="s">
        <v>17882</v>
      </c>
      <c r="B17533" s="199">
        <v>40.630000000000003</v>
      </c>
    </row>
    <row r="17534" spans="1:2">
      <c r="A17534" s="4" t="s">
        <v>17883</v>
      </c>
      <c r="B17534" s="199">
        <v>28.64</v>
      </c>
    </row>
    <row r="17535" spans="1:2">
      <c r="A17535" s="4" t="s">
        <v>17884</v>
      </c>
      <c r="B17535" s="199">
        <v>26.39</v>
      </c>
    </row>
    <row r="17536" spans="1:2">
      <c r="A17536" s="4" t="s">
        <v>17885</v>
      </c>
      <c r="B17536" s="199">
        <v>7.6</v>
      </c>
    </row>
    <row r="17537" spans="1:2">
      <c r="A17537" s="4" t="s">
        <v>17886</v>
      </c>
      <c r="B17537" s="199">
        <v>7.05</v>
      </c>
    </row>
    <row r="17538" spans="1:2">
      <c r="A17538" s="4" t="s">
        <v>17887</v>
      </c>
      <c r="B17538" s="199">
        <v>16.57</v>
      </c>
    </row>
    <row r="17539" spans="1:2">
      <c r="A17539" s="4" t="s">
        <v>17888</v>
      </c>
      <c r="B17539" s="199">
        <v>15.17</v>
      </c>
    </row>
    <row r="17540" spans="1:2">
      <c r="A17540" s="4" t="s">
        <v>17889</v>
      </c>
      <c r="B17540" s="199">
        <v>9.08</v>
      </c>
    </row>
    <row r="17541" spans="1:2">
      <c r="A17541" s="4" t="s">
        <v>17890</v>
      </c>
      <c r="B17541" s="199">
        <v>8.5399999999999991</v>
      </c>
    </row>
    <row r="17542" spans="1:2">
      <c r="A17542" s="4" t="s">
        <v>17891</v>
      </c>
      <c r="B17542" s="199">
        <v>14.98</v>
      </c>
    </row>
    <row r="17543" spans="1:2">
      <c r="A17543" s="4" t="s">
        <v>17892</v>
      </c>
      <c r="B17543" s="199">
        <v>13.69</v>
      </c>
    </row>
    <row r="17544" spans="1:2">
      <c r="A17544" s="4" t="s">
        <v>17893</v>
      </c>
      <c r="B17544" s="199">
        <v>19.739999999999998</v>
      </c>
    </row>
    <row r="17545" spans="1:2">
      <c r="A17545" s="4" t="s">
        <v>17894</v>
      </c>
      <c r="B17545" s="199">
        <v>18.12</v>
      </c>
    </row>
    <row r="17546" spans="1:2">
      <c r="A17546" s="4" t="s">
        <v>17895</v>
      </c>
      <c r="B17546" s="199">
        <v>15.88</v>
      </c>
    </row>
    <row r="17547" spans="1:2">
      <c r="A17547" s="4" t="s">
        <v>17896</v>
      </c>
      <c r="B17547" s="199">
        <v>14.33</v>
      </c>
    </row>
    <row r="17548" spans="1:2">
      <c r="A17548" s="4" t="s">
        <v>17897</v>
      </c>
      <c r="B17548" s="199">
        <v>12.44</v>
      </c>
    </row>
    <row r="17549" spans="1:2">
      <c r="A17549" s="4" t="s">
        <v>17898</v>
      </c>
      <c r="B17549" s="199">
        <v>11.15</v>
      </c>
    </row>
    <row r="17550" spans="1:2">
      <c r="A17550" s="4" t="s">
        <v>17899</v>
      </c>
      <c r="B17550" s="199">
        <v>45.63</v>
      </c>
    </row>
    <row r="17551" spans="1:2">
      <c r="A17551" s="4" t="s">
        <v>17900</v>
      </c>
      <c r="B17551" s="199">
        <v>42.09</v>
      </c>
    </row>
    <row r="17552" spans="1:2">
      <c r="A17552" s="4" t="s">
        <v>17901</v>
      </c>
      <c r="B17552" s="199">
        <v>17.760000000000002</v>
      </c>
    </row>
    <row r="17553" spans="1:2">
      <c r="A17553" s="4" t="s">
        <v>17902</v>
      </c>
      <c r="B17553" s="199">
        <v>16.260000000000002</v>
      </c>
    </row>
    <row r="17554" spans="1:2">
      <c r="A17554" s="4" t="s">
        <v>17903</v>
      </c>
      <c r="B17554" s="199">
        <v>20.09</v>
      </c>
    </row>
    <row r="17555" spans="1:2">
      <c r="A17555" s="4" t="s">
        <v>17904</v>
      </c>
      <c r="B17555" s="199">
        <v>18.13</v>
      </c>
    </row>
    <row r="17556" spans="1:2">
      <c r="A17556" s="4" t="s">
        <v>17905</v>
      </c>
      <c r="B17556" s="199">
        <v>17.78</v>
      </c>
    </row>
    <row r="17557" spans="1:2">
      <c r="A17557" s="4" t="s">
        <v>17906</v>
      </c>
      <c r="B17557" s="199">
        <v>15.59</v>
      </c>
    </row>
    <row r="17558" spans="1:2">
      <c r="A17558" s="4" t="s">
        <v>17907</v>
      </c>
      <c r="B17558" s="199">
        <v>5.43</v>
      </c>
    </row>
    <row r="17559" spans="1:2">
      <c r="A17559" s="4" t="s">
        <v>17908</v>
      </c>
      <c r="B17559" s="199">
        <v>4.7699999999999996</v>
      </c>
    </row>
    <row r="17560" spans="1:2">
      <c r="A17560" s="4" t="s">
        <v>17909</v>
      </c>
      <c r="B17560" s="199">
        <v>11.81</v>
      </c>
    </row>
    <row r="17561" spans="1:2">
      <c r="A17561" s="4" t="s">
        <v>17910</v>
      </c>
      <c r="B17561" s="199">
        <v>10.44</v>
      </c>
    </row>
    <row r="17562" spans="1:2">
      <c r="A17562" s="4" t="s">
        <v>17911</v>
      </c>
      <c r="B17562" s="199">
        <v>11.66</v>
      </c>
    </row>
    <row r="17563" spans="1:2">
      <c r="A17563" s="4" t="s">
        <v>17912</v>
      </c>
      <c r="B17563" s="199">
        <v>10.29</v>
      </c>
    </row>
    <row r="17564" spans="1:2">
      <c r="A17564" s="4" t="s">
        <v>17913</v>
      </c>
      <c r="B17564" s="199">
        <v>8.58</v>
      </c>
    </row>
    <row r="17565" spans="1:2">
      <c r="A17565" s="4" t="s">
        <v>17914</v>
      </c>
      <c r="B17565" s="199">
        <v>7.56</v>
      </c>
    </row>
    <row r="17566" spans="1:2">
      <c r="A17566" s="4" t="s">
        <v>17915</v>
      </c>
      <c r="B17566" s="199">
        <v>34.78</v>
      </c>
    </row>
    <row r="17567" spans="1:2">
      <c r="A17567" s="4" t="s">
        <v>17916</v>
      </c>
      <c r="B17567" s="199">
        <v>31.07</v>
      </c>
    </row>
    <row r="17568" spans="1:2">
      <c r="A17568" s="4" t="s">
        <v>17917</v>
      </c>
      <c r="B17568" s="199">
        <v>19.28</v>
      </c>
    </row>
    <row r="17569" spans="1:2">
      <c r="A17569" s="4" t="s">
        <v>17918</v>
      </c>
      <c r="B17569" s="199">
        <v>17.649999999999999</v>
      </c>
    </row>
    <row r="17570" spans="1:2">
      <c r="A17570" s="4" t="s">
        <v>17919</v>
      </c>
      <c r="B17570" s="199">
        <v>16.18</v>
      </c>
    </row>
    <row r="17571" spans="1:2">
      <c r="A17571" s="4" t="s">
        <v>17920</v>
      </c>
      <c r="B17571" s="199">
        <v>14.78</v>
      </c>
    </row>
    <row r="17572" spans="1:2">
      <c r="A17572" s="4" t="s">
        <v>17921</v>
      </c>
      <c r="B17572" s="199">
        <v>19.75</v>
      </c>
    </row>
    <row r="17573" spans="1:2">
      <c r="A17573" s="4" t="s">
        <v>17922</v>
      </c>
      <c r="B17573" s="199">
        <v>18.12</v>
      </c>
    </row>
    <row r="17574" spans="1:2">
      <c r="A17574" s="4" t="s">
        <v>17923</v>
      </c>
      <c r="B17574" s="199">
        <v>16.059999999999999</v>
      </c>
    </row>
    <row r="17575" spans="1:2">
      <c r="A17575" s="4" t="s">
        <v>17924</v>
      </c>
      <c r="B17575" s="199">
        <v>14.66</v>
      </c>
    </row>
    <row r="17576" spans="1:2">
      <c r="A17576" s="4" t="s">
        <v>17925</v>
      </c>
      <c r="B17576" s="199">
        <v>19.48</v>
      </c>
    </row>
    <row r="17577" spans="1:2">
      <c r="A17577" s="4" t="s">
        <v>17926</v>
      </c>
      <c r="B17577" s="199">
        <v>18.41</v>
      </c>
    </row>
    <row r="17578" spans="1:2">
      <c r="A17578" s="4" t="s">
        <v>17927</v>
      </c>
      <c r="B17578" s="199">
        <v>19.579999999999998</v>
      </c>
    </row>
    <row r="17579" spans="1:2">
      <c r="A17579" s="4" t="s">
        <v>17928</v>
      </c>
      <c r="B17579" s="199">
        <v>17.95</v>
      </c>
    </row>
    <row r="17580" spans="1:2">
      <c r="A17580" s="4" t="s">
        <v>17929</v>
      </c>
      <c r="B17580" s="199">
        <v>15.35</v>
      </c>
    </row>
    <row r="17581" spans="1:2">
      <c r="A17581" s="4" t="s">
        <v>17930</v>
      </c>
      <c r="B17581" s="199">
        <v>13.95</v>
      </c>
    </row>
    <row r="17582" spans="1:2">
      <c r="A17582" s="4" t="s">
        <v>17931</v>
      </c>
      <c r="B17582" s="199">
        <v>4.67</v>
      </c>
    </row>
    <row r="17583" spans="1:2">
      <c r="A17583" s="4" t="s">
        <v>17932</v>
      </c>
      <c r="B17583" s="199">
        <v>4.2</v>
      </c>
    </row>
    <row r="17584" spans="1:2">
      <c r="A17584" s="4" t="s">
        <v>17933</v>
      </c>
      <c r="B17584" s="199">
        <v>20.81</v>
      </c>
    </row>
    <row r="17585" spans="1:2">
      <c r="A17585" s="4" t="s">
        <v>17934</v>
      </c>
      <c r="B17585" s="199">
        <v>19.64</v>
      </c>
    </row>
    <row r="17586" spans="1:2">
      <c r="A17586" s="4" t="s">
        <v>17935</v>
      </c>
      <c r="B17586" s="199">
        <v>44.12</v>
      </c>
    </row>
    <row r="17587" spans="1:2">
      <c r="A17587" s="4" t="s">
        <v>17936</v>
      </c>
      <c r="B17587" s="199">
        <v>40.049999999999997</v>
      </c>
    </row>
    <row r="17588" spans="1:2">
      <c r="A17588" s="4" t="s">
        <v>17937</v>
      </c>
      <c r="B17588" s="199">
        <v>20.7</v>
      </c>
    </row>
    <row r="17589" spans="1:2">
      <c r="A17589" s="4" t="s">
        <v>17938</v>
      </c>
      <c r="B17589" s="199">
        <v>18.45</v>
      </c>
    </row>
    <row r="17590" spans="1:2">
      <c r="A17590" s="4" t="s">
        <v>17939</v>
      </c>
      <c r="B17590" s="199">
        <v>9.1199999999999992</v>
      </c>
    </row>
    <row r="17591" spans="1:2">
      <c r="A17591" s="4" t="s">
        <v>17940</v>
      </c>
      <c r="B17591" s="199">
        <v>8.0399999999999991</v>
      </c>
    </row>
    <row r="17592" spans="1:2">
      <c r="A17592" s="4" t="s">
        <v>17941</v>
      </c>
      <c r="B17592" s="199">
        <v>10.27</v>
      </c>
    </row>
    <row r="17593" spans="1:2">
      <c r="A17593" s="4" t="s">
        <v>17942</v>
      </c>
      <c r="B17593" s="199">
        <v>9.16</v>
      </c>
    </row>
    <row r="17594" spans="1:2">
      <c r="A17594" s="4" t="s">
        <v>17943</v>
      </c>
      <c r="B17594" s="199">
        <v>28.5</v>
      </c>
    </row>
    <row r="17595" spans="1:2">
      <c r="A17595" s="4" t="s">
        <v>17944</v>
      </c>
      <c r="B17595" s="199">
        <v>25.72</v>
      </c>
    </row>
    <row r="17596" spans="1:2">
      <c r="A17596" s="4" t="s">
        <v>17945</v>
      </c>
      <c r="B17596" s="199">
        <v>5.87</v>
      </c>
    </row>
    <row r="17597" spans="1:2">
      <c r="A17597" s="4" t="s">
        <v>17946</v>
      </c>
      <c r="B17597" s="199">
        <v>5.23</v>
      </c>
    </row>
    <row r="17598" spans="1:2">
      <c r="A17598" s="4" t="s">
        <v>17947</v>
      </c>
      <c r="B17598" s="199">
        <v>9.4499999999999993</v>
      </c>
    </row>
    <row r="17599" spans="1:2">
      <c r="A17599" s="4" t="s">
        <v>17948</v>
      </c>
      <c r="B17599" s="199">
        <v>8.5500000000000007</v>
      </c>
    </row>
    <row r="17600" spans="1:2">
      <c r="A17600" s="4" t="s">
        <v>17949</v>
      </c>
      <c r="B17600" s="199">
        <v>17.920000000000002</v>
      </c>
    </row>
    <row r="17601" spans="1:2">
      <c r="A17601" s="4" t="s">
        <v>17950</v>
      </c>
      <c r="B17601" s="199">
        <v>16.940000000000001</v>
      </c>
    </row>
    <row r="17602" spans="1:2">
      <c r="A17602" s="4" t="s">
        <v>17951</v>
      </c>
      <c r="B17602" s="199">
        <v>29.38</v>
      </c>
    </row>
    <row r="17603" spans="1:2">
      <c r="A17603" s="4" t="s">
        <v>17952</v>
      </c>
      <c r="B17603" s="199">
        <v>26.49</v>
      </c>
    </row>
    <row r="17604" spans="1:2">
      <c r="A17604" s="4" t="s">
        <v>17953</v>
      </c>
      <c r="B17604" s="199">
        <v>15.63</v>
      </c>
    </row>
    <row r="17605" spans="1:2">
      <c r="A17605" s="4" t="s">
        <v>17954</v>
      </c>
      <c r="B17605" s="199">
        <v>14.13</v>
      </c>
    </row>
    <row r="17606" spans="1:2">
      <c r="A17606" s="4" t="s">
        <v>17955</v>
      </c>
      <c r="B17606" s="199">
        <v>5.73</v>
      </c>
    </row>
    <row r="17607" spans="1:2">
      <c r="A17607" s="4" t="s">
        <v>17956</v>
      </c>
      <c r="B17607" s="199">
        <v>5.09</v>
      </c>
    </row>
    <row r="17608" spans="1:2">
      <c r="A17608" s="4" t="s">
        <v>17957</v>
      </c>
      <c r="B17608" s="199">
        <v>13.74</v>
      </c>
    </row>
    <row r="17609" spans="1:2">
      <c r="A17609" s="4" t="s">
        <v>17958</v>
      </c>
      <c r="B17609" s="199">
        <v>12.34</v>
      </c>
    </row>
    <row r="17610" spans="1:2">
      <c r="A17610" s="4" t="s">
        <v>17959</v>
      </c>
      <c r="B17610" s="199">
        <v>17.05</v>
      </c>
    </row>
    <row r="17611" spans="1:2">
      <c r="A17611" s="4" t="s">
        <v>17960</v>
      </c>
      <c r="B17611" s="199">
        <v>15.55</v>
      </c>
    </row>
    <row r="17612" spans="1:2">
      <c r="A17612" s="4" t="s">
        <v>17961</v>
      </c>
      <c r="B17612" s="199">
        <v>34.1</v>
      </c>
    </row>
    <row r="17613" spans="1:2">
      <c r="A17613" s="4" t="s">
        <v>17962</v>
      </c>
      <c r="B17613" s="199">
        <v>31.1</v>
      </c>
    </row>
    <row r="17614" spans="1:2">
      <c r="A17614" s="4" t="s">
        <v>17963</v>
      </c>
      <c r="B17614" s="199">
        <v>27.03</v>
      </c>
    </row>
    <row r="17615" spans="1:2">
      <c r="A17615" s="4" t="s">
        <v>17964</v>
      </c>
      <c r="B17615" s="199">
        <v>24.55</v>
      </c>
    </row>
    <row r="17616" spans="1:2">
      <c r="A17616" s="4" t="s">
        <v>17965</v>
      </c>
      <c r="B17616" s="199">
        <v>32.4</v>
      </c>
    </row>
    <row r="17617" spans="1:2">
      <c r="A17617" s="4" t="s">
        <v>17966</v>
      </c>
      <c r="B17617" s="199">
        <v>29.4</v>
      </c>
    </row>
    <row r="17618" spans="1:2">
      <c r="A17618" s="4" t="s">
        <v>17967</v>
      </c>
      <c r="B17618" s="199">
        <v>43.09</v>
      </c>
    </row>
    <row r="17619" spans="1:2">
      <c r="A17619" s="4" t="s">
        <v>17968</v>
      </c>
      <c r="B17619" s="199">
        <v>39.03</v>
      </c>
    </row>
    <row r="17620" spans="1:2">
      <c r="A17620" s="4" t="s">
        <v>17969</v>
      </c>
      <c r="B17620" s="199">
        <v>6.07</v>
      </c>
    </row>
    <row r="17621" spans="1:2">
      <c r="A17621" s="4" t="s">
        <v>17970</v>
      </c>
      <c r="B17621" s="199">
        <v>5.43</v>
      </c>
    </row>
    <row r="17622" spans="1:2">
      <c r="A17622" s="4" t="s">
        <v>17971</v>
      </c>
      <c r="B17622" s="199">
        <v>12.98</v>
      </c>
    </row>
    <row r="17623" spans="1:2">
      <c r="A17623" s="4" t="s">
        <v>17972</v>
      </c>
      <c r="B17623" s="199">
        <v>11.78</v>
      </c>
    </row>
    <row r="17624" spans="1:2">
      <c r="A17624" s="4" t="s">
        <v>17973</v>
      </c>
      <c r="B17624" s="199">
        <v>30.86</v>
      </c>
    </row>
    <row r="17625" spans="1:2">
      <c r="A17625" s="4" t="s">
        <v>17974</v>
      </c>
      <c r="B17625" s="199">
        <v>27.93</v>
      </c>
    </row>
    <row r="17626" spans="1:2">
      <c r="A17626" s="4" t="s">
        <v>17975</v>
      </c>
      <c r="B17626" s="199">
        <v>35.869999999999997</v>
      </c>
    </row>
    <row r="17627" spans="1:2">
      <c r="A17627" s="4" t="s">
        <v>17976</v>
      </c>
      <c r="B17627" s="199">
        <v>32.950000000000003</v>
      </c>
    </row>
    <row r="17628" spans="1:2">
      <c r="A17628" s="4" t="s">
        <v>17977</v>
      </c>
      <c r="B17628" s="199">
        <v>29.6</v>
      </c>
    </row>
    <row r="17629" spans="1:2">
      <c r="A17629" s="4" t="s">
        <v>17978</v>
      </c>
      <c r="B17629" s="199">
        <v>27.61</v>
      </c>
    </row>
    <row r="17630" spans="1:2">
      <c r="A17630" s="4" t="s">
        <v>17979</v>
      </c>
      <c r="B17630" s="199">
        <v>53.17</v>
      </c>
    </row>
    <row r="17631" spans="1:2">
      <c r="A17631" s="4" t="s">
        <v>17980</v>
      </c>
      <c r="B17631" s="199">
        <v>50.37</v>
      </c>
    </row>
    <row r="17632" spans="1:2">
      <c r="A17632" s="4" t="s">
        <v>17981</v>
      </c>
      <c r="B17632" s="199">
        <v>16.309999999999999</v>
      </c>
    </row>
    <row r="17633" spans="1:2">
      <c r="A17633" s="4" t="s">
        <v>17982</v>
      </c>
      <c r="B17633" s="199">
        <v>14.81</v>
      </c>
    </row>
    <row r="17634" spans="1:2">
      <c r="A17634" s="4" t="s">
        <v>17983</v>
      </c>
      <c r="B17634" s="199">
        <v>32.619999999999997</v>
      </c>
    </row>
    <row r="17635" spans="1:2">
      <c r="A17635" s="4" t="s">
        <v>17984</v>
      </c>
      <c r="B17635" s="199">
        <v>29.62</v>
      </c>
    </row>
    <row r="17636" spans="1:2">
      <c r="A17636" s="4" t="s">
        <v>17985</v>
      </c>
      <c r="B17636" s="199">
        <v>26.29</v>
      </c>
    </row>
    <row r="17637" spans="1:2">
      <c r="A17637" s="4" t="s">
        <v>17986</v>
      </c>
      <c r="B17637" s="199">
        <v>23.81</v>
      </c>
    </row>
    <row r="17638" spans="1:2">
      <c r="A17638" s="4" t="s">
        <v>17987</v>
      </c>
      <c r="B17638" s="199">
        <v>31.66</v>
      </c>
    </row>
    <row r="17639" spans="1:2">
      <c r="A17639" s="4" t="s">
        <v>17988</v>
      </c>
      <c r="B17639" s="199">
        <v>28.66</v>
      </c>
    </row>
    <row r="17640" spans="1:2">
      <c r="A17640" s="4" t="s">
        <v>17989</v>
      </c>
      <c r="B17640" s="199">
        <v>42.35</v>
      </c>
    </row>
    <row r="17641" spans="1:2">
      <c r="A17641" s="4" t="s">
        <v>17990</v>
      </c>
      <c r="B17641" s="199">
        <v>38.29</v>
      </c>
    </row>
    <row r="17642" spans="1:2">
      <c r="A17642" s="4" t="s">
        <v>17991</v>
      </c>
      <c r="B17642" s="199">
        <v>5.86</v>
      </c>
    </row>
    <row r="17643" spans="1:2">
      <c r="A17643" s="4" t="s">
        <v>17992</v>
      </c>
      <c r="B17643" s="199">
        <v>5.22</v>
      </c>
    </row>
    <row r="17644" spans="1:2">
      <c r="A17644" s="4" t="s">
        <v>17993</v>
      </c>
      <c r="B17644" s="199">
        <v>43.03</v>
      </c>
    </row>
    <row r="17645" spans="1:2">
      <c r="A17645" s="4" t="s">
        <v>17994</v>
      </c>
      <c r="B17645" s="199">
        <v>38.96</v>
      </c>
    </row>
    <row r="17646" spans="1:2">
      <c r="A17646" s="4" t="s">
        <v>17995</v>
      </c>
      <c r="B17646" s="199">
        <v>14.52</v>
      </c>
    </row>
    <row r="17647" spans="1:2">
      <c r="A17647" s="4" t="s">
        <v>17996</v>
      </c>
      <c r="B17647" s="199">
        <v>13.23</v>
      </c>
    </row>
    <row r="17648" spans="1:2">
      <c r="A17648" s="4" t="s">
        <v>17997</v>
      </c>
      <c r="B17648" s="199">
        <v>5.77</v>
      </c>
    </row>
    <row r="17649" spans="1:2">
      <c r="A17649" s="4" t="s">
        <v>17998</v>
      </c>
      <c r="B17649" s="199">
        <v>5.13</v>
      </c>
    </row>
    <row r="17650" spans="1:2">
      <c r="A17650" s="4" t="s">
        <v>17999</v>
      </c>
      <c r="B17650" s="199">
        <v>76.66</v>
      </c>
    </row>
    <row r="17651" spans="1:2">
      <c r="A17651" s="4" t="s">
        <v>18000</v>
      </c>
      <c r="B17651" s="199">
        <v>66.72</v>
      </c>
    </row>
    <row r="17652" spans="1:2">
      <c r="A17652" s="4" t="s">
        <v>18001</v>
      </c>
      <c r="B17652" s="199">
        <v>73.010000000000005</v>
      </c>
    </row>
    <row r="17653" spans="1:2">
      <c r="A17653" s="4" t="s">
        <v>18002</v>
      </c>
      <c r="B17653" s="199">
        <v>64.239999999999995</v>
      </c>
    </row>
    <row r="17654" spans="1:2">
      <c r="A17654" s="4" t="s">
        <v>18003</v>
      </c>
      <c r="B17654" s="199">
        <v>10.43</v>
      </c>
    </row>
    <row r="17655" spans="1:2">
      <c r="A17655" s="4" t="s">
        <v>18004</v>
      </c>
      <c r="B17655" s="199">
        <v>9.36</v>
      </c>
    </row>
    <row r="17656" spans="1:2">
      <c r="A17656" s="4" t="s">
        <v>18005</v>
      </c>
      <c r="B17656" s="199">
        <v>11.2</v>
      </c>
    </row>
    <row r="17657" spans="1:2">
      <c r="A17657" s="4" t="s">
        <v>18006</v>
      </c>
      <c r="B17657" s="199">
        <v>9.83</v>
      </c>
    </row>
    <row r="17658" spans="1:2">
      <c r="A17658" s="4" t="s">
        <v>18007</v>
      </c>
      <c r="B17658" s="199">
        <v>2.96</v>
      </c>
    </row>
    <row r="17659" spans="1:2">
      <c r="A17659" s="4" t="s">
        <v>18008</v>
      </c>
      <c r="B17659" s="199">
        <v>2.58</v>
      </c>
    </row>
    <row r="17660" spans="1:2">
      <c r="A17660" s="4" t="s">
        <v>18009</v>
      </c>
      <c r="B17660" s="199">
        <v>15.26</v>
      </c>
    </row>
    <row r="17661" spans="1:2">
      <c r="A17661" s="4" t="s">
        <v>18010</v>
      </c>
      <c r="B17661" s="199">
        <v>13.97</v>
      </c>
    </row>
    <row r="17662" spans="1:2">
      <c r="A17662" s="4" t="s">
        <v>18011</v>
      </c>
      <c r="B17662" s="199">
        <v>18.829999999999998</v>
      </c>
    </row>
    <row r="17663" spans="1:2">
      <c r="A17663" s="4" t="s">
        <v>18012</v>
      </c>
      <c r="B17663" s="199">
        <v>16.87</v>
      </c>
    </row>
    <row r="17664" spans="1:2">
      <c r="A17664" s="4" t="s">
        <v>18013</v>
      </c>
      <c r="B17664" s="199">
        <v>12.27</v>
      </c>
    </row>
    <row r="17665" spans="1:2">
      <c r="A17665" s="4" t="s">
        <v>18014</v>
      </c>
      <c r="B17665" s="199">
        <v>10.98</v>
      </c>
    </row>
    <row r="17666" spans="1:2">
      <c r="A17666" s="4" t="s">
        <v>18015</v>
      </c>
      <c r="B17666" s="199">
        <v>37.659999999999997</v>
      </c>
    </row>
    <row r="17667" spans="1:2">
      <c r="A17667" s="4" t="s">
        <v>18016</v>
      </c>
      <c r="B17667" s="199">
        <v>33.75</v>
      </c>
    </row>
    <row r="17668" spans="1:2">
      <c r="A17668" s="4" t="s">
        <v>18017</v>
      </c>
      <c r="B17668" s="199">
        <v>39.96</v>
      </c>
    </row>
    <row r="17669" spans="1:2">
      <c r="A17669" s="4" t="s">
        <v>18018</v>
      </c>
      <c r="B17669" s="199">
        <v>35.9</v>
      </c>
    </row>
    <row r="17670" spans="1:2">
      <c r="A17670" s="4" t="s">
        <v>18019</v>
      </c>
      <c r="B17670" s="199">
        <v>24.5</v>
      </c>
    </row>
    <row r="17671" spans="1:2">
      <c r="A17671" s="4" t="s">
        <v>18020</v>
      </c>
      <c r="B17671" s="199">
        <v>23</v>
      </c>
    </row>
    <row r="17672" spans="1:2">
      <c r="A17672" s="4" t="s">
        <v>18021</v>
      </c>
      <c r="B17672" s="199">
        <v>19.690000000000001</v>
      </c>
    </row>
    <row r="17673" spans="1:2">
      <c r="A17673" s="4" t="s">
        <v>18022</v>
      </c>
      <c r="B17673" s="199">
        <v>17.920000000000002</v>
      </c>
    </row>
    <row r="17674" spans="1:2">
      <c r="A17674" s="4" t="s">
        <v>18023</v>
      </c>
      <c r="B17674" s="199">
        <v>24.93</v>
      </c>
    </row>
    <row r="17675" spans="1:2">
      <c r="A17675" s="4" t="s">
        <v>18024</v>
      </c>
      <c r="B17675" s="199">
        <v>22.89</v>
      </c>
    </row>
    <row r="17676" spans="1:2">
      <c r="A17676" s="4" t="s">
        <v>18025</v>
      </c>
      <c r="B17676" s="199">
        <v>9.6199999999999992</v>
      </c>
    </row>
    <row r="17677" spans="1:2">
      <c r="A17677" s="4" t="s">
        <v>18026</v>
      </c>
      <c r="B17677" s="199">
        <v>8.5500000000000007</v>
      </c>
    </row>
    <row r="17678" spans="1:2">
      <c r="A17678" s="4" t="s">
        <v>18027</v>
      </c>
      <c r="B17678" s="199">
        <v>5.92</v>
      </c>
    </row>
    <row r="17679" spans="1:2">
      <c r="A17679" s="4" t="s">
        <v>18028</v>
      </c>
      <c r="B17679" s="199">
        <v>5.46</v>
      </c>
    </row>
    <row r="17680" spans="1:2">
      <c r="A17680" s="4" t="s">
        <v>18029</v>
      </c>
      <c r="B17680" s="199">
        <v>3.45</v>
      </c>
    </row>
    <row r="17681" spans="1:2">
      <c r="A17681" s="4" t="s">
        <v>18030</v>
      </c>
      <c r="B17681" s="199">
        <v>3.1</v>
      </c>
    </row>
    <row r="17682" spans="1:2">
      <c r="A17682" s="4" t="s">
        <v>18031</v>
      </c>
      <c r="B17682" s="199">
        <v>3.19</v>
      </c>
    </row>
    <row r="17683" spans="1:2">
      <c r="A17683" s="4" t="s">
        <v>18032</v>
      </c>
      <c r="B17683" s="199">
        <v>2.85</v>
      </c>
    </row>
    <row r="17684" spans="1:2">
      <c r="A17684" s="4" t="s">
        <v>18033</v>
      </c>
      <c r="B17684" s="199">
        <v>5.83</v>
      </c>
    </row>
    <row r="17685" spans="1:2">
      <c r="A17685" s="4" t="s">
        <v>18034</v>
      </c>
      <c r="B17685" s="199">
        <v>5.15</v>
      </c>
    </row>
    <row r="17686" spans="1:2">
      <c r="A17686" s="4" t="s">
        <v>18035</v>
      </c>
      <c r="B17686" s="199">
        <v>7.53</v>
      </c>
    </row>
    <row r="17687" spans="1:2">
      <c r="A17687" s="4" t="s">
        <v>18036</v>
      </c>
      <c r="B17687" s="199">
        <v>6.62</v>
      </c>
    </row>
    <row r="17688" spans="1:2">
      <c r="A17688" s="4" t="s">
        <v>18037</v>
      </c>
      <c r="B17688" s="199">
        <v>44.21</v>
      </c>
    </row>
    <row r="17689" spans="1:2">
      <c r="A17689" s="4" t="s">
        <v>18038</v>
      </c>
      <c r="B17689" s="199">
        <v>43.52</v>
      </c>
    </row>
    <row r="17690" spans="1:2">
      <c r="A17690" s="4" t="s">
        <v>18039</v>
      </c>
      <c r="B17690" s="199">
        <v>69.52</v>
      </c>
    </row>
    <row r="17691" spans="1:2">
      <c r="A17691" s="4" t="s">
        <v>18040</v>
      </c>
      <c r="B17691" s="199">
        <v>68.61</v>
      </c>
    </row>
    <row r="17692" spans="1:2">
      <c r="A17692" s="4" t="s">
        <v>18041</v>
      </c>
      <c r="B17692" s="199">
        <v>9.42</v>
      </c>
    </row>
    <row r="17693" spans="1:2">
      <c r="A17693" s="4" t="s">
        <v>18042</v>
      </c>
      <c r="B17693" s="199">
        <v>9.0399999999999991</v>
      </c>
    </row>
    <row r="17694" spans="1:2">
      <c r="A17694" s="4" t="s">
        <v>18043</v>
      </c>
      <c r="B17694" s="199">
        <v>69.150000000000006</v>
      </c>
    </row>
    <row r="17695" spans="1:2">
      <c r="A17695" s="4" t="s">
        <v>18044</v>
      </c>
      <c r="B17695" s="199">
        <v>61.52</v>
      </c>
    </row>
    <row r="17696" spans="1:2">
      <c r="A17696" s="4" t="s">
        <v>18045</v>
      </c>
      <c r="B17696" s="199">
        <v>62.69</v>
      </c>
    </row>
    <row r="17697" spans="1:2">
      <c r="A17697" s="4" t="s">
        <v>18046</v>
      </c>
      <c r="B17697" s="199">
        <v>55.06</v>
      </c>
    </row>
    <row r="17698" spans="1:2">
      <c r="A17698" s="4" t="s">
        <v>18047</v>
      </c>
      <c r="B17698" s="199">
        <v>34.89</v>
      </c>
    </row>
    <row r="17699" spans="1:2">
      <c r="A17699" s="4" t="s">
        <v>18048</v>
      </c>
      <c r="B17699" s="199">
        <v>30.72</v>
      </c>
    </row>
    <row r="17700" spans="1:2">
      <c r="A17700" s="4" t="s">
        <v>18049</v>
      </c>
      <c r="B17700" s="199">
        <v>13.91</v>
      </c>
    </row>
    <row r="17701" spans="1:2">
      <c r="A17701" s="4" t="s">
        <v>18050</v>
      </c>
      <c r="B17701" s="199">
        <v>12.62</v>
      </c>
    </row>
    <row r="17702" spans="1:2">
      <c r="A17702" s="4" t="s">
        <v>18051</v>
      </c>
      <c r="B17702" s="199">
        <v>35.28</v>
      </c>
    </row>
    <row r="17703" spans="1:2">
      <c r="A17703" s="4" t="s">
        <v>18052</v>
      </c>
      <c r="B17703" s="199">
        <v>31.23</v>
      </c>
    </row>
    <row r="17704" spans="1:2">
      <c r="A17704" s="4" t="s">
        <v>18053</v>
      </c>
      <c r="B17704" s="199">
        <v>224.45</v>
      </c>
    </row>
    <row r="17705" spans="1:2">
      <c r="A17705" s="4" t="s">
        <v>18054</v>
      </c>
      <c r="B17705" s="199">
        <v>224.45</v>
      </c>
    </row>
    <row r="17706" spans="1:2">
      <c r="A17706" s="4" t="s">
        <v>18055</v>
      </c>
      <c r="B17706" s="199">
        <v>255.72</v>
      </c>
    </row>
    <row r="17707" spans="1:2">
      <c r="A17707" s="4" t="s">
        <v>18056</v>
      </c>
      <c r="B17707" s="199">
        <v>255.72</v>
      </c>
    </row>
    <row r="17708" spans="1:2">
      <c r="A17708" s="4" t="s">
        <v>18057</v>
      </c>
      <c r="B17708" s="199">
        <v>403.57</v>
      </c>
    </row>
    <row r="17709" spans="1:2">
      <c r="A17709" s="4" t="s">
        <v>18058</v>
      </c>
      <c r="B17709" s="199">
        <v>403.57</v>
      </c>
    </row>
    <row r="17710" spans="1:2">
      <c r="A17710" s="4" t="s">
        <v>18059</v>
      </c>
      <c r="B17710" s="199">
        <v>988.24</v>
      </c>
    </row>
    <row r="17711" spans="1:2">
      <c r="A17711" s="4" t="s">
        <v>18060</v>
      </c>
      <c r="B17711" s="199">
        <v>988.24</v>
      </c>
    </row>
    <row r="17712" spans="1:2">
      <c r="A17712" s="4" t="s">
        <v>18061</v>
      </c>
      <c r="B17712" s="199">
        <v>716.99</v>
      </c>
    </row>
    <row r="17713" spans="1:2">
      <c r="A17713" s="4" t="s">
        <v>18062</v>
      </c>
      <c r="B17713" s="199">
        <v>716.99</v>
      </c>
    </row>
    <row r="17714" spans="1:2">
      <c r="A17714" s="4" t="s">
        <v>18063</v>
      </c>
      <c r="B17714" s="199">
        <v>728.03</v>
      </c>
    </row>
    <row r="17715" spans="1:2">
      <c r="A17715" s="4" t="s">
        <v>18064</v>
      </c>
      <c r="B17715" s="199">
        <v>728.03</v>
      </c>
    </row>
    <row r="17716" spans="1:2">
      <c r="A17716" s="4" t="s">
        <v>18065</v>
      </c>
      <c r="B17716" s="199">
        <v>151.12</v>
      </c>
    </row>
    <row r="17717" spans="1:2">
      <c r="A17717" s="4" t="s">
        <v>18066</v>
      </c>
      <c r="B17717" s="199">
        <v>151.12</v>
      </c>
    </row>
    <row r="17718" spans="1:2">
      <c r="A17718" s="4" t="s">
        <v>18067</v>
      </c>
      <c r="B17718" s="199">
        <v>349.84</v>
      </c>
    </row>
    <row r="17719" spans="1:2">
      <c r="A17719" s="4" t="s">
        <v>18068</v>
      </c>
      <c r="B17719" s="199">
        <v>349.84</v>
      </c>
    </row>
    <row r="17720" spans="1:2">
      <c r="A17720" s="4" t="s">
        <v>18069</v>
      </c>
      <c r="B17720" s="199">
        <v>342.04</v>
      </c>
    </row>
    <row r="17721" spans="1:2">
      <c r="A17721" s="4" t="s">
        <v>18070</v>
      </c>
      <c r="B17721" s="199">
        <v>342.04</v>
      </c>
    </row>
    <row r="17722" spans="1:2">
      <c r="A17722" s="4" t="s">
        <v>18071</v>
      </c>
      <c r="B17722" s="199">
        <v>208.71</v>
      </c>
    </row>
    <row r="17723" spans="1:2">
      <c r="A17723" s="4" t="s">
        <v>18072</v>
      </c>
      <c r="B17723" s="199">
        <v>208.71</v>
      </c>
    </row>
    <row r="17724" spans="1:2">
      <c r="A17724" s="4" t="s">
        <v>18073</v>
      </c>
      <c r="B17724" s="199">
        <v>257.12</v>
      </c>
    </row>
    <row r="17725" spans="1:2">
      <c r="A17725" s="4" t="s">
        <v>18074</v>
      </c>
      <c r="B17725" s="199">
        <v>257.12</v>
      </c>
    </row>
    <row r="17726" spans="1:2">
      <c r="A17726" s="4" t="s">
        <v>18075</v>
      </c>
      <c r="B17726" s="199">
        <v>85.39</v>
      </c>
    </row>
    <row r="17727" spans="1:2">
      <c r="A17727" s="4" t="s">
        <v>18076</v>
      </c>
      <c r="B17727" s="199">
        <v>85.39</v>
      </c>
    </row>
    <row r="17728" spans="1:2">
      <c r="A17728" s="4" t="s">
        <v>18077</v>
      </c>
      <c r="B17728" s="199">
        <v>257.02999999999997</v>
      </c>
    </row>
    <row r="17729" spans="1:2">
      <c r="A17729" s="4" t="s">
        <v>18078</v>
      </c>
      <c r="B17729" s="199">
        <v>257.02999999999997</v>
      </c>
    </row>
    <row r="17730" spans="1:2">
      <c r="A17730" s="4" t="s">
        <v>18079</v>
      </c>
      <c r="B17730" s="199">
        <v>477.52</v>
      </c>
    </row>
    <row r="17731" spans="1:2">
      <c r="A17731" s="4" t="s">
        <v>18080</v>
      </c>
      <c r="B17731" s="199">
        <v>477.52</v>
      </c>
    </row>
    <row r="17732" spans="1:2">
      <c r="A17732" s="4" t="s">
        <v>18081</v>
      </c>
      <c r="B17732" s="199">
        <v>598.53</v>
      </c>
    </row>
    <row r="17733" spans="1:2">
      <c r="A17733" s="4" t="s">
        <v>18082</v>
      </c>
      <c r="B17733" s="199">
        <v>598.53</v>
      </c>
    </row>
    <row r="17734" spans="1:2">
      <c r="A17734" s="4" t="s">
        <v>18083</v>
      </c>
      <c r="B17734" s="199">
        <v>376.8</v>
      </c>
    </row>
    <row r="17735" spans="1:2">
      <c r="A17735" s="4" t="s">
        <v>18084</v>
      </c>
      <c r="B17735" s="199">
        <v>376.8</v>
      </c>
    </row>
    <row r="17736" spans="1:2">
      <c r="A17736" s="4" t="s">
        <v>18085</v>
      </c>
      <c r="B17736" s="199">
        <v>261.86</v>
      </c>
    </row>
    <row r="17737" spans="1:2">
      <c r="A17737" s="4" t="s">
        <v>18086</v>
      </c>
      <c r="B17737" s="199">
        <v>261.86</v>
      </c>
    </row>
    <row r="17738" spans="1:2">
      <c r="A17738" s="4" t="s">
        <v>18087</v>
      </c>
      <c r="B17738" s="199">
        <v>355.47</v>
      </c>
    </row>
    <row r="17739" spans="1:2">
      <c r="A17739" s="4" t="s">
        <v>18088</v>
      </c>
      <c r="B17739" s="199">
        <v>355.47</v>
      </c>
    </row>
    <row r="17740" spans="1:2">
      <c r="A17740" s="4" t="s">
        <v>18089</v>
      </c>
      <c r="B17740" s="199">
        <v>425.39</v>
      </c>
    </row>
    <row r="17741" spans="1:2">
      <c r="A17741" s="4" t="s">
        <v>18090</v>
      </c>
      <c r="B17741" s="199">
        <v>425.39</v>
      </c>
    </row>
    <row r="17742" spans="1:2">
      <c r="A17742" s="4" t="s">
        <v>18091</v>
      </c>
      <c r="B17742" s="199">
        <v>199.71</v>
      </c>
    </row>
    <row r="17743" spans="1:2">
      <c r="A17743" s="4" t="s">
        <v>18092</v>
      </c>
      <c r="B17743" s="199">
        <v>199.71</v>
      </c>
    </row>
    <row r="17744" spans="1:2">
      <c r="A17744" s="4" t="s">
        <v>18093</v>
      </c>
      <c r="B17744" s="199">
        <v>433.55</v>
      </c>
    </row>
    <row r="17745" spans="1:2">
      <c r="A17745" s="4" t="s">
        <v>18094</v>
      </c>
      <c r="B17745" s="199">
        <v>433.55</v>
      </c>
    </row>
    <row r="17746" spans="1:2">
      <c r="A17746" s="4" t="s">
        <v>18095</v>
      </c>
      <c r="B17746" s="199">
        <v>557.66999999999996</v>
      </c>
    </row>
    <row r="17747" spans="1:2">
      <c r="A17747" s="4" t="s">
        <v>18096</v>
      </c>
      <c r="B17747" s="199">
        <v>557.66999999999996</v>
      </c>
    </row>
    <row r="17748" spans="1:2">
      <c r="A17748" s="4" t="s">
        <v>18097</v>
      </c>
      <c r="B17748" s="199">
        <v>185.3</v>
      </c>
    </row>
    <row r="17749" spans="1:2">
      <c r="A17749" s="4" t="s">
        <v>18098</v>
      </c>
      <c r="B17749" s="199">
        <v>185.3</v>
      </c>
    </row>
    <row r="17750" spans="1:2">
      <c r="A17750" s="4" t="s">
        <v>18099</v>
      </c>
      <c r="B17750" s="199">
        <v>185.3</v>
      </c>
    </row>
    <row r="17751" spans="1:2">
      <c r="A17751" s="4" t="s">
        <v>18100</v>
      </c>
      <c r="B17751" s="199">
        <v>185.3</v>
      </c>
    </row>
    <row r="17752" spans="1:2">
      <c r="A17752" s="4" t="s">
        <v>18101</v>
      </c>
      <c r="B17752" s="199">
        <v>2152.6999999999998</v>
      </c>
    </row>
    <row r="17753" spans="1:2">
      <c r="A17753" s="4" t="s">
        <v>18102</v>
      </c>
      <c r="B17753" s="199">
        <v>2152.6999999999998</v>
      </c>
    </row>
    <row r="17754" spans="1:2">
      <c r="A17754" s="4" t="s">
        <v>18103</v>
      </c>
      <c r="B17754" s="199">
        <v>81.27</v>
      </c>
    </row>
    <row r="17755" spans="1:2">
      <c r="A17755" s="4" t="s">
        <v>18104</v>
      </c>
      <c r="B17755" s="199">
        <v>81.27</v>
      </c>
    </row>
    <row r="17756" spans="1:2">
      <c r="A17756" s="4" t="s">
        <v>18105</v>
      </c>
      <c r="B17756" s="199">
        <v>411.9</v>
      </c>
    </row>
    <row r="17757" spans="1:2">
      <c r="A17757" s="4" t="s">
        <v>18106</v>
      </c>
      <c r="B17757" s="199">
        <v>411.9</v>
      </c>
    </row>
    <row r="17758" spans="1:2">
      <c r="A17758" s="4" t="s">
        <v>18107</v>
      </c>
      <c r="B17758" s="199">
        <v>1038.6400000000001</v>
      </c>
    </row>
    <row r="17759" spans="1:2">
      <c r="A17759" s="4" t="s">
        <v>18108</v>
      </c>
      <c r="B17759" s="199">
        <v>1038.6400000000001</v>
      </c>
    </row>
    <row r="17760" spans="1:2">
      <c r="A17760" s="4" t="s">
        <v>18109</v>
      </c>
      <c r="B17760" s="199">
        <v>1431.36</v>
      </c>
    </row>
    <row r="17761" spans="1:2">
      <c r="A17761" s="4" t="s">
        <v>18110</v>
      </c>
      <c r="B17761" s="199">
        <v>1431.36</v>
      </c>
    </row>
    <row r="17762" spans="1:2">
      <c r="A17762" s="4" t="s">
        <v>18111</v>
      </c>
      <c r="B17762" s="199">
        <v>52.83</v>
      </c>
    </row>
    <row r="17763" spans="1:2">
      <c r="A17763" s="4" t="s">
        <v>18112</v>
      </c>
      <c r="B17763" s="199">
        <v>51.14</v>
      </c>
    </row>
    <row r="17764" spans="1:2">
      <c r="A17764" s="4" t="s">
        <v>18113</v>
      </c>
      <c r="B17764" s="199">
        <v>43.47</v>
      </c>
    </row>
    <row r="17765" spans="1:2">
      <c r="A17765" s="4" t="s">
        <v>18114</v>
      </c>
      <c r="B17765" s="199">
        <v>41.78</v>
      </c>
    </row>
    <row r="17766" spans="1:2">
      <c r="A17766" s="4" t="s">
        <v>18115</v>
      </c>
      <c r="B17766" s="199">
        <v>34.69</v>
      </c>
    </row>
    <row r="17767" spans="1:2">
      <c r="A17767" s="4" t="s">
        <v>18116</v>
      </c>
      <c r="B17767" s="199">
        <v>33</v>
      </c>
    </row>
    <row r="17768" spans="1:2">
      <c r="A17768" s="4" t="s">
        <v>18117</v>
      </c>
      <c r="B17768" s="199">
        <v>77.84</v>
      </c>
    </row>
    <row r="17769" spans="1:2">
      <c r="A17769" s="4" t="s">
        <v>18118</v>
      </c>
      <c r="B17769" s="199">
        <v>77.77</v>
      </c>
    </row>
    <row r="17770" spans="1:2">
      <c r="A17770" s="4" t="s">
        <v>18119</v>
      </c>
      <c r="B17770" s="199">
        <v>22.13</v>
      </c>
    </row>
    <row r="17771" spans="1:2">
      <c r="A17771" s="4" t="s">
        <v>18120</v>
      </c>
      <c r="B17771" s="199">
        <v>22.06</v>
      </c>
    </row>
    <row r="17772" spans="1:2">
      <c r="A17772" s="4" t="s">
        <v>18121</v>
      </c>
      <c r="B17772" s="199">
        <v>47.89</v>
      </c>
    </row>
    <row r="17773" spans="1:2">
      <c r="A17773" s="4" t="s">
        <v>18122</v>
      </c>
      <c r="B17773" s="199">
        <v>47.82</v>
      </c>
    </row>
    <row r="17774" spans="1:2">
      <c r="A17774" s="4" t="s">
        <v>18123</v>
      </c>
      <c r="B17774" s="199">
        <v>102.02</v>
      </c>
    </row>
    <row r="17775" spans="1:2">
      <c r="A17775" s="4" t="s">
        <v>18124</v>
      </c>
      <c r="B17775" s="199">
        <v>101.64</v>
      </c>
    </row>
    <row r="17776" spans="1:2">
      <c r="A17776" s="4" t="s">
        <v>18125</v>
      </c>
      <c r="B17776" s="199">
        <v>82.02</v>
      </c>
    </row>
    <row r="17777" spans="1:2">
      <c r="A17777" s="4" t="s">
        <v>18126</v>
      </c>
      <c r="B17777" s="199">
        <v>80.400000000000006</v>
      </c>
    </row>
    <row r="17778" spans="1:2">
      <c r="A17778" s="4" t="s">
        <v>18127</v>
      </c>
      <c r="B17778" s="199">
        <v>66.12</v>
      </c>
    </row>
    <row r="17779" spans="1:2">
      <c r="A17779" s="4" t="s">
        <v>18128</v>
      </c>
      <c r="B17779" s="199">
        <v>66.12</v>
      </c>
    </row>
    <row r="17780" spans="1:2">
      <c r="A17780" s="4" t="s">
        <v>18129</v>
      </c>
      <c r="B17780" s="199">
        <v>95.12</v>
      </c>
    </row>
    <row r="17781" spans="1:2">
      <c r="A17781" s="4" t="s">
        <v>18130</v>
      </c>
      <c r="B17781" s="199">
        <v>95.12</v>
      </c>
    </row>
    <row r="17782" spans="1:2">
      <c r="A17782" s="4" t="s">
        <v>18131</v>
      </c>
      <c r="B17782" s="199">
        <v>282.70999999999998</v>
      </c>
    </row>
    <row r="17783" spans="1:2">
      <c r="A17783" s="4" t="s">
        <v>18132</v>
      </c>
      <c r="B17783" s="199">
        <v>282.70999999999998</v>
      </c>
    </row>
    <row r="17784" spans="1:2">
      <c r="A17784" s="4" t="s">
        <v>18133</v>
      </c>
      <c r="B17784" s="199">
        <v>93.61</v>
      </c>
    </row>
    <row r="17785" spans="1:2">
      <c r="A17785" s="4" t="s">
        <v>18134</v>
      </c>
      <c r="B17785" s="199">
        <v>93.61</v>
      </c>
    </row>
    <row r="17786" spans="1:2">
      <c r="A17786" s="4" t="s">
        <v>18135</v>
      </c>
      <c r="B17786" s="199">
        <v>134.66</v>
      </c>
    </row>
    <row r="17787" spans="1:2">
      <c r="A17787" s="4" t="s">
        <v>18136</v>
      </c>
      <c r="B17787" s="199">
        <v>134.66</v>
      </c>
    </row>
    <row r="17788" spans="1:2">
      <c r="A17788" s="4" t="s">
        <v>18137</v>
      </c>
      <c r="B17788" s="199">
        <v>247.44</v>
      </c>
    </row>
    <row r="17789" spans="1:2">
      <c r="A17789" s="4" t="s">
        <v>18138</v>
      </c>
      <c r="B17789" s="199">
        <v>247.44</v>
      </c>
    </row>
    <row r="17790" spans="1:2">
      <c r="A17790" s="4" t="s">
        <v>18139</v>
      </c>
      <c r="B17790" s="199">
        <v>191.51</v>
      </c>
    </row>
    <row r="17791" spans="1:2">
      <c r="A17791" s="4" t="s">
        <v>18140</v>
      </c>
      <c r="B17791" s="199">
        <v>191.51</v>
      </c>
    </row>
    <row r="17792" spans="1:2">
      <c r="A17792" s="4" t="s">
        <v>18141</v>
      </c>
      <c r="B17792" s="199">
        <v>181.44</v>
      </c>
    </row>
    <row r="17793" spans="1:2">
      <c r="A17793" s="4" t="s">
        <v>18142</v>
      </c>
      <c r="B17793" s="199">
        <v>181.44</v>
      </c>
    </row>
    <row r="17794" spans="1:2">
      <c r="A17794" s="4" t="s">
        <v>18143</v>
      </c>
      <c r="B17794" s="199">
        <v>50.38</v>
      </c>
    </row>
    <row r="17795" spans="1:2">
      <c r="A17795" s="4" t="s">
        <v>18144</v>
      </c>
      <c r="B17795" s="199">
        <v>50.38</v>
      </c>
    </row>
    <row r="17796" spans="1:2">
      <c r="A17796" s="4" t="s">
        <v>18145</v>
      </c>
      <c r="B17796" s="199">
        <v>96.52</v>
      </c>
    </row>
    <row r="17797" spans="1:2">
      <c r="A17797" s="4" t="s">
        <v>18146</v>
      </c>
      <c r="B17797" s="199">
        <v>96.52</v>
      </c>
    </row>
    <row r="17798" spans="1:2">
      <c r="A17798" s="4" t="s">
        <v>18147</v>
      </c>
      <c r="B17798" s="199">
        <v>295.14</v>
      </c>
    </row>
    <row r="17799" spans="1:2">
      <c r="A17799" s="4" t="s">
        <v>18148</v>
      </c>
      <c r="B17799" s="199">
        <v>295.14</v>
      </c>
    </row>
    <row r="17800" spans="1:2">
      <c r="A17800" s="4" t="s">
        <v>18149</v>
      </c>
      <c r="B17800" s="199">
        <v>381.87</v>
      </c>
    </row>
    <row r="17801" spans="1:2">
      <c r="A17801" s="4" t="s">
        <v>18150</v>
      </c>
      <c r="B17801" s="199">
        <v>381.87</v>
      </c>
    </row>
    <row r="17802" spans="1:2">
      <c r="A17802" s="4" t="s">
        <v>18151</v>
      </c>
      <c r="B17802" s="199">
        <v>199.95</v>
      </c>
    </row>
    <row r="17803" spans="1:2">
      <c r="A17803" s="4" t="s">
        <v>18152</v>
      </c>
      <c r="B17803" s="199">
        <v>199.95</v>
      </c>
    </row>
    <row r="17804" spans="1:2">
      <c r="A17804" s="4" t="s">
        <v>18153</v>
      </c>
      <c r="B17804" s="199">
        <v>26.95</v>
      </c>
    </row>
    <row r="17805" spans="1:2">
      <c r="A17805" s="4" t="s">
        <v>18154</v>
      </c>
      <c r="B17805" s="199">
        <v>25.26</v>
      </c>
    </row>
    <row r="17806" spans="1:2">
      <c r="A17806" s="4" t="s">
        <v>18155</v>
      </c>
      <c r="B17806" s="199">
        <v>46.61</v>
      </c>
    </row>
    <row r="17807" spans="1:2">
      <c r="A17807" s="4" t="s">
        <v>18156</v>
      </c>
      <c r="B17807" s="199">
        <v>44.92</v>
      </c>
    </row>
    <row r="17808" spans="1:2">
      <c r="A17808" s="4" t="s">
        <v>18157</v>
      </c>
      <c r="B17808" s="199">
        <v>36.26</v>
      </c>
    </row>
    <row r="17809" spans="1:2">
      <c r="A17809" s="4" t="s">
        <v>18158</v>
      </c>
      <c r="B17809" s="199">
        <v>34.57</v>
      </c>
    </row>
    <row r="17810" spans="1:2">
      <c r="A17810" s="4" t="s">
        <v>18159</v>
      </c>
      <c r="B17810" s="199">
        <v>26.1</v>
      </c>
    </row>
    <row r="17811" spans="1:2">
      <c r="A17811" s="4" t="s">
        <v>18160</v>
      </c>
      <c r="B17811" s="199">
        <v>24.41</v>
      </c>
    </row>
    <row r="17812" spans="1:2">
      <c r="A17812" s="4" t="s">
        <v>18161</v>
      </c>
      <c r="B17812" s="199">
        <v>16.690000000000001</v>
      </c>
    </row>
    <row r="17813" spans="1:2">
      <c r="A17813" s="4" t="s">
        <v>18162</v>
      </c>
      <c r="B17813" s="199">
        <v>15</v>
      </c>
    </row>
    <row r="17814" spans="1:2">
      <c r="A17814" s="4" t="s">
        <v>18163</v>
      </c>
      <c r="B17814" s="199">
        <v>59.33</v>
      </c>
    </row>
    <row r="17815" spans="1:2">
      <c r="A17815" s="4" t="s">
        <v>18164</v>
      </c>
      <c r="B17815" s="199">
        <v>55.95</v>
      </c>
    </row>
    <row r="17816" spans="1:2">
      <c r="A17816" s="4" t="s">
        <v>18165</v>
      </c>
      <c r="B17816" s="199">
        <v>33.869999999999997</v>
      </c>
    </row>
    <row r="17817" spans="1:2">
      <c r="A17817" s="4" t="s">
        <v>18166</v>
      </c>
      <c r="B17817" s="199">
        <v>33.869999999999997</v>
      </c>
    </row>
    <row r="17818" spans="1:2">
      <c r="A17818" s="4" t="s">
        <v>18167</v>
      </c>
      <c r="B17818" s="199">
        <v>83.33</v>
      </c>
    </row>
    <row r="17819" spans="1:2">
      <c r="A17819" s="4" t="s">
        <v>18168</v>
      </c>
      <c r="B17819" s="199">
        <v>83.33</v>
      </c>
    </row>
    <row r="17820" spans="1:2">
      <c r="A17820" s="4" t="s">
        <v>18169</v>
      </c>
      <c r="B17820" s="199">
        <v>5.76</v>
      </c>
    </row>
    <row r="17821" spans="1:2">
      <c r="A17821" s="4" t="s">
        <v>18170</v>
      </c>
      <c r="B17821" s="199">
        <v>5.76</v>
      </c>
    </row>
    <row r="17822" spans="1:2">
      <c r="A17822" s="4" t="s">
        <v>18171</v>
      </c>
      <c r="B17822" s="199">
        <v>9.99</v>
      </c>
    </row>
    <row r="17823" spans="1:2">
      <c r="A17823" s="4" t="s">
        <v>18172</v>
      </c>
      <c r="B17823" s="199">
        <v>9.99</v>
      </c>
    </row>
    <row r="17824" spans="1:2">
      <c r="A17824" s="4" t="s">
        <v>18173</v>
      </c>
      <c r="B17824" s="199">
        <v>205.9</v>
      </c>
    </row>
    <row r="17825" spans="1:2">
      <c r="A17825" s="4" t="s">
        <v>18174</v>
      </c>
      <c r="B17825" s="199">
        <v>205.9</v>
      </c>
    </row>
    <row r="17826" spans="1:2">
      <c r="A17826" s="4" t="s">
        <v>18175</v>
      </c>
      <c r="B17826" s="199">
        <v>39.04</v>
      </c>
    </row>
    <row r="17827" spans="1:2">
      <c r="A17827" s="4" t="s">
        <v>18176</v>
      </c>
      <c r="B17827" s="199">
        <v>39.04</v>
      </c>
    </row>
    <row r="17828" spans="1:2">
      <c r="A17828" s="4" t="s">
        <v>18177</v>
      </c>
      <c r="B17828" s="199">
        <v>50.54</v>
      </c>
    </row>
    <row r="17829" spans="1:2">
      <c r="A17829" s="4" t="s">
        <v>18178</v>
      </c>
      <c r="B17829" s="199">
        <v>50.54</v>
      </c>
    </row>
    <row r="17830" spans="1:2">
      <c r="A17830" s="4" t="s">
        <v>18179</v>
      </c>
      <c r="B17830" s="199">
        <v>80.63</v>
      </c>
    </row>
    <row r="17831" spans="1:2">
      <c r="A17831" s="4" t="s">
        <v>18180</v>
      </c>
      <c r="B17831" s="199">
        <v>80.63</v>
      </c>
    </row>
    <row r="17832" spans="1:2">
      <c r="A17832" s="4" t="s">
        <v>18181</v>
      </c>
      <c r="B17832" s="199">
        <v>176.85</v>
      </c>
    </row>
    <row r="17833" spans="1:2">
      <c r="A17833" s="4" t="s">
        <v>18182</v>
      </c>
      <c r="B17833" s="199">
        <v>176.85</v>
      </c>
    </row>
    <row r="17834" spans="1:2">
      <c r="A17834" s="4" t="s">
        <v>18183</v>
      </c>
      <c r="B17834" s="199">
        <v>56.75</v>
      </c>
    </row>
    <row r="17835" spans="1:2">
      <c r="A17835" s="4" t="s">
        <v>18184</v>
      </c>
      <c r="B17835" s="199">
        <v>56.75</v>
      </c>
    </row>
    <row r="17836" spans="1:2">
      <c r="A17836" s="4" t="s">
        <v>18185</v>
      </c>
      <c r="B17836" s="199">
        <v>245.87</v>
      </c>
    </row>
    <row r="17837" spans="1:2">
      <c r="A17837" s="4" t="s">
        <v>18186</v>
      </c>
      <c r="B17837" s="199">
        <v>245.87</v>
      </c>
    </row>
    <row r="17838" spans="1:2">
      <c r="A17838" s="4" t="s">
        <v>18187</v>
      </c>
      <c r="B17838" s="199">
        <v>79.010000000000005</v>
      </c>
    </row>
    <row r="17839" spans="1:2">
      <c r="A17839" s="4" t="s">
        <v>18188</v>
      </c>
      <c r="B17839" s="199">
        <v>79.010000000000005</v>
      </c>
    </row>
    <row r="17840" spans="1:2">
      <c r="A17840" s="4" t="s">
        <v>18189</v>
      </c>
      <c r="B17840" s="199">
        <v>213.51</v>
      </c>
    </row>
    <row r="17841" spans="1:2">
      <c r="A17841" s="4" t="s">
        <v>18190</v>
      </c>
      <c r="B17841" s="199">
        <v>213.51</v>
      </c>
    </row>
    <row r="17842" spans="1:2">
      <c r="A17842" s="4" t="s">
        <v>18191</v>
      </c>
      <c r="B17842" s="199">
        <v>8.14</v>
      </c>
    </row>
    <row r="17843" spans="1:2">
      <c r="A17843" s="4" t="s">
        <v>18192</v>
      </c>
      <c r="B17843" s="199">
        <v>8.14</v>
      </c>
    </row>
    <row r="17844" spans="1:2">
      <c r="A17844" s="4" t="s">
        <v>18193</v>
      </c>
      <c r="B17844" s="199">
        <v>3.42</v>
      </c>
    </row>
    <row r="17845" spans="1:2">
      <c r="A17845" s="4" t="s">
        <v>18194</v>
      </c>
      <c r="B17845" s="199">
        <v>3.42</v>
      </c>
    </row>
    <row r="17846" spans="1:2">
      <c r="A17846" s="4" t="s">
        <v>18195</v>
      </c>
      <c r="B17846" s="199">
        <v>52.44</v>
      </c>
    </row>
    <row r="17847" spans="1:2">
      <c r="A17847" s="4" t="s">
        <v>18196</v>
      </c>
      <c r="B17847" s="199">
        <v>52.44</v>
      </c>
    </row>
    <row r="17848" spans="1:2">
      <c r="A17848" s="4" t="s">
        <v>18197</v>
      </c>
      <c r="B17848" s="199">
        <v>72.760000000000005</v>
      </c>
    </row>
    <row r="17849" spans="1:2">
      <c r="A17849" s="4" t="s">
        <v>18198</v>
      </c>
      <c r="B17849" s="199">
        <v>72.760000000000005</v>
      </c>
    </row>
    <row r="17850" spans="1:2">
      <c r="A17850" s="4" t="s">
        <v>18199</v>
      </c>
      <c r="B17850" s="199">
        <v>63.76</v>
      </c>
    </row>
    <row r="17851" spans="1:2">
      <c r="A17851" s="4" t="s">
        <v>18200</v>
      </c>
      <c r="B17851" s="199">
        <v>63.76</v>
      </c>
    </row>
    <row r="17852" spans="1:2">
      <c r="A17852" s="4" t="s">
        <v>18201</v>
      </c>
      <c r="B17852" s="199">
        <v>59.9</v>
      </c>
    </row>
    <row r="17853" spans="1:2">
      <c r="A17853" s="4" t="s">
        <v>18202</v>
      </c>
      <c r="B17853" s="199">
        <v>59.9</v>
      </c>
    </row>
    <row r="17854" spans="1:2">
      <c r="A17854" s="4" t="s">
        <v>18203</v>
      </c>
      <c r="B17854" s="199">
        <v>114.61</v>
      </c>
    </row>
    <row r="17855" spans="1:2">
      <c r="A17855" s="4" t="s">
        <v>18204</v>
      </c>
      <c r="B17855" s="199">
        <v>114.61</v>
      </c>
    </row>
    <row r="17856" spans="1:2">
      <c r="A17856" s="4" t="s">
        <v>18205</v>
      </c>
      <c r="B17856" s="199">
        <v>224.46</v>
      </c>
    </row>
    <row r="17857" spans="1:2">
      <c r="A17857" s="4" t="s">
        <v>18206</v>
      </c>
      <c r="B17857" s="199">
        <v>224.46</v>
      </c>
    </row>
    <row r="17858" spans="1:2">
      <c r="A17858" s="4" t="s">
        <v>18207</v>
      </c>
      <c r="B17858" s="199">
        <v>187.8</v>
      </c>
    </row>
    <row r="17859" spans="1:2">
      <c r="A17859" s="4" t="s">
        <v>18208</v>
      </c>
      <c r="B17859" s="199">
        <v>187.8</v>
      </c>
    </row>
    <row r="17860" spans="1:2">
      <c r="A17860" s="4" t="s">
        <v>18209</v>
      </c>
      <c r="B17860" s="199">
        <v>35.950000000000003</v>
      </c>
    </row>
    <row r="17861" spans="1:2">
      <c r="A17861" s="4" t="s">
        <v>18210</v>
      </c>
      <c r="B17861" s="199">
        <v>35.950000000000003</v>
      </c>
    </row>
    <row r="17862" spans="1:2">
      <c r="A17862" s="4" t="s">
        <v>18211</v>
      </c>
      <c r="B17862" s="199">
        <v>29.77</v>
      </c>
    </row>
    <row r="17863" spans="1:2">
      <c r="A17863" s="4" t="s">
        <v>18212</v>
      </c>
      <c r="B17863" s="199">
        <v>29.77</v>
      </c>
    </row>
    <row r="17864" spans="1:2">
      <c r="A17864" s="4" t="s">
        <v>18213</v>
      </c>
      <c r="B17864" s="199">
        <v>24.71</v>
      </c>
    </row>
    <row r="17865" spans="1:2">
      <c r="A17865" s="4" t="s">
        <v>18214</v>
      </c>
      <c r="B17865" s="199">
        <v>24.71</v>
      </c>
    </row>
    <row r="17866" spans="1:2">
      <c r="A17866" s="4" t="s">
        <v>18215</v>
      </c>
      <c r="B17866" s="199">
        <v>1049.0899999999999</v>
      </c>
    </row>
    <row r="17867" spans="1:2">
      <c r="A17867" s="4" t="s">
        <v>18216</v>
      </c>
      <c r="B17867" s="199">
        <v>1049.0899999999999</v>
      </c>
    </row>
    <row r="17868" spans="1:2">
      <c r="A17868" s="4" t="s">
        <v>18217</v>
      </c>
      <c r="B17868" s="199">
        <v>263.70999999999998</v>
      </c>
    </row>
    <row r="17869" spans="1:2">
      <c r="A17869" s="4" t="s">
        <v>18218</v>
      </c>
      <c r="B17869" s="199">
        <v>263.70999999999998</v>
      </c>
    </row>
    <row r="17870" spans="1:2">
      <c r="A17870" s="4" t="s">
        <v>18219</v>
      </c>
      <c r="B17870" s="199">
        <v>40.99</v>
      </c>
    </row>
    <row r="17871" spans="1:2">
      <c r="A17871" s="4" t="s">
        <v>18220</v>
      </c>
      <c r="B17871" s="199">
        <v>40.99</v>
      </c>
    </row>
    <row r="17872" spans="1:2">
      <c r="A17872" s="4" t="s">
        <v>18221</v>
      </c>
      <c r="B17872" s="199">
        <v>550.15</v>
      </c>
    </row>
    <row r="17873" spans="1:2">
      <c r="A17873" s="4" t="s">
        <v>18222</v>
      </c>
      <c r="B17873" s="199">
        <v>550.15</v>
      </c>
    </row>
    <row r="17874" spans="1:2">
      <c r="A17874" s="4" t="s">
        <v>18223</v>
      </c>
      <c r="B17874" s="199">
        <v>562.28</v>
      </c>
    </row>
    <row r="17875" spans="1:2">
      <c r="A17875" s="4" t="s">
        <v>18224</v>
      </c>
      <c r="B17875" s="199">
        <v>562.28</v>
      </c>
    </row>
    <row r="17876" spans="1:2">
      <c r="A17876" s="4" t="s">
        <v>18225</v>
      </c>
      <c r="B17876" s="199">
        <v>61.69</v>
      </c>
    </row>
    <row r="17877" spans="1:2">
      <c r="A17877" s="4" t="s">
        <v>18226</v>
      </c>
      <c r="B17877" s="199">
        <v>61.69</v>
      </c>
    </row>
    <row r="17878" spans="1:2">
      <c r="A17878" s="4" t="s">
        <v>18227</v>
      </c>
      <c r="B17878" s="199">
        <v>76.08</v>
      </c>
    </row>
    <row r="17879" spans="1:2">
      <c r="A17879" s="4" t="s">
        <v>18228</v>
      </c>
      <c r="B17879" s="199">
        <v>76.08</v>
      </c>
    </row>
    <row r="17880" spans="1:2">
      <c r="A17880" s="4" t="s">
        <v>18229</v>
      </c>
      <c r="B17880" s="199">
        <v>360.04</v>
      </c>
    </row>
    <row r="17881" spans="1:2">
      <c r="A17881" s="4" t="s">
        <v>18230</v>
      </c>
      <c r="B17881" s="199">
        <v>360.04</v>
      </c>
    </row>
    <row r="17882" spans="1:2">
      <c r="A17882" s="4" t="s">
        <v>18231</v>
      </c>
      <c r="B17882" s="199">
        <v>162.63</v>
      </c>
    </row>
    <row r="17883" spans="1:2">
      <c r="A17883" s="4" t="s">
        <v>18232</v>
      </c>
      <c r="B17883" s="199">
        <v>162.63</v>
      </c>
    </row>
    <row r="17884" spans="1:2">
      <c r="A17884" s="4" t="s">
        <v>18233</v>
      </c>
      <c r="B17884" s="199">
        <v>18.16</v>
      </c>
    </row>
    <row r="17885" spans="1:2">
      <c r="A17885" s="4" t="s">
        <v>18234</v>
      </c>
      <c r="B17885" s="199">
        <v>16.54</v>
      </c>
    </row>
    <row r="17886" spans="1:2">
      <c r="A17886" s="4" t="s">
        <v>18235</v>
      </c>
      <c r="B17886" s="199">
        <v>20.88</v>
      </c>
    </row>
    <row r="17887" spans="1:2">
      <c r="A17887" s="4" t="s">
        <v>18236</v>
      </c>
      <c r="B17887" s="199">
        <v>19.260000000000002</v>
      </c>
    </row>
    <row r="17888" spans="1:2">
      <c r="A17888" s="4" t="s">
        <v>18237</v>
      </c>
      <c r="B17888" s="199">
        <v>47.59</v>
      </c>
    </row>
    <row r="17889" spans="1:2">
      <c r="A17889" s="4" t="s">
        <v>18238</v>
      </c>
      <c r="B17889" s="199">
        <v>44.88</v>
      </c>
    </row>
    <row r="17890" spans="1:2">
      <c r="A17890" s="4" t="s">
        <v>18239</v>
      </c>
      <c r="B17890" s="199">
        <v>67.95</v>
      </c>
    </row>
    <row r="17891" spans="1:2">
      <c r="A17891" s="4" t="s">
        <v>18240</v>
      </c>
      <c r="B17891" s="199">
        <v>65.239999999999995</v>
      </c>
    </row>
    <row r="17892" spans="1:2">
      <c r="A17892" s="4" t="s">
        <v>18241</v>
      </c>
      <c r="B17892" s="199">
        <v>104.29</v>
      </c>
    </row>
    <row r="17893" spans="1:2">
      <c r="A17893" s="4" t="s">
        <v>18242</v>
      </c>
      <c r="B17893" s="199">
        <v>101.58</v>
      </c>
    </row>
    <row r="17894" spans="1:2">
      <c r="A17894" s="4" t="s">
        <v>18243</v>
      </c>
      <c r="B17894" s="199">
        <v>171.32</v>
      </c>
    </row>
    <row r="17895" spans="1:2">
      <c r="A17895" s="4" t="s">
        <v>18244</v>
      </c>
      <c r="B17895" s="199">
        <v>168.07</v>
      </c>
    </row>
    <row r="17896" spans="1:2">
      <c r="A17896" s="4" t="s">
        <v>18245</v>
      </c>
      <c r="B17896" s="199">
        <v>173.38</v>
      </c>
    </row>
    <row r="17897" spans="1:2">
      <c r="A17897" s="4" t="s">
        <v>18246</v>
      </c>
      <c r="B17897" s="199">
        <v>170.13</v>
      </c>
    </row>
    <row r="17898" spans="1:2">
      <c r="A17898" s="4" t="s">
        <v>18247</v>
      </c>
      <c r="B17898" s="199">
        <v>36.67</v>
      </c>
    </row>
    <row r="17899" spans="1:2">
      <c r="A17899" s="4" t="s">
        <v>18248</v>
      </c>
      <c r="B17899" s="199">
        <v>36.67</v>
      </c>
    </row>
    <row r="17900" spans="1:2">
      <c r="A17900" s="4" t="s">
        <v>18249</v>
      </c>
      <c r="B17900" s="199">
        <v>19.190000000000001</v>
      </c>
    </row>
    <row r="17901" spans="1:2">
      <c r="A17901" s="4" t="s">
        <v>18250</v>
      </c>
      <c r="B17901" s="199">
        <v>19.190000000000001</v>
      </c>
    </row>
    <row r="17902" spans="1:2">
      <c r="A17902" s="4" t="s">
        <v>18251</v>
      </c>
      <c r="B17902" s="199">
        <v>16.920000000000002</v>
      </c>
    </row>
    <row r="17903" spans="1:2">
      <c r="A17903" s="4" t="s">
        <v>18252</v>
      </c>
      <c r="B17903" s="199">
        <v>16.920000000000002</v>
      </c>
    </row>
    <row r="17904" spans="1:2">
      <c r="A17904" s="4" t="s">
        <v>18253</v>
      </c>
      <c r="B17904" s="199">
        <v>40.450000000000003</v>
      </c>
    </row>
    <row r="17905" spans="1:2">
      <c r="A17905" s="4" t="s">
        <v>18254</v>
      </c>
      <c r="B17905" s="199">
        <v>40.450000000000003</v>
      </c>
    </row>
    <row r="17906" spans="1:2">
      <c r="A17906" s="4" t="s">
        <v>18255</v>
      </c>
      <c r="B17906" s="199">
        <v>41.12</v>
      </c>
    </row>
    <row r="17907" spans="1:2">
      <c r="A17907" s="4" t="s">
        <v>18256</v>
      </c>
      <c r="B17907" s="199">
        <v>41.12</v>
      </c>
    </row>
    <row r="17908" spans="1:2">
      <c r="A17908" s="4" t="s">
        <v>18257</v>
      </c>
      <c r="B17908" s="199">
        <v>70.97</v>
      </c>
    </row>
    <row r="17909" spans="1:2">
      <c r="A17909" s="4" t="s">
        <v>18258</v>
      </c>
      <c r="B17909" s="199">
        <v>70.97</v>
      </c>
    </row>
    <row r="17910" spans="1:2">
      <c r="A17910" s="4" t="s">
        <v>18259</v>
      </c>
      <c r="B17910" s="199">
        <v>5.05</v>
      </c>
    </row>
    <row r="17911" spans="1:2">
      <c r="A17911" s="4" t="s">
        <v>18260</v>
      </c>
      <c r="B17911" s="199">
        <v>5.05</v>
      </c>
    </row>
    <row r="17912" spans="1:2">
      <c r="A17912" s="4" t="s">
        <v>18261</v>
      </c>
      <c r="B17912" s="199">
        <v>0.84</v>
      </c>
    </row>
    <row r="17913" spans="1:2">
      <c r="A17913" s="4" t="s">
        <v>18262</v>
      </c>
      <c r="B17913" s="199">
        <v>0.84</v>
      </c>
    </row>
    <row r="17914" spans="1:2">
      <c r="A17914" s="4" t="s">
        <v>18263</v>
      </c>
      <c r="B17914" s="199">
        <v>93.25</v>
      </c>
    </row>
    <row r="17915" spans="1:2">
      <c r="A17915" s="4" t="s">
        <v>18264</v>
      </c>
      <c r="B17915" s="199">
        <v>93.25</v>
      </c>
    </row>
    <row r="17916" spans="1:2">
      <c r="A17916" s="4" t="s">
        <v>18265</v>
      </c>
      <c r="B17916" s="199">
        <v>88.82</v>
      </c>
    </row>
    <row r="17917" spans="1:2">
      <c r="A17917" s="4" t="s">
        <v>18266</v>
      </c>
      <c r="B17917" s="199">
        <v>88.82</v>
      </c>
    </row>
    <row r="17918" spans="1:2">
      <c r="A17918" s="4" t="s">
        <v>18267</v>
      </c>
      <c r="B17918" s="199">
        <v>133.80000000000001</v>
      </c>
    </row>
    <row r="17919" spans="1:2">
      <c r="A17919" s="4" t="s">
        <v>18268</v>
      </c>
      <c r="B17919" s="199">
        <v>133.80000000000001</v>
      </c>
    </row>
    <row r="17920" spans="1:2">
      <c r="A17920" s="4" t="s">
        <v>18269</v>
      </c>
      <c r="B17920" s="199">
        <v>101.35</v>
      </c>
    </row>
    <row r="17921" spans="1:2">
      <c r="A17921" s="4" t="s">
        <v>18270</v>
      </c>
      <c r="B17921" s="199">
        <v>101.35</v>
      </c>
    </row>
    <row r="17922" spans="1:2">
      <c r="A17922" s="4" t="s">
        <v>18271</v>
      </c>
      <c r="B17922" s="199">
        <v>11.22</v>
      </c>
    </row>
    <row r="17923" spans="1:2">
      <c r="A17923" s="4" t="s">
        <v>18272</v>
      </c>
      <c r="B17923" s="199">
        <v>11.22</v>
      </c>
    </row>
    <row r="17924" spans="1:2">
      <c r="A17924" s="4" t="s">
        <v>18273</v>
      </c>
      <c r="B17924" s="199">
        <v>12.4</v>
      </c>
    </row>
    <row r="17925" spans="1:2">
      <c r="A17925" s="4" t="s">
        <v>18274</v>
      </c>
      <c r="B17925" s="199">
        <v>12.4</v>
      </c>
    </row>
    <row r="17926" spans="1:2">
      <c r="A17926" s="4" t="s">
        <v>18275</v>
      </c>
      <c r="B17926" s="199">
        <v>22.71</v>
      </c>
    </row>
    <row r="17927" spans="1:2">
      <c r="A17927" s="4" t="s">
        <v>18276</v>
      </c>
      <c r="B17927" s="199">
        <v>22.71</v>
      </c>
    </row>
    <row r="17928" spans="1:2">
      <c r="A17928" s="4" t="s">
        <v>18277</v>
      </c>
      <c r="B17928" s="199">
        <v>7.72</v>
      </c>
    </row>
    <row r="17929" spans="1:2">
      <c r="A17929" s="4" t="s">
        <v>18278</v>
      </c>
      <c r="B17929" s="199">
        <v>7.72</v>
      </c>
    </row>
    <row r="17930" spans="1:2">
      <c r="A17930" s="4" t="s">
        <v>18279</v>
      </c>
      <c r="B17930" s="199">
        <v>16.829999999999998</v>
      </c>
    </row>
    <row r="17931" spans="1:2">
      <c r="A17931" s="4" t="s">
        <v>18280</v>
      </c>
      <c r="B17931" s="199">
        <v>16.829999999999998</v>
      </c>
    </row>
    <row r="17932" spans="1:2">
      <c r="A17932" s="4" t="s">
        <v>18281</v>
      </c>
      <c r="B17932" s="199">
        <v>15.15</v>
      </c>
    </row>
    <row r="17933" spans="1:2">
      <c r="A17933" s="4" t="s">
        <v>18282</v>
      </c>
      <c r="B17933" s="199">
        <v>15.15</v>
      </c>
    </row>
    <row r="17934" spans="1:2">
      <c r="A17934" s="4" t="s">
        <v>18283</v>
      </c>
      <c r="B17934" s="199">
        <v>4.83</v>
      </c>
    </row>
    <row r="17935" spans="1:2">
      <c r="A17935" s="4" t="s">
        <v>18284</v>
      </c>
      <c r="B17935" s="199">
        <v>4.83</v>
      </c>
    </row>
    <row r="17936" spans="1:2">
      <c r="A17936" s="4" t="s">
        <v>18285</v>
      </c>
      <c r="B17936" s="199">
        <v>4.1100000000000003</v>
      </c>
    </row>
    <row r="17937" spans="1:2">
      <c r="A17937" s="4" t="s">
        <v>18286</v>
      </c>
      <c r="B17937" s="199">
        <v>4.1100000000000003</v>
      </c>
    </row>
    <row r="17938" spans="1:2">
      <c r="A17938" s="4" t="s">
        <v>18287</v>
      </c>
      <c r="B17938" s="199">
        <v>34.020000000000003</v>
      </c>
    </row>
    <row r="17939" spans="1:2">
      <c r="A17939" s="4" t="s">
        <v>18288</v>
      </c>
      <c r="B17939" s="199">
        <v>34.020000000000003</v>
      </c>
    </row>
    <row r="17940" spans="1:2">
      <c r="A17940" s="4" t="s">
        <v>18289</v>
      </c>
      <c r="B17940" s="199">
        <v>10.62</v>
      </c>
    </row>
    <row r="17941" spans="1:2">
      <c r="A17941" s="4" t="s">
        <v>18290</v>
      </c>
      <c r="B17941" s="199">
        <v>10.62</v>
      </c>
    </row>
    <row r="17942" spans="1:2">
      <c r="A17942" s="4" t="s">
        <v>18291</v>
      </c>
      <c r="B17942" s="199">
        <v>2.2400000000000002</v>
      </c>
    </row>
    <row r="17943" spans="1:2">
      <c r="A17943" s="4" t="s">
        <v>18292</v>
      </c>
      <c r="B17943" s="199">
        <v>2.2400000000000002</v>
      </c>
    </row>
    <row r="17944" spans="1:2">
      <c r="A17944" s="4" t="s">
        <v>18293</v>
      </c>
      <c r="B17944" s="199">
        <v>236.59</v>
      </c>
    </row>
    <row r="17945" spans="1:2">
      <c r="A17945" s="4" t="s">
        <v>18294</v>
      </c>
      <c r="B17945" s="199">
        <v>236.59</v>
      </c>
    </row>
    <row r="17946" spans="1:2">
      <c r="A17946" s="4" t="s">
        <v>18295</v>
      </c>
      <c r="B17946" s="199">
        <v>224.58</v>
      </c>
    </row>
    <row r="17947" spans="1:2">
      <c r="A17947" s="4" t="s">
        <v>18296</v>
      </c>
      <c r="B17947" s="199">
        <v>224.58</v>
      </c>
    </row>
    <row r="17948" spans="1:2">
      <c r="A17948" s="4" t="s">
        <v>18297</v>
      </c>
      <c r="B17948" s="199">
        <v>46.76</v>
      </c>
    </row>
    <row r="17949" spans="1:2">
      <c r="A17949" s="4" t="s">
        <v>18298</v>
      </c>
      <c r="B17949" s="199">
        <v>46.76</v>
      </c>
    </row>
    <row r="17950" spans="1:2">
      <c r="A17950" s="4" t="s">
        <v>18299</v>
      </c>
      <c r="B17950" s="199">
        <v>34.21</v>
      </c>
    </row>
    <row r="17951" spans="1:2">
      <c r="A17951" s="4" t="s">
        <v>18300</v>
      </c>
      <c r="B17951" s="199">
        <v>34.21</v>
      </c>
    </row>
    <row r="17952" spans="1:2">
      <c r="A17952" s="4" t="s">
        <v>18301</v>
      </c>
      <c r="B17952" s="199">
        <v>359.16</v>
      </c>
    </row>
    <row r="17953" spans="1:2">
      <c r="A17953" s="4" t="s">
        <v>18302</v>
      </c>
      <c r="B17953" s="199">
        <v>356.45</v>
      </c>
    </row>
    <row r="17954" spans="1:2">
      <c r="A17954" s="4" t="s">
        <v>18303</v>
      </c>
      <c r="B17954" s="199">
        <v>11.26</v>
      </c>
    </row>
    <row r="17955" spans="1:2">
      <c r="A17955" s="4" t="s">
        <v>18304</v>
      </c>
      <c r="B17955" s="199">
        <v>11.26</v>
      </c>
    </row>
    <row r="17956" spans="1:2">
      <c r="A17956" s="4" t="s">
        <v>18305</v>
      </c>
      <c r="B17956" s="199">
        <v>16.96</v>
      </c>
    </row>
    <row r="17957" spans="1:2">
      <c r="A17957" s="4" t="s">
        <v>18306</v>
      </c>
      <c r="B17957" s="199">
        <v>16.96</v>
      </c>
    </row>
    <row r="17958" spans="1:2">
      <c r="A17958" s="4" t="s">
        <v>18307</v>
      </c>
      <c r="B17958" s="199">
        <v>473.1</v>
      </c>
    </row>
    <row r="17959" spans="1:2">
      <c r="A17959" s="4" t="s">
        <v>18308</v>
      </c>
      <c r="B17959" s="199">
        <v>473.1</v>
      </c>
    </row>
    <row r="17960" spans="1:2">
      <c r="A17960" s="4" t="s">
        <v>18309</v>
      </c>
      <c r="B17960" s="199">
        <v>3660</v>
      </c>
    </row>
    <row r="17961" spans="1:2">
      <c r="A17961" s="4" t="s">
        <v>18310</v>
      </c>
      <c r="B17961" s="199">
        <v>3660</v>
      </c>
    </row>
    <row r="17962" spans="1:2">
      <c r="A17962" s="4" t="s">
        <v>18311</v>
      </c>
      <c r="B17962" s="199">
        <v>3650</v>
      </c>
    </row>
    <row r="17963" spans="1:2">
      <c r="A17963" s="4" t="s">
        <v>18312</v>
      </c>
      <c r="B17963" s="199">
        <v>3650</v>
      </c>
    </row>
    <row r="17964" spans="1:2">
      <c r="A17964" s="4" t="s">
        <v>18313</v>
      </c>
      <c r="B17964" s="199">
        <v>5388</v>
      </c>
    </row>
    <row r="17965" spans="1:2">
      <c r="A17965" s="4" t="s">
        <v>18314</v>
      </c>
      <c r="B17965" s="199">
        <v>5388</v>
      </c>
    </row>
    <row r="17966" spans="1:2">
      <c r="A17966" s="4" t="s">
        <v>18315</v>
      </c>
      <c r="B17966" s="199">
        <v>5007</v>
      </c>
    </row>
    <row r="17967" spans="1:2">
      <c r="A17967" s="4" t="s">
        <v>18316</v>
      </c>
      <c r="B17967" s="199">
        <v>5007</v>
      </c>
    </row>
    <row r="17968" spans="1:2">
      <c r="A17968" s="4" t="s">
        <v>18317</v>
      </c>
      <c r="B17968" s="199">
        <v>6067.2</v>
      </c>
    </row>
    <row r="17969" spans="1:2">
      <c r="A17969" s="4" t="s">
        <v>18318</v>
      </c>
      <c r="B17969" s="199">
        <v>6067.2</v>
      </c>
    </row>
    <row r="17970" spans="1:2">
      <c r="A17970" s="4" t="s">
        <v>18319</v>
      </c>
      <c r="B17970" s="199">
        <v>6067.2</v>
      </c>
    </row>
    <row r="17971" spans="1:2">
      <c r="A17971" s="4" t="s">
        <v>18320</v>
      </c>
      <c r="B17971" s="199">
        <v>6067.2</v>
      </c>
    </row>
    <row r="17972" spans="1:2">
      <c r="A17972" s="4" t="s">
        <v>18321</v>
      </c>
      <c r="B17972" s="199">
        <v>6698.4</v>
      </c>
    </row>
    <row r="17973" spans="1:2">
      <c r="A17973" s="4" t="s">
        <v>18322</v>
      </c>
      <c r="B17973" s="199">
        <v>6698.4</v>
      </c>
    </row>
    <row r="17974" spans="1:2">
      <c r="A17974" s="4" t="s">
        <v>18323</v>
      </c>
      <c r="B17974" s="199">
        <v>6698.4</v>
      </c>
    </row>
    <row r="17975" spans="1:2">
      <c r="A17975" s="4" t="s">
        <v>18324</v>
      </c>
      <c r="B17975" s="199">
        <v>6698.4</v>
      </c>
    </row>
    <row r="17976" spans="1:2">
      <c r="A17976" s="4" t="s">
        <v>18325</v>
      </c>
      <c r="B17976" s="199">
        <v>9603.6</v>
      </c>
    </row>
    <row r="17977" spans="1:2">
      <c r="A17977" s="4" t="s">
        <v>18326</v>
      </c>
      <c r="B17977" s="199">
        <v>9603.6</v>
      </c>
    </row>
    <row r="17978" spans="1:2">
      <c r="A17978" s="4" t="s">
        <v>18327</v>
      </c>
      <c r="B17978" s="199">
        <v>9603.6</v>
      </c>
    </row>
    <row r="17979" spans="1:2">
      <c r="A17979" s="4" t="s">
        <v>18328</v>
      </c>
      <c r="B17979" s="199">
        <v>9603.6</v>
      </c>
    </row>
    <row r="17980" spans="1:2">
      <c r="A17980" s="4" t="s">
        <v>18329</v>
      </c>
      <c r="B17980" s="199">
        <v>14521.2</v>
      </c>
    </row>
    <row r="17981" spans="1:2">
      <c r="A17981" s="4" t="s">
        <v>18330</v>
      </c>
      <c r="B17981" s="199">
        <v>14521.2</v>
      </c>
    </row>
    <row r="17982" spans="1:2">
      <c r="A17982" s="4" t="s">
        <v>18331</v>
      </c>
      <c r="B17982" s="199">
        <v>14521.2</v>
      </c>
    </row>
    <row r="17983" spans="1:2">
      <c r="A17983" s="4" t="s">
        <v>18332</v>
      </c>
      <c r="B17983" s="199">
        <v>14521.2</v>
      </c>
    </row>
    <row r="17984" spans="1:2">
      <c r="A17984" s="4" t="s">
        <v>18333</v>
      </c>
      <c r="B17984" s="199">
        <v>16236</v>
      </c>
    </row>
    <row r="17985" spans="1:2">
      <c r="A17985" s="4" t="s">
        <v>18334</v>
      </c>
      <c r="B17985" s="199">
        <v>16236</v>
      </c>
    </row>
    <row r="17986" spans="1:2">
      <c r="A17986" s="4" t="s">
        <v>18335</v>
      </c>
      <c r="B17986" s="199">
        <v>16236</v>
      </c>
    </row>
    <row r="17987" spans="1:2">
      <c r="A17987" s="4" t="s">
        <v>18336</v>
      </c>
      <c r="B17987" s="199">
        <v>16236</v>
      </c>
    </row>
    <row r="17988" spans="1:2">
      <c r="A17988" s="4" t="s">
        <v>18337</v>
      </c>
      <c r="B17988" s="199">
        <v>681.82</v>
      </c>
    </row>
    <row r="17989" spans="1:2">
      <c r="A17989" s="4" t="s">
        <v>18338</v>
      </c>
      <c r="B17989" s="199">
        <v>681.82</v>
      </c>
    </row>
    <row r="17990" spans="1:2">
      <c r="A17990" s="4" t="s">
        <v>18339</v>
      </c>
      <c r="B17990" s="199">
        <v>1170</v>
      </c>
    </row>
    <row r="17991" spans="1:2">
      <c r="A17991" s="4" t="s">
        <v>18340</v>
      </c>
      <c r="B17991" s="199">
        <v>1170</v>
      </c>
    </row>
    <row r="17992" spans="1:2">
      <c r="A17992" s="4" t="s">
        <v>18341</v>
      </c>
      <c r="B17992" s="199">
        <v>1470</v>
      </c>
    </row>
    <row r="17993" spans="1:2">
      <c r="A17993" s="4" t="s">
        <v>18342</v>
      </c>
      <c r="B17993" s="199">
        <v>1470</v>
      </c>
    </row>
    <row r="17994" spans="1:2">
      <c r="A17994" s="4" t="s">
        <v>18343</v>
      </c>
      <c r="B17994" s="199">
        <v>3088.97</v>
      </c>
    </row>
    <row r="17995" spans="1:2">
      <c r="A17995" s="4" t="s">
        <v>18344</v>
      </c>
      <c r="B17995" s="199">
        <v>3088.97</v>
      </c>
    </row>
    <row r="17996" spans="1:2">
      <c r="A17996" s="4" t="s">
        <v>18345</v>
      </c>
      <c r="B17996" s="199">
        <v>2250</v>
      </c>
    </row>
    <row r="17997" spans="1:2">
      <c r="A17997" s="4" t="s">
        <v>18346</v>
      </c>
      <c r="B17997" s="199">
        <v>2250</v>
      </c>
    </row>
    <row r="17998" spans="1:2">
      <c r="A17998" s="4" t="s">
        <v>18347</v>
      </c>
      <c r="B17998" s="199">
        <v>2950</v>
      </c>
    </row>
    <row r="17999" spans="1:2">
      <c r="A17999" s="4" t="s">
        <v>18348</v>
      </c>
      <c r="B17999" s="199">
        <v>2950</v>
      </c>
    </row>
    <row r="18000" spans="1:2">
      <c r="A18000" s="4" t="s">
        <v>18349</v>
      </c>
      <c r="B18000" s="199">
        <v>4780</v>
      </c>
    </row>
    <row r="18001" spans="1:2">
      <c r="A18001" s="4" t="s">
        <v>18350</v>
      </c>
      <c r="B18001" s="199">
        <v>4780</v>
      </c>
    </row>
    <row r="18002" spans="1:2">
      <c r="A18002" s="4" t="s">
        <v>18351</v>
      </c>
      <c r="B18002" s="199">
        <v>6921.6</v>
      </c>
    </row>
    <row r="18003" spans="1:2">
      <c r="A18003" s="4" t="s">
        <v>18352</v>
      </c>
      <c r="B18003" s="199">
        <v>6921.6</v>
      </c>
    </row>
    <row r="18004" spans="1:2">
      <c r="A18004" s="4" t="s">
        <v>18353</v>
      </c>
      <c r="B18004" s="199">
        <v>8496</v>
      </c>
    </row>
    <row r="18005" spans="1:2">
      <c r="A18005" s="4" t="s">
        <v>18354</v>
      </c>
      <c r="B18005" s="199">
        <v>8496</v>
      </c>
    </row>
    <row r="18006" spans="1:2">
      <c r="A18006" s="4" t="s">
        <v>18355</v>
      </c>
      <c r="B18006" s="199">
        <v>503.87</v>
      </c>
    </row>
    <row r="18007" spans="1:2">
      <c r="A18007" s="4" t="s">
        <v>18356</v>
      </c>
      <c r="B18007" s="199">
        <v>503.87</v>
      </c>
    </row>
    <row r="18008" spans="1:2">
      <c r="A18008" s="4" t="s">
        <v>18357</v>
      </c>
      <c r="B18008" s="199">
        <v>759.21</v>
      </c>
    </row>
    <row r="18009" spans="1:2">
      <c r="A18009" s="4" t="s">
        <v>18358</v>
      </c>
      <c r="B18009" s="199">
        <v>759.21</v>
      </c>
    </row>
    <row r="18010" spans="1:2">
      <c r="A18010" s="4" t="s">
        <v>18359</v>
      </c>
      <c r="B18010" s="199">
        <v>1749.97</v>
      </c>
    </row>
    <row r="18011" spans="1:2">
      <c r="A18011" s="4" t="s">
        <v>18360</v>
      </c>
      <c r="B18011" s="199">
        <v>1749.97</v>
      </c>
    </row>
    <row r="18012" spans="1:2">
      <c r="A18012" s="4" t="s">
        <v>18361</v>
      </c>
      <c r="B18012" s="199">
        <v>1225.7</v>
      </c>
    </row>
    <row r="18013" spans="1:2">
      <c r="A18013" s="4" t="s">
        <v>18362</v>
      </c>
      <c r="B18013" s="199">
        <v>1225.7</v>
      </c>
    </row>
    <row r="18014" spans="1:2">
      <c r="A18014" s="4" t="s">
        <v>18363</v>
      </c>
      <c r="B18014" s="199">
        <v>803.4</v>
      </c>
    </row>
    <row r="18015" spans="1:2">
      <c r="A18015" s="4" t="s">
        <v>18364</v>
      </c>
      <c r="B18015" s="199">
        <v>803.4</v>
      </c>
    </row>
    <row r="18016" spans="1:2">
      <c r="A18016" s="4" t="s">
        <v>18365</v>
      </c>
      <c r="B18016" s="199">
        <v>473.19</v>
      </c>
    </row>
    <row r="18017" spans="1:2">
      <c r="A18017" s="4" t="s">
        <v>18366</v>
      </c>
      <c r="B18017" s="199">
        <v>473.19</v>
      </c>
    </row>
    <row r="18018" spans="1:2">
      <c r="A18018" s="4" t="s">
        <v>18367</v>
      </c>
      <c r="B18018" s="199">
        <v>6104.77</v>
      </c>
    </row>
    <row r="18019" spans="1:2">
      <c r="A18019" s="4" t="s">
        <v>18368</v>
      </c>
      <c r="B18019" s="199">
        <v>6088.52</v>
      </c>
    </row>
    <row r="18020" spans="1:2">
      <c r="A18020" s="4" t="s">
        <v>18369</v>
      </c>
      <c r="B18020" s="199">
        <v>5269.39</v>
      </c>
    </row>
    <row r="18021" spans="1:2">
      <c r="A18021" s="4" t="s">
        <v>18370</v>
      </c>
      <c r="B18021" s="199">
        <v>5256.66</v>
      </c>
    </row>
    <row r="18022" spans="1:2">
      <c r="A18022" s="4" t="s">
        <v>18371</v>
      </c>
      <c r="B18022" s="199">
        <v>4468.6000000000004</v>
      </c>
    </row>
    <row r="18023" spans="1:2">
      <c r="A18023" s="4" t="s">
        <v>18372</v>
      </c>
      <c r="B18023" s="199">
        <v>4459.4399999999996</v>
      </c>
    </row>
    <row r="18024" spans="1:2">
      <c r="A18024" s="4" t="s">
        <v>18373</v>
      </c>
      <c r="B18024" s="199">
        <v>517.19000000000005</v>
      </c>
    </row>
    <row r="18025" spans="1:2">
      <c r="A18025" s="4" t="s">
        <v>18374</v>
      </c>
      <c r="B18025" s="199">
        <v>513.55999999999995</v>
      </c>
    </row>
    <row r="18026" spans="1:2">
      <c r="A18026" s="4" t="s">
        <v>18375</v>
      </c>
      <c r="B18026" s="199">
        <v>497.19</v>
      </c>
    </row>
    <row r="18027" spans="1:2">
      <c r="A18027" s="4" t="s">
        <v>18376</v>
      </c>
      <c r="B18027" s="199">
        <v>493.56</v>
      </c>
    </row>
    <row r="18028" spans="1:2">
      <c r="A18028" s="4" t="s">
        <v>18377</v>
      </c>
      <c r="B18028" s="199">
        <v>720.85</v>
      </c>
    </row>
    <row r="18029" spans="1:2">
      <c r="A18029" s="4" t="s">
        <v>18378</v>
      </c>
      <c r="B18029" s="199">
        <v>715.43</v>
      </c>
    </row>
    <row r="18030" spans="1:2">
      <c r="A18030" s="4" t="s">
        <v>18379</v>
      </c>
      <c r="B18030" s="199">
        <v>804.24</v>
      </c>
    </row>
    <row r="18031" spans="1:2">
      <c r="A18031" s="4" t="s">
        <v>18380</v>
      </c>
      <c r="B18031" s="199">
        <v>797.74</v>
      </c>
    </row>
    <row r="18032" spans="1:2">
      <c r="A18032" s="4" t="s">
        <v>18381</v>
      </c>
      <c r="B18032" s="199">
        <v>881.29</v>
      </c>
    </row>
    <row r="18033" spans="1:2">
      <c r="A18033" s="4" t="s">
        <v>18382</v>
      </c>
      <c r="B18033" s="199">
        <v>874.24</v>
      </c>
    </row>
    <row r="18034" spans="1:2">
      <c r="A18034" s="4" t="s">
        <v>18383</v>
      </c>
      <c r="B18034" s="199">
        <v>2198.3000000000002</v>
      </c>
    </row>
    <row r="18035" spans="1:2">
      <c r="A18035" s="4" t="s">
        <v>18384</v>
      </c>
      <c r="B18035" s="199">
        <v>2187.46</v>
      </c>
    </row>
    <row r="18036" spans="1:2">
      <c r="A18036" s="4" t="s">
        <v>18385</v>
      </c>
      <c r="B18036" s="199">
        <v>8078.01</v>
      </c>
    </row>
    <row r="18037" spans="1:2">
      <c r="A18037" s="4" t="s">
        <v>18386</v>
      </c>
      <c r="B18037" s="199">
        <v>8061.76</v>
      </c>
    </row>
    <row r="18038" spans="1:2">
      <c r="A18038" s="4" t="s">
        <v>18387</v>
      </c>
      <c r="B18038" s="199">
        <v>669.19</v>
      </c>
    </row>
    <row r="18039" spans="1:2">
      <c r="A18039" s="4" t="s">
        <v>18388</v>
      </c>
      <c r="B18039" s="199">
        <v>666.48</v>
      </c>
    </row>
    <row r="18040" spans="1:2">
      <c r="A18040" s="4" t="s">
        <v>18389</v>
      </c>
      <c r="B18040" s="199">
        <v>392.95</v>
      </c>
    </row>
    <row r="18041" spans="1:2">
      <c r="A18041" s="4" t="s">
        <v>18390</v>
      </c>
      <c r="B18041" s="199">
        <v>392.95</v>
      </c>
    </row>
    <row r="18042" spans="1:2">
      <c r="A18042" s="4" t="s">
        <v>18391</v>
      </c>
      <c r="B18042" s="199">
        <v>2519.35</v>
      </c>
    </row>
    <row r="18043" spans="1:2">
      <c r="A18043" s="4" t="s">
        <v>18392</v>
      </c>
      <c r="B18043" s="199">
        <v>2513.9299999999998</v>
      </c>
    </row>
    <row r="18044" spans="1:2">
      <c r="A18044" s="4" t="s">
        <v>18393</v>
      </c>
      <c r="B18044" s="199">
        <v>2374.63</v>
      </c>
    </row>
    <row r="18045" spans="1:2">
      <c r="A18045" s="4" t="s">
        <v>18394</v>
      </c>
      <c r="B18045" s="199">
        <v>2357.33</v>
      </c>
    </row>
    <row r="18046" spans="1:2">
      <c r="A18046" s="4" t="s">
        <v>18395</v>
      </c>
      <c r="B18046" s="199">
        <v>2754.92</v>
      </c>
    </row>
    <row r="18047" spans="1:2">
      <c r="A18047" s="4" t="s">
        <v>18396</v>
      </c>
      <c r="B18047" s="199">
        <v>2737.61</v>
      </c>
    </row>
    <row r="18048" spans="1:2">
      <c r="A18048" s="4" t="s">
        <v>18397</v>
      </c>
      <c r="B18048" s="199">
        <v>569.30999999999995</v>
      </c>
    </row>
    <row r="18049" spans="1:2">
      <c r="A18049" s="4" t="s">
        <v>18398</v>
      </c>
      <c r="B18049" s="199">
        <v>565.52</v>
      </c>
    </row>
    <row r="18050" spans="1:2">
      <c r="A18050" s="4" t="s">
        <v>18399</v>
      </c>
      <c r="B18050" s="199">
        <v>841.08</v>
      </c>
    </row>
    <row r="18051" spans="1:2">
      <c r="A18051" s="4" t="s">
        <v>18400</v>
      </c>
      <c r="B18051" s="199">
        <v>835.66</v>
      </c>
    </row>
    <row r="18052" spans="1:2">
      <c r="A18052" s="4" t="s">
        <v>18401</v>
      </c>
      <c r="B18052" s="199">
        <v>981.42</v>
      </c>
    </row>
    <row r="18053" spans="1:2">
      <c r="A18053" s="4" t="s">
        <v>18402</v>
      </c>
      <c r="B18053" s="199">
        <v>969.76</v>
      </c>
    </row>
    <row r="18054" spans="1:2">
      <c r="A18054" s="4" t="s">
        <v>18403</v>
      </c>
      <c r="B18054" s="199">
        <v>1075.9100000000001</v>
      </c>
    </row>
    <row r="18055" spans="1:2">
      <c r="A18055" s="4" t="s">
        <v>18404</v>
      </c>
      <c r="B18055" s="199">
        <v>1075.9100000000001</v>
      </c>
    </row>
    <row r="18056" spans="1:2">
      <c r="A18056" s="4" t="s">
        <v>18405</v>
      </c>
      <c r="B18056" s="199">
        <v>1046.21</v>
      </c>
    </row>
    <row r="18057" spans="1:2">
      <c r="A18057" s="4" t="s">
        <v>18406</v>
      </c>
      <c r="B18057" s="199">
        <v>1046.21</v>
      </c>
    </row>
    <row r="18058" spans="1:2">
      <c r="A18058" s="4" t="s">
        <v>18407</v>
      </c>
      <c r="B18058" s="199">
        <v>1571.5</v>
      </c>
    </row>
    <row r="18059" spans="1:2">
      <c r="A18059" s="4" t="s">
        <v>18408</v>
      </c>
      <c r="B18059" s="199">
        <v>1571.5</v>
      </c>
    </row>
    <row r="18060" spans="1:2">
      <c r="A18060" s="4" t="s">
        <v>18409</v>
      </c>
      <c r="B18060" s="199">
        <v>1220.6600000000001</v>
      </c>
    </row>
    <row r="18061" spans="1:2">
      <c r="A18061" s="4" t="s">
        <v>18410</v>
      </c>
      <c r="B18061" s="199">
        <v>1212.54</v>
      </c>
    </row>
    <row r="18062" spans="1:2">
      <c r="A18062" s="4" t="s">
        <v>18411</v>
      </c>
      <c r="B18062" s="199">
        <v>1879.66</v>
      </c>
    </row>
    <row r="18063" spans="1:2">
      <c r="A18063" s="4" t="s">
        <v>18412</v>
      </c>
      <c r="B18063" s="199">
        <v>1856.91</v>
      </c>
    </row>
    <row r="18064" spans="1:2">
      <c r="A18064" s="4" t="s">
        <v>18413</v>
      </c>
      <c r="B18064" s="199">
        <v>810.56</v>
      </c>
    </row>
    <row r="18065" spans="1:2">
      <c r="A18065" s="4" t="s">
        <v>18414</v>
      </c>
      <c r="B18065" s="199">
        <v>807.85</v>
      </c>
    </row>
    <row r="18066" spans="1:2">
      <c r="A18066" s="4" t="s">
        <v>18415</v>
      </c>
      <c r="B18066" s="199">
        <v>308.8</v>
      </c>
    </row>
    <row r="18067" spans="1:2">
      <c r="A18067" s="4" t="s">
        <v>18416</v>
      </c>
      <c r="B18067" s="199">
        <v>303.38</v>
      </c>
    </row>
    <row r="18068" spans="1:2">
      <c r="A18068" s="4" t="s">
        <v>18417</v>
      </c>
      <c r="B18068" s="199">
        <v>115.2</v>
      </c>
    </row>
    <row r="18069" spans="1:2">
      <c r="A18069" s="4" t="s">
        <v>18418</v>
      </c>
      <c r="B18069" s="199">
        <v>109.78</v>
      </c>
    </row>
    <row r="18070" spans="1:2">
      <c r="A18070" s="4" t="s">
        <v>18419</v>
      </c>
      <c r="B18070" s="199">
        <v>145.36000000000001</v>
      </c>
    </row>
    <row r="18071" spans="1:2">
      <c r="A18071" s="4" t="s">
        <v>18420</v>
      </c>
      <c r="B18071" s="199">
        <v>139.94</v>
      </c>
    </row>
    <row r="18072" spans="1:2">
      <c r="A18072" s="4" t="s">
        <v>18421</v>
      </c>
      <c r="B18072" s="199">
        <v>125.98</v>
      </c>
    </row>
    <row r="18073" spans="1:2">
      <c r="A18073" s="4" t="s">
        <v>18422</v>
      </c>
      <c r="B18073" s="199">
        <v>120.56</v>
      </c>
    </row>
    <row r="18074" spans="1:2">
      <c r="A18074" s="4" t="s">
        <v>18423</v>
      </c>
      <c r="B18074" s="199">
        <v>165.59</v>
      </c>
    </row>
    <row r="18075" spans="1:2">
      <c r="A18075" s="4" t="s">
        <v>18424</v>
      </c>
      <c r="B18075" s="199">
        <v>160.16999999999999</v>
      </c>
    </row>
    <row r="18076" spans="1:2">
      <c r="A18076" s="4" t="s">
        <v>18425</v>
      </c>
      <c r="B18076" s="199">
        <v>285.58999999999997</v>
      </c>
    </row>
    <row r="18077" spans="1:2">
      <c r="A18077" s="4" t="s">
        <v>18426</v>
      </c>
      <c r="B18077" s="199">
        <v>280.17</v>
      </c>
    </row>
    <row r="18078" spans="1:2">
      <c r="A18078" s="4" t="s">
        <v>18427</v>
      </c>
      <c r="B18078" s="199">
        <v>300.58999999999997</v>
      </c>
    </row>
    <row r="18079" spans="1:2">
      <c r="A18079" s="4" t="s">
        <v>18428</v>
      </c>
      <c r="B18079" s="199">
        <v>295.17</v>
      </c>
    </row>
    <row r="18080" spans="1:2">
      <c r="A18080" s="4" t="s">
        <v>18429</v>
      </c>
      <c r="B18080" s="199">
        <v>338.16</v>
      </c>
    </row>
    <row r="18081" spans="1:2">
      <c r="A18081" s="4" t="s">
        <v>18430</v>
      </c>
      <c r="B18081" s="199">
        <v>332.74</v>
      </c>
    </row>
    <row r="18082" spans="1:2">
      <c r="A18082" s="4" t="s">
        <v>18431</v>
      </c>
      <c r="B18082" s="199">
        <v>89.07</v>
      </c>
    </row>
    <row r="18083" spans="1:2">
      <c r="A18083" s="4" t="s">
        <v>18432</v>
      </c>
      <c r="B18083" s="199">
        <v>86.25</v>
      </c>
    </row>
    <row r="18084" spans="1:2">
      <c r="A18084" s="4" t="s">
        <v>18433</v>
      </c>
      <c r="B18084" s="199">
        <v>321.39999999999998</v>
      </c>
    </row>
    <row r="18085" spans="1:2">
      <c r="A18085" s="4" t="s">
        <v>18434</v>
      </c>
      <c r="B18085" s="199">
        <v>315.98</v>
      </c>
    </row>
    <row r="18086" spans="1:2">
      <c r="A18086" s="4" t="s">
        <v>18435</v>
      </c>
      <c r="B18086" s="199">
        <v>279.14</v>
      </c>
    </row>
    <row r="18087" spans="1:2">
      <c r="A18087" s="4" t="s">
        <v>18436</v>
      </c>
      <c r="B18087" s="199">
        <v>273.72000000000003</v>
      </c>
    </row>
    <row r="18088" spans="1:2">
      <c r="A18088" s="4" t="s">
        <v>18437</v>
      </c>
      <c r="B18088" s="199">
        <v>687.05</v>
      </c>
    </row>
    <row r="18089" spans="1:2">
      <c r="A18089" s="4" t="s">
        <v>18438</v>
      </c>
      <c r="B18089" s="199">
        <v>681.63</v>
      </c>
    </row>
    <row r="18090" spans="1:2">
      <c r="A18090" s="4" t="s">
        <v>18439</v>
      </c>
      <c r="B18090" s="199">
        <v>105.06</v>
      </c>
    </row>
    <row r="18091" spans="1:2">
      <c r="A18091" s="4" t="s">
        <v>18440</v>
      </c>
      <c r="B18091" s="199">
        <v>105.06</v>
      </c>
    </row>
    <row r="18092" spans="1:2">
      <c r="A18092" s="4" t="s">
        <v>18441</v>
      </c>
      <c r="B18092" s="199">
        <v>191.58</v>
      </c>
    </row>
    <row r="18093" spans="1:2">
      <c r="A18093" s="4" t="s">
        <v>18442</v>
      </c>
      <c r="B18093" s="199">
        <v>191.58</v>
      </c>
    </row>
    <row r="18094" spans="1:2">
      <c r="A18094" s="4" t="s">
        <v>18443</v>
      </c>
      <c r="B18094" s="199">
        <v>362.56</v>
      </c>
    </row>
    <row r="18095" spans="1:2">
      <c r="A18095" s="4" t="s">
        <v>18444</v>
      </c>
      <c r="B18095" s="199">
        <v>362.56</v>
      </c>
    </row>
    <row r="18096" spans="1:2">
      <c r="A18096" s="4" t="s">
        <v>18445</v>
      </c>
      <c r="B18096" s="199">
        <v>1695.9</v>
      </c>
    </row>
    <row r="18097" spans="1:2">
      <c r="A18097" s="4" t="s">
        <v>18446</v>
      </c>
      <c r="B18097" s="199">
        <v>1695.9</v>
      </c>
    </row>
    <row r="18098" spans="1:2">
      <c r="A18098" s="4" t="s">
        <v>18447</v>
      </c>
      <c r="B18098" s="199">
        <v>15549.4</v>
      </c>
    </row>
    <row r="18099" spans="1:2">
      <c r="A18099" s="4" t="s">
        <v>18448</v>
      </c>
      <c r="B18099" s="199">
        <v>15549.4</v>
      </c>
    </row>
    <row r="18100" spans="1:2">
      <c r="A18100" s="4" t="s">
        <v>18449</v>
      </c>
      <c r="B18100" s="199">
        <v>191.08</v>
      </c>
    </row>
    <row r="18101" spans="1:2">
      <c r="A18101" s="4" t="s">
        <v>18450</v>
      </c>
      <c r="B18101" s="199">
        <v>190.32</v>
      </c>
    </row>
    <row r="18102" spans="1:2">
      <c r="A18102" s="4" t="s">
        <v>18451</v>
      </c>
      <c r="B18102" s="199">
        <v>2121.8000000000002</v>
      </c>
    </row>
    <row r="18103" spans="1:2">
      <c r="A18103" s="4" t="s">
        <v>18452</v>
      </c>
      <c r="B18103" s="199">
        <v>2121.8000000000002</v>
      </c>
    </row>
    <row r="18104" spans="1:2">
      <c r="A18104" s="4" t="s">
        <v>18453</v>
      </c>
      <c r="B18104" s="199">
        <v>2636.8</v>
      </c>
    </row>
    <row r="18105" spans="1:2">
      <c r="A18105" s="4" t="s">
        <v>18454</v>
      </c>
      <c r="B18105" s="199">
        <v>2636.8</v>
      </c>
    </row>
    <row r="18106" spans="1:2">
      <c r="A18106" s="4" t="s">
        <v>18455</v>
      </c>
      <c r="B18106" s="199">
        <v>3310.82</v>
      </c>
    </row>
    <row r="18107" spans="1:2">
      <c r="A18107" s="4" t="s">
        <v>18456</v>
      </c>
      <c r="B18107" s="199">
        <v>3310.82</v>
      </c>
    </row>
    <row r="18108" spans="1:2">
      <c r="A18108" s="4" t="s">
        <v>18457</v>
      </c>
      <c r="B18108" s="199">
        <v>4520</v>
      </c>
    </row>
    <row r="18109" spans="1:2">
      <c r="A18109" s="4" t="s">
        <v>18458</v>
      </c>
      <c r="B18109" s="199">
        <v>4520</v>
      </c>
    </row>
    <row r="18110" spans="1:2">
      <c r="A18110" s="4" t="s">
        <v>18459</v>
      </c>
      <c r="B18110" s="199">
        <v>867.63</v>
      </c>
    </row>
    <row r="18111" spans="1:2">
      <c r="A18111" s="4" t="s">
        <v>18460</v>
      </c>
      <c r="B18111" s="199">
        <v>865.48</v>
      </c>
    </row>
    <row r="18112" spans="1:2">
      <c r="A18112" s="4" t="s">
        <v>18461</v>
      </c>
      <c r="B18112" s="199">
        <v>1293.3800000000001</v>
      </c>
    </row>
    <row r="18113" spans="1:2">
      <c r="A18113" s="4" t="s">
        <v>18462</v>
      </c>
      <c r="B18113" s="199">
        <v>1291.23</v>
      </c>
    </row>
    <row r="18114" spans="1:2">
      <c r="A18114" s="4" t="s">
        <v>18463</v>
      </c>
      <c r="B18114" s="199">
        <v>470.68</v>
      </c>
    </row>
    <row r="18115" spans="1:2">
      <c r="A18115" s="4" t="s">
        <v>18464</v>
      </c>
      <c r="B18115" s="199">
        <v>470.68</v>
      </c>
    </row>
    <row r="18116" spans="1:2">
      <c r="A18116" s="4" t="s">
        <v>18465</v>
      </c>
      <c r="B18116" s="199">
        <v>1045.57</v>
      </c>
    </row>
    <row r="18117" spans="1:2">
      <c r="A18117" s="4" t="s">
        <v>18466</v>
      </c>
      <c r="B18117" s="199">
        <v>1045.57</v>
      </c>
    </row>
    <row r="18118" spans="1:2">
      <c r="A18118" s="4" t="s">
        <v>18467</v>
      </c>
      <c r="B18118" s="199">
        <v>1125.75</v>
      </c>
    </row>
    <row r="18119" spans="1:2">
      <c r="A18119" s="4" t="s">
        <v>18468</v>
      </c>
      <c r="B18119" s="199">
        <v>1125.75</v>
      </c>
    </row>
    <row r="18120" spans="1:2">
      <c r="A18120" s="4" t="s">
        <v>18469</v>
      </c>
      <c r="B18120" s="199">
        <v>1009.4</v>
      </c>
    </row>
    <row r="18121" spans="1:2">
      <c r="A18121" s="4" t="s">
        <v>18470</v>
      </c>
      <c r="B18121" s="199">
        <v>1009.4</v>
      </c>
    </row>
    <row r="18122" spans="1:2">
      <c r="A18122" s="4" t="s">
        <v>18471</v>
      </c>
      <c r="B18122" s="199">
        <v>1865</v>
      </c>
    </row>
    <row r="18123" spans="1:2">
      <c r="A18123" s="4" t="s">
        <v>18472</v>
      </c>
      <c r="B18123" s="199">
        <v>1865</v>
      </c>
    </row>
    <row r="18124" spans="1:2">
      <c r="A18124" s="4" t="s">
        <v>18473</v>
      </c>
      <c r="B18124" s="199">
        <v>77.78</v>
      </c>
    </row>
    <row r="18125" spans="1:2">
      <c r="A18125" s="4" t="s">
        <v>18474</v>
      </c>
      <c r="B18125" s="199">
        <v>77.78</v>
      </c>
    </row>
    <row r="18126" spans="1:2">
      <c r="A18126" s="4" t="s">
        <v>18475</v>
      </c>
      <c r="B18126" s="199">
        <v>30.57</v>
      </c>
    </row>
    <row r="18127" spans="1:2">
      <c r="A18127" s="4" t="s">
        <v>18476</v>
      </c>
      <c r="B18127" s="199">
        <v>30.57</v>
      </c>
    </row>
    <row r="18128" spans="1:2">
      <c r="A18128" s="4" t="s">
        <v>18477</v>
      </c>
      <c r="B18128" s="199">
        <v>672.29</v>
      </c>
    </row>
    <row r="18129" spans="1:2">
      <c r="A18129" s="4" t="s">
        <v>18478</v>
      </c>
      <c r="B18129" s="199">
        <v>672.29</v>
      </c>
    </row>
    <row r="18130" spans="1:2">
      <c r="A18130" s="4" t="s">
        <v>18479</v>
      </c>
      <c r="B18130" s="199">
        <v>222.39</v>
      </c>
    </row>
    <row r="18131" spans="1:2">
      <c r="A18131" s="4" t="s">
        <v>18480</v>
      </c>
      <c r="B18131" s="199">
        <v>222.39</v>
      </c>
    </row>
    <row r="18132" spans="1:2">
      <c r="A18132" s="4" t="s">
        <v>18481</v>
      </c>
      <c r="B18132" s="199">
        <v>226.6</v>
      </c>
    </row>
    <row r="18133" spans="1:2">
      <c r="A18133" s="4" t="s">
        <v>18482</v>
      </c>
      <c r="B18133" s="199">
        <v>226.6</v>
      </c>
    </row>
    <row r="18134" spans="1:2">
      <c r="A18134" s="4" t="s">
        <v>18483</v>
      </c>
      <c r="B18134" s="199">
        <v>391.3</v>
      </c>
    </row>
    <row r="18135" spans="1:2">
      <c r="A18135" s="4" t="s">
        <v>18484</v>
      </c>
      <c r="B18135" s="199">
        <v>391.3</v>
      </c>
    </row>
    <row r="18136" spans="1:2">
      <c r="A18136" s="4" t="s">
        <v>18485</v>
      </c>
      <c r="B18136" s="199">
        <v>856.85</v>
      </c>
    </row>
    <row r="18137" spans="1:2">
      <c r="A18137" s="4" t="s">
        <v>18486</v>
      </c>
      <c r="B18137" s="199">
        <v>856.85</v>
      </c>
    </row>
    <row r="18138" spans="1:2">
      <c r="A18138" s="4" t="s">
        <v>18487</v>
      </c>
      <c r="B18138" s="199">
        <v>1228.97</v>
      </c>
    </row>
    <row r="18139" spans="1:2">
      <c r="A18139" s="4" t="s">
        <v>18488</v>
      </c>
      <c r="B18139" s="199">
        <v>1228.97</v>
      </c>
    </row>
    <row r="18140" spans="1:2">
      <c r="A18140" s="4" t="s">
        <v>18489</v>
      </c>
      <c r="B18140" s="199">
        <v>2310.52</v>
      </c>
    </row>
    <row r="18141" spans="1:2">
      <c r="A18141" s="4" t="s">
        <v>18490</v>
      </c>
      <c r="B18141" s="199">
        <v>2310.52</v>
      </c>
    </row>
    <row r="18142" spans="1:2">
      <c r="A18142" s="4" t="s">
        <v>18491</v>
      </c>
      <c r="B18142" s="199">
        <v>2629.19</v>
      </c>
    </row>
    <row r="18143" spans="1:2">
      <c r="A18143" s="4" t="s">
        <v>18492</v>
      </c>
      <c r="B18143" s="199">
        <v>2629.19</v>
      </c>
    </row>
    <row r="18144" spans="1:2">
      <c r="A18144" s="4" t="s">
        <v>18493</v>
      </c>
      <c r="B18144" s="199">
        <v>2729.4</v>
      </c>
    </row>
    <row r="18145" spans="1:2">
      <c r="A18145" s="4" t="s">
        <v>18494</v>
      </c>
      <c r="B18145" s="199">
        <v>2729.4</v>
      </c>
    </row>
    <row r="18146" spans="1:2">
      <c r="A18146" s="4" t="s">
        <v>18495</v>
      </c>
      <c r="B18146" s="199">
        <v>4400.16</v>
      </c>
    </row>
    <row r="18147" spans="1:2">
      <c r="A18147" s="4" t="s">
        <v>18496</v>
      </c>
      <c r="B18147" s="199">
        <v>4400.16</v>
      </c>
    </row>
    <row r="18148" spans="1:2">
      <c r="A18148" s="4" t="s">
        <v>18497</v>
      </c>
      <c r="B18148" s="199">
        <v>2590</v>
      </c>
    </row>
    <row r="18149" spans="1:2">
      <c r="A18149" s="4" t="s">
        <v>18498</v>
      </c>
      <c r="B18149" s="199">
        <v>2590</v>
      </c>
    </row>
    <row r="18150" spans="1:2">
      <c r="A18150" s="4" t="s">
        <v>18499</v>
      </c>
      <c r="B18150" s="199">
        <v>8705.56</v>
      </c>
    </row>
    <row r="18151" spans="1:2">
      <c r="A18151" s="4" t="s">
        <v>18500</v>
      </c>
      <c r="B18151" s="199">
        <v>8705.56</v>
      </c>
    </row>
    <row r="18152" spans="1:2">
      <c r="A18152" s="4" t="s">
        <v>18501</v>
      </c>
      <c r="B18152" s="199">
        <v>15649.82</v>
      </c>
    </row>
    <row r="18153" spans="1:2">
      <c r="A18153" s="4" t="s">
        <v>18502</v>
      </c>
      <c r="B18153" s="199">
        <v>15649.82</v>
      </c>
    </row>
    <row r="18154" spans="1:2">
      <c r="A18154" s="4" t="s">
        <v>18503</v>
      </c>
      <c r="B18154" s="199">
        <v>33990</v>
      </c>
    </row>
    <row r="18155" spans="1:2">
      <c r="A18155" s="4" t="s">
        <v>18504</v>
      </c>
      <c r="B18155" s="199">
        <v>33990</v>
      </c>
    </row>
    <row r="18156" spans="1:2">
      <c r="A18156" s="4" t="s">
        <v>18505</v>
      </c>
      <c r="B18156" s="199">
        <v>132930.16</v>
      </c>
    </row>
    <row r="18157" spans="1:2">
      <c r="A18157" s="4" t="s">
        <v>18506</v>
      </c>
      <c r="B18157" s="199">
        <v>131397.89000000001</v>
      </c>
    </row>
    <row r="18158" spans="1:2">
      <c r="A18158" s="4" t="s">
        <v>18507</v>
      </c>
      <c r="B18158" s="199">
        <v>173880.16</v>
      </c>
    </row>
    <row r="18159" spans="1:2">
      <c r="A18159" s="4" t="s">
        <v>18508</v>
      </c>
      <c r="B18159" s="199">
        <v>172347.89</v>
      </c>
    </row>
    <row r="18160" spans="1:2">
      <c r="A18160" s="4" t="s">
        <v>18509</v>
      </c>
      <c r="B18160" s="199">
        <v>483.37</v>
      </c>
    </row>
    <row r="18161" spans="1:2">
      <c r="A18161" s="4" t="s">
        <v>18510</v>
      </c>
      <c r="B18161" s="199">
        <v>454.78</v>
      </c>
    </row>
    <row r="18162" spans="1:2">
      <c r="A18162" s="4" t="s">
        <v>18511</v>
      </c>
      <c r="B18162" s="199">
        <v>564.11</v>
      </c>
    </row>
    <row r="18163" spans="1:2">
      <c r="A18163" s="4" t="s">
        <v>18512</v>
      </c>
      <c r="B18163" s="199">
        <v>533.86</v>
      </c>
    </row>
    <row r="18164" spans="1:2">
      <c r="A18164" s="4" t="s">
        <v>18513</v>
      </c>
      <c r="B18164" s="199">
        <v>11995.5</v>
      </c>
    </row>
    <row r="18165" spans="1:2">
      <c r="A18165" s="4" t="s">
        <v>18514</v>
      </c>
      <c r="B18165" s="199">
        <v>11125.93</v>
      </c>
    </row>
    <row r="18166" spans="1:2">
      <c r="A18166" s="4" t="s">
        <v>18515</v>
      </c>
      <c r="B18166" s="199">
        <v>275.33999999999997</v>
      </c>
    </row>
    <row r="18167" spans="1:2">
      <c r="A18167" s="4" t="s">
        <v>18516</v>
      </c>
      <c r="B18167" s="199">
        <v>258.38</v>
      </c>
    </row>
    <row r="18168" spans="1:2">
      <c r="A18168" s="4" t="s">
        <v>18517</v>
      </c>
      <c r="B18168" s="199">
        <v>419.79</v>
      </c>
    </row>
    <row r="18169" spans="1:2">
      <c r="A18169" s="4" t="s">
        <v>18518</v>
      </c>
      <c r="B18169" s="199">
        <v>395.64</v>
      </c>
    </row>
    <row r="18170" spans="1:2">
      <c r="A18170" s="4" t="s">
        <v>18519</v>
      </c>
      <c r="B18170" s="199">
        <v>928.85</v>
      </c>
    </row>
    <row r="18171" spans="1:2">
      <c r="A18171" s="4" t="s">
        <v>18520</v>
      </c>
      <c r="B18171" s="199">
        <v>864.85</v>
      </c>
    </row>
    <row r="18172" spans="1:2">
      <c r="A18172" s="4" t="s">
        <v>18521</v>
      </c>
      <c r="B18172" s="199">
        <v>484.97</v>
      </c>
    </row>
    <row r="18173" spans="1:2">
      <c r="A18173" s="4" t="s">
        <v>18522</v>
      </c>
      <c r="B18173" s="199">
        <v>462.51</v>
      </c>
    </row>
    <row r="18174" spans="1:2">
      <c r="A18174" s="4" t="s">
        <v>18523</v>
      </c>
      <c r="B18174" s="199">
        <v>222.9</v>
      </c>
    </row>
    <row r="18175" spans="1:2">
      <c r="A18175" s="4" t="s">
        <v>18524</v>
      </c>
      <c r="B18175" s="199">
        <v>208.77</v>
      </c>
    </row>
    <row r="18176" spans="1:2">
      <c r="A18176" s="4" t="s">
        <v>18525</v>
      </c>
      <c r="B18176" s="199">
        <v>391.23</v>
      </c>
    </row>
    <row r="18177" spans="1:2">
      <c r="A18177" s="4" t="s">
        <v>18526</v>
      </c>
      <c r="B18177" s="199">
        <v>369.49</v>
      </c>
    </row>
    <row r="18178" spans="1:2">
      <c r="A18178" s="4" t="s">
        <v>18527</v>
      </c>
      <c r="B18178" s="199">
        <v>1180.79</v>
      </c>
    </row>
    <row r="18179" spans="1:2">
      <c r="A18179" s="4" t="s">
        <v>18528</v>
      </c>
      <c r="B18179" s="199">
        <v>1098.6199999999999</v>
      </c>
    </row>
    <row r="18180" spans="1:2">
      <c r="A18180" s="4" t="s">
        <v>18529</v>
      </c>
      <c r="B18180" s="199">
        <v>1020.45</v>
      </c>
    </row>
    <row r="18181" spans="1:2">
      <c r="A18181" s="4" t="s">
        <v>18530</v>
      </c>
      <c r="B18181" s="199">
        <v>948.15</v>
      </c>
    </row>
    <row r="18182" spans="1:2">
      <c r="A18182" s="4" t="s">
        <v>18531</v>
      </c>
      <c r="B18182" s="199">
        <v>662.39</v>
      </c>
    </row>
    <row r="18183" spans="1:2">
      <c r="A18183" s="4" t="s">
        <v>18532</v>
      </c>
      <c r="B18183" s="199">
        <v>611.74</v>
      </c>
    </row>
    <row r="18184" spans="1:2">
      <c r="A18184" s="4" t="s">
        <v>18533</v>
      </c>
      <c r="B18184" s="199">
        <v>5721.23</v>
      </c>
    </row>
    <row r="18185" spans="1:2">
      <c r="A18185" s="4" t="s">
        <v>18534</v>
      </c>
      <c r="B18185" s="199">
        <v>5343.1</v>
      </c>
    </row>
    <row r="18186" spans="1:2">
      <c r="A18186" s="4" t="s">
        <v>18535</v>
      </c>
      <c r="B18186" s="199">
        <v>968.96</v>
      </c>
    </row>
    <row r="18187" spans="1:2">
      <c r="A18187" s="4" t="s">
        <v>18536</v>
      </c>
      <c r="B18187" s="199">
        <v>968.96</v>
      </c>
    </row>
    <row r="18188" spans="1:2">
      <c r="A18188" s="4" t="s">
        <v>18537</v>
      </c>
      <c r="B18188" s="199">
        <v>831.98</v>
      </c>
    </row>
    <row r="18189" spans="1:2">
      <c r="A18189" s="4" t="s">
        <v>18538</v>
      </c>
      <c r="B18189" s="199">
        <v>831.98</v>
      </c>
    </row>
    <row r="18190" spans="1:2">
      <c r="A18190" s="4" t="s">
        <v>18539</v>
      </c>
      <c r="B18190" s="199">
        <v>2997.63</v>
      </c>
    </row>
    <row r="18191" spans="1:2">
      <c r="A18191" s="4" t="s">
        <v>18540</v>
      </c>
      <c r="B18191" s="199">
        <v>2997.63</v>
      </c>
    </row>
    <row r="18192" spans="1:2">
      <c r="A18192" s="4" t="s">
        <v>18541</v>
      </c>
      <c r="B18192" s="199">
        <v>324.42</v>
      </c>
    </row>
    <row r="18193" spans="1:2">
      <c r="A18193" s="4" t="s">
        <v>18542</v>
      </c>
      <c r="B18193" s="199">
        <v>324.42</v>
      </c>
    </row>
    <row r="18194" spans="1:2">
      <c r="A18194" s="4" t="s">
        <v>18543</v>
      </c>
      <c r="B18194" s="199">
        <v>120088.11</v>
      </c>
    </row>
    <row r="18195" spans="1:2">
      <c r="A18195" s="4" t="s">
        <v>18544</v>
      </c>
      <c r="B18195" s="199">
        <v>120088.11</v>
      </c>
    </row>
    <row r="18196" spans="1:2">
      <c r="A18196" s="4" t="s">
        <v>18545</v>
      </c>
      <c r="B18196" s="199">
        <v>177156.3</v>
      </c>
    </row>
    <row r="18197" spans="1:2">
      <c r="A18197" s="4" t="s">
        <v>18546</v>
      </c>
      <c r="B18197" s="199">
        <v>177156.3</v>
      </c>
    </row>
    <row r="18198" spans="1:2">
      <c r="A18198" s="4" t="s">
        <v>18547</v>
      </c>
      <c r="B18198" s="199">
        <v>243658.79</v>
      </c>
    </row>
    <row r="18199" spans="1:2">
      <c r="A18199" s="4" t="s">
        <v>18548</v>
      </c>
      <c r="B18199" s="199">
        <v>243658.79</v>
      </c>
    </row>
    <row r="18200" spans="1:2">
      <c r="A18200" s="4" t="s">
        <v>18549</v>
      </c>
      <c r="B18200" s="199">
        <v>301183.56</v>
      </c>
    </row>
    <row r="18201" spans="1:2">
      <c r="A18201" s="4" t="s">
        <v>18550</v>
      </c>
      <c r="B18201" s="199">
        <v>301183.56</v>
      </c>
    </row>
    <row r="18202" spans="1:2">
      <c r="A18202" s="4" t="s">
        <v>18551</v>
      </c>
      <c r="B18202" s="199">
        <v>333678</v>
      </c>
    </row>
    <row r="18203" spans="1:2">
      <c r="A18203" s="4" t="s">
        <v>18552</v>
      </c>
      <c r="B18203" s="199">
        <v>333678</v>
      </c>
    </row>
    <row r="18204" spans="1:2">
      <c r="A18204" s="4" t="s">
        <v>18553</v>
      </c>
      <c r="B18204" s="199">
        <v>398795.3</v>
      </c>
    </row>
    <row r="18205" spans="1:2">
      <c r="A18205" s="4" t="s">
        <v>18554</v>
      </c>
      <c r="B18205" s="199">
        <v>398795.3</v>
      </c>
    </row>
    <row r="18206" spans="1:2">
      <c r="A18206" s="4" t="s">
        <v>18555</v>
      </c>
      <c r="B18206" s="199">
        <v>513103.77</v>
      </c>
    </row>
    <row r="18207" spans="1:2">
      <c r="A18207" s="4" t="s">
        <v>18556</v>
      </c>
      <c r="B18207" s="199">
        <v>513103.77</v>
      </c>
    </row>
    <row r="18208" spans="1:2">
      <c r="A18208" s="4" t="s">
        <v>18557</v>
      </c>
      <c r="B18208" s="199">
        <v>596587.49</v>
      </c>
    </row>
    <row r="18209" spans="1:2">
      <c r="A18209" s="4" t="s">
        <v>18558</v>
      </c>
      <c r="B18209" s="199">
        <v>596587.49</v>
      </c>
    </row>
    <row r="18210" spans="1:2">
      <c r="A18210" s="4" t="s">
        <v>18559</v>
      </c>
      <c r="B18210" s="199">
        <v>628953.48</v>
      </c>
    </row>
    <row r="18211" spans="1:2">
      <c r="A18211" s="4" t="s">
        <v>18560</v>
      </c>
      <c r="B18211" s="199">
        <v>628953.48</v>
      </c>
    </row>
    <row r="18212" spans="1:2">
      <c r="A18212" s="4" t="s">
        <v>18561</v>
      </c>
      <c r="B18212" s="199">
        <v>736711.7</v>
      </c>
    </row>
    <row r="18213" spans="1:2">
      <c r="A18213" s="4" t="s">
        <v>18562</v>
      </c>
      <c r="B18213" s="199">
        <v>736711.7</v>
      </c>
    </row>
    <row r="18214" spans="1:2">
      <c r="A18214" s="4" t="s">
        <v>18563</v>
      </c>
      <c r="B18214" s="199">
        <v>6412.72</v>
      </c>
    </row>
    <row r="18215" spans="1:2">
      <c r="A18215" s="4" t="s">
        <v>18564</v>
      </c>
      <c r="B18215" s="199">
        <v>6412.72</v>
      </c>
    </row>
    <row r="18216" spans="1:2">
      <c r="A18216" s="4" t="s">
        <v>18565</v>
      </c>
      <c r="B18216" s="199">
        <v>4165.72</v>
      </c>
    </row>
    <row r="18217" spans="1:2">
      <c r="A18217" s="4" t="s">
        <v>18566</v>
      </c>
      <c r="B18217" s="199">
        <v>4165.72</v>
      </c>
    </row>
    <row r="18218" spans="1:2">
      <c r="A18218" s="4" t="s">
        <v>18567</v>
      </c>
      <c r="B18218" s="199">
        <v>2924.7</v>
      </c>
    </row>
    <row r="18219" spans="1:2">
      <c r="A18219" s="4" t="s">
        <v>18568</v>
      </c>
      <c r="B18219" s="199">
        <v>2924.7</v>
      </c>
    </row>
    <row r="18220" spans="1:2">
      <c r="A18220" s="4" t="s">
        <v>18569</v>
      </c>
      <c r="B18220" s="199">
        <v>1662.47</v>
      </c>
    </row>
    <row r="18221" spans="1:2">
      <c r="A18221" s="4" t="s">
        <v>18570</v>
      </c>
      <c r="B18221" s="199">
        <v>1662.47</v>
      </c>
    </row>
    <row r="18222" spans="1:2">
      <c r="A18222" s="4" t="s">
        <v>18571</v>
      </c>
      <c r="B18222" s="199">
        <v>1378.71</v>
      </c>
    </row>
    <row r="18223" spans="1:2">
      <c r="A18223" s="4" t="s">
        <v>18572</v>
      </c>
      <c r="B18223" s="199">
        <v>1378.71</v>
      </c>
    </row>
    <row r="18224" spans="1:2">
      <c r="A18224" s="4" t="s">
        <v>18573</v>
      </c>
      <c r="B18224" s="199">
        <v>1028.97</v>
      </c>
    </row>
    <row r="18225" spans="1:2">
      <c r="A18225" s="4" t="s">
        <v>18574</v>
      </c>
      <c r="B18225" s="199">
        <v>1028.97</v>
      </c>
    </row>
    <row r="18226" spans="1:2">
      <c r="A18226" s="4" t="s">
        <v>18575</v>
      </c>
      <c r="B18226" s="199">
        <v>1554.84</v>
      </c>
    </row>
    <row r="18227" spans="1:2">
      <c r="A18227" s="4" t="s">
        <v>18576</v>
      </c>
      <c r="B18227" s="199">
        <v>1554.84</v>
      </c>
    </row>
    <row r="18228" spans="1:2">
      <c r="A18228" s="4" t="s">
        <v>18577</v>
      </c>
      <c r="B18228" s="199">
        <v>1992.06</v>
      </c>
    </row>
    <row r="18229" spans="1:2">
      <c r="A18229" s="4" t="s">
        <v>18578</v>
      </c>
      <c r="B18229" s="199">
        <v>1992.06</v>
      </c>
    </row>
    <row r="18230" spans="1:2">
      <c r="A18230" s="4" t="s">
        <v>18579</v>
      </c>
      <c r="B18230" s="199">
        <v>69.239999999999995</v>
      </c>
    </row>
    <row r="18231" spans="1:2">
      <c r="A18231" s="4" t="s">
        <v>18580</v>
      </c>
      <c r="B18231" s="199">
        <v>66.53</v>
      </c>
    </row>
    <row r="18232" spans="1:2">
      <c r="A18232" s="4" t="s">
        <v>18581</v>
      </c>
      <c r="B18232" s="199">
        <v>35.74</v>
      </c>
    </row>
    <row r="18233" spans="1:2">
      <c r="A18233" s="4" t="s">
        <v>18582</v>
      </c>
      <c r="B18233" s="199">
        <v>33.03</v>
      </c>
    </row>
    <row r="18234" spans="1:2">
      <c r="A18234" s="4" t="s">
        <v>18583</v>
      </c>
      <c r="B18234" s="199">
        <v>102.68</v>
      </c>
    </row>
    <row r="18235" spans="1:2">
      <c r="A18235" s="4" t="s">
        <v>18584</v>
      </c>
      <c r="B18235" s="199">
        <v>99.97</v>
      </c>
    </row>
    <row r="18236" spans="1:2">
      <c r="A18236" s="4" t="s">
        <v>18585</v>
      </c>
      <c r="B18236" s="199">
        <v>616.20000000000005</v>
      </c>
    </row>
    <row r="18237" spans="1:2">
      <c r="A18237" s="4" t="s">
        <v>18586</v>
      </c>
      <c r="B18237" s="199">
        <v>613.49</v>
      </c>
    </row>
    <row r="18238" spans="1:2">
      <c r="A18238" s="4" t="s">
        <v>18587</v>
      </c>
      <c r="B18238" s="199">
        <v>507.46</v>
      </c>
    </row>
    <row r="18239" spans="1:2">
      <c r="A18239" s="4" t="s">
        <v>18588</v>
      </c>
      <c r="B18239" s="199">
        <v>504.75</v>
      </c>
    </row>
    <row r="18240" spans="1:2">
      <c r="A18240" s="4" t="s">
        <v>18589</v>
      </c>
      <c r="B18240" s="199">
        <v>109.41</v>
      </c>
    </row>
    <row r="18241" spans="1:2">
      <c r="A18241" s="4" t="s">
        <v>18590</v>
      </c>
      <c r="B18241" s="199">
        <v>106.7</v>
      </c>
    </row>
    <row r="18242" spans="1:2">
      <c r="A18242" s="4" t="s">
        <v>18591</v>
      </c>
      <c r="B18242" s="199">
        <v>103.42</v>
      </c>
    </row>
    <row r="18243" spans="1:2">
      <c r="A18243" s="4" t="s">
        <v>18592</v>
      </c>
      <c r="B18243" s="199">
        <v>100.71</v>
      </c>
    </row>
    <row r="18244" spans="1:2">
      <c r="A18244" s="4" t="s">
        <v>18593</v>
      </c>
      <c r="B18244" s="199">
        <v>350.82</v>
      </c>
    </row>
    <row r="18245" spans="1:2">
      <c r="A18245" s="4" t="s">
        <v>18594</v>
      </c>
      <c r="B18245" s="199">
        <v>346.62</v>
      </c>
    </row>
    <row r="18246" spans="1:2">
      <c r="A18246" s="4" t="s">
        <v>18595</v>
      </c>
      <c r="B18246" s="199">
        <v>207.19</v>
      </c>
    </row>
    <row r="18247" spans="1:2">
      <c r="A18247" s="4" t="s">
        <v>18596</v>
      </c>
      <c r="B18247" s="199">
        <v>204.49</v>
      </c>
    </row>
    <row r="18248" spans="1:2">
      <c r="A18248" s="4" t="s">
        <v>18597</v>
      </c>
      <c r="B18248" s="199">
        <v>102.59</v>
      </c>
    </row>
    <row r="18249" spans="1:2">
      <c r="A18249" s="4" t="s">
        <v>18598</v>
      </c>
      <c r="B18249" s="199">
        <v>99.88</v>
      </c>
    </row>
    <row r="18250" spans="1:2">
      <c r="A18250" s="4" t="s">
        <v>18599</v>
      </c>
      <c r="B18250" s="199">
        <v>64.63</v>
      </c>
    </row>
    <row r="18251" spans="1:2">
      <c r="A18251" s="4" t="s">
        <v>18600</v>
      </c>
      <c r="B18251" s="199">
        <v>61.92</v>
      </c>
    </row>
    <row r="18252" spans="1:2">
      <c r="A18252" s="4" t="s">
        <v>18601</v>
      </c>
      <c r="B18252" s="199">
        <v>181.13</v>
      </c>
    </row>
    <row r="18253" spans="1:2">
      <c r="A18253" s="4" t="s">
        <v>18602</v>
      </c>
      <c r="B18253" s="199">
        <v>176.93</v>
      </c>
    </row>
    <row r="18254" spans="1:2">
      <c r="A18254" s="4" t="s">
        <v>18603</v>
      </c>
      <c r="B18254" s="199">
        <v>836.61</v>
      </c>
    </row>
    <row r="18255" spans="1:2">
      <c r="A18255" s="4" t="s">
        <v>18604</v>
      </c>
      <c r="B18255" s="199">
        <v>832.4</v>
      </c>
    </row>
    <row r="18256" spans="1:2">
      <c r="A18256" s="4" t="s">
        <v>18605</v>
      </c>
      <c r="B18256" s="199">
        <v>210.98</v>
      </c>
    </row>
    <row r="18257" spans="1:2">
      <c r="A18257" s="4" t="s">
        <v>18606</v>
      </c>
      <c r="B18257" s="199">
        <v>208.27</v>
      </c>
    </row>
    <row r="18258" spans="1:2">
      <c r="A18258" s="4" t="s">
        <v>18607</v>
      </c>
      <c r="B18258" s="199">
        <v>290.52</v>
      </c>
    </row>
    <row r="18259" spans="1:2">
      <c r="A18259" s="4" t="s">
        <v>18608</v>
      </c>
      <c r="B18259" s="199">
        <v>287.81</v>
      </c>
    </row>
    <row r="18260" spans="1:2">
      <c r="A18260" s="4" t="s">
        <v>18609</v>
      </c>
      <c r="B18260" s="199">
        <v>892.23</v>
      </c>
    </row>
    <row r="18261" spans="1:2">
      <c r="A18261" s="4" t="s">
        <v>18610</v>
      </c>
      <c r="B18261" s="199">
        <v>889.53</v>
      </c>
    </row>
    <row r="18262" spans="1:2">
      <c r="A18262" s="4" t="s">
        <v>18611</v>
      </c>
      <c r="B18262" s="199">
        <v>969.74</v>
      </c>
    </row>
    <row r="18263" spans="1:2">
      <c r="A18263" s="4" t="s">
        <v>18612</v>
      </c>
      <c r="B18263" s="199">
        <v>967.03</v>
      </c>
    </row>
    <row r="18264" spans="1:2">
      <c r="A18264" s="4" t="s">
        <v>18613</v>
      </c>
      <c r="B18264" s="199">
        <v>238.35</v>
      </c>
    </row>
    <row r="18265" spans="1:2">
      <c r="A18265" s="4" t="s">
        <v>18614</v>
      </c>
      <c r="B18265" s="199">
        <v>232.94</v>
      </c>
    </row>
    <row r="18266" spans="1:2">
      <c r="A18266" s="4" t="s">
        <v>18615</v>
      </c>
      <c r="B18266" s="199">
        <v>184.07</v>
      </c>
    </row>
    <row r="18267" spans="1:2">
      <c r="A18267" s="4" t="s">
        <v>18616</v>
      </c>
      <c r="B18267" s="199">
        <v>178.65</v>
      </c>
    </row>
    <row r="18268" spans="1:2">
      <c r="A18268" s="4" t="s">
        <v>18617</v>
      </c>
      <c r="B18268" s="199">
        <v>196.29</v>
      </c>
    </row>
    <row r="18269" spans="1:2">
      <c r="A18269" s="4" t="s">
        <v>18618</v>
      </c>
      <c r="B18269" s="199">
        <v>193.58</v>
      </c>
    </row>
    <row r="18270" spans="1:2">
      <c r="A18270" s="4" t="s">
        <v>18619</v>
      </c>
      <c r="B18270" s="199">
        <v>430.67</v>
      </c>
    </row>
    <row r="18271" spans="1:2">
      <c r="A18271" s="4" t="s">
        <v>18620</v>
      </c>
      <c r="B18271" s="199">
        <v>422.68</v>
      </c>
    </row>
    <row r="18272" spans="1:2">
      <c r="A18272" s="4" t="s">
        <v>18621</v>
      </c>
      <c r="B18272" s="199">
        <v>335.64</v>
      </c>
    </row>
    <row r="18273" spans="1:2">
      <c r="A18273" s="4" t="s">
        <v>18622</v>
      </c>
      <c r="B18273" s="199">
        <v>327.64999999999998</v>
      </c>
    </row>
    <row r="18274" spans="1:2">
      <c r="A18274" s="4" t="s">
        <v>18623</v>
      </c>
      <c r="B18274" s="199">
        <v>412</v>
      </c>
    </row>
    <row r="18275" spans="1:2">
      <c r="A18275" s="4" t="s">
        <v>18624</v>
      </c>
      <c r="B18275" s="199">
        <v>404.01</v>
      </c>
    </row>
    <row r="18276" spans="1:2">
      <c r="A18276" s="4" t="s">
        <v>18625</v>
      </c>
      <c r="B18276" s="199">
        <v>648.24</v>
      </c>
    </row>
    <row r="18277" spans="1:2">
      <c r="A18277" s="4" t="s">
        <v>18626</v>
      </c>
      <c r="B18277" s="199">
        <v>639.91999999999996</v>
      </c>
    </row>
    <row r="18278" spans="1:2">
      <c r="A18278" s="4" t="s">
        <v>18627</v>
      </c>
      <c r="B18278" s="199">
        <v>914.77</v>
      </c>
    </row>
    <row r="18279" spans="1:2">
      <c r="A18279" s="4" t="s">
        <v>18628</v>
      </c>
      <c r="B18279" s="199">
        <v>906.11</v>
      </c>
    </row>
    <row r="18280" spans="1:2">
      <c r="A18280" s="4" t="s">
        <v>18629</v>
      </c>
      <c r="B18280" s="199">
        <v>1184.1099999999999</v>
      </c>
    </row>
    <row r="18281" spans="1:2">
      <c r="A18281" s="4" t="s">
        <v>18630</v>
      </c>
      <c r="B18281" s="199">
        <v>1175.0899999999999</v>
      </c>
    </row>
    <row r="18282" spans="1:2">
      <c r="A18282" s="4" t="s">
        <v>18631</v>
      </c>
      <c r="B18282" s="199">
        <v>128.29</v>
      </c>
    </row>
    <row r="18283" spans="1:2">
      <c r="A18283" s="4" t="s">
        <v>18632</v>
      </c>
      <c r="B18283" s="199">
        <v>122.06</v>
      </c>
    </row>
    <row r="18284" spans="1:2">
      <c r="A18284" s="4" t="s">
        <v>18633</v>
      </c>
      <c r="B18284" s="199">
        <v>125.97</v>
      </c>
    </row>
    <row r="18285" spans="1:2">
      <c r="A18285" s="4" t="s">
        <v>18634</v>
      </c>
      <c r="B18285" s="199">
        <v>119.74</v>
      </c>
    </row>
    <row r="18286" spans="1:2">
      <c r="A18286" s="4" t="s">
        <v>18635</v>
      </c>
      <c r="B18286" s="199">
        <v>91.56</v>
      </c>
    </row>
    <row r="18287" spans="1:2">
      <c r="A18287" s="4" t="s">
        <v>18636</v>
      </c>
      <c r="B18287" s="199">
        <v>85.33</v>
      </c>
    </row>
    <row r="18288" spans="1:2">
      <c r="A18288" s="4" t="s">
        <v>18637</v>
      </c>
      <c r="B18288" s="199">
        <v>124.35</v>
      </c>
    </row>
    <row r="18289" spans="1:2">
      <c r="A18289" s="4" t="s">
        <v>18638</v>
      </c>
      <c r="B18289" s="199">
        <v>118.12</v>
      </c>
    </row>
    <row r="18290" spans="1:2">
      <c r="A18290" s="4" t="s">
        <v>18639</v>
      </c>
      <c r="B18290" s="199">
        <v>140.79</v>
      </c>
    </row>
    <row r="18291" spans="1:2">
      <c r="A18291" s="4" t="s">
        <v>18640</v>
      </c>
      <c r="B18291" s="199">
        <v>134.56</v>
      </c>
    </row>
    <row r="18292" spans="1:2">
      <c r="A18292" s="4" t="s">
        <v>18641</v>
      </c>
      <c r="B18292" s="199">
        <v>100.6</v>
      </c>
    </row>
    <row r="18293" spans="1:2">
      <c r="A18293" s="4" t="s">
        <v>18642</v>
      </c>
      <c r="B18293" s="199">
        <v>94.37</v>
      </c>
    </row>
    <row r="18294" spans="1:2">
      <c r="A18294" s="4" t="s">
        <v>18643</v>
      </c>
      <c r="B18294" s="199">
        <v>154.30000000000001</v>
      </c>
    </row>
    <row r="18295" spans="1:2">
      <c r="A18295" s="4" t="s">
        <v>18644</v>
      </c>
      <c r="B18295" s="199">
        <v>147.75</v>
      </c>
    </row>
    <row r="18296" spans="1:2">
      <c r="A18296" s="4" t="s">
        <v>18645</v>
      </c>
      <c r="B18296" s="199">
        <v>175.12</v>
      </c>
    </row>
    <row r="18297" spans="1:2">
      <c r="A18297" s="4" t="s">
        <v>18646</v>
      </c>
      <c r="B18297" s="199">
        <v>168.57</v>
      </c>
    </row>
    <row r="18298" spans="1:2">
      <c r="A18298" s="4" t="s">
        <v>18647</v>
      </c>
      <c r="B18298" s="199">
        <v>124.11</v>
      </c>
    </row>
    <row r="18299" spans="1:2">
      <c r="A18299" s="4" t="s">
        <v>18648</v>
      </c>
      <c r="B18299" s="199">
        <v>117.55</v>
      </c>
    </row>
    <row r="18300" spans="1:2">
      <c r="A18300" s="4" t="s">
        <v>18649</v>
      </c>
      <c r="B18300" s="199">
        <v>162.43</v>
      </c>
    </row>
    <row r="18301" spans="1:2">
      <c r="A18301" s="4" t="s">
        <v>18650</v>
      </c>
      <c r="B18301" s="199">
        <v>155.87</v>
      </c>
    </row>
    <row r="18302" spans="1:2">
      <c r="A18302" s="4" t="s">
        <v>18651</v>
      </c>
      <c r="B18302" s="199">
        <v>178.87</v>
      </c>
    </row>
    <row r="18303" spans="1:2">
      <c r="A18303" s="4" t="s">
        <v>18652</v>
      </c>
      <c r="B18303" s="199">
        <v>172.31</v>
      </c>
    </row>
    <row r="18304" spans="1:2">
      <c r="A18304" s="4" t="s">
        <v>18653</v>
      </c>
      <c r="B18304" s="199">
        <v>140.25</v>
      </c>
    </row>
    <row r="18305" spans="1:2">
      <c r="A18305" s="4" t="s">
        <v>18654</v>
      </c>
      <c r="B18305" s="199">
        <v>133.69</v>
      </c>
    </row>
    <row r="18306" spans="1:2">
      <c r="A18306" s="4" t="s">
        <v>18655</v>
      </c>
      <c r="B18306" s="199">
        <v>225.89</v>
      </c>
    </row>
    <row r="18307" spans="1:2">
      <c r="A18307" s="4" t="s">
        <v>18656</v>
      </c>
      <c r="B18307" s="199">
        <v>219.06</v>
      </c>
    </row>
    <row r="18308" spans="1:2">
      <c r="A18308" s="4" t="s">
        <v>18657</v>
      </c>
      <c r="B18308" s="199">
        <v>244.39</v>
      </c>
    </row>
    <row r="18309" spans="1:2">
      <c r="A18309" s="4" t="s">
        <v>18658</v>
      </c>
      <c r="B18309" s="199">
        <v>237.56</v>
      </c>
    </row>
    <row r="18310" spans="1:2">
      <c r="A18310" s="4" t="s">
        <v>18659</v>
      </c>
      <c r="B18310" s="199">
        <v>158.97</v>
      </c>
    </row>
    <row r="18311" spans="1:2">
      <c r="A18311" s="4" t="s">
        <v>18660</v>
      </c>
      <c r="B18311" s="199">
        <v>152.13999999999999</v>
      </c>
    </row>
    <row r="18312" spans="1:2">
      <c r="A18312" s="4" t="s">
        <v>18661</v>
      </c>
      <c r="B18312" s="199">
        <v>227.7</v>
      </c>
    </row>
    <row r="18313" spans="1:2">
      <c r="A18313" s="4" t="s">
        <v>18662</v>
      </c>
      <c r="B18313" s="199">
        <v>220.87</v>
      </c>
    </row>
    <row r="18314" spans="1:2">
      <c r="A18314" s="4" t="s">
        <v>18663</v>
      </c>
      <c r="B18314" s="199">
        <v>260.58</v>
      </c>
    </row>
    <row r="18315" spans="1:2">
      <c r="A18315" s="4" t="s">
        <v>18664</v>
      </c>
      <c r="B18315" s="199">
        <v>253.75</v>
      </c>
    </row>
    <row r="18316" spans="1:2">
      <c r="A18316" s="4" t="s">
        <v>18665</v>
      </c>
      <c r="B18316" s="199">
        <v>181.77</v>
      </c>
    </row>
    <row r="18317" spans="1:2">
      <c r="A18317" s="4" t="s">
        <v>18666</v>
      </c>
      <c r="B18317" s="199">
        <v>174.94</v>
      </c>
    </row>
    <row r="18318" spans="1:2">
      <c r="A18318" s="4" t="s">
        <v>18667</v>
      </c>
      <c r="B18318" s="199">
        <v>252.95</v>
      </c>
    </row>
    <row r="18319" spans="1:2">
      <c r="A18319" s="4" t="s">
        <v>18668</v>
      </c>
      <c r="B18319" s="199">
        <v>245.8</v>
      </c>
    </row>
    <row r="18320" spans="1:2">
      <c r="A18320" s="4" t="s">
        <v>18669</v>
      </c>
      <c r="B18320" s="199">
        <v>294.58999999999997</v>
      </c>
    </row>
    <row r="18321" spans="1:2">
      <c r="A18321" s="4" t="s">
        <v>18670</v>
      </c>
      <c r="B18321" s="199">
        <v>287.44</v>
      </c>
    </row>
    <row r="18322" spans="1:2">
      <c r="A18322" s="4" t="s">
        <v>18671</v>
      </c>
      <c r="B18322" s="199">
        <v>192.55</v>
      </c>
    </row>
    <row r="18323" spans="1:2">
      <c r="A18323" s="4" t="s">
        <v>18672</v>
      </c>
      <c r="B18323" s="199">
        <v>185.4</v>
      </c>
    </row>
    <row r="18324" spans="1:2">
      <c r="A18324" s="4" t="s">
        <v>18673</v>
      </c>
      <c r="B18324" s="199">
        <v>286.5</v>
      </c>
    </row>
    <row r="18325" spans="1:2">
      <c r="A18325" s="4" t="s">
        <v>18674</v>
      </c>
      <c r="B18325" s="199">
        <v>279.35000000000002</v>
      </c>
    </row>
    <row r="18326" spans="1:2">
      <c r="A18326" s="4" t="s">
        <v>18675</v>
      </c>
      <c r="B18326" s="199">
        <v>319.38</v>
      </c>
    </row>
    <row r="18327" spans="1:2">
      <c r="A18327" s="4" t="s">
        <v>18676</v>
      </c>
      <c r="B18327" s="199">
        <v>312.23</v>
      </c>
    </row>
    <row r="18328" spans="1:2">
      <c r="A18328" s="4" t="s">
        <v>18677</v>
      </c>
      <c r="B18328" s="199">
        <v>242.14</v>
      </c>
    </row>
    <row r="18329" spans="1:2">
      <c r="A18329" s="4" t="s">
        <v>18678</v>
      </c>
      <c r="B18329" s="199">
        <v>234.99</v>
      </c>
    </row>
    <row r="18330" spans="1:2">
      <c r="A18330" s="4" t="s">
        <v>18679</v>
      </c>
      <c r="B18330" s="199">
        <v>229.58</v>
      </c>
    </row>
    <row r="18331" spans="1:2">
      <c r="A18331" s="4" t="s">
        <v>18680</v>
      </c>
      <c r="B18331" s="199">
        <v>223.35</v>
      </c>
    </row>
    <row r="18332" spans="1:2">
      <c r="A18332" s="4" t="s">
        <v>18681</v>
      </c>
      <c r="B18332" s="199">
        <v>272.33999999999997</v>
      </c>
    </row>
    <row r="18333" spans="1:2">
      <c r="A18333" s="4" t="s">
        <v>18682</v>
      </c>
      <c r="B18333" s="199">
        <v>266.11</v>
      </c>
    </row>
    <row r="18334" spans="1:2">
      <c r="A18334" s="4" t="s">
        <v>18683</v>
      </c>
      <c r="B18334" s="199">
        <v>228.15</v>
      </c>
    </row>
    <row r="18335" spans="1:2">
      <c r="A18335" s="4" t="s">
        <v>18684</v>
      </c>
      <c r="B18335" s="199">
        <v>221.92</v>
      </c>
    </row>
    <row r="18336" spans="1:2">
      <c r="A18336" s="4" t="s">
        <v>18685</v>
      </c>
      <c r="B18336" s="199">
        <v>247.86</v>
      </c>
    </row>
    <row r="18337" spans="1:2">
      <c r="A18337" s="4" t="s">
        <v>18686</v>
      </c>
      <c r="B18337" s="199">
        <v>241.63</v>
      </c>
    </row>
    <row r="18338" spans="1:2">
      <c r="A18338" s="4" t="s">
        <v>18687</v>
      </c>
      <c r="B18338" s="199">
        <v>274.99</v>
      </c>
    </row>
    <row r="18339" spans="1:2">
      <c r="A18339" s="4" t="s">
        <v>18688</v>
      </c>
      <c r="B18339" s="199">
        <v>268.76</v>
      </c>
    </row>
    <row r="18340" spans="1:2">
      <c r="A18340" s="4" t="s">
        <v>18689</v>
      </c>
      <c r="B18340" s="199">
        <v>284.31</v>
      </c>
    </row>
    <row r="18341" spans="1:2">
      <c r="A18341" s="4" t="s">
        <v>18690</v>
      </c>
      <c r="B18341" s="199">
        <v>278.08</v>
      </c>
    </row>
    <row r="18342" spans="1:2">
      <c r="A18342" s="4" t="s">
        <v>18691</v>
      </c>
      <c r="B18342" s="199">
        <v>213.47</v>
      </c>
    </row>
    <row r="18343" spans="1:2">
      <c r="A18343" s="4" t="s">
        <v>18692</v>
      </c>
      <c r="B18343" s="199">
        <v>207.51</v>
      </c>
    </row>
    <row r="18344" spans="1:2">
      <c r="A18344" s="4" t="s">
        <v>18693</v>
      </c>
      <c r="B18344" s="199">
        <v>230.22</v>
      </c>
    </row>
    <row r="18345" spans="1:2">
      <c r="A18345" s="4" t="s">
        <v>18694</v>
      </c>
      <c r="B18345" s="199">
        <v>224.26</v>
      </c>
    </row>
    <row r="18346" spans="1:2">
      <c r="A18346" s="4" t="s">
        <v>18695</v>
      </c>
      <c r="B18346" s="199">
        <v>253.78</v>
      </c>
    </row>
    <row r="18347" spans="1:2">
      <c r="A18347" s="4" t="s">
        <v>18696</v>
      </c>
      <c r="B18347" s="199">
        <v>247.82</v>
      </c>
    </row>
    <row r="18348" spans="1:2">
      <c r="A18348" s="4" t="s">
        <v>18697</v>
      </c>
      <c r="B18348" s="199">
        <v>318.95999999999998</v>
      </c>
    </row>
    <row r="18349" spans="1:2">
      <c r="A18349" s="4" t="s">
        <v>18698</v>
      </c>
      <c r="B18349" s="199">
        <v>313</v>
      </c>
    </row>
    <row r="18350" spans="1:2">
      <c r="A18350" s="4" t="s">
        <v>18699</v>
      </c>
      <c r="B18350" s="199">
        <v>330.63</v>
      </c>
    </row>
    <row r="18351" spans="1:2">
      <c r="A18351" s="4" t="s">
        <v>18700</v>
      </c>
      <c r="B18351" s="199">
        <v>324.67</v>
      </c>
    </row>
    <row r="18352" spans="1:2">
      <c r="A18352" s="4" t="s">
        <v>18701</v>
      </c>
      <c r="B18352" s="199">
        <v>302.98</v>
      </c>
    </row>
    <row r="18353" spans="1:2">
      <c r="A18353" s="4" t="s">
        <v>18702</v>
      </c>
      <c r="B18353" s="199">
        <v>297.02</v>
      </c>
    </row>
    <row r="18354" spans="1:2">
      <c r="A18354" s="4" t="s">
        <v>18703</v>
      </c>
      <c r="B18354" s="199">
        <v>147.93</v>
      </c>
    </row>
    <row r="18355" spans="1:2">
      <c r="A18355" s="4" t="s">
        <v>18704</v>
      </c>
      <c r="B18355" s="199">
        <v>134.91999999999999</v>
      </c>
    </row>
    <row r="18356" spans="1:2">
      <c r="A18356" s="4" t="s">
        <v>18705</v>
      </c>
      <c r="B18356" s="199">
        <v>53.98</v>
      </c>
    </row>
    <row r="18357" spans="1:2">
      <c r="A18357" s="4" t="s">
        <v>18706</v>
      </c>
      <c r="B18357" s="199">
        <v>48.56</v>
      </c>
    </row>
    <row r="18358" spans="1:2">
      <c r="A18358" s="4" t="s">
        <v>18707</v>
      </c>
      <c r="B18358" s="199">
        <v>92.18</v>
      </c>
    </row>
    <row r="18359" spans="1:2">
      <c r="A18359" s="4" t="s">
        <v>18708</v>
      </c>
      <c r="B18359" s="199">
        <v>81.34</v>
      </c>
    </row>
    <row r="18360" spans="1:2">
      <c r="A18360" s="4" t="s">
        <v>18709</v>
      </c>
      <c r="B18360" s="199">
        <v>70.92</v>
      </c>
    </row>
    <row r="18361" spans="1:2">
      <c r="A18361" s="4" t="s">
        <v>18710</v>
      </c>
      <c r="B18361" s="199">
        <v>68.209999999999994</v>
      </c>
    </row>
    <row r="18362" spans="1:2">
      <c r="A18362" s="4" t="s">
        <v>18711</v>
      </c>
      <c r="B18362" s="199">
        <v>50.93</v>
      </c>
    </row>
    <row r="18363" spans="1:2">
      <c r="A18363" s="4" t="s">
        <v>18712</v>
      </c>
      <c r="B18363" s="199">
        <v>48.22</v>
      </c>
    </row>
    <row r="18364" spans="1:2">
      <c r="A18364" s="4" t="s">
        <v>18713</v>
      </c>
      <c r="B18364" s="199">
        <v>47.99</v>
      </c>
    </row>
    <row r="18365" spans="1:2">
      <c r="A18365" s="4" t="s">
        <v>18714</v>
      </c>
      <c r="B18365" s="199">
        <v>45.28</v>
      </c>
    </row>
    <row r="18366" spans="1:2">
      <c r="A18366" s="4" t="s">
        <v>18715</v>
      </c>
      <c r="B18366" s="199">
        <v>53.55</v>
      </c>
    </row>
    <row r="18367" spans="1:2">
      <c r="A18367" s="4" t="s">
        <v>18716</v>
      </c>
      <c r="B18367" s="199">
        <v>50.84</v>
      </c>
    </row>
    <row r="18368" spans="1:2">
      <c r="A18368" s="4" t="s">
        <v>18717</v>
      </c>
      <c r="B18368" s="199">
        <v>44.13</v>
      </c>
    </row>
    <row r="18369" spans="1:2">
      <c r="A18369" s="4" t="s">
        <v>18718</v>
      </c>
      <c r="B18369" s="199">
        <v>41.42</v>
      </c>
    </row>
    <row r="18370" spans="1:2">
      <c r="A18370" s="4" t="s">
        <v>18719</v>
      </c>
      <c r="B18370" s="199">
        <v>90.25</v>
      </c>
    </row>
    <row r="18371" spans="1:2">
      <c r="A18371" s="4" t="s">
        <v>18720</v>
      </c>
      <c r="B18371" s="199">
        <v>84.02</v>
      </c>
    </row>
    <row r="18372" spans="1:2">
      <c r="A18372" s="4" t="s">
        <v>18721</v>
      </c>
      <c r="B18372" s="199">
        <v>94.3</v>
      </c>
    </row>
    <row r="18373" spans="1:2">
      <c r="A18373" s="4" t="s">
        <v>18722</v>
      </c>
      <c r="B18373" s="199">
        <v>88.07</v>
      </c>
    </row>
    <row r="18374" spans="1:2">
      <c r="A18374" s="4" t="s">
        <v>18723</v>
      </c>
      <c r="B18374" s="199">
        <v>119.34</v>
      </c>
    </row>
    <row r="18375" spans="1:2">
      <c r="A18375" s="4" t="s">
        <v>18724</v>
      </c>
      <c r="B18375" s="199">
        <v>112.79</v>
      </c>
    </row>
    <row r="18376" spans="1:2">
      <c r="A18376" s="4" t="s">
        <v>18725</v>
      </c>
      <c r="B18376" s="199">
        <v>130.81</v>
      </c>
    </row>
    <row r="18377" spans="1:2">
      <c r="A18377" s="4" t="s">
        <v>18726</v>
      </c>
      <c r="B18377" s="199">
        <v>124.25</v>
      </c>
    </row>
    <row r="18378" spans="1:2">
      <c r="A18378" s="4" t="s">
        <v>18727</v>
      </c>
      <c r="B18378" s="199">
        <v>152.88999999999999</v>
      </c>
    </row>
    <row r="18379" spans="1:2">
      <c r="A18379" s="4" t="s">
        <v>18728</v>
      </c>
      <c r="B18379" s="199">
        <v>146.06</v>
      </c>
    </row>
    <row r="18380" spans="1:2">
      <c r="A18380" s="4" t="s">
        <v>18729</v>
      </c>
      <c r="B18380" s="199">
        <v>166.03</v>
      </c>
    </row>
    <row r="18381" spans="1:2">
      <c r="A18381" s="4" t="s">
        <v>18730</v>
      </c>
      <c r="B18381" s="199">
        <v>159.19999999999999</v>
      </c>
    </row>
    <row r="18382" spans="1:2">
      <c r="A18382" s="4" t="s">
        <v>18731</v>
      </c>
      <c r="B18382" s="199">
        <v>183.03</v>
      </c>
    </row>
    <row r="18383" spans="1:2">
      <c r="A18383" s="4" t="s">
        <v>18732</v>
      </c>
      <c r="B18383" s="199">
        <v>175.88</v>
      </c>
    </row>
    <row r="18384" spans="1:2">
      <c r="A18384" s="4" t="s">
        <v>18733</v>
      </c>
      <c r="B18384" s="199">
        <v>223.26</v>
      </c>
    </row>
    <row r="18385" spans="1:2">
      <c r="A18385" s="4" t="s">
        <v>18734</v>
      </c>
      <c r="B18385" s="199">
        <v>216.11</v>
      </c>
    </row>
    <row r="18386" spans="1:2">
      <c r="A18386" s="4" t="s">
        <v>18735</v>
      </c>
      <c r="B18386" s="199">
        <v>194.62</v>
      </c>
    </row>
    <row r="18387" spans="1:2">
      <c r="A18387" s="4" t="s">
        <v>18736</v>
      </c>
      <c r="B18387" s="199">
        <v>188.39</v>
      </c>
    </row>
    <row r="18388" spans="1:2">
      <c r="A18388" s="4" t="s">
        <v>18737</v>
      </c>
      <c r="B18388" s="199">
        <v>193.19</v>
      </c>
    </row>
    <row r="18389" spans="1:2">
      <c r="A18389" s="4" t="s">
        <v>18738</v>
      </c>
      <c r="B18389" s="199">
        <v>186.96</v>
      </c>
    </row>
    <row r="18390" spans="1:2">
      <c r="A18390" s="4" t="s">
        <v>18739</v>
      </c>
      <c r="B18390" s="199">
        <v>212.9</v>
      </c>
    </row>
    <row r="18391" spans="1:2">
      <c r="A18391" s="4" t="s">
        <v>18740</v>
      </c>
      <c r="B18391" s="199">
        <v>206.67</v>
      </c>
    </row>
    <row r="18392" spans="1:2">
      <c r="A18392" s="4" t="s">
        <v>18741</v>
      </c>
      <c r="B18392" s="199">
        <v>240.72</v>
      </c>
    </row>
    <row r="18393" spans="1:2">
      <c r="A18393" s="4" t="s">
        <v>18742</v>
      </c>
      <c r="B18393" s="199">
        <v>234.49</v>
      </c>
    </row>
    <row r="18394" spans="1:2">
      <c r="A18394" s="4" t="s">
        <v>18743</v>
      </c>
      <c r="B18394" s="199">
        <v>243.37</v>
      </c>
    </row>
    <row r="18395" spans="1:2">
      <c r="A18395" s="4" t="s">
        <v>18744</v>
      </c>
      <c r="B18395" s="199">
        <v>237.14</v>
      </c>
    </row>
    <row r="18396" spans="1:2">
      <c r="A18396" s="4" t="s">
        <v>18745</v>
      </c>
      <c r="B18396" s="199">
        <v>252.69</v>
      </c>
    </row>
    <row r="18397" spans="1:2">
      <c r="A18397" s="4" t="s">
        <v>18746</v>
      </c>
      <c r="B18397" s="199">
        <v>246.46</v>
      </c>
    </row>
    <row r="18398" spans="1:2">
      <c r="A18398" s="4" t="s">
        <v>18747</v>
      </c>
      <c r="B18398" s="199">
        <v>178.51</v>
      </c>
    </row>
    <row r="18399" spans="1:2">
      <c r="A18399" s="4" t="s">
        <v>18748</v>
      </c>
      <c r="B18399" s="199">
        <v>172.55</v>
      </c>
    </row>
    <row r="18400" spans="1:2">
      <c r="A18400" s="4" t="s">
        <v>18749</v>
      </c>
      <c r="B18400" s="199">
        <v>218.82</v>
      </c>
    </row>
    <row r="18401" spans="1:2">
      <c r="A18401" s="4" t="s">
        <v>18750</v>
      </c>
      <c r="B18401" s="199">
        <v>212.86</v>
      </c>
    </row>
    <row r="18402" spans="1:2">
      <c r="A18402" s="4" t="s">
        <v>18751</v>
      </c>
      <c r="B18402" s="199">
        <v>284</v>
      </c>
    </row>
    <row r="18403" spans="1:2">
      <c r="A18403" s="4" t="s">
        <v>18752</v>
      </c>
      <c r="B18403" s="199">
        <v>278.04000000000002</v>
      </c>
    </row>
    <row r="18404" spans="1:2">
      <c r="A18404" s="4" t="s">
        <v>18753</v>
      </c>
      <c r="B18404" s="199">
        <v>198.6</v>
      </c>
    </row>
    <row r="18405" spans="1:2">
      <c r="A18405" s="4" t="s">
        <v>18754</v>
      </c>
      <c r="B18405" s="199">
        <v>192.64</v>
      </c>
    </row>
    <row r="18406" spans="1:2">
      <c r="A18406" s="4" t="s">
        <v>18755</v>
      </c>
      <c r="B18406" s="199">
        <v>299.01</v>
      </c>
    </row>
    <row r="18407" spans="1:2">
      <c r="A18407" s="4" t="s">
        <v>18756</v>
      </c>
      <c r="B18407" s="199">
        <v>293.05</v>
      </c>
    </row>
    <row r="18408" spans="1:2">
      <c r="A18408" s="4" t="s">
        <v>18757</v>
      </c>
      <c r="B18408" s="199">
        <v>271.36</v>
      </c>
    </row>
    <row r="18409" spans="1:2">
      <c r="A18409" s="4" t="s">
        <v>18758</v>
      </c>
      <c r="B18409" s="199">
        <v>265.39999999999998</v>
      </c>
    </row>
    <row r="18410" spans="1:2">
      <c r="A18410" s="4" t="s">
        <v>18759</v>
      </c>
      <c r="B18410" s="199">
        <v>8727.4699999999993</v>
      </c>
    </row>
    <row r="18411" spans="1:2">
      <c r="A18411" s="4" t="s">
        <v>18760</v>
      </c>
      <c r="B18411" s="199">
        <v>8722.0499999999993</v>
      </c>
    </row>
    <row r="18412" spans="1:2">
      <c r="A18412" s="4" t="s">
        <v>18761</v>
      </c>
      <c r="B18412" s="199">
        <v>9763.77</v>
      </c>
    </row>
    <row r="18413" spans="1:2">
      <c r="A18413" s="4" t="s">
        <v>18762</v>
      </c>
      <c r="B18413" s="199">
        <v>9755.65</v>
      </c>
    </row>
    <row r="18414" spans="1:2">
      <c r="A18414" s="4" t="s">
        <v>18763</v>
      </c>
      <c r="B18414" s="199">
        <v>12628.91</v>
      </c>
    </row>
    <row r="18415" spans="1:2">
      <c r="A18415" s="4" t="s">
        <v>18764</v>
      </c>
      <c r="B18415" s="199">
        <v>12618.07</v>
      </c>
    </row>
    <row r="18416" spans="1:2">
      <c r="A18416" s="4" t="s">
        <v>18765</v>
      </c>
      <c r="B18416" s="199">
        <v>15951.48</v>
      </c>
    </row>
    <row r="18417" spans="1:2">
      <c r="A18417" s="4" t="s">
        <v>18766</v>
      </c>
      <c r="B18417" s="199">
        <v>15937.93</v>
      </c>
    </row>
    <row r="18418" spans="1:2">
      <c r="A18418" s="4" t="s">
        <v>18767</v>
      </c>
      <c r="B18418" s="199">
        <v>19676.41</v>
      </c>
    </row>
    <row r="18419" spans="1:2">
      <c r="A18419" s="4" t="s">
        <v>18768</v>
      </c>
      <c r="B18419" s="199">
        <v>19660.16</v>
      </c>
    </row>
    <row r="18420" spans="1:2">
      <c r="A18420" s="4" t="s">
        <v>18769</v>
      </c>
      <c r="B18420" s="199">
        <v>27574.35</v>
      </c>
    </row>
    <row r="18421" spans="1:2">
      <c r="A18421" s="4" t="s">
        <v>18770</v>
      </c>
      <c r="B18421" s="199">
        <v>27555.39</v>
      </c>
    </row>
    <row r="18422" spans="1:2">
      <c r="A18422" s="4" t="s">
        <v>18771</v>
      </c>
      <c r="B18422" s="199">
        <v>29012.36</v>
      </c>
    </row>
    <row r="18423" spans="1:2">
      <c r="A18423" s="4" t="s">
        <v>18772</v>
      </c>
      <c r="B18423" s="199">
        <v>28990.69</v>
      </c>
    </row>
    <row r="18424" spans="1:2">
      <c r="A18424" s="4" t="s">
        <v>18773</v>
      </c>
      <c r="B18424" s="199">
        <v>52408.639999999999</v>
      </c>
    </row>
    <row r="18425" spans="1:2">
      <c r="A18425" s="4" t="s">
        <v>18774</v>
      </c>
      <c r="B18425" s="199">
        <v>52384.26</v>
      </c>
    </row>
    <row r="18426" spans="1:2">
      <c r="A18426" s="4" t="s">
        <v>18775</v>
      </c>
      <c r="B18426" s="199">
        <v>59275.42</v>
      </c>
    </row>
    <row r="18427" spans="1:2">
      <c r="A18427" s="4" t="s">
        <v>18776</v>
      </c>
      <c r="B18427" s="199">
        <v>59248.33</v>
      </c>
    </row>
    <row r="18428" spans="1:2">
      <c r="A18428" s="4" t="s">
        <v>18777</v>
      </c>
      <c r="B18428" s="199">
        <v>86988.75</v>
      </c>
    </row>
    <row r="18429" spans="1:2">
      <c r="A18429" s="4" t="s">
        <v>18778</v>
      </c>
      <c r="B18429" s="199">
        <v>86958.95</v>
      </c>
    </row>
    <row r="18430" spans="1:2">
      <c r="A18430" s="4" t="s">
        <v>18779</v>
      </c>
      <c r="B18430" s="199">
        <v>59919.08</v>
      </c>
    </row>
    <row r="18431" spans="1:2">
      <c r="A18431" s="4" t="s">
        <v>18780</v>
      </c>
      <c r="B18431" s="199">
        <v>59908.25</v>
      </c>
    </row>
    <row r="18432" spans="1:2">
      <c r="A18432" s="4" t="s">
        <v>18781</v>
      </c>
      <c r="B18432" s="199">
        <v>65093.59</v>
      </c>
    </row>
    <row r="18433" spans="1:2">
      <c r="A18433" s="4" t="s">
        <v>18782</v>
      </c>
      <c r="B18433" s="199">
        <v>65080.05</v>
      </c>
    </row>
    <row r="18434" spans="1:2">
      <c r="A18434" s="4" t="s">
        <v>18783</v>
      </c>
      <c r="B18434" s="199">
        <v>70559.19</v>
      </c>
    </row>
    <row r="18435" spans="1:2">
      <c r="A18435" s="4" t="s">
        <v>18784</v>
      </c>
      <c r="B18435" s="199">
        <v>70542.929999999993</v>
      </c>
    </row>
    <row r="18436" spans="1:2">
      <c r="A18436" s="4" t="s">
        <v>18785</v>
      </c>
      <c r="B18436" s="199">
        <v>86252.93</v>
      </c>
    </row>
    <row r="18437" spans="1:2">
      <c r="A18437" s="4" t="s">
        <v>18786</v>
      </c>
      <c r="B18437" s="199">
        <v>86231.26</v>
      </c>
    </row>
    <row r="18438" spans="1:2">
      <c r="A18438" s="4" t="s">
        <v>18787</v>
      </c>
      <c r="B18438" s="199">
        <v>110712.55</v>
      </c>
    </row>
    <row r="18439" spans="1:2">
      <c r="A18439" s="4" t="s">
        <v>18788</v>
      </c>
      <c r="B18439" s="199">
        <v>110688.17</v>
      </c>
    </row>
    <row r="18440" spans="1:2">
      <c r="A18440" s="4" t="s">
        <v>18789</v>
      </c>
      <c r="B18440" s="199">
        <v>128762.55</v>
      </c>
    </row>
    <row r="18441" spans="1:2">
      <c r="A18441" s="4" t="s">
        <v>18790</v>
      </c>
      <c r="B18441" s="199">
        <v>128735.46</v>
      </c>
    </row>
    <row r="18442" spans="1:2">
      <c r="A18442" s="4" t="s">
        <v>18791</v>
      </c>
      <c r="B18442" s="199">
        <v>167582.09</v>
      </c>
    </row>
    <row r="18443" spans="1:2">
      <c r="A18443" s="4" t="s">
        <v>18792</v>
      </c>
      <c r="B18443" s="199">
        <v>167552.29</v>
      </c>
    </row>
    <row r="18444" spans="1:2">
      <c r="A18444" s="4" t="s">
        <v>18793</v>
      </c>
      <c r="B18444" s="199">
        <v>21530.14</v>
      </c>
    </row>
    <row r="18445" spans="1:2">
      <c r="A18445" s="4" t="s">
        <v>18794</v>
      </c>
      <c r="B18445" s="199">
        <v>21524.720000000001</v>
      </c>
    </row>
    <row r="18446" spans="1:2">
      <c r="A18446" s="4" t="s">
        <v>18795</v>
      </c>
      <c r="B18446" s="199">
        <v>32457.19</v>
      </c>
    </row>
    <row r="18447" spans="1:2">
      <c r="A18447" s="4" t="s">
        <v>18796</v>
      </c>
      <c r="B18447" s="199">
        <v>32449.06</v>
      </c>
    </row>
    <row r="18448" spans="1:2">
      <c r="A18448" s="4" t="s">
        <v>18797</v>
      </c>
      <c r="B18448" s="199">
        <v>41796.82</v>
      </c>
    </row>
    <row r="18449" spans="1:2">
      <c r="A18449" s="4" t="s">
        <v>18798</v>
      </c>
      <c r="B18449" s="199">
        <v>41785.99</v>
      </c>
    </row>
    <row r="18450" spans="1:2">
      <c r="A18450" s="4" t="s">
        <v>18799</v>
      </c>
      <c r="B18450" s="199">
        <v>44160.45</v>
      </c>
    </row>
    <row r="18451" spans="1:2">
      <c r="A18451" s="4" t="s">
        <v>18800</v>
      </c>
      <c r="B18451" s="199">
        <v>44146.91</v>
      </c>
    </row>
    <row r="18452" spans="1:2">
      <c r="A18452" s="4" t="s">
        <v>18801</v>
      </c>
      <c r="B18452" s="199">
        <v>51002.33</v>
      </c>
    </row>
    <row r="18453" spans="1:2">
      <c r="A18453" s="4" t="s">
        <v>18802</v>
      </c>
      <c r="B18453" s="199">
        <v>50986.080000000002</v>
      </c>
    </row>
    <row r="18454" spans="1:2">
      <c r="A18454" s="4" t="s">
        <v>18803</v>
      </c>
      <c r="B18454" s="199">
        <v>58239.44</v>
      </c>
    </row>
    <row r="18455" spans="1:2">
      <c r="A18455" s="4" t="s">
        <v>18804</v>
      </c>
      <c r="B18455" s="199">
        <v>58220.480000000003</v>
      </c>
    </row>
    <row r="18456" spans="1:2">
      <c r="A18456" s="4" t="s">
        <v>18805</v>
      </c>
      <c r="B18456" s="199">
        <v>62843.82</v>
      </c>
    </row>
    <row r="18457" spans="1:2">
      <c r="A18457" s="4" t="s">
        <v>18806</v>
      </c>
      <c r="B18457" s="199">
        <v>62822.14</v>
      </c>
    </row>
    <row r="18458" spans="1:2">
      <c r="A18458" s="4" t="s">
        <v>18807</v>
      </c>
      <c r="B18458" s="199">
        <v>65817.58</v>
      </c>
    </row>
    <row r="18459" spans="1:2">
      <c r="A18459" s="4" t="s">
        <v>18808</v>
      </c>
      <c r="B18459" s="199">
        <v>65793.19</v>
      </c>
    </row>
    <row r="18460" spans="1:2">
      <c r="A18460" s="4" t="s">
        <v>18809</v>
      </c>
      <c r="B18460" s="199">
        <v>79943.960000000006</v>
      </c>
    </row>
    <row r="18461" spans="1:2">
      <c r="A18461" s="4" t="s">
        <v>18810</v>
      </c>
      <c r="B18461" s="199">
        <v>79916.87</v>
      </c>
    </row>
    <row r="18462" spans="1:2">
      <c r="A18462" s="4" t="s">
        <v>18811</v>
      </c>
      <c r="B18462" s="199">
        <v>95435.99</v>
      </c>
    </row>
    <row r="18463" spans="1:2">
      <c r="A18463" s="4" t="s">
        <v>18812</v>
      </c>
      <c r="B18463" s="199">
        <v>95406.2</v>
      </c>
    </row>
    <row r="18464" spans="1:2">
      <c r="A18464" s="4" t="s">
        <v>18813</v>
      </c>
      <c r="B18464" s="199">
        <v>80500</v>
      </c>
    </row>
    <row r="18465" spans="1:2">
      <c r="A18465" s="4" t="s">
        <v>18814</v>
      </c>
      <c r="B18465" s="199">
        <v>80500</v>
      </c>
    </row>
    <row r="18466" spans="1:2">
      <c r="A18466" s="4" t="s">
        <v>18815</v>
      </c>
      <c r="B18466" s="199">
        <v>74000</v>
      </c>
    </row>
    <row r="18467" spans="1:2">
      <c r="A18467" s="4" t="s">
        <v>18816</v>
      </c>
      <c r="B18467" s="199">
        <v>74000</v>
      </c>
    </row>
    <row r="18468" spans="1:2">
      <c r="A18468" s="4" t="s">
        <v>18817</v>
      </c>
      <c r="B18468" s="199">
        <v>80500</v>
      </c>
    </row>
    <row r="18469" spans="1:2">
      <c r="A18469" s="4" t="s">
        <v>18818</v>
      </c>
      <c r="B18469" s="199">
        <v>80500</v>
      </c>
    </row>
    <row r="18470" spans="1:2">
      <c r="A18470" s="4" t="s">
        <v>18819</v>
      </c>
      <c r="B18470" s="199">
        <v>74000</v>
      </c>
    </row>
    <row r="18471" spans="1:2">
      <c r="A18471" s="4" t="s">
        <v>18820</v>
      </c>
      <c r="B18471" s="199">
        <v>74000</v>
      </c>
    </row>
    <row r="18472" spans="1:2">
      <c r="A18472" s="4" t="s">
        <v>18821</v>
      </c>
      <c r="B18472" s="199">
        <v>84000</v>
      </c>
    </row>
    <row r="18473" spans="1:2">
      <c r="A18473" s="4" t="s">
        <v>18822</v>
      </c>
      <c r="B18473" s="199">
        <v>84000</v>
      </c>
    </row>
    <row r="18474" spans="1:2">
      <c r="A18474" s="4" t="s">
        <v>18823</v>
      </c>
      <c r="B18474" s="199">
        <v>76000</v>
      </c>
    </row>
    <row r="18475" spans="1:2">
      <c r="A18475" s="4" t="s">
        <v>18824</v>
      </c>
      <c r="B18475" s="199">
        <v>76000</v>
      </c>
    </row>
    <row r="18476" spans="1:2">
      <c r="A18476" s="4" t="s">
        <v>18825</v>
      </c>
      <c r="B18476" s="199">
        <v>84000</v>
      </c>
    </row>
    <row r="18477" spans="1:2">
      <c r="A18477" s="4" t="s">
        <v>18826</v>
      </c>
      <c r="B18477" s="199">
        <v>84000</v>
      </c>
    </row>
    <row r="18478" spans="1:2">
      <c r="A18478" s="4" t="s">
        <v>18827</v>
      </c>
      <c r="B18478" s="199">
        <v>76000</v>
      </c>
    </row>
    <row r="18479" spans="1:2">
      <c r="A18479" s="4" t="s">
        <v>18828</v>
      </c>
      <c r="B18479" s="199">
        <v>76000</v>
      </c>
    </row>
    <row r="18480" spans="1:2">
      <c r="A18480" s="4" t="s">
        <v>18829</v>
      </c>
      <c r="B18480" s="199">
        <v>88000</v>
      </c>
    </row>
    <row r="18481" spans="1:2">
      <c r="A18481" s="4" t="s">
        <v>18830</v>
      </c>
      <c r="B18481" s="199">
        <v>88000</v>
      </c>
    </row>
    <row r="18482" spans="1:2">
      <c r="A18482" s="4" t="s">
        <v>18831</v>
      </c>
      <c r="B18482" s="199">
        <v>81000</v>
      </c>
    </row>
    <row r="18483" spans="1:2">
      <c r="A18483" s="4" t="s">
        <v>18832</v>
      </c>
      <c r="B18483" s="199">
        <v>81000</v>
      </c>
    </row>
    <row r="18484" spans="1:2">
      <c r="A18484" s="4" t="s">
        <v>18833</v>
      </c>
      <c r="B18484" s="199">
        <v>88000</v>
      </c>
    </row>
    <row r="18485" spans="1:2">
      <c r="A18485" s="4" t="s">
        <v>18834</v>
      </c>
      <c r="B18485" s="199">
        <v>88000</v>
      </c>
    </row>
    <row r="18486" spans="1:2">
      <c r="A18486" s="4" t="s">
        <v>18835</v>
      </c>
      <c r="B18486" s="199">
        <v>81000</v>
      </c>
    </row>
    <row r="18487" spans="1:2">
      <c r="A18487" s="4" t="s">
        <v>18836</v>
      </c>
      <c r="B18487" s="199">
        <v>81000</v>
      </c>
    </row>
    <row r="18488" spans="1:2">
      <c r="A18488" s="4" t="s">
        <v>18837</v>
      </c>
      <c r="B18488" s="199">
        <v>153000</v>
      </c>
    </row>
    <row r="18489" spans="1:2">
      <c r="A18489" s="4" t="s">
        <v>18838</v>
      </c>
      <c r="B18489" s="199">
        <v>153000</v>
      </c>
    </row>
    <row r="18490" spans="1:2">
      <c r="A18490" s="4" t="s">
        <v>18839</v>
      </c>
      <c r="B18490" s="199">
        <v>136000</v>
      </c>
    </row>
    <row r="18491" spans="1:2">
      <c r="A18491" s="4" t="s">
        <v>18840</v>
      </c>
      <c r="B18491" s="199">
        <v>136000</v>
      </c>
    </row>
    <row r="18492" spans="1:2">
      <c r="A18492" s="4" t="s">
        <v>18841</v>
      </c>
      <c r="B18492" s="199">
        <v>153000</v>
      </c>
    </row>
    <row r="18493" spans="1:2">
      <c r="A18493" s="4" t="s">
        <v>18842</v>
      </c>
      <c r="B18493" s="199">
        <v>153000</v>
      </c>
    </row>
    <row r="18494" spans="1:2">
      <c r="A18494" s="4" t="s">
        <v>18843</v>
      </c>
      <c r="B18494" s="199">
        <v>136000</v>
      </c>
    </row>
    <row r="18495" spans="1:2">
      <c r="A18495" s="4" t="s">
        <v>18844</v>
      </c>
      <c r="B18495" s="199">
        <v>136000</v>
      </c>
    </row>
    <row r="18496" spans="1:2">
      <c r="A18496" s="4" t="s">
        <v>18845</v>
      </c>
      <c r="B18496" s="199">
        <v>173000</v>
      </c>
    </row>
    <row r="18497" spans="1:2">
      <c r="A18497" s="4" t="s">
        <v>18846</v>
      </c>
      <c r="B18497" s="199">
        <v>173000</v>
      </c>
    </row>
    <row r="18498" spans="1:2">
      <c r="A18498" s="4" t="s">
        <v>18847</v>
      </c>
      <c r="B18498" s="199">
        <v>156000</v>
      </c>
    </row>
    <row r="18499" spans="1:2">
      <c r="A18499" s="4" t="s">
        <v>18848</v>
      </c>
      <c r="B18499" s="199">
        <v>156000</v>
      </c>
    </row>
    <row r="18500" spans="1:2">
      <c r="A18500" s="4" t="s">
        <v>18849</v>
      </c>
      <c r="B18500" s="199">
        <v>173000</v>
      </c>
    </row>
    <row r="18501" spans="1:2">
      <c r="A18501" s="4" t="s">
        <v>18850</v>
      </c>
      <c r="B18501" s="199">
        <v>173000</v>
      </c>
    </row>
    <row r="18502" spans="1:2">
      <c r="A18502" s="4" t="s">
        <v>18851</v>
      </c>
      <c r="B18502" s="199">
        <v>156000</v>
      </c>
    </row>
    <row r="18503" spans="1:2">
      <c r="A18503" s="4" t="s">
        <v>18852</v>
      </c>
      <c r="B18503" s="199">
        <v>156000</v>
      </c>
    </row>
    <row r="18504" spans="1:2">
      <c r="A18504" s="4" t="s">
        <v>18853</v>
      </c>
      <c r="B18504" s="199">
        <v>243000</v>
      </c>
    </row>
    <row r="18505" spans="1:2">
      <c r="A18505" s="4" t="s">
        <v>18854</v>
      </c>
      <c r="B18505" s="199">
        <v>243000</v>
      </c>
    </row>
    <row r="18506" spans="1:2">
      <c r="A18506" s="4" t="s">
        <v>18855</v>
      </c>
      <c r="B18506" s="199">
        <v>222000</v>
      </c>
    </row>
    <row r="18507" spans="1:2">
      <c r="A18507" s="4" t="s">
        <v>18856</v>
      </c>
      <c r="B18507" s="199">
        <v>222000</v>
      </c>
    </row>
    <row r="18508" spans="1:2">
      <c r="A18508" s="4" t="s">
        <v>18857</v>
      </c>
      <c r="B18508" s="199">
        <v>243000</v>
      </c>
    </row>
    <row r="18509" spans="1:2">
      <c r="A18509" s="4" t="s">
        <v>18858</v>
      </c>
      <c r="B18509" s="199">
        <v>243000</v>
      </c>
    </row>
    <row r="18510" spans="1:2">
      <c r="A18510" s="4" t="s">
        <v>18859</v>
      </c>
      <c r="B18510" s="199">
        <v>222000</v>
      </c>
    </row>
    <row r="18511" spans="1:2">
      <c r="A18511" s="4" t="s">
        <v>18860</v>
      </c>
      <c r="B18511" s="199">
        <v>222000</v>
      </c>
    </row>
    <row r="18512" spans="1:2">
      <c r="A18512" s="4" t="s">
        <v>18861</v>
      </c>
      <c r="B18512" s="199">
        <v>296000</v>
      </c>
    </row>
    <row r="18513" spans="1:2">
      <c r="A18513" s="4" t="s">
        <v>18862</v>
      </c>
      <c r="B18513" s="199">
        <v>296000</v>
      </c>
    </row>
    <row r="18514" spans="1:2">
      <c r="A18514" s="4" t="s">
        <v>18863</v>
      </c>
      <c r="B18514" s="199">
        <v>265000</v>
      </c>
    </row>
    <row r="18515" spans="1:2">
      <c r="A18515" s="4" t="s">
        <v>18864</v>
      </c>
      <c r="B18515" s="199">
        <v>265000</v>
      </c>
    </row>
    <row r="18516" spans="1:2">
      <c r="A18516" s="4" t="s">
        <v>18865</v>
      </c>
      <c r="B18516" s="199">
        <v>296000</v>
      </c>
    </row>
    <row r="18517" spans="1:2">
      <c r="A18517" s="4" t="s">
        <v>18866</v>
      </c>
      <c r="B18517" s="199">
        <v>296000</v>
      </c>
    </row>
    <row r="18518" spans="1:2">
      <c r="A18518" s="4" t="s">
        <v>18867</v>
      </c>
      <c r="B18518" s="199">
        <v>265000</v>
      </c>
    </row>
    <row r="18519" spans="1:2">
      <c r="A18519" s="4" t="s">
        <v>18868</v>
      </c>
      <c r="B18519" s="199">
        <v>265000</v>
      </c>
    </row>
    <row r="18520" spans="1:2">
      <c r="A18520" s="4" t="s">
        <v>18869</v>
      </c>
      <c r="B18520" s="199">
        <v>430000</v>
      </c>
    </row>
    <row r="18521" spans="1:2">
      <c r="A18521" s="4" t="s">
        <v>18870</v>
      </c>
      <c r="B18521" s="199">
        <v>430000</v>
      </c>
    </row>
    <row r="18522" spans="1:2">
      <c r="A18522" s="4" t="s">
        <v>18871</v>
      </c>
      <c r="B18522" s="199">
        <v>385000</v>
      </c>
    </row>
    <row r="18523" spans="1:2">
      <c r="A18523" s="4" t="s">
        <v>18872</v>
      </c>
      <c r="B18523" s="199">
        <v>385000</v>
      </c>
    </row>
    <row r="18524" spans="1:2">
      <c r="A18524" s="4" t="s">
        <v>18873</v>
      </c>
      <c r="B18524" s="199">
        <v>430000</v>
      </c>
    </row>
    <row r="18525" spans="1:2">
      <c r="A18525" s="4" t="s">
        <v>18874</v>
      </c>
      <c r="B18525" s="199">
        <v>430000</v>
      </c>
    </row>
    <row r="18526" spans="1:2">
      <c r="A18526" s="4" t="s">
        <v>18875</v>
      </c>
      <c r="B18526" s="199">
        <v>385000</v>
      </c>
    </row>
    <row r="18527" spans="1:2">
      <c r="A18527" s="4" t="s">
        <v>18876</v>
      </c>
      <c r="B18527" s="199">
        <v>385000</v>
      </c>
    </row>
    <row r="18528" spans="1:2">
      <c r="A18528" s="4" t="s">
        <v>18877</v>
      </c>
      <c r="B18528" s="199">
        <v>500000</v>
      </c>
    </row>
    <row r="18529" spans="1:2">
      <c r="A18529" s="4" t="s">
        <v>18878</v>
      </c>
      <c r="B18529" s="199">
        <v>500000</v>
      </c>
    </row>
    <row r="18530" spans="1:2">
      <c r="A18530" s="4" t="s">
        <v>18879</v>
      </c>
      <c r="B18530" s="199">
        <v>450000</v>
      </c>
    </row>
    <row r="18531" spans="1:2">
      <c r="A18531" s="4" t="s">
        <v>18880</v>
      </c>
      <c r="B18531" s="199">
        <v>450000</v>
      </c>
    </row>
    <row r="18532" spans="1:2">
      <c r="A18532" s="4" t="s">
        <v>18881</v>
      </c>
      <c r="B18532" s="199">
        <v>500000</v>
      </c>
    </row>
    <row r="18533" spans="1:2">
      <c r="A18533" s="4" t="s">
        <v>18882</v>
      </c>
      <c r="B18533" s="199">
        <v>500000</v>
      </c>
    </row>
    <row r="18534" spans="1:2">
      <c r="A18534" s="4" t="s">
        <v>18883</v>
      </c>
      <c r="B18534" s="199">
        <v>450000</v>
      </c>
    </row>
    <row r="18535" spans="1:2">
      <c r="A18535" s="4" t="s">
        <v>18884</v>
      </c>
      <c r="B18535" s="199">
        <v>450000</v>
      </c>
    </row>
    <row r="18536" spans="1:2">
      <c r="A18536" s="4" t="s">
        <v>18885</v>
      </c>
      <c r="B18536" s="199">
        <v>618356.98</v>
      </c>
    </row>
    <row r="18537" spans="1:2">
      <c r="A18537" s="4" t="s">
        <v>18886</v>
      </c>
      <c r="B18537" s="199">
        <v>618356.98</v>
      </c>
    </row>
    <row r="18538" spans="1:2">
      <c r="A18538" s="4" t="s">
        <v>18887</v>
      </c>
      <c r="B18538" s="199">
        <v>571590.48</v>
      </c>
    </row>
    <row r="18539" spans="1:2">
      <c r="A18539" s="4" t="s">
        <v>18888</v>
      </c>
      <c r="B18539" s="199">
        <v>571590.48</v>
      </c>
    </row>
    <row r="18540" spans="1:2">
      <c r="A18540" s="4" t="s">
        <v>18889</v>
      </c>
      <c r="B18540" s="199">
        <v>618356.98</v>
      </c>
    </row>
    <row r="18541" spans="1:2">
      <c r="A18541" s="4" t="s">
        <v>18890</v>
      </c>
      <c r="B18541" s="199">
        <v>618356.98</v>
      </c>
    </row>
    <row r="18542" spans="1:2">
      <c r="A18542" s="4" t="s">
        <v>18891</v>
      </c>
      <c r="B18542" s="199">
        <v>571590.48</v>
      </c>
    </row>
    <row r="18543" spans="1:2">
      <c r="A18543" s="4" t="s">
        <v>18892</v>
      </c>
      <c r="B18543" s="199">
        <v>571590.48</v>
      </c>
    </row>
    <row r="18544" spans="1:2">
      <c r="A18544" s="4" t="s">
        <v>18893</v>
      </c>
      <c r="B18544" s="199">
        <v>884.3</v>
      </c>
    </row>
    <row r="18545" spans="1:2">
      <c r="A18545" s="4" t="s">
        <v>18894</v>
      </c>
      <c r="B18545" s="199">
        <v>844.65</v>
      </c>
    </row>
    <row r="18546" spans="1:2">
      <c r="A18546" s="4" t="s">
        <v>18895</v>
      </c>
      <c r="B18546" s="199">
        <v>960.51</v>
      </c>
    </row>
    <row r="18547" spans="1:2">
      <c r="A18547" s="4" t="s">
        <v>18896</v>
      </c>
      <c r="B18547" s="199">
        <v>920.86</v>
      </c>
    </row>
    <row r="18548" spans="1:2">
      <c r="A18548" s="4" t="s">
        <v>18897</v>
      </c>
      <c r="B18548" s="199">
        <v>1079.27</v>
      </c>
    </row>
    <row r="18549" spans="1:2">
      <c r="A18549" s="4" t="s">
        <v>18898</v>
      </c>
      <c r="B18549" s="199">
        <v>1038.05</v>
      </c>
    </row>
    <row r="18550" spans="1:2">
      <c r="A18550" s="4" t="s">
        <v>18899</v>
      </c>
      <c r="B18550" s="199">
        <v>1171.1300000000001</v>
      </c>
    </row>
    <row r="18551" spans="1:2">
      <c r="A18551" s="4" t="s">
        <v>18900</v>
      </c>
      <c r="B18551" s="199">
        <v>1128.33</v>
      </c>
    </row>
    <row r="18552" spans="1:2">
      <c r="A18552" s="4" t="s">
        <v>18901</v>
      </c>
      <c r="B18552" s="199">
        <v>1649.02</v>
      </c>
    </row>
    <row r="18553" spans="1:2">
      <c r="A18553" s="4" t="s">
        <v>18902</v>
      </c>
      <c r="B18553" s="199">
        <v>1604.65</v>
      </c>
    </row>
    <row r="18554" spans="1:2">
      <c r="A18554" s="4" t="s">
        <v>18903</v>
      </c>
      <c r="B18554" s="199">
        <v>1712.63</v>
      </c>
    </row>
    <row r="18555" spans="1:2">
      <c r="A18555" s="4" t="s">
        <v>18904</v>
      </c>
      <c r="B18555" s="199">
        <v>1663.98</v>
      </c>
    </row>
    <row r="18556" spans="1:2">
      <c r="A18556" s="4" t="s">
        <v>18905</v>
      </c>
      <c r="B18556" s="199">
        <v>2030.26</v>
      </c>
    </row>
    <row r="18557" spans="1:2">
      <c r="A18557" s="4" t="s">
        <v>18906</v>
      </c>
      <c r="B18557" s="199">
        <v>1978.47</v>
      </c>
    </row>
    <row r="18558" spans="1:2">
      <c r="A18558" s="4" t="s">
        <v>18907</v>
      </c>
      <c r="B18558" s="199">
        <v>4710.59</v>
      </c>
    </row>
    <row r="18559" spans="1:2">
      <c r="A18559" s="4" t="s">
        <v>18908</v>
      </c>
      <c r="B18559" s="199">
        <v>4654.5200000000004</v>
      </c>
    </row>
    <row r="18560" spans="1:2">
      <c r="A18560" s="4" t="s">
        <v>18909</v>
      </c>
      <c r="B18560" s="199">
        <v>5584.88</v>
      </c>
    </row>
    <row r="18561" spans="1:2">
      <c r="A18561" s="4" t="s">
        <v>18910</v>
      </c>
      <c r="B18561" s="199">
        <v>5522.96</v>
      </c>
    </row>
    <row r="18562" spans="1:2">
      <c r="A18562" s="4" t="s">
        <v>18911</v>
      </c>
      <c r="B18562" s="199">
        <v>7624.33</v>
      </c>
    </row>
    <row r="18563" spans="1:2">
      <c r="A18563" s="4" t="s">
        <v>18912</v>
      </c>
      <c r="B18563" s="199">
        <v>7556.99</v>
      </c>
    </row>
    <row r="18564" spans="1:2">
      <c r="A18564" s="4" t="s">
        <v>18913</v>
      </c>
      <c r="B18564" s="199">
        <v>3128.62</v>
      </c>
    </row>
    <row r="18565" spans="1:2">
      <c r="A18565" s="4" t="s">
        <v>18914</v>
      </c>
      <c r="B18565" s="199">
        <v>3101.53</v>
      </c>
    </row>
    <row r="18566" spans="1:2">
      <c r="A18566" s="4" t="s">
        <v>18915</v>
      </c>
      <c r="B18566" s="199">
        <v>3316.77</v>
      </c>
    </row>
    <row r="18567" spans="1:2">
      <c r="A18567" s="4" t="s">
        <v>18916</v>
      </c>
      <c r="B18567" s="199">
        <v>3288.11</v>
      </c>
    </row>
    <row r="18568" spans="1:2">
      <c r="A18568" s="4" t="s">
        <v>18917</v>
      </c>
      <c r="B18568" s="199">
        <v>3963.93</v>
      </c>
    </row>
    <row r="18569" spans="1:2">
      <c r="A18569" s="4" t="s">
        <v>18918</v>
      </c>
      <c r="B18569" s="199">
        <v>3932.56</v>
      </c>
    </row>
    <row r="18570" spans="1:2">
      <c r="A18570" s="4" t="s">
        <v>18919</v>
      </c>
      <c r="B18570" s="199">
        <v>4319.63</v>
      </c>
    </row>
    <row r="18571" spans="1:2">
      <c r="A18571" s="4" t="s">
        <v>18920</v>
      </c>
      <c r="B18571" s="199">
        <v>4282.41</v>
      </c>
    </row>
    <row r="18572" spans="1:2">
      <c r="A18572" s="4" t="s">
        <v>18921</v>
      </c>
      <c r="B18572" s="199">
        <v>4978.07</v>
      </c>
    </row>
    <row r="18573" spans="1:2">
      <c r="A18573" s="4" t="s">
        <v>18922</v>
      </c>
      <c r="B18573" s="199">
        <v>4940.8500000000004</v>
      </c>
    </row>
    <row r="18574" spans="1:2">
      <c r="A18574" s="4" t="s">
        <v>18923</v>
      </c>
      <c r="B18574" s="199">
        <v>4350.74</v>
      </c>
    </row>
    <row r="18575" spans="1:2">
      <c r="A18575" s="4" t="s">
        <v>18924</v>
      </c>
      <c r="B18575" s="199">
        <v>4323.6499999999996</v>
      </c>
    </row>
    <row r="18576" spans="1:2">
      <c r="A18576" s="4" t="s">
        <v>18925</v>
      </c>
      <c r="B18576" s="199">
        <v>5127.03</v>
      </c>
    </row>
    <row r="18577" spans="1:2">
      <c r="A18577" s="4" t="s">
        <v>18926</v>
      </c>
      <c r="B18577" s="199">
        <v>5099.9399999999996</v>
      </c>
    </row>
    <row r="18578" spans="1:2">
      <c r="A18578" s="4" t="s">
        <v>18927</v>
      </c>
      <c r="B18578" s="199">
        <v>5958.18</v>
      </c>
    </row>
    <row r="18579" spans="1:2">
      <c r="A18579" s="4" t="s">
        <v>18928</v>
      </c>
      <c r="B18579" s="199">
        <v>5925.68</v>
      </c>
    </row>
    <row r="18580" spans="1:2">
      <c r="A18580" s="4" t="s">
        <v>18929</v>
      </c>
      <c r="B18580" s="199">
        <v>1258.3699999999999</v>
      </c>
    </row>
    <row r="18581" spans="1:2">
      <c r="A18581" s="4" t="s">
        <v>18930</v>
      </c>
      <c r="B18581" s="199">
        <v>1218.72</v>
      </c>
    </row>
    <row r="18582" spans="1:2">
      <c r="A18582" s="4" t="s">
        <v>18931</v>
      </c>
      <c r="B18582" s="199">
        <v>1483.62</v>
      </c>
    </row>
    <row r="18583" spans="1:2">
      <c r="A18583" s="4" t="s">
        <v>18932</v>
      </c>
      <c r="B18583" s="199">
        <v>1443.97</v>
      </c>
    </row>
    <row r="18584" spans="1:2">
      <c r="A18584" s="4" t="s">
        <v>18933</v>
      </c>
      <c r="B18584" s="199">
        <v>1659.2</v>
      </c>
    </row>
    <row r="18585" spans="1:2">
      <c r="A18585" s="4" t="s">
        <v>18934</v>
      </c>
      <c r="B18585" s="199">
        <v>1616.4</v>
      </c>
    </row>
    <row r="18586" spans="1:2">
      <c r="A18586" s="4" t="s">
        <v>18935</v>
      </c>
      <c r="B18586" s="199">
        <v>1368.92</v>
      </c>
    </row>
    <row r="18587" spans="1:2">
      <c r="A18587" s="4" t="s">
        <v>18936</v>
      </c>
      <c r="B18587" s="199">
        <v>1368.92</v>
      </c>
    </row>
    <row r="18588" spans="1:2">
      <c r="A18588" s="4" t="s">
        <v>18937</v>
      </c>
      <c r="B18588" s="199">
        <v>1395.14</v>
      </c>
    </row>
    <row r="18589" spans="1:2">
      <c r="A18589" s="4" t="s">
        <v>18938</v>
      </c>
      <c r="B18589" s="199">
        <v>1395.14</v>
      </c>
    </row>
    <row r="18590" spans="1:2">
      <c r="A18590" s="4" t="s">
        <v>18939</v>
      </c>
      <c r="B18590" s="199">
        <v>2322.4</v>
      </c>
    </row>
    <row r="18591" spans="1:2">
      <c r="A18591" s="4" t="s">
        <v>18940</v>
      </c>
      <c r="B18591" s="199">
        <v>2322.4</v>
      </c>
    </row>
    <row r="18592" spans="1:2">
      <c r="A18592" s="4" t="s">
        <v>18941</v>
      </c>
      <c r="B18592" s="199">
        <v>6693.53</v>
      </c>
    </row>
    <row r="18593" spans="1:2">
      <c r="A18593" s="4" t="s">
        <v>18942</v>
      </c>
      <c r="B18593" s="199">
        <v>6693.53</v>
      </c>
    </row>
    <row r="18594" spans="1:2">
      <c r="A18594" s="4" t="s">
        <v>18943</v>
      </c>
      <c r="B18594" s="199">
        <v>3135.55</v>
      </c>
    </row>
    <row r="18595" spans="1:2">
      <c r="A18595" s="4" t="s">
        <v>18944</v>
      </c>
      <c r="B18595" s="199">
        <v>3135.55</v>
      </c>
    </row>
    <row r="18596" spans="1:2">
      <c r="A18596" s="4" t="s">
        <v>18945</v>
      </c>
      <c r="B18596" s="199">
        <v>9713.57</v>
      </c>
    </row>
    <row r="18597" spans="1:2">
      <c r="A18597" s="4" t="s">
        <v>18946</v>
      </c>
      <c r="B18597" s="199">
        <v>9713.57</v>
      </c>
    </row>
    <row r="18598" spans="1:2">
      <c r="A18598" s="4" t="s">
        <v>18947</v>
      </c>
      <c r="B18598" s="199">
        <v>4206.57</v>
      </c>
    </row>
    <row r="18599" spans="1:2">
      <c r="A18599" s="4" t="s">
        <v>18948</v>
      </c>
      <c r="B18599" s="199">
        <v>4206.57</v>
      </c>
    </row>
    <row r="18600" spans="1:2">
      <c r="A18600" s="4" t="s">
        <v>18949</v>
      </c>
      <c r="B18600" s="199">
        <v>6241.85</v>
      </c>
    </row>
    <row r="18601" spans="1:2">
      <c r="A18601" s="4" t="s">
        <v>18950</v>
      </c>
      <c r="B18601" s="199">
        <v>6241.85</v>
      </c>
    </row>
    <row r="18602" spans="1:2">
      <c r="A18602" s="4" t="s">
        <v>18951</v>
      </c>
      <c r="B18602" s="199">
        <v>7949.61</v>
      </c>
    </row>
    <row r="18603" spans="1:2">
      <c r="A18603" s="4" t="s">
        <v>18952</v>
      </c>
      <c r="B18603" s="199">
        <v>7949.61</v>
      </c>
    </row>
    <row r="18604" spans="1:2">
      <c r="A18604" s="4" t="s">
        <v>18953</v>
      </c>
      <c r="B18604" s="199">
        <v>9049</v>
      </c>
    </row>
    <row r="18605" spans="1:2">
      <c r="A18605" s="4" t="s">
        <v>18954</v>
      </c>
      <c r="B18605" s="199">
        <v>9049</v>
      </c>
    </row>
    <row r="18606" spans="1:2">
      <c r="A18606" s="4" t="s">
        <v>18955</v>
      </c>
      <c r="B18606" s="199">
        <v>10782.74</v>
      </c>
    </row>
    <row r="18607" spans="1:2">
      <c r="A18607" s="4" t="s">
        <v>18956</v>
      </c>
      <c r="B18607" s="199">
        <v>10782.74</v>
      </c>
    </row>
    <row r="18608" spans="1:2">
      <c r="A18608" s="4" t="s">
        <v>18957</v>
      </c>
      <c r="B18608" s="199">
        <v>9554.56</v>
      </c>
    </row>
    <row r="18609" spans="1:2">
      <c r="A18609" s="4" t="s">
        <v>18958</v>
      </c>
      <c r="B18609" s="199">
        <v>9554.56</v>
      </c>
    </row>
    <row r="18610" spans="1:2">
      <c r="A18610" s="4" t="s">
        <v>18959</v>
      </c>
      <c r="B18610" s="199">
        <v>8790.2000000000007</v>
      </c>
    </row>
    <row r="18611" spans="1:2">
      <c r="A18611" s="4" t="s">
        <v>18960</v>
      </c>
      <c r="B18611" s="199">
        <v>8790.2000000000007</v>
      </c>
    </row>
    <row r="18612" spans="1:2">
      <c r="A18612" s="4" t="s">
        <v>18961</v>
      </c>
      <c r="B18612" s="199">
        <v>9253.31</v>
      </c>
    </row>
    <row r="18613" spans="1:2">
      <c r="A18613" s="4" t="s">
        <v>18962</v>
      </c>
      <c r="B18613" s="199">
        <v>9253.31</v>
      </c>
    </row>
    <row r="18614" spans="1:2">
      <c r="A18614" s="4" t="s">
        <v>18963</v>
      </c>
      <c r="B18614" s="199">
        <v>7830.11</v>
      </c>
    </row>
    <row r="18615" spans="1:2">
      <c r="A18615" s="4" t="s">
        <v>18964</v>
      </c>
      <c r="B18615" s="199">
        <v>7830.11</v>
      </c>
    </row>
    <row r="18616" spans="1:2">
      <c r="A18616" s="4" t="s">
        <v>18965</v>
      </c>
      <c r="B18616" s="199">
        <v>9450.26</v>
      </c>
    </row>
    <row r="18617" spans="1:2">
      <c r="A18617" s="4" t="s">
        <v>18966</v>
      </c>
      <c r="B18617" s="199">
        <v>9450.26</v>
      </c>
    </row>
    <row r="18618" spans="1:2">
      <c r="A18618" s="4" t="s">
        <v>18967</v>
      </c>
      <c r="B18618" s="199">
        <v>8626.19</v>
      </c>
    </row>
    <row r="18619" spans="1:2">
      <c r="A18619" s="4" t="s">
        <v>18968</v>
      </c>
      <c r="B18619" s="199">
        <v>8626.19</v>
      </c>
    </row>
    <row r="18620" spans="1:2">
      <c r="A18620" s="4" t="s">
        <v>18969</v>
      </c>
      <c r="B18620" s="199">
        <v>7643.65</v>
      </c>
    </row>
    <row r="18621" spans="1:2">
      <c r="A18621" s="4" t="s">
        <v>18970</v>
      </c>
      <c r="B18621" s="199">
        <v>7643.65</v>
      </c>
    </row>
    <row r="18622" spans="1:2">
      <c r="A18622" s="4" t="s">
        <v>18971</v>
      </c>
      <c r="B18622" s="199">
        <v>7029.48</v>
      </c>
    </row>
    <row r="18623" spans="1:2">
      <c r="A18623" s="4" t="s">
        <v>18972</v>
      </c>
      <c r="B18623" s="199">
        <v>7029.48</v>
      </c>
    </row>
    <row r="18624" spans="1:2">
      <c r="A18624" s="4" t="s">
        <v>18973</v>
      </c>
      <c r="B18624" s="199">
        <v>7402.65</v>
      </c>
    </row>
    <row r="18625" spans="1:2">
      <c r="A18625" s="4" t="s">
        <v>18974</v>
      </c>
      <c r="B18625" s="199">
        <v>7402.65</v>
      </c>
    </row>
    <row r="18626" spans="1:2">
      <c r="A18626" s="4" t="s">
        <v>18975</v>
      </c>
      <c r="B18626" s="199">
        <v>6264.09</v>
      </c>
    </row>
    <row r="18627" spans="1:2">
      <c r="A18627" s="4" t="s">
        <v>18976</v>
      </c>
      <c r="B18627" s="199">
        <v>6264.09</v>
      </c>
    </row>
    <row r="18628" spans="1:2">
      <c r="A18628" s="4" t="s">
        <v>18977</v>
      </c>
      <c r="B18628" s="199">
        <v>7560.21</v>
      </c>
    </row>
    <row r="18629" spans="1:2">
      <c r="A18629" s="4" t="s">
        <v>18978</v>
      </c>
      <c r="B18629" s="199">
        <v>7560.21</v>
      </c>
    </row>
    <row r="18630" spans="1:2">
      <c r="A18630" s="4" t="s">
        <v>18979</v>
      </c>
      <c r="B18630" s="199">
        <v>24350.880000000001</v>
      </c>
    </row>
    <row r="18631" spans="1:2">
      <c r="A18631" s="4" t="s">
        <v>18980</v>
      </c>
      <c r="B18631" s="199">
        <v>24350.880000000001</v>
      </c>
    </row>
    <row r="18632" spans="1:2">
      <c r="A18632" s="4" t="s">
        <v>18981</v>
      </c>
      <c r="B18632" s="199">
        <v>24476.22</v>
      </c>
    </row>
    <row r="18633" spans="1:2">
      <c r="A18633" s="4" t="s">
        <v>18982</v>
      </c>
      <c r="B18633" s="199">
        <v>24476.22</v>
      </c>
    </row>
    <row r="18634" spans="1:2">
      <c r="A18634" s="4" t="s">
        <v>18983</v>
      </c>
      <c r="B18634" s="199">
        <v>25728.25</v>
      </c>
    </row>
    <row r="18635" spans="1:2">
      <c r="A18635" s="4" t="s">
        <v>18984</v>
      </c>
      <c r="B18635" s="199">
        <v>25728.25</v>
      </c>
    </row>
    <row r="18636" spans="1:2">
      <c r="A18636" s="4" t="s">
        <v>18985</v>
      </c>
      <c r="B18636" s="199">
        <v>20412.009999999998</v>
      </c>
    </row>
    <row r="18637" spans="1:2">
      <c r="A18637" s="4" t="s">
        <v>18986</v>
      </c>
      <c r="B18637" s="199">
        <v>20412.009999999998</v>
      </c>
    </row>
    <row r="18638" spans="1:2">
      <c r="A18638" s="4" t="s">
        <v>18987</v>
      </c>
      <c r="B18638" s="199">
        <v>25710.2</v>
      </c>
    </row>
    <row r="18639" spans="1:2">
      <c r="A18639" s="4" t="s">
        <v>18988</v>
      </c>
      <c r="B18639" s="199">
        <v>25710.2</v>
      </c>
    </row>
    <row r="18640" spans="1:2">
      <c r="A18640" s="4" t="s">
        <v>18989</v>
      </c>
      <c r="B18640" s="199">
        <v>23327.1</v>
      </c>
    </row>
    <row r="18641" spans="1:2">
      <c r="A18641" s="4" t="s">
        <v>18990</v>
      </c>
      <c r="B18641" s="199">
        <v>23327.1</v>
      </c>
    </row>
    <row r="18642" spans="1:2">
      <c r="A18642" s="4" t="s">
        <v>18991</v>
      </c>
      <c r="B18642" s="199">
        <v>22104.55</v>
      </c>
    </row>
    <row r="18643" spans="1:2">
      <c r="A18643" s="4" t="s">
        <v>18992</v>
      </c>
      <c r="B18643" s="199">
        <v>22104.55</v>
      </c>
    </row>
    <row r="18644" spans="1:2">
      <c r="A18644" s="4" t="s">
        <v>18993</v>
      </c>
      <c r="B18644" s="199">
        <v>29809.759999999998</v>
      </c>
    </row>
    <row r="18645" spans="1:2">
      <c r="A18645" s="4" t="s">
        <v>18994</v>
      </c>
      <c r="B18645" s="199">
        <v>29809.759999999998</v>
      </c>
    </row>
    <row r="18646" spans="1:2">
      <c r="A18646" s="4" t="s">
        <v>18995</v>
      </c>
      <c r="B18646" s="199">
        <v>35021.06</v>
      </c>
    </row>
    <row r="18647" spans="1:2">
      <c r="A18647" s="4" t="s">
        <v>18996</v>
      </c>
      <c r="B18647" s="199">
        <v>35021.06</v>
      </c>
    </row>
    <row r="18648" spans="1:2">
      <c r="A18648" s="4" t="s">
        <v>18997</v>
      </c>
      <c r="B18648" s="199">
        <v>35201.33</v>
      </c>
    </row>
    <row r="18649" spans="1:2">
      <c r="A18649" s="4" t="s">
        <v>18998</v>
      </c>
      <c r="B18649" s="199">
        <v>35201.33</v>
      </c>
    </row>
    <row r="18650" spans="1:2">
      <c r="A18650" s="4" t="s">
        <v>18999</v>
      </c>
      <c r="B18650" s="199">
        <v>37022.11</v>
      </c>
    </row>
    <row r="18651" spans="1:2">
      <c r="A18651" s="4" t="s">
        <v>19000</v>
      </c>
      <c r="B18651" s="199">
        <v>37022.11</v>
      </c>
    </row>
    <row r="18652" spans="1:2">
      <c r="A18652" s="4" t="s">
        <v>19001</v>
      </c>
      <c r="B18652" s="199">
        <v>29278.48</v>
      </c>
    </row>
    <row r="18653" spans="1:2">
      <c r="A18653" s="4" t="s">
        <v>19002</v>
      </c>
      <c r="B18653" s="199">
        <v>29278.48</v>
      </c>
    </row>
    <row r="18654" spans="1:2">
      <c r="A18654" s="4" t="s">
        <v>19003</v>
      </c>
      <c r="B18654" s="199">
        <v>39422.31</v>
      </c>
    </row>
    <row r="18655" spans="1:2">
      <c r="A18655" s="4" t="s">
        <v>19004</v>
      </c>
      <c r="B18655" s="199">
        <v>39422.31</v>
      </c>
    </row>
    <row r="18656" spans="1:2">
      <c r="A18656" s="4" t="s">
        <v>19005</v>
      </c>
      <c r="B18656" s="199">
        <v>35163.019999999997</v>
      </c>
    </row>
    <row r="18657" spans="1:2">
      <c r="A18657" s="4" t="s">
        <v>19006</v>
      </c>
      <c r="B18657" s="199">
        <v>35163.019999999997</v>
      </c>
    </row>
    <row r="18658" spans="1:2">
      <c r="A18658" s="4" t="s">
        <v>19007</v>
      </c>
      <c r="B18658" s="199">
        <v>31646.959999999999</v>
      </c>
    </row>
    <row r="18659" spans="1:2">
      <c r="A18659" s="4" t="s">
        <v>19008</v>
      </c>
      <c r="B18659" s="199">
        <v>31646.959999999999</v>
      </c>
    </row>
    <row r="18660" spans="1:2">
      <c r="A18660" s="4" t="s">
        <v>19009</v>
      </c>
      <c r="B18660" s="199">
        <v>44233.84</v>
      </c>
    </row>
    <row r="18661" spans="1:2">
      <c r="A18661" s="4" t="s">
        <v>19010</v>
      </c>
      <c r="B18661" s="199">
        <v>44233.84</v>
      </c>
    </row>
    <row r="18662" spans="1:2">
      <c r="A18662" s="4" t="s">
        <v>19011</v>
      </c>
      <c r="B18662" s="199">
        <v>18470</v>
      </c>
    </row>
    <row r="18663" spans="1:2">
      <c r="A18663" s="4" t="s">
        <v>19012</v>
      </c>
      <c r="B18663" s="199">
        <v>18470</v>
      </c>
    </row>
    <row r="18664" spans="1:2">
      <c r="A18664" s="4" t="s">
        <v>19013</v>
      </c>
      <c r="B18664" s="199">
        <v>2285.46</v>
      </c>
    </row>
    <row r="18665" spans="1:2">
      <c r="A18665" s="4" t="s">
        <v>19014</v>
      </c>
      <c r="B18665" s="199">
        <v>2285.46</v>
      </c>
    </row>
    <row r="18666" spans="1:2">
      <c r="A18666" s="4" t="s">
        <v>19015</v>
      </c>
      <c r="B18666" s="199">
        <v>3368.1</v>
      </c>
    </row>
    <row r="18667" spans="1:2">
      <c r="A18667" s="4" t="s">
        <v>19016</v>
      </c>
      <c r="B18667" s="199">
        <v>3368.1</v>
      </c>
    </row>
    <row r="18668" spans="1:2">
      <c r="A18668" s="4" t="s">
        <v>19017</v>
      </c>
      <c r="B18668" s="199">
        <v>6402.48</v>
      </c>
    </row>
    <row r="18669" spans="1:2">
      <c r="A18669" s="4" t="s">
        <v>19018</v>
      </c>
      <c r="B18669" s="199">
        <v>6379.86</v>
      </c>
    </row>
    <row r="18670" spans="1:2">
      <c r="A18670" s="4" t="s">
        <v>19019</v>
      </c>
      <c r="B18670" s="199">
        <v>7403.65</v>
      </c>
    </row>
    <row r="18671" spans="1:2">
      <c r="A18671" s="4" t="s">
        <v>19020</v>
      </c>
      <c r="B18671" s="199">
        <v>7381.03</v>
      </c>
    </row>
    <row r="18672" spans="1:2">
      <c r="A18672" s="4" t="s">
        <v>19021</v>
      </c>
      <c r="B18672" s="199">
        <v>157.94999999999999</v>
      </c>
    </row>
    <row r="18673" spans="1:2">
      <c r="A18673" s="4" t="s">
        <v>19022</v>
      </c>
      <c r="B18673" s="199">
        <v>155.24</v>
      </c>
    </row>
    <row r="18674" spans="1:2">
      <c r="A18674" s="4" t="s">
        <v>19023</v>
      </c>
      <c r="B18674" s="199">
        <v>1058.19</v>
      </c>
    </row>
    <row r="18675" spans="1:2">
      <c r="A18675" s="4" t="s">
        <v>19024</v>
      </c>
      <c r="B18675" s="199">
        <v>1055.48</v>
      </c>
    </row>
    <row r="18676" spans="1:2">
      <c r="A18676" s="4" t="s">
        <v>19025</v>
      </c>
      <c r="B18676" s="199">
        <v>487.86</v>
      </c>
    </row>
    <row r="18677" spans="1:2">
      <c r="A18677" s="4" t="s">
        <v>19026</v>
      </c>
      <c r="B18677" s="199">
        <v>485.15</v>
      </c>
    </row>
    <row r="18678" spans="1:2">
      <c r="A18678" s="4" t="s">
        <v>19027</v>
      </c>
      <c r="B18678" s="199">
        <v>435.33</v>
      </c>
    </row>
    <row r="18679" spans="1:2">
      <c r="A18679" s="4" t="s">
        <v>19028</v>
      </c>
      <c r="B18679" s="199">
        <v>432.62</v>
      </c>
    </row>
    <row r="18680" spans="1:2">
      <c r="A18680" s="4" t="s">
        <v>19029</v>
      </c>
      <c r="B18680" s="199">
        <v>166.05</v>
      </c>
    </row>
    <row r="18681" spans="1:2">
      <c r="A18681" s="4" t="s">
        <v>19030</v>
      </c>
      <c r="B18681" s="199">
        <v>163.34</v>
      </c>
    </row>
    <row r="18682" spans="1:2">
      <c r="A18682" s="4" t="s">
        <v>19031</v>
      </c>
      <c r="B18682" s="199">
        <v>186.07</v>
      </c>
    </row>
    <row r="18683" spans="1:2">
      <c r="A18683" s="4" t="s">
        <v>19032</v>
      </c>
      <c r="B18683" s="199">
        <v>183.36</v>
      </c>
    </row>
    <row r="18684" spans="1:2">
      <c r="A18684" s="4" t="s">
        <v>19033</v>
      </c>
      <c r="B18684" s="199">
        <v>311.29000000000002</v>
      </c>
    </row>
    <row r="18685" spans="1:2">
      <c r="A18685" s="4" t="s">
        <v>19034</v>
      </c>
      <c r="B18685" s="199">
        <v>308.58</v>
      </c>
    </row>
    <row r="18686" spans="1:2">
      <c r="A18686" s="4" t="s">
        <v>19035</v>
      </c>
      <c r="B18686" s="199">
        <v>258.62</v>
      </c>
    </row>
    <row r="18687" spans="1:2">
      <c r="A18687" s="4" t="s">
        <v>19036</v>
      </c>
      <c r="B18687" s="199">
        <v>255.91</v>
      </c>
    </row>
    <row r="18688" spans="1:2">
      <c r="A18688" s="4" t="s">
        <v>44608</v>
      </c>
      <c r="B18688" s="199">
        <v>22.66</v>
      </c>
    </row>
    <row r="18689" spans="1:2">
      <c r="A18689" s="4" t="s">
        <v>44607</v>
      </c>
      <c r="B18689" s="199">
        <v>22.66</v>
      </c>
    </row>
    <row r="18690" spans="1:2">
      <c r="A18690" s="4" t="s">
        <v>19037</v>
      </c>
      <c r="B18690" s="199">
        <v>245</v>
      </c>
    </row>
    <row r="18691" spans="1:2">
      <c r="A18691" s="4" t="s">
        <v>19038</v>
      </c>
      <c r="B18691" s="199">
        <v>245</v>
      </c>
    </row>
    <row r="18692" spans="1:2">
      <c r="A18692" s="4" t="s">
        <v>19039</v>
      </c>
      <c r="B18692" s="199">
        <v>1000</v>
      </c>
    </row>
    <row r="18693" spans="1:2">
      <c r="A18693" s="4" t="s">
        <v>19040</v>
      </c>
      <c r="B18693" s="199">
        <v>1000</v>
      </c>
    </row>
    <row r="18694" spans="1:2">
      <c r="A18694" s="4" t="s">
        <v>19041</v>
      </c>
      <c r="B18694" s="199">
        <v>14844.94</v>
      </c>
    </row>
    <row r="18695" spans="1:2">
      <c r="A18695" s="4" t="s">
        <v>19042</v>
      </c>
      <c r="B18695" s="199">
        <v>14689.46</v>
      </c>
    </row>
    <row r="18696" spans="1:2">
      <c r="A18696" s="4" t="s">
        <v>19043</v>
      </c>
      <c r="B18696" s="199">
        <v>16501.650000000001</v>
      </c>
    </row>
    <row r="18697" spans="1:2">
      <c r="A18697" s="4" t="s">
        <v>19044</v>
      </c>
      <c r="B18697" s="199">
        <v>16346.17</v>
      </c>
    </row>
    <row r="18698" spans="1:2">
      <c r="A18698" s="4" t="s">
        <v>19045</v>
      </c>
      <c r="B18698" s="199">
        <v>21685.34</v>
      </c>
    </row>
    <row r="18699" spans="1:2">
      <c r="A18699" s="4" t="s">
        <v>19046</v>
      </c>
      <c r="B18699" s="199">
        <v>21529.87</v>
      </c>
    </row>
    <row r="18700" spans="1:2">
      <c r="A18700" s="4" t="s">
        <v>19047</v>
      </c>
      <c r="B18700" s="199">
        <v>937.59</v>
      </c>
    </row>
    <row r="18701" spans="1:2">
      <c r="A18701" s="4" t="s">
        <v>19048</v>
      </c>
      <c r="B18701" s="199">
        <v>932.17</v>
      </c>
    </row>
    <row r="18702" spans="1:2">
      <c r="A18702" s="4" t="s">
        <v>19049</v>
      </c>
      <c r="B18702" s="199">
        <v>1213.24</v>
      </c>
    </row>
    <row r="18703" spans="1:2">
      <c r="A18703" s="4" t="s">
        <v>19050</v>
      </c>
      <c r="B18703" s="199">
        <v>1207.82</v>
      </c>
    </row>
    <row r="18704" spans="1:2">
      <c r="A18704" s="4" t="s">
        <v>19051</v>
      </c>
      <c r="B18704" s="199">
        <v>1696.86</v>
      </c>
    </row>
    <row r="18705" spans="1:2">
      <c r="A18705" s="4" t="s">
        <v>19052</v>
      </c>
      <c r="B18705" s="199">
        <v>1691.44</v>
      </c>
    </row>
    <row r="18706" spans="1:2">
      <c r="A18706" s="4" t="s">
        <v>19053</v>
      </c>
      <c r="B18706" s="199">
        <v>3534.86</v>
      </c>
    </row>
    <row r="18707" spans="1:2">
      <c r="A18707" s="4" t="s">
        <v>19054</v>
      </c>
      <c r="B18707" s="199">
        <v>3529.45</v>
      </c>
    </row>
    <row r="18708" spans="1:2">
      <c r="A18708" s="4" t="s">
        <v>19055</v>
      </c>
      <c r="B18708" s="199">
        <v>5083.88</v>
      </c>
    </row>
    <row r="18709" spans="1:2">
      <c r="A18709" s="4" t="s">
        <v>19056</v>
      </c>
      <c r="B18709" s="199">
        <v>5075.76</v>
      </c>
    </row>
    <row r="18710" spans="1:2">
      <c r="A18710" s="4" t="s">
        <v>19057</v>
      </c>
      <c r="B18710" s="199">
        <v>8996.44</v>
      </c>
    </row>
    <row r="18711" spans="1:2">
      <c r="A18711" s="4" t="s">
        <v>19058</v>
      </c>
      <c r="B18711" s="199">
        <v>8988.31</v>
      </c>
    </row>
    <row r="18712" spans="1:2">
      <c r="A18712" s="4" t="s">
        <v>19059</v>
      </c>
      <c r="B18712" s="199">
        <v>350.3</v>
      </c>
    </row>
    <row r="18713" spans="1:2">
      <c r="A18713" s="4" t="s">
        <v>19060</v>
      </c>
      <c r="B18713" s="199">
        <v>344.88</v>
      </c>
    </row>
    <row r="18714" spans="1:2">
      <c r="A18714" s="4" t="s">
        <v>19061</v>
      </c>
      <c r="B18714" s="199">
        <v>473.19</v>
      </c>
    </row>
    <row r="18715" spans="1:2">
      <c r="A18715" s="4" t="s">
        <v>19062</v>
      </c>
      <c r="B18715" s="199">
        <v>467.77</v>
      </c>
    </row>
    <row r="18716" spans="1:2">
      <c r="A18716" s="4" t="s">
        <v>19063</v>
      </c>
      <c r="B18716" s="199">
        <v>3410.59</v>
      </c>
    </row>
    <row r="18717" spans="1:2">
      <c r="A18717" s="4" t="s">
        <v>19064</v>
      </c>
      <c r="B18717" s="199">
        <v>3405.17</v>
      </c>
    </row>
    <row r="18718" spans="1:2">
      <c r="A18718" s="4" t="s">
        <v>19065</v>
      </c>
      <c r="B18718" s="199">
        <v>4201.59</v>
      </c>
    </row>
    <row r="18719" spans="1:2">
      <c r="A18719" s="4" t="s">
        <v>19066</v>
      </c>
      <c r="B18719" s="199">
        <v>4196.17</v>
      </c>
    </row>
    <row r="18720" spans="1:2">
      <c r="A18720" s="4" t="s">
        <v>19067</v>
      </c>
      <c r="B18720" s="199">
        <v>5578.88</v>
      </c>
    </row>
    <row r="18721" spans="1:2">
      <c r="A18721" s="4" t="s">
        <v>19068</v>
      </c>
      <c r="B18721" s="199">
        <v>5570.76</v>
      </c>
    </row>
    <row r="18722" spans="1:2">
      <c r="A18722" s="4" t="s">
        <v>19069</v>
      </c>
      <c r="B18722" s="199">
        <v>8621.39</v>
      </c>
    </row>
    <row r="18723" spans="1:2">
      <c r="A18723" s="4" t="s">
        <v>19070</v>
      </c>
      <c r="B18723" s="199">
        <v>8613.27</v>
      </c>
    </row>
    <row r="18724" spans="1:2">
      <c r="A18724" s="4" t="s">
        <v>19071</v>
      </c>
      <c r="B18724" s="199">
        <v>4219.59</v>
      </c>
    </row>
    <row r="18725" spans="1:2">
      <c r="A18725" s="4" t="s">
        <v>19072</v>
      </c>
      <c r="B18725" s="199">
        <v>4214.17</v>
      </c>
    </row>
    <row r="18726" spans="1:2">
      <c r="A18726" s="4" t="s">
        <v>19073</v>
      </c>
      <c r="B18726" s="199">
        <v>5016.59</v>
      </c>
    </row>
    <row r="18727" spans="1:2">
      <c r="A18727" s="4" t="s">
        <v>19074</v>
      </c>
      <c r="B18727" s="199">
        <v>5011.17</v>
      </c>
    </row>
    <row r="18728" spans="1:2">
      <c r="A18728" s="4" t="s">
        <v>19075</v>
      </c>
      <c r="B18728" s="199">
        <v>6318.88</v>
      </c>
    </row>
    <row r="18729" spans="1:2">
      <c r="A18729" s="4" t="s">
        <v>19076</v>
      </c>
      <c r="B18729" s="199">
        <v>6310.76</v>
      </c>
    </row>
    <row r="18730" spans="1:2">
      <c r="A18730" s="4" t="s">
        <v>19077</v>
      </c>
      <c r="B18730" s="199">
        <v>365.79</v>
      </c>
    </row>
    <row r="18731" spans="1:2">
      <c r="A18731" s="4" t="s">
        <v>19078</v>
      </c>
      <c r="B18731" s="199">
        <v>360.53</v>
      </c>
    </row>
    <row r="18732" spans="1:2">
      <c r="A18732" s="4" t="s">
        <v>19079</v>
      </c>
      <c r="B18732" s="199">
        <v>19580.97</v>
      </c>
    </row>
    <row r="18733" spans="1:2">
      <c r="A18733" s="4" t="s">
        <v>19080</v>
      </c>
      <c r="B18733" s="199">
        <v>19580.97</v>
      </c>
    </row>
    <row r="18734" spans="1:2">
      <c r="A18734" s="4" t="s">
        <v>19081</v>
      </c>
      <c r="B18734" s="199">
        <v>370</v>
      </c>
    </row>
    <row r="18735" spans="1:2">
      <c r="A18735" s="4" t="s">
        <v>19082</v>
      </c>
      <c r="B18735" s="199">
        <v>370</v>
      </c>
    </row>
    <row r="18736" spans="1:2">
      <c r="A18736" s="4" t="s">
        <v>19083</v>
      </c>
      <c r="B18736" s="199">
        <v>390</v>
      </c>
    </row>
    <row r="18737" spans="1:2">
      <c r="A18737" s="4" t="s">
        <v>19084</v>
      </c>
      <c r="B18737" s="199">
        <v>390</v>
      </c>
    </row>
    <row r="18738" spans="1:2">
      <c r="A18738" s="4" t="s">
        <v>19085</v>
      </c>
      <c r="B18738" s="199">
        <v>927</v>
      </c>
    </row>
    <row r="18739" spans="1:2">
      <c r="A18739" s="4" t="s">
        <v>19086</v>
      </c>
      <c r="B18739" s="199">
        <v>927</v>
      </c>
    </row>
    <row r="18740" spans="1:2">
      <c r="A18740" s="4" t="s">
        <v>19087</v>
      </c>
      <c r="B18740" s="199">
        <v>240.24</v>
      </c>
    </row>
    <row r="18741" spans="1:2">
      <c r="A18741" s="4" t="s">
        <v>19088</v>
      </c>
      <c r="B18741" s="199">
        <v>233.95</v>
      </c>
    </row>
    <row r="18742" spans="1:2">
      <c r="A18742" s="4" t="s">
        <v>19089</v>
      </c>
      <c r="B18742" s="199">
        <v>324.68</v>
      </c>
    </row>
    <row r="18743" spans="1:2">
      <c r="A18743" s="4" t="s">
        <v>19090</v>
      </c>
      <c r="B18743" s="199">
        <v>316.83</v>
      </c>
    </row>
    <row r="18744" spans="1:2">
      <c r="A18744" s="4" t="s">
        <v>19091</v>
      </c>
      <c r="B18744" s="199">
        <v>244.3</v>
      </c>
    </row>
    <row r="18745" spans="1:2">
      <c r="A18745" s="4" t="s">
        <v>19092</v>
      </c>
      <c r="B18745" s="199">
        <v>241.79</v>
      </c>
    </row>
    <row r="18746" spans="1:2">
      <c r="A18746" s="4" t="s">
        <v>19093</v>
      </c>
      <c r="B18746" s="199">
        <v>767.35</v>
      </c>
    </row>
    <row r="18747" spans="1:2">
      <c r="A18747" s="4" t="s">
        <v>19094</v>
      </c>
      <c r="B18747" s="199">
        <v>767.35</v>
      </c>
    </row>
    <row r="18748" spans="1:2">
      <c r="A18748" s="4" t="s">
        <v>19095</v>
      </c>
      <c r="B18748" s="199">
        <v>616.97</v>
      </c>
    </row>
    <row r="18749" spans="1:2">
      <c r="A18749" s="4" t="s">
        <v>19096</v>
      </c>
      <c r="B18749" s="199">
        <v>616.97</v>
      </c>
    </row>
    <row r="18750" spans="1:2">
      <c r="A18750" s="4" t="s">
        <v>19097</v>
      </c>
      <c r="B18750" s="199">
        <v>699.37</v>
      </c>
    </row>
    <row r="18751" spans="1:2">
      <c r="A18751" s="4" t="s">
        <v>19098</v>
      </c>
      <c r="B18751" s="199">
        <v>699.37</v>
      </c>
    </row>
    <row r="18752" spans="1:2">
      <c r="A18752" s="4" t="s">
        <v>19099</v>
      </c>
      <c r="B18752" s="199">
        <v>910.93</v>
      </c>
    </row>
    <row r="18753" spans="1:2">
      <c r="A18753" s="4" t="s">
        <v>19100</v>
      </c>
      <c r="B18753" s="199">
        <v>910.93</v>
      </c>
    </row>
    <row r="18754" spans="1:2">
      <c r="A18754" s="4" t="s">
        <v>19101</v>
      </c>
      <c r="B18754" s="199">
        <v>79.930000000000007</v>
      </c>
    </row>
    <row r="18755" spans="1:2">
      <c r="A18755" s="4" t="s">
        <v>19102</v>
      </c>
      <c r="B18755" s="199">
        <v>79.930000000000007</v>
      </c>
    </row>
    <row r="18756" spans="1:2">
      <c r="A18756" s="4" t="s">
        <v>19103</v>
      </c>
      <c r="B18756" s="199">
        <v>67.05</v>
      </c>
    </row>
    <row r="18757" spans="1:2">
      <c r="A18757" s="4" t="s">
        <v>19104</v>
      </c>
      <c r="B18757" s="199">
        <v>67.05</v>
      </c>
    </row>
    <row r="18758" spans="1:2">
      <c r="A18758" s="4" t="s">
        <v>19105</v>
      </c>
      <c r="B18758" s="199">
        <v>2632.07</v>
      </c>
    </row>
    <row r="18759" spans="1:2">
      <c r="A18759" s="4" t="s">
        <v>19106</v>
      </c>
      <c r="B18759" s="199">
        <v>2632.07</v>
      </c>
    </row>
    <row r="18760" spans="1:2">
      <c r="A18760" s="4" t="s">
        <v>19107</v>
      </c>
      <c r="B18760" s="199">
        <v>363.28</v>
      </c>
    </row>
    <row r="18761" spans="1:2">
      <c r="A18761" s="4" t="s">
        <v>19108</v>
      </c>
      <c r="B18761" s="199">
        <v>363.28</v>
      </c>
    </row>
    <row r="18762" spans="1:2">
      <c r="A18762" s="4" t="s">
        <v>19109</v>
      </c>
      <c r="B18762" s="199">
        <v>121.99</v>
      </c>
    </row>
    <row r="18763" spans="1:2">
      <c r="A18763" s="4" t="s">
        <v>19110</v>
      </c>
      <c r="B18763" s="199">
        <v>121.99</v>
      </c>
    </row>
    <row r="18764" spans="1:2">
      <c r="A18764" s="4" t="s">
        <v>19111</v>
      </c>
      <c r="B18764" s="199">
        <v>95.05</v>
      </c>
    </row>
    <row r="18765" spans="1:2">
      <c r="A18765" s="4" t="s">
        <v>19112</v>
      </c>
      <c r="B18765" s="199">
        <v>92.34</v>
      </c>
    </row>
    <row r="18766" spans="1:2">
      <c r="A18766" s="4" t="s">
        <v>19113</v>
      </c>
      <c r="B18766" s="199">
        <v>62.56</v>
      </c>
    </row>
    <row r="18767" spans="1:2">
      <c r="A18767" s="4" t="s">
        <v>19114</v>
      </c>
      <c r="B18767" s="199">
        <v>59.85</v>
      </c>
    </row>
    <row r="18768" spans="1:2">
      <c r="A18768" s="4" t="s">
        <v>19115</v>
      </c>
      <c r="B18768" s="199">
        <v>49.65</v>
      </c>
    </row>
    <row r="18769" spans="1:2">
      <c r="A18769" s="4" t="s">
        <v>19116</v>
      </c>
      <c r="B18769" s="199">
        <v>46.94</v>
      </c>
    </row>
    <row r="18770" spans="1:2">
      <c r="A18770" s="4" t="s">
        <v>19117</v>
      </c>
      <c r="B18770" s="199">
        <v>235.56</v>
      </c>
    </row>
    <row r="18771" spans="1:2">
      <c r="A18771" s="4" t="s">
        <v>19118</v>
      </c>
      <c r="B18771" s="199">
        <v>232.85</v>
      </c>
    </row>
    <row r="18772" spans="1:2">
      <c r="A18772" s="4" t="s">
        <v>19119</v>
      </c>
      <c r="B18772" s="199">
        <v>4631.05</v>
      </c>
    </row>
    <row r="18773" spans="1:2">
      <c r="A18773" s="4" t="s">
        <v>19120</v>
      </c>
      <c r="B18773" s="199">
        <v>4628.34</v>
      </c>
    </row>
    <row r="18774" spans="1:2">
      <c r="A18774" s="4" t="s">
        <v>19121</v>
      </c>
      <c r="B18774" s="199">
        <v>67.209999999999994</v>
      </c>
    </row>
    <row r="18775" spans="1:2">
      <c r="A18775" s="4" t="s">
        <v>19122</v>
      </c>
      <c r="B18775" s="199">
        <v>64.5</v>
      </c>
    </row>
    <row r="18776" spans="1:2">
      <c r="A18776" s="4" t="s">
        <v>19123</v>
      </c>
      <c r="B18776" s="199">
        <v>101341.65</v>
      </c>
    </row>
    <row r="18777" spans="1:2">
      <c r="A18777" s="4" t="s">
        <v>19124</v>
      </c>
      <c r="B18777" s="199">
        <v>101341.65</v>
      </c>
    </row>
    <row r="18778" spans="1:2">
      <c r="A18778" s="4" t="s">
        <v>19125</v>
      </c>
      <c r="B18778" s="199">
        <v>110957</v>
      </c>
    </row>
    <row r="18779" spans="1:2">
      <c r="A18779" s="4" t="s">
        <v>19126</v>
      </c>
      <c r="B18779" s="199">
        <v>110957</v>
      </c>
    </row>
    <row r="18780" spans="1:2">
      <c r="A18780" s="4" t="s">
        <v>19127</v>
      </c>
      <c r="B18780" s="199">
        <v>127765</v>
      </c>
    </row>
    <row r="18781" spans="1:2">
      <c r="A18781" s="4" t="s">
        <v>19128</v>
      </c>
      <c r="B18781" s="199">
        <v>127765</v>
      </c>
    </row>
    <row r="18782" spans="1:2">
      <c r="A18782" s="4" t="s">
        <v>19129</v>
      </c>
      <c r="B18782" s="199">
        <v>28750</v>
      </c>
    </row>
    <row r="18783" spans="1:2">
      <c r="A18783" s="4" t="s">
        <v>19130</v>
      </c>
      <c r="B18783" s="199">
        <v>28750</v>
      </c>
    </row>
    <row r="18784" spans="1:2">
      <c r="A18784" s="4" t="s">
        <v>19131</v>
      </c>
      <c r="B18784" s="199">
        <v>228000</v>
      </c>
    </row>
    <row r="18785" spans="1:2">
      <c r="A18785" s="4" t="s">
        <v>19132</v>
      </c>
      <c r="B18785" s="199">
        <v>228000</v>
      </c>
    </row>
    <row r="18786" spans="1:2">
      <c r="A18786" s="4" t="s">
        <v>19133</v>
      </c>
      <c r="B18786" s="199">
        <v>579.04999999999995</v>
      </c>
    </row>
    <row r="18787" spans="1:2">
      <c r="A18787" s="4" t="s">
        <v>19134</v>
      </c>
      <c r="B18787" s="199">
        <v>561.98</v>
      </c>
    </row>
    <row r="18788" spans="1:2">
      <c r="A18788" s="4" t="s">
        <v>19135</v>
      </c>
      <c r="B18788" s="199">
        <v>689.62</v>
      </c>
    </row>
    <row r="18789" spans="1:2">
      <c r="A18789" s="4" t="s">
        <v>19136</v>
      </c>
      <c r="B18789" s="199">
        <v>672.55</v>
      </c>
    </row>
    <row r="18790" spans="1:2">
      <c r="A18790" s="4" t="s">
        <v>19137</v>
      </c>
      <c r="B18790" s="199">
        <v>855.29</v>
      </c>
    </row>
    <row r="18791" spans="1:2">
      <c r="A18791" s="4" t="s">
        <v>19138</v>
      </c>
      <c r="B18791" s="199">
        <v>835.95</v>
      </c>
    </row>
    <row r="18792" spans="1:2">
      <c r="A18792" s="4" t="s">
        <v>19139</v>
      </c>
      <c r="B18792" s="199">
        <v>927.8</v>
      </c>
    </row>
    <row r="18793" spans="1:2">
      <c r="A18793" s="4" t="s">
        <v>19140</v>
      </c>
      <c r="B18793" s="199">
        <v>908.46</v>
      </c>
    </row>
    <row r="18794" spans="1:2">
      <c r="A18794" s="4" t="s">
        <v>19141</v>
      </c>
      <c r="B18794" s="199">
        <v>839.41</v>
      </c>
    </row>
    <row r="18795" spans="1:2">
      <c r="A18795" s="4" t="s">
        <v>19142</v>
      </c>
      <c r="B18795" s="199">
        <v>818.43</v>
      </c>
    </row>
    <row r="18796" spans="1:2">
      <c r="A18796" s="4" t="s">
        <v>19143</v>
      </c>
      <c r="B18796" s="199">
        <v>862.74</v>
      </c>
    </row>
    <row r="18797" spans="1:2">
      <c r="A18797" s="4" t="s">
        <v>19144</v>
      </c>
      <c r="B18797" s="199">
        <v>841.76</v>
      </c>
    </row>
    <row r="18798" spans="1:2">
      <c r="A18798" s="4" t="s">
        <v>19145</v>
      </c>
      <c r="B18798" s="199">
        <v>1236.08</v>
      </c>
    </row>
    <row r="18799" spans="1:2">
      <c r="A18799" s="4" t="s">
        <v>19146</v>
      </c>
      <c r="B18799" s="199">
        <v>1213.96</v>
      </c>
    </row>
    <row r="18800" spans="1:2">
      <c r="A18800" s="4" t="s">
        <v>19147</v>
      </c>
      <c r="B18800" s="199">
        <v>1467.26</v>
      </c>
    </row>
    <row r="18801" spans="1:2">
      <c r="A18801" s="4" t="s">
        <v>19148</v>
      </c>
      <c r="B18801" s="199">
        <v>1445.14</v>
      </c>
    </row>
    <row r="18802" spans="1:2">
      <c r="A18802" s="4" t="s">
        <v>19149</v>
      </c>
      <c r="B18802" s="199">
        <v>1243.98</v>
      </c>
    </row>
    <row r="18803" spans="1:2">
      <c r="A18803" s="4" t="s">
        <v>19150</v>
      </c>
      <c r="B18803" s="199">
        <v>1220.08</v>
      </c>
    </row>
    <row r="18804" spans="1:2">
      <c r="A18804" s="4" t="s">
        <v>19151</v>
      </c>
      <c r="B18804" s="199">
        <v>1621.41</v>
      </c>
    </row>
    <row r="18805" spans="1:2">
      <c r="A18805" s="4" t="s">
        <v>19152</v>
      </c>
      <c r="B18805" s="199">
        <v>1597.51</v>
      </c>
    </row>
    <row r="18806" spans="1:2">
      <c r="A18806" s="4" t="s">
        <v>19153</v>
      </c>
      <c r="B18806" s="199">
        <v>1673.67</v>
      </c>
    </row>
    <row r="18807" spans="1:2">
      <c r="A18807" s="4" t="s">
        <v>19154</v>
      </c>
      <c r="B18807" s="199">
        <v>1649.2</v>
      </c>
    </row>
    <row r="18808" spans="1:2">
      <c r="A18808" s="4" t="s">
        <v>19155</v>
      </c>
      <c r="B18808" s="199">
        <v>1862.72</v>
      </c>
    </row>
    <row r="18809" spans="1:2">
      <c r="A18809" s="4" t="s">
        <v>19156</v>
      </c>
      <c r="B18809" s="199">
        <v>1838.25</v>
      </c>
    </row>
    <row r="18810" spans="1:2">
      <c r="A18810" s="4" t="s">
        <v>19157</v>
      </c>
      <c r="B18810" s="199">
        <v>2316.1999999999998</v>
      </c>
    </row>
    <row r="18811" spans="1:2">
      <c r="A18811" s="4" t="s">
        <v>19158</v>
      </c>
      <c r="B18811" s="199">
        <v>2290.58</v>
      </c>
    </row>
    <row r="18812" spans="1:2">
      <c r="A18812" s="4" t="s">
        <v>19159</v>
      </c>
      <c r="B18812" s="199">
        <v>1964.09</v>
      </c>
    </row>
    <row r="18813" spans="1:2">
      <c r="A18813" s="4" t="s">
        <v>19160</v>
      </c>
      <c r="B18813" s="199">
        <v>1937.25</v>
      </c>
    </row>
    <row r="18814" spans="1:2">
      <c r="A18814" s="4" t="s">
        <v>19161</v>
      </c>
      <c r="B18814" s="199">
        <v>2110.09</v>
      </c>
    </row>
    <row r="18815" spans="1:2">
      <c r="A18815" s="4" t="s">
        <v>19162</v>
      </c>
      <c r="B18815" s="199">
        <v>2083.25</v>
      </c>
    </row>
    <row r="18816" spans="1:2">
      <c r="A18816" s="4" t="s">
        <v>19163</v>
      </c>
      <c r="B18816" s="199">
        <v>2514.09</v>
      </c>
    </row>
    <row r="18817" spans="1:2">
      <c r="A18817" s="4" t="s">
        <v>19164</v>
      </c>
      <c r="B18817" s="199">
        <v>2487.25</v>
      </c>
    </row>
    <row r="18818" spans="1:2">
      <c r="A18818" s="4" t="s">
        <v>19165</v>
      </c>
      <c r="B18818" s="199">
        <v>3038.61</v>
      </c>
    </row>
    <row r="18819" spans="1:2">
      <c r="A18819" s="4" t="s">
        <v>19166</v>
      </c>
      <c r="B18819" s="199">
        <v>3010.64</v>
      </c>
    </row>
    <row r="18820" spans="1:2">
      <c r="A18820" s="4" t="s">
        <v>19167</v>
      </c>
      <c r="B18820" s="199">
        <v>3303.87</v>
      </c>
    </row>
    <row r="18821" spans="1:2">
      <c r="A18821" s="4" t="s">
        <v>19168</v>
      </c>
      <c r="B18821" s="199">
        <v>3276.04</v>
      </c>
    </row>
    <row r="18822" spans="1:2">
      <c r="A18822" s="4" t="s">
        <v>19169</v>
      </c>
      <c r="B18822" s="199">
        <v>96797.41</v>
      </c>
    </row>
    <row r="18823" spans="1:2">
      <c r="A18823" s="4" t="s">
        <v>19170</v>
      </c>
      <c r="B18823" s="199">
        <v>96608.23</v>
      </c>
    </row>
    <row r="18824" spans="1:2">
      <c r="A18824" s="4" t="s">
        <v>19171</v>
      </c>
      <c r="B18824" s="199">
        <v>155267.41</v>
      </c>
    </row>
    <row r="18825" spans="1:2">
      <c r="A18825" s="4" t="s">
        <v>19172</v>
      </c>
      <c r="B18825" s="199">
        <v>155078.23000000001</v>
      </c>
    </row>
    <row r="18826" spans="1:2">
      <c r="A18826" s="4" t="s">
        <v>19173</v>
      </c>
      <c r="B18826" s="199">
        <v>166797.41</v>
      </c>
    </row>
    <row r="18827" spans="1:2">
      <c r="A18827" s="4" t="s">
        <v>19174</v>
      </c>
      <c r="B18827" s="199">
        <v>166608.23000000001</v>
      </c>
    </row>
    <row r="18828" spans="1:2">
      <c r="A18828" s="4" t="s">
        <v>19175</v>
      </c>
      <c r="B18828" s="199">
        <v>177697.41</v>
      </c>
    </row>
    <row r="18829" spans="1:2">
      <c r="A18829" s="4" t="s">
        <v>19176</v>
      </c>
      <c r="B18829" s="199">
        <v>177508.23</v>
      </c>
    </row>
    <row r="18830" spans="1:2">
      <c r="A18830" s="4" t="s">
        <v>19177</v>
      </c>
      <c r="B18830" s="199">
        <v>289797.40999999997</v>
      </c>
    </row>
    <row r="18831" spans="1:2">
      <c r="A18831" s="4" t="s">
        <v>19178</v>
      </c>
      <c r="B18831" s="199">
        <v>289608.23</v>
      </c>
    </row>
    <row r="18832" spans="1:2">
      <c r="A18832" s="4" t="s">
        <v>19179</v>
      </c>
      <c r="B18832" s="199">
        <v>398347.41</v>
      </c>
    </row>
    <row r="18833" spans="1:2">
      <c r="A18833" s="4" t="s">
        <v>19180</v>
      </c>
      <c r="B18833" s="199">
        <v>398158.23</v>
      </c>
    </row>
    <row r="18834" spans="1:2">
      <c r="A18834" s="4" t="s">
        <v>19181</v>
      </c>
      <c r="B18834" s="199">
        <v>58797.41</v>
      </c>
    </row>
    <row r="18835" spans="1:2">
      <c r="A18835" s="4" t="s">
        <v>19182</v>
      </c>
      <c r="B18835" s="199">
        <v>58608.23</v>
      </c>
    </row>
    <row r="18836" spans="1:2">
      <c r="A18836" s="4" t="s">
        <v>19183</v>
      </c>
      <c r="B18836" s="199">
        <v>78797.41</v>
      </c>
    </row>
    <row r="18837" spans="1:2">
      <c r="A18837" s="4" t="s">
        <v>19184</v>
      </c>
      <c r="B18837" s="199">
        <v>78608.23</v>
      </c>
    </row>
    <row r="18838" spans="1:2">
      <c r="A18838" s="4" t="s">
        <v>19185</v>
      </c>
      <c r="B18838" s="199">
        <v>100797.41</v>
      </c>
    </row>
    <row r="18839" spans="1:2">
      <c r="A18839" s="4" t="s">
        <v>19186</v>
      </c>
      <c r="B18839" s="199">
        <v>100608.23</v>
      </c>
    </row>
    <row r="18840" spans="1:2">
      <c r="A18840" s="4" t="s">
        <v>19187</v>
      </c>
      <c r="B18840" s="199">
        <v>121797.41</v>
      </c>
    </row>
    <row r="18841" spans="1:2">
      <c r="A18841" s="4" t="s">
        <v>19188</v>
      </c>
      <c r="B18841" s="199">
        <v>121608.23</v>
      </c>
    </row>
    <row r="18842" spans="1:2">
      <c r="A18842" s="4" t="s">
        <v>19189</v>
      </c>
      <c r="B18842" s="199">
        <v>157797.41</v>
      </c>
    </row>
    <row r="18843" spans="1:2">
      <c r="A18843" s="4" t="s">
        <v>19190</v>
      </c>
      <c r="B18843" s="199">
        <v>157608.23000000001</v>
      </c>
    </row>
    <row r="18844" spans="1:2">
      <c r="A18844" s="4" t="s">
        <v>19191</v>
      </c>
      <c r="B18844" s="199">
        <v>518.19000000000005</v>
      </c>
    </row>
    <row r="18845" spans="1:2">
      <c r="A18845" s="4" t="s">
        <v>19192</v>
      </c>
      <c r="B18845" s="199">
        <v>516.84</v>
      </c>
    </row>
    <row r="18846" spans="1:2">
      <c r="A18846" s="4" t="s">
        <v>19193</v>
      </c>
      <c r="B18846" s="199">
        <v>194.1</v>
      </c>
    </row>
    <row r="18847" spans="1:2">
      <c r="A18847" s="4" t="s">
        <v>19194</v>
      </c>
      <c r="B18847" s="199">
        <v>191.39</v>
      </c>
    </row>
    <row r="18848" spans="1:2">
      <c r="A18848" s="4" t="s">
        <v>19195</v>
      </c>
      <c r="B18848" s="199">
        <v>348.29</v>
      </c>
    </row>
    <row r="18849" spans="1:2">
      <c r="A18849" s="4" t="s">
        <v>19196</v>
      </c>
      <c r="B18849" s="199">
        <v>345.58</v>
      </c>
    </row>
    <row r="18850" spans="1:2">
      <c r="A18850" s="4" t="s">
        <v>19197</v>
      </c>
      <c r="B18850" s="199">
        <v>186.38</v>
      </c>
    </row>
    <row r="18851" spans="1:2">
      <c r="A18851" s="4" t="s">
        <v>19198</v>
      </c>
      <c r="B18851" s="199">
        <v>183.67</v>
      </c>
    </row>
    <row r="18852" spans="1:2">
      <c r="A18852" s="4" t="s">
        <v>19199</v>
      </c>
      <c r="B18852" s="199">
        <v>2320.29</v>
      </c>
    </row>
    <row r="18853" spans="1:2">
      <c r="A18853" s="4" t="s">
        <v>19200</v>
      </c>
      <c r="B18853" s="199">
        <v>2317.58</v>
      </c>
    </row>
    <row r="18854" spans="1:2">
      <c r="A18854" s="4" t="s">
        <v>19201</v>
      </c>
      <c r="B18854" s="199">
        <v>1808.96</v>
      </c>
    </row>
    <row r="18855" spans="1:2">
      <c r="A18855" s="4" t="s">
        <v>19202</v>
      </c>
      <c r="B18855" s="199">
        <v>1749.05</v>
      </c>
    </row>
    <row r="18856" spans="1:2">
      <c r="A18856" s="4" t="s">
        <v>19203</v>
      </c>
      <c r="B18856" s="199">
        <v>2508.96</v>
      </c>
    </row>
    <row r="18857" spans="1:2">
      <c r="A18857" s="4" t="s">
        <v>19204</v>
      </c>
      <c r="B18857" s="199">
        <v>2449.0500000000002</v>
      </c>
    </row>
    <row r="18858" spans="1:2">
      <c r="A18858" s="4" t="s">
        <v>19205</v>
      </c>
      <c r="B18858" s="199">
        <v>31890.29</v>
      </c>
    </row>
    <row r="18859" spans="1:2">
      <c r="A18859" s="4" t="s">
        <v>19206</v>
      </c>
      <c r="B18859" s="199">
        <v>31887.58</v>
      </c>
    </row>
    <row r="18860" spans="1:2">
      <c r="A18860" s="4" t="s">
        <v>19207</v>
      </c>
      <c r="B18860" s="199">
        <v>33470.29</v>
      </c>
    </row>
    <row r="18861" spans="1:2">
      <c r="A18861" s="4" t="s">
        <v>19208</v>
      </c>
      <c r="B18861" s="199">
        <v>33467.58</v>
      </c>
    </row>
    <row r="18862" spans="1:2">
      <c r="A18862" s="4" t="s">
        <v>19209</v>
      </c>
      <c r="B18862" s="199">
        <v>38170.29</v>
      </c>
    </row>
    <row r="18863" spans="1:2">
      <c r="A18863" s="4" t="s">
        <v>19210</v>
      </c>
      <c r="B18863" s="199">
        <v>38167.58</v>
      </c>
    </row>
    <row r="18864" spans="1:2">
      <c r="A18864" s="4" t="s">
        <v>19211</v>
      </c>
      <c r="B18864" s="199">
        <v>48270.29</v>
      </c>
    </row>
    <row r="18865" spans="1:2">
      <c r="A18865" s="4" t="s">
        <v>19212</v>
      </c>
      <c r="B18865" s="199">
        <v>48267.58</v>
      </c>
    </row>
    <row r="18866" spans="1:2">
      <c r="A18866" s="4" t="s">
        <v>19213</v>
      </c>
      <c r="B18866" s="199">
        <v>58970.29</v>
      </c>
    </row>
    <row r="18867" spans="1:2">
      <c r="A18867" s="4" t="s">
        <v>19214</v>
      </c>
      <c r="B18867" s="199">
        <v>58967.58</v>
      </c>
    </row>
    <row r="18868" spans="1:2">
      <c r="A18868" s="4" t="s">
        <v>19215</v>
      </c>
      <c r="B18868" s="199">
        <v>67822.33</v>
      </c>
    </row>
    <row r="18869" spans="1:2">
      <c r="A18869" s="4" t="s">
        <v>19216</v>
      </c>
      <c r="B18869" s="199">
        <v>67819.62</v>
      </c>
    </row>
    <row r="18870" spans="1:2">
      <c r="A18870" s="4" t="s">
        <v>19217</v>
      </c>
      <c r="B18870" s="199">
        <v>94020.26</v>
      </c>
    </row>
    <row r="18871" spans="1:2">
      <c r="A18871" s="4" t="s">
        <v>19218</v>
      </c>
      <c r="B18871" s="199">
        <v>94017.55</v>
      </c>
    </row>
    <row r="18872" spans="1:2">
      <c r="A18872" s="4" t="s">
        <v>19219</v>
      </c>
      <c r="B18872" s="199">
        <v>117133.5</v>
      </c>
    </row>
    <row r="18873" spans="1:2">
      <c r="A18873" s="4" t="s">
        <v>19220</v>
      </c>
      <c r="B18873" s="199">
        <v>117130.79</v>
      </c>
    </row>
    <row r="18874" spans="1:2">
      <c r="A18874" s="4" t="s">
        <v>19221</v>
      </c>
      <c r="B18874" s="199">
        <v>181670.29</v>
      </c>
    </row>
    <row r="18875" spans="1:2">
      <c r="A18875" s="4" t="s">
        <v>19222</v>
      </c>
      <c r="B18875" s="199">
        <v>181667.58</v>
      </c>
    </row>
    <row r="18876" spans="1:2">
      <c r="A18876" s="4" t="s">
        <v>19223</v>
      </c>
      <c r="B18876" s="199">
        <v>34662.22</v>
      </c>
    </row>
    <row r="18877" spans="1:2">
      <c r="A18877" s="4" t="s">
        <v>19224</v>
      </c>
      <c r="B18877" s="199">
        <v>34659.51</v>
      </c>
    </row>
    <row r="18878" spans="1:2">
      <c r="A18878" s="4" t="s">
        <v>19225</v>
      </c>
      <c r="B18878" s="199">
        <v>49679.97</v>
      </c>
    </row>
    <row r="18879" spans="1:2">
      <c r="A18879" s="4" t="s">
        <v>19226</v>
      </c>
      <c r="B18879" s="199">
        <v>49677.26</v>
      </c>
    </row>
    <row r="18880" spans="1:2">
      <c r="A18880" s="4" t="s">
        <v>19227</v>
      </c>
      <c r="B18880" s="199">
        <v>55675.1</v>
      </c>
    </row>
    <row r="18881" spans="1:2">
      <c r="A18881" s="4" t="s">
        <v>19228</v>
      </c>
      <c r="B18881" s="199">
        <v>55672.39</v>
      </c>
    </row>
    <row r="18882" spans="1:2">
      <c r="A18882" s="4" t="s">
        <v>19229</v>
      </c>
      <c r="B18882" s="199">
        <v>66473.52</v>
      </c>
    </row>
    <row r="18883" spans="1:2">
      <c r="A18883" s="4" t="s">
        <v>19230</v>
      </c>
      <c r="B18883" s="199">
        <v>66470.81</v>
      </c>
    </row>
    <row r="18884" spans="1:2">
      <c r="A18884" s="4" t="s">
        <v>19231</v>
      </c>
      <c r="B18884" s="199">
        <v>90538.64</v>
      </c>
    </row>
    <row r="18885" spans="1:2">
      <c r="A18885" s="4" t="s">
        <v>19232</v>
      </c>
      <c r="B18885" s="199">
        <v>90535.93</v>
      </c>
    </row>
    <row r="18886" spans="1:2">
      <c r="A18886" s="4" t="s">
        <v>19233</v>
      </c>
      <c r="B18886" s="199">
        <v>100387.84</v>
      </c>
    </row>
    <row r="18887" spans="1:2">
      <c r="A18887" s="4" t="s">
        <v>19234</v>
      </c>
      <c r="B18887" s="199">
        <v>100385.13</v>
      </c>
    </row>
    <row r="18888" spans="1:2">
      <c r="A18888" s="4" t="s">
        <v>19235</v>
      </c>
      <c r="B18888" s="199">
        <v>136064.65</v>
      </c>
    </row>
    <row r="18889" spans="1:2">
      <c r="A18889" s="4" t="s">
        <v>19236</v>
      </c>
      <c r="B18889" s="199">
        <v>136061.94</v>
      </c>
    </row>
    <row r="18890" spans="1:2">
      <c r="A18890" s="4" t="s">
        <v>19237</v>
      </c>
      <c r="B18890" s="199">
        <v>224020.29</v>
      </c>
    </row>
    <row r="18891" spans="1:2">
      <c r="A18891" s="4" t="s">
        <v>19238</v>
      </c>
      <c r="B18891" s="199">
        <v>224017.58</v>
      </c>
    </row>
    <row r="18892" spans="1:2">
      <c r="A18892" s="4" t="s">
        <v>19239</v>
      </c>
      <c r="B18892" s="199">
        <v>43220.29</v>
      </c>
    </row>
    <row r="18893" spans="1:2">
      <c r="A18893" s="4" t="s">
        <v>19240</v>
      </c>
      <c r="B18893" s="199">
        <v>43217.58</v>
      </c>
    </row>
    <row r="18894" spans="1:2">
      <c r="A18894" s="4" t="s">
        <v>19241</v>
      </c>
      <c r="B18894" s="199">
        <v>429.41</v>
      </c>
    </row>
    <row r="18895" spans="1:2">
      <c r="A18895" s="4" t="s">
        <v>19242</v>
      </c>
      <c r="B18895" s="199">
        <v>429.41</v>
      </c>
    </row>
    <row r="18896" spans="1:2">
      <c r="A18896" s="4" t="s">
        <v>19243</v>
      </c>
      <c r="B18896" s="199">
        <v>429.41</v>
      </c>
    </row>
    <row r="18897" spans="1:2">
      <c r="A18897" s="4" t="s">
        <v>19244</v>
      </c>
      <c r="B18897" s="199">
        <v>429.41</v>
      </c>
    </row>
    <row r="18898" spans="1:2">
      <c r="A18898" s="4" t="s">
        <v>19245</v>
      </c>
      <c r="B18898" s="199">
        <v>429.41</v>
      </c>
    </row>
    <row r="18899" spans="1:2">
      <c r="A18899" s="4" t="s">
        <v>19246</v>
      </c>
      <c r="B18899" s="199">
        <v>429.41</v>
      </c>
    </row>
    <row r="18900" spans="1:2">
      <c r="A18900" s="4" t="s">
        <v>19247</v>
      </c>
      <c r="B18900" s="199">
        <v>429.41</v>
      </c>
    </row>
    <row r="18901" spans="1:2">
      <c r="A18901" s="4" t="s">
        <v>19248</v>
      </c>
      <c r="B18901" s="199">
        <v>429.41</v>
      </c>
    </row>
    <row r="18902" spans="1:2">
      <c r="A18902" s="4" t="s">
        <v>19249</v>
      </c>
      <c r="B18902" s="199">
        <v>429.41</v>
      </c>
    </row>
    <row r="18903" spans="1:2">
      <c r="A18903" s="4" t="s">
        <v>19250</v>
      </c>
      <c r="B18903" s="199">
        <v>429.41</v>
      </c>
    </row>
    <row r="18904" spans="1:2">
      <c r="A18904" s="4" t="s">
        <v>19251</v>
      </c>
      <c r="B18904" s="199">
        <v>429.41</v>
      </c>
    </row>
    <row r="18905" spans="1:2">
      <c r="A18905" s="4" t="s">
        <v>19252</v>
      </c>
      <c r="B18905" s="199">
        <v>429.41</v>
      </c>
    </row>
    <row r="18906" spans="1:2">
      <c r="A18906" s="4" t="s">
        <v>19253</v>
      </c>
      <c r="B18906" s="199">
        <v>429.41</v>
      </c>
    </row>
    <row r="18907" spans="1:2">
      <c r="A18907" s="4" t="s">
        <v>19254</v>
      </c>
      <c r="B18907" s="199">
        <v>429.41</v>
      </c>
    </row>
    <row r="18908" spans="1:2">
      <c r="A18908" s="4" t="s">
        <v>19255</v>
      </c>
      <c r="B18908" s="199">
        <v>429.41</v>
      </c>
    </row>
    <row r="18909" spans="1:2">
      <c r="A18909" s="4" t="s">
        <v>19256</v>
      </c>
      <c r="B18909" s="199">
        <v>429.41</v>
      </c>
    </row>
    <row r="18910" spans="1:2">
      <c r="A18910" s="4" t="s">
        <v>19257</v>
      </c>
      <c r="B18910" s="199">
        <v>113.5</v>
      </c>
    </row>
    <row r="18911" spans="1:2">
      <c r="A18911" s="4" t="s">
        <v>19258</v>
      </c>
      <c r="B18911" s="199">
        <v>110.79</v>
      </c>
    </row>
    <row r="18912" spans="1:2">
      <c r="A18912" s="4" t="s">
        <v>19259</v>
      </c>
      <c r="B18912" s="199">
        <v>53.25</v>
      </c>
    </row>
    <row r="18913" spans="1:2">
      <c r="A18913" s="4" t="s">
        <v>19260</v>
      </c>
      <c r="B18913" s="199">
        <v>50.54</v>
      </c>
    </row>
    <row r="18914" spans="1:2">
      <c r="A18914" s="4" t="s">
        <v>19261</v>
      </c>
      <c r="B18914" s="199">
        <v>335.68</v>
      </c>
    </row>
    <row r="18915" spans="1:2">
      <c r="A18915" s="4" t="s">
        <v>19262</v>
      </c>
      <c r="B18915" s="199">
        <v>326.86</v>
      </c>
    </row>
    <row r="18916" spans="1:2">
      <c r="A18916" s="4" t="s">
        <v>19263</v>
      </c>
      <c r="B18916" s="199">
        <v>541.89</v>
      </c>
    </row>
    <row r="18917" spans="1:2">
      <c r="A18917" s="4" t="s">
        <v>19264</v>
      </c>
      <c r="B18917" s="199">
        <v>528.71</v>
      </c>
    </row>
    <row r="18918" spans="1:2">
      <c r="A18918" s="4" t="s">
        <v>19265</v>
      </c>
      <c r="B18918" s="199">
        <v>541.87</v>
      </c>
    </row>
    <row r="18919" spans="1:2">
      <c r="A18919" s="4" t="s">
        <v>19266</v>
      </c>
      <c r="B18919" s="199">
        <v>528.69000000000005</v>
      </c>
    </row>
    <row r="18920" spans="1:2">
      <c r="A18920" s="4" t="s">
        <v>19267</v>
      </c>
      <c r="B18920" s="199">
        <v>541.89</v>
      </c>
    </row>
    <row r="18921" spans="1:2">
      <c r="A18921" s="4" t="s">
        <v>19268</v>
      </c>
      <c r="B18921" s="199">
        <v>528.71</v>
      </c>
    </row>
    <row r="18922" spans="1:2">
      <c r="A18922" s="4" t="s">
        <v>19269</v>
      </c>
      <c r="B18922" s="199">
        <v>541.91</v>
      </c>
    </row>
    <row r="18923" spans="1:2">
      <c r="A18923" s="4" t="s">
        <v>19270</v>
      </c>
      <c r="B18923" s="199">
        <v>528.73</v>
      </c>
    </row>
    <row r="18924" spans="1:2">
      <c r="A18924" s="4" t="s">
        <v>19271</v>
      </c>
      <c r="B18924" s="199">
        <v>541.91999999999996</v>
      </c>
    </row>
    <row r="18925" spans="1:2">
      <c r="A18925" s="4" t="s">
        <v>19272</v>
      </c>
      <c r="B18925" s="199">
        <v>528.73</v>
      </c>
    </row>
    <row r="18926" spans="1:2">
      <c r="A18926" s="4" t="s">
        <v>19273</v>
      </c>
      <c r="B18926" s="199">
        <v>541.83000000000004</v>
      </c>
    </row>
    <row r="18927" spans="1:2">
      <c r="A18927" s="4" t="s">
        <v>19274</v>
      </c>
      <c r="B18927" s="199">
        <v>528.65</v>
      </c>
    </row>
    <row r="18928" spans="1:2">
      <c r="A18928" s="4" t="s">
        <v>19275</v>
      </c>
      <c r="B18928" s="199">
        <v>51.77</v>
      </c>
    </row>
    <row r="18929" spans="1:2">
      <c r="A18929" s="4" t="s">
        <v>19276</v>
      </c>
      <c r="B18929" s="199">
        <v>48.47</v>
      </c>
    </row>
    <row r="18930" spans="1:2">
      <c r="A18930" s="4" t="s">
        <v>19277</v>
      </c>
      <c r="B18930" s="199">
        <v>64.430000000000007</v>
      </c>
    </row>
    <row r="18931" spans="1:2">
      <c r="A18931" s="4" t="s">
        <v>19278</v>
      </c>
      <c r="B18931" s="199">
        <v>61.06</v>
      </c>
    </row>
    <row r="18932" spans="1:2">
      <c r="A18932" s="4" t="s">
        <v>19279</v>
      </c>
      <c r="B18932" s="199">
        <v>413.18</v>
      </c>
    </row>
    <row r="18933" spans="1:2">
      <c r="A18933" s="4" t="s">
        <v>19280</v>
      </c>
      <c r="B18933" s="199">
        <v>404.36</v>
      </c>
    </row>
    <row r="18934" spans="1:2">
      <c r="A18934" s="4" t="s">
        <v>19281</v>
      </c>
      <c r="B18934" s="199">
        <v>766.94</v>
      </c>
    </row>
    <row r="18935" spans="1:2">
      <c r="A18935" s="4" t="s">
        <v>19282</v>
      </c>
      <c r="B18935" s="199">
        <v>753.76</v>
      </c>
    </row>
    <row r="18936" spans="1:2">
      <c r="A18936" s="4" t="s">
        <v>19283</v>
      </c>
      <c r="B18936" s="199">
        <v>766.93</v>
      </c>
    </row>
    <row r="18937" spans="1:2">
      <c r="A18937" s="4" t="s">
        <v>19284</v>
      </c>
      <c r="B18937" s="199">
        <v>753.75</v>
      </c>
    </row>
    <row r="18938" spans="1:2">
      <c r="A18938" s="4" t="s">
        <v>19285</v>
      </c>
      <c r="B18938" s="199">
        <v>766.95</v>
      </c>
    </row>
    <row r="18939" spans="1:2">
      <c r="A18939" s="4" t="s">
        <v>19286</v>
      </c>
      <c r="B18939" s="199">
        <v>753.77</v>
      </c>
    </row>
    <row r="18940" spans="1:2">
      <c r="A18940" s="4" t="s">
        <v>19287</v>
      </c>
      <c r="B18940" s="199">
        <v>766.99</v>
      </c>
    </row>
    <row r="18941" spans="1:2">
      <c r="A18941" s="4" t="s">
        <v>19288</v>
      </c>
      <c r="B18941" s="199">
        <v>753.81</v>
      </c>
    </row>
    <row r="18942" spans="1:2">
      <c r="A18942" s="4" t="s">
        <v>19289</v>
      </c>
      <c r="B18942" s="199">
        <v>766.99</v>
      </c>
    </row>
    <row r="18943" spans="1:2">
      <c r="A18943" s="4" t="s">
        <v>19290</v>
      </c>
      <c r="B18943" s="199">
        <v>753.81</v>
      </c>
    </row>
    <row r="18944" spans="1:2">
      <c r="A18944" s="4" t="s">
        <v>19291</v>
      </c>
      <c r="B18944" s="199">
        <v>766.86</v>
      </c>
    </row>
    <row r="18945" spans="1:2">
      <c r="A18945" s="4" t="s">
        <v>19292</v>
      </c>
      <c r="B18945" s="199">
        <v>753.68</v>
      </c>
    </row>
    <row r="18946" spans="1:2">
      <c r="A18946" s="4" t="s">
        <v>19293</v>
      </c>
      <c r="B18946" s="199">
        <v>67.97</v>
      </c>
    </row>
    <row r="18947" spans="1:2">
      <c r="A18947" s="4" t="s">
        <v>19294</v>
      </c>
      <c r="B18947" s="199">
        <v>64.67</v>
      </c>
    </row>
    <row r="18948" spans="1:2">
      <c r="A18948" s="4" t="s">
        <v>19295</v>
      </c>
      <c r="B18948" s="199">
        <v>92.68</v>
      </c>
    </row>
    <row r="18949" spans="1:2">
      <c r="A18949" s="4" t="s">
        <v>19296</v>
      </c>
      <c r="B18949" s="199">
        <v>89.31</v>
      </c>
    </row>
    <row r="18950" spans="1:2">
      <c r="A18950" s="4" t="s">
        <v>19297</v>
      </c>
      <c r="B18950" s="199">
        <v>295.43</v>
      </c>
    </row>
    <row r="18951" spans="1:2">
      <c r="A18951" s="4" t="s">
        <v>19298</v>
      </c>
      <c r="B18951" s="199">
        <v>286.61</v>
      </c>
    </row>
    <row r="18952" spans="1:2">
      <c r="A18952" s="4" t="s">
        <v>19299</v>
      </c>
      <c r="B18952" s="199">
        <v>512.53</v>
      </c>
    </row>
    <row r="18953" spans="1:2">
      <c r="A18953" s="4" t="s">
        <v>19300</v>
      </c>
      <c r="B18953" s="199">
        <v>499.34</v>
      </c>
    </row>
    <row r="18954" spans="1:2">
      <c r="A18954" s="4" t="s">
        <v>19301</v>
      </c>
      <c r="B18954" s="199">
        <v>512.52</v>
      </c>
    </row>
    <row r="18955" spans="1:2">
      <c r="A18955" s="4" t="s">
        <v>19302</v>
      </c>
      <c r="B18955" s="199">
        <v>499.34</v>
      </c>
    </row>
    <row r="18956" spans="1:2">
      <c r="A18956" s="4" t="s">
        <v>19303</v>
      </c>
      <c r="B18956" s="199">
        <v>512.53</v>
      </c>
    </row>
    <row r="18957" spans="1:2">
      <c r="A18957" s="4" t="s">
        <v>19304</v>
      </c>
      <c r="B18957" s="199">
        <v>499.35</v>
      </c>
    </row>
    <row r="18958" spans="1:2">
      <c r="A18958" s="4" t="s">
        <v>19305</v>
      </c>
      <c r="B18958" s="199">
        <v>512.54999999999995</v>
      </c>
    </row>
    <row r="18959" spans="1:2">
      <c r="A18959" s="4" t="s">
        <v>19306</v>
      </c>
      <c r="B18959" s="199">
        <v>499.37</v>
      </c>
    </row>
    <row r="18960" spans="1:2">
      <c r="A18960" s="4" t="s">
        <v>19307</v>
      </c>
      <c r="B18960" s="199">
        <v>512.54999999999995</v>
      </c>
    </row>
    <row r="18961" spans="1:2">
      <c r="A18961" s="4" t="s">
        <v>19308</v>
      </c>
      <c r="B18961" s="199">
        <v>499.37</v>
      </c>
    </row>
    <row r="18962" spans="1:2">
      <c r="A18962" s="4" t="s">
        <v>19309</v>
      </c>
      <c r="B18962" s="199">
        <v>512.47</v>
      </c>
    </row>
    <row r="18963" spans="1:2">
      <c r="A18963" s="4" t="s">
        <v>19310</v>
      </c>
      <c r="B18963" s="199">
        <v>499.29</v>
      </c>
    </row>
    <row r="18964" spans="1:2">
      <c r="A18964" s="4" t="s">
        <v>19311</v>
      </c>
      <c r="B18964" s="199">
        <v>55.77</v>
      </c>
    </row>
    <row r="18965" spans="1:2">
      <c r="A18965" s="4" t="s">
        <v>19312</v>
      </c>
      <c r="B18965" s="199">
        <v>52.47</v>
      </c>
    </row>
    <row r="18966" spans="1:2">
      <c r="A18966" s="4" t="s">
        <v>19313</v>
      </c>
      <c r="B18966" s="199">
        <v>63.43</v>
      </c>
    </row>
    <row r="18967" spans="1:2">
      <c r="A18967" s="4" t="s">
        <v>19314</v>
      </c>
      <c r="B18967" s="199">
        <v>60.06</v>
      </c>
    </row>
    <row r="18968" spans="1:2">
      <c r="A18968" s="4" t="s">
        <v>19315</v>
      </c>
      <c r="B18968" s="199">
        <v>295.43</v>
      </c>
    </row>
    <row r="18969" spans="1:2">
      <c r="A18969" s="4" t="s">
        <v>19316</v>
      </c>
      <c r="B18969" s="199">
        <v>286.61</v>
      </c>
    </row>
    <row r="18970" spans="1:2">
      <c r="A18970" s="4" t="s">
        <v>19317</v>
      </c>
      <c r="B18970" s="199">
        <v>512.53</v>
      </c>
    </row>
    <row r="18971" spans="1:2">
      <c r="A18971" s="4" t="s">
        <v>19318</v>
      </c>
      <c r="B18971" s="199">
        <v>499.34</v>
      </c>
    </row>
    <row r="18972" spans="1:2">
      <c r="A18972" s="4" t="s">
        <v>19319</v>
      </c>
      <c r="B18972" s="199">
        <v>512.52</v>
      </c>
    </row>
    <row r="18973" spans="1:2">
      <c r="A18973" s="4" t="s">
        <v>19320</v>
      </c>
      <c r="B18973" s="199">
        <v>499.34</v>
      </c>
    </row>
    <row r="18974" spans="1:2">
      <c r="A18974" s="4" t="s">
        <v>19321</v>
      </c>
      <c r="B18974" s="199">
        <v>512.53</v>
      </c>
    </row>
    <row r="18975" spans="1:2">
      <c r="A18975" s="4" t="s">
        <v>19322</v>
      </c>
      <c r="B18975" s="199">
        <v>499.35</v>
      </c>
    </row>
    <row r="18976" spans="1:2">
      <c r="A18976" s="4" t="s">
        <v>19323</v>
      </c>
      <c r="B18976" s="199">
        <v>512.54999999999995</v>
      </c>
    </row>
    <row r="18977" spans="1:2">
      <c r="A18977" s="4" t="s">
        <v>19324</v>
      </c>
      <c r="B18977" s="199">
        <v>499.37</v>
      </c>
    </row>
    <row r="18978" spans="1:2">
      <c r="A18978" s="4" t="s">
        <v>19325</v>
      </c>
      <c r="B18978" s="199">
        <v>512.54999999999995</v>
      </c>
    </row>
    <row r="18979" spans="1:2">
      <c r="A18979" s="4" t="s">
        <v>19326</v>
      </c>
      <c r="B18979" s="199">
        <v>499.37</v>
      </c>
    </row>
    <row r="18980" spans="1:2">
      <c r="A18980" s="4" t="s">
        <v>19327</v>
      </c>
      <c r="B18980" s="199">
        <v>512.47</v>
      </c>
    </row>
    <row r="18981" spans="1:2">
      <c r="A18981" s="4" t="s">
        <v>19328</v>
      </c>
      <c r="B18981" s="199">
        <v>499.29</v>
      </c>
    </row>
    <row r="18982" spans="1:2">
      <c r="A18982" s="4" t="s">
        <v>19329</v>
      </c>
      <c r="B18982" s="199">
        <v>51.77</v>
      </c>
    </row>
    <row r="18983" spans="1:2">
      <c r="A18983" s="4" t="s">
        <v>19330</v>
      </c>
      <c r="B18983" s="199">
        <v>48.47</v>
      </c>
    </row>
    <row r="18984" spans="1:2">
      <c r="A18984" s="4" t="s">
        <v>19331</v>
      </c>
      <c r="B18984" s="199">
        <v>61.05</v>
      </c>
    </row>
    <row r="18985" spans="1:2">
      <c r="A18985" s="4" t="s">
        <v>19332</v>
      </c>
      <c r="B18985" s="199">
        <v>57.68</v>
      </c>
    </row>
    <row r="18986" spans="1:2">
      <c r="A18986" s="4" t="s">
        <v>19333</v>
      </c>
      <c r="B18986" s="199">
        <v>478.28</v>
      </c>
    </row>
    <row r="18987" spans="1:2">
      <c r="A18987" s="4" t="s">
        <v>19334</v>
      </c>
      <c r="B18987" s="199">
        <v>469.46</v>
      </c>
    </row>
    <row r="18988" spans="1:2">
      <c r="A18988" s="4" t="s">
        <v>19335</v>
      </c>
      <c r="B18988" s="199">
        <v>824.1</v>
      </c>
    </row>
    <row r="18989" spans="1:2">
      <c r="A18989" s="4" t="s">
        <v>19336</v>
      </c>
      <c r="B18989" s="199">
        <v>810.92</v>
      </c>
    </row>
    <row r="18990" spans="1:2">
      <c r="A18990" s="4" t="s">
        <v>19337</v>
      </c>
      <c r="B18990" s="199">
        <v>824.07</v>
      </c>
    </row>
    <row r="18991" spans="1:2">
      <c r="A18991" s="4" t="s">
        <v>19338</v>
      </c>
      <c r="B18991" s="199">
        <v>810.89</v>
      </c>
    </row>
    <row r="18992" spans="1:2">
      <c r="A18992" s="4" t="s">
        <v>19339</v>
      </c>
      <c r="B18992" s="199">
        <v>824.12</v>
      </c>
    </row>
    <row r="18993" spans="1:2">
      <c r="A18993" s="4" t="s">
        <v>19340</v>
      </c>
      <c r="B18993" s="199">
        <v>810.93</v>
      </c>
    </row>
    <row r="18994" spans="1:2">
      <c r="A18994" s="4" t="s">
        <v>19341</v>
      </c>
      <c r="B18994" s="199">
        <v>824.15</v>
      </c>
    </row>
    <row r="18995" spans="1:2">
      <c r="A18995" s="4" t="s">
        <v>19342</v>
      </c>
      <c r="B18995" s="199">
        <v>810.97</v>
      </c>
    </row>
    <row r="18996" spans="1:2">
      <c r="A18996" s="4" t="s">
        <v>19343</v>
      </c>
      <c r="B18996" s="199">
        <v>824.15</v>
      </c>
    </row>
    <row r="18997" spans="1:2">
      <c r="A18997" s="4" t="s">
        <v>19344</v>
      </c>
      <c r="B18997" s="199">
        <v>810.97</v>
      </c>
    </row>
    <row r="18998" spans="1:2">
      <c r="A18998" s="4" t="s">
        <v>19345</v>
      </c>
      <c r="B18998" s="199">
        <v>824.01</v>
      </c>
    </row>
    <row r="18999" spans="1:2">
      <c r="A18999" s="4" t="s">
        <v>19346</v>
      </c>
      <c r="B18999" s="199">
        <v>810.83</v>
      </c>
    </row>
    <row r="19000" spans="1:2">
      <c r="A19000" s="4" t="s">
        <v>19347</v>
      </c>
      <c r="B19000" s="199">
        <v>64.77</v>
      </c>
    </row>
    <row r="19001" spans="1:2">
      <c r="A19001" s="4" t="s">
        <v>19348</v>
      </c>
      <c r="B19001" s="199">
        <v>61.47</v>
      </c>
    </row>
    <row r="19002" spans="1:2">
      <c r="A19002" s="4" t="s">
        <v>19349</v>
      </c>
      <c r="B19002" s="199">
        <v>91.53</v>
      </c>
    </row>
    <row r="19003" spans="1:2">
      <c r="A19003" s="4" t="s">
        <v>19350</v>
      </c>
      <c r="B19003" s="199">
        <v>88.16</v>
      </c>
    </row>
    <row r="19004" spans="1:2">
      <c r="A19004" s="4" t="s">
        <v>19351</v>
      </c>
      <c r="B19004" s="199">
        <v>180.85</v>
      </c>
    </row>
    <row r="19005" spans="1:2">
      <c r="A19005" s="4" t="s">
        <v>19352</v>
      </c>
      <c r="B19005" s="199">
        <v>177.06</v>
      </c>
    </row>
    <row r="19006" spans="1:2">
      <c r="A19006" s="4" t="s">
        <v>19353</v>
      </c>
      <c r="B19006" s="199">
        <v>131.99</v>
      </c>
    </row>
    <row r="19007" spans="1:2">
      <c r="A19007" s="4" t="s">
        <v>19354</v>
      </c>
      <c r="B19007" s="199">
        <v>129.28</v>
      </c>
    </row>
    <row r="19008" spans="1:2">
      <c r="A19008" s="4" t="s">
        <v>19355</v>
      </c>
      <c r="B19008" s="199">
        <v>236.2</v>
      </c>
    </row>
    <row r="19009" spans="1:2">
      <c r="A19009" s="4" t="s">
        <v>19356</v>
      </c>
      <c r="B19009" s="199">
        <v>230.78</v>
      </c>
    </row>
    <row r="19010" spans="1:2">
      <c r="A19010" s="4" t="s">
        <v>19357</v>
      </c>
      <c r="B19010" s="199">
        <v>3888</v>
      </c>
    </row>
    <row r="19011" spans="1:2">
      <c r="A19011" s="4" t="s">
        <v>19358</v>
      </c>
      <c r="B19011" s="199">
        <v>3888</v>
      </c>
    </row>
    <row r="19012" spans="1:2">
      <c r="A19012" s="4" t="s">
        <v>19359</v>
      </c>
      <c r="B19012" s="199">
        <v>1990.28</v>
      </c>
    </row>
    <row r="19013" spans="1:2">
      <c r="A19013" s="4" t="s">
        <v>19360</v>
      </c>
      <c r="B19013" s="199">
        <v>1978.98</v>
      </c>
    </row>
    <row r="19014" spans="1:2">
      <c r="A19014" s="4" t="s">
        <v>19361</v>
      </c>
      <c r="B19014" s="199">
        <v>958.84</v>
      </c>
    </row>
    <row r="19015" spans="1:2">
      <c r="A19015" s="4" t="s">
        <v>19362</v>
      </c>
      <c r="B19015" s="199">
        <v>958.84</v>
      </c>
    </row>
    <row r="19016" spans="1:2">
      <c r="A19016" s="4" t="s">
        <v>19363</v>
      </c>
      <c r="B19016" s="199">
        <v>129.94999999999999</v>
      </c>
    </row>
    <row r="19017" spans="1:2">
      <c r="A19017" s="4" t="s">
        <v>19364</v>
      </c>
      <c r="B19017" s="199">
        <v>129.94999999999999</v>
      </c>
    </row>
    <row r="19018" spans="1:2">
      <c r="A19018" s="4" t="s">
        <v>19365</v>
      </c>
      <c r="B19018" s="199">
        <v>3193.3</v>
      </c>
    </row>
    <row r="19019" spans="1:2">
      <c r="A19019" s="4" t="s">
        <v>19366</v>
      </c>
      <c r="B19019" s="199">
        <v>3193.3</v>
      </c>
    </row>
    <row r="19020" spans="1:2">
      <c r="A19020" s="4" t="s">
        <v>19367</v>
      </c>
      <c r="B19020" s="199">
        <v>122.57</v>
      </c>
    </row>
    <row r="19021" spans="1:2">
      <c r="A19021" s="4" t="s">
        <v>19368</v>
      </c>
      <c r="B19021" s="199">
        <v>122.57</v>
      </c>
    </row>
    <row r="19022" spans="1:2">
      <c r="A19022" s="4" t="s">
        <v>19369</v>
      </c>
      <c r="B19022" s="199">
        <v>2744.19</v>
      </c>
    </row>
    <row r="19023" spans="1:2">
      <c r="A19023" s="4" t="s">
        <v>19370</v>
      </c>
      <c r="B19023" s="199">
        <v>2656.29</v>
      </c>
    </row>
    <row r="19024" spans="1:2">
      <c r="A19024" s="4" t="s">
        <v>19371</v>
      </c>
      <c r="B19024" s="199">
        <v>3375.2</v>
      </c>
    </row>
    <row r="19025" spans="1:2">
      <c r="A19025" s="4" t="s">
        <v>19372</v>
      </c>
      <c r="B19025" s="199">
        <v>3359.3</v>
      </c>
    </row>
    <row r="19026" spans="1:2">
      <c r="A19026" s="4" t="s">
        <v>19373</v>
      </c>
      <c r="B19026" s="199">
        <v>3074.99</v>
      </c>
    </row>
    <row r="19027" spans="1:2">
      <c r="A19027" s="4" t="s">
        <v>19374</v>
      </c>
      <c r="B19027" s="199">
        <v>3040.81</v>
      </c>
    </row>
    <row r="19028" spans="1:2">
      <c r="A19028" s="4" t="s">
        <v>19375</v>
      </c>
      <c r="B19028" s="199">
        <v>1383.59</v>
      </c>
    </row>
    <row r="19029" spans="1:2">
      <c r="A19029" s="4" t="s">
        <v>19376</v>
      </c>
      <c r="B19029" s="199">
        <v>1383.59</v>
      </c>
    </row>
    <row r="19030" spans="1:2">
      <c r="A19030" s="4" t="s">
        <v>19377</v>
      </c>
      <c r="B19030" s="199">
        <v>2000.31</v>
      </c>
    </row>
    <row r="19031" spans="1:2">
      <c r="A19031" s="4" t="s">
        <v>19378</v>
      </c>
      <c r="B19031" s="199">
        <v>2000.31</v>
      </c>
    </row>
    <row r="19032" spans="1:2">
      <c r="A19032" s="4" t="s">
        <v>19379</v>
      </c>
      <c r="B19032" s="199">
        <v>2019.83</v>
      </c>
    </row>
    <row r="19033" spans="1:2">
      <c r="A19033" s="4" t="s">
        <v>19380</v>
      </c>
      <c r="B19033" s="199">
        <v>2019.83</v>
      </c>
    </row>
    <row r="19034" spans="1:2">
      <c r="A19034" s="4" t="s">
        <v>19381</v>
      </c>
      <c r="B19034" s="199">
        <v>2605.91</v>
      </c>
    </row>
    <row r="19035" spans="1:2">
      <c r="A19035" s="4" t="s">
        <v>19382</v>
      </c>
      <c r="B19035" s="199">
        <v>2605.91</v>
      </c>
    </row>
    <row r="19036" spans="1:2">
      <c r="A19036" s="4" t="s">
        <v>19383</v>
      </c>
      <c r="B19036" s="199">
        <v>2983.98</v>
      </c>
    </row>
    <row r="19037" spans="1:2">
      <c r="A19037" s="4" t="s">
        <v>19384</v>
      </c>
      <c r="B19037" s="199">
        <v>2983.98</v>
      </c>
    </row>
    <row r="19038" spans="1:2">
      <c r="A19038" s="4" t="s">
        <v>19385</v>
      </c>
      <c r="B19038" s="199">
        <v>3357.64</v>
      </c>
    </row>
    <row r="19039" spans="1:2">
      <c r="A19039" s="4" t="s">
        <v>19386</v>
      </c>
      <c r="B19039" s="199">
        <v>3357.64</v>
      </c>
    </row>
    <row r="19040" spans="1:2">
      <c r="A19040" s="4" t="s">
        <v>19387</v>
      </c>
      <c r="B19040" s="199">
        <v>4608.46</v>
      </c>
    </row>
    <row r="19041" spans="1:2">
      <c r="A19041" s="4" t="s">
        <v>19388</v>
      </c>
      <c r="B19041" s="199">
        <v>4608.46</v>
      </c>
    </row>
    <row r="19042" spans="1:2">
      <c r="A19042" s="4" t="s">
        <v>19389</v>
      </c>
      <c r="B19042" s="199">
        <v>5436.55</v>
      </c>
    </row>
    <row r="19043" spans="1:2">
      <c r="A19043" s="4" t="s">
        <v>19390</v>
      </c>
      <c r="B19043" s="199">
        <v>5436.55</v>
      </c>
    </row>
    <row r="19044" spans="1:2">
      <c r="A19044" s="4" t="s">
        <v>19391</v>
      </c>
      <c r="B19044" s="199">
        <v>2502.9</v>
      </c>
    </row>
    <row r="19045" spans="1:2">
      <c r="A19045" s="4" t="s">
        <v>19392</v>
      </c>
      <c r="B19045" s="199">
        <v>2502.9</v>
      </c>
    </row>
    <row r="19046" spans="1:2">
      <c r="A19046" s="4" t="s">
        <v>19393</v>
      </c>
      <c r="B19046" s="199">
        <v>3378.4</v>
      </c>
    </row>
    <row r="19047" spans="1:2">
      <c r="A19047" s="4" t="s">
        <v>19394</v>
      </c>
      <c r="B19047" s="199">
        <v>3378.4</v>
      </c>
    </row>
    <row r="19048" spans="1:2">
      <c r="A19048" s="4" t="s">
        <v>19395</v>
      </c>
      <c r="B19048" s="199">
        <v>4187.9799999999996</v>
      </c>
    </row>
    <row r="19049" spans="1:2">
      <c r="A19049" s="4" t="s">
        <v>19396</v>
      </c>
      <c r="B19049" s="199">
        <v>4187.9799999999996</v>
      </c>
    </row>
    <row r="19050" spans="1:2">
      <c r="A19050" s="4" t="s">
        <v>19397</v>
      </c>
      <c r="B19050" s="199">
        <v>4798.45</v>
      </c>
    </row>
    <row r="19051" spans="1:2">
      <c r="A19051" s="4" t="s">
        <v>19398</v>
      </c>
      <c r="B19051" s="199">
        <v>4798.45</v>
      </c>
    </row>
    <row r="19052" spans="1:2">
      <c r="A19052" s="4" t="s">
        <v>19399</v>
      </c>
      <c r="B19052" s="199">
        <v>5518.74</v>
      </c>
    </row>
    <row r="19053" spans="1:2">
      <c r="A19053" s="4" t="s">
        <v>19400</v>
      </c>
      <c r="B19053" s="199">
        <v>5518.74</v>
      </c>
    </row>
    <row r="19054" spans="1:2">
      <c r="A19054" s="4" t="s">
        <v>19401</v>
      </c>
      <c r="B19054" s="199">
        <v>6144.98</v>
      </c>
    </row>
    <row r="19055" spans="1:2">
      <c r="A19055" s="4" t="s">
        <v>19402</v>
      </c>
      <c r="B19055" s="199">
        <v>6144.98</v>
      </c>
    </row>
    <row r="19056" spans="1:2">
      <c r="A19056" s="4" t="s">
        <v>19403</v>
      </c>
      <c r="B19056" s="199">
        <v>7779.07</v>
      </c>
    </row>
    <row r="19057" spans="1:2">
      <c r="A19057" s="4" t="s">
        <v>19404</v>
      </c>
      <c r="B19057" s="199">
        <v>7779.07</v>
      </c>
    </row>
    <row r="19058" spans="1:2">
      <c r="A19058" s="4" t="s">
        <v>19405</v>
      </c>
      <c r="B19058" s="199">
        <v>9197.9</v>
      </c>
    </row>
    <row r="19059" spans="1:2">
      <c r="A19059" s="4" t="s">
        <v>19406</v>
      </c>
      <c r="B19059" s="199">
        <v>9197.9</v>
      </c>
    </row>
    <row r="19060" spans="1:2">
      <c r="A19060" s="4" t="s">
        <v>19407</v>
      </c>
      <c r="B19060" s="199">
        <v>1109.17</v>
      </c>
    </row>
    <row r="19061" spans="1:2">
      <c r="A19061" s="4" t="s">
        <v>19408</v>
      </c>
      <c r="B19061" s="199">
        <v>1109.17</v>
      </c>
    </row>
    <row r="19062" spans="1:2">
      <c r="A19062" s="4" t="s">
        <v>19409</v>
      </c>
      <c r="B19062" s="199">
        <v>741.5</v>
      </c>
    </row>
    <row r="19063" spans="1:2">
      <c r="A19063" s="4" t="s">
        <v>19410</v>
      </c>
      <c r="B19063" s="199">
        <v>741.5</v>
      </c>
    </row>
    <row r="19064" spans="1:2">
      <c r="A19064" s="4" t="s">
        <v>19411</v>
      </c>
      <c r="B19064" s="199">
        <v>1083.08</v>
      </c>
    </row>
    <row r="19065" spans="1:2">
      <c r="A19065" s="4" t="s">
        <v>19412</v>
      </c>
      <c r="B19065" s="199">
        <v>1083.08</v>
      </c>
    </row>
    <row r="19066" spans="1:2">
      <c r="A19066" s="4" t="s">
        <v>19413</v>
      </c>
      <c r="B19066" s="199">
        <v>60.33</v>
      </c>
    </row>
    <row r="19067" spans="1:2">
      <c r="A19067" s="4" t="s">
        <v>19414</v>
      </c>
      <c r="B19067" s="199">
        <v>58.76</v>
      </c>
    </row>
    <row r="19068" spans="1:2">
      <c r="A19068" s="4" t="s">
        <v>19415</v>
      </c>
      <c r="B19068" s="199">
        <v>67.77</v>
      </c>
    </row>
    <row r="19069" spans="1:2">
      <c r="A19069" s="4" t="s">
        <v>19416</v>
      </c>
      <c r="B19069" s="199">
        <v>66.2</v>
      </c>
    </row>
    <row r="19070" spans="1:2">
      <c r="A19070" s="4" t="s">
        <v>19417</v>
      </c>
      <c r="B19070" s="199">
        <v>51.13</v>
      </c>
    </row>
    <row r="19071" spans="1:2">
      <c r="A19071" s="4" t="s">
        <v>19418</v>
      </c>
      <c r="B19071" s="199">
        <v>49.56</v>
      </c>
    </row>
    <row r="19072" spans="1:2">
      <c r="A19072" s="4" t="s">
        <v>19419</v>
      </c>
      <c r="B19072" s="199">
        <v>74.83</v>
      </c>
    </row>
    <row r="19073" spans="1:2">
      <c r="A19073" s="4" t="s">
        <v>19420</v>
      </c>
      <c r="B19073" s="199">
        <v>73.260000000000005</v>
      </c>
    </row>
    <row r="19074" spans="1:2">
      <c r="A19074" s="4" t="s">
        <v>19421</v>
      </c>
      <c r="B19074" s="199">
        <v>24.74</v>
      </c>
    </row>
    <row r="19075" spans="1:2">
      <c r="A19075" s="4" t="s">
        <v>19422</v>
      </c>
      <c r="B19075" s="199">
        <v>23.17</v>
      </c>
    </row>
    <row r="19076" spans="1:2">
      <c r="A19076" s="4" t="s">
        <v>19423</v>
      </c>
      <c r="B19076" s="199">
        <v>39.85</v>
      </c>
    </row>
    <row r="19077" spans="1:2">
      <c r="A19077" s="4" t="s">
        <v>19424</v>
      </c>
      <c r="B19077" s="199">
        <v>38.28</v>
      </c>
    </row>
    <row r="19078" spans="1:2">
      <c r="A19078" s="4" t="s">
        <v>19425</v>
      </c>
      <c r="B19078" s="199">
        <v>41.41</v>
      </c>
    </row>
    <row r="19079" spans="1:2">
      <c r="A19079" s="4" t="s">
        <v>19426</v>
      </c>
      <c r="B19079" s="199">
        <v>39.840000000000003</v>
      </c>
    </row>
    <row r="19080" spans="1:2">
      <c r="A19080" s="4" t="s">
        <v>19427</v>
      </c>
      <c r="B19080" s="199">
        <v>42.57</v>
      </c>
    </row>
    <row r="19081" spans="1:2">
      <c r="A19081" s="4" t="s">
        <v>19428</v>
      </c>
      <c r="B19081" s="199">
        <v>41</v>
      </c>
    </row>
    <row r="19082" spans="1:2">
      <c r="A19082" s="4" t="s">
        <v>19429</v>
      </c>
      <c r="B19082" s="199">
        <v>60.94</v>
      </c>
    </row>
    <row r="19083" spans="1:2">
      <c r="A19083" s="4" t="s">
        <v>19430</v>
      </c>
      <c r="B19083" s="199">
        <v>59.37</v>
      </c>
    </row>
    <row r="19084" spans="1:2">
      <c r="A19084" s="4" t="s">
        <v>19431</v>
      </c>
      <c r="B19084" s="199">
        <v>65.19</v>
      </c>
    </row>
    <row r="19085" spans="1:2">
      <c r="A19085" s="4" t="s">
        <v>19432</v>
      </c>
      <c r="B19085" s="199">
        <v>63.62</v>
      </c>
    </row>
    <row r="19086" spans="1:2">
      <c r="A19086" s="4" t="s">
        <v>19433</v>
      </c>
      <c r="B19086" s="199">
        <v>29.8</v>
      </c>
    </row>
    <row r="19087" spans="1:2">
      <c r="A19087" s="4" t="s">
        <v>19434</v>
      </c>
      <c r="B19087" s="199">
        <v>28.23</v>
      </c>
    </row>
    <row r="19088" spans="1:2">
      <c r="A19088" s="4" t="s">
        <v>19435</v>
      </c>
      <c r="B19088" s="199">
        <v>44.67</v>
      </c>
    </row>
    <row r="19089" spans="1:2">
      <c r="A19089" s="4" t="s">
        <v>19436</v>
      </c>
      <c r="B19089" s="199">
        <v>43.1</v>
      </c>
    </row>
    <row r="19090" spans="1:2">
      <c r="A19090" s="4" t="s">
        <v>19437</v>
      </c>
      <c r="B19090" s="199">
        <v>77.47</v>
      </c>
    </row>
    <row r="19091" spans="1:2">
      <c r="A19091" s="4" t="s">
        <v>19438</v>
      </c>
      <c r="B19091" s="199">
        <v>75.900000000000006</v>
      </c>
    </row>
    <row r="19092" spans="1:2">
      <c r="A19092" s="4" t="s">
        <v>19439</v>
      </c>
      <c r="B19092" s="199">
        <v>115.19</v>
      </c>
    </row>
    <row r="19093" spans="1:2">
      <c r="A19093" s="4" t="s">
        <v>19440</v>
      </c>
      <c r="B19093" s="199">
        <v>113.62</v>
      </c>
    </row>
    <row r="19094" spans="1:2">
      <c r="A19094" s="4" t="s">
        <v>19441</v>
      </c>
      <c r="B19094" s="199">
        <v>174.43</v>
      </c>
    </row>
    <row r="19095" spans="1:2">
      <c r="A19095" s="4" t="s">
        <v>19442</v>
      </c>
      <c r="B19095" s="199">
        <v>172.86</v>
      </c>
    </row>
    <row r="19096" spans="1:2">
      <c r="A19096" s="4" t="s">
        <v>19443</v>
      </c>
      <c r="B19096" s="199">
        <v>103.44</v>
      </c>
    </row>
    <row r="19097" spans="1:2">
      <c r="A19097" s="4" t="s">
        <v>19444</v>
      </c>
      <c r="B19097" s="199">
        <v>101.87</v>
      </c>
    </row>
    <row r="19098" spans="1:2">
      <c r="A19098" s="4" t="s">
        <v>19445</v>
      </c>
      <c r="B19098" s="199">
        <v>156.93</v>
      </c>
    </row>
    <row r="19099" spans="1:2">
      <c r="A19099" s="4" t="s">
        <v>19446</v>
      </c>
      <c r="B19099" s="199">
        <v>148.83000000000001</v>
      </c>
    </row>
    <row r="19100" spans="1:2">
      <c r="A19100" s="4" t="s">
        <v>19447</v>
      </c>
      <c r="B19100" s="199">
        <v>312.38</v>
      </c>
    </row>
    <row r="19101" spans="1:2">
      <c r="A19101" s="4" t="s">
        <v>19448</v>
      </c>
      <c r="B19101" s="199">
        <v>304.27999999999997</v>
      </c>
    </row>
    <row r="19102" spans="1:2">
      <c r="A19102" s="4" t="s">
        <v>19449</v>
      </c>
      <c r="B19102" s="199">
        <v>608.24</v>
      </c>
    </row>
    <row r="19103" spans="1:2">
      <c r="A19103" s="4" t="s">
        <v>19450</v>
      </c>
      <c r="B19103" s="199">
        <v>600.14</v>
      </c>
    </row>
    <row r="19104" spans="1:2">
      <c r="A19104" s="4" t="s">
        <v>19451</v>
      </c>
      <c r="B19104" s="199">
        <v>81.77</v>
      </c>
    </row>
    <row r="19105" spans="1:2">
      <c r="A19105" s="4" t="s">
        <v>19452</v>
      </c>
      <c r="B19105" s="199">
        <v>78.64</v>
      </c>
    </row>
    <row r="19106" spans="1:2">
      <c r="A19106" s="4" t="s">
        <v>19453</v>
      </c>
      <c r="B19106" s="199">
        <v>4.62</v>
      </c>
    </row>
    <row r="19107" spans="1:2">
      <c r="A19107" s="4" t="s">
        <v>19454</v>
      </c>
      <c r="B19107" s="199">
        <v>4.3099999999999996</v>
      </c>
    </row>
    <row r="19108" spans="1:2">
      <c r="A19108" s="4" t="s">
        <v>19455</v>
      </c>
      <c r="B19108" s="199">
        <v>36.76</v>
      </c>
    </row>
    <row r="19109" spans="1:2">
      <c r="A19109" s="4" t="s">
        <v>19456</v>
      </c>
      <c r="B19109" s="199">
        <v>34.869999999999997</v>
      </c>
    </row>
    <row r="19110" spans="1:2">
      <c r="A19110" s="4" t="s">
        <v>19457</v>
      </c>
      <c r="B19110" s="199">
        <v>32.47</v>
      </c>
    </row>
    <row r="19111" spans="1:2">
      <c r="A19111" s="4" t="s">
        <v>19458</v>
      </c>
      <c r="B19111" s="199">
        <v>28.13</v>
      </c>
    </row>
    <row r="19112" spans="1:2">
      <c r="A19112" s="4" t="s">
        <v>19459</v>
      </c>
      <c r="B19112" s="199">
        <v>55.26</v>
      </c>
    </row>
    <row r="19113" spans="1:2">
      <c r="A19113" s="4" t="s">
        <v>19460</v>
      </c>
      <c r="B19113" s="199">
        <v>55.26</v>
      </c>
    </row>
    <row r="19114" spans="1:2">
      <c r="A19114" s="4" t="s">
        <v>19461</v>
      </c>
      <c r="B19114" s="199">
        <v>40</v>
      </c>
    </row>
    <row r="19115" spans="1:2">
      <c r="A19115" s="4" t="s">
        <v>19462</v>
      </c>
      <c r="B19115" s="199">
        <v>40</v>
      </c>
    </row>
    <row r="19116" spans="1:2">
      <c r="A19116" s="4" t="s">
        <v>19463</v>
      </c>
      <c r="B19116" s="199">
        <v>42.18</v>
      </c>
    </row>
    <row r="19117" spans="1:2">
      <c r="A19117" s="4" t="s">
        <v>19464</v>
      </c>
      <c r="B19117" s="199">
        <v>42.18</v>
      </c>
    </row>
    <row r="19118" spans="1:2">
      <c r="A19118" s="4" t="s">
        <v>19465</v>
      </c>
      <c r="B19118" s="199">
        <v>57.14</v>
      </c>
    </row>
    <row r="19119" spans="1:2">
      <c r="A19119" s="4" t="s">
        <v>19466</v>
      </c>
      <c r="B19119" s="199">
        <v>57.14</v>
      </c>
    </row>
    <row r="19120" spans="1:2">
      <c r="A19120" s="4" t="s">
        <v>19467</v>
      </c>
      <c r="B19120" s="199">
        <v>70.27</v>
      </c>
    </row>
    <row r="19121" spans="1:2">
      <c r="A19121" s="4" t="s">
        <v>19468</v>
      </c>
      <c r="B19121" s="199">
        <v>70.27</v>
      </c>
    </row>
    <row r="19122" spans="1:2">
      <c r="A19122" s="4" t="s">
        <v>19469</v>
      </c>
      <c r="B19122" s="199">
        <v>104.12</v>
      </c>
    </row>
    <row r="19123" spans="1:2">
      <c r="A19123" s="4" t="s">
        <v>19470</v>
      </c>
      <c r="B19123" s="199">
        <v>104.12</v>
      </c>
    </row>
    <row r="19124" spans="1:2">
      <c r="A19124" s="4" t="s">
        <v>19471</v>
      </c>
      <c r="B19124" s="199">
        <v>127.55</v>
      </c>
    </row>
    <row r="19125" spans="1:2">
      <c r="A19125" s="4" t="s">
        <v>19472</v>
      </c>
      <c r="B19125" s="199">
        <v>127.55</v>
      </c>
    </row>
    <row r="19126" spans="1:2">
      <c r="A19126" s="4" t="s">
        <v>19473</v>
      </c>
      <c r="B19126" s="199">
        <v>134.65</v>
      </c>
    </row>
    <row r="19127" spans="1:2">
      <c r="A19127" s="4" t="s">
        <v>19474</v>
      </c>
      <c r="B19127" s="199">
        <v>134.65</v>
      </c>
    </row>
    <row r="19128" spans="1:2">
      <c r="A19128" s="4" t="s">
        <v>19475</v>
      </c>
      <c r="B19128" s="199">
        <v>64.790000000000006</v>
      </c>
    </row>
    <row r="19129" spans="1:2">
      <c r="A19129" s="4" t="s">
        <v>19476</v>
      </c>
      <c r="B19129" s="199">
        <v>64.790000000000006</v>
      </c>
    </row>
    <row r="19130" spans="1:2">
      <c r="A19130" s="4" t="s">
        <v>19477</v>
      </c>
      <c r="B19130" s="199">
        <v>152.77000000000001</v>
      </c>
    </row>
    <row r="19131" spans="1:2">
      <c r="A19131" s="4" t="s">
        <v>19478</v>
      </c>
      <c r="B19131" s="199">
        <v>59.78</v>
      </c>
    </row>
    <row r="19132" spans="1:2">
      <c r="A19132" s="4" t="s">
        <v>19479</v>
      </c>
      <c r="B19132" s="199">
        <v>47.93</v>
      </c>
    </row>
    <row r="19133" spans="1:2">
      <c r="A19133" s="4" t="s">
        <v>19480</v>
      </c>
      <c r="B19133" s="199">
        <v>149.72</v>
      </c>
    </row>
    <row r="19134" spans="1:2">
      <c r="A19134" s="4" t="s">
        <v>19481</v>
      </c>
      <c r="B19134" s="199">
        <v>56.73</v>
      </c>
    </row>
    <row r="19135" spans="1:2">
      <c r="A19135" s="4" t="s">
        <v>19482</v>
      </c>
      <c r="B19135" s="199">
        <v>44.88</v>
      </c>
    </row>
    <row r="19136" spans="1:2">
      <c r="A19136" s="4" t="s">
        <v>19483</v>
      </c>
      <c r="B19136" s="199">
        <v>180.68</v>
      </c>
    </row>
    <row r="19137" spans="1:2">
      <c r="A19137" s="4" t="s">
        <v>19484</v>
      </c>
      <c r="B19137" s="199">
        <v>66.540000000000006</v>
      </c>
    </row>
    <row r="19138" spans="1:2">
      <c r="A19138" s="4" t="s">
        <v>19485</v>
      </c>
      <c r="B19138" s="199">
        <v>52.28</v>
      </c>
    </row>
    <row r="19139" spans="1:2">
      <c r="A19139" s="4" t="s">
        <v>19486</v>
      </c>
      <c r="B19139" s="199">
        <v>177.63</v>
      </c>
    </row>
    <row r="19140" spans="1:2">
      <c r="A19140" s="4" t="s">
        <v>19487</v>
      </c>
      <c r="B19140" s="199">
        <v>63.49</v>
      </c>
    </row>
    <row r="19141" spans="1:2">
      <c r="A19141" s="4" t="s">
        <v>19488</v>
      </c>
      <c r="B19141" s="199">
        <v>49.23</v>
      </c>
    </row>
    <row r="19142" spans="1:2">
      <c r="A19142" s="4" t="s">
        <v>19489</v>
      </c>
      <c r="B19142" s="199">
        <v>228.47</v>
      </c>
    </row>
    <row r="19143" spans="1:2">
      <c r="A19143" s="4" t="s">
        <v>19490</v>
      </c>
      <c r="B19143" s="199">
        <v>75.569999999999993</v>
      </c>
    </row>
    <row r="19144" spans="1:2">
      <c r="A19144" s="4" t="s">
        <v>19491</v>
      </c>
      <c r="B19144" s="199">
        <v>57.57</v>
      </c>
    </row>
    <row r="19145" spans="1:2">
      <c r="A19145" s="4" t="s">
        <v>19492</v>
      </c>
      <c r="B19145" s="199">
        <v>225.42</v>
      </c>
    </row>
    <row r="19146" spans="1:2">
      <c r="A19146" s="4" t="s">
        <v>19493</v>
      </c>
      <c r="B19146" s="199">
        <v>72.52</v>
      </c>
    </row>
    <row r="19147" spans="1:2">
      <c r="A19147" s="4" t="s">
        <v>19494</v>
      </c>
      <c r="B19147" s="199">
        <v>54.52</v>
      </c>
    </row>
    <row r="19148" spans="1:2">
      <c r="A19148" s="4" t="s">
        <v>19495</v>
      </c>
      <c r="B19148" s="199">
        <v>166.72</v>
      </c>
    </row>
    <row r="19149" spans="1:2">
      <c r="A19149" s="4" t="s">
        <v>19496</v>
      </c>
      <c r="B19149" s="199">
        <v>66.569999999999993</v>
      </c>
    </row>
    <row r="19150" spans="1:2">
      <c r="A19150" s="4" t="s">
        <v>19497</v>
      </c>
      <c r="B19150" s="199">
        <v>52.86</v>
      </c>
    </row>
    <row r="19151" spans="1:2">
      <c r="A19151" s="4" t="s">
        <v>19498</v>
      </c>
      <c r="B19151" s="199">
        <v>163.66999999999999</v>
      </c>
    </row>
    <row r="19152" spans="1:2">
      <c r="A19152" s="4" t="s">
        <v>19499</v>
      </c>
      <c r="B19152" s="199">
        <v>63.52</v>
      </c>
    </row>
    <row r="19153" spans="1:2">
      <c r="A19153" s="4" t="s">
        <v>19500</v>
      </c>
      <c r="B19153" s="199">
        <v>49.81</v>
      </c>
    </row>
    <row r="19154" spans="1:2">
      <c r="A19154" s="4" t="s">
        <v>19501</v>
      </c>
      <c r="B19154" s="199">
        <v>192.83</v>
      </c>
    </row>
    <row r="19155" spans="1:2">
      <c r="A19155" s="4" t="s">
        <v>19502</v>
      </c>
      <c r="B19155" s="199">
        <v>72.95</v>
      </c>
    </row>
    <row r="19156" spans="1:2">
      <c r="A19156" s="4" t="s">
        <v>19503</v>
      </c>
      <c r="B19156" s="199">
        <v>56.91</v>
      </c>
    </row>
    <row r="19157" spans="1:2">
      <c r="A19157" s="4" t="s">
        <v>19504</v>
      </c>
      <c r="B19157" s="199">
        <v>189.78</v>
      </c>
    </row>
    <row r="19158" spans="1:2">
      <c r="A19158" s="4" t="s">
        <v>19505</v>
      </c>
      <c r="B19158" s="199">
        <v>69.900000000000006</v>
      </c>
    </row>
    <row r="19159" spans="1:2">
      <c r="A19159" s="4" t="s">
        <v>19506</v>
      </c>
      <c r="B19159" s="199">
        <v>53.86</v>
      </c>
    </row>
    <row r="19160" spans="1:2">
      <c r="A19160" s="4" t="s">
        <v>19507</v>
      </c>
      <c r="B19160" s="199">
        <v>215.43</v>
      </c>
    </row>
    <row r="19161" spans="1:2">
      <c r="A19161" s="4" t="s">
        <v>19508</v>
      </c>
      <c r="B19161" s="199">
        <v>80.72</v>
      </c>
    </row>
    <row r="19162" spans="1:2">
      <c r="A19162" s="4" t="s">
        <v>19509</v>
      </c>
      <c r="B19162" s="199">
        <v>62.49</v>
      </c>
    </row>
    <row r="19163" spans="1:2">
      <c r="A19163" s="4" t="s">
        <v>19510</v>
      </c>
      <c r="B19163" s="199">
        <v>212.38</v>
      </c>
    </row>
    <row r="19164" spans="1:2">
      <c r="A19164" s="4" t="s">
        <v>19511</v>
      </c>
      <c r="B19164" s="199">
        <v>77.67</v>
      </c>
    </row>
    <row r="19165" spans="1:2">
      <c r="A19165" s="4" t="s">
        <v>19512</v>
      </c>
      <c r="B19165" s="199">
        <v>59.44</v>
      </c>
    </row>
    <row r="19166" spans="1:2">
      <c r="A19166" s="4" t="s">
        <v>19513</v>
      </c>
      <c r="B19166" s="199">
        <v>247.94</v>
      </c>
    </row>
    <row r="19167" spans="1:2">
      <c r="A19167" s="4" t="s">
        <v>19514</v>
      </c>
      <c r="B19167" s="199">
        <v>87.1</v>
      </c>
    </row>
    <row r="19168" spans="1:2">
      <c r="A19168" s="4" t="s">
        <v>19515</v>
      </c>
      <c r="B19168" s="199">
        <v>66.28</v>
      </c>
    </row>
    <row r="19169" spans="1:2">
      <c r="A19169" s="4" t="s">
        <v>19516</v>
      </c>
      <c r="B19169" s="199">
        <v>244.89</v>
      </c>
    </row>
    <row r="19170" spans="1:2">
      <c r="A19170" s="4" t="s">
        <v>19517</v>
      </c>
      <c r="B19170" s="199">
        <v>84.05</v>
      </c>
    </row>
    <row r="19171" spans="1:2">
      <c r="A19171" s="4" t="s">
        <v>19518</v>
      </c>
      <c r="B19171" s="199">
        <v>63.23</v>
      </c>
    </row>
    <row r="19172" spans="1:2">
      <c r="A19172" s="4" t="s">
        <v>19519</v>
      </c>
      <c r="B19172" s="199">
        <v>534.52</v>
      </c>
    </row>
    <row r="19173" spans="1:2">
      <c r="A19173" s="4" t="s">
        <v>19520</v>
      </c>
      <c r="B19173" s="199">
        <v>213.01</v>
      </c>
    </row>
    <row r="19174" spans="1:2">
      <c r="A19174" s="4" t="s">
        <v>19521</v>
      </c>
      <c r="B19174" s="199">
        <v>170.69</v>
      </c>
    </row>
    <row r="19175" spans="1:2">
      <c r="A19175" s="4" t="s">
        <v>19522</v>
      </c>
      <c r="B19175" s="199">
        <v>531.47</v>
      </c>
    </row>
    <row r="19176" spans="1:2">
      <c r="A19176" s="4" t="s">
        <v>19523</v>
      </c>
      <c r="B19176" s="199">
        <v>209.96</v>
      </c>
    </row>
    <row r="19177" spans="1:2">
      <c r="A19177" s="4" t="s">
        <v>19524</v>
      </c>
      <c r="B19177" s="199">
        <v>167.64</v>
      </c>
    </row>
    <row r="19178" spans="1:2">
      <c r="A19178" s="4" t="s">
        <v>19525</v>
      </c>
      <c r="B19178" s="199">
        <v>238.9</v>
      </c>
    </row>
    <row r="19179" spans="1:2">
      <c r="A19179" s="4" t="s">
        <v>19526</v>
      </c>
      <c r="B19179" s="199">
        <v>89.59</v>
      </c>
    </row>
    <row r="19180" spans="1:2">
      <c r="A19180" s="4" t="s">
        <v>19527</v>
      </c>
      <c r="B19180" s="199">
        <v>69.540000000000006</v>
      </c>
    </row>
    <row r="19181" spans="1:2">
      <c r="A19181" s="4" t="s">
        <v>19528</v>
      </c>
      <c r="B19181" s="199">
        <v>235.85</v>
      </c>
    </row>
    <row r="19182" spans="1:2">
      <c r="A19182" s="4" t="s">
        <v>19529</v>
      </c>
      <c r="B19182" s="199">
        <v>86.54</v>
      </c>
    </row>
    <row r="19183" spans="1:2">
      <c r="A19183" s="4" t="s">
        <v>19530</v>
      </c>
      <c r="B19183" s="199">
        <v>66.489999999999995</v>
      </c>
    </row>
    <row r="19184" spans="1:2">
      <c r="A19184" s="4" t="s">
        <v>19531</v>
      </c>
      <c r="B19184" s="199">
        <v>397.85</v>
      </c>
    </row>
    <row r="19185" spans="1:2">
      <c r="A19185" s="4" t="s">
        <v>19532</v>
      </c>
      <c r="B19185" s="199">
        <v>112.09</v>
      </c>
    </row>
    <row r="19186" spans="1:2">
      <c r="A19186" s="4" t="s">
        <v>19533</v>
      </c>
      <c r="B19186" s="199">
        <v>76.22</v>
      </c>
    </row>
    <row r="19187" spans="1:2">
      <c r="A19187" s="4" t="s">
        <v>19534</v>
      </c>
      <c r="B19187" s="199">
        <v>394.8</v>
      </c>
    </row>
    <row r="19188" spans="1:2">
      <c r="A19188" s="4" t="s">
        <v>19535</v>
      </c>
      <c r="B19188" s="199">
        <v>109.04</v>
      </c>
    </row>
    <row r="19189" spans="1:2">
      <c r="A19189" s="4" t="s">
        <v>19536</v>
      </c>
      <c r="B19189" s="199">
        <v>73.17</v>
      </c>
    </row>
    <row r="19190" spans="1:2">
      <c r="A19190" s="4" t="s">
        <v>19537</v>
      </c>
      <c r="B19190" s="199">
        <v>188.26</v>
      </c>
    </row>
    <row r="19191" spans="1:2">
      <c r="A19191" s="4" t="s">
        <v>19538</v>
      </c>
      <c r="B19191" s="199">
        <v>70.569999999999993</v>
      </c>
    </row>
    <row r="19192" spans="1:2">
      <c r="A19192" s="4" t="s">
        <v>19539</v>
      </c>
      <c r="B19192" s="199">
        <v>54.96</v>
      </c>
    </row>
    <row r="19193" spans="1:2">
      <c r="A19193" s="4" t="s">
        <v>19540</v>
      </c>
      <c r="B19193" s="199">
        <v>185.21</v>
      </c>
    </row>
    <row r="19194" spans="1:2">
      <c r="A19194" s="4" t="s">
        <v>19541</v>
      </c>
      <c r="B19194" s="199">
        <v>67.52</v>
      </c>
    </row>
    <row r="19195" spans="1:2">
      <c r="A19195" s="4" t="s">
        <v>19542</v>
      </c>
      <c r="B19195" s="199">
        <v>51.91</v>
      </c>
    </row>
    <row r="19196" spans="1:2">
      <c r="A19196" s="4" t="s">
        <v>19543</v>
      </c>
      <c r="B19196" s="199">
        <v>200.59</v>
      </c>
    </row>
    <row r="19197" spans="1:2">
      <c r="A19197" s="4" t="s">
        <v>19544</v>
      </c>
      <c r="B19197" s="199">
        <v>78.53</v>
      </c>
    </row>
    <row r="19198" spans="1:2">
      <c r="A19198" s="4" t="s">
        <v>19545</v>
      </c>
      <c r="B19198" s="199">
        <v>61.76</v>
      </c>
    </row>
    <row r="19199" spans="1:2">
      <c r="A19199" s="4" t="s">
        <v>19546</v>
      </c>
      <c r="B19199" s="199">
        <v>197.54</v>
      </c>
    </row>
    <row r="19200" spans="1:2">
      <c r="A19200" s="4" t="s">
        <v>19547</v>
      </c>
      <c r="B19200" s="199">
        <v>75.48</v>
      </c>
    </row>
    <row r="19201" spans="1:2">
      <c r="A19201" s="4" t="s">
        <v>19548</v>
      </c>
      <c r="B19201" s="199">
        <v>58.71</v>
      </c>
    </row>
    <row r="19202" spans="1:2">
      <c r="A19202" s="4" t="s">
        <v>19549</v>
      </c>
      <c r="B19202" s="199">
        <v>221.57</v>
      </c>
    </row>
    <row r="19203" spans="1:2">
      <c r="A19203" s="4" t="s">
        <v>19550</v>
      </c>
      <c r="B19203" s="199">
        <v>81.67</v>
      </c>
    </row>
    <row r="19204" spans="1:2">
      <c r="A19204" s="4" t="s">
        <v>19551</v>
      </c>
      <c r="B19204" s="199">
        <v>64.45</v>
      </c>
    </row>
    <row r="19205" spans="1:2">
      <c r="A19205" s="4" t="s">
        <v>19552</v>
      </c>
      <c r="B19205" s="199">
        <v>218.52</v>
      </c>
    </row>
    <row r="19206" spans="1:2">
      <c r="A19206" s="4" t="s">
        <v>19553</v>
      </c>
      <c r="B19206" s="199">
        <v>78.62</v>
      </c>
    </row>
    <row r="19207" spans="1:2">
      <c r="A19207" s="4" t="s">
        <v>19554</v>
      </c>
      <c r="B19207" s="199">
        <v>61.4</v>
      </c>
    </row>
    <row r="19208" spans="1:2">
      <c r="A19208" s="4" t="s">
        <v>19555</v>
      </c>
      <c r="B19208" s="199">
        <v>288.54000000000002</v>
      </c>
    </row>
    <row r="19209" spans="1:2">
      <c r="A19209" s="4" t="s">
        <v>19556</v>
      </c>
      <c r="B19209" s="199">
        <v>92.67</v>
      </c>
    </row>
    <row r="19210" spans="1:2">
      <c r="A19210" s="4" t="s">
        <v>19557</v>
      </c>
      <c r="B19210" s="199">
        <v>68.62</v>
      </c>
    </row>
    <row r="19211" spans="1:2">
      <c r="A19211" s="4" t="s">
        <v>19558</v>
      </c>
      <c r="B19211" s="199">
        <v>285.49</v>
      </c>
    </row>
    <row r="19212" spans="1:2">
      <c r="A19212" s="4" t="s">
        <v>19559</v>
      </c>
      <c r="B19212" s="199">
        <v>89.62</v>
      </c>
    </row>
    <row r="19213" spans="1:2">
      <c r="A19213" s="4" t="s">
        <v>19560</v>
      </c>
      <c r="B19213" s="199">
        <v>65.569999999999993</v>
      </c>
    </row>
    <row r="19214" spans="1:2">
      <c r="A19214" s="4" t="s">
        <v>19561</v>
      </c>
      <c r="B19214" s="199">
        <v>367.58</v>
      </c>
    </row>
    <row r="19215" spans="1:2">
      <c r="A19215" s="4" t="s">
        <v>19562</v>
      </c>
      <c r="B19215" s="199">
        <v>90.22</v>
      </c>
    </row>
    <row r="19216" spans="1:2">
      <c r="A19216" s="4" t="s">
        <v>19563</v>
      </c>
      <c r="B19216" s="199">
        <v>76.680000000000007</v>
      </c>
    </row>
    <row r="19217" spans="1:2">
      <c r="A19217" s="4" t="s">
        <v>19564</v>
      </c>
      <c r="B19217" s="199">
        <v>364.53</v>
      </c>
    </row>
    <row r="19218" spans="1:2">
      <c r="A19218" s="4" t="s">
        <v>19565</v>
      </c>
      <c r="B19218" s="199">
        <v>87.17</v>
      </c>
    </row>
    <row r="19219" spans="1:2">
      <c r="A19219" s="4" t="s">
        <v>19566</v>
      </c>
      <c r="B19219" s="199">
        <v>73.63</v>
      </c>
    </row>
    <row r="19220" spans="1:2">
      <c r="A19220" s="4" t="s">
        <v>19567</v>
      </c>
      <c r="B19220" s="199">
        <v>279.04000000000002</v>
      </c>
    </row>
    <row r="19221" spans="1:2">
      <c r="A19221" s="4" t="s">
        <v>19568</v>
      </c>
      <c r="B19221" s="199">
        <v>106.06</v>
      </c>
    </row>
    <row r="19222" spans="1:2">
      <c r="A19222" s="4" t="s">
        <v>19569</v>
      </c>
      <c r="B19222" s="199">
        <v>83.4</v>
      </c>
    </row>
    <row r="19223" spans="1:2">
      <c r="A19223" s="4" t="s">
        <v>19570</v>
      </c>
      <c r="B19223" s="199">
        <v>275.99</v>
      </c>
    </row>
    <row r="19224" spans="1:2">
      <c r="A19224" s="4" t="s">
        <v>19571</v>
      </c>
      <c r="B19224" s="199">
        <v>103.01</v>
      </c>
    </row>
    <row r="19225" spans="1:2">
      <c r="A19225" s="4" t="s">
        <v>19572</v>
      </c>
      <c r="B19225" s="199">
        <v>80.349999999999994</v>
      </c>
    </row>
    <row r="19226" spans="1:2">
      <c r="A19226" s="4" t="s">
        <v>19573</v>
      </c>
      <c r="B19226" s="199">
        <v>299.20999999999998</v>
      </c>
    </row>
    <row r="19227" spans="1:2">
      <c r="A19227" s="4" t="s">
        <v>19574</v>
      </c>
      <c r="B19227" s="199">
        <v>113.08</v>
      </c>
    </row>
    <row r="19228" spans="1:2">
      <c r="A19228" s="4" t="s">
        <v>19575</v>
      </c>
      <c r="B19228" s="199">
        <v>87.89</v>
      </c>
    </row>
    <row r="19229" spans="1:2">
      <c r="A19229" s="4" t="s">
        <v>19576</v>
      </c>
      <c r="B19229" s="199">
        <v>296.16000000000003</v>
      </c>
    </row>
    <row r="19230" spans="1:2">
      <c r="A19230" s="4" t="s">
        <v>19577</v>
      </c>
      <c r="B19230" s="199">
        <v>110.03</v>
      </c>
    </row>
    <row r="19231" spans="1:2">
      <c r="A19231" s="4" t="s">
        <v>19578</v>
      </c>
      <c r="B19231" s="199">
        <v>84.84</v>
      </c>
    </row>
    <row r="19232" spans="1:2">
      <c r="A19232" s="4" t="s">
        <v>19579</v>
      </c>
      <c r="B19232" s="199">
        <v>476.71</v>
      </c>
    </row>
    <row r="19233" spans="1:2">
      <c r="A19233" s="4" t="s">
        <v>19580</v>
      </c>
      <c r="B19233" s="199">
        <v>174.2</v>
      </c>
    </row>
    <row r="19234" spans="1:2">
      <c r="A19234" s="4" t="s">
        <v>19581</v>
      </c>
      <c r="B19234" s="199">
        <v>133.82</v>
      </c>
    </row>
    <row r="19235" spans="1:2">
      <c r="A19235" s="4" t="s">
        <v>19582</v>
      </c>
      <c r="B19235" s="199">
        <v>473.66</v>
      </c>
    </row>
    <row r="19236" spans="1:2">
      <c r="A19236" s="4" t="s">
        <v>19583</v>
      </c>
      <c r="B19236" s="199">
        <v>171.15</v>
      </c>
    </row>
    <row r="19237" spans="1:2">
      <c r="A19237" s="4" t="s">
        <v>19584</v>
      </c>
      <c r="B19237" s="199">
        <v>130.77000000000001</v>
      </c>
    </row>
    <row r="19238" spans="1:2">
      <c r="A19238" s="4" t="s">
        <v>19585</v>
      </c>
      <c r="B19238" s="199">
        <v>329.15</v>
      </c>
    </row>
    <row r="19239" spans="1:2">
      <c r="A19239" s="4" t="s">
        <v>19586</v>
      </c>
      <c r="B19239" s="199">
        <v>106.79</v>
      </c>
    </row>
    <row r="19240" spans="1:2">
      <c r="A19240" s="4" t="s">
        <v>19587</v>
      </c>
      <c r="B19240" s="199">
        <v>78.42</v>
      </c>
    </row>
    <row r="19241" spans="1:2">
      <c r="A19241" s="4" t="s">
        <v>19588</v>
      </c>
      <c r="B19241" s="199">
        <v>326.10000000000002</v>
      </c>
    </row>
    <row r="19242" spans="1:2">
      <c r="A19242" s="4" t="s">
        <v>19589</v>
      </c>
      <c r="B19242" s="199">
        <v>103.74</v>
      </c>
    </row>
    <row r="19243" spans="1:2">
      <c r="A19243" s="4" t="s">
        <v>19590</v>
      </c>
      <c r="B19243" s="199">
        <v>75.37</v>
      </c>
    </row>
    <row r="19244" spans="1:2">
      <c r="A19244" s="4" t="s">
        <v>19591</v>
      </c>
      <c r="B19244" s="199">
        <v>108.54</v>
      </c>
    </row>
    <row r="19245" spans="1:2">
      <c r="A19245" s="4" t="s">
        <v>19592</v>
      </c>
      <c r="B19245" s="199">
        <v>52.92</v>
      </c>
    </row>
    <row r="19246" spans="1:2">
      <c r="A19246" s="4" t="s">
        <v>19593</v>
      </c>
      <c r="B19246" s="199">
        <v>45.58</v>
      </c>
    </row>
    <row r="19247" spans="1:2">
      <c r="A19247" s="4" t="s">
        <v>19594</v>
      </c>
      <c r="B19247" s="199">
        <v>105.49</v>
      </c>
    </row>
    <row r="19248" spans="1:2">
      <c r="A19248" s="4" t="s">
        <v>19595</v>
      </c>
      <c r="B19248" s="199">
        <v>49.87</v>
      </c>
    </row>
    <row r="19249" spans="1:2">
      <c r="A19249" s="4" t="s">
        <v>19596</v>
      </c>
      <c r="B19249" s="199">
        <v>42.53</v>
      </c>
    </row>
    <row r="19250" spans="1:2">
      <c r="A19250" s="4" t="s">
        <v>19597</v>
      </c>
      <c r="B19250" s="199">
        <v>69.16</v>
      </c>
    </row>
    <row r="19251" spans="1:2">
      <c r="A19251" s="4" t="s">
        <v>19598</v>
      </c>
      <c r="B19251" s="199">
        <v>15.03</v>
      </c>
    </row>
    <row r="19252" spans="1:2">
      <c r="A19252" s="4" t="s">
        <v>19599</v>
      </c>
      <c r="B19252" s="199">
        <v>8.73</v>
      </c>
    </row>
    <row r="19253" spans="1:2">
      <c r="A19253" s="4" t="s">
        <v>19600</v>
      </c>
      <c r="B19253" s="199">
        <v>69.16</v>
      </c>
    </row>
    <row r="19254" spans="1:2">
      <c r="A19254" s="4" t="s">
        <v>19601</v>
      </c>
      <c r="B19254" s="199">
        <v>15.03</v>
      </c>
    </row>
    <row r="19255" spans="1:2">
      <c r="A19255" s="4" t="s">
        <v>19602</v>
      </c>
      <c r="B19255" s="199">
        <v>8.73</v>
      </c>
    </row>
    <row r="19256" spans="1:2">
      <c r="A19256" s="4" t="s">
        <v>19603</v>
      </c>
      <c r="B19256" s="199">
        <v>92.02</v>
      </c>
    </row>
    <row r="19257" spans="1:2">
      <c r="A19257" s="4" t="s">
        <v>19604</v>
      </c>
      <c r="B19257" s="199">
        <v>37.89</v>
      </c>
    </row>
    <row r="19258" spans="1:2">
      <c r="A19258" s="4" t="s">
        <v>19605</v>
      </c>
      <c r="B19258" s="199">
        <v>31.59</v>
      </c>
    </row>
    <row r="19259" spans="1:2">
      <c r="A19259" s="4" t="s">
        <v>19606</v>
      </c>
      <c r="B19259" s="199">
        <v>88.97</v>
      </c>
    </row>
    <row r="19260" spans="1:2">
      <c r="A19260" s="4" t="s">
        <v>19607</v>
      </c>
      <c r="B19260" s="199">
        <v>34.840000000000003</v>
      </c>
    </row>
    <row r="19261" spans="1:2">
      <c r="A19261" s="4" t="s">
        <v>19608</v>
      </c>
      <c r="B19261" s="199">
        <v>28.54</v>
      </c>
    </row>
    <row r="19262" spans="1:2">
      <c r="A19262" s="4" t="s">
        <v>19609</v>
      </c>
      <c r="B19262" s="199">
        <v>78.25</v>
      </c>
    </row>
    <row r="19263" spans="1:2">
      <c r="A19263" s="4" t="s">
        <v>19610</v>
      </c>
      <c r="B19263" s="199">
        <v>34.19</v>
      </c>
    </row>
    <row r="19264" spans="1:2">
      <c r="A19264" s="4" t="s">
        <v>19611</v>
      </c>
      <c r="B19264" s="199">
        <v>29.21</v>
      </c>
    </row>
    <row r="19265" spans="1:2">
      <c r="A19265" s="4" t="s">
        <v>19612</v>
      </c>
      <c r="B19265" s="199">
        <v>75.2</v>
      </c>
    </row>
    <row r="19266" spans="1:2">
      <c r="A19266" s="4" t="s">
        <v>19613</v>
      </c>
      <c r="B19266" s="199">
        <v>31.14</v>
      </c>
    </row>
    <row r="19267" spans="1:2">
      <c r="A19267" s="4" t="s">
        <v>19614</v>
      </c>
      <c r="B19267" s="199">
        <v>26.16</v>
      </c>
    </row>
    <row r="19268" spans="1:2">
      <c r="A19268" s="4" t="s">
        <v>19615</v>
      </c>
      <c r="B19268" s="199">
        <v>55.39</v>
      </c>
    </row>
    <row r="19269" spans="1:2">
      <c r="A19269" s="4" t="s">
        <v>19616</v>
      </c>
      <c r="B19269" s="199">
        <v>11.33</v>
      </c>
    </row>
    <row r="19270" spans="1:2">
      <c r="A19270" s="4" t="s">
        <v>19617</v>
      </c>
      <c r="B19270" s="199">
        <v>6.35</v>
      </c>
    </row>
    <row r="19271" spans="1:2">
      <c r="A19271" s="4" t="s">
        <v>19618</v>
      </c>
      <c r="B19271" s="199">
        <v>55.39</v>
      </c>
    </row>
    <row r="19272" spans="1:2">
      <c r="A19272" s="4" t="s">
        <v>19619</v>
      </c>
      <c r="B19272" s="199">
        <v>11.33</v>
      </c>
    </row>
    <row r="19273" spans="1:2">
      <c r="A19273" s="4" t="s">
        <v>19620</v>
      </c>
      <c r="B19273" s="199">
        <v>6.35</v>
      </c>
    </row>
    <row r="19274" spans="1:2">
      <c r="A19274" s="4" t="s">
        <v>19621</v>
      </c>
      <c r="B19274" s="199">
        <v>98.95</v>
      </c>
    </row>
    <row r="19275" spans="1:2">
      <c r="A19275" s="4" t="s">
        <v>19622</v>
      </c>
      <c r="B19275" s="199">
        <v>37.54</v>
      </c>
    </row>
    <row r="19276" spans="1:2">
      <c r="A19276" s="4" t="s">
        <v>19623</v>
      </c>
      <c r="B19276" s="199">
        <v>31.08</v>
      </c>
    </row>
    <row r="19277" spans="1:2">
      <c r="A19277" s="4" t="s">
        <v>19624</v>
      </c>
      <c r="B19277" s="199">
        <v>95.9</v>
      </c>
    </row>
    <row r="19278" spans="1:2">
      <c r="A19278" s="4" t="s">
        <v>19625</v>
      </c>
      <c r="B19278" s="199">
        <v>34.49</v>
      </c>
    </row>
    <row r="19279" spans="1:2">
      <c r="A19279" s="4" t="s">
        <v>19626</v>
      </c>
      <c r="B19279" s="199">
        <v>28.03</v>
      </c>
    </row>
    <row r="19280" spans="1:2">
      <c r="A19280" s="4" t="s">
        <v>19627</v>
      </c>
      <c r="B19280" s="199">
        <v>101.4</v>
      </c>
    </row>
    <row r="19281" spans="1:2">
      <c r="A19281" s="4" t="s">
        <v>19628</v>
      </c>
      <c r="B19281" s="199">
        <v>39.15</v>
      </c>
    </row>
    <row r="19282" spans="1:2">
      <c r="A19282" s="4" t="s">
        <v>19629</v>
      </c>
      <c r="B19282" s="199">
        <v>32.479999999999997</v>
      </c>
    </row>
    <row r="19283" spans="1:2">
      <c r="A19283" s="4" t="s">
        <v>19630</v>
      </c>
      <c r="B19283" s="199">
        <v>98.35</v>
      </c>
    </row>
    <row r="19284" spans="1:2">
      <c r="A19284" s="4" t="s">
        <v>19631</v>
      </c>
      <c r="B19284" s="199">
        <v>36.1</v>
      </c>
    </row>
    <row r="19285" spans="1:2">
      <c r="A19285" s="4" t="s">
        <v>19632</v>
      </c>
      <c r="B19285" s="199">
        <v>29.43</v>
      </c>
    </row>
    <row r="19286" spans="1:2">
      <c r="A19286" s="4" t="s">
        <v>19633</v>
      </c>
      <c r="B19286" s="199">
        <v>142.37</v>
      </c>
    </row>
    <row r="19287" spans="1:2">
      <c r="A19287" s="4" t="s">
        <v>19634</v>
      </c>
      <c r="B19287" s="199">
        <v>51.96</v>
      </c>
    </row>
    <row r="19288" spans="1:2">
      <c r="A19288" s="4" t="s">
        <v>19635</v>
      </c>
      <c r="B19288" s="199">
        <v>41.18</v>
      </c>
    </row>
    <row r="19289" spans="1:2">
      <c r="A19289" s="4" t="s">
        <v>19636</v>
      </c>
      <c r="B19289" s="199">
        <v>139.32</v>
      </c>
    </row>
    <row r="19290" spans="1:2">
      <c r="A19290" s="4" t="s">
        <v>19637</v>
      </c>
      <c r="B19290" s="199">
        <v>48.91</v>
      </c>
    </row>
    <row r="19291" spans="1:2">
      <c r="A19291" s="4" t="s">
        <v>19638</v>
      </c>
      <c r="B19291" s="199">
        <v>38.130000000000003</v>
      </c>
    </row>
    <row r="19292" spans="1:2">
      <c r="A19292" s="4" t="s">
        <v>19639</v>
      </c>
      <c r="B19292" s="199">
        <v>135.32</v>
      </c>
    </row>
    <row r="19293" spans="1:2">
      <c r="A19293" s="4" t="s">
        <v>19640</v>
      </c>
      <c r="B19293" s="199">
        <v>57.11</v>
      </c>
    </row>
    <row r="19294" spans="1:2">
      <c r="A19294" s="4" t="s">
        <v>19641</v>
      </c>
      <c r="B19294" s="199">
        <v>47.22</v>
      </c>
    </row>
    <row r="19295" spans="1:2">
      <c r="A19295" s="4" t="s">
        <v>19642</v>
      </c>
      <c r="B19295" s="199">
        <v>132.27000000000001</v>
      </c>
    </row>
    <row r="19296" spans="1:2">
      <c r="A19296" s="4" t="s">
        <v>19643</v>
      </c>
      <c r="B19296" s="199">
        <v>54.06</v>
      </c>
    </row>
    <row r="19297" spans="1:2">
      <c r="A19297" s="4" t="s">
        <v>19644</v>
      </c>
      <c r="B19297" s="199">
        <v>44.17</v>
      </c>
    </row>
    <row r="19298" spans="1:2">
      <c r="A19298" s="4" t="s">
        <v>19645</v>
      </c>
      <c r="B19298" s="199">
        <v>7.37</v>
      </c>
    </row>
    <row r="19299" spans="1:2">
      <c r="A19299" s="4" t="s">
        <v>19646</v>
      </c>
      <c r="B19299" s="199">
        <v>0.64</v>
      </c>
    </row>
    <row r="19300" spans="1:2">
      <c r="A19300" s="4" t="s">
        <v>19647</v>
      </c>
      <c r="B19300" s="199">
        <v>7.37</v>
      </c>
    </row>
    <row r="19301" spans="1:2">
      <c r="A19301" s="4" t="s">
        <v>19648</v>
      </c>
      <c r="B19301" s="199">
        <v>0.64</v>
      </c>
    </row>
    <row r="19302" spans="1:2">
      <c r="A19302" s="4" t="s">
        <v>19649</v>
      </c>
      <c r="B19302" s="199">
        <v>244.8</v>
      </c>
    </row>
    <row r="19303" spans="1:2">
      <c r="A19303" s="4" t="s">
        <v>19650</v>
      </c>
      <c r="B19303" s="199">
        <v>146.38</v>
      </c>
    </row>
    <row r="19304" spans="1:2">
      <c r="A19304" s="4" t="s">
        <v>19651</v>
      </c>
      <c r="B19304" s="199">
        <v>127.39</v>
      </c>
    </row>
    <row r="19305" spans="1:2">
      <c r="A19305" s="4" t="s">
        <v>19652</v>
      </c>
      <c r="B19305" s="199">
        <v>241.37</v>
      </c>
    </row>
    <row r="19306" spans="1:2">
      <c r="A19306" s="4" t="s">
        <v>19653</v>
      </c>
      <c r="B19306" s="199">
        <v>142.94999999999999</v>
      </c>
    </row>
    <row r="19307" spans="1:2">
      <c r="A19307" s="4" t="s">
        <v>19654</v>
      </c>
      <c r="B19307" s="199">
        <v>123.96</v>
      </c>
    </row>
    <row r="19308" spans="1:2">
      <c r="A19308" s="4" t="s">
        <v>19655</v>
      </c>
      <c r="B19308" s="199">
        <v>461.94</v>
      </c>
    </row>
    <row r="19309" spans="1:2">
      <c r="A19309" s="4" t="s">
        <v>19656</v>
      </c>
      <c r="B19309" s="199">
        <v>265.52999999999997</v>
      </c>
    </row>
    <row r="19310" spans="1:2">
      <c r="A19310" s="4" t="s">
        <v>19657</v>
      </c>
      <c r="B19310" s="199">
        <v>229.62</v>
      </c>
    </row>
    <row r="19311" spans="1:2">
      <c r="A19311" s="4" t="s">
        <v>19658</v>
      </c>
      <c r="B19311" s="199">
        <v>456.3</v>
      </c>
    </row>
    <row r="19312" spans="1:2">
      <c r="A19312" s="4" t="s">
        <v>19659</v>
      </c>
      <c r="B19312" s="199">
        <v>259.89</v>
      </c>
    </row>
    <row r="19313" spans="1:2">
      <c r="A19313" s="4" t="s">
        <v>19660</v>
      </c>
      <c r="B19313" s="199">
        <v>223.98</v>
      </c>
    </row>
    <row r="19314" spans="1:2">
      <c r="A19314" s="4" t="s">
        <v>19661</v>
      </c>
      <c r="B19314" s="199">
        <v>295.39</v>
      </c>
    </row>
    <row r="19315" spans="1:2">
      <c r="A19315" s="4" t="s">
        <v>19662</v>
      </c>
      <c r="B19315" s="199">
        <v>115.03</v>
      </c>
    </row>
    <row r="19316" spans="1:2">
      <c r="A19316" s="4" t="s">
        <v>19663</v>
      </c>
      <c r="B19316" s="199">
        <v>93.57</v>
      </c>
    </row>
    <row r="19317" spans="1:2">
      <c r="A19317" s="4" t="s">
        <v>19664</v>
      </c>
      <c r="B19317" s="199">
        <v>288.91000000000003</v>
      </c>
    </row>
    <row r="19318" spans="1:2">
      <c r="A19318" s="4" t="s">
        <v>19665</v>
      </c>
      <c r="B19318" s="199">
        <v>108.55</v>
      </c>
    </row>
    <row r="19319" spans="1:2">
      <c r="A19319" s="4" t="s">
        <v>19666</v>
      </c>
      <c r="B19319" s="199">
        <v>87.09</v>
      </c>
    </row>
    <row r="19320" spans="1:2">
      <c r="A19320" s="4" t="s">
        <v>19667</v>
      </c>
      <c r="B19320" s="199">
        <v>148</v>
      </c>
    </row>
    <row r="19321" spans="1:2">
      <c r="A19321" s="4" t="s">
        <v>19668</v>
      </c>
      <c r="B19321" s="199">
        <v>92.71</v>
      </c>
    </row>
    <row r="19322" spans="1:2">
      <c r="A19322" s="4" t="s">
        <v>19669</v>
      </c>
      <c r="B19322" s="199">
        <v>80.41</v>
      </c>
    </row>
    <row r="19323" spans="1:2">
      <c r="A19323" s="4" t="s">
        <v>19670</v>
      </c>
      <c r="B19323" s="199">
        <v>144.57</v>
      </c>
    </row>
    <row r="19324" spans="1:2">
      <c r="A19324" s="4" t="s">
        <v>19671</v>
      </c>
      <c r="B19324" s="199">
        <v>89.28</v>
      </c>
    </row>
    <row r="19325" spans="1:2">
      <c r="A19325" s="4" t="s">
        <v>19672</v>
      </c>
      <c r="B19325" s="199">
        <v>76.98</v>
      </c>
    </row>
    <row r="19326" spans="1:2">
      <c r="A19326" s="4" t="s">
        <v>19673</v>
      </c>
      <c r="B19326" s="199">
        <v>41.57</v>
      </c>
    </row>
    <row r="19327" spans="1:2">
      <c r="A19327" s="4" t="s">
        <v>19674</v>
      </c>
      <c r="B19327" s="199">
        <v>25.46</v>
      </c>
    </row>
    <row r="19328" spans="1:2">
      <c r="A19328" s="4" t="s">
        <v>19675</v>
      </c>
      <c r="B19328" s="199">
        <v>21.52</v>
      </c>
    </row>
    <row r="19329" spans="1:2">
      <c r="A19329" s="4" t="s">
        <v>19676</v>
      </c>
      <c r="B19329" s="199">
        <v>41.57</v>
      </c>
    </row>
    <row r="19330" spans="1:2">
      <c r="A19330" s="4" t="s">
        <v>19677</v>
      </c>
      <c r="B19330" s="199">
        <v>25.46</v>
      </c>
    </row>
    <row r="19331" spans="1:2">
      <c r="A19331" s="4" t="s">
        <v>19678</v>
      </c>
      <c r="B19331" s="199">
        <v>21.52</v>
      </c>
    </row>
    <row r="19332" spans="1:2">
      <c r="A19332" s="4" t="s">
        <v>19679</v>
      </c>
      <c r="B19332" s="199">
        <v>77.78</v>
      </c>
    </row>
    <row r="19333" spans="1:2">
      <c r="A19333" s="4" t="s">
        <v>19680</v>
      </c>
      <c r="B19333" s="199">
        <v>48.61</v>
      </c>
    </row>
    <row r="19334" spans="1:2">
      <c r="A19334" s="4" t="s">
        <v>19681</v>
      </c>
      <c r="B19334" s="199">
        <v>77.78</v>
      </c>
    </row>
    <row r="19335" spans="1:2">
      <c r="A19335" s="4" t="s">
        <v>19682</v>
      </c>
      <c r="B19335" s="199">
        <v>48.61</v>
      </c>
    </row>
    <row r="19336" spans="1:2">
      <c r="A19336" s="4" t="s">
        <v>19683</v>
      </c>
      <c r="B19336" s="199">
        <v>49.76</v>
      </c>
    </row>
    <row r="19337" spans="1:2">
      <c r="A19337" s="4" t="s">
        <v>19684</v>
      </c>
      <c r="B19337" s="199">
        <v>42.83</v>
      </c>
    </row>
    <row r="19338" spans="1:2">
      <c r="A19338" s="4" t="s">
        <v>19685</v>
      </c>
      <c r="B19338" s="199">
        <v>45.34</v>
      </c>
    </row>
    <row r="19339" spans="1:2">
      <c r="A19339" s="4" t="s">
        <v>19686</v>
      </c>
      <c r="B19339" s="199">
        <v>38.409999999999997</v>
      </c>
    </row>
    <row r="19340" spans="1:2">
      <c r="A19340" s="4" t="s">
        <v>19687</v>
      </c>
      <c r="B19340" s="199">
        <v>52.16</v>
      </c>
    </row>
    <row r="19341" spans="1:2">
      <c r="A19341" s="4" t="s">
        <v>19688</v>
      </c>
      <c r="B19341" s="199">
        <v>43.98</v>
      </c>
    </row>
    <row r="19342" spans="1:2">
      <c r="A19342" s="4" t="s">
        <v>19689</v>
      </c>
      <c r="B19342" s="199">
        <v>47.74</v>
      </c>
    </row>
    <row r="19343" spans="1:2">
      <c r="A19343" s="4" t="s">
        <v>19690</v>
      </c>
      <c r="B19343" s="199">
        <v>39.56</v>
      </c>
    </row>
    <row r="19344" spans="1:2">
      <c r="A19344" s="4" t="s">
        <v>19691</v>
      </c>
      <c r="B19344" s="199">
        <v>69.319999999999993</v>
      </c>
    </row>
    <row r="19345" spans="1:2">
      <c r="A19345" s="4" t="s">
        <v>19692</v>
      </c>
      <c r="B19345" s="199">
        <v>54.69</v>
      </c>
    </row>
    <row r="19346" spans="1:2">
      <c r="A19346" s="4" t="s">
        <v>19693</v>
      </c>
      <c r="B19346" s="199">
        <v>64.900000000000006</v>
      </c>
    </row>
    <row r="19347" spans="1:2">
      <c r="A19347" s="4" t="s">
        <v>19694</v>
      </c>
      <c r="B19347" s="199">
        <v>50.27</v>
      </c>
    </row>
    <row r="19348" spans="1:2">
      <c r="A19348" s="4" t="s">
        <v>19695</v>
      </c>
      <c r="B19348" s="199">
        <v>69.61</v>
      </c>
    </row>
    <row r="19349" spans="1:2">
      <c r="A19349" s="4" t="s">
        <v>19696</v>
      </c>
      <c r="B19349" s="199">
        <v>54.27</v>
      </c>
    </row>
    <row r="19350" spans="1:2">
      <c r="A19350" s="4" t="s">
        <v>19697</v>
      </c>
      <c r="B19350" s="199">
        <v>65.19</v>
      </c>
    </row>
    <row r="19351" spans="1:2">
      <c r="A19351" s="4" t="s">
        <v>19698</v>
      </c>
      <c r="B19351" s="199">
        <v>49.85</v>
      </c>
    </row>
    <row r="19352" spans="1:2">
      <c r="A19352" s="4" t="s">
        <v>19699</v>
      </c>
      <c r="B19352" s="199">
        <v>102.84</v>
      </c>
    </row>
    <row r="19353" spans="1:2">
      <c r="A19353" s="4" t="s">
        <v>19700</v>
      </c>
      <c r="B19353" s="199">
        <v>49.9</v>
      </c>
    </row>
    <row r="19354" spans="1:2">
      <c r="A19354" s="4" t="s">
        <v>19701</v>
      </c>
      <c r="B19354" s="199">
        <v>42.98</v>
      </c>
    </row>
    <row r="19355" spans="1:2">
      <c r="A19355" s="4" t="s">
        <v>19702</v>
      </c>
      <c r="B19355" s="199">
        <v>99.41</v>
      </c>
    </row>
    <row r="19356" spans="1:2">
      <c r="A19356" s="4" t="s">
        <v>19703</v>
      </c>
      <c r="B19356" s="199">
        <v>46.47</v>
      </c>
    </row>
    <row r="19357" spans="1:2">
      <c r="A19357" s="4" t="s">
        <v>19704</v>
      </c>
      <c r="B19357" s="199">
        <v>39.549999999999997</v>
      </c>
    </row>
    <row r="19358" spans="1:2">
      <c r="A19358" s="4" t="s">
        <v>19705</v>
      </c>
      <c r="B19358" s="199">
        <v>104</v>
      </c>
    </row>
    <row r="19359" spans="1:2">
      <c r="A19359" s="4" t="s">
        <v>19706</v>
      </c>
      <c r="B19359" s="199">
        <v>50.66</v>
      </c>
    </row>
    <row r="19360" spans="1:2">
      <c r="A19360" s="4" t="s">
        <v>19707</v>
      </c>
      <c r="B19360" s="199">
        <v>43.65</v>
      </c>
    </row>
    <row r="19361" spans="1:2">
      <c r="A19361" s="4" t="s">
        <v>19708</v>
      </c>
      <c r="B19361" s="199">
        <v>100.57</v>
      </c>
    </row>
    <row r="19362" spans="1:2">
      <c r="A19362" s="4" t="s">
        <v>19709</v>
      </c>
      <c r="B19362" s="199">
        <v>47.23</v>
      </c>
    </row>
    <row r="19363" spans="1:2">
      <c r="A19363" s="4" t="s">
        <v>19710</v>
      </c>
      <c r="B19363" s="199">
        <v>40.22</v>
      </c>
    </row>
    <row r="19364" spans="1:2">
      <c r="A19364" s="4" t="s">
        <v>19711</v>
      </c>
      <c r="B19364" s="199">
        <v>128.41999999999999</v>
      </c>
    </row>
    <row r="19365" spans="1:2">
      <c r="A19365" s="4" t="s">
        <v>19712</v>
      </c>
      <c r="B19365" s="199">
        <v>63.71</v>
      </c>
    </row>
    <row r="19366" spans="1:2">
      <c r="A19366" s="4" t="s">
        <v>19713</v>
      </c>
      <c r="B19366" s="199">
        <v>54.3</v>
      </c>
    </row>
    <row r="19367" spans="1:2">
      <c r="A19367" s="4" t="s">
        <v>19714</v>
      </c>
      <c r="B19367" s="199">
        <v>125.37</v>
      </c>
    </row>
    <row r="19368" spans="1:2">
      <c r="A19368" s="4" t="s">
        <v>19715</v>
      </c>
      <c r="B19368" s="199">
        <v>60.66</v>
      </c>
    </row>
    <row r="19369" spans="1:2">
      <c r="A19369" s="4" t="s">
        <v>19716</v>
      </c>
      <c r="B19369" s="199">
        <v>51.25</v>
      </c>
    </row>
    <row r="19370" spans="1:2">
      <c r="A19370" s="4" t="s">
        <v>19717</v>
      </c>
      <c r="B19370" s="199">
        <v>156.65</v>
      </c>
    </row>
    <row r="19371" spans="1:2">
      <c r="A19371" s="4" t="s">
        <v>19718</v>
      </c>
      <c r="B19371" s="199">
        <v>80.209999999999994</v>
      </c>
    </row>
    <row r="19372" spans="1:2">
      <c r="A19372" s="4" t="s">
        <v>19719</v>
      </c>
      <c r="B19372" s="199">
        <v>68.33</v>
      </c>
    </row>
    <row r="19373" spans="1:2">
      <c r="A19373" s="4" t="s">
        <v>19720</v>
      </c>
      <c r="B19373" s="199">
        <v>153.6</v>
      </c>
    </row>
    <row r="19374" spans="1:2">
      <c r="A19374" s="4" t="s">
        <v>19721</v>
      </c>
      <c r="B19374" s="199">
        <v>77.16</v>
      </c>
    </row>
    <row r="19375" spans="1:2">
      <c r="A19375" s="4" t="s">
        <v>19722</v>
      </c>
      <c r="B19375" s="199">
        <v>65.28</v>
      </c>
    </row>
    <row r="19376" spans="1:2">
      <c r="A19376" s="4" t="s">
        <v>19723</v>
      </c>
      <c r="B19376" s="199">
        <v>188.11</v>
      </c>
    </row>
    <row r="19377" spans="1:2">
      <c r="A19377" s="4" t="s">
        <v>19724</v>
      </c>
      <c r="B19377" s="199">
        <v>100.89</v>
      </c>
    </row>
    <row r="19378" spans="1:2">
      <c r="A19378" s="4" t="s">
        <v>19725</v>
      </c>
      <c r="B19378" s="199">
        <v>86.31</v>
      </c>
    </row>
    <row r="19379" spans="1:2">
      <c r="A19379" s="4" t="s">
        <v>19726</v>
      </c>
      <c r="B19379" s="199">
        <v>185.06</v>
      </c>
    </row>
    <row r="19380" spans="1:2">
      <c r="A19380" s="4" t="s">
        <v>19727</v>
      </c>
      <c r="B19380" s="199">
        <v>97.84</v>
      </c>
    </row>
    <row r="19381" spans="1:2">
      <c r="A19381" s="4" t="s">
        <v>19728</v>
      </c>
      <c r="B19381" s="199">
        <v>83.26</v>
      </c>
    </row>
    <row r="19382" spans="1:2">
      <c r="A19382" s="4" t="s">
        <v>19729</v>
      </c>
      <c r="B19382" s="199">
        <v>33.799999999999997</v>
      </c>
    </row>
    <row r="19383" spans="1:2">
      <c r="A19383" s="4" t="s">
        <v>19730</v>
      </c>
      <c r="B19383" s="199">
        <v>20.51</v>
      </c>
    </row>
    <row r="19384" spans="1:2">
      <c r="A19384" s="4" t="s">
        <v>19731</v>
      </c>
      <c r="B19384" s="199">
        <v>33.799999999999997</v>
      </c>
    </row>
    <row r="19385" spans="1:2">
      <c r="A19385" s="4" t="s">
        <v>19732</v>
      </c>
      <c r="B19385" s="199">
        <v>20.51</v>
      </c>
    </row>
    <row r="19386" spans="1:2">
      <c r="A19386" s="4" t="s">
        <v>19733</v>
      </c>
      <c r="B19386" s="199">
        <v>76.09</v>
      </c>
    </row>
    <row r="19387" spans="1:2">
      <c r="A19387" s="4" t="s">
        <v>19734</v>
      </c>
      <c r="B19387" s="199">
        <v>22.38</v>
      </c>
    </row>
    <row r="19388" spans="1:2">
      <c r="A19388" s="4" t="s">
        <v>19735</v>
      </c>
      <c r="B19388" s="199">
        <v>8.2200000000000006</v>
      </c>
    </row>
    <row r="19389" spans="1:2">
      <c r="A19389" s="4" t="s">
        <v>19736</v>
      </c>
      <c r="B19389" s="199">
        <v>76.09</v>
      </c>
    </row>
    <row r="19390" spans="1:2">
      <c r="A19390" s="4" t="s">
        <v>19737</v>
      </c>
      <c r="B19390" s="199">
        <v>22.38</v>
      </c>
    </row>
    <row r="19391" spans="1:2">
      <c r="A19391" s="4" t="s">
        <v>19738</v>
      </c>
      <c r="B19391" s="199">
        <v>8.2200000000000006</v>
      </c>
    </row>
    <row r="19392" spans="1:2">
      <c r="A19392" s="4" t="s">
        <v>19739</v>
      </c>
      <c r="B19392" s="199">
        <v>78.540000000000006</v>
      </c>
    </row>
    <row r="19393" spans="1:2">
      <c r="A19393" s="4" t="s">
        <v>19740</v>
      </c>
      <c r="B19393" s="199">
        <v>16.29</v>
      </c>
    </row>
    <row r="19394" spans="1:2">
      <c r="A19394" s="4" t="s">
        <v>19741</v>
      </c>
      <c r="B19394" s="199">
        <v>9.6199999999999992</v>
      </c>
    </row>
    <row r="19395" spans="1:2">
      <c r="A19395" s="4" t="s">
        <v>19742</v>
      </c>
      <c r="B19395" s="199">
        <v>78.540000000000006</v>
      </c>
    </row>
    <row r="19396" spans="1:2">
      <c r="A19396" s="4" t="s">
        <v>19743</v>
      </c>
      <c r="B19396" s="199">
        <v>16.29</v>
      </c>
    </row>
    <row r="19397" spans="1:2">
      <c r="A19397" s="4" t="s">
        <v>19744</v>
      </c>
      <c r="B19397" s="199">
        <v>9.6199999999999992</v>
      </c>
    </row>
    <row r="19398" spans="1:2">
      <c r="A19398" s="4" t="s">
        <v>19745</v>
      </c>
      <c r="B19398" s="199">
        <v>119.51</v>
      </c>
    </row>
    <row r="19399" spans="1:2">
      <c r="A19399" s="4" t="s">
        <v>19746</v>
      </c>
      <c r="B19399" s="199">
        <v>29.1</v>
      </c>
    </row>
    <row r="19400" spans="1:2">
      <c r="A19400" s="4" t="s">
        <v>19747</v>
      </c>
      <c r="B19400" s="199">
        <v>18.32</v>
      </c>
    </row>
    <row r="19401" spans="1:2">
      <c r="A19401" s="4" t="s">
        <v>19748</v>
      </c>
      <c r="B19401" s="199">
        <v>119.51</v>
      </c>
    </row>
    <row r="19402" spans="1:2">
      <c r="A19402" s="4" t="s">
        <v>19749</v>
      </c>
      <c r="B19402" s="199">
        <v>29.1</v>
      </c>
    </row>
    <row r="19403" spans="1:2">
      <c r="A19403" s="4" t="s">
        <v>19750</v>
      </c>
      <c r="B19403" s="199">
        <v>18.32</v>
      </c>
    </row>
    <row r="19404" spans="1:2">
      <c r="A19404" s="4" t="s">
        <v>19751</v>
      </c>
      <c r="B19404" s="199">
        <v>6854.76</v>
      </c>
    </row>
    <row r="19405" spans="1:2">
      <c r="A19405" s="4" t="s">
        <v>19752</v>
      </c>
      <c r="B19405" s="199">
        <v>6854.76</v>
      </c>
    </row>
    <row r="19406" spans="1:2">
      <c r="A19406" s="4" t="s">
        <v>19753</v>
      </c>
      <c r="B19406" s="199">
        <v>2407.7399999999998</v>
      </c>
    </row>
    <row r="19407" spans="1:2">
      <c r="A19407" s="4" t="s">
        <v>19754</v>
      </c>
      <c r="B19407" s="199">
        <v>2407.7399999999998</v>
      </c>
    </row>
    <row r="19408" spans="1:2">
      <c r="A19408" s="4" t="s">
        <v>19755</v>
      </c>
      <c r="B19408" s="199">
        <v>10878.12</v>
      </c>
    </row>
    <row r="19409" spans="1:2">
      <c r="A19409" s="4" t="s">
        <v>19756</v>
      </c>
      <c r="B19409" s="199">
        <v>10341.32</v>
      </c>
    </row>
    <row r="19410" spans="1:2">
      <c r="A19410" s="4" t="s">
        <v>19757</v>
      </c>
      <c r="B19410" s="199">
        <v>5434.28</v>
      </c>
    </row>
    <row r="19411" spans="1:2">
      <c r="A19411" s="4" t="s">
        <v>19758</v>
      </c>
      <c r="B19411" s="199">
        <v>5434.28</v>
      </c>
    </row>
    <row r="19412" spans="1:2">
      <c r="A19412" s="4" t="s">
        <v>19759</v>
      </c>
      <c r="B19412" s="199">
        <v>1898.02</v>
      </c>
    </row>
    <row r="19413" spans="1:2">
      <c r="A19413" s="4" t="s">
        <v>19760</v>
      </c>
      <c r="B19413" s="199">
        <v>1898.02</v>
      </c>
    </row>
    <row r="19414" spans="1:2">
      <c r="A19414" s="4" t="s">
        <v>19761</v>
      </c>
      <c r="B19414" s="199">
        <v>9457.64</v>
      </c>
    </row>
    <row r="19415" spans="1:2">
      <c r="A19415" s="4" t="s">
        <v>19762</v>
      </c>
      <c r="B19415" s="199">
        <v>8920.84</v>
      </c>
    </row>
    <row r="19416" spans="1:2">
      <c r="A19416" s="4" t="s">
        <v>19763</v>
      </c>
      <c r="B19416" s="199">
        <v>9539.92</v>
      </c>
    </row>
    <row r="19417" spans="1:2">
      <c r="A19417" s="4" t="s">
        <v>19764</v>
      </c>
      <c r="B19417" s="199">
        <v>9539.92</v>
      </c>
    </row>
    <row r="19418" spans="1:2">
      <c r="A19418" s="4" t="s">
        <v>19765</v>
      </c>
      <c r="B19418" s="199">
        <v>6008.39</v>
      </c>
    </row>
    <row r="19419" spans="1:2">
      <c r="A19419" s="4" t="s">
        <v>19766</v>
      </c>
      <c r="B19419" s="199">
        <v>6008.39</v>
      </c>
    </row>
    <row r="19420" spans="1:2">
      <c r="A19420" s="4" t="s">
        <v>19767</v>
      </c>
      <c r="B19420" s="199">
        <v>13563.25</v>
      </c>
    </row>
    <row r="19421" spans="1:2">
      <c r="A19421" s="4" t="s">
        <v>19768</v>
      </c>
      <c r="B19421" s="199">
        <v>13026.45</v>
      </c>
    </row>
    <row r="19422" spans="1:2">
      <c r="A19422" s="4" t="s">
        <v>19769</v>
      </c>
      <c r="B19422" s="199">
        <v>7149.23</v>
      </c>
    </row>
    <row r="19423" spans="1:2">
      <c r="A19423" s="4" t="s">
        <v>19770</v>
      </c>
      <c r="B19423" s="199">
        <v>7149.23</v>
      </c>
    </row>
    <row r="19424" spans="1:2">
      <c r="A19424" s="4" t="s">
        <v>19771</v>
      </c>
      <c r="B19424" s="199">
        <v>2649.97</v>
      </c>
    </row>
    <row r="19425" spans="1:2">
      <c r="A19425" s="4" t="s">
        <v>19772</v>
      </c>
      <c r="B19425" s="199">
        <v>2649.97</v>
      </c>
    </row>
    <row r="19426" spans="1:2">
      <c r="A19426" s="4" t="s">
        <v>19773</v>
      </c>
      <c r="B19426" s="199">
        <v>11443.6</v>
      </c>
    </row>
    <row r="19427" spans="1:2">
      <c r="A19427" s="4" t="s">
        <v>19774</v>
      </c>
      <c r="B19427" s="199">
        <v>10906.8</v>
      </c>
    </row>
    <row r="19428" spans="1:2">
      <c r="A19428" s="4" t="s">
        <v>19775</v>
      </c>
      <c r="B19428" s="199">
        <v>11536.54</v>
      </c>
    </row>
    <row r="19429" spans="1:2">
      <c r="A19429" s="4" t="s">
        <v>19776</v>
      </c>
      <c r="B19429" s="199">
        <v>11536.54</v>
      </c>
    </row>
    <row r="19430" spans="1:2">
      <c r="A19430" s="4" t="s">
        <v>19777</v>
      </c>
      <c r="B19430" s="199">
        <v>5109.0200000000004</v>
      </c>
    </row>
    <row r="19431" spans="1:2">
      <c r="A19431" s="4" t="s">
        <v>19778</v>
      </c>
      <c r="B19431" s="199">
        <v>5109.0200000000004</v>
      </c>
    </row>
    <row r="19432" spans="1:2">
      <c r="A19432" s="4" t="s">
        <v>19779</v>
      </c>
      <c r="B19432" s="199">
        <v>16153.05</v>
      </c>
    </row>
    <row r="19433" spans="1:2">
      <c r="A19433" s="4" t="s">
        <v>19780</v>
      </c>
      <c r="B19433" s="199">
        <v>15616.25</v>
      </c>
    </row>
    <row r="19434" spans="1:2">
      <c r="A19434" s="4" t="s">
        <v>19781</v>
      </c>
      <c r="B19434" s="199">
        <v>705.22</v>
      </c>
    </row>
    <row r="19435" spans="1:2">
      <c r="A19435" s="4" t="s">
        <v>19782</v>
      </c>
      <c r="B19435" s="199">
        <v>705.22</v>
      </c>
    </row>
    <row r="19436" spans="1:2">
      <c r="A19436" s="4" t="s">
        <v>19783</v>
      </c>
      <c r="B19436" s="199">
        <v>255.3</v>
      </c>
    </row>
    <row r="19437" spans="1:2">
      <c r="A19437" s="4" t="s">
        <v>19784</v>
      </c>
      <c r="B19437" s="199">
        <v>255.3</v>
      </c>
    </row>
    <row r="19438" spans="1:2">
      <c r="A19438" s="4" t="s">
        <v>19785</v>
      </c>
      <c r="B19438" s="199">
        <v>601.67999999999995</v>
      </c>
    </row>
    <row r="19439" spans="1:2">
      <c r="A19439" s="4" t="s">
        <v>19786</v>
      </c>
      <c r="B19439" s="199">
        <v>275.94</v>
      </c>
    </row>
    <row r="19440" spans="1:2">
      <c r="A19440" s="4" t="s">
        <v>19787</v>
      </c>
      <c r="B19440" s="199">
        <v>253.02</v>
      </c>
    </row>
    <row r="19441" spans="1:2">
      <c r="A19441" s="4" t="s">
        <v>19788</v>
      </c>
      <c r="B19441" s="199">
        <v>594.29</v>
      </c>
    </row>
    <row r="19442" spans="1:2">
      <c r="A19442" s="4" t="s">
        <v>19789</v>
      </c>
      <c r="B19442" s="199">
        <v>268.55</v>
      </c>
    </row>
    <row r="19443" spans="1:2">
      <c r="A19443" s="4" t="s">
        <v>19790</v>
      </c>
      <c r="B19443" s="199">
        <v>245.63</v>
      </c>
    </row>
    <row r="19444" spans="1:2">
      <c r="A19444" s="4" t="s">
        <v>19791</v>
      </c>
      <c r="B19444" s="199">
        <v>47.45</v>
      </c>
    </row>
    <row r="19445" spans="1:2">
      <c r="A19445" s="4" t="s">
        <v>19792</v>
      </c>
      <c r="B19445" s="199">
        <v>32.89</v>
      </c>
    </row>
    <row r="19446" spans="1:2">
      <c r="A19446" s="4" t="s">
        <v>19793</v>
      </c>
      <c r="B19446" s="199">
        <v>30.93</v>
      </c>
    </row>
    <row r="19447" spans="1:2">
      <c r="A19447" s="4" t="s">
        <v>19794</v>
      </c>
      <c r="B19447" s="199">
        <v>44.4</v>
      </c>
    </row>
    <row r="19448" spans="1:2">
      <c r="A19448" s="4" t="s">
        <v>19795</v>
      </c>
      <c r="B19448" s="199">
        <v>29.84</v>
      </c>
    </row>
    <row r="19449" spans="1:2">
      <c r="A19449" s="4" t="s">
        <v>19796</v>
      </c>
      <c r="B19449" s="199">
        <v>27.88</v>
      </c>
    </row>
    <row r="19450" spans="1:2">
      <c r="A19450" s="4" t="s">
        <v>19797</v>
      </c>
      <c r="B19450" s="199">
        <v>235.72</v>
      </c>
    </row>
    <row r="19451" spans="1:2">
      <c r="A19451" s="4" t="s">
        <v>19798</v>
      </c>
      <c r="B19451" s="199">
        <v>96.27</v>
      </c>
    </row>
    <row r="19452" spans="1:2">
      <c r="A19452" s="4" t="s">
        <v>19799</v>
      </c>
      <c r="B19452" s="199">
        <v>74.06</v>
      </c>
    </row>
    <row r="19453" spans="1:2">
      <c r="A19453" s="4" t="s">
        <v>19800</v>
      </c>
      <c r="B19453" s="199">
        <v>232.29</v>
      </c>
    </row>
    <row r="19454" spans="1:2">
      <c r="A19454" s="4" t="s">
        <v>19801</v>
      </c>
      <c r="B19454" s="199">
        <v>92.84</v>
      </c>
    </row>
    <row r="19455" spans="1:2">
      <c r="A19455" s="4" t="s">
        <v>19802</v>
      </c>
      <c r="B19455" s="199">
        <v>70.63</v>
      </c>
    </row>
    <row r="19456" spans="1:2">
      <c r="A19456" s="4" t="s">
        <v>19803</v>
      </c>
      <c r="B19456" s="199">
        <v>323.48</v>
      </c>
    </row>
    <row r="19457" spans="1:2">
      <c r="A19457" s="4" t="s">
        <v>19804</v>
      </c>
      <c r="B19457" s="199">
        <v>132.37</v>
      </c>
    </row>
    <row r="19458" spans="1:2">
      <c r="A19458" s="4" t="s">
        <v>19805</v>
      </c>
      <c r="B19458" s="199">
        <v>100.72</v>
      </c>
    </row>
    <row r="19459" spans="1:2">
      <c r="A19459" s="4" t="s">
        <v>19806</v>
      </c>
      <c r="B19459" s="199">
        <v>320.05</v>
      </c>
    </row>
    <row r="19460" spans="1:2">
      <c r="A19460" s="4" t="s">
        <v>19807</v>
      </c>
      <c r="B19460" s="199">
        <v>128.94</v>
      </c>
    </row>
    <row r="19461" spans="1:2">
      <c r="A19461" s="4" t="s">
        <v>19808</v>
      </c>
      <c r="B19461" s="199">
        <v>97.29</v>
      </c>
    </row>
    <row r="19462" spans="1:2">
      <c r="A19462" s="4" t="s">
        <v>19809</v>
      </c>
      <c r="B19462" s="199">
        <v>341.15</v>
      </c>
    </row>
    <row r="19463" spans="1:2">
      <c r="A19463" s="4" t="s">
        <v>19810</v>
      </c>
      <c r="B19463" s="199">
        <v>137.58000000000001</v>
      </c>
    </row>
    <row r="19464" spans="1:2">
      <c r="A19464" s="4" t="s">
        <v>19811</v>
      </c>
      <c r="B19464" s="199">
        <v>104.08</v>
      </c>
    </row>
    <row r="19465" spans="1:2">
      <c r="A19465" s="4" t="s">
        <v>19812</v>
      </c>
      <c r="B19465" s="199">
        <v>337.72</v>
      </c>
    </row>
    <row r="19466" spans="1:2">
      <c r="A19466" s="4" t="s">
        <v>19813</v>
      </c>
      <c r="B19466" s="199">
        <v>134.15</v>
      </c>
    </row>
    <row r="19467" spans="1:2">
      <c r="A19467" s="4" t="s">
        <v>19814</v>
      </c>
      <c r="B19467" s="199">
        <v>100.65</v>
      </c>
    </row>
    <row r="19468" spans="1:2">
      <c r="A19468" s="4" t="s">
        <v>19815</v>
      </c>
      <c r="B19468" s="199">
        <v>330.91</v>
      </c>
    </row>
    <row r="19469" spans="1:2">
      <c r="A19469" s="4" t="s">
        <v>19816</v>
      </c>
      <c r="B19469" s="199">
        <v>141.75</v>
      </c>
    </row>
    <row r="19470" spans="1:2">
      <c r="A19470" s="4" t="s">
        <v>19817</v>
      </c>
      <c r="B19470" s="199">
        <v>112.44</v>
      </c>
    </row>
    <row r="19471" spans="1:2">
      <c r="A19471" s="4" t="s">
        <v>19818</v>
      </c>
      <c r="B19471" s="199">
        <v>327.48</v>
      </c>
    </row>
    <row r="19472" spans="1:2">
      <c r="A19472" s="4" t="s">
        <v>19819</v>
      </c>
      <c r="B19472" s="199">
        <v>138.32</v>
      </c>
    </row>
    <row r="19473" spans="1:2">
      <c r="A19473" s="4" t="s">
        <v>19820</v>
      </c>
      <c r="B19473" s="199">
        <v>109.01</v>
      </c>
    </row>
    <row r="19474" spans="1:2">
      <c r="A19474" s="4" t="s">
        <v>19821</v>
      </c>
      <c r="B19474" s="199">
        <v>475.02</v>
      </c>
    </row>
    <row r="19475" spans="1:2">
      <c r="A19475" s="4" t="s">
        <v>19822</v>
      </c>
      <c r="B19475" s="199">
        <v>132.74</v>
      </c>
    </row>
    <row r="19476" spans="1:2">
      <c r="A19476" s="4" t="s">
        <v>19823</v>
      </c>
      <c r="B19476" s="199">
        <v>94.85</v>
      </c>
    </row>
    <row r="19477" spans="1:2">
      <c r="A19477" s="4" t="s">
        <v>19824</v>
      </c>
      <c r="B19477" s="199">
        <v>471.59</v>
      </c>
    </row>
    <row r="19478" spans="1:2">
      <c r="A19478" s="4" t="s">
        <v>19825</v>
      </c>
      <c r="B19478" s="199">
        <v>129.31</v>
      </c>
    </row>
    <row r="19479" spans="1:2">
      <c r="A19479" s="4" t="s">
        <v>19826</v>
      </c>
      <c r="B19479" s="199">
        <v>91.42</v>
      </c>
    </row>
    <row r="19480" spans="1:2">
      <c r="A19480" s="4" t="s">
        <v>19827</v>
      </c>
      <c r="B19480" s="199">
        <v>6.34</v>
      </c>
    </row>
    <row r="19481" spans="1:2">
      <c r="A19481" s="4" t="s">
        <v>19828</v>
      </c>
      <c r="B19481" s="199">
        <v>2.73</v>
      </c>
    </row>
    <row r="19482" spans="1:2">
      <c r="A19482" s="4" t="s">
        <v>19829</v>
      </c>
      <c r="B19482" s="199">
        <v>6.34</v>
      </c>
    </row>
    <row r="19483" spans="1:2">
      <c r="A19483" s="4" t="s">
        <v>19830</v>
      </c>
      <c r="B19483" s="199">
        <v>2.73</v>
      </c>
    </row>
    <row r="19484" spans="1:2">
      <c r="A19484" s="4" t="s">
        <v>19831</v>
      </c>
      <c r="B19484" s="199">
        <v>102.65</v>
      </c>
    </row>
    <row r="19485" spans="1:2">
      <c r="A19485" s="4" t="s">
        <v>19832</v>
      </c>
      <c r="B19485" s="199">
        <v>42.24</v>
      </c>
    </row>
    <row r="19486" spans="1:2">
      <c r="A19486" s="4" t="s">
        <v>19833</v>
      </c>
      <c r="B19486" s="199">
        <v>35.159999999999997</v>
      </c>
    </row>
    <row r="19487" spans="1:2">
      <c r="A19487" s="4" t="s">
        <v>19834</v>
      </c>
      <c r="B19487" s="199">
        <v>99.22</v>
      </c>
    </row>
    <row r="19488" spans="1:2">
      <c r="A19488" s="4" t="s">
        <v>19835</v>
      </c>
      <c r="B19488" s="199">
        <v>38.81</v>
      </c>
    </row>
    <row r="19489" spans="1:2">
      <c r="A19489" s="4" t="s">
        <v>19836</v>
      </c>
      <c r="B19489" s="199">
        <v>31.73</v>
      </c>
    </row>
    <row r="19490" spans="1:2">
      <c r="A19490" s="4" t="s">
        <v>19837</v>
      </c>
      <c r="B19490" s="199">
        <v>292.26</v>
      </c>
    </row>
    <row r="19491" spans="1:2">
      <c r="A19491" s="4" t="s">
        <v>19838</v>
      </c>
      <c r="B19491" s="199">
        <v>142.54</v>
      </c>
    </row>
    <row r="19492" spans="1:2">
      <c r="A19492" s="4" t="s">
        <v>19839</v>
      </c>
      <c r="B19492" s="199">
        <v>113.68</v>
      </c>
    </row>
    <row r="19493" spans="1:2">
      <c r="A19493" s="4" t="s">
        <v>19840</v>
      </c>
      <c r="B19493" s="199">
        <v>288.83</v>
      </c>
    </row>
    <row r="19494" spans="1:2">
      <c r="A19494" s="4" t="s">
        <v>19841</v>
      </c>
      <c r="B19494" s="199">
        <v>139.11000000000001</v>
      </c>
    </row>
    <row r="19495" spans="1:2">
      <c r="A19495" s="4" t="s">
        <v>19842</v>
      </c>
      <c r="B19495" s="199">
        <v>110.25</v>
      </c>
    </row>
    <row r="19496" spans="1:2">
      <c r="A19496" s="4" t="s">
        <v>19843</v>
      </c>
      <c r="B19496" s="199">
        <v>425.57</v>
      </c>
    </row>
    <row r="19497" spans="1:2">
      <c r="A19497" s="4" t="s">
        <v>19844</v>
      </c>
      <c r="B19497" s="199">
        <v>190.71</v>
      </c>
    </row>
    <row r="19498" spans="1:2">
      <c r="A19498" s="4" t="s">
        <v>19845</v>
      </c>
      <c r="B19498" s="199">
        <v>147.68</v>
      </c>
    </row>
    <row r="19499" spans="1:2">
      <c r="A19499" s="4" t="s">
        <v>19846</v>
      </c>
      <c r="B19499" s="199">
        <v>422.14</v>
      </c>
    </row>
    <row r="19500" spans="1:2">
      <c r="A19500" s="4" t="s">
        <v>19847</v>
      </c>
      <c r="B19500" s="199">
        <v>187.28</v>
      </c>
    </row>
    <row r="19501" spans="1:2">
      <c r="A19501" s="4" t="s">
        <v>19848</v>
      </c>
      <c r="B19501" s="199">
        <v>144.25</v>
      </c>
    </row>
    <row r="19502" spans="1:2">
      <c r="A19502" s="4" t="s">
        <v>19849</v>
      </c>
      <c r="B19502" s="199">
        <v>402.89</v>
      </c>
    </row>
    <row r="19503" spans="1:2">
      <c r="A19503" s="4" t="s">
        <v>19850</v>
      </c>
      <c r="B19503" s="199">
        <v>150.41</v>
      </c>
    </row>
    <row r="19504" spans="1:2">
      <c r="A19504" s="4" t="s">
        <v>19851</v>
      </c>
      <c r="B19504" s="199">
        <v>110.57</v>
      </c>
    </row>
    <row r="19505" spans="1:2">
      <c r="A19505" s="4" t="s">
        <v>19852</v>
      </c>
      <c r="B19505" s="199">
        <v>399.46</v>
      </c>
    </row>
    <row r="19506" spans="1:2">
      <c r="A19506" s="4" t="s">
        <v>19853</v>
      </c>
      <c r="B19506" s="199">
        <v>146.97999999999999</v>
      </c>
    </row>
    <row r="19507" spans="1:2">
      <c r="A19507" s="4" t="s">
        <v>19854</v>
      </c>
      <c r="B19507" s="199">
        <v>107.14</v>
      </c>
    </row>
    <row r="19508" spans="1:2">
      <c r="A19508" s="4" t="s">
        <v>19855</v>
      </c>
      <c r="B19508" s="199">
        <v>1133.07</v>
      </c>
    </row>
    <row r="19509" spans="1:2">
      <c r="A19509" s="4" t="s">
        <v>19856</v>
      </c>
      <c r="B19509" s="199">
        <v>515.85</v>
      </c>
    </row>
    <row r="19510" spans="1:2">
      <c r="A19510" s="4" t="s">
        <v>19857</v>
      </c>
      <c r="B19510" s="199">
        <v>395.85</v>
      </c>
    </row>
    <row r="19511" spans="1:2">
      <c r="A19511" s="4" t="s">
        <v>19858</v>
      </c>
      <c r="B19511" s="199">
        <v>1129.6400000000001</v>
      </c>
    </row>
    <row r="19512" spans="1:2">
      <c r="A19512" s="4" t="s">
        <v>19859</v>
      </c>
      <c r="B19512" s="199">
        <v>512.41999999999996</v>
      </c>
    </row>
    <row r="19513" spans="1:2">
      <c r="A19513" s="4" t="s">
        <v>19860</v>
      </c>
      <c r="B19513" s="199">
        <v>392.42</v>
      </c>
    </row>
    <row r="19514" spans="1:2">
      <c r="A19514" s="4" t="s">
        <v>19861</v>
      </c>
      <c r="B19514" s="199">
        <v>1228.3399999999999</v>
      </c>
    </row>
    <row r="19515" spans="1:2">
      <c r="A19515" s="4" t="s">
        <v>19862</v>
      </c>
      <c r="B19515" s="199">
        <v>557.24</v>
      </c>
    </row>
    <row r="19516" spans="1:2">
      <c r="A19516" s="4" t="s">
        <v>19863</v>
      </c>
      <c r="B19516" s="199">
        <v>426.94</v>
      </c>
    </row>
    <row r="19517" spans="1:2">
      <c r="A19517" s="4" t="s">
        <v>19864</v>
      </c>
      <c r="B19517" s="199">
        <v>1224.9100000000001</v>
      </c>
    </row>
    <row r="19518" spans="1:2">
      <c r="A19518" s="4" t="s">
        <v>19865</v>
      </c>
      <c r="B19518" s="199">
        <v>553.80999999999995</v>
      </c>
    </row>
    <row r="19519" spans="1:2">
      <c r="A19519" s="4" t="s">
        <v>19866</v>
      </c>
      <c r="B19519" s="199">
        <v>423.51</v>
      </c>
    </row>
    <row r="19520" spans="1:2">
      <c r="A19520" s="4" t="s">
        <v>19867</v>
      </c>
      <c r="B19520" s="199">
        <v>1375.66</v>
      </c>
    </row>
    <row r="19521" spans="1:2">
      <c r="A19521" s="4" t="s">
        <v>19868</v>
      </c>
      <c r="B19521" s="199">
        <v>636.27</v>
      </c>
    </row>
    <row r="19522" spans="1:2">
      <c r="A19522" s="4" t="s">
        <v>19869</v>
      </c>
      <c r="B19522" s="199">
        <v>489.68</v>
      </c>
    </row>
    <row r="19523" spans="1:2">
      <c r="A19523" s="4" t="s">
        <v>19870</v>
      </c>
      <c r="B19523" s="199">
        <v>1372.23</v>
      </c>
    </row>
    <row r="19524" spans="1:2">
      <c r="A19524" s="4" t="s">
        <v>19871</v>
      </c>
      <c r="B19524" s="199">
        <v>632.84</v>
      </c>
    </row>
    <row r="19525" spans="1:2">
      <c r="A19525" s="4" t="s">
        <v>19872</v>
      </c>
      <c r="B19525" s="199">
        <v>486.25</v>
      </c>
    </row>
    <row r="19526" spans="1:2">
      <c r="A19526" s="4" t="s">
        <v>19873</v>
      </c>
      <c r="B19526" s="199">
        <v>176.68</v>
      </c>
    </row>
    <row r="19527" spans="1:2">
      <c r="A19527" s="4" t="s">
        <v>19874</v>
      </c>
      <c r="B19527" s="199">
        <v>67.88</v>
      </c>
    </row>
    <row r="19528" spans="1:2">
      <c r="A19528" s="4" t="s">
        <v>19875</v>
      </c>
      <c r="B19528" s="199">
        <v>52.94</v>
      </c>
    </row>
    <row r="19529" spans="1:2">
      <c r="A19529" s="4" t="s">
        <v>19876</v>
      </c>
      <c r="B19529" s="199">
        <v>173.25</v>
      </c>
    </row>
    <row r="19530" spans="1:2">
      <c r="A19530" s="4" t="s">
        <v>19877</v>
      </c>
      <c r="B19530" s="199">
        <v>64.45</v>
      </c>
    </row>
    <row r="19531" spans="1:2">
      <c r="A19531" s="4" t="s">
        <v>19878</v>
      </c>
      <c r="B19531" s="199">
        <v>49.51</v>
      </c>
    </row>
    <row r="19532" spans="1:2">
      <c r="A19532" s="4" t="s">
        <v>19879</v>
      </c>
      <c r="B19532" s="199">
        <v>232.42</v>
      </c>
    </row>
    <row r="19533" spans="1:2">
      <c r="A19533" s="4" t="s">
        <v>19880</v>
      </c>
      <c r="B19533" s="199">
        <v>95.67</v>
      </c>
    </row>
    <row r="19534" spans="1:2">
      <c r="A19534" s="4" t="s">
        <v>19881</v>
      </c>
      <c r="B19534" s="199">
        <v>76.25</v>
      </c>
    </row>
    <row r="19535" spans="1:2">
      <c r="A19535" s="4" t="s">
        <v>19882</v>
      </c>
      <c r="B19535" s="199">
        <v>228.99</v>
      </c>
    </row>
    <row r="19536" spans="1:2">
      <c r="A19536" s="4" t="s">
        <v>19883</v>
      </c>
      <c r="B19536" s="199">
        <v>92.24</v>
      </c>
    </row>
    <row r="19537" spans="1:2">
      <c r="A19537" s="4" t="s">
        <v>19884</v>
      </c>
      <c r="B19537" s="199">
        <v>72.819999999999993</v>
      </c>
    </row>
    <row r="19538" spans="1:2">
      <c r="A19538" s="4" t="s">
        <v>19885</v>
      </c>
      <c r="B19538" s="199">
        <v>357.59</v>
      </c>
    </row>
    <row r="19539" spans="1:2">
      <c r="A19539" s="4" t="s">
        <v>19886</v>
      </c>
      <c r="B19539" s="199">
        <v>130.77000000000001</v>
      </c>
    </row>
    <row r="19540" spans="1:2">
      <c r="A19540" s="4" t="s">
        <v>19887</v>
      </c>
      <c r="B19540" s="199">
        <v>100.22</v>
      </c>
    </row>
    <row r="19541" spans="1:2">
      <c r="A19541" s="4" t="s">
        <v>19888</v>
      </c>
      <c r="B19541" s="199">
        <v>354.16</v>
      </c>
    </row>
    <row r="19542" spans="1:2">
      <c r="A19542" s="4" t="s">
        <v>19889</v>
      </c>
      <c r="B19542" s="199">
        <v>127.34</v>
      </c>
    </row>
    <row r="19543" spans="1:2">
      <c r="A19543" s="4" t="s">
        <v>19890</v>
      </c>
      <c r="B19543" s="199">
        <v>96.79</v>
      </c>
    </row>
    <row r="19544" spans="1:2">
      <c r="A19544" s="4" t="s">
        <v>19891</v>
      </c>
      <c r="B19544" s="199">
        <v>113.75</v>
      </c>
    </row>
    <row r="19545" spans="1:2">
      <c r="A19545" s="4" t="s">
        <v>19892</v>
      </c>
      <c r="B19545" s="199">
        <v>56.18</v>
      </c>
    </row>
    <row r="19546" spans="1:2">
      <c r="A19546" s="4" t="s">
        <v>19893</v>
      </c>
      <c r="B19546" s="199">
        <v>42.51</v>
      </c>
    </row>
    <row r="19547" spans="1:2">
      <c r="A19547" s="4" t="s">
        <v>19894</v>
      </c>
      <c r="B19547" s="199">
        <v>110.32</v>
      </c>
    </row>
    <row r="19548" spans="1:2">
      <c r="A19548" s="4" t="s">
        <v>19895</v>
      </c>
      <c r="B19548" s="199">
        <v>52.75</v>
      </c>
    </row>
    <row r="19549" spans="1:2">
      <c r="A19549" s="4" t="s">
        <v>19896</v>
      </c>
      <c r="B19549" s="199">
        <v>39.08</v>
      </c>
    </row>
    <row r="19550" spans="1:2">
      <c r="A19550" s="4" t="s">
        <v>19897</v>
      </c>
      <c r="B19550" s="199">
        <v>15.21</v>
      </c>
    </row>
    <row r="19551" spans="1:2">
      <c r="A19551" s="4" t="s">
        <v>19898</v>
      </c>
      <c r="B19551" s="199">
        <v>10.14</v>
      </c>
    </row>
    <row r="19552" spans="1:2">
      <c r="A19552" s="4" t="s">
        <v>19899</v>
      </c>
      <c r="B19552" s="199">
        <v>15.21</v>
      </c>
    </row>
    <row r="19553" spans="1:2">
      <c r="A19553" s="4" t="s">
        <v>19900</v>
      </c>
      <c r="B19553" s="199">
        <v>10.14</v>
      </c>
    </row>
    <row r="19554" spans="1:2">
      <c r="A19554" s="4" t="s">
        <v>19901</v>
      </c>
      <c r="B19554" s="199">
        <v>47.53</v>
      </c>
    </row>
    <row r="19555" spans="1:2">
      <c r="A19555" s="4" t="s">
        <v>19902</v>
      </c>
      <c r="B19555" s="199">
        <v>31.68</v>
      </c>
    </row>
    <row r="19556" spans="1:2">
      <c r="A19556" s="4" t="s">
        <v>19903</v>
      </c>
      <c r="B19556" s="199">
        <v>47.53</v>
      </c>
    </row>
    <row r="19557" spans="1:2">
      <c r="A19557" s="4" t="s">
        <v>19904</v>
      </c>
      <c r="B19557" s="199">
        <v>31.68</v>
      </c>
    </row>
    <row r="19558" spans="1:2">
      <c r="A19558" s="4" t="s">
        <v>19905</v>
      </c>
      <c r="B19558" s="199">
        <v>1.57</v>
      </c>
    </row>
    <row r="19559" spans="1:2">
      <c r="A19559" s="4" t="s">
        <v>19906</v>
      </c>
      <c r="B19559" s="199">
        <v>1.04</v>
      </c>
    </row>
    <row r="19560" spans="1:2">
      <c r="A19560" s="4" t="s">
        <v>19907</v>
      </c>
      <c r="B19560" s="199">
        <v>1.57</v>
      </c>
    </row>
    <row r="19561" spans="1:2">
      <c r="A19561" s="4" t="s">
        <v>19908</v>
      </c>
      <c r="B19561" s="199">
        <v>1.04</v>
      </c>
    </row>
    <row r="19562" spans="1:2">
      <c r="A19562" s="4" t="s">
        <v>19909</v>
      </c>
      <c r="B19562" s="199">
        <v>3.75</v>
      </c>
    </row>
    <row r="19563" spans="1:2">
      <c r="A19563" s="4" t="s">
        <v>19910</v>
      </c>
      <c r="B19563" s="199">
        <v>2.5</v>
      </c>
    </row>
    <row r="19564" spans="1:2">
      <c r="A19564" s="4" t="s">
        <v>19911</v>
      </c>
      <c r="B19564" s="199">
        <v>3.75</v>
      </c>
    </row>
    <row r="19565" spans="1:2">
      <c r="A19565" s="4" t="s">
        <v>19912</v>
      </c>
      <c r="B19565" s="199">
        <v>2.5</v>
      </c>
    </row>
    <row r="19566" spans="1:2">
      <c r="A19566" s="4" t="s">
        <v>19913</v>
      </c>
      <c r="B19566" s="199">
        <v>2.5099999999999998</v>
      </c>
    </row>
    <row r="19567" spans="1:2">
      <c r="A19567" s="4" t="s">
        <v>19914</v>
      </c>
      <c r="B19567" s="199">
        <v>1.79</v>
      </c>
    </row>
    <row r="19568" spans="1:2">
      <c r="A19568" s="4" t="s">
        <v>19915</v>
      </c>
      <c r="B19568" s="199">
        <v>2.5099999999999998</v>
      </c>
    </row>
    <row r="19569" spans="1:2">
      <c r="A19569" s="4" t="s">
        <v>19916</v>
      </c>
      <c r="B19569" s="199">
        <v>1.79</v>
      </c>
    </row>
    <row r="19570" spans="1:2">
      <c r="A19570" s="4" t="s">
        <v>19917</v>
      </c>
      <c r="B19570" s="199">
        <v>3.14</v>
      </c>
    </row>
    <row r="19571" spans="1:2">
      <c r="A19571" s="4" t="s">
        <v>19918</v>
      </c>
      <c r="B19571" s="199">
        <v>1.21</v>
      </c>
    </row>
    <row r="19572" spans="1:2">
      <c r="A19572" s="4" t="s">
        <v>19919</v>
      </c>
      <c r="B19572" s="199">
        <v>3.14</v>
      </c>
    </row>
    <row r="19573" spans="1:2">
      <c r="A19573" s="4" t="s">
        <v>19920</v>
      </c>
      <c r="B19573" s="199">
        <v>1.21</v>
      </c>
    </row>
    <row r="19574" spans="1:2">
      <c r="A19574" s="4" t="s">
        <v>19921</v>
      </c>
      <c r="B19574" s="199">
        <v>855.51</v>
      </c>
    </row>
    <row r="19575" spans="1:2">
      <c r="A19575" s="4" t="s">
        <v>19922</v>
      </c>
      <c r="B19575" s="199">
        <v>83.33</v>
      </c>
    </row>
    <row r="19576" spans="1:2">
      <c r="A19576" s="4" t="s">
        <v>19923</v>
      </c>
      <c r="B19576" s="199">
        <v>54.64</v>
      </c>
    </row>
    <row r="19577" spans="1:2">
      <c r="A19577" s="4" t="s">
        <v>19924</v>
      </c>
      <c r="B19577" s="199">
        <v>852.08</v>
      </c>
    </row>
    <row r="19578" spans="1:2">
      <c r="A19578" s="4" t="s">
        <v>19925</v>
      </c>
      <c r="B19578" s="199">
        <v>79.900000000000006</v>
      </c>
    </row>
    <row r="19579" spans="1:2">
      <c r="A19579" s="4" t="s">
        <v>19926</v>
      </c>
      <c r="B19579" s="199">
        <v>51.21</v>
      </c>
    </row>
    <row r="19580" spans="1:2">
      <c r="A19580" s="4" t="s">
        <v>19927</v>
      </c>
      <c r="B19580" s="199">
        <v>3.02</v>
      </c>
    </row>
    <row r="19581" spans="1:2">
      <c r="A19581" s="4" t="s">
        <v>19928</v>
      </c>
      <c r="B19581" s="199">
        <v>0.95</v>
      </c>
    </row>
    <row r="19582" spans="1:2">
      <c r="A19582" s="4" t="s">
        <v>19929</v>
      </c>
      <c r="B19582" s="199">
        <v>3.02</v>
      </c>
    </row>
    <row r="19583" spans="1:2">
      <c r="A19583" s="4" t="s">
        <v>19930</v>
      </c>
      <c r="B19583" s="199">
        <v>0.95</v>
      </c>
    </row>
    <row r="19584" spans="1:2">
      <c r="A19584" s="4" t="s">
        <v>19931</v>
      </c>
      <c r="B19584" s="199">
        <v>1.47</v>
      </c>
    </row>
    <row r="19585" spans="1:2">
      <c r="A19585" s="4" t="s">
        <v>19932</v>
      </c>
      <c r="B19585" s="199">
        <v>0.31</v>
      </c>
    </row>
    <row r="19586" spans="1:2">
      <c r="A19586" s="4" t="s">
        <v>19933</v>
      </c>
      <c r="B19586" s="199">
        <v>1.47</v>
      </c>
    </row>
    <row r="19587" spans="1:2">
      <c r="A19587" s="4" t="s">
        <v>19934</v>
      </c>
      <c r="B19587" s="199">
        <v>0.31</v>
      </c>
    </row>
    <row r="19588" spans="1:2">
      <c r="A19588" s="4" t="s">
        <v>19935</v>
      </c>
      <c r="B19588" s="199">
        <v>2.68</v>
      </c>
    </row>
    <row r="19589" spans="1:2">
      <c r="A19589" s="4" t="s">
        <v>19936</v>
      </c>
      <c r="B19589" s="199">
        <v>1.91</v>
      </c>
    </row>
    <row r="19590" spans="1:2">
      <c r="A19590" s="4" t="s">
        <v>19937</v>
      </c>
      <c r="B19590" s="199">
        <v>2.68</v>
      </c>
    </row>
    <row r="19591" spans="1:2">
      <c r="A19591" s="4" t="s">
        <v>19938</v>
      </c>
      <c r="B19591" s="199">
        <v>1.91</v>
      </c>
    </row>
    <row r="19592" spans="1:2">
      <c r="A19592" s="4" t="s">
        <v>19939</v>
      </c>
      <c r="B19592" s="199">
        <v>171.94</v>
      </c>
    </row>
    <row r="19593" spans="1:2">
      <c r="A19593" s="4" t="s">
        <v>19940</v>
      </c>
      <c r="B19593" s="199">
        <v>89.54</v>
      </c>
    </row>
    <row r="19594" spans="1:2">
      <c r="A19594" s="4" t="s">
        <v>19941</v>
      </c>
      <c r="B19594" s="199">
        <v>74.88</v>
      </c>
    </row>
    <row r="19595" spans="1:2">
      <c r="A19595" s="4" t="s">
        <v>19942</v>
      </c>
      <c r="B19595" s="199">
        <v>168.51</v>
      </c>
    </row>
    <row r="19596" spans="1:2">
      <c r="A19596" s="4" t="s">
        <v>19943</v>
      </c>
      <c r="B19596" s="199">
        <v>86.11</v>
      </c>
    </row>
    <row r="19597" spans="1:2">
      <c r="A19597" s="4" t="s">
        <v>19944</v>
      </c>
      <c r="B19597" s="199">
        <v>71.45</v>
      </c>
    </row>
    <row r="19598" spans="1:2">
      <c r="A19598" s="4" t="s">
        <v>19945</v>
      </c>
      <c r="B19598" s="199">
        <v>153.15</v>
      </c>
    </row>
    <row r="19599" spans="1:2">
      <c r="A19599" s="4" t="s">
        <v>19946</v>
      </c>
      <c r="B19599" s="199">
        <v>74.06</v>
      </c>
    </row>
    <row r="19600" spans="1:2">
      <c r="A19600" s="4" t="s">
        <v>19947</v>
      </c>
      <c r="B19600" s="199">
        <v>61.31</v>
      </c>
    </row>
    <row r="19601" spans="1:2">
      <c r="A19601" s="4" t="s">
        <v>19948</v>
      </c>
      <c r="B19601" s="199">
        <v>149.72</v>
      </c>
    </row>
    <row r="19602" spans="1:2">
      <c r="A19602" s="4" t="s">
        <v>19949</v>
      </c>
      <c r="B19602" s="199">
        <v>70.63</v>
      </c>
    </row>
    <row r="19603" spans="1:2">
      <c r="A19603" s="4" t="s">
        <v>19950</v>
      </c>
      <c r="B19603" s="199">
        <v>57.88</v>
      </c>
    </row>
    <row r="19604" spans="1:2">
      <c r="A19604" s="4" t="s">
        <v>19951</v>
      </c>
      <c r="B19604" s="199">
        <v>152.30000000000001</v>
      </c>
    </row>
    <row r="19605" spans="1:2">
      <c r="A19605" s="4" t="s">
        <v>19952</v>
      </c>
      <c r="B19605" s="199">
        <v>76.31</v>
      </c>
    </row>
    <row r="19606" spans="1:2">
      <c r="A19606" s="4" t="s">
        <v>19953</v>
      </c>
      <c r="B19606" s="199">
        <v>63.64</v>
      </c>
    </row>
    <row r="19607" spans="1:2">
      <c r="A19607" s="4" t="s">
        <v>19954</v>
      </c>
      <c r="B19607" s="199">
        <v>148.87</v>
      </c>
    </row>
    <row r="19608" spans="1:2">
      <c r="A19608" s="4" t="s">
        <v>19955</v>
      </c>
      <c r="B19608" s="199">
        <v>72.88</v>
      </c>
    </row>
    <row r="19609" spans="1:2">
      <c r="A19609" s="4" t="s">
        <v>19956</v>
      </c>
      <c r="B19609" s="199">
        <v>60.21</v>
      </c>
    </row>
    <row r="19610" spans="1:2">
      <c r="A19610" s="4" t="s">
        <v>19957</v>
      </c>
      <c r="B19610" s="199">
        <v>161.91999999999999</v>
      </c>
    </row>
    <row r="19611" spans="1:2">
      <c r="A19611" s="4" t="s">
        <v>19958</v>
      </c>
      <c r="B19611" s="199">
        <v>77.5</v>
      </c>
    </row>
    <row r="19612" spans="1:2">
      <c r="A19612" s="4" t="s">
        <v>19959</v>
      </c>
      <c r="B19612" s="199">
        <v>63.88</v>
      </c>
    </row>
    <row r="19613" spans="1:2">
      <c r="A19613" s="4" t="s">
        <v>19960</v>
      </c>
      <c r="B19613" s="199">
        <v>158.49</v>
      </c>
    </row>
    <row r="19614" spans="1:2">
      <c r="A19614" s="4" t="s">
        <v>19961</v>
      </c>
      <c r="B19614" s="199">
        <v>74.069999999999993</v>
      </c>
    </row>
    <row r="19615" spans="1:2">
      <c r="A19615" s="4" t="s">
        <v>19962</v>
      </c>
      <c r="B19615" s="199">
        <v>60.45</v>
      </c>
    </row>
    <row r="19616" spans="1:2">
      <c r="A19616" s="4" t="s">
        <v>19963</v>
      </c>
      <c r="B19616" s="199">
        <v>190.64</v>
      </c>
    </row>
    <row r="19617" spans="1:2">
      <c r="A19617" s="4" t="s">
        <v>19964</v>
      </c>
      <c r="B19617" s="199">
        <v>99.31</v>
      </c>
    </row>
    <row r="19618" spans="1:2">
      <c r="A19618" s="4" t="s">
        <v>19965</v>
      </c>
      <c r="B19618" s="199">
        <v>82.82</v>
      </c>
    </row>
    <row r="19619" spans="1:2">
      <c r="A19619" s="4" t="s">
        <v>19966</v>
      </c>
      <c r="B19619" s="199">
        <v>187.21</v>
      </c>
    </row>
    <row r="19620" spans="1:2">
      <c r="A19620" s="4" t="s">
        <v>19967</v>
      </c>
      <c r="B19620" s="199">
        <v>95.88</v>
      </c>
    </row>
    <row r="19621" spans="1:2">
      <c r="A19621" s="4" t="s">
        <v>19968</v>
      </c>
      <c r="B19621" s="199">
        <v>79.39</v>
      </c>
    </row>
    <row r="19622" spans="1:2">
      <c r="A19622" s="4" t="s">
        <v>19969</v>
      </c>
      <c r="B19622" s="199">
        <v>82.85</v>
      </c>
    </row>
    <row r="19623" spans="1:2">
      <c r="A19623" s="4" t="s">
        <v>19970</v>
      </c>
      <c r="B19623" s="199">
        <v>52.14</v>
      </c>
    </row>
    <row r="19624" spans="1:2">
      <c r="A19624" s="4" t="s">
        <v>19971</v>
      </c>
      <c r="B19624" s="199">
        <v>46.43</v>
      </c>
    </row>
    <row r="19625" spans="1:2">
      <c r="A19625" s="4" t="s">
        <v>19972</v>
      </c>
      <c r="B19625" s="199">
        <v>79.42</v>
      </c>
    </row>
    <row r="19626" spans="1:2">
      <c r="A19626" s="4" t="s">
        <v>19973</v>
      </c>
      <c r="B19626" s="199">
        <v>48.71</v>
      </c>
    </row>
    <row r="19627" spans="1:2">
      <c r="A19627" s="4" t="s">
        <v>19974</v>
      </c>
      <c r="B19627" s="199">
        <v>43</v>
      </c>
    </row>
    <row r="19628" spans="1:2">
      <c r="A19628" s="4" t="s">
        <v>19975</v>
      </c>
      <c r="B19628" s="199">
        <v>195.04</v>
      </c>
    </row>
    <row r="19629" spans="1:2">
      <c r="A19629" s="4" t="s">
        <v>19976</v>
      </c>
      <c r="B19629" s="199">
        <v>101.95</v>
      </c>
    </row>
    <row r="19630" spans="1:2">
      <c r="A19630" s="4" t="s">
        <v>19977</v>
      </c>
      <c r="B19630" s="199">
        <v>85.01</v>
      </c>
    </row>
    <row r="19631" spans="1:2">
      <c r="A19631" s="4" t="s">
        <v>19978</v>
      </c>
      <c r="B19631" s="199">
        <v>191.61</v>
      </c>
    </row>
    <row r="19632" spans="1:2">
      <c r="A19632" s="4" t="s">
        <v>19979</v>
      </c>
      <c r="B19632" s="199">
        <v>98.52</v>
      </c>
    </row>
    <row r="19633" spans="1:2">
      <c r="A19633" s="4" t="s">
        <v>19980</v>
      </c>
      <c r="B19633" s="199">
        <v>81.58</v>
      </c>
    </row>
    <row r="19634" spans="1:2">
      <c r="A19634" s="4" t="s">
        <v>19981</v>
      </c>
      <c r="B19634" s="199">
        <v>32.74</v>
      </c>
    </row>
    <row r="19635" spans="1:2">
      <c r="A19635" s="4" t="s">
        <v>19982</v>
      </c>
      <c r="B19635" s="199">
        <v>10.58</v>
      </c>
    </row>
    <row r="19636" spans="1:2">
      <c r="A19636" s="4" t="s">
        <v>19983</v>
      </c>
      <c r="B19636" s="199">
        <v>32.74</v>
      </c>
    </row>
    <row r="19637" spans="1:2">
      <c r="A19637" s="4" t="s">
        <v>19984</v>
      </c>
      <c r="B19637" s="199">
        <v>10.58</v>
      </c>
    </row>
    <row r="19638" spans="1:2">
      <c r="A19638" s="4" t="s">
        <v>19985</v>
      </c>
      <c r="B19638" s="199">
        <v>464.28</v>
      </c>
    </row>
    <row r="19639" spans="1:2">
      <c r="A19639" s="4" t="s">
        <v>19986</v>
      </c>
      <c r="B19639" s="199">
        <v>276.18</v>
      </c>
    </row>
    <row r="19640" spans="1:2">
      <c r="A19640" s="4" t="s">
        <v>19987</v>
      </c>
      <c r="B19640" s="199">
        <v>262.88</v>
      </c>
    </row>
    <row r="19641" spans="1:2">
      <c r="A19641" s="4" t="s">
        <v>19988</v>
      </c>
      <c r="B19641" s="199">
        <v>452.01</v>
      </c>
    </row>
    <row r="19642" spans="1:2">
      <c r="A19642" s="4" t="s">
        <v>19989</v>
      </c>
      <c r="B19642" s="199">
        <v>263.91000000000003</v>
      </c>
    </row>
    <row r="19643" spans="1:2">
      <c r="A19643" s="4" t="s">
        <v>19990</v>
      </c>
      <c r="B19643" s="199">
        <v>250.61</v>
      </c>
    </row>
    <row r="19644" spans="1:2">
      <c r="A19644" s="4" t="s">
        <v>19991</v>
      </c>
      <c r="B19644" s="199">
        <v>3063.04</v>
      </c>
    </row>
    <row r="19645" spans="1:2">
      <c r="A19645" s="4" t="s">
        <v>19992</v>
      </c>
      <c r="B19645" s="199">
        <v>1294.8499999999999</v>
      </c>
    </row>
    <row r="19646" spans="1:2">
      <c r="A19646" s="4" t="s">
        <v>19993</v>
      </c>
      <c r="B19646" s="199">
        <v>952.05</v>
      </c>
    </row>
    <row r="19647" spans="1:2">
      <c r="A19647" s="4" t="s">
        <v>19994</v>
      </c>
      <c r="B19647" s="199">
        <v>2991.94</v>
      </c>
    </row>
    <row r="19648" spans="1:2">
      <c r="A19648" s="4" t="s">
        <v>19995</v>
      </c>
      <c r="B19648" s="199">
        <v>1223.75</v>
      </c>
    </row>
    <row r="19649" spans="1:2">
      <c r="A19649" s="4" t="s">
        <v>19996</v>
      </c>
      <c r="B19649" s="199">
        <v>880.95</v>
      </c>
    </row>
    <row r="19650" spans="1:2">
      <c r="A19650" s="4" t="s">
        <v>19997</v>
      </c>
      <c r="B19650" s="199">
        <v>558.92999999999995</v>
      </c>
    </row>
    <row r="19651" spans="1:2">
      <c r="A19651" s="4" t="s">
        <v>19998</v>
      </c>
      <c r="B19651" s="199">
        <v>239.61</v>
      </c>
    </row>
    <row r="19652" spans="1:2">
      <c r="A19652" s="4" t="s">
        <v>19999</v>
      </c>
      <c r="B19652" s="199">
        <v>180.87</v>
      </c>
    </row>
    <row r="19653" spans="1:2">
      <c r="A19653" s="4" t="s">
        <v>20000</v>
      </c>
      <c r="B19653" s="199">
        <v>538.80999999999995</v>
      </c>
    </row>
    <row r="19654" spans="1:2">
      <c r="A19654" s="4" t="s">
        <v>20001</v>
      </c>
      <c r="B19654" s="199">
        <v>219.49</v>
      </c>
    </row>
    <row r="19655" spans="1:2">
      <c r="A19655" s="4" t="s">
        <v>20002</v>
      </c>
      <c r="B19655" s="199">
        <v>160.75</v>
      </c>
    </row>
    <row r="19656" spans="1:2">
      <c r="A19656" s="4" t="s">
        <v>20003</v>
      </c>
      <c r="B19656" s="199">
        <v>188.19</v>
      </c>
    </row>
    <row r="19657" spans="1:2">
      <c r="A19657" s="4" t="s">
        <v>20004</v>
      </c>
      <c r="B19657" s="199">
        <v>43.54</v>
      </c>
    </row>
    <row r="19658" spans="1:2">
      <c r="A19658" s="4" t="s">
        <v>20005</v>
      </c>
      <c r="B19658" s="199">
        <v>184.76</v>
      </c>
    </row>
    <row r="19659" spans="1:2">
      <c r="A19659" s="4" t="s">
        <v>20006</v>
      </c>
      <c r="B19659" s="199">
        <v>40.11</v>
      </c>
    </row>
    <row r="19660" spans="1:2">
      <c r="A19660" s="4" t="s">
        <v>20007</v>
      </c>
      <c r="B19660" s="199">
        <v>137.03</v>
      </c>
    </row>
    <row r="19661" spans="1:2">
      <c r="A19661" s="4" t="s">
        <v>20008</v>
      </c>
      <c r="B19661" s="199">
        <v>75.05</v>
      </c>
    </row>
    <row r="19662" spans="1:2">
      <c r="A19662" s="4" t="s">
        <v>20009</v>
      </c>
      <c r="B19662" s="199">
        <v>67.62</v>
      </c>
    </row>
    <row r="19663" spans="1:2">
      <c r="A19663" s="4" t="s">
        <v>20010</v>
      </c>
      <c r="B19663" s="199">
        <v>130.16999999999999</v>
      </c>
    </row>
    <row r="19664" spans="1:2">
      <c r="A19664" s="4" t="s">
        <v>20011</v>
      </c>
      <c r="B19664" s="199">
        <v>68.19</v>
      </c>
    </row>
    <row r="19665" spans="1:2">
      <c r="A19665" s="4" t="s">
        <v>20012</v>
      </c>
      <c r="B19665" s="199">
        <v>60.76</v>
      </c>
    </row>
    <row r="19666" spans="1:2">
      <c r="A19666" s="4" t="s">
        <v>20013</v>
      </c>
      <c r="B19666" s="199">
        <v>74.930000000000007</v>
      </c>
    </row>
    <row r="19667" spans="1:2">
      <c r="A19667" s="4" t="s">
        <v>20014</v>
      </c>
      <c r="B19667" s="199">
        <v>23.92</v>
      </c>
    </row>
    <row r="19668" spans="1:2">
      <c r="A19668" s="4" t="s">
        <v>20015</v>
      </c>
      <c r="B19668" s="199">
        <v>16.96</v>
      </c>
    </row>
    <row r="19669" spans="1:2">
      <c r="A19669" s="4" t="s">
        <v>20016</v>
      </c>
      <c r="B19669" s="199">
        <v>74.930000000000007</v>
      </c>
    </row>
    <row r="19670" spans="1:2">
      <c r="A19670" s="4" t="s">
        <v>20017</v>
      </c>
      <c r="B19670" s="199">
        <v>23.92</v>
      </c>
    </row>
    <row r="19671" spans="1:2">
      <c r="A19671" s="4" t="s">
        <v>20018</v>
      </c>
      <c r="B19671" s="199">
        <v>16.96</v>
      </c>
    </row>
    <row r="19672" spans="1:2">
      <c r="A19672" s="4" t="s">
        <v>20019</v>
      </c>
      <c r="B19672" s="199">
        <v>311.77999999999997</v>
      </c>
    </row>
    <row r="19673" spans="1:2">
      <c r="A19673" s="4" t="s">
        <v>20020</v>
      </c>
      <c r="B19673" s="199">
        <v>113.06</v>
      </c>
    </row>
    <row r="19674" spans="1:2">
      <c r="A19674" s="4" t="s">
        <v>20021</v>
      </c>
      <c r="B19674" s="199">
        <v>87.83</v>
      </c>
    </row>
    <row r="19675" spans="1:2">
      <c r="A19675" s="4" t="s">
        <v>20022</v>
      </c>
      <c r="B19675" s="199">
        <v>308.73</v>
      </c>
    </row>
    <row r="19676" spans="1:2">
      <c r="A19676" s="4" t="s">
        <v>20023</v>
      </c>
      <c r="B19676" s="199">
        <v>110.01</v>
      </c>
    </row>
    <row r="19677" spans="1:2">
      <c r="A19677" s="4" t="s">
        <v>20024</v>
      </c>
      <c r="B19677" s="199">
        <v>84.78</v>
      </c>
    </row>
    <row r="19678" spans="1:2">
      <c r="A19678" s="4" t="s">
        <v>20025</v>
      </c>
      <c r="B19678" s="199">
        <v>11.92</v>
      </c>
    </row>
    <row r="19679" spans="1:2">
      <c r="A19679" s="4" t="s">
        <v>20026</v>
      </c>
      <c r="B19679" s="199">
        <v>5.54</v>
      </c>
    </row>
    <row r="19680" spans="1:2">
      <c r="A19680" s="4" t="s">
        <v>20027</v>
      </c>
      <c r="B19680" s="199">
        <v>11.92</v>
      </c>
    </row>
    <row r="19681" spans="1:2">
      <c r="A19681" s="4" t="s">
        <v>20028</v>
      </c>
      <c r="B19681" s="199">
        <v>5.54</v>
      </c>
    </row>
    <row r="19682" spans="1:2">
      <c r="A19682" s="4" t="s">
        <v>20029</v>
      </c>
      <c r="B19682" s="199">
        <v>230.63</v>
      </c>
    </row>
    <row r="19683" spans="1:2">
      <c r="A19683" s="4" t="s">
        <v>20030</v>
      </c>
      <c r="B19683" s="199">
        <v>125.28</v>
      </c>
    </row>
    <row r="19684" spans="1:2">
      <c r="A19684" s="4" t="s">
        <v>20031</v>
      </c>
      <c r="B19684" s="199">
        <v>106.44</v>
      </c>
    </row>
    <row r="19685" spans="1:2">
      <c r="A19685" s="4" t="s">
        <v>20032</v>
      </c>
      <c r="B19685" s="199">
        <v>224.99</v>
      </c>
    </row>
    <row r="19686" spans="1:2">
      <c r="A19686" s="4" t="s">
        <v>20033</v>
      </c>
      <c r="B19686" s="199">
        <v>119.64</v>
      </c>
    </row>
    <row r="19687" spans="1:2">
      <c r="A19687" s="4" t="s">
        <v>20034</v>
      </c>
      <c r="B19687" s="199">
        <v>100.8</v>
      </c>
    </row>
    <row r="19688" spans="1:2">
      <c r="A19688" s="4" t="s">
        <v>20035</v>
      </c>
      <c r="B19688" s="199">
        <v>265.58</v>
      </c>
    </row>
    <row r="19689" spans="1:2">
      <c r="A19689" s="4" t="s">
        <v>20036</v>
      </c>
      <c r="B19689" s="199">
        <v>132.78</v>
      </c>
    </row>
    <row r="19690" spans="1:2">
      <c r="A19690" s="4" t="s">
        <v>20037</v>
      </c>
      <c r="B19690" s="199">
        <v>110.44</v>
      </c>
    </row>
    <row r="19691" spans="1:2">
      <c r="A19691" s="4" t="s">
        <v>20038</v>
      </c>
      <c r="B19691" s="199">
        <v>259.94</v>
      </c>
    </row>
    <row r="19692" spans="1:2">
      <c r="A19692" s="4" t="s">
        <v>20039</v>
      </c>
      <c r="B19692" s="199">
        <v>127.14</v>
      </c>
    </row>
    <row r="19693" spans="1:2">
      <c r="A19693" s="4" t="s">
        <v>20040</v>
      </c>
      <c r="B19693" s="199">
        <v>104.8</v>
      </c>
    </row>
    <row r="19694" spans="1:2">
      <c r="A19694" s="4" t="s">
        <v>20041</v>
      </c>
      <c r="B19694" s="199">
        <v>100.01</v>
      </c>
    </row>
    <row r="19695" spans="1:2">
      <c r="A19695" s="4" t="s">
        <v>20042</v>
      </c>
      <c r="B19695" s="199">
        <v>27.97</v>
      </c>
    </row>
    <row r="19696" spans="1:2">
      <c r="A19696" s="4" t="s">
        <v>20043</v>
      </c>
      <c r="B19696" s="199">
        <v>26.32</v>
      </c>
    </row>
    <row r="19697" spans="1:2">
      <c r="A19697" s="4" t="s">
        <v>20044</v>
      </c>
      <c r="B19697" s="199">
        <v>96.58</v>
      </c>
    </row>
    <row r="19698" spans="1:2">
      <c r="A19698" s="4" t="s">
        <v>20045</v>
      </c>
      <c r="B19698" s="199">
        <v>24.54</v>
      </c>
    </row>
    <row r="19699" spans="1:2">
      <c r="A19699" s="4" t="s">
        <v>20046</v>
      </c>
      <c r="B19699" s="199">
        <v>22.89</v>
      </c>
    </row>
    <row r="19700" spans="1:2">
      <c r="A19700" s="4" t="s">
        <v>20047</v>
      </c>
      <c r="B19700" s="199">
        <v>20.25</v>
      </c>
    </row>
    <row r="19701" spans="1:2">
      <c r="A19701" s="4" t="s">
        <v>20048</v>
      </c>
      <c r="B19701" s="199">
        <v>6.48</v>
      </c>
    </row>
    <row r="19702" spans="1:2">
      <c r="A19702" s="4" t="s">
        <v>20049</v>
      </c>
      <c r="B19702" s="199">
        <v>20.25</v>
      </c>
    </row>
    <row r="19703" spans="1:2">
      <c r="A19703" s="4" t="s">
        <v>20050</v>
      </c>
      <c r="B19703" s="199">
        <v>6.48</v>
      </c>
    </row>
    <row r="19704" spans="1:2">
      <c r="A19704" s="4" t="s">
        <v>20051</v>
      </c>
      <c r="B19704" s="199">
        <v>233.26</v>
      </c>
    </row>
    <row r="19705" spans="1:2">
      <c r="A19705" s="4" t="s">
        <v>20052</v>
      </c>
      <c r="B19705" s="199">
        <v>143.96</v>
      </c>
    </row>
    <row r="19706" spans="1:2">
      <c r="A19706" s="4" t="s">
        <v>20053</v>
      </c>
      <c r="B19706" s="199">
        <v>125.61</v>
      </c>
    </row>
    <row r="19707" spans="1:2">
      <c r="A19707" s="4" t="s">
        <v>20054</v>
      </c>
      <c r="B19707" s="199">
        <v>229.83</v>
      </c>
    </row>
    <row r="19708" spans="1:2">
      <c r="A19708" s="4" t="s">
        <v>20055</v>
      </c>
      <c r="B19708" s="199">
        <v>140.53</v>
      </c>
    </row>
    <row r="19709" spans="1:2">
      <c r="A19709" s="4" t="s">
        <v>20056</v>
      </c>
      <c r="B19709" s="199">
        <v>122.18</v>
      </c>
    </row>
    <row r="19710" spans="1:2">
      <c r="A19710" s="4" t="s">
        <v>20057</v>
      </c>
      <c r="B19710" s="199">
        <v>334.4</v>
      </c>
    </row>
    <row r="19711" spans="1:2">
      <c r="A19711" s="4" t="s">
        <v>20058</v>
      </c>
      <c r="B19711" s="199">
        <v>157.78</v>
      </c>
    </row>
    <row r="19712" spans="1:2">
      <c r="A19712" s="4" t="s">
        <v>20059</v>
      </c>
      <c r="B19712" s="199">
        <v>129.1</v>
      </c>
    </row>
    <row r="19713" spans="1:2">
      <c r="A19713" s="4" t="s">
        <v>20060</v>
      </c>
      <c r="B19713" s="199">
        <v>330.97</v>
      </c>
    </row>
    <row r="19714" spans="1:2">
      <c r="A19714" s="4" t="s">
        <v>20061</v>
      </c>
      <c r="B19714" s="199">
        <v>154.35</v>
      </c>
    </row>
    <row r="19715" spans="1:2">
      <c r="A19715" s="4" t="s">
        <v>20062</v>
      </c>
      <c r="B19715" s="199">
        <v>125.67</v>
      </c>
    </row>
    <row r="19716" spans="1:2">
      <c r="A19716" s="4" t="s">
        <v>20063</v>
      </c>
      <c r="B19716" s="199">
        <v>309.20999999999998</v>
      </c>
    </row>
    <row r="19717" spans="1:2">
      <c r="A19717" s="4" t="s">
        <v>20064</v>
      </c>
      <c r="B19717" s="199">
        <v>149.91</v>
      </c>
    </row>
    <row r="19718" spans="1:2">
      <c r="A19718" s="4" t="s">
        <v>20065</v>
      </c>
      <c r="B19718" s="199">
        <v>124.36</v>
      </c>
    </row>
    <row r="19719" spans="1:2">
      <c r="A19719" s="4" t="s">
        <v>20066</v>
      </c>
      <c r="B19719" s="199">
        <v>306.16000000000003</v>
      </c>
    </row>
    <row r="19720" spans="1:2">
      <c r="A19720" s="4" t="s">
        <v>20067</v>
      </c>
      <c r="B19720" s="199">
        <v>146.86000000000001</v>
      </c>
    </row>
    <row r="19721" spans="1:2">
      <c r="A19721" s="4" t="s">
        <v>20068</v>
      </c>
      <c r="B19721" s="199">
        <v>121.31</v>
      </c>
    </row>
    <row r="19722" spans="1:2">
      <c r="A19722" s="4" t="s">
        <v>20069</v>
      </c>
      <c r="B19722" s="199">
        <v>2074.59</v>
      </c>
    </row>
    <row r="19723" spans="1:2">
      <c r="A19723" s="4" t="s">
        <v>20070</v>
      </c>
      <c r="B19723" s="199">
        <v>941.85</v>
      </c>
    </row>
    <row r="19724" spans="1:2">
      <c r="A19724" s="4" t="s">
        <v>20071</v>
      </c>
      <c r="B19724" s="199">
        <v>716.57</v>
      </c>
    </row>
    <row r="19725" spans="1:2">
      <c r="A19725" s="4" t="s">
        <v>20072</v>
      </c>
      <c r="B19725" s="199">
        <v>2071.16</v>
      </c>
    </row>
    <row r="19726" spans="1:2">
      <c r="A19726" s="4" t="s">
        <v>20073</v>
      </c>
      <c r="B19726" s="199">
        <v>938.42</v>
      </c>
    </row>
    <row r="19727" spans="1:2">
      <c r="A19727" s="4" t="s">
        <v>20074</v>
      </c>
      <c r="B19727" s="199">
        <v>713.14</v>
      </c>
    </row>
    <row r="19728" spans="1:2">
      <c r="A19728" s="4" t="s">
        <v>20075</v>
      </c>
      <c r="B19728" s="199">
        <v>431.1</v>
      </c>
    </row>
    <row r="19729" spans="1:2">
      <c r="A19729" s="4" t="s">
        <v>20076</v>
      </c>
      <c r="B19729" s="199">
        <v>204.91</v>
      </c>
    </row>
    <row r="19730" spans="1:2">
      <c r="A19730" s="4" t="s">
        <v>20077</v>
      </c>
      <c r="B19730" s="199">
        <v>165.64</v>
      </c>
    </row>
    <row r="19731" spans="1:2">
      <c r="A19731" s="4" t="s">
        <v>20078</v>
      </c>
      <c r="B19731" s="199">
        <v>428.05</v>
      </c>
    </row>
    <row r="19732" spans="1:2">
      <c r="A19732" s="4" t="s">
        <v>20079</v>
      </c>
      <c r="B19732" s="199">
        <v>201.86</v>
      </c>
    </row>
    <row r="19733" spans="1:2">
      <c r="A19733" s="4" t="s">
        <v>20080</v>
      </c>
      <c r="B19733" s="199">
        <v>162.59</v>
      </c>
    </row>
    <row r="19734" spans="1:2">
      <c r="A19734" s="4" t="s">
        <v>20081</v>
      </c>
      <c r="B19734" s="199">
        <v>10.35</v>
      </c>
    </row>
    <row r="19735" spans="1:2">
      <c r="A19735" s="4" t="s">
        <v>20082</v>
      </c>
      <c r="B19735" s="199">
        <v>2.17</v>
      </c>
    </row>
    <row r="19736" spans="1:2">
      <c r="A19736" s="4" t="s">
        <v>20083</v>
      </c>
      <c r="B19736" s="199">
        <v>10.35</v>
      </c>
    </row>
    <row r="19737" spans="1:2">
      <c r="A19737" s="4" t="s">
        <v>20084</v>
      </c>
      <c r="B19737" s="199">
        <v>2.17</v>
      </c>
    </row>
    <row r="19738" spans="1:2">
      <c r="A19738" s="4" t="s">
        <v>20085</v>
      </c>
      <c r="B19738" s="199">
        <v>1651.13</v>
      </c>
    </row>
    <row r="19739" spans="1:2">
      <c r="A19739" s="4" t="s">
        <v>20086</v>
      </c>
      <c r="B19739" s="199">
        <v>721.06</v>
      </c>
    </row>
    <row r="19740" spans="1:2">
      <c r="A19740" s="4" t="s">
        <v>20087</v>
      </c>
      <c r="B19740" s="199">
        <v>561.15</v>
      </c>
    </row>
    <row r="19741" spans="1:2">
      <c r="A19741" s="4" t="s">
        <v>20088</v>
      </c>
      <c r="B19741" s="199">
        <v>1647.7</v>
      </c>
    </row>
    <row r="19742" spans="1:2">
      <c r="A19742" s="4" t="s">
        <v>20089</v>
      </c>
      <c r="B19742" s="199">
        <v>717.63</v>
      </c>
    </row>
    <row r="19743" spans="1:2">
      <c r="A19743" s="4" t="s">
        <v>20090</v>
      </c>
      <c r="B19743" s="199">
        <v>557.72</v>
      </c>
    </row>
    <row r="19744" spans="1:2">
      <c r="A19744" s="4" t="s">
        <v>20091</v>
      </c>
      <c r="B19744" s="199">
        <v>4.63</v>
      </c>
    </row>
    <row r="19745" spans="1:2">
      <c r="A19745" s="4" t="s">
        <v>20092</v>
      </c>
      <c r="B19745" s="199">
        <v>1.9300000000000002</v>
      </c>
    </row>
    <row r="19746" spans="1:2">
      <c r="A19746" s="4" t="s">
        <v>20093</v>
      </c>
      <c r="B19746" s="199">
        <v>4.63</v>
      </c>
    </row>
    <row r="19747" spans="1:2">
      <c r="A19747" s="4" t="s">
        <v>20094</v>
      </c>
      <c r="B19747" s="199">
        <v>1.9300000000000002</v>
      </c>
    </row>
    <row r="19748" spans="1:2">
      <c r="A19748" s="4" t="s">
        <v>20095</v>
      </c>
      <c r="B19748" s="199">
        <v>3.26</v>
      </c>
    </row>
    <row r="19749" spans="1:2">
      <c r="A19749" s="4" t="s">
        <v>20096</v>
      </c>
      <c r="B19749" s="199">
        <v>1.07</v>
      </c>
    </row>
    <row r="19750" spans="1:2">
      <c r="A19750" s="4" t="s">
        <v>20097</v>
      </c>
      <c r="B19750" s="199">
        <v>3.26</v>
      </c>
    </row>
    <row r="19751" spans="1:2">
      <c r="A19751" s="4" t="s">
        <v>20098</v>
      </c>
      <c r="B19751" s="199">
        <v>1.07</v>
      </c>
    </row>
    <row r="19752" spans="1:2">
      <c r="A19752" s="4" t="s">
        <v>20099</v>
      </c>
      <c r="B19752" s="199">
        <v>160.94999999999999</v>
      </c>
    </row>
    <row r="19753" spans="1:2">
      <c r="A19753" s="4" t="s">
        <v>20100</v>
      </c>
      <c r="B19753" s="199">
        <v>63.73</v>
      </c>
    </row>
    <row r="19754" spans="1:2">
      <c r="A19754" s="4" t="s">
        <v>20101</v>
      </c>
      <c r="B19754" s="199">
        <v>160.94999999999999</v>
      </c>
    </row>
    <row r="19755" spans="1:2">
      <c r="A19755" s="4" t="s">
        <v>20102</v>
      </c>
      <c r="B19755" s="199">
        <v>63.73</v>
      </c>
    </row>
    <row r="19756" spans="1:2">
      <c r="A19756" s="4" t="s">
        <v>20103</v>
      </c>
      <c r="B19756" s="199">
        <v>205.46</v>
      </c>
    </row>
    <row r="19757" spans="1:2">
      <c r="A19757" s="4" t="s">
        <v>20104</v>
      </c>
      <c r="B19757" s="199">
        <v>81.349999999999994</v>
      </c>
    </row>
    <row r="19758" spans="1:2">
      <c r="A19758" s="4" t="s">
        <v>20105</v>
      </c>
      <c r="B19758" s="199">
        <v>205.46</v>
      </c>
    </row>
    <row r="19759" spans="1:2">
      <c r="A19759" s="4" t="s">
        <v>20106</v>
      </c>
      <c r="B19759" s="199">
        <v>81.349999999999994</v>
      </c>
    </row>
    <row r="19760" spans="1:2">
      <c r="A19760" s="4" t="s">
        <v>20107</v>
      </c>
      <c r="B19760" s="199">
        <v>18.07</v>
      </c>
    </row>
    <row r="19761" spans="1:2">
      <c r="A19761" s="4" t="s">
        <v>20108</v>
      </c>
      <c r="B19761" s="199">
        <v>3.3</v>
      </c>
    </row>
    <row r="19762" spans="1:2">
      <c r="A19762" s="4" t="s">
        <v>20109</v>
      </c>
      <c r="B19762" s="199">
        <v>1.53</v>
      </c>
    </row>
    <row r="19763" spans="1:2">
      <c r="A19763" s="4" t="s">
        <v>20110</v>
      </c>
      <c r="B19763" s="199">
        <v>18.07</v>
      </c>
    </row>
    <row r="19764" spans="1:2">
      <c r="A19764" s="4" t="s">
        <v>20111</v>
      </c>
      <c r="B19764" s="199">
        <v>3.3</v>
      </c>
    </row>
    <row r="19765" spans="1:2">
      <c r="A19765" s="4" t="s">
        <v>20112</v>
      </c>
      <c r="B19765" s="199">
        <v>1.53</v>
      </c>
    </row>
    <row r="19766" spans="1:2">
      <c r="A19766" s="4" t="s">
        <v>20113</v>
      </c>
      <c r="B19766" s="199">
        <v>5.25</v>
      </c>
    </row>
    <row r="19767" spans="1:2">
      <c r="A19767" s="4" t="s">
        <v>20114</v>
      </c>
      <c r="B19767" s="199">
        <v>1.3</v>
      </c>
    </row>
    <row r="19768" spans="1:2">
      <c r="A19768" s="4" t="s">
        <v>20115</v>
      </c>
      <c r="B19768" s="199">
        <v>5.25</v>
      </c>
    </row>
    <row r="19769" spans="1:2">
      <c r="A19769" s="4" t="s">
        <v>20116</v>
      </c>
      <c r="B19769" s="199">
        <v>1.3</v>
      </c>
    </row>
    <row r="19770" spans="1:2">
      <c r="A19770" s="4" t="s">
        <v>20117</v>
      </c>
      <c r="B19770" s="199">
        <v>4.13</v>
      </c>
    </row>
    <row r="19771" spans="1:2">
      <c r="A19771" s="4" t="s">
        <v>20118</v>
      </c>
      <c r="B19771" s="199">
        <v>0.66</v>
      </c>
    </row>
    <row r="19772" spans="1:2">
      <c r="A19772" s="4" t="s">
        <v>20119</v>
      </c>
      <c r="B19772" s="199">
        <v>4.13</v>
      </c>
    </row>
    <row r="19773" spans="1:2">
      <c r="A19773" s="4" t="s">
        <v>20120</v>
      </c>
      <c r="B19773" s="199">
        <v>0.66</v>
      </c>
    </row>
    <row r="19774" spans="1:2">
      <c r="A19774" s="4" t="s">
        <v>20121</v>
      </c>
      <c r="B19774" s="199">
        <v>13.52</v>
      </c>
    </row>
    <row r="19775" spans="1:2">
      <c r="A19775" s="4" t="s">
        <v>20122</v>
      </c>
      <c r="B19775" s="199">
        <v>1.22</v>
      </c>
    </row>
    <row r="19776" spans="1:2">
      <c r="A19776" s="4" t="s">
        <v>20123</v>
      </c>
      <c r="B19776" s="199">
        <v>13.52</v>
      </c>
    </row>
    <row r="19777" spans="1:2">
      <c r="A19777" s="4" t="s">
        <v>20124</v>
      </c>
      <c r="B19777" s="199">
        <v>1.22</v>
      </c>
    </row>
    <row r="19778" spans="1:2">
      <c r="A19778" s="4" t="s">
        <v>20125</v>
      </c>
      <c r="B19778" s="199">
        <v>10.119999999999999</v>
      </c>
    </row>
    <row r="19779" spans="1:2">
      <c r="A19779" s="4" t="s">
        <v>20126</v>
      </c>
      <c r="B19779" s="199">
        <v>3.74</v>
      </c>
    </row>
    <row r="19780" spans="1:2">
      <c r="A19780" s="4" t="s">
        <v>20127</v>
      </c>
      <c r="B19780" s="199">
        <v>10.119999999999999</v>
      </c>
    </row>
    <row r="19781" spans="1:2">
      <c r="A19781" s="4" t="s">
        <v>20128</v>
      </c>
      <c r="B19781" s="199">
        <v>3.74</v>
      </c>
    </row>
    <row r="19782" spans="1:2">
      <c r="A19782" s="4" t="s">
        <v>20129</v>
      </c>
      <c r="B19782" s="199">
        <v>25.35</v>
      </c>
    </row>
    <row r="19783" spans="1:2">
      <c r="A19783" s="4" t="s">
        <v>20130</v>
      </c>
      <c r="B19783" s="199">
        <v>5.29</v>
      </c>
    </row>
    <row r="19784" spans="1:2">
      <c r="A19784" s="4" t="s">
        <v>20131</v>
      </c>
      <c r="B19784" s="199">
        <v>25.35</v>
      </c>
    </row>
    <row r="19785" spans="1:2">
      <c r="A19785" s="4" t="s">
        <v>20132</v>
      </c>
      <c r="B19785" s="199">
        <v>5.29</v>
      </c>
    </row>
    <row r="19786" spans="1:2">
      <c r="A19786" s="4" t="s">
        <v>20133</v>
      </c>
      <c r="B19786" s="199">
        <v>17.07</v>
      </c>
    </row>
    <row r="19787" spans="1:2">
      <c r="A19787" s="4" t="s">
        <v>20134</v>
      </c>
      <c r="B19787" s="199">
        <v>6.8</v>
      </c>
    </row>
    <row r="19788" spans="1:2">
      <c r="A19788" s="4" t="s">
        <v>20135</v>
      </c>
      <c r="B19788" s="199">
        <v>17.07</v>
      </c>
    </row>
    <row r="19789" spans="1:2">
      <c r="A19789" s="4" t="s">
        <v>20136</v>
      </c>
      <c r="B19789" s="199">
        <v>6.8</v>
      </c>
    </row>
    <row r="19790" spans="1:2">
      <c r="A19790" s="4" t="s">
        <v>20137</v>
      </c>
      <c r="B19790" s="199">
        <v>408.32</v>
      </c>
    </row>
    <row r="19791" spans="1:2">
      <c r="A19791" s="4" t="s">
        <v>20138</v>
      </c>
      <c r="B19791" s="199">
        <v>310.02999999999997</v>
      </c>
    </row>
    <row r="19792" spans="1:2">
      <c r="A19792" s="4" t="s">
        <v>20139</v>
      </c>
      <c r="B19792" s="199">
        <v>276.83</v>
      </c>
    </row>
    <row r="19793" spans="1:2">
      <c r="A19793" s="4" t="s">
        <v>20140</v>
      </c>
      <c r="B19793" s="199">
        <v>383.32</v>
      </c>
    </row>
    <row r="19794" spans="1:2">
      <c r="A19794" s="4" t="s">
        <v>20141</v>
      </c>
      <c r="B19794" s="199">
        <v>285.02999999999997</v>
      </c>
    </row>
    <row r="19795" spans="1:2">
      <c r="A19795" s="4" t="s">
        <v>20142</v>
      </c>
      <c r="B19795" s="199">
        <v>251.83</v>
      </c>
    </row>
    <row r="19796" spans="1:2">
      <c r="A19796" s="4" t="s">
        <v>20143</v>
      </c>
      <c r="B19796" s="199">
        <v>438.05</v>
      </c>
    </row>
    <row r="19797" spans="1:2">
      <c r="A19797" s="4" t="s">
        <v>20144</v>
      </c>
      <c r="B19797" s="199">
        <v>338.47</v>
      </c>
    </row>
    <row r="19798" spans="1:2">
      <c r="A19798" s="4" t="s">
        <v>20145</v>
      </c>
      <c r="B19798" s="199">
        <v>304.94</v>
      </c>
    </row>
    <row r="19799" spans="1:2">
      <c r="A19799" s="4" t="s">
        <v>20146</v>
      </c>
      <c r="B19799" s="199">
        <v>409.62</v>
      </c>
    </row>
    <row r="19800" spans="1:2">
      <c r="A19800" s="4" t="s">
        <v>20147</v>
      </c>
      <c r="B19800" s="199">
        <v>310.04000000000002</v>
      </c>
    </row>
    <row r="19801" spans="1:2">
      <c r="A19801" s="4" t="s">
        <v>20148</v>
      </c>
      <c r="B19801" s="199">
        <v>276.51</v>
      </c>
    </row>
    <row r="19802" spans="1:2">
      <c r="A19802" s="4" t="s">
        <v>20149</v>
      </c>
      <c r="B19802" s="199">
        <v>512.01</v>
      </c>
    </row>
    <row r="19803" spans="1:2">
      <c r="A19803" s="4" t="s">
        <v>20150</v>
      </c>
      <c r="B19803" s="199">
        <v>400.97</v>
      </c>
    </row>
    <row r="19804" spans="1:2">
      <c r="A19804" s="4" t="s">
        <v>20151</v>
      </c>
      <c r="B19804" s="199">
        <v>365.36</v>
      </c>
    </row>
    <row r="19805" spans="1:2">
      <c r="A19805" s="4" t="s">
        <v>20152</v>
      </c>
      <c r="B19805" s="199">
        <v>476.95</v>
      </c>
    </row>
    <row r="19806" spans="1:2">
      <c r="A19806" s="4" t="s">
        <v>20153</v>
      </c>
      <c r="B19806" s="199">
        <v>365.91</v>
      </c>
    </row>
    <row r="19807" spans="1:2">
      <c r="A19807" s="4" t="s">
        <v>20154</v>
      </c>
      <c r="B19807" s="199">
        <v>330.3</v>
      </c>
    </row>
    <row r="19808" spans="1:2">
      <c r="A19808" s="4" t="s">
        <v>20155</v>
      </c>
      <c r="B19808" s="199">
        <v>556.46</v>
      </c>
    </row>
    <row r="19809" spans="1:2">
      <c r="A19809" s="4" t="s">
        <v>20156</v>
      </c>
      <c r="B19809" s="199">
        <v>434.11</v>
      </c>
    </row>
    <row r="19810" spans="1:2">
      <c r="A19810" s="4" t="s">
        <v>20157</v>
      </c>
      <c r="B19810" s="199">
        <v>395.69</v>
      </c>
    </row>
    <row r="19811" spans="1:2">
      <c r="A19811" s="4" t="s">
        <v>20158</v>
      </c>
      <c r="B19811" s="199">
        <v>520.17999999999995</v>
      </c>
    </row>
    <row r="19812" spans="1:2">
      <c r="A19812" s="4" t="s">
        <v>20159</v>
      </c>
      <c r="B19812" s="199">
        <v>397.83</v>
      </c>
    </row>
    <row r="19813" spans="1:2">
      <c r="A19813" s="4" t="s">
        <v>20160</v>
      </c>
      <c r="B19813" s="199">
        <v>359.41</v>
      </c>
    </row>
    <row r="19814" spans="1:2">
      <c r="A19814" s="4" t="s">
        <v>20161</v>
      </c>
      <c r="B19814" s="199">
        <v>1.32</v>
      </c>
    </row>
    <row r="19815" spans="1:2">
      <c r="A19815" s="4" t="s">
        <v>20162</v>
      </c>
      <c r="B19815" s="199">
        <v>0.3</v>
      </c>
    </row>
    <row r="19816" spans="1:2">
      <c r="A19816" s="4" t="s">
        <v>20163</v>
      </c>
      <c r="B19816" s="199">
        <v>1.32</v>
      </c>
    </row>
    <row r="19817" spans="1:2">
      <c r="A19817" s="4" t="s">
        <v>20164</v>
      </c>
      <c r="B19817" s="199">
        <v>0.3</v>
      </c>
    </row>
    <row r="19818" spans="1:2">
      <c r="A19818" s="4" t="s">
        <v>20165</v>
      </c>
      <c r="B19818" s="199">
        <v>5.66</v>
      </c>
    </row>
    <row r="19819" spans="1:2">
      <c r="A19819" s="4" t="s">
        <v>20166</v>
      </c>
      <c r="B19819" s="199">
        <v>0.8</v>
      </c>
    </row>
    <row r="19820" spans="1:2">
      <c r="A19820" s="4" t="s">
        <v>20167</v>
      </c>
      <c r="B19820" s="199">
        <v>5.66</v>
      </c>
    </row>
    <row r="19821" spans="1:2">
      <c r="A19821" s="4" t="s">
        <v>20168</v>
      </c>
      <c r="B19821" s="199">
        <v>0.8</v>
      </c>
    </row>
    <row r="19822" spans="1:2">
      <c r="A19822" s="4" t="s">
        <v>20169</v>
      </c>
      <c r="B19822" s="199">
        <v>12.49</v>
      </c>
    </row>
    <row r="19823" spans="1:2">
      <c r="A19823" s="4" t="s">
        <v>20170</v>
      </c>
      <c r="B19823" s="199">
        <v>0.96</v>
      </c>
    </row>
    <row r="19824" spans="1:2">
      <c r="A19824" s="4" t="s">
        <v>20171</v>
      </c>
      <c r="B19824" s="199">
        <v>12.49</v>
      </c>
    </row>
    <row r="19825" spans="1:2">
      <c r="A19825" s="4" t="s">
        <v>20172</v>
      </c>
      <c r="B19825" s="199">
        <v>0.96</v>
      </c>
    </row>
    <row r="19826" spans="1:2">
      <c r="A19826" s="4" t="s">
        <v>20173</v>
      </c>
      <c r="B19826" s="199">
        <v>41.65</v>
      </c>
    </row>
    <row r="19827" spans="1:2">
      <c r="A19827" s="4" t="s">
        <v>20174</v>
      </c>
      <c r="B19827" s="199">
        <v>16.86</v>
      </c>
    </row>
    <row r="19828" spans="1:2">
      <c r="A19828" s="4" t="s">
        <v>20175</v>
      </c>
      <c r="B19828" s="199">
        <v>10.41</v>
      </c>
    </row>
    <row r="19829" spans="1:2">
      <c r="A19829" s="4" t="s">
        <v>20176</v>
      </c>
      <c r="B19829" s="199">
        <v>41.65</v>
      </c>
    </row>
    <row r="19830" spans="1:2">
      <c r="A19830" s="4" t="s">
        <v>20177</v>
      </c>
      <c r="B19830" s="199">
        <v>16.86</v>
      </c>
    </row>
    <row r="19831" spans="1:2">
      <c r="A19831" s="4" t="s">
        <v>20178</v>
      </c>
      <c r="B19831" s="199">
        <v>10.41</v>
      </c>
    </row>
    <row r="19832" spans="1:2">
      <c r="A19832" s="4" t="s">
        <v>20179</v>
      </c>
      <c r="B19832" s="199">
        <v>83.26</v>
      </c>
    </row>
    <row r="19833" spans="1:2">
      <c r="A19833" s="4" t="s">
        <v>20180</v>
      </c>
      <c r="B19833" s="199">
        <v>55.44</v>
      </c>
    </row>
    <row r="19834" spans="1:2">
      <c r="A19834" s="4" t="s">
        <v>20181</v>
      </c>
      <c r="B19834" s="199">
        <v>83.26</v>
      </c>
    </row>
    <row r="19835" spans="1:2">
      <c r="A19835" s="4" t="s">
        <v>20182</v>
      </c>
      <c r="B19835" s="199">
        <v>55.44</v>
      </c>
    </row>
    <row r="19836" spans="1:2">
      <c r="A19836" s="4" t="s">
        <v>20183</v>
      </c>
      <c r="B19836" s="199">
        <v>250.79</v>
      </c>
    </row>
    <row r="19837" spans="1:2">
      <c r="A19837" s="4" t="s">
        <v>20184</v>
      </c>
      <c r="B19837" s="199">
        <v>109.62</v>
      </c>
    </row>
    <row r="19838" spans="1:2">
      <c r="A19838" s="4" t="s">
        <v>20185</v>
      </c>
      <c r="B19838" s="199">
        <v>86.98</v>
      </c>
    </row>
    <row r="19839" spans="1:2">
      <c r="A19839" s="4" t="s">
        <v>20186</v>
      </c>
      <c r="B19839" s="199">
        <v>247.36</v>
      </c>
    </row>
    <row r="19840" spans="1:2">
      <c r="A19840" s="4" t="s">
        <v>20187</v>
      </c>
      <c r="B19840" s="199">
        <v>106.19</v>
      </c>
    </row>
    <row r="19841" spans="1:2">
      <c r="A19841" s="4" t="s">
        <v>20188</v>
      </c>
      <c r="B19841" s="199">
        <v>83.55</v>
      </c>
    </row>
    <row r="19842" spans="1:2">
      <c r="A19842" s="4" t="s">
        <v>20189</v>
      </c>
      <c r="B19842" s="199">
        <v>431.98</v>
      </c>
    </row>
    <row r="19843" spans="1:2">
      <c r="A19843" s="4" t="s">
        <v>20190</v>
      </c>
      <c r="B19843" s="199">
        <v>228.47</v>
      </c>
    </row>
    <row r="19844" spans="1:2">
      <c r="A19844" s="4" t="s">
        <v>20191</v>
      </c>
      <c r="B19844" s="199">
        <v>193.72</v>
      </c>
    </row>
    <row r="19845" spans="1:2">
      <c r="A19845" s="4" t="s">
        <v>20192</v>
      </c>
      <c r="B19845" s="199">
        <v>428.55</v>
      </c>
    </row>
    <row r="19846" spans="1:2">
      <c r="A19846" s="4" t="s">
        <v>20193</v>
      </c>
      <c r="B19846" s="199">
        <v>225.04</v>
      </c>
    </row>
    <row r="19847" spans="1:2">
      <c r="A19847" s="4" t="s">
        <v>20194</v>
      </c>
      <c r="B19847" s="199">
        <v>190.29</v>
      </c>
    </row>
    <row r="19848" spans="1:2">
      <c r="A19848" s="4" t="s">
        <v>20195</v>
      </c>
      <c r="B19848" s="199">
        <v>5.52</v>
      </c>
    </row>
    <row r="19849" spans="1:2">
      <c r="A19849" s="4" t="s">
        <v>20196</v>
      </c>
      <c r="B19849" s="199">
        <v>0.6</v>
      </c>
    </row>
    <row r="19850" spans="1:2">
      <c r="A19850" s="4" t="s">
        <v>20197</v>
      </c>
      <c r="B19850" s="199">
        <v>5.52</v>
      </c>
    </row>
    <row r="19851" spans="1:2">
      <c r="A19851" s="4" t="s">
        <v>20198</v>
      </c>
      <c r="B19851" s="199">
        <v>0.6</v>
      </c>
    </row>
    <row r="19852" spans="1:2">
      <c r="A19852" s="4" t="s">
        <v>20199</v>
      </c>
      <c r="B19852" s="199">
        <v>16.309999999999999</v>
      </c>
    </row>
    <row r="19853" spans="1:2">
      <c r="A19853" s="4" t="s">
        <v>20200</v>
      </c>
      <c r="B19853" s="199">
        <v>0.87</v>
      </c>
    </row>
    <row r="19854" spans="1:2">
      <c r="A19854" s="4" t="s">
        <v>20201</v>
      </c>
      <c r="B19854" s="199">
        <v>16.309999999999999</v>
      </c>
    </row>
    <row r="19855" spans="1:2">
      <c r="A19855" s="4" t="s">
        <v>20202</v>
      </c>
      <c r="B19855" s="199">
        <v>0.87</v>
      </c>
    </row>
    <row r="19856" spans="1:2">
      <c r="A19856" s="4" t="s">
        <v>20203</v>
      </c>
      <c r="B19856" s="199">
        <v>24.32</v>
      </c>
    </row>
    <row r="19857" spans="1:2">
      <c r="A19857" s="4" t="s">
        <v>20204</v>
      </c>
      <c r="B19857" s="199">
        <v>1.18</v>
      </c>
    </row>
    <row r="19858" spans="1:2">
      <c r="A19858" s="4" t="s">
        <v>20205</v>
      </c>
      <c r="B19858" s="199">
        <v>24.32</v>
      </c>
    </row>
    <row r="19859" spans="1:2">
      <c r="A19859" s="4" t="s">
        <v>20206</v>
      </c>
      <c r="B19859" s="199">
        <v>1.18</v>
      </c>
    </row>
    <row r="19860" spans="1:2">
      <c r="A19860" s="4" t="s">
        <v>20207</v>
      </c>
      <c r="B19860" s="199">
        <v>31.89</v>
      </c>
    </row>
    <row r="19861" spans="1:2">
      <c r="A19861" s="4" t="s">
        <v>20208</v>
      </c>
      <c r="B19861" s="199">
        <v>1.27</v>
      </c>
    </row>
    <row r="19862" spans="1:2">
      <c r="A19862" s="4" t="s">
        <v>20209</v>
      </c>
      <c r="B19862" s="199">
        <v>31.89</v>
      </c>
    </row>
    <row r="19863" spans="1:2">
      <c r="A19863" s="4" t="s">
        <v>20210</v>
      </c>
      <c r="B19863" s="199">
        <v>1.27</v>
      </c>
    </row>
    <row r="19864" spans="1:2">
      <c r="A19864" s="4" t="s">
        <v>20211</v>
      </c>
      <c r="B19864" s="199">
        <v>3.88</v>
      </c>
    </row>
    <row r="19865" spans="1:2">
      <c r="A19865" s="4" t="s">
        <v>20212</v>
      </c>
      <c r="B19865" s="199">
        <v>0.47</v>
      </c>
    </row>
    <row r="19866" spans="1:2">
      <c r="A19866" s="4" t="s">
        <v>20213</v>
      </c>
      <c r="B19866" s="199">
        <v>3.88</v>
      </c>
    </row>
    <row r="19867" spans="1:2">
      <c r="A19867" s="4" t="s">
        <v>20214</v>
      </c>
      <c r="B19867" s="199">
        <v>0.47</v>
      </c>
    </row>
    <row r="19868" spans="1:2">
      <c r="A19868" s="4" t="s">
        <v>20215</v>
      </c>
      <c r="B19868" s="199">
        <v>6.04</v>
      </c>
    </row>
    <row r="19869" spans="1:2">
      <c r="A19869" s="4" t="s">
        <v>20216</v>
      </c>
      <c r="B19869" s="199">
        <v>1.26</v>
      </c>
    </row>
    <row r="19870" spans="1:2">
      <c r="A19870" s="4" t="s">
        <v>20217</v>
      </c>
      <c r="B19870" s="199">
        <v>6.04</v>
      </c>
    </row>
    <row r="19871" spans="1:2">
      <c r="A19871" s="4" t="s">
        <v>20218</v>
      </c>
      <c r="B19871" s="199">
        <v>1.26</v>
      </c>
    </row>
    <row r="19872" spans="1:2">
      <c r="A19872" s="4" t="s">
        <v>20219</v>
      </c>
      <c r="B19872" s="199">
        <v>75.180000000000007</v>
      </c>
    </row>
    <row r="19873" spans="1:2">
      <c r="A19873" s="4" t="s">
        <v>20220</v>
      </c>
      <c r="B19873" s="199">
        <v>4.3899999999999997</v>
      </c>
    </row>
    <row r="19874" spans="1:2">
      <c r="A19874" s="4" t="s">
        <v>20221</v>
      </c>
      <c r="B19874" s="199">
        <v>75.180000000000007</v>
      </c>
    </row>
    <row r="19875" spans="1:2">
      <c r="A19875" s="4" t="s">
        <v>20222</v>
      </c>
      <c r="B19875" s="199">
        <v>4.3899999999999997</v>
      </c>
    </row>
    <row r="19876" spans="1:2">
      <c r="A19876" s="4" t="s">
        <v>20223</v>
      </c>
      <c r="B19876" s="199">
        <v>240.53</v>
      </c>
    </row>
    <row r="19877" spans="1:2">
      <c r="A19877" s="4" t="s">
        <v>20224</v>
      </c>
      <c r="B19877" s="199">
        <v>132.22999999999999</v>
      </c>
    </row>
    <row r="19878" spans="1:2">
      <c r="A19878" s="4" t="s">
        <v>20225</v>
      </c>
      <c r="B19878" s="199">
        <v>113.29</v>
      </c>
    </row>
    <row r="19879" spans="1:2">
      <c r="A19879" s="4" t="s">
        <v>20226</v>
      </c>
      <c r="B19879" s="199">
        <v>234.89</v>
      </c>
    </row>
    <row r="19880" spans="1:2">
      <c r="A19880" s="4" t="s">
        <v>20227</v>
      </c>
      <c r="B19880" s="199">
        <v>126.59</v>
      </c>
    </row>
    <row r="19881" spans="1:2">
      <c r="A19881" s="4" t="s">
        <v>20228</v>
      </c>
      <c r="B19881" s="199">
        <v>107.65</v>
      </c>
    </row>
    <row r="19882" spans="1:2">
      <c r="A19882" s="4" t="s">
        <v>20229</v>
      </c>
      <c r="B19882" s="199">
        <v>261.08999999999997</v>
      </c>
    </row>
    <row r="19883" spans="1:2">
      <c r="A19883" s="4" t="s">
        <v>20230</v>
      </c>
      <c r="B19883" s="199">
        <v>134.29</v>
      </c>
    </row>
    <row r="19884" spans="1:2">
      <c r="A19884" s="4" t="s">
        <v>20231</v>
      </c>
      <c r="B19884" s="199">
        <v>113.29</v>
      </c>
    </row>
    <row r="19885" spans="1:2">
      <c r="A19885" s="4" t="s">
        <v>20232</v>
      </c>
      <c r="B19885" s="199">
        <v>255.45</v>
      </c>
    </row>
    <row r="19886" spans="1:2">
      <c r="A19886" s="4" t="s">
        <v>20233</v>
      </c>
      <c r="B19886" s="199">
        <v>128.65</v>
      </c>
    </row>
    <row r="19887" spans="1:2">
      <c r="A19887" s="4" t="s">
        <v>20234</v>
      </c>
      <c r="B19887" s="199">
        <v>107.65</v>
      </c>
    </row>
    <row r="19888" spans="1:2">
      <c r="A19888" s="4" t="s">
        <v>20235</v>
      </c>
      <c r="B19888" s="199">
        <v>346.38</v>
      </c>
    </row>
    <row r="19889" spans="1:2">
      <c r="A19889" s="4" t="s">
        <v>20236</v>
      </c>
      <c r="B19889" s="199">
        <v>161.54</v>
      </c>
    </row>
    <row r="19890" spans="1:2">
      <c r="A19890" s="4" t="s">
        <v>20237</v>
      </c>
      <c r="B19890" s="199">
        <v>132.24</v>
      </c>
    </row>
    <row r="19891" spans="1:2">
      <c r="A19891" s="4" t="s">
        <v>20238</v>
      </c>
      <c r="B19891" s="199">
        <v>340.74</v>
      </c>
    </row>
    <row r="19892" spans="1:2">
      <c r="A19892" s="4" t="s">
        <v>20239</v>
      </c>
      <c r="B19892" s="199">
        <v>155.9</v>
      </c>
    </row>
    <row r="19893" spans="1:2">
      <c r="A19893" s="4" t="s">
        <v>20240</v>
      </c>
      <c r="B19893" s="199">
        <v>126.6</v>
      </c>
    </row>
    <row r="19894" spans="1:2">
      <c r="A19894" s="4" t="s">
        <v>20241</v>
      </c>
      <c r="B19894" s="199">
        <v>298.14999999999998</v>
      </c>
    </row>
    <row r="19895" spans="1:2">
      <c r="A19895" s="4" t="s">
        <v>20242</v>
      </c>
      <c r="B19895" s="199">
        <v>117.51</v>
      </c>
    </row>
    <row r="19896" spans="1:2">
      <c r="A19896" s="4" t="s">
        <v>20243</v>
      </c>
      <c r="B19896" s="199">
        <v>92.54</v>
      </c>
    </row>
    <row r="19897" spans="1:2">
      <c r="A19897" s="4" t="s">
        <v>20244</v>
      </c>
      <c r="B19897" s="199">
        <v>292.51</v>
      </c>
    </row>
    <row r="19898" spans="1:2">
      <c r="A19898" s="4" t="s">
        <v>20245</v>
      </c>
      <c r="B19898" s="199">
        <v>111.87</v>
      </c>
    </row>
    <row r="19899" spans="1:2">
      <c r="A19899" s="4" t="s">
        <v>20246</v>
      </c>
      <c r="B19899" s="199">
        <v>86.9</v>
      </c>
    </row>
    <row r="19900" spans="1:2">
      <c r="A19900" s="4" t="s">
        <v>20247</v>
      </c>
      <c r="B19900" s="199">
        <v>231.67</v>
      </c>
    </row>
    <row r="19901" spans="1:2">
      <c r="A19901" s="4" t="s">
        <v>20248</v>
      </c>
      <c r="B19901" s="199">
        <v>221.85</v>
      </c>
    </row>
    <row r="19902" spans="1:2">
      <c r="A19902" s="4" t="s">
        <v>20249</v>
      </c>
      <c r="B19902" s="199">
        <v>208.77</v>
      </c>
    </row>
    <row r="19903" spans="1:2">
      <c r="A19903" s="4" t="s">
        <v>20250</v>
      </c>
      <c r="B19903" s="199">
        <v>198.95</v>
      </c>
    </row>
    <row r="19904" spans="1:2">
      <c r="A19904" s="4" t="s">
        <v>20251</v>
      </c>
      <c r="B19904" s="199">
        <v>255.1</v>
      </c>
    </row>
    <row r="19905" spans="1:2">
      <c r="A19905" s="4" t="s">
        <v>20252</v>
      </c>
      <c r="B19905" s="199">
        <v>245.28</v>
      </c>
    </row>
    <row r="19906" spans="1:2">
      <c r="A19906" s="4" t="s">
        <v>20253</v>
      </c>
      <c r="B19906" s="199">
        <v>490.86</v>
      </c>
    </row>
    <row r="19907" spans="1:2">
      <c r="A19907" s="4" t="s">
        <v>20254</v>
      </c>
      <c r="B19907" s="199">
        <v>224.71</v>
      </c>
    </row>
    <row r="19908" spans="1:2">
      <c r="A19908" s="4" t="s">
        <v>20255</v>
      </c>
      <c r="B19908" s="199">
        <v>174.48</v>
      </c>
    </row>
    <row r="19909" spans="1:2">
      <c r="A19909" s="4" t="s">
        <v>20256</v>
      </c>
      <c r="B19909" s="199">
        <v>487.43</v>
      </c>
    </row>
    <row r="19910" spans="1:2">
      <c r="A19910" s="4" t="s">
        <v>20257</v>
      </c>
      <c r="B19910" s="199">
        <v>221.28</v>
      </c>
    </row>
    <row r="19911" spans="1:2">
      <c r="A19911" s="4" t="s">
        <v>20258</v>
      </c>
      <c r="B19911" s="199">
        <v>171.05</v>
      </c>
    </row>
    <row r="19912" spans="1:2">
      <c r="A19912" s="4" t="s">
        <v>20259</v>
      </c>
      <c r="B19912" s="199">
        <v>106.69</v>
      </c>
    </row>
    <row r="19913" spans="1:2">
      <c r="A19913" s="4" t="s">
        <v>20260</v>
      </c>
      <c r="B19913" s="199">
        <v>20.43</v>
      </c>
    </row>
    <row r="19914" spans="1:2">
      <c r="A19914" s="4" t="s">
        <v>20261</v>
      </c>
      <c r="B19914" s="199">
        <v>10.01</v>
      </c>
    </row>
    <row r="19915" spans="1:2">
      <c r="A19915" s="4" t="s">
        <v>20262</v>
      </c>
      <c r="B19915" s="199">
        <v>106.69</v>
      </c>
    </row>
    <row r="19916" spans="1:2">
      <c r="A19916" s="4" t="s">
        <v>20263</v>
      </c>
      <c r="B19916" s="199">
        <v>20.43</v>
      </c>
    </row>
    <row r="19917" spans="1:2">
      <c r="A19917" s="4" t="s">
        <v>20264</v>
      </c>
      <c r="B19917" s="199">
        <v>10.01</v>
      </c>
    </row>
    <row r="19918" spans="1:2">
      <c r="A19918" s="4" t="s">
        <v>20265</v>
      </c>
      <c r="B19918" s="199">
        <v>148.27000000000001</v>
      </c>
    </row>
    <row r="19919" spans="1:2">
      <c r="A19919" s="4" t="s">
        <v>20266</v>
      </c>
      <c r="B19919" s="199">
        <v>24.52</v>
      </c>
    </row>
    <row r="19920" spans="1:2">
      <c r="A19920" s="4" t="s">
        <v>20267</v>
      </c>
      <c r="B19920" s="199">
        <v>9.94</v>
      </c>
    </row>
    <row r="19921" spans="1:2">
      <c r="A19921" s="4" t="s">
        <v>20268</v>
      </c>
      <c r="B19921" s="199">
        <v>148.27000000000001</v>
      </c>
    </row>
    <row r="19922" spans="1:2">
      <c r="A19922" s="4" t="s">
        <v>20269</v>
      </c>
      <c r="B19922" s="199">
        <v>24.52</v>
      </c>
    </row>
    <row r="19923" spans="1:2">
      <c r="A19923" s="4" t="s">
        <v>20270</v>
      </c>
      <c r="B19923" s="199">
        <v>9.94</v>
      </c>
    </row>
    <row r="19924" spans="1:2">
      <c r="A19924" s="4" t="s">
        <v>20271</v>
      </c>
      <c r="B19924" s="199">
        <v>178.01</v>
      </c>
    </row>
    <row r="19925" spans="1:2">
      <c r="A19925" s="4" t="s">
        <v>20272</v>
      </c>
      <c r="B19925" s="199">
        <v>38.090000000000003</v>
      </c>
    </row>
    <row r="19926" spans="1:2">
      <c r="A19926" s="4" t="s">
        <v>20273</v>
      </c>
      <c r="B19926" s="199">
        <v>20.81</v>
      </c>
    </row>
    <row r="19927" spans="1:2">
      <c r="A19927" s="4" t="s">
        <v>20274</v>
      </c>
      <c r="B19927" s="199">
        <v>178.01</v>
      </c>
    </row>
    <row r="19928" spans="1:2">
      <c r="A19928" s="4" t="s">
        <v>20275</v>
      </c>
      <c r="B19928" s="199">
        <v>38.090000000000003</v>
      </c>
    </row>
    <row r="19929" spans="1:2">
      <c r="A19929" s="4" t="s">
        <v>20276</v>
      </c>
      <c r="B19929" s="199">
        <v>20.81</v>
      </c>
    </row>
    <row r="19930" spans="1:2">
      <c r="A19930" s="4" t="s">
        <v>20277</v>
      </c>
      <c r="B19930" s="199">
        <v>289.23</v>
      </c>
    </row>
    <row r="19931" spans="1:2">
      <c r="A19931" s="4" t="s">
        <v>20278</v>
      </c>
      <c r="B19931" s="199">
        <v>73.099999999999994</v>
      </c>
    </row>
    <row r="19932" spans="1:2">
      <c r="A19932" s="4" t="s">
        <v>20279</v>
      </c>
      <c r="B19932" s="199">
        <v>45.48</v>
      </c>
    </row>
    <row r="19933" spans="1:2">
      <c r="A19933" s="4" t="s">
        <v>20280</v>
      </c>
      <c r="B19933" s="199">
        <v>289.23</v>
      </c>
    </row>
    <row r="19934" spans="1:2">
      <c r="A19934" s="4" t="s">
        <v>20281</v>
      </c>
      <c r="B19934" s="199">
        <v>73.099999999999994</v>
      </c>
    </row>
    <row r="19935" spans="1:2">
      <c r="A19935" s="4" t="s">
        <v>20282</v>
      </c>
      <c r="B19935" s="199">
        <v>45.48</v>
      </c>
    </row>
    <row r="19936" spans="1:2">
      <c r="A19936" s="4" t="s">
        <v>20283</v>
      </c>
      <c r="B19936" s="199">
        <v>9.1999999999999993</v>
      </c>
    </row>
    <row r="19937" spans="1:2">
      <c r="A19937" s="4" t="s">
        <v>20284</v>
      </c>
      <c r="B19937" s="199">
        <v>1.1299999999999999</v>
      </c>
    </row>
    <row r="19938" spans="1:2">
      <c r="A19938" s="4" t="s">
        <v>20285</v>
      </c>
      <c r="B19938" s="199">
        <v>0.23</v>
      </c>
    </row>
    <row r="19939" spans="1:2">
      <c r="A19939" s="4" t="s">
        <v>20286</v>
      </c>
      <c r="B19939" s="199">
        <v>9.1999999999999993</v>
      </c>
    </row>
    <row r="19940" spans="1:2">
      <c r="A19940" s="4" t="s">
        <v>20287</v>
      </c>
      <c r="B19940" s="199">
        <v>1.1299999999999999</v>
      </c>
    </row>
    <row r="19941" spans="1:2">
      <c r="A19941" s="4" t="s">
        <v>20288</v>
      </c>
      <c r="B19941" s="199">
        <v>0.23</v>
      </c>
    </row>
    <row r="19942" spans="1:2">
      <c r="A19942" s="4" t="s">
        <v>20289</v>
      </c>
      <c r="B19942" s="199">
        <v>90.53</v>
      </c>
    </row>
    <row r="19943" spans="1:2">
      <c r="A19943" s="4" t="s">
        <v>20290</v>
      </c>
      <c r="B19943" s="199">
        <v>14.82</v>
      </c>
    </row>
    <row r="19944" spans="1:2">
      <c r="A19944" s="4" t="s">
        <v>20291</v>
      </c>
      <c r="B19944" s="199">
        <v>6.06</v>
      </c>
    </row>
    <row r="19945" spans="1:2">
      <c r="A19945" s="4" t="s">
        <v>20292</v>
      </c>
      <c r="B19945" s="199">
        <v>90.53</v>
      </c>
    </row>
    <row r="19946" spans="1:2">
      <c r="A19946" s="4" t="s">
        <v>20293</v>
      </c>
      <c r="B19946" s="199">
        <v>14.82</v>
      </c>
    </row>
    <row r="19947" spans="1:2">
      <c r="A19947" s="4" t="s">
        <v>20294</v>
      </c>
      <c r="B19947" s="199">
        <v>6.06</v>
      </c>
    </row>
    <row r="19948" spans="1:2">
      <c r="A19948" s="4" t="s">
        <v>20295</v>
      </c>
      <c r="B19948" s="199">
        <v>209.08</v>
      </c>
    </row>
    <row r="19949" spans="1:2">
      <c r="A19949" s="4" t="s">
        <v>20296</v>
      </c>
      <c r="B19949" s="199">
        <v>30.53</v>
      </c>
    </row>
    <row r="19950" spans="1:2">
      <c r="A19950" s="4" t="s">
        <v>20297</v>
      </c>
      <c r="B19950" s="199">
        <v>10.11</v>
      </c>
    </row>
    <row r="19951" spans="1:2">
      <c r="A19951" s="4" t="s">
        <v>20298</v>
      </c>
      <c r="B19951" s="199">
        <v>209.08</v>
      </c>
    </row>
    <row r="19952" spans="1:2">
      <c r="A19952" s="4" t="s">
        <v>20299</v>
      </c>
      <c r="B19952" s="199">
        <v>30.53</v>
      </c>
    </row>
    <row r="19953" spans="1:2">
      <c r="A19953" s="4" t="s">
        <v>20300</v>
      </c>
      <c r="B19953" s="199">
        <v>10.11</v>
      </c>
    </row>
    <row r="19954" spans="1:2">
      <c r="A19954" s="4" t="s">
        <v>20301</v>
      </c>
      <c r="B19954" s="199">
        <v>12.52</v>
      </c>
    </row>
    <row r="19955" spans="1:2">
      <c r="A19955" s="4" t="s">
        <v>20302</v>
      </c>
      <c r="B19955" s="199">
        <v>1.66</v>
      </c>
    </row>
    <row r="19956" spans="1:2">
      <c r="A19956" s="4" t="s">
        <v>20303</v>
      </c>
      <c r="B19956" s="199">
        <v>0.45</v>
      </c>
    </row>
    <row r="19957" spans="1:2">
      <c r="A19957" s="4" t="s">
        <v>20304</v>
      </c>
      <c r="B19957" s="199">
        <v>12.52</v>
      </c>
    </row>
    <row r="19958" spans="1:2">
      <c r="A19958" s="4" t="s">
        <v>20305</v>
      </c>
      <c r="B19958" s="199">
        <v>1.66</v>
      </c>
    </row>
    <row r="19959" spans="1:2">
      <c r="A19959" s="4" t="s">
        <v>20306</v>
      </c>
      <c r="B19959" s="199">
        <v>0.45</v>
      </c>
    </row>
    <row r="19960" spans="1:2">
      <c r="A19960" s="4" t="s">
        <v>20307</v>
      </c>
      <c r="B19960" s="199">
        <v>78.3</v>
      </c>
    </row>
    <row r="19961" spans="1:2">
      <c r="A19961" s="4" t="s">
        <v>20308</v>
      </c>
      <c r="B19961" s="199">
        <v>16.690000000000001</v>
      </c>
    </row>
    <row r="19962" spans="1:2">
      <c r="A19962" s="4" t="s">
        <v>20309</v>
      </c>
      <c r="B19962" s="199">
        <v>9.33</v>
      </c>
    </row>
    <row r="19963" spans="1:2">
      <c r="A19963" s="4" t="s">
        <v>20310</v>
      </c>
      <c r="B19963" s="199">
        <v>78.3</v>
      </c>
    </row>
    <row r="19964" spans="1:2">
      <c r="A19964" s="4" t="s">
        <v>20311</v>
      </c>
      <c r="B19964" s="199">
        <v>16.690000000000001</v>
      </c>
    </row>
    <row r="19965" spans="1:2">
      <c r="A19965" s="4" t="s">
        <v>20312</v>
      </c>
      <c r="B19965" s="199">
        <v>9.33</v>
      </c>
    </row>
    <row r="19966" spans="1:2">
      <c r="A19966" s="4" t="s">
        <v>20313</v>
      </c>
      <c r="B19966" s="199">
        <v>1677.27</v>
      </c>
    </row>
    <row r="19967" spans="1:2">
      <c r="A19967" s="4" t="s">
        <v>20314</v>
      </c>
      <c r="B19967" s="199">
        <v>921.72</v>
      </c>
    </row>
    <row r="19968" spans="1:2">
      <c r="A19968" s="4" t="s">
        <v>20315</v>
      </c>
      <c r="B19968" s="199">
        <v>757.04</v>
      </c>
    </row>
    <row r="19969" spans="1:2">
      <c r="A19969" s="4" t="s">
        <v>20316</v>
      </c>
      <c r="B19969" s="199">
        <v>1673.84</v>
      </c>
    </row>
    <row r="19970" spans="1:2">
      <c r="A19970" s="4" t="s">
        <v>20317</v>
      </c>
      <c r="B19970" s="199">
        <v>918.29</v>
      </c>
    </row>
    <row r="19971" spans="1:2">
      <c r="A19971" s="4" t="s">
        <v>20318</v>
      </c>
      <c r="B19971" s="199">
        <v>753.61</v>
      </c>
    </row>
    <row r="19972" spans="1:2">
      <c r="A19972" s="4" t="s">
        <v>20319</v>
      </c>
      <c r="B19972" s="199">
        <v>18.149999999999999</v>
      </c>
    </row>
    <row r="19973" spans="1:2">
      <c r="A19973" s="4" t="s">
        <v>20320</v>
      </c>
      <c r="B19973" s="199">
        <v>15.12</v>
      </c>
    </row>
    <row r="19974" spans="1:2">
      <c r="A19974" s="4" t="s">
        <v>20321</v>
      </c>
      <c r="B19974" s="199">
        <v>18.149999999999999</v>
      </c>
    </row>
    <row r="19975" spans="1:2">
      <c r="A19975" s="4" t="s">
        <v>20322</v>
      </c>
      <c r="B19975" s="199">
        <v>15.12</v>
      </c>
    </row>
    <row r="19976" spans="1:2">
      <c r="A19976" s="4" t="s">
        <v>20323</v>
      </c>
      <c r="B19976" s="199">
        <v>34.950000000000003</v>
      </c>
    </row>
    <row r="19977" spans="1:2">
      <c r="A19977" s="4" t="s">
        <v>20324</v>
      </c>
      <c r="B19977" s="199">
        <v>29.12</v>
      </c>
    </row>
    <row r="19978" spans="1:2">
      <c r="A19978" s="4" t="s">
        <v>20325</v>
      </c>
      <c r="B19978" s="199">
        <v>34.950000000000003</v>
      </c>
    </row>
    <row r="19979" spans="1:2">
      <c r="A19979" s="4" t="s">
        <v>20326</v>
      </c>
      <c r="B19979" s="199">
        <v>29.12</v>
      </c>
    </row>
    <row r="19980" spans="1:2">
      <c r="A19980" s="4" t="s">
        <v>20327</v>
      </c>
      <c r="B19980" s="199">
        <v>0.44</v>
      </c>
    </row>
    <row r="19981" spans="1:2">
      <c r="A19981" s="4" t="s">
        <v>20328</v>
      </c>
      <c r="B19981" s="199">
        <v>0.44</v>
      </c>
    </row>
    <row r="19982" spans="1:2">
      <c r="A19982" s="4" t="s">
        <v>20329</v>
      </c>
      <c r="B19982" s="199">
        <v>0.44</v>
      </c>
    </row>
    <row r="19983" spans="1:2">
      <c r="A19983" s="4" t="s">
        <v>20330</v>
      </c>
      <c r="B19983" s="199">
        <v>0.44</v>
      </c>
    </row>
    <row r="19984" spans="1:2">
      <c r="A19984" s="4" t="s">
        <v>20331</v>
      </c>
      <c r="B19984" s="199">
        <v>1.1100000000000001</v>
      </c>
    </row>
    <row r="19985" spans="1:2">
      <c r="A19985" s="4" t="s">
        <v>20332</v>
      </c>
      <c r="B19985" s="199">
        <v>1.1100000000000001</v>
      </c>
    </row>
    <row r="19986" spans="1:2">
      <c r="A19986" s="4" t="s">
        <v>20333</v>
      </c>
      <c r="B19986" s="199">
        <v>1.1100000000000001</v>
      </c>
    </row>
    <row r="19987" spans="1:2">
      <c r="A19987" s="4" t="s">
        <v>20334</v>
      </c>
      <c r="B19987" s="199">
        <v>1.1100000000000001</v>
      </c>
    </row>
    <row r="19988" spans="1:2">
      <c r="A19988" s="4" t="s">
        <v>20335</v>
      </c>
      <c r="B19988" s="199">
        <v>3.62</v>
      </c>
    </row>
    <row r="19989" spans="1:2">
      <c r="A19989" s="4" t="s">
        <v>20336</v>
      </c>
      <c r="B19989" s="199">
        <v>0.56000000000000005</v>
      </c>
    </row>
    <row r="19990" spans="1:2">
      <c r="A19990" s="4" t="s">
        <v>20337</v>
      </c>
      <c r="B19990" s="199">
        <v>0.2</v>
      </c>
    </row>
    <row r="19991" spans="1:2">
      <c r="A19991" s="4" t="s">
        <v>20338</v>
      </c>
      <c r="B19991" s="199">
        <v>3.62</v>
      </c>
    </row>
    <row r="19992" spans="1:2">
      <c r="A19992" s="4" t="s">
        <v>20339</v>
      </c>
      <c r="B19992" s="199">
        <v>0.56000000000000005</v>
      </c>
    </row>
    <row r="19993" spans="1:2">
      <c r="A19993" s="4" t="s">
        <v>20340</v>
      </c>
      <c r="B19993" s="199">
        <v>0.2</v>
      </c>
    </row>
    <row r="19994" spans="1:2">
      <c r="A19994" s="4" t="s">
        <v>20341</v>
      </c>
      <c r="B19994" s="199">
        <v>1.1100000000000001</v>
      </c>
    </row>
    <row r="19995" spans="1:2">
      <c r="A19995" s="4" t="s">
        <v>20342</v>
      </c>
      <c r="B19995" s="199">
        <v>0.76</v>
      </c>
    </row>
    <row r="19996" spans="1:2">
      <c r="A19996" s="4" t="s">
        <v>20343</v>
      </c>
      <c r="B19996" s="199">
        <v>1.1100000000000001</v>
      </c>
    </row>
    <row r="19997" spans="1:2">
      <c r="A19997" s="4" t="s">
        <v>20344</v>
      </c>
      <c r="B19997" s="199">
        <v>0.76</v>
      </c>
    </row>
    <row r="19998" spans="1:2">
      <c r="A19998" s="4" t="s">
        <v>20345</v>
      </c>
      <c r="B19998" s="199">
        <v>29.47</v>
      </c>
    </row>
    <row r="19999" spans="1:2">
      <c r="A19999" s="4" t="s">
        <v>20346</v>
      </c>
      <c r="B19999" s="199">
        <v>19.64</v>
      </c>
    </row>
    <row r="20000" spans="1:2">
      <c r="A20000" s="4" t="s">
        <v>20347</v>
      </c>
      <c r="B20000" s="199">
        <v>29.47</v>
      </c>
    </row>
    <row r="20001" spans="1:2">
      <c r="A20001" s="4" t="s">
        <v>20348</v>
      </c>
      <c r="B20001" s="199">
        <v>19.64</v>
      </c>
    </row>
    <row r="20002" spans="1:2">
      <c r="A20002" s="4" t="s">
        <v>20349</v>
      </c>
      <c r="B20002" s="199">
        <v>6.39</v>
      </c>
    </row>
    <row r="20003" spans="1:2">
      <c r="A20003" s="4" t="s">
        <v>20350</v>
      </c>
      <c r="B20003" s="199">
        <v>0.16</v>
      </c>
    </row>
    <row r="20004" spans="1:2">
      <c r="A20004" s="4" t="s">
        <v>20351</v>
      </c>
      <c r="B20004" s="199">
        <v>6.39</v>
      </c>
    </row>
    <row r="20005" spans="1:2">
      <c r="A20005" s="4" t="s">
        <v>20352</v>
      </c>
      <c r="B20005" s="199">
        <v>0.16</v>
      </c>
    </row>
    <row r="20006" spans="1:2">
      <c r="A20006" s="4" t="s">
        <v>20353</v>
      </c>
      <c r="B20006" s="199">
        <v>6.35</v>
      </c>
    </row>
    <row r="20007" spans="1:2">
      <c r="A20007" s="4" t="s">
        <v>20354</v>
      </c>
      <c r="B20007" s="199">
        <v>0.13</v>
      </c>
    </row>
    <row r="20008" spans="1:2">
      <c r="A20008" s="4" t="s">
        <v>20355</v>
      </c>
      <c r="B20008" s="199">
        <v>6.35</v>
      </c>
    </row>
    <row r="20009" spans="1:2">
      <c r="A20009" s="4" t="s">
        <v>20356</v>
      </c>
      <c r="B20009" s="199">
        <v>0.13</v>
      </c>
    </row>
    <row r="20010" spans="1:2">
      <c r="A20010" s="4" t="s">
        <v>20357</v>
      </c>
      <c r="B20010" s="199">
        <v>558.23</v>
      </c>
    </row>
    <row r="20011" spans="1:2">
      <c r="A20011" s="4" t="s">
        <v>20358</v>
      </c>
      <c r="B20011" s="199">
        <v>314.82</v>
      </c>
    </row>
    <row r="20012" spans="1:2">
      <c r="A20012" s="4" t="s">
        <v>20359</v>
      </c>
      <c r="B20012" s="199">
        <v>283.18</v>
      </c>
    </row>
    <row r="20013" spans="1:2">
      <c r="A20013" s="4" t="s">
        <v>20360</v>
      </c>
      <c r="B20013" s="199">
        <v>545.23</v>
      </c>
    </row>
    <row r="20014" spans="1:2">
      <c r="A20014" s="4" t="s">
        <v>20361</v>
      </c>
      <c r="B20014" s="199">
        <v>301.82</v>
      </c>
    </row>
    <row r="20015" spans="1:2">
      <c r="A20015" s="4" t="s">
        <v>20362</v>
      </c>
      <c r="B20015" s="199">
        <v>270.18</v>
      </c>
    </row>
    <row r="20016" spans="1:2">
      <c r="A20016" s="4" t="s">
        <v>20363</v>
      </c>
      <c r="B20016" s="199">
        <v>18.899999999999999</v>
      </c>
    </row>
    <row r="20017" spans="1:2">
      <c r="A20017" s="4" t="s">
        <v>20364</v>
      </c>
      <c r="B20017" s="199">
        <v>0.25</v>
      </c>
    </row>
    <row r="20018" spans="1:2">
      <c r="A20018" s="4" t="s">
        <v>20365</v>
      </c>
      <c r="B20018" s="199">
        <v>18.899999999999999</v>
      </c>
    </row>
    <row r="20019" spans="1:2">
      <c r="A20019" s="4" t="s">
        <v>20366</v>
      </c>
      <c r="B20019" s="199">
        <v>0.25</v>
      </c>
    </row>
    <row r="20020" spans="1:2">
      <c r="A20020" s="4" t="s">
        <v>20367</v>
      </c>
      <c r="B20020" s="199">
        <v>112.13</v>
      </c>
    </row>
    <row r="20021" spans="1:2">
      <c r="A20021" s="4" t="s">
        <v>20368</v>
      </c>
      <c r="B20021" s="199">
        <v>47.5</v>
      </c>
    </row>
    <row r="20022" spans="1:2">
      <c r="A20022" s="4" t="s">
        <v>20369</v>
      </c>
      <c r="B20022" s="199">
        <v>109.08</v>
      </c>
    </row>
    <row r="20023" spans="1:2">
      <c r="A20023" s="4" t="s">
        <v>20370</v>
      </c>
      <c r="B20023" s="199">
        <v>44.45</v>
      </c>
    </row>
    <row r="20024" spans="1:2">
      <c r="A20024" s="4" t="s">
        <v>20371</v>
      </c>
      <c r="B20024" s="199">
        <v>17.86</v>
      </c>
    </row>
    <row r="20025" spans="1:2">
      <c r="A20025" s="4" t="s">
        <v>20372</v>
      </c>
      <c r="B20025" s="199">
        <v>12.71</v>
      </c>
    </row>
    <row r="20026" spans="1:2">
      <c r="A20026" s="4" t="s">
        <v>20373</v>
      </c>
      <c r="B20026" s="199">
        <v>11.5</v>
      </c>
    </row>
    <row r="20027" spans="1:2">
      <c r="A20027" s="4" t="s">
        <v>20374</v>
      </c>
      <c r="B20027" s="199">
        <v>17.86</v>
      </c>
    </row>
    <row r="20028" spans="1:2">
      <c r="A20028" s="4" t="s">
        <v>20375</v>
      </c>
      <c r="B20028" s="199">
        <v>12.71</v>
      </c>
    </row>
    <row r="20029" spans="1:2">
      <c r="A20029" s="4" t="s">
        <v>20376</v>
      </c>
      <c r="B20029" s="199">
        <v>11.5</v>
      </c>
    </row>
    <row r="20030" spans="1:2">
      <c r="A20030" s="4" t="s">
        <v>20377</v>
      </c>
      <c r="B20030" s="199">
        <v>73.260000000000005</v>
      </c>
    </row>
    <row r="20031" spans="1:2">
      <c r="A20031" s="4" t="s">
        <v>20378</v>
      </c>
      <c r="B20031" s="199">
        <v>52.84</v>
      </c>
    </row>
    <row r="20032" spans="1:2">
      <c r="A20032" s="4" t="s">
        <v>20379</v>
      </c>
      <c r="B20032" s="199">
        <v>47.91</v>
      </c>
    </row>
    <row r="20033" spans="1:2">
      <c r="A20033" s="4" t="s">
        <v>20380</v>
      </c>
      <c r="B20033" s="199">
        <v>73.260000000000005</v>
      </c>
    </row>
    <row r="20034" spans="1:2">
      <c r="A20034" s="4" t="s">
        <v>20381</v>
      </c>
      <c r="B20034" s="199">
        <v>52.84</v>
      </c>
    </row>
    <row r="20035" spans="1:2">
      <c r="A20035" s="4" t="s">
        <v>20382</v>
      </c>
      <c r="B20035" s="199">
        <v>47.91</v>
      </c>
    </row>
    <row r="20036" spans="1:2">
      <c r="A20036" s="4" t="s">
        <v>20383</v>
      </c>
      <c r="B20036" s="199">
        <v>0.94</v>
      </c>
    </row>
    <row r="20037" spans="1:2">
      <c r="A20037" s="4" t="s">
        <v>20384</v>
      </c>
      <c r="B20037" s="199">
        <v>0.93</v>
      </c>
    </row>
    <row r="20038" spans="1:2">
      <c r="A20038" s="4" t="s">
        <v>20385</v>
      </c>
      <c r="B20038" s="199">
        <v>0.77</v>
      </c>
    </row>
    <row r="20039" spans="1:2">
      <c r="A20039" s="4" t="s">
        <v>20386</v>
      </c>
      <c r="B20039" s="199">
        <v>0.76</v>
      </c>
    </row>
    <row r="20040" spans="1:2">
      <c r="A20040" s="4" t="s">
        <v>20387</v>
      </c>
      <c r="B20040" s="199">
        <v>1.32</v>
      </c>
    </row>
    <row r="20041" spans="1:2">
      <c r="A20041" s="4" t="s">
        <v>20388</v>
      </c>
      <c r="B20041" s="199">
        <v>1.27</v>
      </c>
    </row>
    <row r="20042" spans="1:2">
      <c r="A20042" s="4" t="s">
        <v>20389</v>
      </c>
      <c r="B20042" s="199">
        <v>6.49</v>
      </c>
    </row>
    <row r="20043" spans="1:2">
      <c r="A20043" s="4" t="s">
        <v>20390</v>
      </c>
      <c r="B20043" s="199">
        <v>6.28</v>
      </c>
    </row>
    <row r="20044" spans="1:2">
      <c r="A20044" s="4" t="s">
        <v>20391</v>
      </c>
      <c r="B20044" s="199">
        <v>12.07</v>
      </c>
    </row>
    <row r="20045" spans="1:2">
      <c r="A20045" s="4" t="s">
        <v>20392</v>
      </c>
      <c r="B20045" s="199">
        <v>11.79</v>
      </c>
    </row>
    <row r="20046" spans="1:2">
      <c r="A20046" s="4" t="s">
        <v>20393</v>
      </c>
      <c r="B20046" s="199">
        <v>7.33</v>
      </c>
    </row>
    <row r="20047" spans="1:2">
      <c r="A20047" s="4" t="s">
        <v>20394</v>
      </c>
      <c r="B20047" s="199">
        <v>7.18</v>
      </c>
    </row>
    <row r="20048" spans="1:2">
      <c r="A20048" s="4" t="s">
        <v>20395</v>
      </c>
      <c r="B20048" s="199">
        <v>29.64</v>
      </c>
    </row>
    <row r="20049" spans="1:2">
      <c r="A20049" s="4" t="s">
        <v>20396</v>
      </c>
      <c r="B20049" s="199">
        <v>26.4</v>
      </c>
    </row>
    <row r="20050" spans="1:2">
      <c r="A20050" s="4" t="s">
        <v>20397</v>
      </c>
      <c r="B20050" s="199">
        <v>14.85</v>
      </c>
    </row>
    <row r="20051" spans="1:2">
      <c r="A20051" s="4" t="s">
        <v>20398</v>
      </c>
      <c r="B20051" s="199">
        <v>14.02</v>
      </c>
    </row>
    <row r="20052" spans="1:2">
      <c r="A20052" s="4" t="s">
        <v>20399</v>
      </c>
      <c r="B20052" s="199">
        <v>2.8</v>
      </c>
    </row>
    <row r="20053" spans="1:2">
      <c r="A20053" s="4" t="s">
        <v>20400</v>
      </c>
      <c r="B20053" s="199">
        <v>2.72</v>
      </c>
    </row>
    <row r="20054" spans="1:2">
      <c r="A20054" s="4" t="s">
        <v>20401</v>
      </c>
      <c r="B20054" s="199">
        <v>56.33</v>
      </c>
    </row>
    <row r="20055" spans="1:2">
      <c r="A20055" s="4" t="s">
        <v>20402</v>
      </c>
      <c r="B20055" s="199">
        <v>50.63</v>
      </c>
    </row>
    <row r="20056" spans="1:2">
      <c r="A20056" s="4" t="s">
        <v>20403</v>
      </c>
      <c r="B20056" s="199">
        <v>6.57</v>
      </c>
    </row>
    <row r="20057" spans="1:2">
      <c r="A20057" s="4" t="s">
        <v>20404</v>
      </c>
      <c r="B20057" s="199">
        <v>6.08</v>
      </c>
    </row>
    <row r="20058" spans="1:2">
      <c r="A20058" s="4" t="s">
        <v>20405</v>
      </c>
      <c r="B20058" s="199">
        <v>315.73</v>
      </c>
    </row>
    <row r="20059" spans="1:2">
      <c r="A20059" s="4" t="s">
        <v>20406</v>
      </c>
      <c r="B20059" s="199">
        <v>296.27999999999997</v>
      </c>
    </row>
    <row r="20060" spans="1:2">
      <c r="A20060" s="4" t="s">
        <v>20407</v>
      </c>
      <c r="B20060" s="199">
        <v>367.26</v>
      </c>
    </row>
    <row r="20061" spans="1:2">
      <c r="A20061" s="4" t="s">
        <v>20408</v>
      </c>
      <c r="B20061" s="199">
        <v>322.45</v>
      </c>
    </row>
    <row r="20062" spans="1:2">
      <c r="A20062" s="4" t="s">
        <v>20409</v>
      </c>
      <c r="B20062" s="199">
        <v>11.78</v>
      </c>
    </row>
    <row r="20063" spans="1:2">
      <c r="A20063" s="4" t="s">
        <v>20410</v>
      </c>
      <c r="B20063" s="199">
        <v>11.4</v>
      </c>
    </row>
    <row r="20064" spans="1:2">
      <c r="A20064" s="4" t="s">
        <v>20411</v>
      </c>
      <c r="B20064" s="199">
        <v>2.87</v>
      </c>
    </row>
    <row r="20065" spans="1:2">
      <c r="A20065" s="4" t="s">
        <v>20412</v>
      </c>
      <c r="B20065" s="199">
        <v>2.81</v>
      </c>
    </row>
    <row r="20066" spans="1:2">
      <c r="A20066" s="4" t="s">
        <v>20413</v>
      </c>
      <c r="B20066" s="199">
        <v>979.98</v>
      </c>
    </row>
    <row r="20067" spans="1:2">
      <c r="A20067" s="4" t="s">
        <v>20414</v>
      </c>
      <c r="B20067" s="199">
        <v>978.01</v>
      </c>
    </row>
    <row r="20068" spans="1:2">
      <c r="A20068" s="4" t="s">
        <v>20415</v>
      </c>
      <c r="B20068" s="199">
        <v>1015.58</v>
      </c>
    </row>
    <row r="20069" spans="1:2">
      <c r="A20069" s="4" t="s">
        <v>20416</v>
      </c>
      <c r="B20069" s="199">
        <v>1013.61</v>
      </c>
    </row>
    <row r="20070" spans="1:2">
      <c r="A20070" s="4" t="s">
        <v>20417</v>
      </c>
      <c r="B20070" s="199">
        <v>602.80999999999995</v>
      </c>
    </row>
    <row r="20071" spans="1:2">
      <c r="A20071" s="4" t="s">
        <v>20418</v>
      </c>
      <c r="B20071" s="199">
        <v>601.59</v>
      </c>
    </row>
    <row r="20072" spans="1:2">
      <c r="A20072" s="4" t="s">
        <v>20419</v>
      </c>
      <c r="B20072" s="199">
        <v>68.5</v>
      </c>
    </row>
    <row r="20073" spans="1:2">
      <c r="A20073" s="4" t="s">
        <v>20420</v>
      </c>
      <c r="B20073" s="199">
        <v>67.67</v>
      </c>
    </row>
    <row r="20074" spans="1:2">
      <c r="A20074" s="4" t="s">
        <v>20421</v>
      </c>
      <c r="B20074" s="199">
        <v>176.76</v>
      </c>
    </row>
    <row r="20075" spans="1:2">
      <c r="A20075" s="4" t="s">
        <v>20422</v>
      </c>
      <c r="B20075" s="199">
        <v>169.44</v>
      </c>
    </row>
    <row r="20076" spans="1:2">
      <c r="A20076" s="4" t="s">
        <v>20423</v>
      </c>
      <c r="B20076" s="199">
        <v>148.36000000000001</v>
      </c>
    </row>
    <row r="20077" spans="1:2">
      <c r="A20077" s="4" t="s">
        <v>20424</v>
      </c>
      <c r="B20077" s="199">
        <v>139.37</v>
      </c>
    </row>
    <row r="20078" spans="1:2">
      <c r="A20078" s="4" t="s">
        <v>20425</v>
      </c>
      <c r="B20078" s="199">
        <v>0.8</v>
      </c>
    </row>
    <row r="20079" spans="1:2">
      <c r="A20079" s="4" t="s">
        <v>20426</v>
      </c>
      <c r="B20079" s="199">
        <v>0.79</v>
      </c>
    </row>
    <row r="20080" spans="1:2">
      <c r="A20080" s="4" t="s">
        <v>20427</v>
      </c>
      <c r="B20080" s="199">
        <v>2.61</v>
      </c>
    </row>
    <row r="20081" spans="1:2">
      <c r="A20081" s="4" t="s">
        <v>20428</v>
      </c>
      <c r="B20081" s="199">
        <v>2.56</v>
      </c>
    </row>
    <row r="20082" spans="1:2">
      <c r="A20082" s="4" t="s">
        <v>20429</v>
      </c>
      <c r="B20082" s="199">
        <v>1.66</v>
      </c>
    </row>
    <row r="20083" spans="1:2">
      <c r="A20083" s="4" t="s">
        <v>20430</v>
      </c>
      <c r="B20083" s="199">
        <v>1.62</v>
      </c>
    </row>
    <row r="20084" spans="1:2">
      <c r="A20084" s="4" t="s">
        <v>20431</v>
      </c>
      <c r="B20084" s="199">
        <v>0.22</v>
      </c>
    </row>
    <row r="20085" spans="1:2">
      <c r="A20085" s="4" t="s">
        <v>20432</v>
      </c>
      <c r="B20085" s="199">
        <v>0.22</v>
      </c>
    </row>
    <row r="20086" spans="1:2">
      <c r="A20086" s="4" t="s">
        <v>20433</v>
      </c>
      <c r="B20086" s="199">
        <v>0.3</v>
      </c>
    </row>
    <row r="20087" spans="1:2">
      <c r="A20087" s="4" t="s">
        <v>20434</v>
      </c>
      <c r="B20087" s="199">
        <v>0.28999999999999998</v>
      </c>
    </row>
    <row r="20088" spans="1:2">
      <c r="A20088" s="4" t="s">
        <v>20435</v>
      </c>
      <c r="B20088" s="199">
        <v>0.36</v>
      </c>
    </row>
    <row r="20089" spans="1:2">
      <c r="A20089" s="4" t="s">
        <v>20436</v>
      </c>
      <c r="B20089" s="199">
        <v>0.35</v>
      </c>
    </row>
    <row r="20090" spans="1:2">
      <c r="A20090" s="4" t="s">
        <v>20437</v>
      </c>
      <c r="B20090" s="199">
        <v>5.69</v>
      </c>
    </row>
    <row r="20091" spans="1:2">
      <c r="A20091" s="4" t="s">
        <v>20438</v>
      </c>
      <c r="B20091" s="199">
        <v>5.48</v>
      </c>
    </row>
    <row r="20092" spans="1:2">
      <c r="A20092" s="4" t="s">
        <v>20439</v>
      </c>
      <c r="B20092" s="199">
        <v>46.38</v>
      </c>
    </row>
    <row r="20093" spans="1:2">
      <c r="A20093" s="4" t="s">
        <v>20440</v>
      </c>
      <c r="B20093" s="199">
        <v>45.62</v>
      </c>
    </row>
    <row r="20094" spans="1:2">
      <c r="A20094" s="4" t="s">
        <v>20441</v>
      </c>
      <c r="B20094" s="199">
        <v>3.95</v>
      </c>
    </row>
    <row r="20095" spans="1:2">
      <c r="A20095" s="4" t="s">
        <v>20442</v>
      </c>
      <c r="B20095" s="199">
        <v>3.88</v>
      </c>
    </row>
    <row r="20096" spans="1:2">
      <c r="A20096" s="4" t="s">
        <v>20443</v>
      </c>
      <c r="B20096" s="199">
        <v>6.56</v>
      </c>
    </row>
    <row r="20097" spans="1:2">
      <c r="A20097" s="4" t="s">
        <v>20444</v>
      </c>
      <c r="B20097" s="199">
        <v>6.45</v>
      </c>
    </row>
    <row r="20098" spans="1:2">
      <c r="A20098" s="4" t="s">
        <v>20445</v>
      </c>
      <c r="B20098" s="199">
        <v>17.87</v>
      </c>
    </row>
    <row r="20099" spans="1:2">
      <c r="A20099" s="4" t="s">
        <v>20446</v>
      </c>
      <c r="B20099" s="199">
        <v>17.329999999999998</v>
      </c>
    </row>
    <row r="20100" spans="1:2">
      <c r="A20100" s="4" t="s">
        <v>20447</v>
      </c>
      <c r="B20100" s="199">
        <v>0.25</v>
      </c>
    </row>
    <row r="20101" spans="1:2">
      <c r="A20101" s="4" t="s">
        <v>20448</v>
      </c>
      <c r="B20101" s="199">
        <v>0.22</v>
      </c>
    </row>
    <row r="20102" spans="1:2">
      <c r="A20102" s="4" t="s">
        <v>20449</v>
      </c>
      <c r="B20102" s="199">
        <v>152.19</v>
      </c>
    </row>
    <row r="20103" spans="1:2">
      <c r="A20103" s="4" t="s">
        <v>20450</v>
      </c>
      <c r="B20103" s="199">
        <v>147.28</v>
      </c>
    </row>
    <row r="20104" spans="1:2">
      <c r="A20104" s="4" t="s">
        <v>20451</v>
      </c>
      <c r="B20104" s="199">
        <v>2.02</v>
      </c>
    </row>
    <row r="20105" spans="1:2">
      <c r="A20105" s="4" t="s">
        <v>20452</v>
      </c>
      <c r="B20105" s="199">
        <v>1.9300000000000002</v>
      </c>
    </row>
    <row r="20106" spans="1:2">
      <c r="A20106" s="4" t="s">
        <v>20453</v>
      </c>
      <c r="B20106" s="199">
        <v>0.97</v>
      </c>
    </row>
    <row r="20107" spans="1:2">
      <c r="A20107" s="4" t="s">
        <v>20454</v>
      </c>
      <c r="B20107" s="199">
        <v>0.95</v>
      </c>
    </row>
    <row r="20108" spans="1:2">
      <c r="A20108" s="4" t="s">
        <v>20455</v>
      </c>
      <c r="B20108" s="199">
        <v>2.8</v>
      </c>
    </row>
    <row r="20109" spans="1:2">
      <c r="A20109" s="4" t="s">
        <v>20456</v>
      </c>
      <c r="B20109" s="199">
        <v>2.58</v>
      </c>
    </row>
    <row r="20110" spans="1:2">
      <c r="A20110" s="4" t="s">
        <v>20457</v>
      </c>
      <c r="B20110" s="199">
        <v>0.44</v>
      </c>
    </row>
    <row r="20111" spans="1:2">
      <c r="A20111" s="4" t="s">
        <v>20458</v>
      </c>
      <c r="B20111" s="199">
        <v>0.42</v>
      </c>
    </row>
    <row r="20112" spans="1:2">
      <c r="A20112" s="4" t="s">
        <v>20459</v>
      </c>
      <c r="B20112" s="199">
        <v>0.53</v>
      </c>
    </row>
    <row r="20113" spans="1:2">
      <c r="A20113" s="4" t="s">
        <v>20460</v>
      </c>
      <c r="B20113" s="199">
        <v>0.52</v>
      </c>
    </row>
    <row r="20114" spans="1:2">
      <c r="A20114" s="4" t="s">
        <v>20461</v>
      </c>
      <c r="B20114" s="199">
        <v>13.31</v>
      </c>
    </row>
    <row r="20115" spans="1:2">
      <c r="A20115" s="4" t="s">
        <v>20462</v>
      </c>
      <c r="B20115" s="199">
        <v>12.71</v>
      </c>
    </row>
    <row r="20116" spans="1:2">
      <c r="A20116" s="4" t="s">
        <v>20463</v>
      </c>
      <c r="B20116" s="199">
        <v>14.78</v>
      </c>
    </row>
    <row r="20117" spans="1:2">
      <c r="A20117" s="4" t="s">
        <v>20464</v>
      </c>
      <c r="B20117" s="199">
        <v>14.12</v>
      </c>
    </row>
    <row r="20118" spans="1:2">
      <c r="A20118" s="4" t="s">
        <v>20465</v>
      </c>
      <c r="B20118" s="199">
        <v>16.23</v>
      </c>
    </row>
    <row r="20119" spans="1:2">
      <c r="A20119" s="4" t="s">
        <v>20466</v>
      </c>
      <c r="B20119" s="199">
        <v>15.49</v>
      </c>
    </row>
    <row r="20120" spans="1:2">
      <c r="A20120" s="4" t="s">
        <v>20467</v>
      </c>
      <c r="B20120" s="199">
        <v>16.12</v>
      </c>
    </row>
    <row r="20121" spans="1:2">
      <c r="A20121" s="4" t="s">
        <v>20468</v>
      </c>
      <c r="B20121" s="199">
        <v>15.4</v>
      </c>
    </row>
    <row r="20122" spans="1:2">
      <c r="A20122" s="4" t="s">
        <v>20469</v>
      </c>
      <c r="B20122" s="199">
        <v>17.89</v>
      </c>
    </row>
    <row r="20123" spans="1:2">
      <c r="A20123" s="4" t="s">
        <v>20470</v>
      </c>
      <c r="B20123" s="199">
        <v>17.09</v>
      </c>
    </row>
    <row r="20124" spans="1:2">
      <c r="A20124" s="4" t="s">
        <v>20471</v>
      </c>
      <c r="B20124" s="199">
        <v>19.63</v>
      </c>
    </row>
    <row r="20125" spans="1:2">
      <c r="A20125" s="4" t="s">
        <v>20472</v>
      </c>
      <c r="B20125" s="199">
        <v>18.75</v>
      </c>
    </row>
    <row r="20126" spans="1:2">
      <c r="A20126" s="4" t="s">
        <v>20473</v>
      </c>
      <c r="B20126" s="199">
        <v>14.74</v>
      </c>
    </row>
    <row r="20127" spans="1:2">
      <c r="A20127" s="4" t="s">
        <v>20474</v>
      </c>
      <c r="B20127" s="199">
        <v>14.31</v>
      </c>
    </row>
    <row r="20128" spans="1:2">
      <c r="A20128" s="4" t="s">
        <v>20475</v>
      </c>
      <c r="B20128" s="199">
        <v>17.46</v>
      </c>
    </row>
    <row r="20129" spans="1:2">
      <c r="A20129" s="4" t="s">
        <v>20476</v>
      </c>
      <c r="B20129" s="199">
        <v>16.93</v>
      </c>
    </row>
    <row r="20130" spans="1:2">
      <c r="A20130" s="4" t="s">
        <v>20477</v>
      </c>
      <c r="B20130" s="199">
        <v>32.06</v>
      </c>
    </row>
    <row r="20131" spans="1:2">
      <c r="A20131" s="4" t="s">
        <v>20478</v>
      </c>
      <c r="B20131" s="199">
        <v>30.98</v>
      </c>
    </row>
    <row r="20132" spans="1:2">
      <c r="A20132" s="4" t="s">
        <v>20479</v>
      </c>
      <c r="B20132" s="199">
        <v>25.24</v>
      </c>
    </row>
    <row r="20133" spans="1:2">
      <c r="A20133" s="4" t="s">
        <v>20480</v>
      </c>
      <c r="B20133" s="199">
        <v>24.32</v>
      </c>
    </row>
    <row r="20134" spans="1:2">
      <c r="A20134" s="4" t="s">
        <v>20481</v>
      </c>
      <c r="B20134" s="199">
        <v>10.210000000000001</v>
      </c>
    </row>
    <row r="20135" spans="1:2">
      <c r="A20135" s="4" t="s">
        <v>20482</v>
      </c>
      <c r="B20135" s="199">
        <v>9.76</v>
      </c>
    </row>
    <row r="20136" spans="1:2">
      <c r="A20136" s="4" t="s">
        <v>20483</v>
      </c>
      <c r="B20136" s="199">
        <v>17.68</v>
      </c>
    </row>
    <row r="20137" spans="1:2">
      <c r="A20137" s="4" t="s">
        <v>20484</v>
      </c>
      <c r="B20137" s="199">
        <v>17.13</v>
      </c>
    </row>
    <row r="20138" spans="1:2">
      <c r="A20138" s="4" t="s">
        <v>20485</v>
      </c>
      <c r="B20138" s="199">
        <v>11.02</v>
      </c>
    </row>
    <row r="20139" spans="1:2">
      <c r="A20139" s="4" t="s">
        <v>20486</v>
      </c>
      <c r="B20139" s="199">
        <v>10.58</v>
      </c>
    </row>
    <row r="20140" spans="1:2">
      <c r="A20140" s="4" t="s">
        <v>20487</v>
      </c>
      <c r="B20140" s="199">
        <v>212.27</v>
      </c>
    </row>
    <row r="20141" spans="1:2">
      <c r="A20141" s="4" t="s">
        <v>20488</v>
      </c>
      <c r="B20141" s="199">
        <v>204.56</v>
      </c>
    </row>
    <row r="20142" spans="1:2">
      <c r="A20142" s="4" t="s">
        <v>20489</v>
      </c>
      <c r="B20142" s="199">
        <v>21.76</v>
      </c>
    </row>
    <row r="20143" spans="1:2">
      <c r="A20143" s="4" t="s">
        <v>20490</v>
      </c>
      <c r="B20143" s="199">
        <v>21.08</v>
      </c>
    </row>
    <row r="20144" spans="1:2">
      <c r="A20144" s="4" t="s">
        <v>20491</v>
      </c>
      <c r="B20144" s="199">
        <v>14.11</v>
      </c>
    </row>
    <row r="20145" spans="1:2">
      <c r="A20145" s="4" t="s">
        <v>20492</v>
      </c>
      <c r="B20145" s="199">
        <v>13.55</v>
      </c>
    </row>
    <row r="20146" spans="1:2">
      <c r="A20146" s="4" t="s">
        <v>20493</v>
      </c>
      <c r="B20146" s="199">
        <v>14.34</v>
      </c>
    </row>
    <row r="20147" spans="1:2">
      <c r="A20147" s="4" t="s">
        <v>20494</v>
      </c>
      <c r="B20147" s="199">
        <v>13.77</v>
      </c>
    </row>
    <row r="20148" spans="1:2">
      <c r="A20148" s="4" t="s">
        <v>20495</v>
      </c>
      <c r="B20148" s="199">
        <v>13.71</v>
      </c>
    </row>
    <row r="20149" spans="1:2">
      <c r="A20149" s="4" t="s">
        <v>20496</v>
      </c>
      <c r="B20149" s="199">
        <v>13.13</v>
      </c>
    </row>
    <row r="20150" spans="1:2">
      <c r="A20150" s="4" t="s">
        <v>20497</v>
      </c>
      <c r="B20150" s="199">
        <v>9.33</v>
      </c>
    </row>
    <row r="20151" spans="1:2">
      <c r="A20151" s="4" t="s">
        <v>20498</v>
      </c>
      <c r="B20151" s="199">
        <v>8.94</v>
      </c>
    </row>
    <row r="20152" spans="1:2">
      <c r="A20152" s="4" t="s">
        <v>20499</v>
      </c>
      <c r="B20152" s="199">
        <v>9.91</v>
      </c>
    </row>
    <row r="20153" spans="1:2">
      <c r="A20153" s="4" t="s">
        <v>20500</v>
      </c>
      <c r="B20153" s="199">
        <v>9.5500000000000007</v>
      </c>
    </row>
    <row r="20154" spans="1:2">
      <c r="A20154" s="4" t="s">
        <v>20501</v>
      </c>
      <c r="B20154" s="199">
        <v>14.34</v>
      </c>
    </row>
    <row r="20155" spans="1:2">
      <c r="A20155" s="4" t="s">
        <v>20502</v>
      </c>
      <c r="B20155" s="199">
        <v>13.77</v>
      </c>
    </row>
    <row r="20156" spans="1:2">
      <c r="A20156" s="4" t="s">
        <v>20503</v>
      </c>
      <c r="B20156" s="199">
        <v>13.71</v>
      </c>
    </row>
    <row r="20157" spans="1:2">
      <c r="A20157" s="4" t="s">
        <v>20504</v>
      </c>
      <c r="B20157" s="199">
        <v>13.13</v>
      </c>
    </row>
    <row r="20158" spans="1:2">
      <c r="A20158" s="4" t="s">
        <v>20505</v>
      </c>
      <c r="B20158" s="199">
        <v>0.47</v>
      </c>
    </row>
    <row r="20159" spans="1:2">
      <c r="A20159" s="4" t="s">
        <v>20506</v>
      </c>
      <c r="B20159" s="199">
        <v>0.46</v>
      </c>
    </row>
    <row r="20160" spans="1:2">
      <c r="A20160" s="4" t="s">
        <v>20507</v>
      </c>
      <c r="B20160" s="199">
        <v>0.31</v>
      </c>
    </row>
    <row r="20161" spans="1:2">
      <c r="A20161" s="4" t="s">
        <v>20508</v>
      </c>
      <c r="B20161" s="199">
        <v>0.3</v>
      </c>
    </row>
    <row r="20162" spans="1:2">
      <c r="A20162" s="4" t="s">
        <v>20509</v>
      </c>
      <c r="B20162" s="199">
        <v>50.56</v>
      </c>
    </row>
    <row r="20163" spans="1:2">
      <c r="A20163" s="4" t="s">
        <v>20510</v>
      </c>
      <c r="B20163" s="199">
        <v>48.48</v>
      </c>
    </row>
    <row r="20164" spans="1:2">
      <c r="A20164" s="4" t="s">
        <v>20511</v>
      </c>
      <c r="B20164" s="199">
        <v>86.47</v>
      </c>
    </row>
    <row r="20165" spans="1:2">
      <c r="A20165" s="4" t="s">
        <v>20512</v>
      </c>
      <c r="B20165" s="199">
        <v>82.31</v>
      </c>
    </row>
    <row r="20166" spans="1:2">
      <c r="A20166" s="4" t="s">
        <v>20513</v>
      </c>
      <c r="B20166" s="199">
        <v>38.9</v>
      </c>
    </row>
    <row r="20167" spans="1:2">
      <c r="A20167" s="4" t="s">
        <v>20514</v>
      </c>
      <c r="B20167" s="199">
        <v>36.31</v>
      </c>
    </row>
    <row r="20168" spans="1:2">
      <c r="A20168" s="4" t="s">
        <v>20515</v>
      </c>
      <c r="B20168" s="199">
        <v>47.56</v>
      </c>
    </row>
    <row r="20169" spans="1:2">
      <c r="A20169" s="4" t="s">
        <v>20516</v>
      </c>
      <c r="B20169" s="199">
        <v>45.99</v>
      </c>
    </row>
    <row r="20170" spans="1:2">
      <c r="A20170" s="4" t="s">
        <v>20517</v>
      </c>
      <c r="B20170" s="199">
        <v>253.52</v>
      </c>
    </row>
    <row r="20171" spans="1:2">
      <c r="A20171" s="4" t="s">
        <v>20518</v>
      </c>
      <c r="B20171" s="199">
        <v>246.78</v>
      </c>
    </row>
    <row r="20172" spans="1:2">
      <c r="A20172" s="4" t="s">
        <v>20519</v>
      </c>
      <c r="B20172" s="199">
        <v>106.42</v>
      </c>
    </row>
    <row r="20173" spans="1:2">
      <c r="A20173" s="4" t="s">
        <v>20520</v>
      </c>
      <c r="B20173" s="199">
        <v>101.9</v>
      </c>
    </row>
    <row r="20174" spans="1:2">
      <c r="A20174" s="4" t="s">
        <v>20521</v>
      </c>
      <c r="B20174" s="199">
        <v>356.35</v>
      </c>
    </row>
    <row r="20175" spans="1:2">
      <c r="A20175" s="4" t="s">
        <v>20522</v>
      </c>
      <c r="B20175" s="199">
        <v>346.73</v>
      </c>
    </row>
    <row r="20176" spans="1:2">
      <c r="A20176" s="4" t="s">
        <v>20523</v>
      </c>
      <c r="B20176" s="199">
        <v>0.85</v>
      </c>
    </row>
    <row r="20177" spans="1:2">
      <c r="A20177" s="4" t="s">
        <v>20524</v>
      </c>
      <c r="B20177" s="199">
        <v>0.83</v>
      </c>
    </row>
    <row r="20178" spans="1:2">
      <c r="A20178" s="4" t="s">
        <v>20525</v>
      </c>
      <c r="B20178" s="199">
        <v>3.41</v>
      </c>
    </row>
    <row r="20179" spans="1:2">
      <c r="A20179" s="4" t="s">
        <v>20526</v>
      </c>
      <c r="B20179" s="199">
        <v>3.31</v>
      </c>
    </row>
    <row r="20180" spans="1:2">
      <c r="A20180" s="4" t="s">
        <v>20527</v>
      </c>
      <c r="B20180" s="199">
        <v>5.51</v>
      </c>
    </row>
    <row r="20181" spans="1:2">
      <c r="A20181" s="4" t="s">
        <v>20528</v>
      </c>
      <c r="B20181" s="199">
        <v>5.32</v>
      </c>
    </row>
    <row r="20182" spans="1:2">
      <c r="A20182" s="4" t="s">
        <v>20529</v>
      </c>
      <c r="B20182" s="199">
        <v>187.32</v>
      </c>
    </row>
    <row r="20183" spans="1:2">
      <c r="A20183" s="4" t="s">
        <v>20530</v>
      </c>
      <c r="B20183" s="199">
        <v>181.84</v>
      </c>
    </row>
    <row r="20184" spans="1:2">
      <c r="A20184" s="4" t="s">
        <v>20531</v>
      </c>
      <c r="B20184" s="199">
        <v>153.15</v>
      </c>
    </row>
    <row r="20185" spans="1:2">
      <c r="A20185" s="4" t="s">
        <v>20532</v>
      </c>
      <c r="B20185" s="199">
        <v>149.59</v>
      </c>
    </row>
    <row r="20186" spans="1:2">
      <c r="A20186" s="4" t="s">
        <v>20533</v>
      </c>
      <c r="B20186" s="199">
        <v>34.159999999999997</v>
      </c>
    </row>
    <row r="20187" spans="1:2">
      <c r="A20187" s="4" t="s">
        <v>20534</v>
      </c>
      <c r="B20187" s="199">
        <v>32.24</v>
      </c>
    </row>
    <row r="20188" spans="1:2">
      <c r="A20188" s="4" t="s">
        <v>20535</v>
      </c>
      <c r="B20188" s="199">
        <v>131.07</v>
      </c>
    </row>
    <row r="20189" spans="1:2">
      <c r="A20189" s="4" t="s">
        <v>20536</v>
      </c>
      <c r="B20189" s="199">
        <v>115.69</v>
      </c>
    </row>
    <row r="20190" spans="1:2">
      <c r="A20190" s="4" t="s">
        <v>20537</v>
      </c>
      <c r="B20190" s="199">
        <v>263.95</v>
      </c>
    </row>
    <row r="20191" spans="1:2">
      <c r="A20191" s="4" t="s">
        <v>20538</v>
      </c>
      <c r="B20191" s="199">
        <v>255.71</v>
      </c>
    </row>
    <row r="20192" spans="1:2">
      <c r="A20192" s="4" t="s">
        <v>20539</v>
      </c>
      <c r="B20192" s="199">
        <v>1.5</v>
      </c>
    </row>
    <row r="20193" spans="1:2">
      <c r="A20193" s="4" t="s">
        <v>20540</v>
      </c>
      <c r="B20193" s="199">
        <v>1.45</v>
      </c>
    </row>
    <row r="20194" spans="1:2">
      <c r="A20194" s="4" t="s">
        <v>20541</v>
      </c>
      <c r="B20194" s="199">
        <v>2.81</v>
      </c>
    </row>
    <row r="20195" spans="1:2">
      <c r="A20195" s="4" t="s">
        <v>20542</v>
      </c>
      <c r="B20195" s="199">
        <v>2.71</v>
      </c>
    </row>
    <row r="20196" spans="1:2">
      <c r="A20196" s="4" t="s">
        <v>20543</v>
      </c>
      <c r="B20196" s="199">
        <v>3.63</v>
      </c>
    </row>
    <row r="20197" spans="1:2">
      <c r="A20197" s="4" t="s">
        <v>20544</v>
      </c>
      <c r="B20197" s="199">
        <v>3.5</v>
      </c>
    </row>
    <row r="20198" spans="1:2">
      <c r="A20198" s="4" t="s">
        <v>20545</v>
      </c>
      <c r="B20198" s="199">
        <v>4.58</v>
      </c>
    </row>
    <row r="20199" spans="1:2">
      <c r="A20199" s="4" t="s">
        <v>20546</v>
      </c>
      <c r="B20199" s="199">
        <v>4.41</v>
      </c>
    </row>
    <row r="20200" spans="1:2">
      <c r="A20200" s="4" t="s">
        <v>20547</v>
      </c>
      <c r="B20200" s="199">
        <v>53.1</v>
      </c>
    </row>
    <row r="20201" spans="1:2">
      <c r="A20201" s="4" t="s">
        <v>20548</v>
      </c>
      <c r="B20201" s="199">
        <v>49.14</v>
      </c>
    </row>
    <row r="20202" spans="1:2">
      <c r="A20202" s="4" t="s">
        <v>20549</v>
      </c>
      <c r="B20202" s="199">
        <v>43.65</v>
      </c>
    </row>
    <row r="20203" spans="1:2">
      <c r="A20203" s="4" t="s">
        <v>20550</v>
      </c>
      <c r="B20203" s="199">
        <v>40.51</v>
      </c>
    </row>
    <row r="20204" spans="1:2">
      <c r="A20204" s="4" t="s">
        <v>20551</v>
      </c>
      <c r="B20204" s="199">
        <v>618.58000000000004</v>
      </c>
    </row>
    <row r="20205" spans="1:2">
      <c r="A20205" s="4" t="s">
        <v>20552</v>
      </c>
      <c r="B20205" s="199">
        <v>557.54</v>
      </c>
    </row>
    <row r="20206" spans="1:2">
      <c r="A20206" s="4" t="s">
        <v>20553</v>
      </c>
      <c r="B20206" s="199">
        <v>2.2999999999999998</v>
      </c>
    </row>
    <row r="20207" spans="1:2">
      <c r="A20207" s="4" t="s">
        <v>20554</v>
      </c>
      <c r="B20207" s="199">
        <v>2.11</v>
      </c>
    </row>
    <row r="20208" spans="1:2">
      <c r="A20208" s="4" t="s">
        <v>20555</v>
      </c>
      <c r="B20208" s="199">
        <v>3.9</v>
      </c>
    </row>
    <row r="20209" spans="1:2">
      <c r="A20209" s="4" t="s">
        <v>20556</v>
      </c>
      <c r="B20209" s="199">
        <v>3.7</v>
      </c>
    </row>
    <row r="20210" spans="1:2">
      <c r="A20210" s="4" t="s">
        <v>20557</v>
      </c>
      <c r="B20210" s="199">
        <v>14.91</v>
      </c>
    </row>
    <row r="20211" spans="1:2">
      <c r="A20211" s="4" t="s">
        <v>20558</v>
      </c>
      <c r="B20211" s="199">
        <v>12.92</v>
      </c>
    </row>
    <row r="20212" spans="1:2">
      <c r="A20212" s="4" t="s">
        <v>20559</v>
      </c>
      <c r="B20212" s="199">
        <v>1.27</v>
      </c>
    </row>
    <row r="20213" spans="1:2">
      <c r="A20213" s="4" t="s">
        <v>20560</v>
      </c>
      <c r="B20213" s="199">
        <v>1.1000000000000001</v>
      </c>
    </row>
    <row r="20214" spans="1:2">
      <c r="A20214" s="4" t="s">
        <v>20561</v>
      </c>
      <c r="B20214" s="199">
        <v>1.36</v>
      </c>
    </row>
    <row r="20215" spans="1:2">
      <c r="A20215" s="4" t="s">
        <v>20562</v>
      </c>
      <c r="B20215" s="199">
        <v>1.18</v>
      </c>
    </row>
    <row r="20216" spans="1:2">
      <c r="A20216" s="4" t="s">
        <v>20563</v>
      </c>
      <c r="B20216" s="199">
        <v>340.93</v>
      </c>
    </row>
    <row r="20217" spans="1:2">
      <c r="A20217" s="4" t="s">
        <v>20564</v>
      </c>
      <c r="B20217" s="199">
        <v>295.39999999999998</v>
      </c>
    </row>
    <row r="20218" spans="1:2">
      <c r="A20218" s="4" t="s">
        <v>20565</v>
      </c>
      <c r="B20218" s="199">
        <v>21.47</v>
      </c>
    </row>
    <row r="20219" spans="1:2">
      <c r="A20219" s="4" t="s">
        <v>20566</v>
      </c>
      <c r="B20219" s="199">
        <v>18.61</v>
      </c>
    </row>
    <row r="20220" spans="1:2">
      <c r="A20220" s="4" t="s">
        <v>20567</v>
      </c>
      <c r="B20220" s="199">
        <v>17.38</v>
      </c>
    </row>
    <row r="20221" spans="1:2">
      <c r="A20221" s="4" t="s">
        <v>20568</v>
      </c>
      <c r="B20221" s="199">
        <v>15.06</v>
      </c>
    </row>
    <row r="20222" spans="1:2">
      <c r="A20222" s="4" t="s">
        <v>20569</v>
      </c>
      <c r="B20222" s="199">
        <v>1.02</v>
      </c>
    </row>
    <row r="20223" spans="1:2">
      <c r="A20223" s="4" t="s">
        <v>20570</v>
      </c>
      <c r="B20223" s="199">
        <v>0.88</v>
      </c>
    </row>
    <row r="20224" spans="1:2">
      <c r="A20224" s="4" t="s">
        <v>20571</v>
      </c>
      <c r="B20224" s="199">
        <v>18.579999999999998</v>
      </c>
    </row>
    <row r="20225" spans="1:2">
      <c r="A20225" s="4" t="s">
        <v>20572</v>
      </c>
      <c r="B20225" s="199">
        <v>16.09</v>
      </c>
    </row>
    <row r="20226" spans="1:2">
      <c r="A20226" s="4" t="s">
        <v>20573</v>
      </c>
      <c r="B20226" s="199">
        <v>28.59</v>
      </c>
    </row>
    <row r="20227" spans="1:2">
      <c r="A20227" s="4" t="s">
        <v>20574</v>
      </c>
      <c r="B20227" s="199">
        <v>25.84</v>
      </c>
    </row>
    <row r="20228" spans="1:2">
      <c r="A20228" s="4" t="s">
        <v>20575</v>
      </c>
      <c r="B20228" s="199">
        <v>84.98</v>
      </c>
    </row>
    <row r="20229" spans="1:2">
      <c r="A20229" s="4" t="s">
        <v>20576</v>
      </c>
      <c r="B20229" s="199">
        <v>74.05</v>
      </c>
    </row>
    <row r="20230" spans="1:2">
      <c r="A20230" s="4" t="s">
        <v>20577</v>
      </c>
      <c r="B20230" s="199">
        <v>9.1999999999999993</v>
      </c>
    </row>
    <row r="20231" spans="1:2">
      <c r="A20231" s="4" t="s">
        <v>20578</v>
      </c>
      <c r="B20231" s="199">
        <v>7.97</v>
      </c>
    </row>
    <row r="20232" spans="1:2">
      <c r="A20232" s="4" t="s">
        <v>20579</v>
      </c>
      <c r="B20232" s="199">
        <v>12.78</v>
      </c>
    </row>
    <row r="20233" spans="1:2">
      <c r="A20233" s="4" t="s">
        <v>20580</v>
      </c>
      <c r="B20233" s="199">
        <v>11.07</v>
      </c>
    </row>
    <row r="20234" spans="1:2">
      <c r="A20234" s="4" t="s">
        <v>20581</v>
      </c>
      <c r="B20234" s="199">
        <v>3.82</v>
      </c>
    </row>
    <row r="20235" spans="1:2">
      <c r="A20235" s="4" t="s">
        <v>20582</v>
      </c>
      <c r="B20235" s="199">
        <v>3.4</v>
      </c>
    </row>
    <row r="20236" spans="1:2">
      <c r="A20236" s="4" t="s">
        <v>20583</v>
      </c>
      <c r="B20236" s="199">
        <v>10.220000000000001</v>
      </c>
    </row>
    <row r="20237" spans="1:2">
      <c r="A20237" s="4" t="s">
        <v>20584</v>
      </c>
      <c r="B20237" s="199">
        <v>8.86</v>
      </c>
    </row>
    <row r="20238" spans="1:2">
      <c r="A20238" s="4" t="s">
        <v>20585</v>
      </c>
      <c r="B20238" s="199">
        <v>12.78</v>
      </c>
    </row>
    <row r="20239" spans="1:2">
      <c r="A20239" s="4" t="s">
        <v>20586</v>
      </c>
      <c r="B20239" s="199">
        <v>11.07</v>
      </c>
    </row>
    <row r="20240" spans="1:2">
      <c r="A20240" s="4" t="s">
        <v>20587</v>
      </c>
      <c r="B20240" s="199">
        <v>20.45</v>
      </c>
    </row>
    <row r="20241" spans="1:2">
      <c r="A20241" s="4" t="s">
        <v>20588</v>
      </c>
      <c r="B20241" s="199">
        <v>17.72</v>
      </c>
    </row>
    <row r="20242" spans="1:2">
      <c r="A20242" s="4" t="s">
        <v>20589</v>
      </c>
      <c r="B20242" s="199">
        <v>15.34</v>
      </c>
    </row>
    <row r="20243" spans="1:2">
      <c r="A20243" s="4" t="s">
        <v>20590</v>
      </c>
      <c r="B20243" s="199">
        <v>13.29</v>
      </c>
    </row>
    <row r="20244" spans="1:2">
      <c r="A20244" s="4" t="s">
        <v>20591</v>
      </c>
      <c r="B20244" s="199">
        <v>5.1100000000000003</v>
      </c>
    </row>
    <row r="20245" spans="1:2">
      <c r="A20245" s="4" t="s">
        <v>20592</v>
      </c>
      <c r="B20245" s="199">
        <v>4.43</v>
      </c>
    </row>
    <row r="20246" spans="1:2">
      <c r="A20246" s="4" t="s">
        <v>20593</v>
      </c>
      <c r="B20246" s="199">
        <v>5.98</v>
      </c>
    </row>
    <row r="20247" spans="1:2">
      <c r="A20247" s="4" t="s">
        <v>20594</v>
      </c>
      <c r="B20247" s="199">
        <v>5.74</v>
      </c>
    </row>
    <row r="20248" spans="1:2">
      <c r="A20248" s="4" t="s">
        <v>20595</v>
      </c>
      <c r="B20248" s="199">
        <v>37.36</v>
      </c>
    </row>
    <row r="20249" spans="1:2">
      <c r="A20249" s="4" t="s">
        <v>20596</v>
      </c>
      <c r="B20249" s="199">
        <v>35.979999999999997</v>
      </c>
    </row>
    <row r="20250" spans="1:2">
      <c r="A20250" s="4" t="s">
        <v>20597</v>
      </c>
      <c r="B20250" s="199">
        <v>599.69000000000005</v>
      </c>
    </row>
    <row r="20251" spans="1:2">
      <c r="A20251" s="4" t="s">
        <v>20598</v>
      </c>
      <c r="B20251" s="199">
        <v>559.87</v>
      </c>
    </row>
    <row r="20252" spans="1:2">
      <c r="A20252" s="4" t="s">
        <v>20599</v>
      </c>
      <c r="B20252" s="199">
        <v>8.61</v>
      </c>
    </row>
    <row r="20253" spans="1:2">
      <c r="A20253" s="4" t="s">
        <v>20600</v>
      </c>
      <c r="B20253" s="199">
        <v>8.23</v>
      </c>
    </row>
    <row r="20254" spans="1:2">
      <c r="A20254" s="4" t="s">
        <v>20601</v>
      </c>
      <c r="B20254" s="199">
        <v>18.059999999999999</v>
      </c>
    </row>
    <row r="20255" spans="1:2">
      <c r="A20255" s="4" t="s">
        <v>20602</v>
      </c>
      <c r="B20255" s="199">
        <v>16.670000000000002</v>
      </c>
    </row>
    <row r="20256" spans="1:2">
      <c r="A20256" s="4" t="s">
        <v>20603</v>
      </c>
      <c r="B20256" s="199">
        <v>8.52</v>
      </c>
    </row>
    <row r="20257" spans="1:2">
      <c r="A20257" s="4" t="s">
        <v>20604</v>
      </c>
      <c r="B20257" s="199">
        <v>7.38</v>
      </c>
    </row>
    <row r="20258" spans="1:2">
      <c r="A20258" s="4" t="s">
        <v>20605</v>
      </c>
      <c r="B20258" s="199">
        <v>38.24</v>
      </c>
    </row>
    <row r="20259" spans="1:2">
      <c r="A20259" s="4" t="s">
        <v>20606</v>
      </c>
      <c r="B20259" s="199">
        <v>35.590000000000003</v>
      </c>
    </row>
    <row r="20260" spans="1:2">
      <c r="A20260" s="4" t="s">
        <v>20607</v>
      </c>
      <c r="B20260" s="199">
        <v>40.22</v>
      </c>
    </row>
    <row r="20261" spans="1:2">
      <c r="A20261" s="4" t="s">
        <v>20608</v>
      </c>
      <c r="B20261" s="199">
        <v>37.75</v>
      </c>
    </row>
    <row r="20262" spans="1:2">
      <c r="A20262" s="4" t="s">
        <v>20609</v>
      </c>
      <c r="B20262" s="199">
        <v>48.79</v>
      </c>
    </row>
    <row r="20263" spans="1:2">
      <c r="A20263" s="4" t="s">
        <v>20610</v>
      </c>
      <c r="B20263" s="199">
        <v>45.8</v>
      </c>
    </row>
    <row r="20264" spans="1:2">
      <c r="A20264" s="4" t="s">
        <v>20611</v>
      </c>
      <c r="B20264" s="199">
        <v>52.25</v>
      </c>
    </row>
    <row r="20265" spans="1:2">
      <c r="A20265" s="4" t="s">
        <v>20612</v>
      </c>
      <c r="B20265" s="199">
        <v>48.02</v>
      </c>
    </row>
    <row r="20266" spans="1:2">
      <c r="A20266" s="4" t="s">
        <v>20613</v>
      </c>
      <c r="B20266" s="199">
        <v>73.02</v>
      </c>
    </row>
    <row r="20267" spans="1:2">
      <c r="A20267" s="4" t="s">
        <v>20614</v>
      </c>
      <c r="B20267" s="199">
        <v>66.8</v>
      </c>
    </row>
    <row r="20268" spans="1:2">
      <c r="A20268" s="4" t="s">
        <v>20615</v>
      </c>
      <c r="B20268" s="199">
        <v>24.71</v>
      </c>
    </row>
    <row r="20269" spans="1:2">
      <c r="A20269" s="4" t="s">
        <v>20616</v>
      </c>
      <c r="B20269" s="199">
        <v>21.41</v>
      </c>
    </row>
    <row r="20270" spans="1:2">
      <c r="A20270" s="4" t="s">
        <v>20617</v>
      </c>
      <c r="B20270" s="199">
        <v>81.19</v>
      </c>
    </row>
    <row r="20271" spans="1:2">
      <c r="A20271" s="4" t="s">
        <v>20618</v>
      </c>
      <c r="B20271" s="199">
        <v>72.040000000000006</v>
      </c>
    </row>
    <row r="20272" spans="1:2">
      <c r="A20272" s="4" t="s">
        <v>20619</v>
      </c>
      <c r="B20272" s="199">
        <v>80.349999999999994</v>
      </c>
    </row>
    <row r="20273" spans="1:2">
      <c r="A20273" s="4" t="s">
        <v>20620</v>
      </c>
      <c r="B20273" s="199">
        <v>75.8</v>
      </c>
    </row>
    <row r="20274" spans="1:2">
      <c r="A20274" s="4" t="s">
        <v>20621</v>
      </c>
      <c r="B20274" s="199">
        <v>96.03</v>
      </c>
    </row>
    <row r="20275" spans="1:2">
      <c r="A20275" s="4" t="s">
        <v>20622</v>
      </c>
      <c r="B20275" s="199">
        <v>90.48</v>
      </c>
    </row>
    <row r="20276" spans="1:2">
      <c r="A20276" s="4" t="s">
        <v>20623</v>
      </c>
      <c r="B20276" s="199">
        <v>118.81</v>
      </c>
    </row>
    <row r="20277" spans="1:2">
      <c r="A20277" s="4" t="s">
        <v>20624</v>
      </c>
      <c r="B20277" s="199">
        <v>111.8</v>
      </c>
    </row>
    <row r="20278" spans="1:2">
      <c r="A20278" s="4" t="s">
        <v>20625</v>
      </c>
      <c r="B20278" s="199">
        <v>267.41000000000003</v>
      </c>
    </row>
    <row r="20279" spans="1:2">
      <c r="A20279" s="4" t="s">
        <v>20626</v>
      </c>
      <c r="B20279" s="199">
        <v>248.34</v>
      </c>
    </row>
    <row r="20280" spans="1:2">
      <c r="A20280" s="4" t="s">
        <v>20627</v>
      </c>
      <c r="B20280" s="199">
        <v>278.27</v>
      </c>
    </row>
    <row r="20281" spans="1:2">
      <c r="A20281" s="4" t="s">
        <v>20628</v>
      </c>
      <c r="B20281" s="199">
        <v>258.77</v>
      </c>
    </row>
    <row r="20282" spans="1:2">
      <c r="A20282" s="4" t="s">
        <v>20629</v>
      </c>
      <c r="B20282" s="199">
        <v>66.739999999999995</v>
      </c>
    </row>
    <row r="20283" spans="1:2">
      <c r="A20283" s="4" t="s">
        <v>20630</v>
      </c>
      <c r="B20283" s="199">
        <v>61.93</v>
      </c>
    </row>
    <row r="20284" spans="1:2">
      <c r="A20284" s="4" t="s">
        <v>20631</v>
      </c>
      <c r="B20284" s="199">
        <v>166.36</v>
      </c>
    </row>
    <row r="20285" spans="1:2">
      <c r="A20285" s="4" t="s">
        <v>20632</v>
      </c>
      <c r="B20285" s="199">
        <v>154.53</v>
      </c>
    </row>
    <row r="20286" spans="1:2">
      <c r="A20286" s="4" t="s">
        <v>20633</v>
      </c>
      <c r="B20286" s="199">
        <v>56.92</v>
      </c>
    </row>
    <row r="20287" spans="1:2">
      <c r="A20287" s="4" t="s">
        <v>20634</v>
      </c>
      <c r="B20287" s="199">
        <v>53.56</v>
      </c>
    </row>
    <row r="20288" spans="1:2">
      <c r="A20288" s="4" t="s">
        <v>20635</v>
      </c>
      <c r="B20288" s="199">
        <v>481.52</v>
      </c>
    </row>
    <row r="20289" spans="1:2">
      <c r="A20289" s="4" t="s">
        <v>20636</v>
      </c>
      <c r="B20289" s="199">
        <v>449.14</v>
      </c>
    </row>
    <row r="20290" spans="1:2">
      <c r="A20290" s="4" t="s">
        <v>20637</v>
      </c>
      <c r="B20290" s="199">
        <v>353.9</v>
      </c>
    </row>
    <row r="20291" spans="1:2">
      <c r="A20291" s="4" t="s">
        <v>20638</v>
      </c>
      <c r="B20291" s="199">
        <v>330.65</v>
      </c>
    </row>
    <row r="20292" spans="1:2">
      <c r="A20292" s="4" t="s">
        <v>20639</v>
      </c>
      <c r="B20292" s="199">
        <v>365.83</v>
      </c>
    </row>
    <row r="20293" spans="1:2">
      <c r="A20293" s="4" t="s">
        <v>20640</v>
      </c>
      <c r="B20293" s="199">
        <v>342.03</v>
      </c>
    </row>
    <row r="20294" spans="1:2">
      <c r="A20294" s="4" t="s">
        <v>20641</v>
      </c>
      <c r="B20294" s="199">
        <v>377.75</v>
      </c>
    </row>
    <row r="20295" spans="1:2">
      <c r="A20295" s="4" t="s">
        <v>20642</v>
      </c>
      <c r="B20295" s="199">
        <v>353.41</v>
      </c>
    </row>
    <row r="20296" spans="1:2">
      <c r="A20296" s="4" t="s">
        <v>20643</v>
      </c>
      <c r="B20296" s="199">
        <v>465.51</v>
      </c>
    </row>
    <row r="20297" spans="1:2">
      <c r="A20297" s="4" t="s">
        <v>20644</v>
      </c>
      <c r="B20297" s="199">
        <v>435.23</v>
      </c>
    </row>
    <row r="20298" spans="1:2">
      <c r="A20298" s="4" t="s">
        <v>20645</v>
      </c>
      <c r="B20298" s="199">
        <v>678.36</v>
      </c>
    </row>
    <row r="20299" spans="1:2">
      <c r="A20299" s="4" t="s">
        <v>20646</v>
      </c>
      <c r="B20299" s="199">
        <v>631.41999999999996</v>
      </c>
    </row>
    <row r="20300" spans="1:2">
      <c r="A20300" s="4" t="s">
        <v>20647</v>
      </c>
      <c r="B20300" s="199">
        <v>296.82</v>
      </c>
    </row>
    <row r="20301" spans="1:2">
      <c r="A20301" s="4" t="s">
        <v>20648</v>
      </c>
      <c r="B20301" s="199">
        <v>277.10000000000002</v>
      </c>
    </row>
    <row r="20302" spans="1:2">
      <c r="A20302" s="4" t="s">
        <v>20649</v>
      </c>
      <c r="B20302" s="199">
        <v>387.57</v>
      </c>
    </row>
    <row r="20303" spans="1:2">
      <c r="A20303" s="4" t="s">
        <v>20650</v>
      </c>
      <c r="B20303" s="199">
        <v>361.29</v>
      </c>
    </row>
    <row r="20304" spans="1:2">
      <c r="A20304" s="4" t="s">
        <v>20651</v>
      </c>
      <c r="B20304" s="199">
        <v>479.24</v>
      </c>
    </row>
    <row r="20305" spans="1:2">
      <c r="A20305" s="4" t="s">
        <v>20652</v>
      </c>
      <c r="B20305" s="199">
        <v>445.94</v>
      </c>
    </row>
    <row r="20306" spans="1:2">
      <c r="A20306" s="4" t="s">
        <v>20653</v>
      </c>
      <c r="B20306" s="199">
        <v>427.64</v>
      </c>
    </row>
    <row r="20307" spans="1:2">
      <c r="A20307" s="4" t="s">
        <v>20654</v>
      </c>
      <c r="B20307" s="199">
        <v>399.76</v>
      </c>
    </row>
    <row r="20308" spans="1:2">
      <c r="A20308" s="4" t="s">
        <v>20655</v>
      </c>
      <c r="B20308" s="199">
        <v>562.66</v>
      </c>
    </row>
    <row r="20309" spans="1:2">
      <c r="A20309" s="4" t="s">
        <v>20656</v>
      </c>
      <c r="B20309" s="199">
        <v>526.1</v>
      </c>
    </row>
    <row r="20310" spans="1:2">
      <c r="A20310" s="4" t="s">
        <v>20657</v>
      </c>
      <c r="B20310" s="199">
        <v>691.51</v>
      </c>
    </row>
    <row r="20311" spans="1:2">
      <c r="A20311" s="4" t="s">
        <v>20658</v>
      </c>
      <c r="B20311" s="199">
        <v>646.53</v>
      </c>
    </row>
    <row r="20312" spans="1:2">
      <c r="A20312" s="4" t="s">
        <v>20659</v>
      </c>
      <c r="B20312" s="199">
        <v>616.96</v>
      </c>
    </row>
    <row r="20313" spans="1:2">
      <c r="A20313" s="4" t="s">
        <v>20660</v>
      </c>
      <c r="B20313" s="199">
        <v>577.64</v>
      </c>
    </row>
    <row r="20314" spans="1:2">
      <c r="A20314" s="4" t="s">
        <v>20661</v>
      </c>
      <c r="B20314" s="199">
        <v>754.97</v>
      </c>
    </row>
    <row r="20315" spans="1:2">
      <c r="A20315" s="4" t="s">
        <v>20662</v>
      </c>
      <c r="B20315" s="199">
        <v>705.94</v>
      </c>
    </row>
    <row r="20316" spans="1:2">
      <c r="A20316" s="4" t="s">
        <v>20663</v>
      </c>
      <c r="B20316" s="199">
        <v>963.62</v>
      </c>
    </row>
    <row r="20317" spans="1:2">
      <c r="A20317" s="4" t="s">
        <v>20664</v>
      </c>
      <c r="B20317" s="199">
        <v>901.23</v>
      </c>
    </row>
    <row r="20318" spans="1:2">
      <c r="A20318" s="4" t="s">
        <v>20665</v>
      </c>
      <c r="B20318" s="199">
        <v>544.48</v>
      </c>
    </row>
    <row r="20319" spans="1:2">
      <c r="A20319" s="4" t="s">
        <v>20666</v>
      </c>
      <c r="B20319" s="199">
        <v>505.79</v>
      </c>
    </row>
    <row r="20320" spans="1:2">
      <c r="A20320" s="4" t="s">
        <v>20667</v>
      </c>
      <c r="B20320" s="199">
        <v>803.79</v>
      </c>
    </row>
    <row r="20321" spans="1:2">
      <c r="A20321" s="4" t="s">
        <v>20668</v>
      </c>
      <c r="B20321" s="199">
        <v>746.69</v>
      </c>
    </row>
    <row r="20322" spans="1:2">
      <c r="A20322" s="4" t="s">
        <v>20669</v>
      </c>
      <c r="B20322" s="199">
        <v>916.43</v>
      </c>
    </row>
    <row r="20323" spans="1:2">
      <c r="A20323" s="4" t="s">
        <v>20670</v>
      </c>
      <c r="B20323" s="199">
        <v>848.3</v>
      </c>
    </row>
    <row r="20324" spans="1:2">
      <c r="A20324" s="4" t="s">
        <v>20671</v>
      </c>
      <c r="B20324" s="199">
        <v>777.94</v>
      </c>
    </row>
    <row r="20325" spans="1:2">
      <c r="A20325" s="4" t="s">
        <v>20672</v>
      </c>
      <c r="B20325" s="199">
        <v>725.27</v>
      </c>
    </row>
    <row r="20326" spans="1:2">
      <c r="A20326" s="4" t="s">
        <v>20673</v>
      </c>
      <c r="B20326" s="199">
        <v>967.9</v>
      </c>
    </row>
    <row r="20327" spans="1:2">
      <c r="A20327" s="4" t="s">
        <v>20674</v>
      </c>
      <c r="B20327" s="199">
        <v>900.56</v>
      </c>
    </row>
    <row r="20328" spans="1:2">
      <c r="A20328" s="4" t="s">
        <v>20675</v>
      </c>
      <c r="B20328" s="199">
        <v>1126.26</v>
      </c>
    </row>
    <row r="20329" spans="1:2">
      <c r="A20329" s="4" t="s">
        <v>20676</v>
      </c>
      <c r="B20329" s="199">
        <v>1046.78</v>
      </c>
    </row>
    <row r="20330" spans="1:2">
      <c r="A20330" s="4" t="s">
        <v>20677</v>
      </c>
      <c r="B20330" s="199">
        <v>5496.31</v>
      </c>
    </row>
    <row r="20331" spans="1:2">
      <c r="A20331" s="4" t="s">
        <v>20678</v>
      </c>
      <c r="B20331" s="199">
        <v>5047.92</v>
      </c>
    </row>
    <row r="20332" spans="1:2">
      <c r="A20332" s="4" t="s">
        <v>20679</v>
      </c>
      <c r="B20332" s="199">
        <v>5984.07</v>
      </c>
    </row>
    <row r="20333" spans="1:2">
      <c r="A20333" s="4" t="s">
        <v>20680</v>
      </c>
      <c r="B20333" s="199">
        <v>5489.5</v>
      </c>
    </row>
    <row r="20334" spans="1:2">
      <c r="A20334" s="4" t="s">
        <v>20681</v>
      </c>
      <c r="B20334" s="199">
        <v>6660.35</v>
      </c>
    </row>
    <row r="20335" spans="1:2">
      <c r="A20335" s="4" t="s">
        <v>20682</v>
      </c>
      <c r="B20335" s="199">
        <v>6094.43</v>
      </c>
    </row>
    <row r="20336" spans="1:2">
      <c r="A20336" s="4" t="s">
        <v>20683</v>
      </c>
      <c r="B20336" s="199">
        <v>7393.54</v>
      </c>
    </row>
    <row r="20337" spans="1:2">
      <c r="A20337" s="4" t="s">
        <v>20684</v>
      </c>
      <c r="B20337" s="199">
        <v>6748.67</v>
      </c>
    </row>
    <row r="20338" spans="1:2">
      <c r="A20338" s="4" t="s">
        <v>20685</v>
      </c>
      <c r="B20338" s="199">
        <v>8178.66</v>
      </c>
    </row>
    <row r="20339" spans="1:2">
      <c r="A20339" s="4" t="s">
        <v>20686</v>
      </c>
      <c r="B20339" s="199">
        <v>7447.89</v>
      </c>
    </row>
    <row r="20340" spans="1:2">
      <c r="A20340" s="4" t="s">
        <v>20687</v>
      </c>
      <c r="B20340" s="199">
        <v>8956.73</v>
      </c>
    </row>
    <row r="20341" spans="1:2">
      <c r="A20341" s="4" t="s">
        <v>20688</v>
      </c>
      <c r="B20341" s="199">
        <v>8141.09</v>
      </c>
    </row>
    <row r="20342" spans="1:2">
      <c r="A20342" s="4" t="s">
        <v>20689</v>
      </c>
      <c r="B20342" s="199">
        <v>1351.14</v>
      </c>
    </row>
    <row r="20343" spans="1:2">
      <c r="A20343" s="4" t="s">
        <v>20690</v>
      </c>
      <c r="B20343" s="199">
        <v>1224.3399999999999</v>
      </c>
    </row>
    <row r="20344" spans="1:2">
      <c r="A20344" s="4" t="s">
        <v>20691</v>
      </c>
      <c r="B20344" s="199">
        <v>1026.06</v>
      </c>
    </row>
    <row r="20345" spans="1:2">
      <c r="A20345" s="4" t="s">
        <v>20692</v>
      </c>
      <c r="B20345" s="199">
        <v>947.63</v>
      </c>
    </row>
    <row r="20346" spans="1:2">
      <c r="A20346" s="4" t="s">
        <v>20693</v>
      </c>
      <c r="B20346" s="199">
        <v>1780.83</v>
      </c>
    </row>
    <row r="20347" spans="1:2">
      <c r="A20347" s="4" t="s">
        <v>20694</v>
      </c>
      <c r="B20347" s="199">
        <v>1665.67</v>
      </c>
    </row>
    <row r="20348" spans="1:2">
      <c r="A20348" s="4" t="s">
        <v>20695</v>
      </c>
      <c r="B20348" s="199">
        <v>1909.92</v>
      </c>
    </row>
    <row r="20349" spans="1:2">
      <c r="A20349" s="4" t="s">
        <v>20696</v>
      </c>
      <c r="B20349" s="199">
        <v>1787.87</v>
      </c>
    </row>
    <row r="20350" spans="1:2">
      <c r="A20350" s="4" t="s">
        <v>20697</v>
      </c>
      <c r="B20350" s="199">
        <v>2057.2199999999998</v>
      </c>
    </row>
    <row r="20351" spans="1:2">
      <c r="A20351" s="4" t="s">
        <v>20698</v>
      </c>
      <c r="B20351" s="199">
        <v>1925.64</v>
      </c>
    </row>
    <row r="20352" spans="1:2">
      <c r="A20352" s="4" t="s">
        <v>20699</v>
      </c>
      <c r="B20352" s="199">
        <v>184.91</v>
      </c>
    </row>
    <row r="20353" spans="1:2">
      <c r="A20353" s="4" t="s">
        <v>20700</v>
      </c>
      <c r="B20353" s="199">
        <v>171.8</v>
      </c>
    </row>
    <row r="20354" spans="1:2">
      <c r="A20354" s="4" t="s">
        <v>20701</v>
      </c>
      <c r="B20354" s="199">
        <v>580.02</v>
      </c>
    </row>
    <row r="20355" spans="1:2">
      <c r="A20355" s="4" t="s">
        <v>20702</v>
      </c>
      <c r="B20355" s="199">
        <v>524.44000000000005</v>
      </c>
    </row>
    <row r="20356" spans="1:2">
      <c r="A20356" s="4" t="s">
        <v>20703</v>
      </c>
      <c r="B20356" s="199">
        <v>218.38</v>
      </c>
    </row>
    <row r="20357" spans="1:2">
      <c r="A20357" s="4" t="s">
        <v>20704</v>
      </c>
      <c r="B20357" s="199">
        <v>207.22</v>
      </c>
    </row>
    <row r="20358" spans="1:2">
      <c r="A20358" s="4" t="s">
        <v>20705</v>
      </c>
      <c r="B20358" s="199">
        <v>235.05</v>
      </c>
    </row>
    <row r="20359" spans="1:2">
      <c r="A20359" s="4" t="s">
        <v>20706</v>
      </c>
      <c r="B20359" s="199">
        <v>222.83</v>
      </c>
    </row>
    <row r="20360" spans="1:2">
      <c r="A20360" s="4" t="s">
        <v>20707</v>
      </c>
      <c r="B20360" s="199">
        <v>267.08999999999997</v>
      </c>
    </row>
    <row r="20361" spans="1:2">
      <c r="A20361" s="4" t="s">
        <v>20708</v>
      </c>
      <c r="B20361" s="199">
        <v>253.8</v>
      </c>
    </row>
    <row r="20362" spans="1:2">
      <c r="A20362" s="4" t="s">
        <v>20709</v>
      </c>
      <c r="B20362" s="199">
        <v>179.78</v>
      </c>
    </row>
    <row r="20363" spans="1:2">
      <c r="A20363" s="4" t="s">
        <v>20710</v>
      </c>
      <c r="B20363" s="199">
        <v>168.62</v>
      </c>
    </row>
    <row r="20364" spans="1:2">
      <c r="A20364" s="4" t="s">
        <v>20711</v>
      </c>
      <c r="B20364" s="199">
        <v>190.66</v>
      </c>
    </row>
    <row r="20365" spans="1:2">
      <c r="A20365" s="4" t="s">
        <v>20712</v>
      </c>
      <c r="B20365" s="199">
        <v>178.44</v>
      </c>
    </row>
    <row r="20366" spans="1:2">
      <c r="A20366" s="4" t="s">
        <v>20713</v>
      </c>
      <c r="B20366" s="199">
        <v>199.74</v>
      </c>
    </row>
    <row r="20367" spans="1:2">
      <c r="A20367" s="4" t="s">
        <v>20714</v>
      </c>
      <c r="B20367" s="199">
        <v>186.45</v>
      </c>
    </row>
    <row r="20368" spans="1:2">
      <c r="A20368" s="4" t="s">
        <v>20715</v>
      </c>
      <c r="B20368" s="199">
        <v>190.66</v>
      </c>
    </row>
    <row r="20369" spans="1:2">
      <c r="A20369" s="4" t="s">
        <v>20716</v>
      </c>
      <c r="B20369" s="199">
        <v>179.75</v>
      </c>
    </row>
    <row r="20370" spans="1:2">
      <c r="A20370" s="4" t="s">
        <v>20717</v>
      </c>
      <c r="B20370" s="199">
        <v>236.4</v>
      </c>
    </row>
    <row r="20371" spans="1:2">
      <c r="A20371" s="4" t="s">
        <v>20718</v>
      </c>
      <c r="B20371" s="199">
        <v>222.42</v>
      </c>
    </row>
    <row r="20372" spans="1:2">
      <c r="A20372" s="4" t="s">
        <v>20719</v>
      </c>
      <c r="B20372" s="199">
        <v>295.45</v>
      </c>
    </row>
    <row r="20373" spans="1:2">
      <c r="A20373" s="4" t="s">
        <v>20720</v>
      </c>
      <c r="B20373" s="199">
        <v>278.72000000000003</v>
      </c>
    </row>
    <row r="20374" spans="1:2">
      <c r="A20374" s="4" t="s">
        <v>20721</v>
      </c>
      <c r="B20374" s="199">
        <v>152.06</v>
      </c>
    </row>
    <row r="20375" spans="1:2">
      <c r="A20375" s="4" t="s">
        <v>20722</v>
      </c>
      <c r="B20375" s="199">
        <v>141.15</v>
      </c>
    </row>
    <row r="20376" spans="1:2">
      <c r="A20376" s="4" t="s">
        <v>20723</v>
      </c>
      <c r="B20376" s="199">
        <v>192.01</v>
      </c>
    </row>
    <row r="20377" spans="1:2">
      <c r="A20377" s="4" t="s">
        <v>20724</v>
      </c>
      <c r="B20377" s="199">
        <v>178.03</v>
      </c>
    </row>
    <row r="20378" spans="1:2">
      <c r="A20378" s="4" t="s">
        <v>20725</v>
      </c>
      <c r="B20378" s="199">
        <v>228.1</v>
      </c>
    </row>
    <row r="20379" spans="1:2">
      <c r="A20379" s="4" t="s">
        <v>20726</v>
      </c>
      <c r="B20379" s="199">
        <v>211.37</v>
      </c>
    </row>
    <row r="20380" spans="1:2">
      <c r="A20380" s="4" t="s">
        <v>20727</v>
      </c>
      <c r="B20380" s="199">
        <v>255.5</v>
      </c>
    </row>
    <row r="20381" spans="1:2">
      <c r="A20381" s="4" t="s">
        <v>20728</v>
      </c>
      <c r="B20381" s="199">
        <v>244.02</v>
      </c>
    </row>
    <row r="20382" spans="1:2">
      <c r="A20382" s="4" t="s">
        <v>20729</v>
      </c>
      <c r="B20382" s="199">
        <v>274.76</v>
      </c>
    </row>
    <row r="20383" spans="1:2">
      <c r="A20383" s="4" t="s">
        <v>20730</v>
      </c>
      <c r="B20383" s="199">
        <v>262.01</v>
      </c>
    </row>
    <row r="20384" spans="1:2">
      <c r="A20384" s="4" t="s">
        <v>20731</v>
      </c>
      <c r="B20384" s="199">
        <v>310.35000000000002</v>
      </c>
    </row>
    <row r="20385" spans="1:2">
      <c r="A20385" s="4" t="s">
        <v>20732</v>
      </c>
      <c r="B20385" s="199">
        <v>296.41000000000003</v>
      </c>
    </row>
    <row r="20386" spans="1:2">
      <c r="A20386" s="4" t="s">
        <v>20733</v>
      </c>
      <c r="B20386" s="199">
        <v>216.9</v>
      </c>
    </row>
    <row r="20387" spans="1:2">
      <c r="A20387" s="4" t="s">
        <v>20734</v>
      </c>
      <c r="B20387" s="199">
        <v>205.42</v>
      </c>
    </row>
    <row r="20388" spans="1:2">
      <c r="A20388" s="4" t="s">
        <v>20735</v>
      </c>
      <c r="B20388" s="199">
        <v>230.37</v>
      </c>
    </row>
    <row r="20389" spans="1:2">
      <c r="A20389" s="4" t="s">
        <v>20736</v>
      </c>
      <c r="B20389" s="199">
        <v>217.62</v>
      </c>
    </row>
    <row r="20390" spans="1:2">
      <c r="A20390" s="4" t="s">
        <v>20737</v>
      </c>
      <c r="B20390" s="199">
        <v>243</v>
      </c>
    </row>
    <row r="20391" spans="1:2">
      <c r="A20391" s="4" t="s">
        <v>20738</v>
      </c>
      <c r="B20391" s="199">
        <v>229.06</v>
      </c>
    </row>
    <row r="20392" spans="1:2">
      <c r="A20392" s="4" t="s">
        <v>20739</v>
      </c>
      <c r="B20392" s="199">
        <v>209.7</v>
      </c>
    </row>
    <row r="20393" spans="1:2">
      <c r="A20393" s="4" t="s">
        <v>20740</v>
      </c>
      <c r="B20393" s="199">
        <v>198.66</v>
      </c>
    </row>
    <row r="20394" spans="1:2">
      <c r="A20394" s="4" t="s">
        <v>20741</v>
      </c>
      <c r="B20394" s="199">
        <v>257.94</v>
      </c>
    </row>
    <row r="20395" spans="1:2">
      <c r="A20395" s="4" t="s">
        <v>20742</v>
      </c>
      <c r="B20395" s="199">
        <v>243.72</v>
      </c>
    </row>
    <row r="20396" spans="1:2">
      <c r="A20396" s="4" t="s">
        <v>20743</v>
      </c>
      <c r="B20396" s="199">
        <v>319.38</v>
      </c>
    </row>
    <row r="20397" spans="1:2">
      <c r="A20397" s="4" t="s">
        <v>20744</v>
      </c>
      <c r="B20397" s="199">
        <v>302.31</v>
      </c>
    </row>
    <row r="20398" spans="1:2">
      <c r="A20398" s="4" t="s">
        <v>20745</v>
      </c>
      <c r="B20398" s="199">
        <v>171.55</v>
      </c>
    </row>
    <row r="20399" spans="1:2">
      <c r="A20399" s="4" t="s">
        <v>20746</v>
      </c>
      <c r="B20399" s="199">
        <v>160.51</v>
      </c>
    </row>
    <row r="20400" spans="1:2">
      <c r="A20400" s="4" t="s">
        <v>20747</v>
      </c>
      <c r="B20400" s="199">
        <v>213.07</v>
      </c>
    </row>
    <row r="20401" spans="1:2">
      <c r="A20401" s="4" t="s">
        <v>20748</v>
      </c>
      <c r="B20401" s="199">
        <v>198.92</v>
      </c>
    </row>
    <row r="20402" spans="1:2">
      <c r="A20402" s="4" t="s">
        <v>20749</v>
      </c>
      <c r="B20402" s="199">
        <v>252.03</v>
      </c>
    </row>
    <row r="20403" spans="1:2">
      <c r="A20403" s="4" t="s">
        <v>20750</v>
      </c>
      <c r="B20403" s="199">
        <v>234.96</v>
      </c>
    </row>
    <row r="20404" spans="1:2">
      <c r="A20404" s="4" t="s">
        <v>20751</v>
      </c>
      <c r="B20404" s="199">
        <v>82.6</v>
      </c>
    </row>
    <row r="20405" spans="1:2">
      <c r="A20405" s="4" t="s">
        <v>20752</v>
      </c>
      <c r="B20405" s="199">
        <v>79.540000000000006</v>
      </c>
    </row>
    <row r="20406" spans="1:2">
      <c r="A20406" s="4" t="s">
        <v>20753</v>
      </c>
      <c r="B20406" s="199">
        <v>57.2</v>
      </c>
    </row>
    <row r="20407" spans="1:2">
      <c r="A20407" s="4" t="s">
        <v>20754</v>
      </c>
      <c r="B20407" s="199">
        <v>54.58</v>
      </c>
    </row>
    <row r="20408" spans="1:2">
      <c r="A20408" s="4" t="s">
        <v>20755</v>
      </c>
      <c r="B20408" s="199">
        <v>29.16</v>
      </c>
    </row>
    <row r="20409" spans="1:2">
      <c r="A20409" s="4" t="s">
        <v>20756</v>
      </c>
      <c r="B20409" s="199">
        <v>28.41</v>
      </c>
    </row>
    <row r="20410" spans="1:2">
      <c r="A20410" s="4" t="s">
        <v>20757</v>
      </c>
      <c r="B20410" s="199">
        <v>42.98</v>
      </c>
    </row>
    <row r="20411" spans="1:2">
      <c r="A20411" s="4" t="s">
        <v>20758</v>
      </c>
      <c r="B20411" s="199">
        <v>41.89</v>
      </c>
    </row>
    <row r="20412" spans="1:2">
      <c r="A20412" s="4" t="s">
        <v>20759</v>
      </c>
      <c r="B20412" s="199">
        <v>34.979999999999997</v>
      </c>
    </row>
    <row r="20413" spans="1:2">
      <c r="A20413" s="4" t="s">
        <v>20760</v>
      </c>
      <c r="B20413" s="199">
        <v>34.090000000000003</v>
      </c>
    </row>
    <row r="20414" spans="1:2">
      <c r="A20414" s="4" t="s">
        <v>20761</v>
      </c>
      <c r="B20414" s="199">
        <v>58.31</v>
      </c>
    </row>
    <row r="20415" spans="1:2">
      <c r="A20415" s="4" t="s">
        <v>20762</v>
      </c>
      <c r="B20415" s="199">
        <v>56.81</v>
      </c>
    </row>
    <row r="20416" spans="1:2">
      <c r="A20416" s="4" t="s">
        <v>20763</v>
      </c>
      <c r="B20416" s="199">
        <v>406</v>
      </c>
    </row>
    <row r="20417" spans="1:2">
      <c r="A20417" s="4" t="s">
        <v>20764</v>
      </c>
      <c r="B20417" s="199">
        <v>406</v>
      </c>
    </row>
    <row r="20418" spans="1:2">
      <c r="A20418" s="4" t="s">
        <v>20765</v>
      </c>
      <c r="B20418" s="199">
        <v>911</v>
      </c>
    </row>
    <row r="20419" spans="1:2">
      <c r="A20419" s="4" t="s">
        <v>20766</v>
      </c>
      <c r="B20419" s="199">
        <v>911</v>
      </c>
    </row>
    <row r="20420" spans="1:2">
      <c r="A20420" s="4" t="s">
        <v>20767</v>
      </c>
      <c r="B20420" s="199">
        <v>849.56</v>
      </c>
    </row>
    <row r="20421" spans="1:2">
      <c r="A20421" s="4" t="s">
        <v>20768</v>
      </c>
      <c r="B20421" s="199">
        <v>849.56</v>
      </c>
    </row>
    <row r="20422" spans="1:2">
      <c r="A20422" s="4" t="s">
        <v>20769</v>
      </c>
      <c r="B20422" s="199">
        <v>1057.3800000000001</v>
      </c>
    </row>
    <row r="20423" spans="1:2">
      <c r="A20423" s="4" t="s">
        <v>20770</v>
      </c>
      <c r="B20423" s="199">
        <v>1057.3800000000001</v>
      </c>
    </row>
    <row r="20424" spans="1:2">
      <c r="A20424" s="4" t="s">
        <v>20771</v>
      </c>
      <c r="B20424" s="199">
        <v>6734.09</v>
      </c>
    </row>
    <row r="20425" spans="1:2">
      <c r="A20425" s="4" t="s">
        <v>20772</v>
      </c>
      <c r="B20425" s="199">
        <v>6305.76</v>
      </c>
    </row>
    <row r="20426" spans="1:2">
      <c r="A20426" s="4" t="s">
        <v>20773</v>
      </c>
      <c r="B20426" s="199">
        <v>12836.2</v>
      </c>
    </row>
    <row r="20427" spans="1:2">
      <c r="A20427" s="4" t="s">
        <v>20774</v>
      </c>
      <c r="B20427" s="199">
        <v>12071.08</v>
      </c>
    </row>
    <row r="20428" spans="1:2">
      <c r="A20428" s="4" t="s">
        <v>20775</v>
      </c>
      <c r="B20428" s="199">
        <v>19808.66</v>
      </c>
    </row>
    <row r="20429" spans="1:2">
      <c r="A20429" s="4" t="s">
        <v>20776</v>
      </c>
      <c r="B20429" s="199">
        <v>18633.97</v>
      </c>
    </row>
    <row r="20430" spans="1:2">
      <c r="A20430" s="4" t="s">
        <v>20777</v>
      </c>
      <c r="B20430" s="199">
        <v>8750.4699999999993</v>
      </c>
    </row>
    <row r="20431" spans="1:2">
      <c r="A20431" s="4" t="s">
        <v>20778</v>
      </c>
      <c r="B20431" s="199">
        <v>8195.43</v>
      </c>
    </row>
    <row r="20432" spans="1:2">
      <c r="A20432" s="4" t="s">
        <v>20779</v>
      </c>
      <c r="B20432" s="199">
        <v>16913.93</v>
      </c>
    </row>
    <row r="20433" spans="1:2">
      <c r="A20433" s="4" t="s">
        <v>20780</v>
      </c>
      <c r="B20433" s="199">
        <v>15902.42</v>
      </c>
    </row>
    <row r="20434" spans="1:2">
      <c r="A20434" s="4" t="s">
        <v>20781</v>
      </c>
      <c r="B20434" s="199">
        <v>25584.54</v>
      </c>
    </row>
    <row r="20435" spans="1:2">
      <c r="A20435" s="4" t="s">
        <v>20782</v>
      </c>
      <c r="B20435" s="199">
        <v>24073.9</v>
      </c>
    </row>
    <row r="20436" spans="1:2">
      <c r="A20436" s="4" t="s">
        <v>20783</v>
      </c>
      <c r="B20436" s="199">
        <v>12386.99</v>
      </c>
    </row>
    <row r="20437" spans="1:2">
      <c r="A20437" s="4" t="s">
        <v>20784</v>
      </c>
      <c r="B20437" s="199">
        <v>11638.73</v>
      </c>
    </row>
    <row r="20438" spans="1:2">
      <c r="A20438" s="4" t="s">
        <v>20785</v>
      </c>
      <c r="B20438" s="199">
        <v>19471.78</v>
      </c>
    </row>
    <row r="20439" spans="1:2">
      <c r="A20439" s="4" t="s">
        <v>20786</v>
      </c>
      <c r="B20439" s="199">
        <v>18275.88</v>
      </c>
    </row>
    <row r="20440" spans="1:2">
      <c r="A20440" s="4" t="s">
        <v>20787</v>
      </c>
      <c r="B20440" s="199">
        <v>35718.129999999997</v>
      </c>
    </row>
    <row r="20441" spans="1:2">
      <c r="A20441" s="4" t="s">
        <v>20788</v>
      </c>
      <c r="B20441" s="199">
        <v>33668.230000000003</v>
      </c>
    </row>
    <row r="20442" spans="1:2">
      <c r="A20442" s="4" t="s">
        <v>20789</v>
      </c>
      <c r="B20442" s="199">
        <v>15955.66</v>
      </c>
    </row>
    <row r="20443" spans="1:2">
      <c r="A20443" s="4" t="s">
        <v>20790</v>
      </c>
      <c r="B20443" s="199">
        <v>14999.02</v>
      </c>
    </row>
    <row r="20444" spans="1:2">
      <c r="A20444" s="4" t="s">
        <v>20791</v>
      </c>
      <c r="B20444" s="199">
        <v>22020.44</v>
      </c>
    </row>
    <row r="20445" spans="1:2">
      <c r="A20445" s="4" t="s">
        <v>20792</v>
      </c>
      <c r="B20445" s="199">
        <v>20642.27</v>
      </c>
    </row>
    <row r="20446" spans="1:2">
      <c r="A20446" s="4" t="s">
        <v>20793</v>
      </c>
      <c r="B20446" s="199">
        <v>43105.09</v>
      </c>
    </row>
    <row r="20447" spans="1:2">
      <c r="A20447" s="4" t="s">
        <v>20794</v>
      </c>
      <c r="B20447" s="199">
        <v>40651.089999999997</v>
      </c>
    </row>
    <row r="20448" spans="1:2">
      <c r="A20448" s="4" t="s">
        <v>20795</v>
      </c>
      <c r="B20448" s="199">
        <v>4720.2</v>
      </c>
    </row>
    <row r="20449" spans="1:2">
      <c r="A20449" s="4" t="s">
        <v>20796</v>
      </c>
      <c r="B20449" s="199">
        <v>4419.5600000000004</v>
      </c>
    </row>
    <row r="20450" spans="1:2">
      <c r="A20450" s="4" t="s">
        <v>20797</v>
      </c>
      <c r="B20450" s="199">
        <v>11372.62</v>
      </c>
    </row>
    <row r="20451" spans="1:2">
      <c r="A20451" s="4" t="s">
        <v>20798</v>
      </c>
      <c r="B20451" s="199">
        <v>10690.3</v>
      </c>
    </row>
    <row r="20452" spans="1:2">
      <c r="A20452" s="4" t="s">
        <v>20799</v>
      </c>
      <c r="B20452" s="199">
        <v>18276.53</v>
      </c>
    </row>
    <row r="20453" spans="1:2">
      <c r="A20453" s="4" t="s">
        <v>20800</v>
      </c>
      <c r="B20453" s="199">
        <v>17223.77</v>
      </c>
    </row>
    <row r="20454" spans="1:2">
      <c r="A20454" s="4" t="s">
        <v>20801</v>
      </c>
      <c r="B20454" s="199">
        <v>6982.48</v>
      </c>
    </row>
    <row r="20455" spans="1:2">
      <c r="A20455" s="4" t="s">
        <v>20802</v>
      </c>
      <c r="B20455" s="199">
        <v>6551.4</v>
      </c>
    </row>
    <row r="20456" spans="1:2">
      <c r="A20456" s="4" t="s">
        <v>20803</v>
      </c>
      <c r="B20456" s="199">
        <v>14430.84</v>
      </c>
    </row>
    <row r="20457" spans="1:2">
      <c r="A20457" s="4" t="s">
        <v>20804</v>
      </c>
      <c r="B20457" s="199">
        <v>13560.34</v>
      </c>
    </row>
    <row r="20458" spans="1:2">
      <c r="A20458" s="4" t="s">
        <v>20805</v>
      </c>
      <c r="B20458" s="199">
        <v>21966.62</v>
      </c>
    </row>
    <row r="20459" spans="1:2">
      <c r="A20459" s="4" t="s">
        <v>20806</v>
      </c>
      <c r="B20459" s="199">
        <v>20733.66</v>
      </c>
    </row>
    <row r="20460" spans="1:2">
      <c r="A20460" s="4" t="s">
        <v>20807</v>
      </c>
      <c r="B20460" s="199">
        <v>8975.0499999999993</v>
      </c>
    </row>
    <row r="20461" spans="1:2">
      <c r="A20461" s="4" t="s">
        <v>20808</v>
      </c>
      <c r="B20461" s="199">
        <v>8436.98</v>
      </c>
    </row>
    <row r="20462" spans="1:2">
      <c r="A20462" s="4" t="s">
        <v>20809</v>
      </c>
      <c r="B20462" s="199">
        <v>17629.28</v>
      </c>
    </row>
    <row r="20463" spans="1:2">
      <c r="A20463" s="4" t="s">
        <v>20810</v>
      </c>
      <c r="B20463" s="199">
        <v>16565.88</v>
      </c>
    </row>
    <row r="20464" spans="1:2">
      <c r="A20464" s="4" t="s">
        <v>20811</v>
      </c>
      <c r="B20464" s="199">
        <v>27965.24</v>
      </c>
    </row>
    <row r="20465" spans="1:2">
      <c r="A20465" s="4" t="s">
        <v>20812</v>
      </c>
      <c r="B20465" s="199">
        <v>26367.51</v>
      </c>
    </row>
    <row r="20466" spans="1:2">
      <c r="A20466" s="4" t="s">
        <v>20813</v>
      </c>
      <c r="B20466" s="199">
        <v>519.84</v>
      </c>
    </row>
    <row r="20467" spans="1:2">
      <c r="A20467" s="4" t="s">
        <v>20814</v>
      </c>
      <c r="B20467" s="199">
        <v>479.54</v>
      </c>
    </row>
    <row r="20468" spans="1:2">
      <c r="A20468" s="4" t="s">
        <v>20815</v>
      </c>
      <c r="B20468" s="199">
        <v>864.18</v>
      </c>
    </row>
    <row r="20469" spans="1:2">
      <c r="A20469" s="4" t="s">
        <v>20816</v>
      </c>
      <c r="B20469" s="199">
        <v>798.52</v>
      </c>
    </row>
    <row r="20470" spans="1:2">
      <c r="A20470" s="4" t="s">
        <v>20817</v>
      </c>
      <c r="B20470" s="199">
        <v>1309.3699999999999</v>
      </c>
    </row>
    <row r="20471" spans="1:2">
      <c r="A20471" s="4" t="s">
        <v>20818</v>
      </c>
      <c r="B20471" s="199">
        <v>1211.49</v>
      </c>
    </row>
    <row r="20472" spans="1:2">
      <c r="A20472" s="4" t="s">
        <v>20819</v>
      </c>
      <c r="B20472" s="199">
        <v>1863.27</v>
      </c>
    </row>
    <row r="20473" spans="1:2">
      <c r="A20473" s="4" t="s">
        <v>20820</v>
      </c>
      <c r="B20473" s="199">
        <v>1725.93</v>
      </c>
    </row>
    <row r="20474" spans="1:2">
      <c r="A20474" s="4" t="s">
        <v>20821</v>
      </c>
      <c r="B20474" s="199">
        <v>2532.0100000000002</v>
      </c>
    </row>
    <row r="20475" spans="1:2">
      <c r="A20475" s="4" t="s">
        <v>20822</v>
      </c>
      <c r="B20475" s="199">
        <v>2347.62</v>
      </c>
    </row>
    <row r="20476" spans="1:2">
      <c r="A20476" s="4" t="s">
        <v>20823</v>
      </c>
      <c r="B20476" s="199">
        <v>4114.32</v>
      </c>
    </row>
    <row r="20477" spans="1:2">
      <c r="A20477" s="4" t="s">
        <v>20824</v>
      </c>
      <c r="B20477" s="199">
        <v>3828.55</v>
      </c>
    </row>
    <row r="20478" spans="1:2">
      <c r="A20478" s="4" t="s">
        <v>20825</v>
      </c>
      <c r="B20478" s="199">
        <v>5094.1499999999996</v>
      </c>
    </row>
    <row r="20479" spans="1:2">
      <c r="A20479" s="4" t="s">
        <v>20826</v>
      </c>
      <c r="B20479" s="199">
        <v>4723.1899999999996</v>
      </c>
    </row>
    <row r="20480" spans="1:2">
      <c r="A20480" s="4" t="s">
        <v>20827</v>
      </c>
      <c r="B20480" s="199">
        <v>740.34</v>
      </c>
    </row>
    <row r="20481" spans="1:2">
      <c r="A20481" s="4" t="s">
        <v>20828</v>
      </c>
      <c r="B20481" s="199">
        <v>683.59</v>
      </c>
    </row>
    <row r="20482" spans="1:2">
      <c r="A20482" s="4" t="s">
        <v>20829</v>
      </c>
      <c r="B20482" s="199">
        <v>1236.48</v>
      </c>
    </row>
    <row r="20483" spans="1:2">
      <c r="A20483" s="4" t="s">
        <v>20830</v>
      </c>
      <c r="B20483" s="199">
        <v>1143.43</v>
      </c>
    </row>
    <row r="20484" spans="1:2">
      <c r="A20484" s="4" t="s">
        <v>20831</v>
      </c>
      <c r="B20484" s="199">
        <v>1874.83</v>
      </c>
    </row>
    <row r="20485" spans="1:2">
      <c r="A20485" s="4" t="s">
        <v>20832</v>
      </c>
      <c r="B20485" s="199">
        <v>1735.76</v>
      </c>
    </row>
    <row r="20486" spans="1:2">
      <c r="A20486" s="4" t="s">
        <v>20833</v>
      </c>
      <c r="B20486" s="199">
        <v>2663.68</v>
      </c>
    </row>
    <row r="20487" spans="1:2">
      <c r="A20487" s="4" t="s">
        <v>20834</v>
      </c>
      <c r="B20487" s="199">
        <v>2468.4499999999998</v>
      </c>
    </row>
    <row r="20488" spans="1:2">
      <c r="A20488" s="4" t="s">
        <v>20835</v>
      </c>
      <c r="B20488" s="199">
        <v>3611.76</v>
      </c>
    </row>
    <row r="20489" spans="1:2">
      <c r="A20489" s="4" t="s">
        <v>20836</v>
      </c>
      <c r="B20489" s="199">
        <v>3349.8</v>
      </c>
    </row>
    <row r="20490" spans="1:2">
      <c r="A20490" s="4" t="s">
        <v>20837</v>
      </c>
      <c r="B20490" s="199">
        <v>4709.24</v>
      </c>
    </row>
    <row r="20491" spans="1:2">
      <c r="A20491" s="4" t="s">
        <v>20838</v>
      </c>
      <c r="B20491" s="199">
        <v>4369.6099999999997</v>
      </c>
    </row>
    <row r="20492" spans="1:2">
      <c r="A20492" s="4" t="s">
        <v>20839</v>
      </c>
      <c r="B20492" s="199">
        <v>6169.38</v>
      </c>
    </row>
    <row r="20493" spans="1:2">
      <c r="A20493" s="4" t="s">
        <v>20840</v>
      </c>
      <c r="B20493" s="199">
        <v>5727.69</v>
      </c>
    </row>
    <row r="20494" spans="1:2">
      <c r="A20494" s="4" t="s">
        <v>20841</v>
      </c>
      <c r="B20494" s="199">
        <v>960.39</v>
      </c>
    </row>
    <row r="20495" spans="1:2">
      <c r="A20495" s="4" t="s">
        <v>20842</v>
      </c>
      <c r="B20495" s="199">
        <v>887.23</v>
      </c>
    </row>
    <row r="20496" spans="1:2">
      <c r="A20496" s="4" t="s">
        <v>20843</v>
      </c>
      <c r="B20496" s="199">
        <v>1608.36</v>
      </c>
    </row>
    <row r="20497" spans="1:2">
      <c r="A20497" s="4" t="s">
        <v>20844</v>
      </c>
      <c r="B20497" s="199">
        <v>1487.93</v>
      </c>
    </row>
    <row r="20498" spans="1:2">
      <c r="A20498" s="4" t="s">
        <v>20845</v>
      </c>
      <c r="B20498" s="199">
        <v>2439.87</v>
      </c>
    </row>
    <row r="20499" spans="1:2">
      <c r="A20499" s="4" t="s">
        <v>20846</v>
      </c>
      <c r="B20499" s="199">
        <v>2259.61</v>
      </c>
    </row>
    <row r="20500" spans="1:2">
      <c r="A20500" s="4" t="s">
        <v>20847</v>
      </c>
      <c r="B20500" s="199">
        <v>3464.52</v>
      </c>
    </row>
    <row r="20501" spans="1:2">
      <c r="A20501" s="4" t="s">
        <v>20848</v>
      </c>
      <c r="B20501" s="199">
        <v>3211.39</v>
      </c>
    </row>
    <row r="20502" spans="1:2">
      <c r="A20502" s="4" t="s">
        <v>20849</v>
      </c>
      <c r="B20502" s="199">
        <v>4691.5</v>
      </c>
    </row>
    <row r="20503" spans="1:2">
      <c r="A20503" s="4" t="s">
        <v>20850</v>
      </c>
      <c r="B20503" s="199">
        <v>4351.9799999999996</v>
      </c>
    </row>
    <row r="20504" spans="1:2">
      <c r="A20504" s="4" t="s">
        <v>20851</v>
      </c>
      <c r="B20504" s="199">
        <v>6365.36</v>
      </c>
    </row>
    <row r="20505" spans="1:2">
      <c r="A20505" s="4" t="s">
        <v>20852</v>
      </c>
      <c r="B20505" s="199">
        <v>5907.05</v>
      </c>
    </row>
    <row r="20506" spans="1:2">
      <c r="A20506" s="4" t="s">
        <v>20853</v>
      </c>
      <c r="B20506" s="199">
        <v>8369.36</v>
      </c>
    </row>
    <row r="20507" spans="1:2">
      <c r="A20507" s="4" t="s">
        <v>20854</v>
      </c>
      <c r="B20507" s="199">
        <v>7768.35</v>
      </c>
    </row>
    <row r="20508" spans="1:2">
      <c r="A20508" s="4" t="s">
        <v>20855</v>
      </c>
      <c r="B20508" s="199">
        <v>284.41000000000003</v>
      </c>
    </row>
    <row r="20509" spans="1:2">
      <c r="A20509" s="4" t="s">
        <v>20856</v>
      </c>
      <c r="B20509" s="199">
        <v>269.93</v>
      </c>
    </row>
    <row r="20510" spans="1:2">
      <c r="A20510" s="4" t="s">
        <v>20857</v>
      </c>
      <c r="B20510" s="199">
        <v>368.61</v>
      </c>
    </row>
    <row r="20511" spans="1:2">
      <c r="A20511" s="4" t="s">
        <v>20858</v>
      </c>
      <c r="B20511" s="199">
        <v>351.41</v>
      </c>
    </row>
    <row r="20512" spans="1:2">
      <c r="A20512" s="4" t="s">
        <v>20859</v>
      </c>
      <c r="B20512" s="199">
        <v>671.56</v>
      </c>
    </row>
    <row r="20513" spans="1:2">
      <c r="A20513" s="4" t="s">
        <v>20860</v>
      </c>
      <c r="B20513" s="199">
        <v>645.12</v>
      </c>
    </row>
    <row r="20514" spans="1:2">
      <c r="A20514" s="4" t="s">
        <v>20861</v>
      </c>
      <c r="B20514" s="199">
        <v>926.95</v>
      </c>
    </row>
    <row r="20515" spans="1:2">
      <c r="A20515" s="4" t="s">
        <v>20862</v>
      </c>
      <c r="B20515" s="199">
        <v>892.9</v>
      </c>
    </row>
    <row r="20516" spans="1:2">
      <c r="A20516" s="4" t="s">
        <v>20863</v>
      </c>
      <c r="B20516" s="199">
        <v>484.05</v>
      </c>
    </row>
    <row r="20517" spans="1:2">
      <c r="A20517" s="4" t="s">
        <v>20864</v>
      </c>
      <c r="B20517" s="199">
        <v>459.07</v>
      </c>
    </row>
    <row r="20518" spans="1:2">
      <c r="A20518" s="4" t="s">
        <v>20865</v>
      </c>
      <c r="B20518" s="199">
        <v>592.59</v>
      </c>
    </row>
    <row r="20519" spans="1:2">
      <c r="A20519" s="4" t="s">
        <v>20866</v>
      </c>
      <c r="B20519" s="199">
        <v>564.23</v>
      </c>
    </row>
    <row r="20520" spans="1:2">
      <c r="A20520" s="4" t="s">
        <v>20867</v>
      </c>
      <c r="B20520" s="199">
        <v>918.44</v>
      </c>
    </row>
    <row r="20521" spans="1:2">
      <c r="A20521" s="4" t="s">
        <v>20868</v>
      </c>
      <c r="B20521" s="199">
        <v>880.08</v>
      </c>
    </row>
    <row r="20522" spans="1:2">
      <c r="A20522" s="4" t="s">
        <v>20869</v>
      </c>
      <c r="B20522" s="199">
        <v>1191.48</v>
      </c>
    </row>
    <row r="20523" spans="1:2">
      <c r="A20523" s="4" t="s">
        <v>20870</v>
      </c>
      <c r="B20523" s="199">
        <v>1145.05</v>
      </c>
    </row>
    <row r="20524" spans="1:2">
      <c r="A20524" s="4" t="s">
        <v>20871</v>
      </c>
      <c r="B20524" s="199">
        <v>696.82</v>
      </c>
    </row>
    <row r="20525" spans="1:2">
      <c r="A20525" s="4" t="s">
        <v>20872</v>
      </c>
      <c r="B20525" s="199">
        <v>660.75</v>
      </c>
    </row>
    <row r="20526" spans="1:2">
      <c r="A20526" s="4" t="s">
        <v>20873</v>
      </c>
      <c r="B20526" s="199">
        <v>824.07</v>
      </c>
    </row>
    <row r="20527" spans="1:2">
      <c r="A20527" s="4" t="s">
        <v>20874</v>
      </c>
      <c r="B20527" s="199">
        <v>784.03</v>
      </c>
    </row>
    <row r="20528" spans="1:2">
      <c r="A20528" s="4" t="s">
        <v>20875</v>
      </c>
      <c r="B20528" s="199">
        <v>1185.3599999999999</v>
      </c>
    </row>
    <row r="20529" spans="1:2">
      <c r="A20529" s="4" t="s">
        <v>20876</v>
      </c>
      <c r="B20529" s="199">
        <v>1134.28</v>
      </c>
    </row>
    <row r="20530" spans="1:2">
      <c r="A20530" s="4" t="s">
        <v>20877</v>
      </c>
      <c r="B20530" s="199">
        <v>1478.62</v>
      </c>
    </row>
    <row r="20531" spans="1:2">
      <c r="A20531" s="4" t="s">
        <v>20878</v>
      </c>
      <c r="B20531" s="199">
        <v>1418.93</v>
      </c>
    </row>
    <row r="20532" spans="1:2">
      <c r="A20532" s="4" t="s">
        <v>20879</v>
      </c>
      <c r="B20532" s="199">
        <v>480.81</v>
      </c>
    </row>
    <row r="20533" spans="1:2">
      <c r="A20533" s="4" t="s">
        <v>20880</v>
      </c>
      <c r="B20533" s="199">
        <v>458.32</v>
      </c>
    </row>
    <row r="20534" spans="1:2">
      <c r="A20534" s="4" t="s">
        <v>20881</v>
      </c>
      <c r="B20534" s="199">
        <v>592.75</v>
      </c>
    </row>
    <row r="20535" spans="1:2">
      <c r="A20535" s="4" t="s">
        <v>20882</v>
      </c>
      <c r="B20535" s="199">
        <v>566.77</v>
      </c>
    </row>
    <row r="20536" spans="1:2">
      <c r="A20536" s="4" t="s">
        <v>20883</v>
      </c>
      <c r="B20536" s="199">
        <v>920.66</v>
      </c>
    </row>
    <row r="20537" spans="1:2">
      <c r="A20537" s="4" t="s">
        <v>20884</v>
      </c>
      <c r="B20537" s="199">
        <v>884.68</v>
      </c>
    </row>
    <row r="20538" spans="1:2">
      <c r="A20538" s="4" t="s">
        <v>20885</v>
      </c>
      <c r="B20538" s="199">
        <v>1199.28</v>
      </c>
    </row>
    <row r="20539" spans="1:2">
      <c r="A20539" s="4" t="s">
        <v>20886</v>
      </c>
      <c r="B20539" s="199">
        <v>1155.08</v>
      </c>
    </row>
    <row r="20540" spans="1:2">
      <c r="A20540" s="4" t="s">
        <v>20887</v>
      </c>
      <c r="B20540" s="199">
        <v>849.24</v>
      </c>
    </row>
    <row r="20541" spans="1:2">
      <c r="A20541" s="4" t="s">
        <v>20888</v>
      </c>
      <c r="B20541" s="199">
        <v>809.67</v>
      </c>
    </row>
    <row r="20542" spans="1:2">
      <c r="A20542" s="4" t="s">
        <v>20889</v>
      </c>
      <c r="B20542" s="199">
        <v>985.33</v>
      </c>
    </row>
    <row r="20543" spans="1:2">
      <c r="A20543" s="4" t="s">
        <v>20890</v>
      </c>
      <c r="B20543" s="199">
        <v>941.51</v>
      </c>
    </row>
    <row r="20544" spans="1:2">
      <c r="A20544" s="4" t="s">
        <v>20891</v>
      </c>
      <c r="B20544" s="199">
        <v>1355.6</v>
      </c>
    </row>
    <row r="20545" spans="1:2">
      <c r="A20545" s="4" t="s">
        <v>20892</v>
      </c>
      <c r="B20545" s="199">
        <v>1300.56</v>
      </c>
    </row>
    <row r="20546" spans="1:2">
      <c r="A20546" s="4" t="s">
        <v>20893</v>
      </c>
      <c r="B20546" s="199">
        <v>1661.33</v>
      </c>
    </row>
    <row r="20547" spans="1:2">
      <c r="A20547" s="4" t="s">
        <v>20894</v>
      </c>
      <c r="B20547" s="199">
        <v>1597.36</v>
      </c>
    </row>
    <row r="20548" spans="1:2">
      <c r="A20548" s="4" t="s">
        <v>20895</v>
      </c>
      <c r="B20548" s="199">
        <v>1244.8699999999999</v>
      </c>
    </row>
    <row r="20549" spans="1:2">
      <c r="A20549" s="4" t="s">
        <v>20896</v>
      </c>
      <c r="B20549" s="199">
        <v>1186.97</v>
      </c>
    </row>
    <row r="20550" spans="1:2">
      <c r="A20550" s="4" t="s">
        <v>20897</v>
      </c>
      <c r="B20550" s="199">
        <v>1408.54</v>
      </c>
    </row>
    <row r="20551" spans="1:2">
      <c r="A20551" s="4" t="s">
        <v>20898</v>
      </c>
      <c r="B20551" s="199">
        <v>1345.52</v>
      </c>
    </row>
    <row r="20552" spans="1:2">
      <c r="A20552" s="4" t="s">
        <v>20899</v>
      </c>
      <c r="B20552" s="199">
        <v>1827.34</v>
      </c>
    </row>
    <row r="20553" spans="1:2">
      <c r="A20553" s="4" t="s">
        <v>20900</v>
      </c>
      <c r="B20553" s="199">
        <v>1751.72</v>
      </c>
    </row>
    <row r="20554" spans="1:2">
      <c r="A20554" s="4" t="s">
        <v>20901</v>
      </c>
      <c r="B20554" s="199">
        <v>2164.5300000000002</v>
      </c>
    </row>
    <row r="20555" spans="1:2">
      <c r="A20555" s="4" t="s">
        <v>20902</v>
      </c>
      <c r="B20555" s="199">
        <v>2079.15</v>
      </c>
    </row>
    <row r="20556" spans="1:2">
      <c r="A20556" s="4" t="s">
        <v>20903</v>
      </c>
      <c r="B20556" s="199">
        <v>13048.88</v>
      </c>
    </row>
    <row r="20557" spans="1:2">
      <c r="A20557" s="4" t="s">
        <v>20904</v>
      </c>
      <c r="B20557" s="199">
        <v>13048.88</v>
      </c>
    </row>
    <row r="20558" spans="1:2">
      <c r="A20558" s="4" t="s">
        <v>20905</v>
      </c>
      <c r="B20558" s="199">
        <v>12327.82</v>
      </c>
    </row>
    <row r="20559" spans="1:2">
      <c r="A20559" s="4" t="s">
        <v>20906</v>
      </c>
      <c r="B20559" s="199">
        <v>12327.82</v>
      </c>
    </row>
    <row r="20560" spans="1:2">
      <c r="A20560" s="4" t="s">
        <v>20907</v>
      </c>
      <c r="B20560" s="199">
        <v>16579.759999999998</v>
      </c>
    </row>
    <row r="20561" spans="1:2">
      <c r="A20561" s="4" t="s">
        <v>20908</v>
      </c>
      <c r="B20561" s="199">
        <v>16579.759999999998</v>
      </c>
    </row>
    <row r="20562" spans="1:2">
      <c r="A20562" s="4" t="s">
        <v>20909</v>
      </c>
      <c r="B20562" s="199">
        <v>15663.58</v>
      </c>
    </row>
    <row r="20563" spans="1:2">
      <c r="A20563" s="4" t="s">
        <v>20910</v>
      </c>
      <c r="B20563" s="199">
        <v>15663.58</v>
      </c>
    </row>
    <row r="20564" spans="1:2">
      <c r="A20564" s="4" t="s">
        <v>20911</v>
      </c>
      <c r="B20564" s="199">
        <v>19343.05</v>
      </c>
    </row>
    <row r="20565" spans="1:2">
      <c r="A20565" s="4" t="s">
        <v>20912</v>
      </c>
      <c r="B20565" s="199">
        <v>19343.05</v>
      </c>
    </row>
    <row r="20566" spans="1:2">
      <c r="A20566" s="4" t="s">
        <v>20913</v>
      </c>
      <c r="B20566" s="199">
        <v>18274.18</v>
      </c>
    </row>
    <row r="20567" spans="1:2">
      <c r="A20567" s="4" t="s">
        <v>20914</v>
      </c>
      <c r="B20567" s="199">
        <v>18274.18</v>
      </c>
    </row>
    <row r="20568" spans="1:2">
      <c r="A20568" s="4" t="s">
        <v>20915</v>
      </c>
      <c r="B20568" s="199">
        <v>22055.17</v>
      </c>
    </row>
    <row r="20569" spans="1:2">
      <c r="A20569" s="4" t="s">
        <v>20916</v>
      </c>
      <c r="B20569" s="199">
        <v>22055.17</v>
      </c>
    </row>
    <row r="20570" spans="1:2">
      <c r="A20570" s="4" t="s">
        <v>20917</v>
      </c>
      <c r="B20570" s="199">
        <v>20836.43</v>
      </c>
    </row>
    <row r="20571" spans="1:2">
      <c r="A20571" s="4" t="s">
        <v>20918</v>
      </c>
      <c r="B20571" s="199">
        <v>20836.43</v>
      </c>
    </row>
    <row r="20572" spans="1:2">
      <c r="A20572" s="4" t="s">
        <v>20919</v>
      </c>
      <c r="B20572" s="199">
        <v>25893.08</v>
      </c>
    </row>
    <row r="20573" spans="1:2">
      <c r="A20573" s="4" t="s">
        <v>20920</v>
      </c>
      <c r="B20573" s="199">
        <v>25893.08</v>
      </c>
    </row>
    <row r="20574" spans="1:2">
      <c r="A20574" s="4" t="s">
        <v>20921</v>
      </c>
      <c r="B20574" s="199">
        <v>24462.26</v>
      </c>
    </row>
    <row r="20575" spans="1:2">
      <c r="A20575" s="4" t="s">
        <v>20922</v>
      </c>
      <c r="B20575" s="199">
        <v>24462.26</v>
      </c>
    </row>
    <row r="20576" spans="1:2">
      <c r="A20576" s="4" t="s">
        <v>20923</v>
      </c>
      <c r="B20576" s="199">
        <v>32294.22</v>
      </c>
    </row>
    <row r="20577" spans="1:2">
      <c r="A20577" s="4" t="s">
        <v>20924</v>
      </c>
      <c r="B20577" s="199">
        <v>32294.22</v>
      </c>
    </row>
    <row r="20578" spans="1:2">
      <c r="A20578" s="4" t="s">
        <v>20925</v>
      </c>
      <c r="B20578" s="199">
        <v>31366.68</v>
      </c>
    </row>
    <row r="20579" spans="1:2">
      <c r="A20579" s="4" t="s">
        <v>20926</v>
      </c>
      <c r="B20579" s="199">
        <v>31366.68</v>
      </c>
    </row>
    <row r="20580" spans="1:2">
      <c r="A20580" s="4" t="s">
        <v>20927</v>
      </c>
      <c r="B20580" s="199">
        <v>46604.75</v>
      </c>
    </row>
    <row r="20581" spans="1:2">
      <c r="A20581" s="4" t="s">
        <v>20928</v>
      </c>
      <c r="B20581" s="199">
        <v>46604.75</v>
      </c>
    </row>
    <row r="20582" spans="1:2">
      <c r="A20582" s="4" t="s">
        <v>20929</v>
      </c>
      <c r="B20582" s="199">
        <v>45945.9</v>
      </c>
    </row>
    <row r="20583" spans="1:2">
      <c r="A20583" s="4" t="s">
        <v>20930</v>
      </c>
      <c r="B20583" s="199">
        <v>45945.9</v>
      </c>
    </row>
    <row r="20584" spans="1:2">
      <c r="A20584" s="4" t="s">
        <v>20931</v>
      </c>
      <c r="B20584" s="199">
        <v>1908.46</v>
      </c>
    </row>
    <row r="20585" spans="1:2">
      <c r="A20585" s="4" t="s">
        <v>20932</v>
      </c>
      <c r="B20585" s="199">
        <v>1908.46</v>
      </c>
    </row>
    <row r="20586" spans="1:2">
      <c r="A20586" s="4" t="s">
        <v>20933</v>
      </c>
      <c r="B20586" s="199">
        <v>1882.17</v>
      </c>
    </row>
    <row r="20587" spans="1:2">
      <c r="A20587" s="4" t="s">
        <v>20934</v>
      </c>
      <c r="B20587" s="199">
        <v>1882.17</v>
      </c>
    </row>
    <row r="20588" spans="1:2">
      <c r="A20588" s="4" t="s">
        <v>20935</v>
      </c>
      <c r="B20588" s="199">
        <v>2453.7399999999998</v>
      </c>
    </row>
    <row r="20589" spans="1:2">
      <c r="A20589" s="4" t="s">
        <v>20936</v>
      </c>
      <c r="B20589" s="199">
        <v>2453.7399999999998</v>
      </c>
    </row>
    <row r="20590" spans="1:2">
      <c r="A20590" s="4" t="s">
        <v>20937</v>
      </c>
      <c r="B20590" s="199">
        <v>2419.9299999999998</v>
      </c>
    </row>
    <row r="20591" spans="1:2">
      <c r="A20591" s="4" t="s">
        <v>20938</v>
      </c>
      <c r="B20591" s="199">
        <v>2419.9299999999998</v>
      </c>
    </row>
    <row r="20592" spans="1:2">
      <c r="A20592" s="4" t="s">
        <v>20939</v>
      </c>
      <c r="B20592" s="199">
        <v>3044.45</v>
      </c>
    </row>
    <row r="20593" spans="1:2">
      <c r="A20593" s="4" t="s">
        <v>20940</v>
      </c>
      <c r="B20593" s="199">
        <v>3044.45</v>
      </c>
    </row>
    <row r="20594" spans="1:2">
      <c r="A20594" s="4" t="s">
        <v>20941</v>
      </c>
      <c r="B20594" s="199">
        <v>3002.51</v>
      </c>
    </row>
    <row r="20595" spans="1:2">
      <c r="A20595" s="4" t="s">
        <v>20942</v>
      </c>
      <c r="B20595" s="199">
        <v>3002.51</v>
      </c>
    </row>
    <row r="20596" spans="1:2">
      <c r="A20596" s="4" t="s">
        <v>20943</v>
      </c>
      <c r="B20596" s="199">
        <v>3544.29</v>
      </c>
    </row>
    <row r="20597" spans="1:2">
      <c r="A20597" s="4" t="s">
        <v>20944</v>
      </c>
      <c r="B20597" s="199">
        <v>3544.29</v>
      </c>
    </row>
    <row r="20598" spans="1:2">
      <c r="A20598" s="4" t="s">
        <v>20945</v>
      </c>
      <c r="B20598" s="199">
        <v>3495.46</v>
      </c>
    </row>
    <row r="20599" spans="1:2">
      <c r="A20599" s="4" t="s">
        <v>20946</v>
      </c>
      <c r="B20599" s="199">
        <v>3495.46</v>
      </c>
    </row>
    <row r="20600" spans="1:2">
      <c r="A20600" s="4" t="s">
        <v>20947</v>
      </c>
      <c r="B20600" s="199">
        <v>4362.21</v>
      </c>
    </row>
    <row r="20601" spans="1:2">
      <c r="A20601" s="4" t="s">
        <v>20948</v>
      </c>
      <c r="B20601" s="199">
        <v>4362.21</v>
      </c>
    </row>
    <row r="20602" spans="1:2">
      <c r="A20602" s="4" t="s">
        <v>20949</v>
      </c>
      <c r="B20602" s="199">
        <v>4302.1000000000004</v>
      </c>
    </row>
    <row r="20603" spans="1:2">
      <c r="A20603" s="4" t="s">
        <v>20950</v>
      </c>
      <c r="B20603" s="199">
        <v>4302.1000000000004</v>
      </c>
    </row>
    <row r="20604" spans="1:2">
      <c r="A20604" s="4" t="s">
        <v>20951</v>
      </c>
      <c r="B20604" s="199">
        <v>5316.44</v>
      </c>
    </row>
    <row r="20605" spans="1:2">
      <c r="A20605" s="4" t="s">
        <v>20952</v>
      </c>
      <c r="B20605" s="199">
        <v>5316.44</v>
      </c>
    </row>
    <row r="20606" spans="1:2">
      <c r="A20606" s="4" t="s">
        <v>20953</v>
      </c>
      <c r="B20606" s="199">
        <v>5243.19</v>
      </c>
    </row>
    <row r="20607" spans="1:2">
      <c r="A20607" s="4" t="s">
        <v>20954</v>
      </c>
      <c r="B20607" s="199">
        <v>5243.19</v>
      </c>
    </row>
    <row r="20608" spans="1:2">
      <c r="A20608" s="4" t="s">
        <v>20955</v>
      </c>
      <c r="B20608" s="199">
        <v>5861.72</v>
      </c>
    </row>
    <row r="20609" spans="1:2">
      <c r="A20609" s="4" t="s">
        <v>20956</v>
      </c>
      <c r="B20609" s="199">
        <v>5861.72</v>
      </c>
    </row>
    <row r="20610" spans="1:2">
      <c r="A20610" s="4" t="s">
        <v>20957</v>
      </c>
      <c r="B20610" s="199">
        <v>5780.95</v>
      </c>
    </row>
    <row r="20611" spans="1:2">
      <c r="A20611" s="4" t="s">
        <v>20958</v>
      </c>
      <c r="B20611" s="199">
        <v>5780.95</v>
      </c>
    </row>
    <row r="20612" spans="1:2">
      <c r="A20612" s="4" t="s">
        <v>20959</v>
      </c>
      <c r="B20612" s="199">
        <v>8187.52</v>
      </c>
    </row>
    <row r="20613" spans="1:2">
      <c r="A20613" s="4" t="s">
        <v>20960</v>
      </c>
      <c r="B20613" s="199">
        <v>8187.52</v>
      </c>
    </row>
    <row r="20614" spans="1:2">
      <c r="A20614" s="4" t="s">
        <v>20961</v>
      </c>
      <c r="B20614" s="199">
        <v>8026.92</v>
      </c>
    </row>
    <row r="20615" spans="1:2">
      <c r="A20615" s="4" t="s">
        <v>20962</v>
      </c>
      <c r="B20615" s="199">
        <v>8026.92</v>
      </c>
    </row>
    <row r="20616" spans="1:2">
      <c r="A20616" s="4" t="s">
        <v>20963</v>
      </c>
      <c r="B20616" s="199">
        <v>8903.3700000000008</v>
      </c>
    </row>
    <row r="20617" spans="1:2">
      <c r="A20617" s="4" t="s">
        <v>20964</v>
      </c>
      <c r="B20617" s="199">
        <v>8903.3700000000008</v>
      </c>
    </row>
    <row r="20618" spans="1:2">
      <c r="A20618" s="4" t="s">
        <v>20965</v>
      </c>
      <c r="B20618" s="199">
        <v>8728.73</v>
      </c>
    </row>
    <row r="20619" spans="1:2">
      <c r="A20619" s="4" t="s">
        <v>20966</v>
      </c>
      <c r="B20619" s="199">
        <v>8728.73</v>
      </c>
    </row>
    <row r="20620" spans="1:2">
      <c r="A20620" s="4" t="s">
        <v>20967</v>
      </c>
      <c r="B20620" s="199">
        <v>11578.32</v>
      </c>
    </row>
    <row r="20621" spans="1:2">
      <c r="A20621" s="4" t="s">
        <v>20968</v>
      </c>
      <c r="B20621" s="199">
        <v>11578.32</v>
      </c>
    </row>
    <row r="20622" spans="1:2">
      <c r="A20622" s="4" t="s">
        <v>20969</v>
      </c>
      <c r="B20622" s="199">
        <v>11427.73</v>
      </c>
    </row>
    <row r="20623" spans="1:2">
      <c r="A20623" s="4" t="s">
        <v>20970</v>
      </c>
      <c r="B20623" s="199">
        <v>11427.73</v>
      </c>
    </row>
    <row r="20624" spans="1:2">
      <c r="A20624" s="4" t="s">
        <v>20971</v>
      </c>
      <c r="B20624" s="199">
        <v>12615.18</v>
      </c>
    </row>
    <row r="20625" spans="1:2">
      <c r="A20625" s="4" t="s">
        <v>20972</v>
      </c>
      <c r="B20625" s="199">
        <v>12615.18</v>
      </c>
    </row>
    <row r="20626" spans="1:2">
      <c r="A20626" s="4" t="s">
        <v>20973</v>
      </c>
      <c r="B20626" s="199">
        <v>12451.11</v>
      </c>
    </row>
    <row r="20627" spans="1:2">
      <c r="A20627" s="4" t="s">
        <v>20974</v>
      </c>
      <c r="B20627" s="199">
        <v>12451.11</v>
      </c>
    </row>
    <row r="20628" spans="1:2">
      <c r="A20628" s="4" t="s">
        <v>20975</v>
      </c>
      <c r="B20628" s="199">
        <v>16031.81</v>
      </c>
    </row>
    <row r="20629" spans="1:2">
      <c r="A20629" s="4" t="s">
        <v>20976</v>
      </c>
      <c r="B20629" s="199">
        <v>16031.81</v>
      </c>
    </row>
    <row r="20630" spans="1:2">
      <c r="A20630" s="4" t="s">
        <v>20977</v>
      </c>
      <c r="B20630" s="199">
        <v>11821.8</v>
      </c>
    </row>
    <row r="20631" spans="1:2">
      <c r="A20631" s="4" t="s">
        <v>20978</v>
      </c>
      <c r="B20631" s="199">
        <v>11821.8</v>
      </c>
    </row>
    <row r="20632" spans="1:2">
      <c r="A20632" s="4" t="s">
        <v>20979</v>
      </c>
      <c r="B20632" s="199">
        <v>18017.169999999998</v>
      </c>
    </row>
    <row r="20633" spans="1:2">
      <c r="A20633" s="4" t="s">
        <v>20980</v>
      </c>
      <c r="B20633" s="199">
        <v>18017.169999999998</v>
      </c>
    </row>
    <row r="20634" spans="1:2">
      <c r="A20634" s="4" t="s">
        <v>20981</v>
      </c>
      <c r="B20634" s="199">
        <v>13285.8</v>
      </c>
    </row>
    <row r="20635" spans="1:2">
      <c r="A20635" s="4" t="s">
        <v>20982</v>
      </c>
      <c r="B20635" s="199">
        <v>13285.8</v>
      </c>
    </row>
    <row r="20636" spans="1:2">
      <c r="A20636" s="4" t="s">
        <v>20983</v>
      </c>
      <c r="B20636" s="199">
        <v>20052.169999999998</v>
      </c>
    </row>
    <row r="20637" spans="1:2">
      <c r="A20637" s="4" t="s">
        <v>20984</v>
      </c>
      <c r="B20637" s="199">
        <v>20052.169999999998</v>
      </c>
    </row>
    <row r="20638" spans="1:2">
      <c r="A20638" s="4" t="s">
        <v>20985</v>
      </c>
      <c r="B20638" s="199">
        <v>14786.4</v>
      </c>
    </row>
    <row r="20639" spans="1:2">
      <c r="A20639" s="4" t="s">
        <v>20986</v>
      </c>
      <c r="B20639" s="199">
        <v>14786.4</v>
      </c>
    </row>
    <row r="20640" spans="1:2">
      <c r="A20640" s="4" t="s">
        <v>20987</v>
      </c>
      <c r="B20640" s="199">
        <v>22037.54</v>
      </c>
    </row>
    <row r="20641" spans="1:2">
      <c r="A20641" s="4" t="s">
        <v>20988</v>
      </c>
      <c r="B20641" s="199">
        <v>22037.54</v>
      </c>
    </row>
    <row r="20642" spans="1:2">
      <c r="A20642" s="4" t="s">
        <v>20989</v>
      </c>
      <c r="B20642" s="199">
        <v>16250.4</v>
      </c>
    </row>
    <row r="20643" spans="1:2">
      <c r="A20643" s="4" t="s">
        <v>20990</v>
      </c>
      <c r="B20643" s="199">
        <v>16250.4</v>
      </c>
    </row>
    <row r="20644" spans="1:2">
      <c r="A20644" s="4" t="s">
        <v>20991</v>
      </c>
      <c r="B20644" s="199">
        <v>24072.53</v>
      </c>
    </row>
    <row r="20645" spans="1:2">
      <c r="A20645" s="4" t="s">
        <v>20992</v>
      </c>
      <c r="B20645" s="199">
        <v>24072.53</v>
      </c>
    </row>
    <row r="20646" spans="1:2">
      <c r="A20646" s="4" t="s">
        <v>20993</v>
      </c>
      <c r="B20646" s="199">
        <v>17751</v>
      </c>
    </row>
    <row r="20647" spans="1:2">
      <c r="A20647" s="4" t="s">
        <v>20994</v>
      </c>
      <c r="B20647" s="199">
        <v>17751</v>
      </c>
    </row>
    <row r="20648" spans="1:2">
      <c r="A20648" s="4" t="s">
        <v>20995</v>
      </c>
      <c r="B20648" s="199">
        <v>3012.43</v>
      </c>
    </row>
    <row r="20649" spans="1:2">
      <c r="A20649" s="4" t="s">
        <v>20996</v>
      </c>
      <c r="B20649" s="199">
        <v>3012.43</v>
      </c>
    </row>
    <row r="20650" spans="1:2">
      <c r="A20650" s="4" t="s">
        <v>20997</v>
      </c>
      <c r="B20650" s="199">
        <v>2833.74</v>
      </c>
    </row>
    <row r="20651" spans="1:2">
      <c r="A20651" s="4" t="s">
        <v>20998</v>
      </c>
      <c r="B20651" s="199">
        <v>2833.74</v>
      </c>
    </row>
    <row r="20652" spans="1:2">
      <c r="A20652" s="4" t="s">
        <v>20999</v>
      </c>
      <c r="B20652" s="199">
        <v>3777.5</v>
      </c>
    </row>
    <row r="20653" spans="1:2">
      <c r="A20653" s="4" t="s">
        <v>21000</v>
      </c>
      <c r="B20653" s="199">
        <v>3777.5</v>
      </c>
    </row>
    <row r="20654" spans="1:2">
      <c r="A20654" s="4" t="s">
        <v>21001</v>
      </c>
      <c r="B20654" s="199">
        <v>3553.42</v>
      </c>
    </row>
    <row r="20655" spans="1:2">
      <c r="A20655" s="4" t="s">
        <v>21002</v>
      </c>
      <c r="B20655" s="199">
        <v>3553.42</v>
      </c>
    </row>
    <row r="20656" spans="1:2">
      <c r="A20656" s="4" t="s">
        <v>21003</v>
      </c>
      <c r="B20656" s="199">
        <v>4494.75</v>
      </c>
    </row>
    <row r="20657" spans="1:2">
      <c r="A20657" s="4" t="s">
        <v>21004</v>
      </c>
      <c r="B20657" s="199">
        <v>4494.75</v>
      </c>
    </row>
    <row r="20658" spans="1:2">
      <c r="A20658" s="4" t="s">
        <v>21005</v>
      </c>
      <c r="B20658" s="199">
        <v>4228.12</v>
      </c>
    </row>
    <row r="20659" spans="1:2">
      <c r="A20659" s="4" t="s">
        <v>21006</v>
      </c>
      <c r="B20659" s="199">
        <v>4228.12</v>
      </c>
    </row>
    <row r="20660" spans="1:2">
      <c r="A20660" s="4" t="s">
        <v>21007</v>
      </c>
      <c r="B20660" s="199">
        <v>5403.26</v>
      </c>
    </row>
    <row r="20661" spans="1:2">
      <c r="A20661" s="4" t="s">
        <v>21008</v>
      </c>
      <c r="B20661" s="199">
        <v>5403.26</v>
      </c>
    </row>
    <row r="20662" spans="1:2">
      <c r="A20662" s="4" t="s">
        <v>21009</v>
      </c>
      <c r="B20662" s="199">
        <v>5082.74</v>
      </c>
    </row>
    <row r="20663" spans="1:2">
      <c r="A20663" s="4" t="s">
        <v>21010</v>
      </c>
      <c r="B20663" s="199">
        <v>5082.74</v>
      </c>
    </row>
    <row r="20664" spans="1:2">
      <c r="A20664" s="4" t="s">
        <v>21011</v>
      </c>
      <c r="B20664" s="199">
        <v>6024.87</v>
      </c>
    </row>
    <row r="20665" spans="1:2">
      <c r="A20665" s="4" t="s">
        <v>21012</v>
      </c>
      <c r="B20665" s="199">
        <v>6024.87</v>
      </c>
    </row>
    <row r="20666" spans="1:2">
      <c r="A20666" s="4" t="s">
        <v>21013</v>
      </c>
      <c r="B20666" s="199">
        <v>5667.48</v>
      </c>
    </row>
    <row r="20667" spans="1:2">
      <c r="A20667" s="4" t="s">
        <v>21014</v>
      </c>
      <c r="B20667" s="199">
        <v>5667.48</v>
      </c>
    </row>
    <row r="20668" spans="1:2">
      <c r="A20668" s="4" t="s">
        <v>21015</v>
      </c>
      <c r="B20668" s="199">
        <v>6311.77</v>
      </c>
    </row>
    <row r="20669" spans="1:2">
      <c r="A20669" s="4" t="s">
        <v>21016</v>
      </c>
      <c r="B20669" s="199">
        <v>6311.77</v>
      </c>
    </row>
    <row r="20670" spans="1:2">
      <c r="A20670" s="4" t="s">
        <v>21017</v>
      </c>
      <c r="B20670" s="199">
        <v>5937.36</v>
      </c>
    </row>
    <row r="20671" spans="1:2">
      <c r="A20671" s="4" t="s">
        <v>21018</v>
      </c>
      <c r="B20671" s="199">
        <v>5937.36</v>
      </c>
    </row>
    <row r="20672" spans="1:2">
      <c r="A20672" s="4" t="s">
        <v>21019</v>
      </c>
      <c r="B20672" s="199">
        <v>7555</v>
      </c>
    </row>
    <row r="20673" spans="1:2">
      <c r="A20673" s="4" t="s">
        <v>21020</v>
      </c>
      <c r="B20673" s="199">
        <v>7555</v>
      </c>
    </row>
    <row r="20674" spans="1:2">
      <c r="A20674" s="4" t="s">
        <v>21021</v>
      </c>
      <c r="B20674" s="199">
        <v>7106.84</v>
      </c>
    </row>
    <row r="20675" spans="1:2">
      <c r="A20675" s="4" t="s">
        <v>21022</v>
      </c>
      <c r="B20675" s="199">
        <v>7106.84</v>
      </c>
    </row>
    <row r="20676" spans="1:2">
      <c r="A20676" s="4" t="s">
        <v>21023</v>
      </c>
      <c r="B20676" s="199">
        <v>10429.040000000001</v>
      </c>
    </row>
    <row r="20677" spans="1:2">
      <c r="A20677" s="4" t="s">
        <v>21024</v>
      </c>
      <c r="B20677" s="199">
        <v>10429.040000000001</v>
      </c>
    </row>
    <row r="20678" spans="1:2">
      <c r="A20678" s="4" t="s">
        <v>21025</v>
      </c>
      <c r="B20678" s="199">
        <v>10219.94</v>
      </c>
    </row>
    <row r="20679" spans="1:2">
      <c r="A20679" s="4" t="s">
        <v>21026</v>
      </c>
      <c r="B20679" s="199">
        <v>10219.94</v>
      </c>
    </row>
    <row r="20680" spans="1:2">
      <c r="A20680" s="4" t="s">
        <v>21027</v>
      </c>
      <c r="B20680" s="199">
        <v>18984.84</v>
      </c>
    </row>
    <row r="20681" spans="1:2">
      <c r="A20681" s="4" t="s">
        <v>21028</v>
      </c>
      <c r="B20681" s="199">
        <v>18984.84</v>
      </c>
    </row>
    <row r="20682" spans="1:2">
      <c r="A20682" s="4" t="s">
        <v>21029</v>
      </c>
      <c r="B20682" s="199">
        <v>17935.77</v>
      </c>
    </row>
    <row r="20683" spans="1:2">
      <c r="A20683" s="4" t="s">
        <v>21030</v>
      </c>
      <c r="B20683" s="199">
        <v>17935.77</v>
      </c>
    </row>
    <row r="20684" spans="1:2">
      <c r="A20684" s="4" t="s">
        <v>21031</v>
      </c>
      <c r="B20684" s="199">
        <v>25705.599999999999</v>
      </c>
    </row>
    <row r="20685" spans="1:2">
      <c r="A20685" s="4" t="s">
        <v>21032</v>
      </c>
      <c r="B20685" s="199">
        <v>25705.599999999999</v>
      </c>
    </row>
    <row r="20686" spans="1:2">
      <c r="A20686" s="4" t="s">
        <v>21033</v>
      </c>
      <c r="B20686" s="199">
        <v>24967.3</v>
      </c>
    </row>
    <row r="20687" spans="1:2">
      <c r="A20687" s="4" t="s">
        <v>21034</v>
      </c>
      <c r="B20687" s="199">
        <v>24967.3</v>
      </c>
    </row>
    <row r="20688" spans="1:2">
      <c r="A20688" s="4" t="s">
        <v>21035</v>
      </c>
      <c r="B20688" s="199">
        <v>28950</v>
      </c>
    </row>
    <row r="20689" spans="1:2">
      <c r="A20689" s="4" t="s">
        <v>21036</v>
      </c>
      <c r="B20689" s="199">
        <v>28950</v>
      </c>
    </row>
    <row r="20690" spans="1:2">
      <c r="A20690" s="4" t="s">
        <v>21037</v>
      </c>
      <c r="B20690" s="199">
        <v>28118.51</v>
      </c>
    </row>
    <row r="20691" spans="1:2">
      <c r="A20691" s="4" t="s">
        <v>21038</v>
      </c>
      <c r="B20691" s="199">
        <v>28118.51</v>
      </c>
    </row>
    <row r="20692" spans="1:2">
      <c r="A20692" s="4" t="s">
        <v>21039</v>
      </c>
      <c r="B20692" s="199">
        <v>34340.69</v>
      </c>
    </row>
    <row r="20693" spans="1:2">
      <c r="A20693" s="4" t="s">
        <v>21040</v>
      </c>
      <c r="B20693" s="199">
        <v>34340.69</v>
      </c>
    </row>
    <row r="20694" spans="1:2">
      <c r="A20694" s="4" t="s">
        <v>21041</v>
      </c>
      <c r="B20694" s="199">
        <v>33354.370000000003</v>
      </c>
    </row>
    <row r="20695" spans="1:2">
      <c r="A20695" s="4" t="s">
        <v>21042</v>
      </c>
      <c r="B20695" s="199">
        <v>33354.370000000003</v>
      </c>
    </row>
    <row r="20696" spans="1:2">
      <c r="A20696" s="4" t="s">
        <v>21043</v>
      </c>
      <c r="B20696" s="199">
        <v>20596.330000000002</v>
      </c>
    </row>
    <row r="20697" spans="1:2">
      <c r="A20697" s="4" t="s">
        <v>21044</v>
      </c>
      <c r="B20697" s="199">
        <v>20596.330000000002</v>
      </c>
    </row>
    <row r="20698" spans="1:2">
      <c r="A20698" s="4" t="s">
        <v>21045</v>
      </c>
      <c r="B20698" s="199">
        <v>20156.330000000002</v>
      </c>
    </row>
    <row r="20699" spans="1:2">
      <c r="A20699" s="4" t="s">
        <v>21046</v>
      </c>
      <c r="B20699" s="199">
        <v>20156.330000000002</v>
      </c>
    </row>
    <row r="20700" spans="1:2">
      <c r="A20700" s="4" t="s">
        <v>21047</v>
      </c>
      <c r="B20700" s="199">
        <v>24195.16</v>
      </c>
    </row>
    <row r="20701" spans="1:2">
      <c r="A20701" s="4" t="s">
        <v>21048</v>
      </c>
      <c r="B20701" s="199">
        <v>24195.16</v>
      </c>
    </row>
    <row r="20702" spans="1:2">
      <c r="A20702" s="4" t="s">
        <v>21049</v>
      </c>
      <c r="B20702" s="199">
        <v>23678.27</v>
      </c>
    </row>
    <row r="20703" spans="1:2">
      <c r="A20703" s="4" t="s">
        <v>21050</v>
      </c>
      <c r="B20703" s="199">
        <v>23678.27</v>
      </c>
    </row>
    <row r="20704" spans="1:2">
      <c r="A20704" s="4" t="s">
        <v>21051</v>
      </c>
      <c r="B20704" s="199">
        <v>23253.93</v>
      </c>
    </row>
    <row r="20705" spans="1:2">
      <c r="A20705" s="4" t="s">
        <v>21052</v>
      </c>
      <c r="B20705" s="199">
        <v>23253.93</v>
      </c>
    </row>
    <row r="20706" spans="1:2">
      <c r="A20706" s="4" t="s">
        <v>21053</v>
      </c>
      <c r="B20706" s="199">
        <v>22757.15</v>
      </c>
    </row>
    <row r="20707" spans="1:2">
      <c r="A20707" s="4" t="s">
        <v>21054</v>
      </c>
      <c r="B20707" s="199">
        <v>22757.15</v>
      </c>
    </row>
    <row r="20708" spans="1:2">
      <c r="A20708" s="4" t="s">
        <v>21055</v>
      </c>
      <c r="B20708" s="199">
        <v>32666.23</v>
      </c>
    </row>
    <row r="20709" spans="1:2">
      <c r="A20709" s="4" t="s">
        <v>21056</v>
      </c>
      <c r="B20709" s="199">
        <v>32666.23</v>
      </c>
    </row>
    <row r="20710" spans="1:2">
      <c r="A20710" s="4" t="s">
        <v>21057</v>
      </c>
      <c r="B20710" s="199">
        <v>31968.38</v>
      </c>
    </row>
    <row r="20711" spans="1:2">
      <c r="A20711" s="4" t="s">
        <v>21058</v>
      </c>
      <c r="B20711" s="199">
        <v>31968.38</v>
      </c>
    </row>
    <row r="20712" spans="1:2">
      <c r="A20712" s="4" t="s">
        <v>21059</v>
      </c>
      <c r="B20712" s="199">
        <v>25468.59</v>
      </c>
    </row>
    <row r="20713" spans="1:2">
      <c r="A20713" s="4" t="s">
        <v>21060</v>
      </c>
      <c r="B20713" s="199">
        <v>25468.59</v>
      </c>
    </row>
    <row r="20714" spans="1:2">
      <c r="A20714" s="4" t="s">
        <v>21061</v>
      </c>
      <c r="B20714" s="199">
        <v>24924.5</v>
      </c>
    </row>
    <row r="20715" spans="1:2">
      <c r="A20715" s="4" t="s">
        <v>21062</v>
      </c>
      <c r="B20715" s="199">
        <v>24924.5</v>
      </c>
    </row>
    <row r="20716" spans="1:2">
      <c r="A20716" s="4" t="s">
        <v>21063</v>
      </c>
      <c r="B20716" s="199">
        <v>34770.160000000003</v>
      </c>
    </row>
    <row r="20717" spans="1:2">
      <c r="A20717" s="4" t="s">
        <v>21064</v>
      </c>
      <c r="B20717" s="199">
        <v>34770.160000000003</v>
      </c>
    </row>
    <row r="20718" spans="1:2">
      <c r="A20718" s="4" t="s">
        <v>21065</v>
      </c>
      <c r="B20718" s="199">
        <v>34027.360000000001</v>
      </c>
    </row>
    <row r="20719" spans="1:2">
      <c r="A20719" s="4" t="s">
        <v>21066</v>
      </c>
      <c r="B20719" s="199">
        <v>34027.360000000001</v>
      </c>
    </row>
    <row r="20720" spans="1:2">
      <c r="A20720" s="4" t="s">
        <v>21067</v>
      </c>
      <c r="B20720" s="199">
        <v>28624.48</v>
      </c>
    </row>
    <row r="20721" spans="1:2">
      <c r="A20721" s="4" t="s">
        <v>21068</v>
      </c>
      <c r="B20721" s="199">
        <v>28624.48</v>
      </c>
    </row>
    <row r="20722" spans="1:2">
      <c r="A20722" s="4" t="s">
        <v>21069</v>
      </c>
      <c r="B20722" s="199">
        <v>28012.97</v>
      </c>
    </row>
    <row r="20723" spans="1:2">
      <c r="A20723" s="4" t="s">
        <v>21070</v>
      </c>
      <c r="B20723" s="199">
        <v>28012.97</v>
      </c>
    </row>
    <row r="20724" spans="1:2">
      <c r="A20724" s="4" t="s">
        <v>21071</v>
      </c>
      <c r="B20724" s="199">
        <v>38590.449999999997</v>
      </c>
    </row>
    <row r="20725" spans="1:2">
      <c r="A20725" s="4" t="s">
        <v>21072</v>
      </c>
      <c r="B20725" s="199">
        <v>38590.449999999997</v>
      </c>
    </row>
    <row r="20726" spans="1:2">
      <c r="A20726" s="4" t="s">
        <v>21073</v>
      </c>
      <c r="B20726" s="199">
        <v>37766.03</v>
      </c>
    </row>
    <row r="20727" spans="1:2">
      <c r="A20727" s="4" t="s">
        <v>21074</v>
      </c>
      <c r="B20727" s="199">
        <v>37766.03</v>
      </c>
    </row>
    <row r="20728" spans="1:2">
      <c r="A20728" s="4" t="s">
        <v>21075</v>
      </c>
      <c r="B20728" s="199">
        <v>38436.120000000003</v>
      </c>
    </row>
    <row r="20729" spans="1:2">
      <c r="A20729" s="4" t="s">
        <v>21076</v>
      </c>
      <c r="B20729" s="199">
        <v>38436.120000000003</v>
      </c>
    </row>
    <row r="20730" spans="1:2">
      <c r="A20730" s="4" t="s">
        <v>21077</v>
      </c>
      <c r="B20730" s="199">
        <v>37833.99</v>
      </c>
    </row>
    <row r="20731" spans="1:2">
      <c r="A20731" s="4" t="s">
        <v>21078</v>
      </c>
      <c r="B20731" s="199">
        <v>37833.99</v>
      </c>
    </row>
    <row r="20732" spans="1:2">
      <c r="A20732" s="4" t="s">
        <v>21079</v>
      </c>
      <c r="B20732" s="199">
        <v>57472.15</v>
      </c>
    </row>
    <row r="20733" spans="1:2">
      <c r="A20733" s="4" t="s">
        <v>21080</v>
      </c>
      <c r="B20733" s="199">
        <v>57472.15</v>
      </c>
    </row>
    <row r="20734" spans="1:2">
      <c r="A20734" s="4" t="s">
        <v>21081</v>
      </c>
      <c r="B20734" s="199">
        <v>56571.8</v>
      </c>
    </row>
    <row r="20735" spans="1:2">
      <c r="A20735" s="4" t="s">
        <v>21082</v>
      </c>
      <c r="B20735" s="199">
        <v>56571.8</v>
      </c>
    </row>
    <row r="20736" spans="1:2">
      <c r="A20736" s="4" t="s">
        <v>21083</v>
      </c>
      <c r="B20736" s="199">
        <v>54905.18</v>
      </c>
    </row>
    <row r="20737" spans="1:2">
      <c r="A20737" s="4" t="s">
        <v>21084</v>
      </c>
      <c r="B20737" s="199">
        <v>54905.18</v>
      </c>
    </row>
    <row r="20738" spans="1:2">
      <c r="A20738" s="4" t="s">
        <v>21085</v>
      </c>
      <c r="B20738" s="199">
        <v>54373.88</v>
      </c>
    </row>
    <row r="20739" spans="1:2">
      <c r="A20739" s="4" t="s">
        <v>21086</v>
      </c>
      <c r="B20739" s="199">
        <v>54373.88</v>
      </c>
    </row>
    <row r="20740" spans="1:2">
      <c r="A20740" s="4" t="s">
        <v>21087</v>
      </c>
      <c r="B20740" s="199">
        <v>77965.350000000006</v>
      </c>
    </row>
    <row r="20741" spans="1:2">
      <c r="A20741" s="4" t="s">
        <v>21088</v>
      </c>
      <c r="B20741" s="199">
        <v>77965.350000000006</v>
      </c>
    </row>
    <row r="20742" spans="1:2">
      <c r="A20742" s="4" t="s">
        <v>21089</v>
      </c>
      <c r="B20742" s="199">
        <v>77210.899999999994</v>
      </c>
    </row>
    <row r="20743" spans="1:2">
      <c r="A20743" s="4" t="s">
        <v>21090</v>
      </c>
      <c r="B20743" s="199">
        <v>77210.899999999994</v>
      </c>
    </row>
    <row r="20744" spans="1:2">
      <c r="A20744" s="4" t="s">
        <v>21091</v>
      </c>
      <c r="B20744" s="199">
        <v>82806.990000000005</v>
      </c>
    </row>
    <row r="20745" spans="1:2">
      <c r="A20745" s="4" t="s">
        <v>21092</v>
      </c>
      <c r="B20745" s="199">
        <v>82806.990000000005</v>
      </c>
    </row>
    <row r="20746" spans="1:2">
      <c r="A20746" s="4" t="s">
        <v>21093</v>
      </c>
      <c r="B20746" s="199">
        <v>82005.69</v>
      </c>
    </row>
    <row r="20747" spans="1:2">
      <c r="A20747" s="4" t="s">
        <v>21094</v>
      </c>
      <c r="B20747" s="199">
        <v>82005.69</v>
      </c>
    </row>
    <row r="20748" spans="1:2">
      <c r="A20748" s="4" t="s">
        <v>21095</v>
      </c>
      <c r="B20748" s="199">
        <v>64588.45</v>
      </c>
    </row>
    <row r="20749" spans="1:2">
      <c r="A20749" s="4" t="s">
        <v>21096</v>
      </c>
      <c r="B20749" s="199">
        <v>64588.45</v>
      </c>
    </row>
    <row r="20750" spans="1:2">
      <c r="A20750" s="4" t="s">
        <v>21097</v>
      </c>
      <c r="B20750" s="199">
        <v>63963.45</v>
      </c>
    </row>
    <row r="20751" spans="1:2">
      <c r="A20751" s="4" t="s">
        <v>21098</v>
      </c>
      <c r="B20751" s="199">
        <v>63963.45</v>
      </c>
    </row>
    <row r="20752" spans="1:2">
      <c r="A20752" s="4" t="s">
        <v>21099</v>
      </c>
      <c r="B20752" s="199">
        <v>5714.22</v>
      </c>
    </row>
    <row r="20753" spans="1:2">
      <c r="A20753" s="4" t="s">
        <v>21100</v>
      </c>
      <c r="B20753" s="199">
        <v>5714.22</v>
      </c>
    </row>
    <row r="20754" spans="1:2">
      <c r="A20754" s="4" t="s">
        <v>21101</v>
      </c>
      <c r="B20754" s="199">
        <v>5599.8</v>
      </c>
    </row>
    <row r="20755" spans="1:2">
      <c r="A20755" s="4" t="s">
        <v>21102</v>
      </c>
      <c r="B20755" s="199">
        <v>5599.8</v>
      </c>
    </row>
    <row r="20756" spans="1:2">
      <c r="A20756" s="4" t="s">
        <v>21103</v>
      </c>
      <c r="B20756" s="199">
        <v>7587.73</v>
      </c>
    </row>
    <row r="20757" spans="1:2">
      <c r="A20757" s="4" t="s">
        <v>21104</v>
      </c>
      <c r="B20757" s="199">
        <v>7587.73</v>
      </c>
    </row>
    <row r="20758" spans="1:2">
      <c r="A20758" s="4" t="s">
        <v>21105</v>
      </c>
      <c r="B20758" s="199">
        <v>7435.8</v>
      </c>
    </row>
    <row r="20759" spans="1:2">
      <c r="A20759" s="4" t="s">
        <v>21106</v>
      </c>
      <c r="B20759" s="199">
        <v>7435.8</v>
      </c>
    </row>
    <row r="20760" spans="1:2">
      <c r="A20760" s="4" t="s">
        <v>21107</v>
      </c>
      <c r="B20760" s="199">
        <v>9508.09</v>
      </c>
    </row>
    <row r="20761" spans="1:2">
      <c r="A20761" s="4" t="s">
        <v>21108</v>
      </c>
      <c r="B20761" s="199">
        <v>9508.09</v>
      </c>
    </row>
    <row r="20762" spans="1:2">
      <c r="A20762" s="4" t="s">
        <v>21109</v>
      </c>
      <c r="B20762" s="199">
        <v>9317.7000000000007</v>
      </c>
    </row>
    <row r="20763" spans="1:2">
      <c r="A20763" s="4" t="s">
        <v>21110</v>
      </c>
      <c r="B20763" s="199">
        <v>9317.7000000000007</v>
      </c>
    </row>
    <row r="20764" spans="1:2">
      <c r="A20764" s="4" t="s">
        <v>21111</v>
      </c>
      <c r="B20764" s="199">
        <v>11428.44</v>
      </c>
    </row>
    <row r="20765" spans="1:2">
      <c r="A20765" s="4" t="s">
        <v>21112</v>
      </c>
      <c r="B20765" s="199">
        <v>11428.44</v>
      </c>
    </row>
    <row r="20766" spans="1:2">
      <c r="A20766" s="4" t="s">
        <v>21113</v>
      </c>
      <c r="B20766" s="199">
        <v>11199.6</v>
      </c>
    </row>
    <row r="20767" spans="1:2">
      <c r="A20767" s="4" t="s">
        <v>21114</v>
      </c>
      <c r="B20767" s="199">
        <v>11199.6</v>
      </c>
    </row>
    <row r="20768" spans="1:2">
      <c r="A20768" s="4" t="s">
        <v>21115</v>
      </c>
      <c r="B20768" s="199">
        <v>13301.96</v>
      </c>
    </row>
    <row r="20769" spans="1:2">
      <c r="A20769" s="4" t="s">
        <v>21116</v>
      </c>
      <c r="B20769" s="199">
        <v>13301.96</v>
      </c>
    </row>
    <row r="20770" spans="1:2">
      <c r="A20770" s="4" t="s">
        <v>21117</v>
      </c>
      <c r="B20770" s="199">
        <v>13035.6</v>
      </c>
    </row>
    <row r="20771" spans="1:2">
      <c r="A20771" s="4" t="s">
        <v>21118</v>
      </c>
      <c r="B20771" s="199">
        <v>13035.6</v>
      </c>
    </row>
    <row r="20772" spans="1:2">
      <c r="A20772" s="4" t="s">
        <v>21119</v>
      </c>
      <c r="B20772" s="199">
        <v>15222.31</v>
      </c>
    </row>
    <row r="20773" spans="1:2">
      <c r="A20773" s="4" t="s">
        <v>21120</v>
      </c>
      <c r="B20773" s="199">
        <v>15222.31</v>
      </c>
    </row>
    <row r="20774" spans="1:2">
      <c r="A20774" s="4" t="s">
        <v>21121</v>
      </c>
      <c r="B20774" s="199">
        <v>14917.5</v>
      </c>
    </row>
    <row r="20775" spans="1:2">
      <c r="A20775" s="4" t="s">
        <v>21122</v>
      </c>
      <c r="B20775" s="199">
        <v>14917.5</v>
      </c>
    </row>
    <row r="20776" spans="1:2">
      <c r="A20776" s="4" t="s">
        <v>21123</v>
      </c>
      <c r="B20776" s="199">
        <v>17095.830000000002</v>
      </c>
    </row>
    <row r="20777" spans="1:2">
      <c r="A20777" s="4" t="s">
        <v>21124</v>
      </c>
      <c r="B20777" s="199">
        <v>17095.830000000002</v>
      </c>
    </row>
    <row r="20778" spans="1:2">
      <c r="A20778" s="4" t="s">
        <v>21125</v>
      </c>
      <c r="B20778" s="199">
        <v>16753.5</v>
      </c>
    </row>
    <row r="20779" spans="1:2">
      <c r="A20779" s="4" t="s">
        <v>21126</v>
      </c>
      <c r="B20779" s="199">
        <v>16753.5</v>
      </c>
    </row>
    <row r="20780" spans="1:2">
      <c r="A20780" s="4" t="s">
        <v>21127</v>
      </c>
      <c r="B20780" s="199">
        <v>22300.400000000001</v>
      </c>
    </row>
    <row r="20781" spans="1:2">
      <c r="A20781" s="4" t="s">
        <v>21128</v>
      </c>
      <c r="B20781" s="199">
        <v>22300.400000000001</v>
      </c>
    </row>
    <row r="20782" spans="1:2">
      <c r="A20782" s="4" t="s">
        <v>21129</v>
      </c>
      <c r="B20782" s="199">
        <v>22406.799999999999</v>
      </c>
    </row>
    <row r="20783" spans="1:2">
      <c r="A20783" s="4" t="s">
        <v>21130</v>
      </c>
      <c r="B20783" s="199">
        <v>22406.799999999999</v>
      </c>
    </row>
    <row r="20784" spans="1:2">
      <c r="A20784" s="4" t="s">
        <v>21131</v>
      </c>
      <c r="B20784" s="199">
        <v>31984.66</v>
      </c>
    </row>
    <row r="20785" spans="1:2">
      <c r="A20785" s="4" t="s">
        <v>21132</v>
      </c>
      <c r="B20785" s="199">
        <v>31984.66</v>
      </c>
    </row>
    <row r="20786" spans="1:2">
      <c r="A20786" s="4" t="s">
        <v>21133</v>
      </c>
      <c r="B20786" s="199">
        <v>32501.39</v>
      </c>
    </row>
    <row r="20787" spans="1:2">
      <c r="A20787" s="4" t="s">
        <v>21134</v>
      </c>
      <c r="B20787" s="199">
        <v>32501.39</v>
      </c>
    </row>
    <row r="20788" spans="1:2">
      <c r="A20788" s="4" t="s">
        <v>21135</v>
      </c>
      <c r="B20788" s="199">
        <v>43615.39</v>
      </c>
    </row>
    <row r="20789" spans="1:2">
      <c r="A20789" s="4" t="s">
        <v>21136</v>
      </c>
      <c r="B20789" s="199">
        <v>43615.39</v>
      </c>
    </row>
    <row r="20790" spans="1:2">
      <c r="A20790" s="4" t="s">
        <v>21137</v>
      </c>
      <c r="B20790" s="199">
        <v>44546.31</v>
      </c>
    </row>
    <row r="20791" spans="1:2">
      <c r="A20791" s="4" t="s">
        <v>21138</v>
      </c>
      <c r="B20791" s="199">
        <v>44546.31</v>
      </c>
    </row>
    <row r="20792" spans="1:2">
      <c r="A20792" s="4" t="s">
        <v>21139</v>
      </c>
      <c r="B20792" s="199">
        <v>109.43</v>
      </c>
    </row>
    <row r="20793" spans="1:2">
      <c r="A20793" s="4" t="s">
        <v>21140</v>
      </c>
      <c r="B20793" s="199">
        <v>99.56</v>
      </c>
    </row>
    <row r="20794" spans="1:2">
      <c r="A20794" s="4" t="s">
        <v>21141</v>
      </c>
      <c r="B20794" s="199">
        <v>309.92</v>
      </c>
    </row>
    <row r="20795" spans="1:2">
      <c r="A20795" s="4" t="s">
        <v>21142</v>
      </c>
      <c r="B20795" s="199">
        <v>280</v>
      </c>
    </row>
    <row r="20796" spans="1:2">
      <c r="A20796" s="4" t="s">
        <v>21143</v>
      </c>
      <c r="B20796" s="199">
        <v>162.79</v>
      </c>
    </row>
    <row r="20797" spans="1:2">
      <c r="A20797" s="4" t="s">
        <v>21144</v>
      </c>
      <c r="B20797" s="199">
        <v>152.06</v>
      </c>
    </row>
    <row r="20798" spans="1:2">
      <c r="A20798" s="4" t="s">
        <v>21145</v>
      </c>
      <c r="B20798" s="199">
        <v>677.79</v>
      </c>
    </row>
    <row r="20799" spans="1:2">
      <c r="A20799" s="4" t="s">
        <v>21146</v>
      </c>
      <c r="B20799" s="199">
        <v>629.47</v>
      </c>
    </row>
    <row r="20800" spans="1:2">
      <c r="A20800" s="4" t="s">
        <v>21147</v>
      </c>
      <c r="B20800" s="199">
        <v>774.62</v>
      </c>
    </row>
    <row r="20801" spans="1:2">
      <c r="A20801" s="4" t="s">
        <v>21148</v>
      </c>
      <c r="B20801" s="199">
        <v>719.4</v>
      </c>
    </row>
    <row r="20802" spans="1:2">
      <c r="A20802" s="4" t="s">
        <v>21149</v>
      </c>
      <c r="B20802" s="199">
        <v>903.72</v>
      </c>
    </row>
    <row r="20803" spans="1:2">
      <c r="A20803" s="4" t="s">
        <v>21150</v>
      </c>
      <c r="B20803" s="199">
        <v>839.3</v>
      </c>
    </row>
    <row r="20804" spans="1:2">
      <c r="A20804" s="4" t="s">
        <v>21151</v>
      </c>
      <c r="B20804" s="199">
        <v>1084.47</v>
      </c>
    </row>
    <row r="20805" spans="1:2">
      <c r="A20805" s="4" t="s">
        <v>21152</v>
      </c>
      <c r="B20805" s="199">
        <v>1007.16</v>
      </c>
    </row>
    <row r="20806" spans="1:2">
      <c r="A20806" s="4" t="s">
        <v>21153</v>
      </c>
      <c r="B20806" s="199">
        <v>31.73</v>
      </c>
    </row>
    <row r="20807" spans="1:2">
      <c r="A20807" s="4" t="s">
        <v>21154</v>
      </c>
      <c r="B20807" s="199">
        <v>28.87</v>
      </c>
    </row>
    <row r="20808" spans="1:2">
      <c r="A20808" s="4" t="s">
        <v>21155</v>
      </c>
      <c r="B20808" s="199">
        <v>42.31</v>
      </c>
    </row>
    <row r="20809" spans="1:2">
      <c r="A20809" s="4" t="s">
        <v>21156</v>
      </c>
      <c r="B20809" s="199">
        <v>38.49</v>
      </c>
    </row>
    <row r="20810" spans="1:2">
      <c r="A20810" s="4" t="s">
        <v>21157</v>
      </c>
      <c r="B20810" s="199">
        <v>52.89</v>
      </c>
    </row>
    <row r="20811" spans="1:2">
      <c r="A20811" s="4" t="s">
        <v>21158</v>
      </c>
      <c r="B20811" s="199">
        <v>48.12</v>
      </c>
    </row>
    <row r="20812" spans="1:2">
      <c r="A20812" s="4" t="s">
        <v>21159</v>
      </c>
      <c r="B20812" s="199">
        <v>63.47</v>
      </c>
    </row>
    <row r="20813" spans="1:2">
      <c r="A20813" s="4" t="s">
        <v>21160</v>
      </c>
      <c r="B20813" s="199">
        <v>57.74</v>
      </c>
    </row>
    <row r="20814" spans="1:2">
      <c r="A20814" s="4" t="s">
        <v>21161</v>
      </c>
      <c r="B20814" s="199">
        <v>79.34</v>
      </c>
    </row>
    <row r="20815" spans="1:2">
      <c r="A20815" s="4" t="s">
        <v>21162</v>
      </c>
      <c r="B20815" s="199">
        <v>72.180000000000007</v>
      </c>
    </row>
    <row r="20816" spans="1:2">
      <c r="A20816" s="4" t="s">
        <v>21163</v>
      </c>
      <c r="B20816" s="199">
        <v>93.34</v>
      </c>
    </row>
    <row r="20817" spans="1:2">
      <c r="A20817" s="4" t="s">
        <v>21164</v>
      </c>
      <c r="B20817" s="199">
        <v>84.92</v>
      </c>
    </row>
    <row r="20818" spans="1:2">
      <c r="A20818" s="4" t="s">
        <v>21165</v>
      </c>
      <c r="B20818" s="199">
        <v>99.17</v>
      </c>
    </row>
    <row r="20819" spans="1:2">
      <c r="A20819" s="4" t="s">
        <v>21166</v>
      </c>
      <c r="B20819" s="199">
        <v>90.23</v>
      </c>
    </row>
    <row r="20820" spans="1:2">
      <c r="A20820" s="4" t="s">
        <v>21167</v>
      </c>
      <c r="B20820" s="199">
        <v>109.43</v>
      </c>
    </row>
    <row r="20821" spans="1:2">
      <c r="A20821" s="4" t="s">
        <v>21168</v>
      </c>
      <c r="B20821" s="199">
        <v>99.56</v>
      </c>
    </row>
    <row r="20822" spans="1:2">
      <c r="A20822" s="4" t="s">
        <v>21169</v>
      </c>
      <c r="B20822" s="199">
        <v>137.74</v>
      </c>
    </row>
    <row r="20823" spans="1:2">
      <c r="A20823" s="4" t="s">
        <v>21170</v>
      </c>
      <c r="B20823" s="199">
        <v>124.44</v>
      </c>
    </row>
    <row r="20824" spans="1:2">
      <c r="A20824" s="4" t="s">
        <v>21171</v>
      </c>
      <c r="B20824" s="199">
        <v>148.76</v>
      </c>
    </row>
    <row r="20825" spans="1:2">
      <c r="A20825" s="4" t="s">
        <v>21172</v>
      </c>
      <c r="B20825" s="199">
        <v>134.4</v>
      </c>
    </row>
    <row r="20826" spans="1:2">
      <c r="A20826" s="4" t="s">
        <v>21173</v>
      </c>
      <c r="B20826" s="199">
        <v>161.57</v>
      </c>
    </row>
    <row r="20827" spans="1:2">
      <c r="A20827" s="4" t="s">
        <v>21174</v>
      </c>
      <c r="B20827" s="199">
        <v>145.97</v>
      </c>
    </row>
    <row r="20828" spans="1:2">
      <c r="A20828" s="4" t="s">
        <v>21175</v>
      </c>
      <c r="B20828" s="199">
        <v>338.1</v>
      </c>
    </row>
    <row r="20829" spans="1:2">
      <c r="A20829" s="4" t="s">
        <v>21176</v>
      </c>
      <c r="B20829" s="199">
        <v>305.45</v>
      </c>
    </row>
    <row r="20830" spans="1:2">
      <c r="A20830" s="4" t="s">
        <v>21177</v>
      </c>
      <c r="B20830" s="199">
        <v>413.23</v>
      </c>
    </row>
    <row r="20831" spans="1:2">
      <c r="A20831" s="4" t="s">
        <v>21178</v>
      </c>
      <c r="B20831" s="199">
        <v>373.33</v>
      </c>
    </row>
    <row r="20832" spans="1:2">
      <c r="A20832" s="4" t="s">
        <v>21179</v>
      </c>
      <c r="B20832" s="199">
        <v>413.23</v>
      </c>
    </row>
    <row r="20833" spans="1:2">
      <c r="A20833" s="4" t="s">
        <v>21180</v>
      </c>
      <c r="B20833" s="199">
        <v>373.33</v>
      </c>
    </row>
    <row r="20834" spans="1:2">
      <c r="A20834" s="4" t="s">
        <v>21181</v>
      </c>
      <c r="B20834" s="199">
        <v>677.79</v>
      </c>
    </row>
    <row r="20835" spans="1:2">
      <c r="A20835" s="4" t="s">
        <v>21182</v>
      </c>
      <c r="B20835" s="199">
        <v>629.47</v>
      </c>
    </row>
    <row r="20836" spans="1:2">
      <c r="A20836" s="4" t="s">
        <v>21183</v>
      </c>
      <c r="B20836" s="199">
        <v>774.62</v>
      </c>
    </row>
    <row r="20837" spans="1:2">
      <c r="A20837" s="4" t="s">
        <v>21184</v>
      </c>
      <c r="B20837" s="199">
        <v>719.4</v>
      </c>
    </row>
    <row r="20838" spans="1:2">
      <c r="A20838" s="4" t="s">
        <v>21185</v>
      </c>
      <c r="B20838" s="199">
        <v>52.89</v>
      </c>
    </row>
    <row r="20839" spans="1:2">
      <c r="A20839" s="4" t="s">
        <v>21186</v>
      </c>
      <c r="B20839" s="199">
        <v>48.12</v>
      </c>
    </row>
    <row r="20840" spans="1:2">
      <c r="A20840" s="4" t="s">
        <v>21187</v>
      </c>
      <c r="B20840" s="199">
        <v>63.47</v>
      </c>
    </row>
    <row r="20841" spans="1:2">
      <c r="A20841" s="4" t="s">
        <v>21188</v>
      </c>
      <c r="B20841" s="199">
        <v>57.74</v>
      </c>
    </row>
    <row r="20842" spans="1:2">
      <c r="A20842" s="4" t="s">
        <v>21189</v>
      </c>
      <c r="B20842" s="199">
        <v>73.8</v>
      </c>
    </row>
    <row r="20843" spans="1:2">
      <c r="A20843" s="4" t="s">
        <v>21190</v>
      </c>
      <c r="B20843" s="199">
        <v>67.14</v>
      </c>
    </row>
    <row r="20844" spans="1:2">
      <c r="A20844" s="4" t="s">
        <v>21191</v>
      </c>
      <c r="B20844" s="199">
        <v>93.34</v>
      </c>
    </row>
    <row r="20845" spans="1:2">
      <c r="A20845" s="4" t="s">
        <v>21192</v>
      </c>
      <c r="B20845" s="199">
        <v>84.92</v>
      </c>
    </row>
    <row r="20846" spans="1:2">
      <c r="A20846" s="4" t="s">
        <v>21193</v>
      </c>
      <c r="B20846" s="199">
        <v>105.78</v>
      </c>
    </row>
    <row r="20847" spans="1:2">
      <c r="A20847" s="4" t="s">
        <v>21194</v>
      </c>
      <c r="B20847" s="199">
        <v>96.24</v>
      </c>
    </row>
    <row r="20848" spans="1:2">
      <c r="A20848" s="4" t="s">
        <v>21195</v>
      </c>
      <c r="B20848" s="199">
        <v>113.34</v>
      </c>
    </row>
    <row r="20849" spans="1:2">
      <c r="A20849" s="4" t="s">
        <v>21196</v>
      </c>
      <c r="B20849" s="199">
        <v>103.12</v>
      </c>
    </row>
    <row r="20850" spans="1:2">
      <c r="A20850" s="4" t="s">
        <v>21197</v>
      </c>
      <c r="B20850" s="199">
        <v>122.06</v>
      </c>
    </row>
    <row r="20851" spans="1:2">
      <c r="A20851" s="4" t="s">
        <v>21198</v>
      </c>
      <c r="B20851" s="199">
        <v>111.05</v>
      </c>
    </row>
    <row r="20852" spans="1:2">
      <c r="A20852" s="4" t="s">
        <v>21199</v>
      </c>
      <c r="B20852" s="199">
        <v>371.91</v>
      </c>
    </row>
    <row r="20853" spans="1:2">
      <c r="A20853" s="4" t="s">
        <v>21200</v>
      </c>
      <c r="B20853" s="199">
        <v>336</v>
      </c>
    </row>
    <row r="20854" spans="1:2">
      <c r="A20854" s="4" t="s">
        <v>21201</v>
      </c>
      <c r="B20854" s="199">
        <v>531.29999999999995</v>
      </c>
    </row>
    <row r="20855" spans="1:2">
      <c r="A20855" s="4" t="s">
        <v>21202</v>
      </c>
      <c r="B20855" s="199">
        <v>480</v>
      </c>
    </row>
    <row r="20856" spans="1:2">
      <c r="A20856" s="4" t="s">
        <v>21203</v>
      </c>
      <c r="B20856" s="199">
        <v>774.62</v>
      </c>
    </row>
    <row r="20857" spans="1:2">
      <c r="A20857" s="4" t="s">
        <v>21204</v>
      </c>
      <c r="B20857" s="199">
        <v>719.4</v>
      </c>
    </row>
    <row r="20858" spans="1:2">
      <c r="A20858" s="4" t="s">
        <v>21205</v>
      </c>
      <c r="B20858" s="199">
        <v>903.72</v>
      </c>
    </row>
    <row r="20859" spans="1:2">
      <c r="A20859" s="4" t="s">
        <v>21206</v>
      </c>
      <c r="B20859" s="199">
        <v>839.3</v>
      </c>
    </row>
    <row r="20860" spans="1:2">
      <c r="A20860" s="4" t="s">
        <v>21207</v>
      </c>
      <c r="B20860" s="199">
        <v>1084.47</v>
      </c>
    </row>
    <row r="20861" spans="1:2">
      <c r="A20861" s="4" t="s">
        <v>21208</v>
      </c>
      <c r="B20861" s="199">
        <v>1007.16</v>
      </c>
    </row>
    <row r="20862" spans="1:2">
      <c r="A20862" s="4" t="s">
        <v>21209</v>
      </c>
      <c r="B20862" s="199">
        <v>1232.3499999999999</v>
      </c>
    </row>
    <row r="20863" spans="1:2">
      <c r="A20863" s="4" t="s">
        <v>21210</v>
      </c>
      <c r="B20863" s="199">
        <v>1144.5</v>
      </c>
    </row>
    <row r="20864" spans="1:2">
      <c r="A20864" s="4" t="s">
        <v>21211</v>
      </c>
      <c r="B20864" s="199">
        <v>1594.81</v>
      </c>
    </row>
    <row r="20865" spans="1:2">
      <c r="A20865" s="4" t="s">
        <v>21212</v>
      </c>
      <c r="B20865" s="199">
        <v>1481.12</v>
      </c>
    </row>
    <row r="20866" spans="1:2">
      <c r="A20866" s="4" t="s">
        <v>21213</v>
      </c>
      <c r="B20866" s="199">
        <v>1232.3499999999999</v>
      </c>
    </row>
    <row r="20867" spans="1:2">
      <c r="A20867" s="4" t="s">
        <v>21214</v>
      </c>
      <c r="B20867" s="199">
        <v>1144.5</v>
      </c>
    </row>
    <row r="20868" spans="1:2">
      <c r="A20868" s="4" t="s">
        <v>21215</v>
      </c>
      <c r="B20868" s="199">
        <v>1594.81</v>
      </c>
    </row>
    <row r="20869" spans="1:2">
      <c r="A20869" s="4" t="s">
        <v>21216</v>
      </c>
      <c r="B20869" s="199">
        <v>1481.12</v>
      </c>
    </row>
    <row r="20870" spans="1:2">
      <c r="A20870" s="4" t="s">
        <v>21217</v>
      </c>
      <c r="B20870" s="199">
        <v>1426.93</v>
      </c>
    </row>
    <row r="20871" spans="1:2">
      <c r="A20871" s="4" t="s">
        <v>21218</v>
      </c>
      <c r="B20871" s="199">
        <v>1325.21</v>
      </c>
    </row>
    <row r="20872" spans="1:2">
      <c r="A20872" s="4" t="s">
        <v>21219</v>
      </c>
      <c r="B20872" s="199">
        <v>1749.15</v>
      </c>
    </row>
    <row r="20873" spans="1:2">
      <c r="A20873" s="4" t="s">
        <v>21220</v>
      </c>
      <c r="B20873" s="199">
        <v>1624.45</v>
      </c>
    </row>
    <row r="20874" spans="1:2">
      <c r="A20874" s="4" t="s">
        <v>21221</v>
      </c>
      <c r="B20874" s="199">
        <v>1426.93</v>
      </c>
    </row>
    <row r="20875" spans="1:2">
      <c r="A20875" s="4" t="s">
        <v>21222</v>
      </c>
      <c r="B20875" s="199">
        <v>1325.21</v>
      </c>
    </row>
    <row r="20876" spans="1:2">
      <c r="A20876" s="4" t="s">
        <v>21223</v>
      </c>
      <c r="B20876" s="199">
        <v>1936.55</v>
      </c>
    </row>
    <row r="20877" spans="1:2">
      <c r="A20877" s="4" t="s">
        <v>21224</v>
      </c>
      <c r="B20877" s="199">
        <v>1798.5</v>
      </c>
    </row>
    <row r="20878" spans="1:2">
      <c r="A20878" s="4" t="s">
        <v>21225</v>
      </c>
      <c r="B20878" s="199">
        <v>1594.81</v>
      </c>
    </row>
    <row r="20879" spans="1:2">
      <c r="A20879" s="4" t="s">
        <v>21226</v>
      </c>
      <c r="B20879" s="199">
        <v>1481.12</v>
      </c>
    </row>
    <row r="20880" spans="1:2">
      <c r="A20880" s="4" t="s">
        <v>21227</v>
      </c>
      <c r="B20880" s="199">
        <v>2464.71</v>
      </c>
    </row>
    <row r="20881" spans="1:2">
      <c r="A20881" s="4" t="s">
        <v>21228</v>
      </c>
      <c r="B20881" s="199">
        <v>2289</v>
      </c>
    </row>
    <row r="20882" spans="1:2">
      <c r="A20882" s="4" t="s">
        <v>21229</v>
      </c>
      <c r="B20882" s="199">
        <v>1936.55</v>
      </c>
    </row>
    <row r="20883" spans="1:2">
      <c r="A20883" s="4" t="s">
        <v>21230</v>
      </c>
      <c r="B20883" s="199">
        <v>1798.5</v>
      </c>
    </row>
    <row r="20884" spans="1:2">
      <c r="A20884" s="4" t="s">
        <v>21231</v>
      </c>
      <c r="B20884" s="199">
        <v>3012.42</v>
      </c>
    </row>
    <row r="20885" spans="1:2">
      <c r="A20885" s="4" t="s">
        <v>21232</v>
      </c>
      <c r="B20885" s="199">
        <v>2797.67</v>
      </c>
    </row>
    <row r="20886" spans="1:2">
      <c r="A20886" s="4" t="s">
        <v>21233</v>
      </c>
      <c r="B20886" s="199">
        <v>2259.31</v>
      </c>
    </row>
    <row r="20887" spans="1:2">
      <c r="A20887" s="4" t="s">
        <v>21234</v>
      </c>
      <c r="B20887" s="199">
        <v>2098.25</v>
      </c>
    </row>
    <row r="20888" spans="1:2">
      <c r="A20888" s="4" t="s">
        <v>21235</v>
      </c>
      <c r="B20888" s="199">
        <v>3388.97</v>
      </c>
    </row>
    <row r="20889" spans="1:2">
      <c r="A20889" s="4" t="s">
        <v>21236</v>
      </c>
      <c r="B20889" s="199">
        <v>3147.38</v>
      </c>
    </row>
    <row r="20890" spans="1:2">
      <c r="A20890" s="4" t="s">
        <v>21237</v>
      </c>
      <c r="B20890" s="199">
        <v>2756.81</v>
      </c>
    </row>
    <row r="20891" spans="1:2">
      <c r="A20891" s="4" t="s">
        <v>21238</v>
      </c>
      <c r="B20891" s="199">
        <v>2498.91</v>
      </c>
    </row>
    <row r="20892" spans="1:2">
      <c r="A20892" s="4" t="s">
        <v>21239</v>
      </c>
      <c r="B20892" s="199">
        <v>2144.1799999999998</v>
      </c>
    </row>
    <row r="20893" spans="1:2">
      <c r="A20893" s="4" t="s">
        <v>21240</v>
      </c>
      <c r="B20893" s="199">
        <v>1943.59</v>
      </c>
    </row>
    <row r="20894" spans="1:2">
      <c r="A20894" s="4" t="s">
        <v>21241</v>
      </c>
      <c r="B20894" s="199">
        <v>1678.05</v>
      </c>
    </row>
    <row r="20895" spans="1:2">
      <c r="A20895" s="4" t="s">
        <v>21242</v>
      </c>
      <c r="B20895" s="199">
        <v>1521.07</v>
      </c>
    </row>
    <row r="20896" spans="1:2">
      <c r="A20896" s="4" t="s">
        <v>21243</v>
      </c>
      <c r="B20896" s="199">
        <v>2144.1799999999998</v>
      </c>
    </row>
    <row r="20897" spans="1:2">
      <c r="A20897" s="4" t="s">
        <v>21244</v>
      </c>
      <c r="B20897" s="199">
        <v>1943.59</v>
      </c>
    </row>
    <row r="20898" spans="1:2">
      <c r="A20898" s="4" t="s">
        <v>21245</v>
      </c>
      <c r="B20898" s="199">
        <v>2144.1799999999998</v>
      </c>
    </row>
    <row r="20899" spans="1:2">
      <c r="A20899" s="4" t="s">
        <v>21246</v>
      </c>
      <c r="B20899" s="199">
        <v>1943.59</v>
      </c>
    </row>
    <row r="20900" spans="1:2">
      <c r="A20900" s="4" t="s">
        <v>21247</v>
      </c>
      <c r="B20900" s="199">
        <v>2756.81</v>
      </c>
    </row>
    <row r="20901" spans="1:2">
      <c r="A20901" s="4" t="s">
        <v>21248</v>
      </c>
      <c r="B20901" s="199">
        <v>2498.91</v>
      </c>
    </row>
    <row r="20902" spans="1:2">
      <c r="A20902" s="4" t="s">
        <v>21249</v>
      </c>
      <c r="B20902" s="199">
        <v>4288.37</v>
      </c>
    </row>
    <row r="20903" spans="1:2">
      <c r="A20903" s="4" t="s">
        <v>21250</v>
      </c>
      <c r="B20903" s="199">
        <v>3887.19</v>
      </c>
    </row>
    <row r="20904" spans="1:2">
      <c r="A20904" s="4" t="s">
        <v>21251</v>
      </c>
      <c r="B20904" s="199">
        <v>4288.37</v>
      </c>
    </row>
    <row r="20905" spans="1:2">
      <c r="A20905" s="4" t="s">
        <v>21252</v>
      </c>
      <c r="B20905" s="199">
        <v>3887.19</v>
      </c>
    </row>
    <row r="20906" spans="1:2">
      <c r="A20906" s="4" t="s">
        <v>21253</v>
      </c>
      <c r="B20906" s="199">
        <v>9313.1200000000008</v>
      </c>
    </row>
    <row r="20907" spans="1:2">
      <c r="A20907" s="4" t="s">
        <v>21254</v>
      </c>
      <c r="B20907" s="199">
        <v>8443.4</v>
      </c>
    </row>
    <row r="20908" spans="1:2">
      <c r="A20908" s="4" t="s">
        <v>21255</v>
      </c>
      <c r="B20908" s="199">
        <v>9648.84</v>
      </c>
    </row>
    <row r="20909" spans="1:2">
      <c r="A20909" s="4" t="s">
        <v>21256</v>
      </c>
      <c r="B20909" s="199">
        <v>8746.18</v>
      </c>
    </row>
    <row r="20910" spans="1:2">
      <c r="A20910" s="4" t="s">
        <v>21257</v>
      </c>
      <c r="B20910" s="199">
        <v>88.24</v>
      </c>
    </row>
    <row r="20911" spans="1:2">
      <c r="A20911" s="4" t="s">
        <v>21258</v>
      </c>
      <c r="B20911" s="199">
        <v>86.48</v>
      </c>
    </row>
    <row r="20912" spans="1:2">
      <c r="A20912" s="4" t="s">
        <v>21259</v>
      </c>
      <c r="B20912" s="199">
        <v>29.3</v>
      </c>
    </row>
    <row r="20913" spans="1:2">
      <c r="A20913" s="4" t="s">
        <v>21260</v>
      </c>
      <c r="B20913" s="199">
        <v>27.58</v>
      </c>
    </row>
    <row r="20914" spans="1:2">
      <c r="A20914" s="4" t="s">
        <v>21261</v>
      </c>
      <c r="B20914" s="199">
        <v>90.64</v>
      </c>
    </row>
    <row r="20915" spans="1:2">
      <c r="A20915" s="4" t="s">
        <v>21262</v>
      </c>
      <c r="B20915" s="199">
        <v>88.04</v>
      </c>
    </row>
    <row r="20916" spans="1:2">
      <c r="A20916" s="4" t="s">
        <v>21263</v>
      </c>
      <c r="B20916" s="199">
        <v>8.4</v>
      </c>
    </row>
    <row r="20917" spans="1:2">
      <c r="A20917" s="4" t="s">
        <v>21264</v>
      </c>
      <c r="B20917" s="199">
        <v>8.1300000000000008</v>
      </c>
    </row>
    <row r="20918" spans="1:2">
      <c r="A20918" s="4" t="s">
        <v>21265</v>
      </c>
      <c r="B20918" s="199">
        <v>104</v>
      </c>
    </row>
    <row r="20919" spans="1:2">
      <c r="A20919" s="4" t="s">
        <v>21266</v>
      </c>
      <c r="B20919" s="199">
        <v>104</v>
      </c>
    </row>
    <row r="20920" spans="1:2">
      <c r="A20920" s="4" t="s">
        <v>21267</v>
      </c>
      <c r="B20920" s="199">
        <v>0.5</v>
      </c>
    </row>
    <row r="20921" spans="1:2">
      <c r="A20921" s="4" t="s">
        <v>21268</v>
      </c>
      <c r="B20921" s="199">
        <v>0.5</v>
      </c>
    </row>
    <row r="20922" spans="1:2">
      <c r="A20922" s="4" t="s">
        <v>21269</v>
      </c>
      <c r="B20922" s="199">
        <v>102.52</v>
      </c>
    </row>
    <row r="20923" spans="1:2">
      <c r="A20923" s="4" t="s">
        <v>21270</v>
      </c>
      <c r="B20923" s="199">
        <v>102.52</v>
      </c>
    </row>
    <row r="20924" spans="1:2">
      <c r="A20924" s="4" t="s">
        <v>21271</v>
      </c>
      <c r="B20924" s="199">
        <v>90</v>
      </c>
    </row>
    <row r="20925" spans="1:2">
      <c r="A20925" s="4" t="s">
        <v>21272</v>
      </c>
      <c r="B20925" s="199">
        <v>90</v>
      </c>
    </row>
    <row r="20926" spans="1:2">
      <c r="A20926" s="4" t="s">
        <v>21273</v>
      </c>
      <c r="B20926" s="199">
        <v>97.44</v>
      </c>
    </row>
    <row r="20927" spans="1:2">
      <c r="A20927" s="4" t="s">
        <v>21274</v>
      </c>
      <c r="B20927" s="199">
        <v>97.44</v>
      </c>
    </row>
    <row r="20928" spans="1:2">
      <c r="A20928" s="4" t="s">
        <v>21275</v>
      </c>
      <c r="B20928" s="199">
        <v>94.25</v>
      </c>
    </row>
    <row r="20929" spans="1:2">
      <c r="A20929" s="4" t="s">
        <v>21276</v>
      </c>
      <c r="B20929" s="199">
        <v>94.25</v>
      </c>
    </row>
    <row r="20930" spans="1:2">
      <c r="A20930" s="4" t="s">
        <v>21277</v>
      </c>
      <c r="B20930" s="199">
        <v>68.64</v>
      </c>
    </row>
    <row r="20931" spans="1:2">
      <c r="A20931" s="4" t="s">
        <v>21278</v>
      </c>
      <c r="B20931" s="199">
        <v>68.64</v>
      </c>
    </row>
    <row r="20932" spans="1:2">
      <c r="A20932" s="4" t="s">
        <v>21279</v>
      </c>
      <c r="B20932" s="199">
        <v>67.08</v>
      </c>
    </row>
    <row r="20933" spans="1:2">
      <c r="A20933" s="4" t="s">
        <v>21280</v>
      </c>
      <c r="B20933" s="199">
        <v>67.08</v>
      </c>
    </row>
    <row r="20934" spans="1:2">
      <c r="A20934" s="4" t="s">
        <v>21281</v>
      </c>
      <c r="B20934" s="199">
        <v>93.72</v>
      </c>
    </row>
    <row r="20935" spans="1:2">
      <c r="A20935" s="4" t="s">
        <v>21282</v>
      </c>
      <c r="B20935" s="199">
        <v>93.72</v>
      </c>
    </row>
    <row r="20936" spans="1:2">
      <c r="A20936" s="4" t="s">
        <v>21283</v>
      </c>
      <c r="B20936" s="199">
        <v>104.7</v>
      </c>
    </row>
    <row r="20937" spans="1:2">
      <c r="A20937" s="4" t="s">
        <v>21284</v>
      </c>
      <c r="B20937" s="199">
        <v>104.7</v>
      </c>
    </row>
    <row r="20938" spans="1:2">
      <c r="A20938" s="4" t="s">
        <v>44606</v>
      </c>
      <c r="B20938" s="199">
        <v>57.2</v>
      </c>
    </row>
    <row r="20939" spans="1:2">
      <c r="A20939" s="4" t="s">
        <v>44605</v>
      </c>
      <c r="B20939" s="199">
        <v>57.2</v>
      </c>
    </row>
    <row r="20940" spans="1:2">
      <c r="A20940" s="4" t="s">
        <v>44604</v>
      </c>
      <c r="B20940" s="199">
        <v>67.2</v>
      </c>
    </row>
    <row r="20941" spans="1:2">
      <c r="A20941" s="4" t="s">
        <v>44603</v>
      </c>
      <c r="B20941" s="199">
        <v>67.2</v>
      </c>
    </row>
    <row r="20942" spans="1:2">
      <c r="A20942" s="4" t="s">
        <v>21285</v>
      </c>
      <c r="B20942" s="199">
        <v>109.2</v>
      </c>
    </row>
    <row r="20943" spans="1:2">
      <c r="A20943" s="4" t="s">
        <v>21286</v>
      </c>
      <c r="B20943" s="199">
        <v>109.2</v>
      </c>
    </row>
    <row r="20944" spans="1:2">
      <c r="A20944" s="4" t="s">
        <v>21287</v>
      </c>
      <c r="B20944" s="199">
        <v>43.68</v>
      </c>
    </row>
    <row r="20945" spans="1:2">
      <c r="A20945" s="4" t="s">
        <v>21288</v>
      </c>
      <c r="B20945" s="199">
        <v>43.68</v>
      </c>
    </row>
    <row r="20946" spans="1:2">
      <c r="A20946" s="4" t="s">
        <v>21289</v>
      </c>
      <c r="B20946" s="199">
        <v>1122.9000000000001</v>
      </c>
    </row>
    <row r="20947" spans="1:2">
      <c r="A20947" s="4" t="s">
        <v>21290</v>
      </c>
      <c r="B20947" s="199">
        <v>1116.01</v>
      </c>
    </row>
    <row r="20948" spans="1:2">
      <c r="A20948" s="4" t="s">
        <v>21291</v>
      </c>
      <c r="B20948" s="199">
        <v>392.02</v>
      </c>
    </row>
    <row r="20949" spans="1:2">
      <c r="A20949" s="4" t="s">
        <v>21292</v>
      </c>
      <c r="B20949" s="199">
        <v>385.14</v>
      </c>
    </row>
    <row r="20950" spans="1:2">
      <c r="A20950" s="4" t="s">
        <v>21293</v>
      </c>
      <c r="B20950" s="199">
        <v>854.48</v>
      </c>
    </row>
    <row r="20951" spans="1:2">
      <c r="A20951" s="4" t="s">
        <v>21294</v>
      </c>
      <c r="B20951" s="199">
        <v>854.48</v>
      </c>
    </row>
    <row r="20952" spans="1:2">
      <c r="A20952" s="4" t="s">
        <v>21295</v>
      </c>
      <c r="B20952" s="199">
        <v>1116.67</v>
      </c>
    </row>
    <row r="20953" spans="1:2">
      <c r="A20953" s="4" t="s">
        <v>21296</v>
      </c>
      <c r="B20953" s="199">
        <v>1109.78</v>
      </c>
    </row>
    <row r="20954" spans="1:2">
      <c r="A20954" s="4" t="s">
        <v>21297</v>
      </c>
      <c r="B20954" s="199">
        <v>877.07</v>
      </c>
    </row>
    <row r="20955" spans="1:2">
      <c r="A20955" s="4" t="s">
        <v>21298</v>
      </c>
      <c r="B20955" s="199">
        <v>877.07</v>
      </c>
    </row>
    <row r="20956" spans="1:2">
      <c r="A20956" s="4" t="s">
        <v>21299</v>
      </c>
      <c r="B20956" s="199">
        <v>3.3</v>
      </c>
    </row>
    <row r="20957" spans="1:2">
      <c r="A20957" s="4" t="s">
        <v>21300</v>
      </c>
      <c r="B20957" s="199">
        <v>3.3</v>
      </c>
    </row>
    <row r="20958" spans="1:2">
      <c r="A20958" s="4" t="s">
        <v>21301</v>
      </c>
      <c r="B20958" s="199">
        <v>7.7</v>
      </c>
    </row>
    <row r="20959" spans="1:2">
      <c r="A20959" s="4" t="s">
        <v>21302</v>
      </c>
      <c r="B20959" s="199">
        <v>7.7</v>
      </c>
    </row>
    <row r="20960" spans="1:2">
      <c r="A20960" s="4" t="s">
        <v>21303</v>
      </c>
      <c r="B20960" s="199">
        <v>1018.26</v>
      </c>
    </row>
    <row r="20961" spans="1:2">
      <c r="A20961" s="4" t="s">
        <v>21304</v>
      </c>
      <c r="B20961" s="199">
        <v>1018.26</v>
      </c>
    </row>
    <row r="20962" spans="1:2">
      <c r="A20962" s="4" t="s">
        <v>21305</v>
      </c>
      <c r="B20962" s="199">
        <v>493.42</v>
      </c>
    </row>
    <row r="20963" spans="1:2">
      <c r="A20963" s="4" t="s">
        <v>21306</v>
      </c>
      <c r="B20963" s="199">
        <v>493.42</v>
      </c>
    </row>
    <row r="20964" spans="1:2">
      <c r="A20964" s="4" t="s">
        <v>21307</v>
      </c>
      <c r="B20964" s="199">
        <v>6.38</v>
      </c>
    </row>
    <row r="20965" spans="1:2">
      <c r="A20965" s="4" t="s">
        <v>21308</v>
      </c>
      <c r="B20965" s="199">
        <v>6.38</v>
      </c>
    </row>
    <row r="20966" spans="1:2">
      <c r="A20966" s="4" t="s">
        <v>21309</v>
      </c>
      <c r="B20966" s="199">
        <v>2.23</v>
      </c>
    </row>
    <row r="20967" spans="1:2">
      <c r="A20967" s="4" t="s">
        <v>21310</v>
      </c>
      <c r="B20967" s="199">
        <v>2.23</v>
      </c>
    </row>
    <row r="20968" spans="1:2">
      <c r="A20968" s="4" t="s">
        <v>21311</v>
      </c>
      <c r="B20968" s="199">
        <v>777.67</v>
      </c>
    </row>
    <row r="20969" spans="1:2">
      <c r="A20969" s="4" t="s">
        <v>21312</v>
      </c>
      <c r="B20969" s="199">
        <v>775.66</v>
      </c>
    </row>
    <row r="20970" spans="1:2">
      <c r="A20970" s="4" t="s">
        <v>21313</v>
      </c>
      <c r="B20970" s="199">
        <v>5.46</v>
      </c>
    </row>
    <row r="20971" spans="1:2">
      <c r="A20971" s="4" t="s">
        <v>21314</v>
      </c>
      <c r="B20971" s="199">
        <v>5.46</v>
      </c>
    </row>
    <row r="20972" spans="1:2">
      <c r="A20972" s="4" t="s">
        <v>21315</v>
      </c>
      <c r="B20972" s="199">
        <v>14.24</v>
      </c>
    </row>
    <row r="20973" spans="1:2">
      <c r="A20973" s="4" t="s">
        <v>21316</v>
      </c>
      <c r="B20973" s="199">
        <v>14.24</v>
      </c>
    </row>
    <row r="20974" spans="1:2">
      <c r="A20974" s="4" t="s">
        <v>21317</v>
      </c>
      <c r="B20974" s="199">
        <v>14.84</v>
      </c>
    </row>
    <row r="20975" spans="1:2">
      <c r="A20975" s="4" t="s">
        <v>21318</v>
      </c>
      <c r="B20975" s="199">
        <v>14.84</v>
      </c>
    </row>
    <row r="20976" spans="1:2">
      <c r="A20976" s="4" t="s">
        <v>21319</v>
      </c>
      <c r="B20976" s="199">
        <v>19.03</v>
      </c>
    </row>
    <row r="20977" spans="1:2">
      <c r="A20977" s="4" t="s">
        <v>21320</v>
      </c>
      <c r="B20977" s="199">
        <v>19.03</v>
      </c>
    </row>
    <row r="20978" spans="1:2">
      <c r="A20978" s="4" t="s">
        <v>21321</v>
      </c>
      <c r="B20978" s="199">
        <v>4462</v>
      </c>
    </row>
    <row r="20979" spans="1:2">
      <c r="A20979" s="4" t="s">
        <v>21322</v>
      </c>
      <c r="B20979" s="199">
        <v>4462</v>
      </c>
    </row>
    <row r="20980" spans="1:2">
      <c r="A20980" s="4" t="s">
        <v>21323</v>
      </c>
      <c r="B20980" s="199">
        <v>3955.7</v>
      </c>
    </row>
    <row r="20981" spans="1:2">
      <c r="A20981" s="4" t="s">
        <v>21324</v>
      </c>
      <c r="B20981" s="199">
        <v>3955.7</v>
      </c>
    </row>
    <row r="20982" spans="1:2">
      <c r="A20982" s="4" t="s">
        <v>21325</v>
      </c>
      <c r="B20982" s="199">
        <v>3905.8</v>
      </c>
    </row>
    <row r="20983" spans="1:2">
      <c r="A20983" s="4" t="s">
        <v>21326</v>
      </c>
      <c r="B20983" s="199">
        <v>3905.8</v>
      </c>
    </row>
    <row r="20984" spans="1:2">
      <c r="A20984" s="4" t="s">
        <v>21327</v>
      </c>
      <c r="B20984" s="199">
        <v>4438.3</v>
      </c>
    </row>
    <row r="20985" spans="1:2">
      <c r="A20985" s="4" t="s">
        <v>21328</v>
      </c>
      <c r="B20985" s="199">
        <v>4438.3</v>
      </c>
    </row>
    <row r="20986" spans="1:2">
      <c r="A20986" s="4" t="s">
        <v>21329</v>
      </c>
      <c r="B20986" s="199">
        <v>6385.4</v>
      </c>
    </row>
    <row r="20987" spans="1:2">
      <c r="A20987" s="4" t="s">
        <v>21330</v>
      </c>
      <c r="B20987" s="199">
        <v>6385.4</v>
      </c>
    </row>
    <row r="20988" spans="1:2">
      <c r="A20988" s="4" t="s">
        <v>21331</v>
      </c>
      <c r="B20988" s="199">
        <v>5602.5</v>
      </c>
    </row>
    <row r="20989" spans="1:2">
      <c r="A20989" s="4" t="s">
        <v>21332</v>
      </c>
      <c r="B20989" s="199">
        <v>5602.5</v>
      </c>
    </row>
    <row r="20990" spans="1:2">
      <c r="A20990" s="4" t="s">
        <v>21333</v>
      </c>
      <c r="B20990" s="199">
        <v>5800.6</v>
      </c>
    </row>
    <row r="20991" spans="1:2">
      <c r="A20991" s="4" t="s">
        <v>21334</v>
      </c>
      <c r="B20991" s="199">
        <v>5800.6</v>
      </c>
    </row>
    <row r="20992" spans="1:2">
      <c r="A20992" s="4" t="s">
        <v>21335</v>
      </c>
      <c r="B20992" s="199">
        <v>58</v>
      </c>
    </row>
    <row r="20993" spans="1:2">
      <c r="A20993" s="4" t="s">
        <v>21336</v>
      </c>
      <c r="B20993" s="199">
        <v>58</v>
      </c>
    </row>
    <row r="20994" spans="1:2">
      <c r="A20994" s="4" t="s">
        <v>21337</v>
      </c>
      <c r="B20994" s="199">
        <v>28.71</v>
      </c>
    </row>
    <row r="20995" spans="1:2">
      <c r="A20995" s="4" t="s">
        <v>21338</v>
      </c>
      <c r="B20995" s="199">
        <v>28.71</v>
      </c>
    </row>
    <row r="20996" spans="1:2">
      <c r="A20996" s="4" t="s">
        <v>21339</v>
      </c>
      <c r="B20996" s="199">
        <v>5.6</v>
      </c>
    </row>
    <row r="20997" spans="1:2">
      <c r="A20997" s="4" t="s">
        <v>21340</v>
      </c>
      <c r="B20997" s="199">
        <v>4.92</v>
      </c>
    </row>
    <row r="20998" spans="1:2">
      <c r="A20998" s="4" t="s">
        <v>21341</v>
      </c>
      <c r="B20998" s="199">
        <v>1596.5</v>
      </c>
    </row>
    <row r="20999" spans="1:2">
      <c r="A20999" s="4" t="s">
        <v>21342</v>
      </c>
      <c r="B20999" s="199">
        <v>1596.5</v>
      </c>
    </row>
    <row r="21000" spans="1:2">
      <c r="A21000" s="4" t="s">
        <v>21343</v>
      </c>
      <c r="B21000" s="199">
        <v>0.57999999999999996</v>
      </c>
    </row>
    <row r="21001" spans="1:2">
      <c r="A21001" s="4" t="s">
        <v>21344</v>
      </c>
      <c r="B21001" s="199">
        <v>0.51</v>
      </c>
    </row>
    <row r="21002" spans="1:2">
      <c r="A21002" s="4" t="s">
        <v>21345</v>
      </c>
      <c r="B21002" s="199">
        <v>7.94</v>
      </c>
    </row>
    <row r="21003" spans="1:2">
      <c r="A21003" s="4" t="s">
        <v>21346</v>
      </c>
      <c r="B21003" s="199">
        <v>7.03</v>
      </c>
    </row>
    <row r="21004" spans="1:2">
      <c r="A21004" s="4" t="s">
        <v>21347</v>
      </c>
      <c r="B21004" s="199">
        <v>84.63</v>
      </c>
    </row>
    <row r="21005" spans="1:2">
      <c r="A21005" s="4" t="s">
        <v>21348</v>
      </c>
      <c r="B21005" s="199">
        <v>73.430000000000007</v>
      </c>
    </row>
    <row r="21006" spans="1:2">
      <c r="A21006" s="4" t="s">
        <v>21349</v>
      </c>
      <c r="B21006" s="199">
        <v>4249.6000000000004</v>
      </c>
    </row>
    <row r="21007" spans="1:2">
      <c r="A21007" s="4" t="s">
        <v>21350</v>
      </c>
      <c r="B21007" s="199">
        <v>4249.6000000000004</v>
      </c>
    </row>
    <row r="21008" spans="1:2">
      <c r="A21008" s="4" t="s">
        <v>21351</v>
      </c>
      <c r="B21008" s="199">
        <v>3767.4</v>
      </c>
    </row>
    <row r="21009" spans="1:2">
      <c r="A21009" s="4" t="s">
        <v>21352</v>
      </c>
      <c r="B21009" s="199">
        <v>3767.4</v>
      </c>
    </row>
    <row r="21010" spans="1:2">
      <c r="A21010" s="4" t="s">
        <v>21353</v>
      </c>
      <c r="B21010" s="199">
        <v>3719.9</v>
      </c>
    </row>
    <row r="21011" spans="1:2">
      <c r="A21011" s="4" t="s">
        <v>21354</v>
      </c>
      <c r="B21011" s="199">
        <v>3719.9</v>
      </c>
    </row>
    <row r="21012" spans="1:2">
      <c r="A21012" s="4" t="s">
        <v>21355</v>
      </c>
      <c r="B21012" s="199">
        <v>4226.8999999999996</v>
      </c>
    </row>
    <row r="21013" spans="1:2">
      <c r="A21013" s="4" t="s">
        <v>21356</v>
      </c>
      <c r="B21013" s="199">
        <v>4226.8999999999996</v>
      </c>
    </row>
    <row r="21014" spans="1:2">
      <c r="A21014" s="4" t="s">
        <v>21357</v>
      </c>
      <c r="B21014" s="199">
        <v>6081.4</v>
      </c>
    </row>
    <row r="21015" spans="1:2">
      <c r="A21015" s="4" t="s">
        <v>21358</v>
      </c>
      <c r="B21015" s="199">
        <v>6081.4</v>
      </c>
    </row>
    <row r="21016" spans="1:2">
      <c r="A21016" s="4" t="s">
        <v>21359</v>
      </c>
      <c r="B21016" s="199">
        <v>5335.7</v>
      </c>
    </row>
    <row r="21017" spans="1:2">
      <c r="A21017" s="4" t="s">
        <v>21360</v>
      </c>
      <c r="B21017" s="199">
        <v>5335.7</v>
      </c>
    </row>
    <row r="21018" spans="1:2">
      <c r="A21018" s="4" t="s">
        <v>21361</v>
      </c>
      <c r="B21018" s="199">
        <v>5524.4</v>
      </c>
    </row>
    <row r="21019" spans="1:2">
      <c r="A21019" s="4" t="s">
        <v>21362</v>
      </c>
      <c r="B21019" s="199">
        <v>5524.4</v>
      </c>
    </row>
    <row r="21020" spans="1:2">
      <c r="A21020" s="4" t="s">
        <v>21363</v>
      </c>
      <c r="B21020" s="199">
        <v>75.260000000000005</v>
      </c>
    </row>
    <row r="21021" spans="1:2">
      <c r="A21021" s="4" t="s">
        <v>21364</v>
      </c>
      <c r="B21021" s="199">
        <v>75.260000000000005</v>
      </c>
    </row>
    <row r="21022" spans="1:2">
      <c r="A21022" s="4" t="s">
        <v>21365</v>
      </c>
      <c r="B21022" s="199">
        <v>65.38</v>
      </c>
    </row>
    <row r="21023" spans="1:2">
      <c r="A21023" s="4" t="s">
        <v>21366</v>
      </c>
      <c r="B21023" s="199">
        <v>65.38</v>
      </c>
    </row>
    <row r="21024" spans="1:2">
      <c r="A21024" s="4" t="s">
        <v>21367</v>
      </c>
      <c r="B21024" s="199">
        <v>61.6</v>
      </c>
    </row>
    <row r="21025" spans="1:2">
      <c r="A21025" s="4" t="s">
        <v>21368</v>
      </c>
      <c r="B21025" s="199">
        <v>61.6</v>
      </c>
    </row>
    <row r="21026" spans="1:2">
      <c r="A21026" s="4" t="s">
        <v>21369</v>
      </c>
      <c r="B21026" s="199">
        <v>35.880000000000003</v>
      </c>
    </row>
    <row r="21027" spans="1:2">
      <c r="A21027" s="4" t="s">
        <v>21370</v>
      </c>
      <c r="B21027" s="199">
        <v>35.880000000000003</v>
      </c>
    </row>
    <row r="21028" spans="1:2">
      <c r="A21028" s="4" t="s">
        <v>21371</v>
      </c>
      <c r="B21028" s="199">
        <v>75.599999999999994</v>
      </c>
    </row>
    <row r="21029" spans="1:2">
      <c r="A21029" s="4" t="s">
        <v>21372</v>
      </c>
      <c r="B21029" s="199">
        <v>75.599999999999994</v>
      </c>
    </row>
    <row r="21030" spans="1:2">
      <c r="A21030" s="4" t="s">
        <v>21373</v>
      </c>
      <c r="B21030" s="199">
        <v>13</v>
      </c>
    </row>
    <row r="21031" spans="1:2">
      <c r="A21031" s="4" t="s">
        <v>21374</v>
      </c>
      <c r="B21031" s="199">
        <v>13</v>
      </c>
    </row>
    <row r="21032" spans="1:2">
      <c r="A21032" s="4" t="s">
        <v>21375</v>
      </c>
      <c r="B21032" s="199">
        <v>75.260000000000005</v>
      </c>
    </row>
    <row r="21033" spans="1:2">
      <c r="A21033" s="4" t="s">
        <v>21376</v>
      </c>
      <c r="B21033" s="199">
        <v>75.260000000000005</v>
      </c>
    </row>
    <row r="21034" spans="1:2">
      <c r="A21034" s="4" t="s">
        <v>21377</v>
      </c>
      <c r="B21034" s="199">
        <v>72.5</v>
      </c>
    </row>
    <row r="21035" spans="1:2">
      <c r="A21035" s="4" t="s">
        <v>21378</v>
      </c>
      <c r="B21035" s="199">
        <v>72.5</v>
      </c>
    </row>
    <row r="21036" spans="1:2">
      <c r="A21036" s="4" t="s">
        <v>21379</v>
      </c>
      <c r="B21036" s="199">
        <v>60.84</v>
      </c>
    </row>
    <row r="21037" spans="1:2">
      <c r="A21037" s="4" t="s">
        <v>21380</v>
      </c>
      <c r="B21037" s="199">
        <v>60.84</v>
      </c>
    </row>
    <row r="21038" spans="1:2">
      <c r="A21038" s="4" t="s">
        <v>21381</v>
      </c>
      <c r="B21038" s="199">
        <v>84</v>
      </c>
    </row>
    <row r="21039" spans="1:2">
      <c r="A21039" s="4" t="s">
        <v>21382</v>
      </c>
      <c r="B21039" s="199">
        <v>84</v>
      </c>
    </row>
    <row r="21040" spans="1:2">
      <c r="A21040" s="4" t="s">
        <v>21383</v>
      </c>
      <c r="B21040" s="199">
        <v>30</v>
      </c>
    </row>
    <row r="21041" spans="1:2">
      <c r="A21041" s="4" t="s">
        <v>21384</v>
      </c>
      <c r="B21041" s="199">
        <v>30</v>
      </c>
    </row>
    <row r="21042" spans="1:2">
      <c r="A21042" s="4" t="s">
        <v>21385</v>
      </c>
      <c r="B21042" s="199">
        <v>85.2</v>
      </c>
    </row>
    <row r="21043" spans="1:2">
      <c r="A21043" s="4" t="s">
        <v>21386</v>
      </c>
      <c r="B21043" s="199">
        <v>85.2</v>
      </c>
    </row>
    <row r="21044" spans="1:2">
      <c r="A21044" s="4" t="s">
        <v>21387</v>
      </c>
      <c r="B21044" s="199">
        <v>67.67</v>
      </c>
    </row>
    <row r="21045" spans="1:2">
      <c r="A21045" s="4" t="s">
        <v>21388</v>
      </c>
      <c r="B21045" s="199">
        <v>67.67</v>
      </c>
    </row>
    <row r="21046" spans="1:2">
      <c r="A21046" s="4" t="s">
        <v>21389</v>
      </c>
      <c r="B21046" s="199">
        <v>70.400000000000006</v>
      </c>
    </row>
    <row r="21047" spans="1:2">
      <c r="A21047" s="4" t="s">
        <v>21390</v>
      </c>
      <c r="B21047" s="199">
        <v>70.400000000000006</v>
      </c>
    </row>
    <row r="21048" spans="1:2">
      <c r="A21048" s="4" t="s">
        <v>21391</v>
      </c>
      <c r="B21048" s="199">
        <v>71.760000000000005</v>
      </c>
    </row>
    <row r="21049" spans="1:2">
      <c r="A21049" s="4" t="s">
        <v>21392</v>
      </c>
      <c r="B21049" s="199">
        <v>71.760000000000005</v>
      </c>
    </row>
    <row r="21050" spans="1:2">
      <c r="A21050" s="4" t="s">
        <v>21393</v>
      </c>
      <c r="B21050" s="199">
        <v>78.400000000000006</v>
      </c>
    </row>
    <row r="21051" spans="1:2">
      <c r="A21051" s="4" t="s">
        <v>21394</v>
      </c>
      <c r="B21051" s="199">
        <v>78.400000000000006</v>
      </c>
    </row>
    <row r="21052" spans="1:2">
      <c r="A21052" s="4" t="s">
        <v>21395</v>
      </c>
      <c r="B21052" s="199">
        <v>29</v>
      </c>
    </row>
    <row r="21053" spans="1:2">
      <c r="A21053" s="4" t="s">
        <v>21396</v>
      </c>
      <c r="B21053" s="199">
        <v>29</v>
      </c>
    </row>
    <row r="21054" spans="1:2">
      <c r="A21054" s="4" t="s">
        <v>21397</v>
      </c>
      <c r="B21054" s="199">
        <v>125.11</v>
      </c>
    </row>
    <row r="21055" spans="1:2">
      <c r="A21055" s="4" t="s">
        <v>21398</v>
      </c>
      <c r="B21055" s="199">
        <v>125.11</v>
      </c>
    </row>
    <row r="21056" spans="1:2">
      <c r="A21056" s="4" t="s">
        <v>21399</v>
      </c>
      <c r="B21056" s="199">
        <v>120.36</v>
      </c>
    </row>
    <row r="21057" spans="1:2">
      <c r="A21057" s="4" t="s">
        <v>21400</v>
      </c>
      <c r="B21057" s="199">
        <v>120.36</v>
      </c>
    </row>
    <row r="21058" spans="1:2">
      <c r="A21058" s="4" t="s">
        <v>21401</v>
      </c>
      <c r="B21058" s="199">
        <v>100</v>
      </c>
    </row>
    <row r="21059" spans="1:2">
      <c r="A21059" s="4" t="s">
        <v>21402</v>
      </c>
      <c r="B21059" s="199">
        <v>100</v>
      </c>
    </row>
    <row r="21060" spans="1:2">
      <c r="A21060" s="4" t="s">
        <v>21403</v>
      </c>
      <c r="B21060" s="199">
        <v>99.99</v>
      </c>
    </row>
    <row r="21061" spans="1:2">
      <c r="A21061" s="4" t="s">
        <v>21404</v>
      </c>
      <c r="B21061" s="199">
        <v>99.99</v>
      </c>
    </row>
    <row r="21062" spans="1:2">
      <c r="A21062" s="4" t="s">
        <v>21405</v>
      </c>
      <c r="B21062" s="199">
        <v>121.85</v>
      </c>
    </row>
    <row r="21063" spans="1:2">
      <c r="A21063" s="4" t="s">
        <v>21406</v>
      </c>
      <c r="B21063" s="199">
        <v>121.85</v>
      </c>
    </row>
    <row r="21064" spans="1:2">
      <c r="A21064" s="4" t="s">
        <v>21407</v>
      </c>
      <c r="B21064" s="199">
        <v>83</v>
      </c>
    </row>
    <row r="21065" spans="1:2">
      <c r="A21065" s="4" t="s">
        <v>21408</v>
      </c>
      <c r="B21065" s="199">
        <v>83</v>
      </c>
    </row>
    <row r="21066" spans="1:2">
      <c r="A21066" s="4" t="s">
        <v>21409</v>
      </c>
      <c r="B21066" s="199">
        <v>84.2</v>
      </c>
    </row>
    <row r="21067" spans="1:2">
      <c r="A21067" s="4" t="s">
        <v>21410</v>
      </c>
      <c r="B21067" s="199">
        <v>84.2</v>
      </c>
    </row>
    <row r="21068" spans="1:2">
      <c r="A21068" s="4" t="s">
        <v>21411</v>
      </c>
      <c r="B21068" s="199">
        <v>81.36</v>
      </c>
    </row>
    <row r="21069" spans="1:2">
      <c r="A21069" s="4" t="s">
        <v>21412</v>
      </c>
      <c r="B21069" s="199">
        <v>81.36</v>
      </c>
    </row>
    <row r="21070" spans="1:2">
      <c r="A21070" s="4" t="s">
        <v>21413</v>
      </c>
      <c r="B21070" s="199">
        <v>57.2</v>
      </c>
    </row>
    <row r="21071" spans="1:2">
      <c r="A21071" s="4" t="s">
        <v>21414</v>
      </c>
      <c r="B21071" s="199">
        <v>57.2</v>
      </c>
    </row>
    <row r="21072" spans="1:2">
      <c r="A21072" s="4" t="s">
        <v>21415</v>
      </c>
      <c r="B21072" s="199">
        <v>45.86</v>
      </c>
    </row>
    <row r="21073" spans="1:2">
      <c r="A21073" s="4" t="s">
        <v>21416</v>
      </c>
      <c r="B21073" s="199">
        <v>45.86</v>
      </c>
    </row>
    <row r="21074" spans="1:2">
      <c r="A21074" s="4" t="s">
        <v>21417</v>
      </c>
      <c r="B21074" s="199">
        <v>71.400000000000006</v>
      </c>
    </row>
    <row r="21075" spans="1:2">
      <c r="A21075" s="4" t="s">
        <v>21418</v>
      </c>
      <c r="B21075" s="199">
        <v>71.400000000000006</v>
      </c>
    </row>
    <row r="21076" spans="1:2">
      <c r="A21076" s="4" t="s">
        <v>21419</v>
      </c>
      <c r="B21076" s="199">
        <v>70</v>
      </c>
    </row>
    <row r="21077" spans="1:2">
      <c r="A21077" s="4" t="s">
        <v>21420</v>
      </c>
      <c r="B21077" s="199">
        <v>70</v>
      </c>
    </row>
    <row r="21078" spans="1:2">
      <c r="A21078" s="4" t="s">
        <v>21421</v>
      </c>
      <c r="B21078" s="199">
        <v>70.48</v>
      </c>
    </row>
    <row r="21079" spans="1:2">
      <c r="A21079" s="4" t="s">
        <v>21422</v>
      </c>
      <c r="B21079" s="199">
        <v>70.48</v>
      </c>
    </row>
    <row r="21080" spans="1:2">
      <c r="A21080" s="4" t="s">
        <v>21423</v>
      </c>
      <c r="B21080" s="199">
        <v>69.52</v>
      </c>
    </row>
    <row r="21081" spans="1:2">
      <c r="A21081" s="4" t="s">
        <v>21424</v>
      </c>
      <c r="B21081" s="199">
        <v>69.52</v>
      </c>
    </row>
    <row r="21082" spans="1:2">
      <c r="A21082" s="4" t="s">
        <v>21425</v>
      </c>
      <c r="B21082" s="199">
        <v>69.040000000000006</v>
      </c>
    </row>
    <row r="21083" spans="1:2">
      <c r="A21083" s="4" t="s">
        <v>21426</v>
      </c>
      <c r="B21083" s="199">
        <v>69.040000000000006</v>
      </c>
    </row>
    <row r="21084" spans="1:2">
      <c r="A21084" s="4" t="s">
        <v>21427</v>
      </c>
      <c r="B21084" s="199">
        <v>73.84</v>
      </c>
    </row>
    <row r="21085" spans="1:2">
      <c r="A21085" s="4" t="s">
        <v>21428</v>
      </c>
      <c r="B21085" s="199">
        <v>73.84</v>
      </c>
    </row>
    <row r="21086" spans="1:2">
      <c r="A21086" s="4" t="s">
        <v>21429</v>
      </c>
      <c r="B21086" s="199">
        <v>42.24</v>
      </c>
    </row>
    <row r="21087" spans="1:2">
      <c r="A21087" s="4" t="s">
        <v>21430</v>
      </c>
      <c r="B21087" s="199">
        <v>42.24</v>
      </c>
    </row>
    <row r="21088" spans="1:2">
      <c r="A21088" s="4" t="s">
        <v>21431</v>
      </c>
      <c r="B21088" s="199">
        <v>82.32</v>
      </c>
    </row>
    <row r="21089" spans="1:2">
      <c r="A21089" s="4" t="s">
        <v>21432</v>
      </c>
      <c r="B21089" s="199">
        <v>82.32</v>
      </c>
    </row>
    <row r="21090" spans="1:2">
      <c r="A21090" s="4" t="s">
        <v>21433</v>
      </c>
      <c r="B21090" s="199">
        <v>55</v>
      </c>
    </row>
    <row r="21091" spans="1:2">
      <c r="A21091" s="4" t="s">
        <v>21434</v>
      </c>
      <c r="B21091" s="199">
        <v>55</v>
      </c>
    </row>
    <row r="21092" spans="1:2">
      <c r="A21092" s="4" t="s">
        <v>21435</v>
      </c>
      <c r="B21092" s="199">
        <v>43.68</v>
      </c>
    </row>
    <row r="21093" spans="1:2">
      <c r="A21093" s="4" t="s">
        <v>21436</v>
      </c>
      <c r="B21093" s="199">
        <v>43.68</v>
      </c>
    </row>
    <row r="21094" spans="1:2">
      <c r="A21094" s="4" t="s">
        <v>44602</v>
      </c>
      <c r="B21094" s="199">
        <v>37</v>
      </c>
    </row>
    <row r="21095" spans="1:2">
      <c r="A21095" s="4" t="s">
        <v>44601</v>
      </c>
      <c r="B21095" s="199">
        <v>37</v>
      </c>
    </row>
    <row r="21096" spans="1:2">
      <c r="A21096" s="4" t="s">
        <v>44600</v>
      </c>
      <c r="B21096" s="199">
        <v>47</v>
      </c>
    </row>
    <row r="21097" spans="1:2">
      <c r="A21097" s="4" t="s">
        <v>44599</v>
      </c>
      <c r="B21097" s="199">
        <v>47</v>
      </c>
    </row>
    <row r="21098" spans="1:2">
      <c r="A21098" s="4" t="s">
        <v>21437</v>
      </c>
      <c r="B21098" s="199">
        <v>186.39</v>
      </c>
    </row>
    <row r="21099" spans="1:2">
      <c r="A21099" s="4" t="s">
        <v>21438</v>
      </c>
      <c r="B21099" s="199">
        <v>169.38</v>
      </c>
    </row>
    <row r="21100" spans="1:2">
      <c r="A21100" s="4" t="s">
        <v>21439</v>
      </c>
      <c r="B21100" s="199">
        <v>7263.98</v>
      </c>
    </row>
    <row r="21101" spans="1:2">
      <c r="A21101" s="4" t="s">
        <v>21440</v>
      </c>
      <c r="B21101" s="199">
        <v>6823.46</v>
      </c>
    </row>
    <row r="21102" spans="1:2">
      <c r="A21102" s="4" t="s">
        <v>21441</v>
      </c>
      <c r="B21102" s="199">
        <v>2029.83</v>
      </c>
    </row>
    <row r="21103" spans="1:2">
      <c r="A21103" s="4" t="s">
        <v>21442</v>
      </c>
      <c r="B21103" s="199">
        <v>1927.06</v>
      </c>
    </row>
    <row r="21104" spans="1:2">
      <c r="A21104" s="4" t="s">
        <v>21443</v>
      </c>
      <c r="B21104" s="199">
        <v>4969.3900000000003</v>
      </c>
    </row>
    <row r="21105" spans="1:2">
      <c r="A21105" s="4" t="s">
        <v>21444</v>
      </c>
      <c r="B21105" s="199">
        <v>4655.0600000000004</v>
      </c>
    </row>
    <row r="21106" spans="1:2">
      <c r="A21106" s="4" t="s">
        <v>21445</v>
      </c>
      <c r="B21106" s="199">
        <v>575.52</v>
      </c>
    </row>
    <row r="21107" spans="1:2">
      <c r="A21107" s="4" t="s">
        <v>21446</v>
      </c>
      <c r="B21107" s="199">
        <v>541.1</v>
      </c>
    </row>
    <row r="21108" spans="1:2">
      <c r="A21108" s="4" t="s">
        <v>21447</v>
      </c>
      <c r="B21108" s="199">
        <v>743.7</v>
      </c>
    </row>
    <row r="21109" spans="1:2">
      <c r="A21109" s="4" t="s">
        <v>21448</v>
      </c>
      <c r="B21109" s="199">
        <v>700.75</v>
      </c>
    </row>
    <row r="21110" spans="1:2">
      <c r="A21110" s="4" t="s">
        <v>21449</v>
      </c>
      <c r="B21110" s="199">
        <v>636.58000000000004</v>
      </c>
    </row>
    <row r="21111" spans="1:2">
      <c r="A21111" s="4" t="s">
        <v>21450</v>
      </c>
      <c r="B21111" s="199">
        <v>598.6</v>
      </c>
    </row>
    <row r="21112" spans="1:2">
      <c r="A21112" s="4" t="s">
        <v>21451</v>
      </c>
      <c r="B21112" s="199">
        <v>1770.02</v>
      </c>
    </row>
    <row r="21113" spans="1:2">
      <c r="A21113" s="4" t="s">
        <v>21452</v>
      </c>
      <c r="B21113" s="199">
        <v>1677.71</v>
      </c>
    </row>
    <row r="21114" spans="1:2">
      <c r="A21114" s="4" t="s">
        <v>21453</v>
      </c>
      <c r="B21114" s="199">
        <v>1869.87</v>
      </c>
    </row>
    <row r="21115" spans="1:2">
      <c r="A21115" s="4" t="s">
        <v>21454</v>
      </c>
      <c r="B21115" s="199">
        <v>1766.48</v>
      </c>
    </row>
    <row r="21116" spans="1:2">
      <c r="A21116" s="4" t="s">
        <v>21455</v>
      </c>
      <c r="B21116" s="199">
        <v>1686.33</v>
      </c>
    </row>
    <row r="21117" spans="1:2">
      <c r="A21117" s="4" t="s">
        <v>21456</v>
      </c>
      <c r="B21117" s="199">
        <v>1597.17</v>
      </c>
    </row>
    <row r="21118" spans="1:2">
      <c r="A21118" s="4" t="s">
        <v>21457</v>
      </c>
      <c r="B21118" s="199">
        <v>199.05</v>
      </c>
    </row>
    <row r="21119" spans="1:2">
      <c r="A21119" s="4" t="s">
        <v>21458</v>
      </c>
      <c r="B21119" s="199">
        <v>186.78</v>
      </c>
    </row>
    <row r="21120" spans="1:2">
      <c r="A21120" s="4" t="s">
        <v>21459</v>
      </c>
      <c r="B21120" s="199">
        <v>723.11</v>
      </c>
    </row>
    <row r="21121" spans="1:2">
      <c r="A21121" s="4" t="s">
        <v>21460</v>
      </c>
      <c r="B21121" s="199">
        <v>673.21</v>
      </c>
    </row>
    <row r="21122" spans="1:2">
      <c r="A21122" s="4" t="s">
        <v>21461</v>
      </c>
      <c r="B21122" s="199">
        <v>210.17</v>
      </c>
    </row>
    <row r="21123" spans="1:2">
      <c r="A21123" s="4" t="s">
        <v>21462</v>
      </c>
      <c r="B21123" s="199">
        <v>197.05</v>
      </c>
    </row>
    <row r="21124" spans="1:2">
      <c r="A21124" s="4" t="s">
        <v>21463</v>
      </c>
      <c r="B21124" s="199">
        <v>527.14</v>
      </c>
    </row>
    <row r="21125" spans="1:2">
      <c r="A21125" s="4" t="s">
        <v>21464</v>
      </c>
      <c r="B21125" s="199">
        <v>487.63</v>
      </c>
    </row>
    <row r="21126" spans="1:2">
      <c r="A21126" s="4" t="s">
        <v>21465</v>
      </c>
      <c r="B21126" s="199">
        <v>263.10000000000002</v>
      </c>
    </row>
    <row r="21127" spans="1:2">
      <c r="A21127" s="4" t="s">
        <v>21466</v>
      </c>
      <c r="B21127" s="199">
        <v>250.03</v>
      </c>
    </row>
    <row r="21128" spans="1:2">
      <c r="A21128" s="4" t="s">
        <v>21467</v>
      </c>
      <c r="B21128" s="199">
        <v>90.54</v>
      </c>
    </row>
    <row r="21129" spans="1:2">
      <c r="A21129" s="4" t="s">
        <v>21468</v>
      </c>
      <c r="B21129" s="199">
        <v>86.54</v>
      </c>
    </row>
    <row r="21130" spans="1:2">
      <c r="A21130" s="4" t="s">
        <v>21469</v>
      </c>
      <c r="B21130" s="199">
        <v>7981.71</v>
      </c>
    </row>
    <row r="21131" spans="1:2">
      <c r="A21131" s="4" t="s">
        <v>21470</v>
      </c>
      <c r="B21131" s="199">
        <v>7351.32</v>
      </c>
    </row>
    <row r="21132" spans="1:2">
      <c r="A21132" s="4" t="s">
        <v>21471</v>
      </c>
      <c r="B21132" s="199">
        <v>10434.75</v>
      </c>
    </row>
    <row r="21133" spans="1:2">
      <c r="A21133" s="4" t="s">
        <v>21472</v>
      </c>
      <c r="B21133" s="199">
        <v>9636.4</v>
      </c>
    </row>
    <row r="21134" spans="1:2">
      <c r="A21134" s="4" t="s">
        <v>21473</v>
      </c>
      <c r="B21134" s="199">
        <v>37.340000000000003</v>
      </c>
    </row>
    <row r="21135" spans="1:2">
      <c r="A21135" s="4" t="s">
        <v>21474</v>
      </c>
      <c r="B21135" s="199">
        <v>35.64</v>
      </c>
    </row>
    <row r="21136" spans="1:2">
      <c r="A21136" s="4" t="s">
        <v>21475</v>
      </c>
      <c r="B21136" s="199">
        <v>1863.59</v>
      </c>
    </row>
    <row r="21137" spans="1:2">
      <c r="A21137" s="4" t="s">
        <v>21476</v>
      </c>
      <c r="B21137" s="199">
        <v>1810.49</v>
      </c>
    </row>
    <row r="21138" spans="1:2">
      <c r="A21138" s="4" t="s">
        <v>21477</v>
      </c>
      <c r="B21138" s="199">
        <v>329.39</v>
      </c>
    </row>
    <row r="21139" spans="1:2">
      <c r="A21139" s="4" t="s">
        <v>21478</v>
      </c>
      <c r="B21139" s="199">
        <v>290.45999999999998</v>
      </c>
    </row>
    <row r="21140" spans="1:2">
      <c r="A21140" s="4" t="s">
        <v>21479</v>
      </c>
      <c r="B21140" s="199">
        <v>358.58</v>
      </c>
    </row>
    <row r="21141" spans="1:2">
      <c r="A21141" s="4" t="s">
        <v>21480</v>
      </c>
      <c r="B21141" s="199">
        <v>315.76</v>
      </c>
    </row>
    <row r="21142" spans="1:2">
      <c r="A21142" s="4" t="s">
        <v>21481</v>
      </c>
      <c r="B21142" s="199">
        <v>412.78</v>
      </c>
    </row>
    <row r="21143" spans="1:2">
      <c r="A21143" s="4" t="s">
        <v>21482</v>
      </c>
      <c r="B21143" s="199">
        <v>366.06</v>
      </c>
    </row>
    <row r="21144" spans="1:2">
      <c r="A21144" s="4" t="s">
        <v>21483</v>
      </c>
      <c r="B21144" s="199">
        <v>505.47</v>
      </c>
    </row>
    <row r="21145" spans="1:2">
      <c r="A21145" s="4" t="s">
        <v>21484</v>
      </c>
      <c r="B21145" s="199">
        <v>447.07</v>
      </c>
    </row>
    <row r="21146" spans="1:2">
      <c r="A21146" s="4" t="s">
        <v>21485</v>
      </c>
      <c r="B21146" s="199">
        <v>671.51</v>
      </c>
    </row>
    <row r="21147" spans="1:2">
      <c r="A21147" s="4" t="s">
        <v>21486</v>
      </c>
      <c r="B21147" s="199">
        <v>593.64</v>
      </c>
    </row>
    <row r="21148" spans="1:2">
      <c r="A21148" s="4" t="s">
        <v>21487</v>
      </c>
      <c r="B21148" s="199">
        <v>156.97999999999999</v>
      </c>
    </row>
    <row r="21149" spans="1:2">
      <c r="A21149" s="4" t="s">
        <v>21488</v>
      </c>
      <c r="B21149" s="199">
        <v>137.51</v>
      </c>
    </row>
    <row r="21150" spans="1:2">
      <c r="A21150" s="4" t="s">
        <v>21489</v>
      </c>
      <c r="B21150" s="199">
        <v>316.51</v>
      </c>
    </row>
    <row r="21151" spans="1:2">
      <c r="A21151" s="4" t="s">
        <v>21490</v>
      </c>
      <c r="B21151" s="199">
        <v>277.57</v>
      </c>
    </row>
    <row r="21152" spans="1:2">
      <c r="A21152" s="4" t="s">
        <v>21491</v>
      </c>
      <c r="B21152" s="199">
        <v>634.01</v>
      </c>
    </row>
    <row r="21153" spans="1:2">
      <c r="A21153" s="4" t="s">
        <v>21492</v>
      </c>
      <c r="B21153" s="199">
        <v>556.14</v>
      </c>
    </row>
    <row r="21154" spans="1:2">
      <c r="A21154" s="4" t="s">
        <v>21493</v>
      </c>
      <c r="B21154" s="199">
        <v>316.51</v>
      </c>
    </row>
    <row r="21155" spans="1:2">
      <c r="A21155" s="4" t="s">
        <v>21494</v>
      </c>
      <c r="B21155" s="199">
        <v>277.57</v>
      </c>
    </row>
    <row r="21156" spans="1:2">
      <c r="A21156" s="4" t="s">
        <v>21495</v>
      </c>
      <c r="B21156" s="199">
        <v>374.89</v>
      </c>
    </row>
    <row r="21157" spans="1:2">
      <c r="A21157" s="4" t="s">
        <v>21496</v>
      </c>
      <c r="B21157" s="199">
        <v>328.17</v>
      </c>
    </row>
    <row r="21158" spans="1:2">
      <c r="A21158" s="4" t="s">
        <v>21497</v>
      </c>
      <c r="B21158" s="199">
        <v>316.51</v>
      </c>
    </row>
    <row r="21159" spans="1:2">
      <c r="A21159" s="4" t="s">
        <v>21498</v>
      </c>
      <c r="B21159" s="199">
        <v>277.57</v>
      </c>
    </row>
    <row r="21160" spans="1:2">
      <c r="A21160" s="4" t="s">
        <v>21499</v>
      </c>
      <c r="B21160" s="199">
        <v>374.89</v>
      </c>
    </row>
    <row r="21161" spans="1:2">
      <c r="A21161" s="4" t="s">
        <v>21500</v>
      </c>
      <c r="B21161" s="199">
        <v>328.17</v>
      </c>
    </row>
    <row r="21162" spans="1:2">
      <c r="A21162" s="4" t="s">
        <v>21501</v>
      </c>
      <c r="B21162" s="199">
        <v>256.42</v>
      </c>
    </row>
    <row r="21163" spans="1:2">
      <c r="A21163" s="4" t="s">
        <v>21502</v>
      </c>
      <c r="B21163" s="199">
        <v>227.22</v>
      </c>
    </row>
    <row r="21164" spans="1:2">
      <c r="A21164" s="4" t="s">
        <v>21503</v>
      </c>
      <c r="B21164" s="199">
        <v>583.79999999999995</v>
      </c>
    </row>
    <row r="21165" spans="1:2">
      <c r="A21165" s="4" t="s">
        <v>21504</v>
      </c>
      <c r="B21165" s="199">
        <v>505.93</v>
      </c>
    </row>
    <row r="21166" spans="1:2">
      <c r="A21166" s="4" t="s">
        <v>21505</v>
      </c>
      <c r="B21166" s="199">
        <v>1751.41</v>
      </c>
    </row>
    <row r="21167" spans="1:2">
      <c r="A21167" s="4" t="s">
        <v>21506</v>
      </c>
      <c r="B21167" s="199">
        <v>1517.8</v>
      </c>
    </row>
    <row r="21168" spans="1:2">
      <c r="A21168" s="4" t="s">
        <v>21507</v>
      </c>
      <c r="B21168" s="199">
        <v>145.94999999999999</v>
      </c>
    </row>
    <row r="21169" spans="1:2">
      <c r="A21169" s="4" t="s">
        <v>21508</v>
      </c>
      <c r="B21169" s="199">
        <v>126.48</v>
      </c>
    </row>
    <row r="21170" spans="1:2">
      <c r="A21170" s="4" t="s">
        <v>21509</v>
      </c>
      <c r="B21170" s="199">
        <v>218.92</v>
      </c>
    </row>
    <row r="21171" spans="1:2">
      <c r="A21171" s="4" t="s">
        <v>21510</v>
      </c>
      <c r="B21171" s="199">
        <v>189.72</v>
      </c>
    </row>
    <row r="21172" spans="1:2">
      <c r="A21172" s="4" t="s">
        <v>21511</v>
      </c>
      <c r="B21172" s="199">
        <v>291.89999999999998</v>
      </c>
    </row>
    <row r="21173" spans="1:2">
      <c r="A21173" s="4" t="s">
        <v>21512</v>
      </c>
      <c r="B21173" s="199">
        <v>252.96</v>
      </c>
    </row>
    <row r="21174" spans="1:2">
      <c r="A21174" s="4" t="s">
        <v>21513</v>
      </c>
      <c r="B21174" s="199">
        <v>145.94999999999999</v>
      </c>
    </row>
    <row r="21175" spans="1:2">
      <c r="A21175" s="4" t="s">
        <v>21514</v>
      </c>
      <c r="B21175" s="199">
        <v>126.48</v>
      </c>
    </row>
    <row r="21176" spans="1:2">
      <c r="A21176" s="4" t="s">
        <v>21515</v>
      </c>
      <c r="B21176" s="199">
        <v>233.52</v>
      </c>
    </row>
    <row r="21177" spans="1:2">
      <c r="A21177" s="4" t="s">
        <v>21516</v>
      </c>
      <c r="B21177" s="199">
        <v>202.37</v>
      </c>
    </row>
    <row r="21178" spans="1:2">
      <c r="A21178" s="4" t="s">
        <v>21517</v>
      </c>
      <c r="B21178" s="199">
        <v>175.14</v>
      </c>
    </row>
    <row r="21179" spans="1:2">
      <c r="A21179" s="4" t="s">
        <v>21518</v>
      </c>
      <c r="B21179" s="199">
        <v>151.78</v>
      </c>
    </row>
    <row r="21180" spans="1:2">
      <c r="A21180" s="4" t="s">
        <v>21519</v>
      </c>
      <c r="B21180" s="199">
        <v>291.89999999999998</v>
      </c>
    </row>
    <row r="21181" spans="1:2">
      <c r="A21181" s="4" t="s">
        <v>21520</v>
      </c>
      <c r="B21181" s="199">
        <v>252.96</v>
      </c>
    </row>
    <row r="21182" spans="1:2">
      <c r="A21182" s="4" t="s">
        <v>21521</v>
      </c>
      <c r="B21182" s="199">
        <v>1368</v>
      </c>
    </row>
    <row r="21183" spans="1:2">
      <c r="A21183" s="4" t="s">
        <v>21522</v>
      </c>
      <c r="B21183" s="199">
        <v>1368</v>
      </c>
    </row>
    <row r="21184" spans="1:2">
      <c r="A21184" s="4" t="s">
        <v>21523</v>
      </c>
      <c r="B21184" s="199">
        <v>1610</v>
      </c>
    </row>
    <row r="21185" spans="1:2">
      <c r="A21185" s="4" t="s">
        <v>21524</v>
      </c>
      <c r="B21185" s="199">
        <v>1610</v>
      </c>
    </row>
    <row r="21186" spans="1:2">
      <c r="A21186" s="4" t="s">
        <v>21525</v>
      </c>
      <c r="B21186" s="199">
        <v>2160</v>
      </c>
    </row>
    <row r="21187" spans="1:2">
      <c r="A21187" s="4" t="s">
        <v>21526</v>
      </c>
      <c r="B21187" s="199">
        <v>2160</v>
      </c>
    </row>
    <row r="21188" spans="1:2">
      <c r="A21188" s="4" t="s">
        <v>21527</v>
      </c>
      <c r="B21188" s="199">
        <v>2058</v>
      </c>
    </row>
    <row r="21189" spans="1:2">
      <c r="A21189" s="4" t="s">
        <v>21528</v>
      </c>
      <c r="B21189" s="199">
        <v>2058</v>
      </c>
    </row>
    <row r="21190" spans="1:2">
      <c r="A21190" s="4" t="s">
        <v>21529</v>
      </c>
      <c r="B21190" s="199">
        <v>3120</v>
      </c>
    </row>
    <row r="21191" spans="1:2">
      <c r="A21191" s="4" t="s">
        <v>21530</v>
      </c>
      <c r="B21191" s="199">
        <v>3120</v>
      </c>
    </row>
    <row r="21192" spans="1:2">
      <c r="A21192" s="4" t="s">
        <v>21531</v>
      </c>
      <c r="B21192" s="199">
        <v>3312</v>
      </c>
    </row>
    <row r="21193" spans="1:2">
      <c r="A21193" s="4" t="s">
        <v>21532</v>
      </c>
      <c r="B21193" s="199">
        <v>3312</v>
      </c>
    </row>
    <row r="21194" spans="1:2">
      <c r="A21194" s="4" t="s">
        <v>21533</v>
      </c>
      <c r="B21194" s="199">
        <v>3920.73</v>
      </c>
    </row>
    <row r="21195" spans="1:2">
      <c r="A21195" s="4" t="s">
        <v>21534</v>
      </c>
      <c r="B21195" s="199">
        <v>3920.73</v>
      </c>
    </row>
    <row r="21196" spans="1:2">
      <c r="A21196" s="4" t="s">
        <v>21535</v>
      </c>
      <c r="B21196" s="199">
        <v>7140</v>
      </c>
    </row>
    <row r="21197" spans="1:2">
      <c r="A21197" s="4" t="s">
        <v>21536</v>
      </c>
      <c r="B21197" s="199">
        <v>7140</v>
      </c>
    </row>
    <row r="21198" spans="1:2">
      <c r="A21198" s="4" t="s">
        <v>21537</v>
      </c>
      <c r="B21198" s="199">
        <v>1080</v>
      </c>
    </row>
    <row r="21199" spans="1:2">
      <c r="A21199" s="4" t="s">
        <v>21538</v>
      </c>
      <c r="B21199" s="199">
        <v>1080</v>
      </c>
    </row>
    <row r="21200" spans="1:2">
      <c r="A21200" s="4" t="s">
        <v>21539</v>
      </c>
      <c r="B21200" s="199">
        <v>1920</v>
      </c>
    </row>
    <row r="21201" spans="1:2">
      <c r="A21201" s="4" t="s">
        <v>21540</v>
      </c>
      <c r="B21201" s="199">
        <v>1920</v>
      </c>
    </row>
    <row r="21202" spans="1:2">
      <c r="A21202" s="4" t="s">
        <v>21541</v>
      </c>
      <c r="B21202" s="199">
        <v>1390</v>
      </c>
    </row>
    <row r="21203" spans="1:2">
      <c r="A21203" s="4" t="s">
        <v>21542</v>
      </c>
      <c r="B21203" s="199">
        <v>1390</v>
      </c>
    </row>
    <row r="21204" spans="1:2">
      <c r="A21204" s="4" t="s">
        <v>21543</v>
      </c>
      <c r="B21204" s="199">
        <v>2140</v>
      </c>
    </row>
    <row r="21205" spans="1:2">
      <c r="A21205" s="4" t="s">
        <v>21544</v>
      </c>
      <c r="B21205" s="199">
        <v>2140</v>
      </c>
    </row>
    <row r="21206" spans="1:2">
      <c r="A21206" s="4" t="s">
        <v>21545</v>
      </c>
      <c r="B21206" s="199">
        <v>3470</v>
      </c>
    </row>
    <row r="21207" spans="1:2">
      <c r="A21207" s="4" t="s">
        <v>21546</v>
      </c>
      <c r="B21207" s="199">
        <v>3470</v>
      </c>
    </row>
    <row r="21208" spans="1:2">
      <c r="A21208" s="4" t="s">
        <v>21547</v>
      </c>
      <c r="B21208" s="199">
        <v>4120</v>
      </c>
    </row>
    <row r="21209" spans="1:2">
      <c r="A21209" s="4" t="s">
        <v>21548</v>
      </c>
      <c r="B21209" s="199">
        <v>4120</v>
      </c>
    </row>
    <row r="21210" spans="1:2">
      <c r="A21210" s="4" t="s">
        <v>21549</v>
      </c>
      <c r="B21210" s="199">
        <v>16250</v>
      </c>
    </row>
    <row r="21211" spans="1:2">
      <c r="A21211" s="4" t="s">
        <v>21550</v>
      </c>
      <c r="B21211" s="199">
        <v>16250</v>
      </c>
    </row>
    <row r="21212" spans="1:2">
      <c r="A21212" s="4" t="s">
        <v>21551</v>
      </c>
      <c r="B21212" s="199">
        <v>4320</v>
      </c>
    </row>
    <row r="21213" spans="1:2">
      <c r="A21213" s="4" t="s">
        <v>21552</v>
      </c>
      <c r="B21213" s="199">
        <v>4320</v>
      </c>
    </row>
    <row r="21214" spans="1:2">
      <c r="A21214" s="4" t="s">
        <v>21553</v>
      </c>
      <c r="B21214" s="199">
        <v>4730</v>
      </c>
    </row>
    <row r="21215" spans="1:2">
      <c r="A21215" s="4" t="s">
        <v>21554</v>
      </c>
      <c r="B21215" s="199">
        <v>4730</v>
      </c>
    </row>
    <row r="21216" spans="1:2">
      <c r="A21216" s="4" t="s">
        <v>21555</v>
      </c>
      <c r="B21216" s="199">
        <v>5810</v>
      </c>
    </row>
    <row r="21217" spans="1:2">
      <c r="A21217" s="4" t="s">
        <v>21556</v>
      </c>
      <c r="B21217" s="199">
        <v>5810</v>
      </c>
    </row>
    <row r="21218" spans="1:2">
      <c r="A21218" s="4" t="s">
        <v>21557</v>
      </c>
      <c r="B21218" s="199">
        <v>3510</v>
      </c>
    </row>
    <row r="21219" spans="1:2">
      <c r="A21219" s="4" t="s">
        <v>21558</v>
      </c>
      <c r="B21219" s="199">
        <v>3510</v>
      </c>
    </row>
    <row r="21220" spans="1:2">
      <c r="A21220" s="4" t="s">
        <v>21559</v>
      </c>
      <c r="B21220" s="199">
        <v>2340</v>
      </c>
    </row>
    <row r="21221" spans="1:2">
      <c r="A21221" s="4" t="s">
        <v>21560</v>
      </c>
      <c r="B21221" s="199">
        <v>2340</v>
      </c>
    </row>
    <row r="21222" spans="1:2">
      <c r="A21222" s="4" t="s">
        <v>21561</v>
      </c>
      <c r="B21222" s="199">
        <v>116.76</v>
      </c>
    </row>
    <row r="21223" spans="1:2">
      <c r="A21223" s="4" t="s">
        <v>21562</v>
      </c>
      <c r="B21223" s="199">
        <v>101.18</v>
      </c>
    </row>
    <row r="21224" spans="1:2">
      <c r="A21224" s="4" t="s">
        <v>21563</v>
      </c>
      <c r="B21224" s="199">
        <v>145.94999999999999</v>
      </c>
    </row>
    <row r="21225" spans="1:2">
      <c r="A21225" s="4" t="s">
        <v>21564</v>
      </c>
      <c r="B21225" s="199">
        <v>126.48</v>
      </c>
    </row>
    <row r="21226" spans="1:2">
      <c r="A21226" s="4" t="s">
        <v>21565</v>
      </c>
      <c r="B21226" s="199">
        <v>291.89999999999998</v>
      </c>
    </row>
    <row r="21227" spans="1:2">
      <c r="A21227" s="4" t="s">
        <v>21566</v>
      </c>
      <c r="B21227" s="199">
        <v>252.96</v>
      </c>
    </row>
    <row r="21228" spans="1:2">
      <c r="A21228" s="4" t="s">
        <v>21567</v>
      </c>
      <c r="B21228" s="199">
        <v>364.87</v>
      </c>
    </row>
    <row r="21229" spans="1:2">
      <c r="A21229" s="4" t="s">
        <v>21568</v>
      </c>
      <c r="B21229" s="199">
        <v>316.20999999999998</v>
      </c>
    </row>
    <row r="21230" spans="1:2">
      <c r="A21230" s="4" t="s">
        <v>21569</v>
      </c>
      <c r="B21230" s="199">
        <v>29.19</v>
      </c>
    </row>
    <row r="21231" spans="1:2">
      <c r="A21231" s="4" t="s">
        <v>21570</v>
      </c>
      <c r="B21231" s="199">
        <v>25.29</v>
      </c>
    </row>
    <row r="21232" spans="1:2">
      <c r="A21232" s="4" t="s">
        <v>21571</v>
      </c>
      <c r="B21232" s="199">
        <v>29.19</v>
      </c>
    </row>
    <row r="21233" spans="1:2">
      <c r="A21233" s="4" t="s">
        <v>21572</v>
      </c>
      <c r="B21233" s="199">
        <v>25.29</v>
      </c>
    </row>
    <row r="21234" spans="1:2">
      <c r="A21234" s="4" t="s">
        <v>21573</v>
      </c>
      <c r="B21234" s="199">
        <v>7.29</v>
      </c>
    </row>
    <row r="21235" spans="1:2">
      <c r="A21235" s="4" t="s">
        <v>21574</v>
      </c>
      <c r="B21235" s="199">
        <v>6.32</v>
      </c>
    </row>
    <row r="21236" spans="1:2">
      <c r="A21236" s="4" t="s">
        <v>21575</v>
      </c>
      <c r="B21236" s="199">
        <v>116.76</v>
      </c>
    </row>
    <row r="21237" spans="1:2">
      <c r="A21237" s="4" t="s">
        <v>21576</v>
      </c>
      <c r="B21237" s="199">
        <v>101.18</v>
      </c>
    </row>
    <row r="21238" spans="1:2">
      <c r="A21238" s="4" t="s">
        <v>21577</v>
      </c>
      <c r="B21238" s="199">
        <v>7.29</v>
      </c>
    </row>
    <row r="21239" spans="1:2">
      <c r="A21239" s="4" t="s">
        <v>21578</v>
      </c>
      <c r="B21239" s="199">
        <v>6.32</v>
      </c>
    </row>
    <row r="21240" spans="1:2">
      <c r="A21240" s="4" t="s">
        <v>21579</v>
      </c>
      <c r="B21240" s="199">
        <v>58.38</v>
      </c>
    </row>
    <row r="21241" spans="1:2">
      <c r="A21241" s="4" t="s">
        <v>21580</v>
      </c>
      <c r="B21241" s="199">
        <v>50.59</v>
      </c>
    </row>
    <row r="21242" spans="1:2">
      <c r="A21242" s="4" t="s">
        <v>21581</v>
      </c>
      <c r="B21242" s="199">
        <v>21.89</v>
      </c>
    </row>
    <row r="21243" spans="1:2">
      <c r="A21243" s="4" t="s">
        <v>21582</v>
      </c>
      <c r="B21243" s="199">
        <v>18.97</v>
      </c>
    </row>
    <row r="21244" spans="1:2">
      <c r="A21244" s="4" t="s">
        <v>21583</v>
      </c>
      <c r="B21244" s="199">
        <v>7.29</v>
      </c>
    </row>
    <row r="21245" spans="1:2">
      <c r="A21245" s="4" t="s">
        <v>21584</v>
      </c>
      <c r="B21245" s="199">
        <v>6.32</v>
      </c>
    </row>
    <row r="21246" spans="1:2">
      <c r="A21246" s="4" t="s">
        <v>21585</v>
      </c>
      <c r="B21246" s="199">
        <v>21.89</v>
      </c>
    </row>
    <row r="21247" spans="1:2">
      <c r="A21247" s="4" t="s">
        <v>21586</v>
      </c>
      <c r="B21247" s="199">
        <v>18.97</v>
      </c>
    </row>
    <row r="21248" spans="1:2">
      <c r="A21248" s="4" t="s">
        <v>21587</v>
      </c>
      <c r="B21248" s="199">
        <v>29.19</v>
      </c>
    </row>
    <row r="21249" spans="1:2">
      <c r="A21249" s="4" t="s">
        <v>21588</v>
      </c>
      <c r="B21249" s="199">
        <v>25.29</v>
      </c>
    </row>
    <row r="21250" spans="1:2">
      <c r="A21250" s="4" t="s">
        <v>21589</v>
      </c>
      <c r="B21250" s="199">
        <v>43.78</v>
      </c>
    </row>
    <row r="21251" spans="1:2">
      <c r="A21251" s="4" t="s">
        <v>21590</v>
      </c>
      <c r="B21251" s="199">
        <v>37.94</v>
      </c>
    </row>
    <row r="21252" spans="1:2">
      <c r="A21252" s="4" t="s">
        <v>21591</v>
      </c>
      <c r="B21252" s="199">
        <v>87.57</v>
      </c>
    </row>
    <row r="21253" spans="1:2">
      <c r="A21253" s="4" t="s">
        <v>21592</v>
      </c>
      <c r="B21253" s="199">
        <v>75.89</v>
      </c>
    </row>
    <row r="21254" spans="1:2">
      <c r="A21254" s="4" t="s">
        <v>21593</v>
      </c>
      <c r="B21254" s="199">
        <v>29.19</v>
      </c>
    </row>
    <row r="21255" spans="1:2">
      <c r="A21255" s="4" t="s">
        <v>21594</v>
      </c>
      <c r="B21255" s="199">
        <v>25.29</v>
      </c>
    </row>
    <row r="21256" spans="1:2">
      <c r="A21256" s="4" t="s">
        <v>21595</v>
      </c>
      <c r="B21256" s="199">
        <v>14.59</v>
      </c>
    </row>
    <row r="21257" spans="1:2">
      <c r="A21257" s="4" t="s">
        <v>21596</v>
      </c>
      <c r="B21257" s="199">
        <v>12.64</v>
      </c>
    </row>
    <row r="21258" spans="1:2">
      <c r="A21258" s="4" t="s">
        <v>21597</v>
      </c>
      <c r="B21258" s="199">
        <v>14.59</v>
      </c>
    </row>
    <row r="21259" spans="1:2">
      <c r="A21259" s="4" t="s">
        <v>21598</v>
      </c>
      <c r="B21259" s="199">
        <v>12.64</v>
      </c>
    </row>
    <row r="21260" spans="1:2">
      <c r="A21260" s="4" t="s">
        <v>21599</v>
      </c>
      <c r="B21260" s="199">
        <v>7.29</v>
      </c>
    </row>
    <row r="21261" spans="1:2">
      <c r="A21261" s="4" t="s">
        <v>21600</v>
      </c>
      <c r="B21261" s="199">
        <v>6.32</v>
      </c>
    </row>
    <row r="21262" spans="1:2">
      <c r="A21262" s="4" t="s">
        <v>21601</v>
      </c>
      <c r="B21262" s="199">
        <v>14.59</v>
      </c>
    </row>
    <row r="21263" spans="1:2">
      <c r="A21263" s="4" t="s">
        <v>21602</v>
      </c>
      <c r="B21263" s="199">
        <v>12.64</v>
      </c>
    </row>
    <row r="21264" spans="1:2">
      <c r="A21264" s="4" t="s">
        <v>21603</v>
      </c>
      <c r="B21264" s="199">
        <v>7.29</v>
      </c>
    </row>
    <row r="21265" spans="1:2">
      <c r="A21265" s="4" t="s">
        <v>21604</v>
      </c>
      <c r="B21265" s="199">
        <v>6.32</v>
      </c>
    </row>
    <row r="21266" spans="1:2">
      <c r="A21266" s="4" t="s">
        <v>21605</v>
      </c>
      <c r="B21266" s="199">
        <v>7.29</v>
      </c>
    </row>
    <row r="21267" spans="1:2">
      <c r="A21267" s="4" t="s">
        <v>21606</v>
      </c>
      <c r="B21267" s="199">
        <v>6.32</v>
      </c>
    </row>
    <row r="21268" spans="1:2">
      <c r="A21268" s="4" t="s">
        <v>21607</v>
      </c>
      <c r="B21268" s="199">
        <v>7.29</v>
      </c>
    </row>
    <row r="21269" spans="1:2">
      <c r="A21269" s="4" t="s">
        <v>21608</v>
      </c>
      <c r="B21269" s="199">
        <v>6.32</v>
      </c>
    </row>
    <row r="21270" spans="1:2">
      <c r="A21270" s="4" t="s">
        <v>21609</v>
      </c>
      <c r="B21270" s="199">
        <v>21.89</v>
      </c>
    </row>
    <row r="21271" spans="1:2">
      <c r="A21271" s="4" t="s">
        <v>21610</v>
      </c>
      <c r="B21271" s="199">
        <v>18.97</v>
      </c>
    </row>
    <row r="21272" spans="1:2">
      <c r="A21272" s="4" t="s">
        <v>21611</v>
      </c>
      <c r="B21272" s="199">
        <v>2.91</v>
      </c>
    </row>
    <row r="21273" spans="1:2">
      <c r="A21273" s="4" t="s">
        <v>21612</v>
      </c>
      <c r="B21273" s="199">
        <v>2.52</v>
      </c>
    </row>
    <row r="21274" spans="1:2">
      <c r="A21274" s="4" t="s">
        <v>21613</v>
      </c>
      <c r="B21274" s="199">
        <v>43.78</v>
      </c>
    </row>
    <row r="21275" spans="1:2">
      <c r="A21275" s="4" t="s">
        <v>21614</v>
      </c>
      <c r="B21275" s="199">
        <v>37.94</v>
      </c>
    </row>
    <row r="21276" spans="1:2">
      <c r="A21276" s="4" t="s">
        <v>21615</v>
      </c>
      <c r="B21276" s="199">
        <v>58.38</v>
      </c>
    </row>
    <row r="21277" spans="1:2">
      <c r="A21277" s="4" t="s">
        <v>21616</v>
      </c>
      <c r="B21277" s="199">
        <v>50.59</v>
      </c>
    </row>
    <row r="21278" spans="1:2">
      <c r="A21278" s="4" t="s">
        <v>21617</v>
      </c>
      <c r="B21278" s="199">
        <v>87.57</v>
      </c>
    </row>
    <row r="21279" spans="1:2">
      <c r="A21279" s="4" t="s">
        <v>21618</v>
      </c>
      <c r="B21279" s="199">
        <v>75.89</v>
      </c>
    </row>
    <row r="21280" spans="1:2">
      <c r="A21280" s="4" t="s">
        <v>21619</v>
      </c>
      <c r="B21280" s="199">
        <v>7.29</v>
      </c>
    </row>
    <row r="21281" spans="1:2">
      <c r="A21281" s="4" t="s">
        <v>21620</v>
      </c>
      <c r="B21281" s="199">
        <v>6.32</v>
      </c>
    </row>
    <row r="21282" spans="1:2">
      <c r="A21282" s="4" t="s">
        <v>21621</v>
      </c>
      <c r="B21282" s="199">
        <v>128.08000000000001</v>
      </c>
    </row>
    <row r="21283" spans="1:2">
      <c r="A21283" s="4" t="s">
        <v>21622</v>
      </c>
      <c r="B21283" s="199">
        <v>112.51</v>
      </c>
    </row>
    <row r="21284" spans="1:2">
      <c r="A21284" s="4" t="s">
        <v>21623</v>
      </c>
      <c r="B21284" s="199">
        <v>3115.95</v>
      </c>
    </row>
    <row r="21285" spans="1:2">
      <c r="A21285" s="4" t="s">
        <v>21624</v>
      </c>
      <c r="B21285" s="199">
        <v>3096.48</v>
      </c>
    </row>
    <row r="21286" spans="1:2">
      <c r="A21286" s="4" t="s">
        <v>21625</v>
      </c>
      <c r="B21286" s="199">
        <v>3395.95</v>
      </c>
    </row>
    <row r="21287" spans="1:2">
      <c r="A21287" s="4" t="s">
        <v>21626</v>
      </c>
      <c r="B21287" s="199">
        <v>3376.48</v>
      </c>
    </row>
    <row r="21288" spans="1:2">
      <c r="A21288" s="4" t="s">
        <v>21627</v>
      </c>
      <c r="B21288" s="199">
        <v>3655.95</v>
      </c>
    </row>
    <row r="21289" spans="1:2">
      <c r="A21289" s="4" t="s">
        <v>21628</v>
      </c>
      <c r="B21289" s="199">
        <v>3636.48</v>
      </c>
    </row>
    <row r="21290" spans="1:2">
      <c r="A21290" s="4" t="s">
        <v>21629</v>
      </c>
      <c r="B21290" s="199">
        <v>3975.95</v>
      </c>
    </row>
    <row r="21291" spans="1:2">
      <c r="A21291" s="4" t="s">
        <v>21630</v>
      </c>
      <c r="B21291" s="199">
        <v>3956.48</v>
      </c>
    </row>
    <row r="21292" spans="1:2">
      <c r="A21292" s="4" t="s">
        <v>21631</v>
      </c>
      <c r="B21292" s="199">
        <v>3385.95</v>
      </c>
    </row>
    <row r="21293" spans="1:2">
      <c r="A21293" s="4" t="s">
        <v>21632</v>
      </c>
      <c r="B21293" s="199">
        <v>3366.48</v>
      </c>
    </row>
    <row r="21294" spans="1:2">
      <c r="A21294" s="4" t="s">
        <v>21633</v>
      </c>
      <c r="B21294" s="199">
        <v>2706.51</v>
      </c>
    </row>
    <row r="21295" spans="1:2">
      <c r="A21295" s="4" t="s">
        <v>21634</v>
      </c>
      <c r="B21295" s="199">
        <v>2667.57</v>
      </c>
    </row>
    <row r="21296" spans="1:2">
      <c r="A21296" s="4" t="s">
        <v>21635</v>
      </c>
      <c r="B21296" s="199">
        <v>192.13</v>
      </c>
    </row>
    <row r="21297" spans="1:2">
      <c r="A21297" s="4" t="s">
        <v>21636</v>
      </c>
      <c r="B21297" s="199">
        <v>188.23</v>
      </c>
    </row>
    <row r="21298" spans="1:2">
      <c r="A21298" s="4" t="s">
        <v>21637</v>
      </c>
      <c r="B21298" s="199">
        <v>245.48</v>
      </c>
    </row>
    <row r="21299" spans="1:2">
      <c r="A21299" s="4" t="s">
        <v>21638</v>
      </c>
      <c r="B21299" s="199">
        <v>239.64</v>
      </c>
    </row>
    <row r="21300" spans="1:2">
      <c r="A21300" s="4" t="s">
        <v>21639</v>
      </c>
      <c r="B21300" s="199">
        <v>38.68</v>
      </c>
    </row>
    <row r="21301" spans="1:2">
      <c r="A21301" s="4" t="s">
        <v>21640</v>
      </c>
      <c r="B21301" s="199">
        <v>35.76</v>
      </c>
    </row>
    <row r="21302" spans="1:2">
      <c r="A21302" s="4" t="s">
        <v>21641</v>
      </c>
      <c r="B21302" s="199">
        <v>77.37</v>
      </c>
    </row>
    <row r="21303" spans="1:2">
      <c r="A21303" s="4" t="s">
        <v>21642</v>
      </c>
      <c r="B21303" s="199">
        <v>71.53</v>
      </c>
    </row>
    <row r="21304" spans="1:2">
      <c r="A21304" s="4" t="s">
        <v>21643</v>
      </c>
      <c r="B21304" s="199">
        <v>140.13999999999999</v>
      </c>
    </row>
    <row r="21305" spans="1:2">
      <c r="A21305" s="4" t="s">
        <v>21644</v>
      </c>
      <c r="B21305" s="199">
        <v>130.41</v>
      </c>
    </row>
    <row r="21306" spans="1:2">
      <c r="A21306" s="4" t="s">
        <v>21645</v>
      </c>
      <c r="B21306" s="199">
        <v>217.51</v>
      </c>
    </row>
    <row r="21307" spans="1:2">
      <c r="A21307" s="4" t="s">
        <v>21646</v>
      </c>
      <c r="B21307" s="199">
        <v>201.94</v>
      </c>
    </row>
    <row r="21308" spans="1:2">
      <c r="A21308" s="4" t="s">
        <v>21647</v>
      </c>
      <c r="B21308" s="199">
        <v>130.13999999999999</v>
      </c>
    </row>
    <row r="21309" spans="1:2">
      <c r="A21309" s="4" t="s">
        <v>21648</v>
      </c>
      <c r="B21309" s="199">
        <v>120.4</v>
      </c>
    </row>
    <row r="21310" spans="1:2">
      <c r="A21310" s="4" t="s">
        <v>21649</v>
      </c>
      <c r="B21310" s="199">
        <v>180.19</v>
      </c>
    </row>
    <row r="21311" spans="1:2">
      <c r="A21311" s="4" t="s">
        <v>21650</v>
      </c>
      <c r="B21311" s="199">
        <v>166.57</v>
      </c>
    </row>
    <row r="21312" spans="1:2">
      <c r="A21312" s="4" t="s">
        <v>21651</v>
      </c>
      <c r="B21312" s="199">
        <v>171.12</v>
      </c>
    </row>
    <row r="21313" spans="1:2">
      <c r="A21313" s="4" t="s">
        <v>21652</v>
      </c>
      <c r="B21313" s="199">
        <v>157.49</v>
      </c>
    </row>
    <row r="21314" spans="1:2">
      <c r="A21314" s="4" t="s">
        <v>21653</v>
      </c>
      <c r="B21314" s="199">
        <v>223.89</v>
      </c>
    </row>
    <row r="21315" spans="1:2">
      <c r="A21315" s="4" t="s">
        <v>21654</v>
      </c>
      <c r="B21315" s="199">
        <v>206.37</v>
      </c>
    </row>
    <row r="21316" spans="1:2">
      <c r="A21316" s="4" t="s">
        <v>21655</v>
      </c>
      <c r="B21316" s="199">
        <v>101</v>
      </c>
    </row>
    <row r="21317" spans="1:2">
      <c r="A21317" s="4" t="s">
        <v>21656</v>
      </c>
      <c r="B21317" s="199">
        <v>93.21</v>
      </c>
    </row>
    <row r="21318" spans="1:2">
      <c r="A21318" s="4" t="s">
        <v>21657</v>
      </c>
      <c r="B21318" s="199">
        <v>85.17</v>
      </c>
    </row>
    <row r="21319" spans="1:2">
      <c r="A21319" s="4" t="s">
        <v>21658</v>
      </c>
      <c r="B21319" s="199">
        <v>78.36</v>
      </c>
    </row>
    <row r="21320" spans="1:2">
      <c r="A21320" s="4" t="s">
        <v>21659</v>
      </c>
      <c r="B21320" s="199">
        <v>18.09</v>
      </c>
    </row>
    <row r="21321" spans="1:2">
      <c r="A21321" s="4" t="s">
        <v>21660</v>
      </c>
      <c r="B21321" s="199">
        <v>16.559999999999999</v>
      </c>
    </row>
    <row r="21322" spans="1:2">
      <c r="A21322" s="4" t="s">
        <v>21661</v>
      </c>
      <c r="B21322" s="199">
        <v>34.76</v>
      </c>
    </row>
    <row r="21323" spans="1:2">
      <c r="A21323" s="4" t="s">
        <v>21662</v>
      </c>
      <c r="B21323" s="199">
        <v>31.71</v>
      </c>
    </row>
    <row r="21324" spans="1:2">
      <c r="A21324" s="4" t="s">
        <v>21663</v>
      </c>
      <c r="B21324" s="199">
        <v>84.69</v>
      </c>
    </row>
    <row r="21325" spans="1:2">
      <c r="A21325" s="4" t="s">
        <v>21664</v>
      </c>
      <c r="B21325" s="199">
        <v>77.349999999999994</v>
      </c>
    </row>
    <row r="21326" spans="1:2">
      <c r="A21326" s="4" t="s">
        <v>21665</v>
      </c>
      <c r="B21326" s="199">
        <v>146.47</v>
      </c>
    </row>
    <row r="21327" spans="1:2">
      <c r="A21327" s="4" t="s">
        <v>21666</v>
      </c>
      <c r="B21327" s="199">
        <v>133.75</v>
      </c>
    </row>
    <row r="21328" spans="1:2">
      <c r="A21328" s="4" t="s">
        <v>21667</v>
      </c>
      <c r="B21328" s="199">
        <v>40.11</v>
      </c>
    </row>
    <row r="21329" spans="1:2">
      <c r="A21329" s="4" t="s">
        <v>21668</v>
      </c>
      <c r="B21329" s="199">
        <v>36.54</v>
      </c>
    </row>
    <row r="21330" spans="1:2">
      <c r="A21330" s="4" t="s">
        <v>21669</v>
      </c>
      <c r="B21330" s="199">
        <v>47.57</v>
      </c>
    </row>
    <row r="21331" spans="1:2">
      <c r="A21331" s="4" t="s">
        <v>21670</v>
      </c>
      <c r="B21331" s="199">
        <v>43.4</v>
      </c>
    </row>
    <row r="21332" spans="1:2">
      <c r="A21332" s="4" t="s">
        <v>21671</v>
      </c>
      <c r="B21332" s="199">
        <v>18.97</v>
      </c>
    </row>
    <row r="21333" spans="1:2">
      <c r="A21333" s="4" t="s">
        <v>21672</v>
      </c>
      <c r="B21333" s="199">
        <v>16.82</v>
      </c>
    </row>
    <row r="21334" spans="1:2">
      <c r="A21334" s="4" t="s">
        <v>21673</v>
      </c>
      <c r="B21334" s="199">
        <v>10.56</v>
      </c>
    </row>
    <row r="21335" spans="1:2">
      <c r="A21335" s="4" t="s">
        <v>21674</v>
      </c>
      <c r="B21335" s="199">
        <v>9.3800000000000008</v>
      </c>
    </row>
    <row r="21336" spans="1:2">
      <c r="A21336" s="4" t="s">
        <v>21675</v>
      </c>
      <c r="B21336" s="199">
        <v>10.88</v>
      </c>
    </row>
    <row r="21337" spans="1:2">
      <c r="A21337" s="4" t="s">
        <v>21676</v>
      </c>
      <c r="B21337" s="199">
        <v>9.64</v>
      </c>
    </row>
    <row r="21338" spans="1:2">
      <c r="A21338" s="4" t="s">
        <v>21677</v>
      </c>
      <c r="B21338" s="199">
        <v>11.5</v>
      </c>
    </row>
    <row r="21339" spans="1:2">
      <c r="A21339" s="4" t="s">
        <v>21678</v>
      </c>
      <c r="B21339" s="199">
        <v>10.199999999999999</v>
      </c>
    </row>
    <row r="21340" spans="1:2">
      <c r="A21340" s="4" t="s">
        <v>21679</v>
      </c>
      <c r="B21340" s="199">
        <v>11.81</v>
      </c>
    </row>
    <row r="21341" spans="1:2">
      <c r="A21341" s="4" t="s">
        <v>21680</v>
      </c>
      <c r="B21341" s="199">
        <v>10.48</v>
      </c>
    </row>
    <row r="21342" spans="1:2">
      <c r="A21342" s="4" t="s">
        <v>21681</v>
      </c>
      <c r="B21342" s="199">
        <v>12.2</v>
      </c>
    </row>
    <row r="21343" spans="1:2">
      <c r="A21343" s="4" t="s">
        <v>21682</v>
      </c>
      <c r="B21343" s="199">
        <v>10.84</v>
      </c>
    </row>
    <row r="21344" spans="1:2">
      <c r="A21344" s="4" t="s">
        <v>21683</v>
      </c>
      <c r="B21344" s="199">
        <v>57.57</v>
      </c>
    </row>
    <row r="21345" spans="1:2">
      <c r="A21345" s="4" t="s">
        <v>21684</v>
      </c>
      <c r="B21345" s="199">
        <v>52.28</v>
      </c>
    </row>
    <row r="21346" spans="1:2">
      <c r="A21346" s="4" t="s">
        <v>21685</v>
      </c>
      <c r="B21346" s="199">
        <v>18.97</v>
      </c>
    </row>
    <row r="21347" spans="1:2">
      <c r="A21347" s="4" t="s">
        <v>21686</v>
      </c>
      <c r="B21347" s="199">
        <v>16.82</v>
      </c>
    </row>
    <row r="21348" spans="1:2">
      <c r="A21348" s="4" t="s">
        <v>21687</v>
      </c>
      <c r="B21348" s="199">
        <v>12.81</v>
      </c>
    </row>
    <row r="21349" spans="1:2">
      <c r="A21349" s="4" t="s">
        <v>21688</v>
      </c>
      <c r="B21349" s="199">
        <v>11.47</v>
      </c>
    </row>
    <row r="21350" spans="1:2">
      <c r="A21350" s="4" t="s">
        <v>21689</v>
      </c>
      <c r="B21350" s="199">
        <v>46.29</v>
      </c>
    </row>
    <row r="21351" spans="1:2">
      <c r="A21351" s="4" t="s">
        <v>21690</v>
      </c>
      <c r="B21351" s="199">
        <v>42.56</v>
      </c>
    </row>
    <row r="21352" spans="1:2">
      <c r="A21352" s="4" t="s">
        <v>21691</v>
      </c>
      <c r="B21352" s="199">
        <v>78.75</v>
      </c>
    </row>
    <row r="21353" spans="1:2">
      <c r="A21353" s="4" t="s">
        <v>21692</v>
      </c>
      <c r="B21353" s="199">
        <v>72.25</v>
      </c>
    </row>
    <row r="21354" spans="1:2">
      <c r="A21354" s="4" t="s">
        <v>21693</v>
      </c>
      <c r="B21354" s="199">
        <v>200.57</v>
      </c>
    </row>
    <row r="21355" spans="1:2">
      <c r="A21355" s="4" t="s">
        <v>21694</v>
      </c>
      <c r="B21355" s="199">
        <v>184.02</v>
      </c>
    </row>
    <row r="21356" spans="1:2">
      <c r="A21356" s="4" t="s">
        <v>21695</v>
      </c>
      <c r="B21356" s="199">
        <v>339.18</v>
      </c>
    </row>
    <row r="21357" spans="1:2">
      <c r="A21357" s="4" t="s">
        <v>21696</v>
      </c>
      <c r="B21357" s="199">
        <v>310.44</v>
      </c>
    </row>
    <row r="21358" spans="1:2">
      <c r="A21358" s="4" t="s">
        <v>21697</v>
      </c>
      <c r="B21358" s="199">
        <v>90.72</v>
      </c>
    </row>
    <row r="21359" spans="1:2">
      <c r="A21359" s="4" t="s">
        <v>21698</v>
      </c>
      <c r="B21359" s="199">
        <v>83.07</v>
      </c>
    </row>
    <row r="21360" spans="1:2">
      <c r="A21360" s="4" t="s">
        <v>21699</v>
      </c>
      <c r="B21360" s="199">
        <v>110.97</v>
      </c>
    </row>
    <row r="21361" spans="1:2">
      <c r="A21361" s="4" t="s">
        <v>21700</v>
      </c>
      <c r="B21361" s="199">
        <v>101.56</v>
      </c>
    </row>
    <row r="21362" spans="1:2">
      <c r="A21362" s="4" t="s">
        <v>21701</v>
      </c>
      <c r="B21362" s="199">
        <v>134.86000000000001</v>
      </c>
    </row>
    <row r="21363" spans="1:2">
      <c r="A21363" s="4" t="s">
        <v>21702</v>
      </c>
      <c r="B21363" s="199">
        <v>123.49</v>
      </c>
    </row>
    <row r="21364" spans="1:2">
      <c r="A21364" s="4" t="s">
        <v>21703</v>
      </c>
      <c r="B21364" s="199">
        <v>150.65</v>
      </c>
    </row>
    <row r="21365" spans="1:2">
      <c r="A21365" s="4" t="s">
        <v>21704</v>
      </c>
      <c r="B21365" s="199">
        <v>138.02000000000001</v>
      </c>
    </row>
    <row r="21366" spans="1:2">
      <c r="A21366" s="4" t="s">
        <v>21705</v>
      </c>
      <c r="B21366" s="199">
        <v>53.5</v>
      </c>
    </row>
    <row r="21367" spans="1:2">
      <c r="A21367" s="4" t="s">
        <v>21706</v>
      </c>
      <c r="B21367" s="199">
        <v>48.41</v>
      </c>
    </row>
    <row r="21368" spans="1:2">
      <c r="A21368" s="4" t="s">
        <v>21707</v>
      </c>
      <c r="B21368" s="199">
        <v>192</v>
      </c>
    </row>
    <row r="21369" spans="1:2">
      <c r="A21369" s="4" t="s">
        <v>21708</v>
      </c>
      <c r="B21369" s="199">
        <v>172.54</v>
      </c>
    </row>
    <row r="21370" spans="1:2">
      <c r="A21370" s="4" t="s">
        <v>21709</v>
      </c>
      <c r="B21370" s="199">
        <v>238.16</v>
      </c>
    </row>
    <row r="21371" spans="1:2">
      <c r="A21371" s="4" t="s">
        <v>21710</v>
      </c>
      <c r="B21371" s="199">
        <v>218.69</v>
      </c>
    </row>
    <row r="21372" spans="1:2">
      <c r="A21372" s="4" t="s">
        <v>21711</v>
      </c>
      <c r="B21372" s="199">
        <v>619.75</v>
      </c>
    </row>
    <row r="21373" spans="1:2">
      <c r="A21373" s="4" t="s">
        <v>21712</v>
      </c>
      <c r="B21373" s="199">
        <v>580.82000000000005</v>
      </c>
    </row>
    <row r="21374" spans="1:2">
      <c r="A21374" s="4" t="s">
        <v>21713</v>
      </c>
      <c r="B21374" s="199">
        <v>1246.56</v>
      </c>
    </row>
    <row r="21375" spans="1:2">
      <c r="A21375" s="4" t="s">
        <v>21714</v>
      </c>
      <c r="B21375" s="199">
        <v>1168.69</v>
      </c>
    </row>
    <row r="21376" spans="1:2">
      <c r="A21376" s="4" t="s">
        <v>21715</v>
      </c>
      <c r="B21376" s="199">
        <v>238.16</v>
      </c>
    </row>
    <row r="21377" spans="1:2">
      <c r="A21377" s="4" t="s">
        <v>21716</v>
      </c>
      <c r="B21377" s="199">
        <v>218.69</v>
      </c>
    </row>
    <row r="21378" spans="1:2">
      <c r="A21378" s="4" t="s">
        <v>21717</v>
      </c>
      <c r="B21378" s="199">
        <v>479.41</v>
      </c>
    </row>
    <row r="21379" spans="1:2">
      <c r="A21379" s="4" t="s">
        <v>21718</v>
      </c>
      <c r="B21379" s="199">
        <v>448.26</v>
      </c>
    </row>
    <row r="21380" spans="1:2">
      <c r="A21380" s="4" t="s">
        <v>21719</v>
      </c>
      <c r="B21380" s="199">
        <v>238.16</v>
      </c>
    </row>
    <row r="21381" spans="1:2">
      <c r="A21381" s="4" t="s">
        <v>21720</v>
      </c>
      <c r="B21381" s="199">
        <v>218.69</v>
      </c>
    </row>
    <row r="21382" spans="1:2">
      <c r="A21382" s="4" t="s">
        <v>21721</v>
      </c>
      <c r="B21382" s="199">
        <v>479.41</v>
      </c>
    </row>
    <row r="21383" spans="1:2">
      <c r="A21383" s="4" t="s">
        <v>21722</v>
      </c>
      <c r="B21383" s="199">
        <v>448.26</v>
      </c>
    </row>
    <row r="21384" spans="1:2">
      <c r="A21384" s="4" t="s">
        <v>21723</v>
      </c>
      <c r="B21384" s="199">
        <v>935.64</v>
      </c>
    </row>
    <row r="21385" spans="1:2">
      <c r="A21385" s="4" t="s">
        <v>21724</v>
      </c>
      <c r="B21385" s="199">
        <v>877.24</v>
      </c>
    </row>
    <row r="21386" spans="1:2">
      <c r="A21386" s="4" t="s">
        <v>21725</v>
      </c>
      <c r="B21386" s="199">
        <v>1925.85</v>
      </c>
    </row>
    <row r="21387" spans="1:2">
      <c r="A21387" s="4" t="s">
        <v>21726</v>
      </c>
      <c r="B21387" s="199">
        <v>1847.98</v>
      </c>
    </row>
    <row r="21388" spans="1:2">
      <c r="A21388" s="4" t="s">
        <v>21727</v>
      </c>
      <c r="B21388" s="199">
        <v>2409.4</v>
      </c>
    </row>
    <row r="21389" spans="1:2">
      <c r="A21389" s="4" t="s">
        <v>21728</v>
      </c>
      <c r="B21389" s="199">
        <v>2292.6</v>
      </c>
    </row>
    <row r="21390" spans="1:2">
      <c r="A21390" s="4" t="s">
        <v>21729</v>
      </c>
      <c r="B21390" s="199">
        <v>2757.4</v>
      </c>
    </row>
    <row r="21391" spans="1:2">
      <c r="A21391" s="4" t="s">
        <v>21730</v>
      </c>
      <c r="B21391" s="199">
        <v>2621.13</v>
      </c>
    </row>
    <row r="21392" spans="1:2">
      <c r="A21392" s="4" t="s">
        <v>21731</v>
      </c>
      <c r="B21392" s="199">
        <v>3870.44</v>
      </c>
    </row>
    <row r="21393" spans="1:2">
      <c r="A21393" s="4" t="s">
        <v>21732</v>
      </c>
      <c r="B21393" s="199">
        <v>3636.84</v>
      </c>
    </row>
    <row r="21394" spans="1:2">
      <c r="A21394" s="4" t="s">
        <v>21733</v>
      </c>
      <c r="B21394" s="199">
        <v>3153.14</v>
      </c>
    </row>
    <row r="21395" spans="1:2">
      <c r="A21395" s="4" t="s">
        <v>21734</v>
      </c>
      <c r="B21395" s="199">
        <v>3075.27</v>
      </c>
    </row>
    <row r="21396" spans="1:2">
      <c r="A21396" s="4" t="s">
        <v>21735</v>
      </c>
      <c r="B21396" s="199">
        <v>671.9</v>
      </c>
    </row>
    <row r="21397" spans="1:2">
      <c r="A21397" s="4" t="s">
        <v>21736</v>
      </c>
      <c r="B21397" s="199">
        <v>632.97</v>
      </c>
    </row>
    <row r="21398" spans="1:2">
      <c r="A21398" s="4" t="s">
        <v>21737</v>
      </c>
      <c r="B21398" s="199">
        <v>966.27</v>
      </c>
    </row>
    <row r="21399" spans="1:2">
      <c r="A21399" s="4" t="s">
        <v>21738</v>
      </c>
      <c r="B21399" s="199">
        <v>907.87</v>
      </c>
    </row>
    <row r="21400" spans="1:2">
      <c r="A21400" s="4" t="s">
        <v>21739</v>
      </c>
      <c r="B21400" s="199">
        <v>2028.81</v>
      </c>
    </row>
    <row r="21401" spans="1:2">
      <c r="A21401" s="4" t="s">
        <v>21740</v>
      </c>
      <c r="B21401" s="199">
        <v>1950.94</v>
      </c>
    </row>
    <row r="21402" spans="1:2">
      <c r="A21402" s="4" t="s">
        <v>21741</v>
      </c>
      <c r="B21402" s="199">
        <v>1141.42</v>
      </c>
    </row>
    <row r="21403" spans="1:2">
      <c r="A21403" s="4" t="s">
        <v>21742</v>
      </c>
      <c r="B21403" s="199">
        <v>1059.6500000000001</v>
      </c>
    </row>
    <row r="21404" spans="1:2">
      <c r="A21404" s="4" t="s">
        <v>21743</v>
      </c>
      <c r="B21404" s="199">
        <v>2014.22</v>
      </c>
    </row>
    <row r="21405" spans="1:2">
      <c r="A21405" s="4" t="s">
        <v>21744</v>
      </c>
      <c r="B21405" s="199">
        <v>1938.3</v>
      </c>
    </row>
    <row r="21406" spans="1:2">
      <c r="A21406" s="4" t="s">
        <v>21745</v>
      </c>
      <c r="B21406" s="199">
        <v>2028.81</v>
      </c>
    </row>
    <row r="21407" spans="1:2">
      <c r="A21407" s="4" t="s">
        <v>21746</v>
      </c>
      <c r="B21407" s="199">
        <v>1950.94</v>
      </c>
    </row>
    <row r="21408" spans="1:2">
      <c r="A21408" s="4" t="s">
        <v>21747</v>
      </c>
      <c r="B21408" s="199">
        <v>1276.76</v>
      </c>
    </row>
    <row r="21409" spans="1:2">
      <c r="A21409" s="4" t="s">
        <v>21748</v>
      </c>
      <c r="B21409" s="199">
        <v>1261.18</v>
      </c>
    </row>
    <row r="21410" spans="1:2">
      <c r="A21410" s="4" t="s">
        <v>21749</v>
      </c>
      <c r="B21410" s="199">
        <v>14.59</v>
      </c>
    </row>
    <row r="21411" spans="1:2">
      <c r="A21411" s="4" t="s">
        <v>21750</v>
      </c>
      <c r="B21411" s="199">
        <v>12.64</v>
      </c>
    </row>
    <row r="21412" spans="1:2">
      <c r="A21412" s="4" t="s">
        <v>21751</v>
      </c>
      <c r="B21412" s="199">
        <v>91.96</v>
      </c>
    </row>
    <row r="21413" spans="1:2">
      <c r="A21413" s="4" t="s">
        <v>21752</v>
      </c>
      <c r="B21413" s="199">
        <v>90.01</v>
      </c>
    </row>
    <row r="21414" spans="1:2">
      <c r="A21414" s="4" t="s">
        <v>21753</v>
      </c>
      <c r="B21414" s="199">
        <v>70.31</v>
      </c>
    </row>
    <row r="21415" spans="1:2">
      <c r="A21415" s="4" t="s">
        <v>21754</v>
      </c>
      <c r="B21415" s="199">
        <v>68.36</v>
      </c>
    </row>
    <row r="21416" spans="1:2">
      <c r="A21416" s="4" t="s">
        <v>21755</v>
      </c>
      <c r="B21416" s="199">
        <v>116.76</v>
      </c>
    </row>
    <row r="21417" spans="1:2">
      <c r="A21417" s="4" t="s">
        <v>21756</v>
      </c>
      <c r="B21417" s="199">
        <v>101.18</v>
      </c>
    </row>
    <row r="21418" spans="1:2">
      <c r="A21418" s="4" t="s">
        <v>21757</v>
      </c>
      <c r="B21418" s="199">
        <v>58.38</v>
      </c>
    </row>
    <row r="21419" spans="1:2">
      <c r="A21419" s="4" t="s">
        <v>21758</v>
      </c>
      <c r="B21419" s="199">
        <v>50.59</v>
      </c>
    </row>
    <row r="21420" spans="1:2">
      <c r="A21420" s="4" t="s">
        <v>21759</v>
      </c>
      <c r="B21420" s="199">
        <v>933.74</v>
      </c>
    </row>
    <row r="21421" spans="1:2">
      <c r="A21421" s="4" t="s">
        <v>21760</v>
      </c>
      <c r="B21421" s="199">
        <v>925.95</v>
      </c>
    </row>
    <row r="21422" spans="1:2">
      <c r="A21422" s="4" t="s">
        <v>21761</v>
      </c>
      <c r="B21422" s="199">
        <v>1295.5999999999999</v>
      </c>
    </row>
    <row r="21423" spans="1:2">
      <c r="A21423" s="4" t="s">
        <v>21762</v>
      </c>
      <c r="B21423" s="199">
        <v>1287.81</v>
      </c>
    </row>
    <row r="21424" spans="1:2">
      <c r="A21424" s="4" t="s">
        <v>21763</v>
      </c>
      <c r="B21424" s="199">
        <v>102.16</v>
      </c>
    </row>
    <row r="21425" spans="1:2">
      <c r="A21425" s="4" t="s">
        <v>21764</v>
      </c>
      <c r="B21425" s="199">
        <v>88.53</v>
      </c>
    </row>
    <row r="21426" spans="1:2">
      <c r="A21426" s="4" t="s">
        <v>21765</v>
      </c>
      <c r="B21426" s="199">
        <v>116.76</v>
      </c>
    </row>
    <row r="21427" spans="1:2">
      <c r="A21427" s="4" t="s">
        <v>21766</v>
      </c>
      <c r="B21427" s="199">
        <v>101.18</v>
      </c>
    </row>
    <row r="21428" spans="1:2">
      <c r="A21428" s="4" t="s">
        <v>21767</v>
      </c>
      <c r="B21428" s="199">
        <v>1954.83</v>
      </c>
    </row>
    <row r="21429" spans="1:2">
      <c r="A21429" s="4" t="s">
        <v>21768</v>
      </c>
      <c r="B21429" s="199">
        <v>1939.26</v>
      </c>
    </row>
    <row r="21430" spans="1:2">
      <c r="A21430" s="4" t="s">
        <v>21769</v>
      </c>
      <c r="B21430" s="199">
        <v>116.76</v>
      </c>
    </row>
    <row r="21431" spans="1:2">
      <c r="A21431" s="4" t="s">
        <v>21770</v>
      </c>
      <c r="B21431" s="199">
        <v>101.18</v>
      </c>
    </row>
    <row r="21432" spans="1:2">
      <c r="A21432" s="4" t="s">
        <v>21771</v>
      </c>
      <c r="B21432" s="199">
        <v>233.52</v>
      </c>
    </row>
    <row r="21433" spans="1:2">
      <c r="A21433" s="4" t="s">
        <v>21772</v>
      </c>
      <c r="B21433" s="199">
        <v>202.37</v>
      </c>
    </row>
    <row r="21434" spans="1:2">
      <c r="A21434" s="4" t="s">
        <v>21773</v>
      </c>
      <c r="B21434" s="199">
        <v>196.21</v>
      </c>
    </row>
    <row r="21435" spans="1:2">
      <c r="A21435" s="4" t="s">
        <v>21774</v>
      </c>
      <c r="B21435" s="199">
        <v>196.21</v>
      </c>
    </row>
    <row r="21436" spans="1:2">
      <c r="A21436" s="4" t="s">
        <v>21775</v>
      </c>
      <c r="B21436" s="199">
        <v>41.63</v>
      </c>
    </row>
    <row r="21437" spans="1:2">
      <c r="A21437" s="4" t="s">
        <v>21776</v>
      </c>
      <c r="B21437" s="199">
        <v>39.68</v>
      </c>
    </row>
    <row r="21438" spans="1:2">
      <c r="A21438" s="4" t="s">
        <v>21777</v>
      </c>
      <c r="B21438" s="199">
        <v>68.069999999999993</v>
      </c>
    </row>
    <row r="21439" spans="1:2">
      <c r="A21439" s="4" t="s">
        <v>21778</v>
      </c>
      <c r="B21439" s="199">
        <v>67.09</v>
      </c>
    </row>
    <row r="21440" spans="1:2">
      <c r="A21440" s="4" t="s">
        <v>21779</v>
      </c>
      <c r="B21440" s="199">
        <v>109.48</v>
      </c>
    </row>
    <row r="21441" spans="1:2">
      <c r="A21441" s="4" t="s">
        <v>21780</v>
      </c>
      <c r="B21441" s="199">
        <v>108.51</v>
      </c>
    </row>
    <row r="21442" spans="1:2">
      <c r="A21442" s="4" t="s">
        <v>21781</v>
      </c>
      <c r="B21442" s="199">
        <v>819.06</v>
      </c>
    </row>
    <row r="21443" spans="1:2">
      <c r="A21443" s="4" t="s">
        <v>21782</v>
      </c>
      <c r="B21443" s="199">
        <v>801.54</v>
      </c>
    </row>
    <row r="21444" spans="1:2">
      <c r="A21444" s="4" t="s">
        <v>21783</v>
      </c>
      <c r="B21444" s="199">
        <v>571.29999999999995</v>
      </c>
    </row>
    <row r="21445" spans="1:2">
      <c r="A21445" s="4" t="s">
        <v>21784</v>
      </c>
      <c r="B21445" s="199">
        <v>559.62</v>
      </c>
    </row>
    <row r="21446" spans="1:2">
      <c r="A21446" s="4" t="s">
        <v>21785</v>
      </c>
      <c r="B21446" s="199">
        <v>50.45</v>
      </c>
    </row>
    <row r="21447" spans="1:2">
      <c r="A21447" s="4" t="s">
        <v>21786</v>
      </c>
      <c r="B21447" s="199">
        <v>50.45</v>
      </c>
    </row>
    <row r="21448" spans="1:2">
      <c r="A21448" s="4" t="s">
        <v>21787</v>
      </c>
      <c r="B21448" s="199">
        <v>70</v>
      </c>
    </row>
    <row r="21449" spans="1:2">
      <c r="A21449" s="4" t="s">
        <v>21788</v>
      </c>
      <c r="B21449" s="199">
        <v>70</v>
      </c>
    </row>
    <row r="21450" spans="1:2">
      <c r="A21450" s="4" t="s">
        <v>21789</v>
      </c>
      <c r="B21450" s="199">
        <v>111.7</v>
      </c>
    </row>
    <row r="21451" spans="1:2">
      <c r="A21451" s="4" t="s">
        <v>21790</v>
      </c>
      <c r="B21451" s="199">
        <v>111.7</v>
      </c>
    </row>
    <row r="21452" spans="1:2">
      <c r="A21452" s="4" t="s">
        <v>21791</v>
      </c>
      <c r="B21452" s="199">
        <v>102</v>
      </c>
    </row>
    <row r="21453" spans="1:2">
      <c r="A21453" s="4" t="s">
        <v>21792</v>
      </c>
      <c r="B21453" s="199">
        <v>102</v>
      </c>
    </row>
    <row r="21454" spans="1:2">
      <c r="A21454" s="4" t="s">
        <v>21793</v>
      </c>
      <c r="B21454" s="199">
        <v>4.08</v>
      </c>
    </row>
    <row r="21455" spans="1:2">
      <c r="A21455" s="4" t="s">
        <v>21794</v>
      </c>
      <c r="B21455" s="199">
        <v>3.54</v>
      </c>
    </row>
    <row r="21456" spans="1:2">
      <c r="A21456" s="4" t="s">
        <v>21795</v>
      </c>
      <c r="B21456" s="199">
        <v>102.16</v>
      </c>
    </row>
    <row r="21457" spans="1:2">
      <c r="A21457" s="4" t="s">
        <v>21796</v>
      </c>
      <c r="B21457" s="199">
        <v>88.53</v>
      </c>
    </row>
    <row r="21458" spans="1:2">
      <c r="A21458" s="4" t="s">
        <v>21797</v>
      </c>
      <c r="B21458" s="199">
        <v>145.94999999999999</v>
      </c>
    </row>
    <row r="21459" spans="1:2">
      <c r="A21459" s="4" t="s">
        <v>21798</v>
      </c>
      <c r="B21459" s="199">
        <v>126.48</v>
      </c>
    </row>
    <row r="21460" spans="1:2">
      <c r="A21460" s="4" t="s">
        <v>21799</v>
      </c>
      <c r="B21460" s="199">
        <v>116.76</v>
      </c>
    </row>
    <row r="21461" spans="1:2">
      <c r="A21461" s="4" t="s">
        <v>21800</v>
      </c>
      <c r="B21461" s="199">
        <v>101.18</v>
      </c>
    </row>
    <row r="21462" spans="1:2">
      <c r="A21462" s="4" t="s">
        <v>21801</v>
      </c>
      <c r="B21462" s="199">
        <v>175.14</v>
      </c>
    </row>
    <row r="21463" spans="1:2">
      <c r="A21463" s="4" t="s">
        <v>21802</v>
      </c>
      <c r="B21463" s="199">
        <v>151.78</v>
      </c>
    </row>
    <row r="21464" spans="1:2">
      <c r="A21464" s="4" t="s">
        <v>21803</v>
      </c>
      <c r="B21464" s="199">
        <v>29.19</v>
      </c>
    </row>
    <row r="21465" spans="1:2">
      <c r="A21465" s="4" t="s">
        <v>21804</v>
      </c>
      <c r="B21465" s="199">
        <v>25.29</v>
      </c>
    </row>
    <row r="21466" spans="1:2">
      <c r="A21466" s="4" t="s">
        <v>21805</v>
      </c>
      <c r="B21466" s="199">
        <v>58.38</v>
      </c>
    </row>
    <row r="21467" spans="1:2">
      <c r="A21467" s="4" t="s">
        <v>21806</v>
      </c>
      <c r="B21467" s="199">
        <v>50.59</v>
      </c>
    </row>
    <row r="21468" spans="1:2">
      <c r="A21468" s="4" t="s">
        <v>21807</v>
      </c>
      <c r="B21468" s="199">
        <v>87.57</v>
      </c>
    </row>
    <row r="21469" spans="1:2">
      <c r="A21469" s="4" t="s">
        <v>21808</v>
      </c>
      <c r="B21469" s="199">
        <v>75.89</v>
      </c>
    </row>
    <row r="21470" spans="1:2">
      <c r="A21470" s="4" t="s">
        <v>21809</v>
      </c>
      <c r="B21470" s="199">
        <v>116.76</v>
      </c>
    </row>
    <row r="21471" spans="1:2">
      <c r="A21471" s="4" t="s">
        <v>21810</v>
      </c>
      <c r="B21471" s="199">
        <v>101.18</v>
      </c>
    </row>
    <row r="21472" spans="1:2">
      <c r="A21472" s="4" t="s">
        <v>21811</v>
      </c>
      <c r="B21472" s="199">
        <v>94.86</v>
      </c>
    </row>
    <row r="21473" spans="1:2">
      <c r="A21473" s="4" t="s">
        <v>21812</v>
      </c>
      <c r="B21473" s="199">
        <v>82.21</v>
      </c>
    </row>
    <row r="21474" spans="1:2">
      <c r="A21474" s="4" t="s">
        <v>21813</v>
      </c>
      <c r="B21474" s="199">
        <v>145.94999999999999</v>
      </c>
    </row>
    <row r="21475" spans="1:2">
      <c r="A21475" s="4" t="s">
        <v>21814</v>
      </c>
      <c r="B21475" s="199">
        <v>126.48</v>
      </c>
    </row>
    <row r="21476" spans="1:2">
      <c r="A21476" s="4" t="s">
        <v>21815</v>
      </c>
      <c r="B21476" s="199">
        <v>43.78</v>
      </c>
    </row>
    <row r="21477" spans="1:2">
      <c r="A21477" s="4" t="s">
        <v>21816</v>
      </c>
      <c r="B21477" s="199">
        <v>37.94</v>
      </c>
    </row>
    <row r="21478" spans="1:2">
      <c r="A21478" s="4" t="s">
        <v>21817</v>
      </c>
      <c r="B21478" s="199">
        <v>72.97</v>
      </c>
    </row>
    <row r="21479" spans="1:2">
      <c r="A21479" s="4" t="s">
        <v>21818</v>
      </c>
      <c r="B21479" s="199">
        <v>63.24</v>
      </c>
    </row>
    <row r="21480" spans="1:2">
      <c r="A21480" s="4" t="s">
        <v>21819</v>
      </c>
      <c r="B21480" s="199">
        <v>8.4600000000000009</v>
      </c>
    </row>
    <row r="21481" spans="1:2">
      <c r="A21481" s="4" t="s">
        <v>21820</v>
      </c>
      <c r="B21481" s="199">
        <v>7.33</v>
      </c>
    </row>
    <row r="21482" spans="1:2">
      <c r="A21482" s="4" t="s">
        <v>21821</v>
      </c>
      <c r="B21482" s="199">
        <v>6.21</v>
      </c>
    </row>
    <row r="21483" spans="1:2">
      <c r="A21483" s="4" t="s">
        <v>21822</v>
      </c>
      <c r="B21483" s="199">
        <v>6.21</v>
      </c>
    </row>
    <row r="21484" spans="1:2">
      <c r="A21484" s="4" t="s">
        <v>21823</v>
      </c>
      <c r="B21484" s="199">
        <v>25.1</v>
      </c>
    </row>
    <row r="21485" spans="1:2">
      <c r="A21485" s="4" t="s">
        <v>21824</v>
      </c>
      <c r="B21485" s="199">
        <v>25.1</v>
      </c>
    </row>
    <row r="21486" spans="1:2">
      <c r="A21486" s="4" t="s">
        <v>21825</v>
      </c>
      <c r="B21486" s="199">
        <v>178.5</v>
      </c>
    </row>
    <row r="21487" spans="1:2">
      <c r="A21487" s="4" t="s">
        <v>21826</v>
      </c>
      <c r="B21487" s="199">
        <v>178.5</v>
      </c>
    </row>
    <row r="21488" spans="1:2">
      <c r="A21488" s="4" t="s">
        <v>21827</v>
      </c>
      <c r="B21488" s="199">
        <v>474.81</v>
      </c>
    </row>
    <row r="21489" spans="1:2">
      <c r="A21489" s="4" t="s">
        <v>21828</v>
      </c>
      <c r="B21489" s="199">
        <v>474.81</v>
      </c>
    </row>
    <row r="21490" spans="1:2">
      <c r="A21490" s="4" t="s">
        <v>21829</v>
      </c>
      <c r="B21490" s="199">
        <v>337.62</v>
      </c>
    </row>
    <row r="21491" spans="1:2">
      <c r="A21491" s="4" t="s">
        <v>21830</v>
      </c>
      <c r="B21491" s="199">
        <v>337.62</v>
      </c>
    </row>
    <row r="21492" spans="1:2">
      <c r="A21492" s="4" t="s">
        <v>21831</v>
      </c>
      <c r="B21492" s="199">
        <v>840</v>
      </c>
    </row>
    <row r="21493" spans="1:2">
      <c r="A21493" s="4" t="s">
        <v>21832</v>
      </c>
      <c r="B21493" s="199">
        <v>840</v>
      </c>
    </row>
    <row r="21494" spans="1:2">
      <c r="A21494" s="4" t="s">
        <v>21833</v>
      </c>
      <c r="B21494" s="199">
        <v>773.35</v>
      </c>
    </row>
    <row r="21495" spans="1:2">
      <c r="A21495" s="4" t="s">
        <v>21834</v>
      </c>
      <c r="B21495" s="199">
        <v>773.35</v>
      </c>
    </row>
    <row r="21496" spans="1:2">
      <c r="A21496" s="4" t="s">
        <v>21835</v>
      </c>
      <c r="B21496" s="199">
        <v>974.38</v>
      </c>
    </row>
    <row r="21497" spans="1:2">
      <c r="A21497" s="4" t="s">
        <v>21836</v>
      </c>
      <c r="B21497" s="199">
        <v>974.38</v>
      </c>
    </row>
    <row r="21498" spans="1:2">
      <c r="A21498" s="4" t="s">
        <v>21837</v>
      </c>
      <c r="B21498" s="199">
        <v>111.44</v>
      </c>
    </row>
    <row r="21499" spans="1:2">
      <c r="A21499" s="4" t="s">
        <v>21838</v>
      </c>
      <c r="B21499" s="199">
        <v>109.49</v>
      </c>
    </row>
    <row r="21500" spans="1:2">
      <c r="A21500" s="4" t="s">
        <v>21839</v>
      </c>
      <c r="B21500" s="199">
        <v>228.16</v>
      </c>
    </row>
    <row r="21501" spans="1:2">
      <c r="A21501" s="4" t="s">
        <v>21840</v>
      </c>
      <c r="B21501" s="199">
        <v>224.27</v>
      </c>
    </row>
    <row r="21502" spans="1:2">
      <c r="A21502" s="4" t="s">
        <v>21841</v>
      </c>
      <c r="B21502" s="199">
        <v>257.35000000000002</v>
      </c>
    </row>
    <row r="21503" spans="1:2">
      <c r="A21503" s="4" t="s">
        <v>21842</v>
      </c>
      <c r="B21503" s="199">
        <v>249.56</v>
      </c>
    </row>
    <row r="21504" spans="1:2">
      <c r="A21504" s="4" t="s">
        <v>21843</v>
      </c>
      <c r="B21504" s="199">
        <v>14.59</v>
      </c>
    </row>
    <row r="21505" spans="1:2">
      <c r="A21505" s="4" t="s">
        <v>21844</v>
      </c>
      <c r="B21505" s="199">
        <v>12.64</v>
      </c>
    </row>
    <row r="21506" spans="1:2">
      <c r="A21506" s="4" t="s">
        <v>21845</v>
      </c>
      <c r="B21506" s="199">
        <v>14.59</v>
      </c>
    </row>
    <row r="21507" spans="1:2">
      <c r="A21507" s="4" t="s">
        <v>21846</v>
      </c>
      <c r="B21507" s="199">
        <v>12.64</v>
      </c>
    </row>
    <row r="21508" spans="1:2">
      <c r="A21508" s="4" t="s">
        <v>21847</v>
      </c>
      <c r="B21508" s="199">
        <v>29.19</v>
      </c>
    </row>
    <row r="21509" spans="1:2">
      <c r="A21509" s="4" t="s">
        <v>21848</v>
      </c>
      <c r="B21509" s="199">
        <v>25.29</v>
      </c>
    </row>
    <row r="21510" spans="1:2">
      <c r="A21510" s="4" t="s">
        <v>21849</v>
      </c>
      <c r="B21510" s="199">
        <v>21.89</v>
      </c>
    </row>
    <row r="21511" spans="1:2">
      <c r="A21511" s="4" t="s">
        <v>21850</v>
      </c>
      <c r="B21511" s="199">
        <v>18.97</v>
      </c>
    </row>
    <row r="21512" spans="1:2">
      <c r="A21512" s="4" t="s">
        <v>21851</v>
      </c>
      <c r="B21512" s="199">
        <v>72.97</v>
      </c>
    </row>
    <row r="21513" spans="1:2">
      <c r="A21513" s="4" t="s">
        <v>21852</v>
      </c>
      <c r="B21513" s="199">
        <v>63.24</v>
      </c>
    </row>
    <row r="21514" spans="1:2">
      <c r="A21514" s="4" t="s">
        <v>21853</v>
      </c>
      <c r="B21514" s="199">
        <v>43.78</v>
      </c>
    </row>
    <row r="21515" spans="1:2">
      <c r="A21515" s="4" t="s">
        <v>21854</v>
      </c>
      <c r="B21515" s="199">
        <v>37.94</v>
      </c>
    </row>
    <row r="21516" spans="1:2">
      <c r="A21516" s="4" t="s">
        <v>21855</v>
      </c>
      <c r="B21516" s="199">
        <v>29.19</v>
      </c>
    </row>
    <row r="21517" spans="1:2">
      <c r="A21517" s="4" t="s">
        <v>21856</v>
      </c>
      <c r="B21517" s="199">
        <v>25.29</v>
      </c>
    </row>
    <row r="21518" spans="1:2">
      <c r="A21518" s="4" t="s">
        <v>21857</v>
      </c>
      <c r="B21518" s="199">
        <v>102.16</v>
      </c>
    </row>
    <row r="21519" spans="1:2">
      <c r="A21519" s="4" t="s">
        <v>21858</v>
      </c>
      <c r="B21519" s="199">
        <v>88.53</v>
      </c>
    </row>
    <row r="21520" spans="1:2">
      <c r="A21520" s="4" t="s">
        <v>21859</v>
      </c>
      <c r="B21520" s="199">
        <v>33.47</v>
      </c>
    </row>
    <row r="21521" spans="1:2">
      <c r="A21521" s="4" t="s">
        <v>21860</v>
      </c>
      <c r="B21521" s="199">
        <v>33.28</v>
      </c>
    </row>
    <row r="21522" spans="1:2">
      <c r="A21522" s="4" t="s">
        <v>21861</v>
      </c>
      <c r="B21522" s="199">
        <v>1220</v>
      </c>
    </row>
    <row r="21523" spans="1:2">
      <c r="A21523" s="4" t="s">
        <v>21862</v>
      </c>
      <c r="B21523" s="199">
        <v>1220</v>
      </c>
    </row>
    <row r="21524" spans="1:2">
      <c r="A21524" s="4" t="s">
        <v>21863</v>
      </c>
      <c r="B21524" s="199">
        <v>2560</v>
      </c>
    </row>
    <row r="21525" spans="1:2">
      <c r="A21525" s="4" t="s">
        <v>21864</v>
      </c>
      <c r="B21525" s="199">
        <v>2560</v>
      </c>
    </row>
    <row r="21526" spans="1:2">
      <c r="A21526" s="4" t="s">
        <v>21865</v>
      </c>
      <c r="B21526" s="199">
        <v>2.91</v>
      </c>
    </row>
    <row r="21527" spans="1:2">
      <c r="A21527" s="4" t="s">
        <v>21866</v>
      </c>
      <c r="B21527" s="199">
        <v>2.52</v>
      </c>
    </row>
    <row r="21528" spans="1:2">
      <c r="A21528" s="4" t="s">
        <v>21867</v>
      </c>
      <c r="B21528" s="199">
        <v>3.64</v>
      </c>
    </row>
    <row r="21529" spans="1:2">
      <c r="A21529" s="4" t="s">
        <v>21868</v>
      </c>
      <c r="B21529" s="199">
        <v>3.16</v>
      </c>
    </row>
    <row r="21530" spans="1:2">
      <c r="A21530" s="4" t="s">
        <v>21869</v>
      </c>
      <c r="B21530" s="199">
        <v>4.37</v>
      </c>
    </row>
    <row r="21531" spans="1:2">
      <c r="A21531" s="4" t="s">
        <v>21870</v>
      </c>
      <c r="B21531" s="199">
        <v>3.79</v>
      </c>
    </row>
    <row r="21532" spans="1:2">
      <c r="A21532" s="4" t="s">
        <v>21871</v>
      </c>
      <c r="B21532" s="199">
        <v>5.83</v>
      </c>
    </row>
    <row r="21533" spans="1:2">
      <c r="A21533" s="4" t="s">
        <v>21872</v>
      </c>
      <c r="B21533" s="199">
        <v>5.05</v>
      </c>
    </row>
    <row r="21534" spans="1:2">
      <c r="A21534" s="4" t="s">
        <v>21873</v>
      </c>
      <c r="B21534" s="199">
        <v>4.37</v>
      </c>
    </row>
    <row r="21535" spans="1:2">
      <c r="A21535" s="4" t="s">
        <v>21874</v>
      </c>
      <c r="B21535" s="199">
        <v>3.79</v>
      </c>
    </row>
    <row r="21536" spans="1:2">
      <c r="A21536" s="4" t="s">
        <v>21875</v>
      </c>
      <c r="B21536" s="199">
        <v>4.37</v>
      </c>
    </row>
    <row r="21537" spans="1:2">
      <c r="A21537" s="4" t="s">
        <v>21876</v>
      </c>
      <c r="B21537" s="199">
        <v>3.79</v>
      </c>
    </row>
    <row r="21538" spans="1:2">
      <c r="A21538" s="4" t="s">
        <v>21877</v>
      </c>
      <c r="B21538" s="199">
        <v>2.12</v>
      </c>
    </row>
    <row r="21539" spans="1:2">
      <c r="A21539" s="4" t="s">
        <v>21878</v>
      </c>
      <c r="B21539" s="199">
        <v>1.92</v>
      </c>
    </row>
    <row r="21540" spans="1:2">
      <c r="A21540" s="4" t="s">
        <v>21879</v>
      </c>
      <c r="B21540" s="199">
        <v>0.11</v>
      </c>
    </row>
    <row r="21541" spans="1:2">
      <c r="A21541" s="4" t="s">
        <v>21880</v>
      </c>
      <c r="B21541" s="199">
        <v>0.11</v>
      </c>
    </row>
    <row r="21542" spans="1:2">
      <c r="A21542" s="4" t="s">
        <v>21881</v>
      </c>
      <c r="B21542" s="199">
        <v>0.16</v>
      </c>
    </row>
    <row r="21543" spans="1:2">
      <c r="A21543" s="4" t="s">
        <v>21882</v>
      </c>
      <c r="B21543" s="199">
        <v>0.16</v>
      </c>
    </row>
    <row r="21544" spans="1:2">
      <c r="A21544" s="4" t="s">
        <v>21883</v>
      </c>
      <c r="B21544" s="199">
        <v>1.0900000000000001</v>
      </c>
    </row>
    <row r="21545" spans="1:2">
      <c r="A21545" s="4" t="s">
        <v>21884</v>
      </c>
      <c r="B21545" s="199">
        <v>1.0900000000000001</v>
      </c>
    </row>
    <row r="21546" spans="1:2">
      <c r="A21546" s="4" t="s">
        <v>21885</v>
      </c>
      <c r="B21546" s="199">
        <v>3.15</v>
      </c>
    </row>
    <row r="21547" spans="1:2">
      <c r="A21547" s="4" t="s">
        <v>21886</v>
      </c>
      <c r="B21547" s="199">
        <v>3.15</v>
      </c>
    </row>
    <row r="21548" spans="1:2">
      <c r="A21548" s="4" t="s">
        <v>21887</v>
      </c>
      <c r="B21548" s="199">
        <v>4.46</v>
      </c>
    </row>
    <row r="21549" spans="1:2">
      <c r="A21549" s="4" t="s">
        <v>21888</v>
      </c>
      <c r="B21549" s="199">
        <v>4.46</v>
      </c>
    </row>
    <row r="21550" spans="1:2">
      <c r="A21550" s="4" t="s">
        <v>21889</v>
      </c>
      <c r="B21550" s="199">
        <v>6.51</v>
      </c>
    </row>
    <row r="21551" spans="1:2">
      <c r="A21551" s="4" t="s">
        <v>21890</v>
      </c>
      <c r="B21551" s="199">
        <v>6.51</v>
      </c>
    </row>
    <row r="21552" spans="1:2">
      <c r="A21552" s="4" t="s">
        <v>21891</v>
      </c>
      <c r="B21552" s="199">
        <v>7.71</v>
      </c>
    </row>
    <row r="21553" spans="1:2">
      <c r="A21553" s="4" t="s">
        <v>21892</v>
      </c>
      <c r="B21553" s="199">
        <v>7.71</v>
      </c>
    </row>
    <row r="21554" spans="1:2">
      <c r="A21554" s="4" t="s">
        <v>21893</v>
      </c>
      <c r="B21554" s="199">
        <v>15.82</v>
      </c>
    </row>
    <row r="21555" spans="1:2">
      <c r="A21555" s="4" t="s">
        <v>21894</v>
      </c>
      <c r="B21555" s="199">
        <v>15.82</v>
      </c>
    </row>
    <row r="21556" spans="1:2">
      <c r="A21556" s="4" t="s">
        <v>21895</v>
      </c>
      <c r="B21556" s="199">
        <v>11.21</v>
      </c>
    </row>
    <row r="21557" spans="1:2">
      <c r="A21557" s="4" t="s">
        <v>21896</v>
      </c>
      <c r="B21557" s="199">
        <v>11.21</v>
      </c>
    </row>
    <row r="21558" spans="1:2">
      <c r="A21558" s="4" t="s">
        <v>21897</v>
      </c>
      <c r="B21558" s="199">
        <v>14.44</v>
      </c>
    </row>
    <row r="21559" spans="1:2">
      <c r="A21559" s="4" t="s">
        <v>21898</v>
      </c>
      <c r="B21559" s="199">
        <v>14.44</v>
      </c>
    </row>
    <row r="21560" spans="1:2">
      <c r="A21560" s="4" t="s">
        <v>21899</v>
      </c>
      <c r="B21560" s="199">
        <v>15.93</v>
      </c>
    </row>
    <row r="21561" spans="1:2">
      <c r="A21561" s="4" t="s">
        <v>21900</v>
      </c>
      <c r="B21561" s="199">
        <v>15.93</v>
      </c>
    </row>
    <row r="21562" spans="1:2">
      <c r="A21562" s="4" t="s">
        <v>21901</v>
      </c>
      <c r="B21562" s="199">
        <v>26.24</v>
      </c>
    </row>
    <row r="21563" spans="1:2">
      <c r="A21563" s="4" t="s">
        <v>21902</v>
      </c>
      <c r="B21563" s="199">
        <v>26.24</v>
      </c>
    </row>
    <row r="21564" spans="1:2">
      <c r="A21564" s="4" t="s">
        <v>21903</v>
      </c>
      <c r="B21564" s="199">
        <v>27.21</v>
      </c>
    </row>
    <row r="21565" spans="1:2">
      <c r="A21565" s="4" t="s">
        <v>21904</v>
      </c>
      <c r="B21565" s="199">
        <v>27.21</v>
      </c>
    </row>
    <row r="21566" spans="1:2">
      <c r="A21566" s="4" t="s">
        <v>21905</v>
      </c>
      <c r="B21566" s="199">
        <v>53.09</v>
      </c>
    </row>
    <row r="21567" spans="1:2">
      <c r="A21567" s="4" t="s">
        <v>21906</v>
      </c>
      <c r="B21567" s="199">
        <v>53.09</v>
      </c>
    </row>
    <row r="21568" spans="1:2">
      <c r="A21568" s="4" t="s">
        <v>21907</v>
      </c>
      <c r="B21568" s="199">
        <v>10.96</v>
      </c>
    </row>
    <row r="21569" spans="1:2">
      <c r="A21569" s="4" t="s">
        <v>21908</v>
      </c>
      <c r="B21569" s="199">
        <v>10.96</v>
      </c>
    </row>
    <row r="21570" spans="1:2">
      <c r="A21570" s="4" t="s">
        <v>21909</v>
      </c>
      <c r="B21570" s="199">
        <v>53.93</v>
      </c>
    </row>
    <row r="21571" spans="1:2">
      <c r="A21571" s="4" t="s">
        <v>21910</v>
      </c>
      <c r="B21571" s="199">
        <v>53.93</v>
      </c>
    </row>
    <row r="21572" spans="1:2">
      <c r="A21572" s="4" t="s">
        <v>21911</v>
      </c>
      <c r="B21572" s="199">
        <v>5.03</v>
      </c>
    </row>
    <row r="21573" spans="1:2">
      <c r="A21573" s="4" t="s">
        <v>21912</v>
      </c>
      <c r="B21573" s="199">
        <v>5.03</v>
      </c>
    </row>
    <row r="21574" spans="1:2">
      <c r="A21574" s="4" t="s">
        <v>21913</v>
      </c>
      <c r="B21574" s="199">
        <v>11.91</v>
      </c>
    </row>
    <row r="21575" spans="1:2">
      <c r="A21575" s="4" t="s">
        <v>21914</v>
      </c>
      <c r="B21575" s="199">
        <v>11.91</v>
      </c>
    </row>
    <row r="21576" spans="1:2">
      <c r="A21576" s="4" t="s">
        <v>21915</v>
      </c>
      <c r="B21576" s="199">
        <v>13.87</v>
      </c>
    </row>
    <row r="21577" spans="1:2">
      <c r="A21577" s="4" t="s">
        <v>21916</v>
      </c>
      <c r="B21577" s="199">
        <v>13.87</v>
      </c>
    </row>
    <row r="21578" spans="1:2">
      <c r="A21578" s="4" t="s">
        <v>21917</v>
      </c>
      <c r="B21578" s="199">
        <v>19.09</v>
      </c>
    </row>
    <row r="21579" spans="1:2">
      <c r="A21579" s="4" t="s">
        <v>21918</v>
      </c>
      <c r="B21579" s="199">
        <v>19.09</v>
      </c>
    </row>
    <row r="21580" spans="1:2">
      <c r="A21580" s="4" t="s">
        <v>21919</v>
      </c>
      <c r="B21580" s="199">
        <v>26.66</v>
      </c>
    </row>
    <row r="21581" spans="1:2">
      <c r="A21581" s="4" t="s">
        <v>21920</v>
      </c>
      <c r="B21581" s="199">
        <v>26.66</v>
      </c>
    </row>
    <row r="21582" spans="1:2">
      <c r="A21582" s="4" t="s">
        <v>21921</v>
      </c>
      <c r="B21582" s="199">
        <v>7.95</v>
      </c>
    </row>
    <row r="21583" spans="1:2">
      <c r="A21583" s="4" t="s">
        <v>21922</v>
      </c>
      <c r="B21583" s="199">
        <v>7.95</v>
      </c>
    </row>
    <row r="21584" spans="1:2">
      <c r="A21584" s="4" t="s">
        <v>21923</v>
      </c>
      <c r="B21584" s="199">
        <v>18.36</v>
      </c>
    </row>
    <row r="21585" spans="1:2">
      <c r="A21585" s="4" t="s">
        <v>21924</v>
      </c>
      <c r="B21585" s="199">
        <v>18.36</v>
      </c>
    </row>
    <row r="21586" spans="1:2">
      <c r="A21586" s="4" t="s">
        <v>21925</v>
      </c>
      <c r="B21586" s="199">
        <v>34.03</v>
      </c>
    </row>
    <row r="21587" spans="1:2">
      <c r="A21587" s="4" t="s">
        <v>21926</v>
      </c>
      <c r="B21587" s="199">
        <v>34.03</v>
      </c>
    </row>
    <row r="21588" spans="1:2">
      <c r="A21588" s="4" t="s">
        <v>21927</v>
      </c>
      <c r="B21588" s="199">
        <v>51.35</v>
      </c>
    </row>
    <row r="21589" spans="1:2">
      <c r="A21589" s="4" t="s">
        <v>21928</v>
      </c>
      <c r="B21589" s="199">
        <v>51.35</v>
      </c>
    </row>
    <row r="21590" spans="1:2">
      <c r="A21590" s="4" t="s">
        <v>21929</v>
      </c>
      <c r="B21590" s="199">
        <v>28.08</v>
      </c>
    </row>
    <row r="21591" spans="1:2">
      <c r="A21591" s="4" t="s">
        <v>21930</v>
      </c>
      <c r="B21591" s="199">
        <v>28.08</v>
      </c>
    </row>
    <row r="21592" spans="1:2">
      <c r="A21592" s="4" t="s">
        <v>21931</v>
      </c>
      <c r="B21592" s="199">
        <v>112.72</v>
      </c>
    </row>
    <row r="21593" spans="1:2">
      <c r="A21593" s="4" t="s">
        <v>21932</v>
      </c>
      <c r="B21593" s="199">
        <v>112.72</v>
      </c>
    </row>
    <row r="21594" spans="1:2">
      <c r="A21594" s="4" t="s">
        <v>21933</v>
      </c>
      <c r="B21594" s="199">
        <v>3.1</v>
      </c>
    </row>
    <row r="21595" spans="1:2">
      <c r="A21595" s="4" t="s">
        <v>21934</v>
      </c>
      <c r="B21595" s="199">
        <v>3.1</v>
      </c>
    </row>
    <row r="21596" spans="1:2">
      <c r="A21596" s="4" t="s">
        <v>21935</v>
      </c>
      <c r="B21596" s="199">
        <v>8.2799999999999994</v>
      </c>
    </row>
    <row r="21597" spans="1:2">
      <c r="A21597" s="4" t="s">
        <v>21936</v>
      </c>
      <c r="B21597" s="199">
        <v>8.2799999999999994</v>
      </c>
    </row>
    <row r="21598" spans="1:2">
      <c r="A21598" s="4" t="s">
        <v>21937</v>
      </c>
      <c r="B21598" s="199">
        <v>7.51</v>
      </c>
    </row>
    <row r="21599" spans="1:2">
      <c r="A21599" s="4" t="s">
        <v>21938</v>
      </c>
      <c r="B21599" s="199">
        <v>7.51</v>
      </c>
    </row>
    <row r="21600" spans="1:2">
      <c r="A21600" s="4" t="s">
        <v>21939</v>
      </c>
      <c r="B21600" s="199">
        <v>3.27</v>
      </c>
    </row>
    <row r="21601" spans="1:2">
      <c r="A21601" s="4" t="s">
        <v>21940</v>
      </c>
      <c r="B21601" s="199">
        <v>3.27</v>
      </c>
    </row>
    <row r="21602" spans="1:2">
      <c r="A21602" s="4" t="s">
        <v>21941</v>
      </c>
      <c r="B21602" s="199">
        <v>4.8600000000000003</v>
      </c>
    </row>
    <row r="21603" spans="1:2">
      <c r="A21603" s="4" t="s">
        <v>21942</v>
      </c>
      <c r="B21603" s="199">
        <v>4.8600000000000003</v>
      </c>
    </row>
    <row r="21604" spans="1:2">
      <c r="A21604" s="4" t="s">
        <v>21943</v>
      </c>
      <c r="B21604" s="199">
        <v>18.88</v>
      </c>
    </row>
    <row r="21605" spans="1:2">
      <c r="A21605" s="4" t="s">
        <v>21944</v>
      </c>
      <c r="B21605" s="199">
        <v>18.489999999999998</v>
      </c>
    </row>
    <row r="21606" spans="1:2">
      <c r="A21606" s="4" t="s">
        <v>21945</v>
      </c>
      <c r="B21606" s="199">
        <v>13.57</v>
      </c>
    </row>
    <row r="21607" spans="1:2">
      <c r="A21607" s="4" t="s">
        <v>21946</v>
      </c>
      <c r="B21607" s="199">
        <v>13.18</v>
      </c>
    </row>
    <row r="21608" spans="1:2">
      <c r="A21608" s="4" t="s">
        <v>21947</v>
      </c>
      <c r="B21608" s="199">
        <v>6.13</v>
      </c>
    </row>
    <row r="21609" spans="1:2">
      <c r="A21609" s="4" t="s">
        <v>21948</v>
      </c>
      <c r="B21609" s="199">
        <v>5.74</v>
      </c>
    </row>
    <row r="21610" spans="1:2">
      <c r="A21610" s="4" t="s">
        <v>21949</v>
      </c>
      <c r="B21610" s="199">
        <v>5.85</v>
      </c>
    </row>
    <row r="21611" spans="1:2">
      <c r="A21611" s="4" t="s">
        <v>21950</v>
      </c>
      <c r="B21611" s="199">
        <v>5.46</v>
      </c>
    </row>
    <row r="21612" spans="1:2">
      <c r="A21612" s="4" t="s">
        <v>21951</v>
      </c>
      <c r="B21612" s="199">
        <v>7.3</v>
      </c>
    </row>
    <row r="21613" spans="1:2">
      <c r="A21613" s="4" t="s">
        <v>21952</v>
      </c>
      <c r="B21613" s="199">
        <v>6.91</v>
      </c>
    </row>
    <row r="21614" spans="1:2">
      <c r="A21614" s="4" t="s">
        <v>21953</v>
      </c>
      <c r="B21614" s="199">
        <v>28.81</v>
      </c>
    </row>
    <row r="21615" spans="1:2">
      <c r="A21615" s="4" t="s">
        <v>21954</v>
      </c>
      <c r="B21615" s="199">
        <v>28.23</v>
      </c>
    </row>
    <row r="21616" spans="1:2">
      <c r="A21616" s="4" t="s">
        <v>21955</v>
      </c>
      <c r="B21616" s="199">
        <v>4.5</v>
      </c>
    </row>
    <row r="21617" spans="1:2">
      <c r="A21617" s="4" t="s">
        <v>21956</v>
      </c>
      <c r="B21617" s="199">
        <v>4.5</v>
      </c>
    </row>
    <row r="21618" spans="1:2">
      <c r="A21618" s="4" t="s">
        <v>21957</v>
      </c>
      <c r="B21618" s="199">
        <v>39.229999999999997</v>
      </c>
    </row>
    <row r="21619" spans="1:2">
      <c r="A21619" s="4" t="s">
        <v>21958</v>
      </c>
      <c r="B21619" s="199">
        <v>39.229999999999997</v>
      </c>
    </row>
    <row r="21620" spans="1:2">
      <c r="A21620" s="4" t="s">
        <v>21959</v>
      </c>
      <c r="B21620" s="199">
        <v>11.79</v>
      </c>
    </row>
    <row r="21621" spans="1:2">
      <c r="A21621" s="4" t="s">
        <v>21960</v>
      </c>
      <c r="B21621" s="199">
        <v>11.21</v>
      </c>
    </row>
    <row r="21622" spans="1:2">
      <c r="A21622" s="4" t="s">
        <v>21961</v>
      </c>
      <c r="B21622" s="199">
        <v>13.24</v>
      </c>
    </row>
    <row r="21623" spans="1:2">
      <c r="A21623" s="4" t="s">
        <v>21962</v>
      </c>
      <c r="B21623" s="199">
        <v>12.66</v>
      </c>
    </row>
    <row r="21624" spans="1:2">
      <c r="A21624" s="4" t="s">
        <v>21963</v>
      </c>
      <c r="B21624" s="199">
        <v>13.67</v>
      </c>
    </row>
    <row r="21625" spans="1:2">
      <c r="A21625" s="4" t="s">
        <v>21964</v>
      </c>
      <c r="B21625" s="199">
        <v>13.09</v>
      </c>
    </row>
    <row r="21626" spans="1:2">
      <c r="A21626" s="4" t="s">
        <v>21965</v>
      </c>
      <c r="B21626" s="199">
        <v>6.83</v>
      </c>
    </row>
    <row r="21627" spans="1:2">
      <c r="A21627" s="4" t="s">
        <v>21966</v>
      </c>
      <c r="B21627" s="199">
        <v>6.25</v>
      </c>
    </row>
    <row r="21628" spans="1:2">
      <c r="A21628" s="4" t="s">
        <v>21967</v>
      </c>
      <c r="B21628" s="199">
        <v>7.94</v>
      </c>
    </row>
    <row r="21629" spans="1:2">
      <c r="A21629" s="4" t="s">
        <v>21968</v>
      </c>
      <c r="B21629" s="199">
        <v>7.36</v>
      </c>
    </row>
    <row r="21630" spans="1:2">
      <c r="A21630" s="4" t="s">
        <v>21969</v>
      </c>
      <c r="B21630" s="199">
        <v>11.09</v>
      </c>
    </row>
    <row r="21631" spans="1:2">
      <c r="A21631" s="4" t="s">
        <v>21970</v>
      </c>
      <c r="B21631" s="199">
        <v>10.51</v>
      </c>
    </row>
    <row r="21632" spans="1:2">
      <c r="A21632" s="4" t="s">
        <v>21971</v>
      </c>
      <c r="B21632" s="199">
        <v>11.09</v>
      </c>
    </row>
    <row r="21633" spans="1:2">
      <c r="A21633" s="4" t="s">
        <v>21972</v>
      </c>
      <c r="B21633" s="199">
        <v>10.51</v>
      </c>
    </row>
    <row r="21634" spans="1:2">
      <c r="A21634" s="4" t="s">
        <v>21973</v>
      </c>
      <c r="B21634" s="199">
        <v>11.09</v>
      </c>
    </row>
    <row r="21635" spans="1:2">
      <c r="A21635" s="4" t="s">
        <v>21974</v>
      </c>
      <c r="B21635" s="199">
        <v>10.51</v>
      </c>
    </row>
    <row r="21636" spans="1:2">
      <c r="A21636" s="4" t="s">
        <v>21975</v>
      </c>
      <c r="B21636" s="199">
        <v>13.23</v>
      </c>
    </row>
    <row r="21637" spans="1:2">
      <c r="A21637" s="4" t="s">
        <v>21976</v>
      </c>
      <c r="B21637" s="199">
        <v>12.65</v>
      </c>
    </row>
    <row r="21638" spans="1:2">
      <c r="A21638" s="4" t="s">
        <v>21977</v>
      </c>
      <c r="B21638" s="199">
        <v>12.04</v>
      </c>
    </row>
    <row r="21639" spans="1:2">
      <c r="A21639" s="4" t="s">
        <v>21978</v>
      </c>
      <c r="B21639" s="199">
        <v>11.46</v>
      </c>
    </row>
    <row r="21640" spans="1:2">
      <c r="A21640" s="4" t="s">
        <v>21979</v>
      </c>
      <c r="B21640" s="199">
        <v>12.51</v>
      </c>
    </row>
    <row r="21641" spans="1:2">
      <c r="A21641" s="4" t="s">
        <v>21980</v>
      </c>
      <c r="B21641" s="199">
        <v>11.93</v>
      </c>
    </row>
    <row r="21642" spans="1:2">
      <c r="A21642" s="4" t="s">
        <v>21981</v>
      </c>
      <c r="B21642" s="199">
        <v>13.24</v>
      </c>
    </row>
    <row r="21643" spans="1:2">
      <c r="A21643" s="4" t="s">
        <v>21982</v>
      </c>
      <c r="B21643" s="199">
        <v>12.66</v>
      </c>
    </row>
    <row r="21644" spans="1:2">
      <c r="A21644" s="4" t="s">
        <v>21983</v>
      </c>
      <c r="B21644" s="199">
        <v>16.48</v>
      </c>
    </row>
    <row r="21645" spans="1:2">
      <c r="A21645" s="4" t="s">
        <v>21984</v>
      </c>
      <c r="B21645" s="199">
        <v>15.9</v>
      </c>
    </row>
    <row r="21646" spans="1:2">
      <c r="A21646" s="4" t="s">
        <v>21985</v>
      </c>
      <c r="B21646" s="199">
        <v>14.06</v>
      </c>
    </row>
    <row r="21647" spans="1:2">
      <c r="A21647" s="4" t="s">
        <v>21986</v>
      </c>
      <c r="B21647" s="199">
        <v>13.48</v>
      </c>
    </row>
    <row r="21648" spans="1:2">
      <c r="A21648" s="4" t="s">
        <v>21987</v>
      </c>
      <c r="B21648" s="199">
        <v>9.73</v>
      </c>
    </row>
    <row r="21649" spans="1:2">
      <c r="A21649" s="4" t="s">
        <v>21988</v>
      </c>
      <c r="B21649" s="199">
        <v>9.73</v>
      </c>
    </row>
    <row r="21650" spans="1:2">
      <c r="A21650" s="4" t="s">
        <v>21989</v>
      </c>
      <c r="B21650" s="199">
        <v>20.12</v>
      </c>
    </row>
    <row r="21651" spans="1:2">
      <c r="A21651" s="4" t="s">
        <v>21990</v>
      </c>
      <c r="B21651" s="199">
        <v>20.12</v>
      </c>
    </row>
    <row r="21652" spans="1:2">
      <c r="A21652" s="4" t="s">
        <v>21991</v>
      </c>
      <c r="B21652" s="199">
        <v>64.150000000000006</v>
      </c>
    </row>
    <row r="21653" spans="1:2">
      <c r="A21653" s="4" t="s">
        <v>21992</v>
      </c>
      <c r="B21653" s="199">
        <v>64.150000000000006</v>
      </c>
    </row>
    <row r="21654" spans="1:2">
      <c r="A21654" s="4" t="s">
        <v>21993</v>
      </c>
      <c r="B21654" s="199">
        <v>184.51</v>
      </c>
    </row>
    <row r="21655" spans="1:2">
      <c r="A21655" s="4" t="s">
        <v>21994</v>
      </c>
      <c r="B21655" s="199">
        <v>184.51</v>
      </c>
    </row>
    <row r="21656" spans="1:2">
      <c r="A21656" s="4" t="s">
        <v>21995</v>
      </c>
      <c r="B21656" s="199">
        <v>8.5</v>
      </c>
    </row>
    <row r="21657" spans="1:2">
      <c r="A21657" s="4" t="s">
        <v>21996</v>
      </c>
      <c r="B21657" s="199">
        <v>8.5</v>
      </c>
    </row>
    <row r="21658" spans="1:2">
      <c r="A21658" s="4" t="s">
        <v>21997</v>
      </c>
      <c r="B21658" s="199">
        <v>101.91</v>
      </c>
    </row>
    <row r="21659" spans="1:2">
      <c r="A21659" s="4" t="s">
        <v>21998</v>
      </c>
      <c r="B21659" s="199">
        <v>101.91</v>
      </c>
    </row>
    <row r="21660" spans="1:2">
      <c r="A21660" s="4" t="s">
        <v>21999</v>
      </c>
      <c r="B21660" s="199">
        <v>122.89</v>
      </c>
    </row>
    <row r="21661" spans="1:2">
      <c r="A21661" s="4" t="s">
        <v>22000</v>
      </c>
      <c r="B21661" s="199">
        <v>122.89</v>
      </c>
    </row>
    <row r="21662" spans="1:2">
      <c r="A21662" s="4" t="s">
        <v>22001</v>
      </c>
      <c r="B21662" s="199">
        <v>28.97</v>
      </c>
    </row>
    <row r="21663" spans="1:2">
      <c r="A21663" s="4" t="s">
        <v>22002</v>
      </c>
      <c r="B21663" s="199">
        <v>28.97</v>
      </c>
    </row>
    <row r="21664" spans="1:2">
      <c r="A21664" s="4" t="s">
        <v>22003</v>
      </c>
      <c r="B21664" s="199">
        <v>13.99</v>
      </c>
    </row>
    <row r="21665" spans="1:2">
      <c r="A21665" s="4" t="s">
        <v>22004</v>
      </c>
      <c r="B21665" s="199">
        <v>13.99</v>
      </c>
    </row>
    <row r="21666" spans="1:2">
      <c r="A21666" s="4" t="s">
        <v>22005</v>
      </c>
      <c r="B21666" s="199">
        <v>12.6</v>
      </c>
    </row>
    <row r="21667" spans="1:2">
      <c r="A21667" s="4" t="s">
        <v>22006</v>
      </c>
      <c r="B21667" s="199">
        <v>12.6</v>
      </c>
    </row>
    <row r="21668" spans="1:2">
      <c r="A21668" s="4" t="s">
        <v>22007</v>
      </c>
      <c r="B21668" s="199">
        <v>34.270000000000003</v>
      </c>
    </row>
    <row r="21669" spans="1:2">
      <c r="A21669" s="4" t="s">
        <v>22008</v>
      </c>
      <c r="B21669" s="199">
        <v>34.270000000000003</v>
      </c>
    </row>
    <row r="21670" spans="1:2">
      <c r="A21670" s="4" t="s">
        <v>22009</v>
      </c>
      <c r="B21670" s="199">
        <v>45.36</v>
      </c>
    </row>
    <row r="21671" spans="1:2">
      <c r="A21671" s="4" t="s">
        <v>22010</v>
      </c>
      <c r="B21671" s="199">
        <v>45.36</v>
      </c>
    </row>
    <row r="21672" spans="1:2">
      <c r="A21672" s="4" t="s">
        <v>22011</v>
      </c>
      <c r="B21672" s="199">
        <v>134.38999999999999</v>
      </c>
    </row>
    <row r="21673" spans="1:2">
      <c r="A21673" s="4" t="s">
        <v>22012</v>
      </c>
      <c r="B21673" s="199">
        <v>134.38999999999999</v>
      </c>
    </row>
    <row r="21674" spans="1:2">
      <c r="A21674" s="4" t="s">
        <v>22013</v>
      </c>
      <c r="B21674" s="199">
        <v>9.89</v>
      </c>
    </row>
    <row r="21675" spans="1:2">
      <c r="A21675" s="4" t="s">
        <v>22014</v>
      </c>
      <c r="B21675" s="199">
        <v>9.89</v>
      </c>
    </row>
    <row r="21676" spans="1:2">
      <c r="A21676" s="4" t="s">
        <v>22015</v>
      </c>
      <c r="B21676" s="199">
        <v>25.69</v>
      </c>
    </row>
    <row r="21677" spans="1:2">
      <c r="A21677" s="4" t="s">
        <v>22016</v>
      </c>
      <c r="B21677" s="199">
        <v>25.69</v>
      </c>
    </row>
    <row r="21678" spans="1:2">
      <c r="A21678" s="4" t="s">
        <v>22017</v>
      </c>
      <c r="B21678" s="199">
        <v>409.94</v>
      </c>
    </row>
    <row r="21679" spans="1:2">
      <c r="A21679" s="4" t="s">
        <v>22018</v>
      </c>
      <c r="B21679" s="199">
        <v>409.94</v>
      </c>
    </row>
    <row r="21680" spans="1:2">
      <c r="A21680" s="4" t="s">
        <v>22019</v>
      </c>
      <c r="B21680" s="199">
        <v>79.16</v>
      </c>
    </row>
    <row r="21681" spans="1:2">
      <c r="A21681" s="4" t="s">
        <v>22020</v>
      </c>
      <c r="B21681" s="199">
        <v>79.16</v>
      </c>
    </row>
    <row r="21682" spans="1:2">
      <c r="A21682" s="4" t="s">
        <v>22021</v>
      </c>
      <c r="B21682" s="199">
        <v>21.89</v>
      </c>
    </row>
    <row r="21683" spans="1:2">
      <c r="A21683" s="4" t="s">
        <v>22022</v>
      </c>
      <c r="B21683" s="199">
        <v>18.97</v>
      </c>
    </row>
    <row r="21684" spans="1:2">
      <c r="A21684" s="4" t="s">
        <v>22023</v>
      </c>
      <c r="B21684" s="199">
        <v>86.04</v>
      </c>
    </row>
    <row r="21685" spans="1:2">
      <c r="A21685" s="4" t="s">
        <v>22024</v>
      </c>
      <c r="B21685" s="199">
        <v>83.12</v>
      </c>
    </row>
    <row r="21686" spans="1:2">
      <c r="A21686" s="4" t="s">
        <v>22025</v>
      </c>
      <c r="B21686" s="199">
        <v>21.89</v>
      </c>
    </row>
    <row r="21687" spans="1:2">
      <c r="A21687" s="4" t="s">
        <v>22026</v>
      </c>
      <c r="B21687" s="199">
        <v>18.97</v>
      </c>
    </row>
    <row r="21688" spans="1:2">
      <c r="A21688" s="4" t="s">
        <v>22027</v>
      </c>
      <c r="B21688" s="199">
        <v>278.14</v>
      </c>
    </row>
    <row r="21689" spans="1:2">
      <c r="A21689" s="4" t="s">
        <v>22028</v>
      </c>
      <c r="B21689" s="199">
        <v>262.19</v>
      </c>
    </row>
    <row r="21690" spans="1:2">
      <c r="A21690" s="4" t="s">
        <v>22029</v>
      </c>
      <c r="B21690" s="199">
        <v>359.72</v>
      </c>
    </row>
    <row r="21691" spans="1:2">
      <c r="A21691" s="4" t="s">
        <v>22030</v>
      </c>
      <c r="B21691" s="199">
        <v>339.69</v>
      </c>
    </row>
    <row r="21692" spans="1:2">
      <c r="A21692" s="4" t="s">
        <v>22031</v>
      </c>
      <c r="B21692" s="199">
        <v>183.79</v>
      </c>
    </row>
    <row r="21693" spans="1:2">
      <c r="A21693" s="4" t="s">
        <v>22032</v>
      </c>
      <c r="B21693" s="199">
        <v>172.11</v>
      </c>
    </row>
    <row r="21694" spans="1:2">
      <c r="A21694" s="4" t="s">
        <v>22033</v>
      </c>
      <c r="B21694" s="199">
        <v>253.63</v>
      </c>
    </row>
    <row r="21695" spans="1:2">
      <c r="A21695" s="4" t="s">
        <v>22034</v>
      </c>
      <c r="B21695" s="199">
        <v>238.05</v>
      </c>
    </row>
    <row r="21696" spans="1:2">
      <c r="A21696" s="4" t="s">
        <v>22035</v>
      </c>
      <c r="B21696" s="199">
        <v>323.45999999999998</v>
      </c>
    </row>
    <row r="21697" spans="1:2">
      <c r="A21697" s="4" t="s">
        <v>22036</v>
      </c>
      <c r="B21697" s="199">
        <v>304</v>
      </c>
    </row>
    <row r="21698" spans="1:2">
      <c r="A21698" s="4" t="s">
        <v>22037</v>
      </c>
      <c r="B21698" s="199">
        <v>177.06</v>
      </c>
    </row>
    <row r="21699" spans="1:2">
      <c r="A21699" s="4" t="s">
        <v>22038</v>
      </c>
      <c r="B21699" s="199">
        <v>169.27</v>
      </c>
    </row>
    <row r="21700" spans="1:2">
      <c r="A21700" s="4" t="s">
        <v>22039</v>
      </c>
      <c r="B21700" s="199">
        <v>372.39</v>
      </c>
    </row>
    <row r="21701" spans="1:2">
      <c r="A21701" s="4" t="s">
        <v>22040</v>
      </c>
      <c r="B21701" s="199">
        <v>364.61</v>
      </c>
    </row>
    <row r="21702" spans="1:2">
      <c r="A21702" s="4" t="s">
        <v>22041</v>
      </c>
      <c r="B21702" s="199">
        <v>509.12</v>
      </c>
    </row>
    <row r="21703" spans="1:2">
      <c r="A21703" s="4" t="s">
        <v>22042</v>
      </c>
      <c r="B21703" s="199">
        <v>501.33</v>
      </c>
    </row>
    <row r="21704" spans="1:2">
      <c r="A21704" s="4" t="s">
        <v>22043</v>
      </c>
      <c r="B21704" s="199">
        <v>596.34</v>
      </c>
    </row>
    <row r="21705" spans="1:2">
      <c r="A21705" s="4" t="s">
        <v>22044</v>
      </c>
      <c r="B21705" s="199">
        <v>580.76</v>
      </c>
    </row>
    <row r="21706" spans="1:2">
      <c r="A21706" s="4" t="s">
        <v>22045</v>
      </c>
      <c r="B21706" s="199">
        <v>823</v>
      </c>
    </row>
    <row r="21707" spans="1:2">
      <c r="A21707" s="4" t="s">
        <v>22046</v>
      </c>
      <c r="B21707" s="199">
        <v>807.43</v>
      </c>
    </row>
    <row r="21708" spans="1:2">
      <c r="A21708" s="4" t="s">
        <v>22047</v>
      </c>
      <c r="B21708" s="199">
        <v>87.57</v>
      </c>
    </row>
    <row r="21709" spans="1:2">
      <c r="A21709" s="4" t="s">
        <v>22048</v>
      </c>
      <c r="B21709" s="199">
        <v>75.89</v>
      </c>
    </row>
    <row r="21710" spans="1:2">
      <c r="A21710" s="4" t="s">
        <v>22049</v>
      </c>
      <c r="B21710" s="199">
        <v>14.59</v>
      </c>
    </row>
    <row r="21711" spans="1:2">
      <c r="A21711" s="4" t="s">
        <v>22050</v>
      </c>
      <c r="B21711" s="199">
        <v>12.64</v>
      </c>
    </row>
    <row r="21712" spans="1:2">
      <c r="A21712" s="4" t="s">
        <v>22051</v>
      </c>
      <c r="B21712" s="199">
        <v>498</v>
      </c>
    </row>
    <row r="21713" spans="1:2">
      <c r="A21713" s="4" t="s">
        <v>22052</v>
      </c>
      <c r="B21713" s="199">
        <v>498</v>
      </c>
    </row>
    <row r="21714" spans="1:2">
      <c r="A21714" s="4" t="s">
        <v>22053</v>
      </c>
      <c r="B21714" s="199">
        <v>89.9</v>
      </c>
    </row>
    <row r="21715" spans="1:2">
      <c r="A21715" s="4" t="s">
        <v>22054</v>
      </c>
      <c r="B21715" s="199">
        <v>89.9</v>
      </c>
    </row>
    <row r="21716" spans="1:2">
      <c r="A21716" s="4" t="s">
        <v>22055</v>
      </c>
      <c r="B21716" s="199">
        <v>205.61</v>
      </c>
    </row>
    <row r="21717" spans="1:2">
      <c r="A21717" s="4" t="s">
        <v>22056</v>
      </c>
      <c r="B21717" s="199">
        <v>205.61</v>
      </c>
    </row>
    <row r="21718" spans="1:2">
      <c r="A21718" s="4" t="s">
        <v>22057</v>
      </c>
      <c r="B21718" s="199">
        <v>390</v>
      </c>
    </row>
    <row r="21719" spans="1:2">
      <c r="A21719" s="4" t="s">
        <v>22058</v>
      </c>
      <c r="B21719" s="199">
        <v>390</v>
      </c>
    </row>
    <row r="21720" spans="1:2">
      <c r="A21720" s="4" t="s">
        <v>22059</v>
      </c>
      <c r="B21720" s="199">
        <v>26.17</v>
      </c>
    </row>
    <row r="21721" spans="1:2">
      <c r="A21721" s="4" t="s">
        <v>22060</v>
      </c>
      <c r="B21721" s="199">
        <v>26.17</v>
      </c>
    </row>
    <row r="21722" spans="1:2">
      <c r="A21722" s="4" t="s">
        <v>22061</v>
      </c>
      <c r="B21722" s="199">
        <v>38.39</v>
      </c>
    </row>
    <row r="21723" spans="1:2">
      <c r="A21723" s="4" t="s">
        <v>22062</v>
      </c>
      <c r="B21723" s="199">
        <v>38.39</v>
      </c>
    </row>
    <row r="21724" spans="1:2">
      <c r="A21724" s="4" t="s">
        <v>22063</v>
      </c>
      <c r="B21724" s="199">
        <v>71.8</v>
      </c>
    </row>
    <row r="21725" spans="1:2">
      <c r="A21725" s="4" t="s">
        <v>22064</v>
      </c>
      <c r="B21725" s="199">
        <v>71.8</v>
      </c>
    </row>
    <row r="21726" spans="1:2">
      <c r="A21726" s="4" t="s">
        <v>22065</v>
      </c>
      <c r="B21726" s="199">
        <v>92</v>
      </c>
    </row>
    <row r="21727" spans="1:2">
      <c r="A21727" s="4" t="s">
        <v>22066</v>
      </c>
      <c r="B21727" s="199">
        <v>92</v>
      </c>
    </row>
    <row r="21728" spans="1:2">
      <c r="A21728" s="4" t="s">
        <v>22067</v>
      </c>
      <c r="B21728" s="199">
        <v>144.13</v>
      </c>
    </row>
    <row r="21729" spans="1:2">
      <c r="A21729" s="4" t="s">
        <v>22068</v>
      </c>
      <c r="B21729" s="199">
        <v>144.13</v>
      </c>
    </row>
    <row r="21730" spans="1:2">
      <c r="A21730" s="4" t="s">
        <v>22069</v>
      </c>
      <c r="B21730" s="199">
        <v>5.78</v>
      </c>
    </row>
    <row r="21731" spans="1:2">
      <c r="A21731" s="4" t="s">
        <v>22070</v>
      </c>
      <c r="B21731" s="199">
        <v>5.78</v>
      </c>
    </row>
    <row r="21732" spans="1:2">
      <c r="A21732" s="4" t="s">
        <v>22071</v>
      </c>
      <c r="B21732" s="199">
        <v>18</v>
      </c>
    </row>
    <row r="21733" spans="1:2">
      <c r="A21733" s="4" t="s">
        <v>22072</v>
      </c>
      <c r="B21733" s="199">
        <v>18</v>
      </c>
    </row>
    <row r="21734" spans="1:2">
      <c r="A21734" s="4" t="s">
        <v>22073</v>
      </c>
      <c r="B21734" s="199">
        <v>60.15</v>
      </c>
    </row>
    <row r="21735" spans="1:2">
      <c r="A21735" s="4" t="s">
        <v>22074</v>
      </c>
      <c r="B21735" s="199">
        <v>60.15</v>
      </c>
    </row>
    <row r="21736" spans="1:2">
      <c r="A21736" s="4" t="s">
        <v>22075</v>
      </c>
      <c r="B21736" s="199">
        <v>2.39</v>
      </c>
    </row>
    <row r="21737" spans="1:2">
      <c r="A21737" s="4" t="s">
        <v>22076</v>
      </c>
      <c r="B21737" s="199">
        <v>2.39</v>
      </c>
    </row>
    <row r="21738" spans="1:2">
      <c r="A21738" s="4" t="s">
        <v>22077</v>
      </c>
      <c r="B21738" s="199">
        <v>4.38</v>
      </c>
    </row>
    <row r="21739" spans="1:2">
      <c r="A21739" s="4" t="s">
        <v>22078</v>
      </c>
      <c r="B21739" s="199">
        <v>4.38</v>
      </c>
    </row>
    <row r="21740" spans="1:2">
      <c r="A21740" s="4" t="s">
        <v>22079</v>
      </c>
      <c r="B21740" s="199">
        <v>7.78</v>
      </c>
    </row>
    <row r="21741" spans="1:2">
      <c r="A21741" s="4" t="s">
        <v>22080</v>
      </c>
      <c r="B21741" s="199">
        <v>7.78</v>
      </c>
    </row>
    <row r="21742" spans="1:2">
      <c r="A21742" s="4" t="s">
        <v>22081</v>
      </c>
      <c r="B21742" s="199">
        <v>12.06</v>
      </c>
    </row>
    <row r="21743" spans="1:2">
      <c r="A21743" s="4" t="s">
        <v>22082</v>
      </c>
      <c r="B21743" s="199">
        <v>12.06</v>
      </c>
    </row>
    <row r="21744" spans="1:2">
      <c r="A21744" s="4" t="s">
        <v>22083</v>
      </c>
      <c r="B21744" s="199">
        <v>3.33</v>
      </c>
    </row>
    <row r="21745" spans="1:2">
      <c r="A21745" s="4" t="s">
        <v>22084</v>
      </c>
      <c r="B21745" s="199">
        <v>3.33</v>
      </c>
    </row>
    <row r="21746" spans="1:2">
      <c r="A21746" s="4" t="s">
        <v>22085</v>
      </c>
      <c r="B21746" s="199">
        <v>6.62</v>
      </c>
    </row>
    <row r="21747" spans="1:2">
      <c r="A21747" s="4" t="s">
        <v>22086</v>
      </c>
      <c r="B21747" s="199">
        <v>6.62</v>
      </c>
    </row>
    <row r="21748" spans="1:2">
      <c r="A21748" s="4" t="s">
        <v>22087</v>
      </c>
      <c r="B21748" s="199">
        <v>28.06</v>
      </c>
    </row>
    <row r="21749" spans="1:2">
      <c r="A21749" s="4" t="s">
        <v>22088</v>
      </c>
      <c r="B21749" s="199">
        <v>28.06</v>
      </c>
    </row>
    <row r="21750" spans="1:2">
      <c r="A21750" s="4" t="s">
        <v>22089</v>
      </c>
      <c r="B21750" s="199">
        <v>2.89</v>
      </c>
    </row>
    <row r="21751" spans="1:2">
      <c r="A21751" s="4" t="s">
        <v>22090</v>
      </c>
      <c r="B21751" s="199">
        <v>2.89</v>
      </c>
    </row>
    <row r="21752" spans="1:2">
      <c r="A21752" s="4" t="s">
        <v>22091</v>
      </c>
      <c r="B21752" s="199">
        <v>3.54</v>
      </c>
    </row>
    <row r="21753" spans="1:2">
      <c r="A21753" s="4" t="s">
        <v>22092</v>
      </c>
      <c r="B21753" s="199">
        <v>3.54</v>
      </c>
    </row>
    <row r="21754" spans="1:2">
      <c r="A21754" s="4" t="s">
        <v>22093</v>
      </c>
      <c r="B21754" s="199">
        <v>7.76</v>
      </c>
    </row>
    <row r="21755" spans="1:2">
      <c r="A21755" s="4" t="s">
        <v>22094</v>
      </c>
      <c r="B21755" s="199">
        <v>7.76</v>
      </c>
    </row>
    <row r="21756" spans="1:2">
      <c r="A21756" s="4" t="s">
        <v>22095</v>
      </c>
      <c r="B21756" s="199">
        <v>19.850000000000001</v>
      </c>
    </row>
    <row r="21757" spans="1:2">
      <c r="A21757" s="4" t="s">
        <v>22096</v>
      </c>
      <c r="B21757" s="199">
        <v>19.850000000000001</v>
      </c>
    </row>
    <row r="21758" spans="1:2">
      <c r="A21758" s="4" t="s">
        <v>22097</v>
      </c>
      <c r="B21758" s="199">
        <v>1.39</v>
      </c>
    </row>
    <row r="21759" spans="1:2">
      <c r="A21759" s="4" t="s">
        <v>22098</v>
      </c>
      <c r="B21759" s="199">
        <v>1.39</v>
      </c>
    </row>
    <row r="21760" spans="1:2">
      <c r="A21760" s="4" t="s">
        <v>22099</v>
      </c>
      <c r="B21760" s="199">
        <v>1.6800000000000002</v>
      </c>
    </row>
    <row r="21761" spans="1:2">
      <c r="A21761" s="4" t="s">
        <v>22100</v>
      </c>
      <c r="B21761" s="199">
        <v>1.6800000000000002</v>
      </c>
    </row>
    <row r="21762" spans="1:2">
      <c r="A21762" s="4" t="s">
        <v>22101</v>
      </c>
      <c r="B21762" s="199">
        <v>4.3099999999999996</v>
      </c>
    </row>
    <row r="21763" spans="1:2">
      <c r="A21763" s="4" t="s">
        <v>22102</v>
      </c>
      <c r="B21763" s="199">
        <v>4.3099999999999996</v>
      </c>
    </row>
    <row r="21764" spans="1:2">
      <c r="A21764" s="4" t="s">
        <v>22103</v>
      </c>
      <c r="B21764" s="199">
        <v>11.32</v>
      </c>
    </row>
    <row r="21765" spans="1:2">
      <c r="A21765" s="4" t="s">
        <v>22104</v>
      </c>
      <c r="B21765" s="199">
        <v>11.32</v>
      </c>
    </row>
    <row r="21766" spans="1:2">
      <c r="A21766" s="4" t="s">
        <v>22105</v>
      </c>
      <c r="B21766" s="199">
        <v>14.94</v>
      </c>
    </row>
    <row r="21767" spans="1:2">
      <c r="A21767" s="4" t="s">
        <v>22106</v>
      </c>
      <c r="B21767" s="199">
        <v>13.97</v>
      </c>
    </row>
    <row r="21768" spans="1:2">
      <c r="A21768" s="4" t="s">
        <v>22107</v>
      </c>
      <c r="B21768" s="199">
        <v>15.35</v>
      </c>
    </row>
    <row r="21769" spans="1:2">
      <c r="A21769" s="4" t="s">
        <v>22108</v>
      </c>
      <c r="B21769" s="199">
        <v>15.35</v>
      </c>
    </row>
    <row r="21770" spans="1:2">
      <c r="A21770" s="4" t="s">
        <v>22109</v>
      </c>
      <c r="B21770" s="199">
        <v>34.25</v>
      </c>
    </row>
    <row r="21771" spans="1:2">
      <c r="A21771" s="4" t="s">
        <v>22110</v>
      </c>
      <c r="B21771" s="199">
        <v>34.25</v>
      </c>
    </row>
    <row r="21772" spans="1:2">
      <c r="A21772" s="4" t="s">
        <v>22111</v>
      </c>
      <c r="B21772" s="199">
        <v>110.63</v>
      </c>
    </row>
    <row r="21773" spans="1:2">
      <c r="A21773" s="4" t="s">
        <v>22112</v>
      </c>
      <c r="B21773" s="199">
        <v>110.63</v>
      </c>
    </row>
    <row r="21774" spans="1:2">
      <c r="A21774" s="4" t="s">
        <v>22113</v>
      </c>
      <c r="B21774" s="199">
        <v>14.42</v>
      </c>
    </row>
    <row r="21775" spans="1:2">
      <c r="A21775" s="4" t="s">
        <v>22114</v>
      </c>
      <c r="B21775" s="199">
        <v>14.42</v>
      </c>
    </row>
    <row r="21776" spans="1:2">
      <c r="A21776" s="4" t="s">
        <v>22115</v>
      </c>
      <c r="B21776" s="199">
        <v>102.16</v>
      </c>
    </row>
    <row r="21777" spans="1:2">
      <c r="A21777" s="4" t="s">
        <v>22116</v>
      </c>
      <c r="B21777" s="199">
        <v>88.53</v>
      </c>
    </row>
    <row r="21778" spans="1:2">
      <c r="A21778" s="4" t="s">
        <v>22117</v>
      </c>
      <c r="B21778" s="199">
        <v>1837.52</v>
      </c>
    </row>
    <row r="21779" spans="1:2">
      <c r="A21779" s="4" t="s">
        <v>22118</v>
      </c>
      <c r="B21779" s="199">
        <v>1837.52</v>
      </c>
    </row>
    <row r="21780" spans="1:2">
      <c r="A21780" s="4" t="s">
        <v>22119</v>
      </c>
      <c r="B21780" s="199">
        <v>4119.8999999999996</v>
      </c>
    </row>
    <row r="21781" spans="1:2">
      <c r="A21781" s="4" t="s">
        <v>22120</v>
      </c>
      <c r="B21781" s="199">
        <v>4119.8999999999996</v>
      </c>
    </row>
    <row r="21782" spans="1:2">
      <c r="A21782" s="4" t="s">
        <v>22121</v>
      </c>
      <c r="B21782" s="199">
        <v>312.08999999999997</v>
      </c>
    </row>
    <row r="21783" spans="1:2">
      <c r="A21783" s="4" t="s">
        <v>22122</v>
      </c>
      <c r="B21783" s="199">
        <v>312.08999999999997</v>
      </c>
    </row>
    <row r="21784" spans="1:2">
      <c r="A21784" s="4" t="s">
        <v>22123</v>
      </c>
      <c r="B21784" s="199">
        <v>348.9</v>
      </c>
    </row>
    <row r="21785" spans="1:2">
      <c r="A21785" s="4" t="s">
        <v>22124</v>
      </c>
      <c r="B21785" s="199">
        <v>348.9</v>
      </c>
    </row>
    <row r="21786" spans="1:2">
      <c r="A21786" s="4" t="s">
        <v>22125</v>
      </c>
      <c r="B21786" s="199">
        <v>924.01</v>
      </c>
    </row>
    <row r="21787" spans="1:2">
      <c r="A21787" s="4" t="s">
        <v>22126</v>
      </c>
      <c r="B21787" s="199">
        <v>924.01</v>
      </c>
    </row>
    <row r="21788" spans="1:2">
      <c r="A21788" s="4" t="s">
        <v>22127</v>
      </c>
      <c r="B21788" s="199">
        <v>924.01</v>
      </c>
    </row>
    <row r="21789" spans="1:2">
      <c r="A21789" s="4" t="s">
        <v>22128</v>
      </c>
      <c r="B21789" s="199">
        <v>924.01</v>
      </c>
    </row>
    <row r="21790" spans="1:2">
      <c r="A21790" s="4" t="s">
        <v>22129</v>
      </c>
      <c r="B21790" s="199">
        <v>1087.68</v>
      </c>
    </row>
    <row r="21791" spans="1:2">
      <c r="A21791" s="4" t="s">
        <v>22130</v>
      </c>
      <c r="B21791" s="199">
        <v>1087.68</v>
      </c>
    </row>
    <row r="21792" spans="1:2">
      <c r="A21792" s="4" t="s">
        <v>22131</v>
      </c>
      <c r="B21792" s="199">
        <v>4934.3</v>
      </c>
    </row>
    <row r="21793" spans="1:2">
      <c r="A21793" s="4" t="s">
        <v>22132</v>
      </c>
      <c r="B21793" s="199">
        <v>4934.3</v>
      </c>
    </row>
    <row r="21794" spans="1:2">
      <c r="A21794" s="4" t="s">
        <v>22133</v>
      </c>
      <c r="B21794" s="199">
        <v>120.6</v>
      </c>
    </row>
    <row r="21795" spans="1:2">
      <c r="A21795" s="4" t="s">
        <v>22134</v>
      </c>
      <c r="B21795" s="199">
        <v>120.6</v>
      </c>
    </row>
    <row r="21796" spans="1:2">
      <c r="A21796" s="4" t="s">
        <v>22135</v>
      </c>
      <c r="B21796" s="199">
        <v>1790.86</v>
      </c>
    </row>
    <row r="21797" spans="1:2">
      <c r="A21797" s="4" t="s">
        <v>22136</v>
      </c>
      <c r="B21797" s="199">
        <v>1790.86</v>
      </c>
    </row>
    <row r="21798" spans="1:2">
      <c r="A21798" s="4" t="s">
        <v>22137</v>
      </c>
      <c r="B21798" s="199">
        <v>503.06</v>
      </c>
    </row>
    <row r="21799" spans="1:2">
      <c r="A21799" s="4" t="s">
        <v>22138</v>
      </c>
      <c r="B21799" s="199">
        <v>503.06</v>
      </c>
    </row>
    <row r="21800" spans="1:2">
      <c r="A21800" s="4" t="s">
        <v>22139</v>
      </c>
      <c r="B21800" s="199">
        <v>780</v>
      </c>
    </row>
    <row r="21801" spans="1:2">
      <c r="A21801" s="4" t="s">
        <v>22140</v>
      </c>
      <c r="B21801" s="199">
        <v>780</v>
      </c>
    </row>
    <row r="21802" spans="1:2">
      <c r="A21802" s="4" t="s">
        <v>22141</v>
      </c>
      <c r="B21802" s="199">
        <v>463.42</v>
      </c>
    </row>
    <row r="21803" spans="1:2">
      <c r="A21803" s="4" t="s">
        <v>22142</v>
      </c>
      <c r="B21803" s="199">
        <v>463.42</v>
      </c>
    </row>
    <row r="21804" spans="1:2">
      <c r="A21804" s="4" t="s">
        <v>22143</v>
      </c>
      <c r="B21804" s="199">
        <v>3241.13</v>
      </c>
    </row>
    <row r="21805" spans="1:2">
      <c r="A21805" s="4" t="s">
        <v>22144</v>
      </c>
      <c r="B21805" s="199">
        <v>3241.13</v>
      </c>
    </row>
    <row r="21806" spans="1:2">
      <c r="A21806" s="4" t="s">
        <v>22145</v>
      </c>
      <c r="B21806" s="199">
        <v>2938.99</v>
      </c>
    </row>
    <row r="21807" spans="1:2">
      <c r="A21807" s="4" t="s">
        <v>22146</v>
      </c>
      <c r="B21807" s="199">
        <v>2938.99</v>
      </c>
    </row>
    <row r="21808" spans="1:2">
      <c r="A21808" s="4" t="s">
        <v>22147</v>
      </c>
      <c r="B21808" s="199">
        <v>102.48</v>
      </c>
    </row>
    <row r="21809" spans="1:2">
      <c r="A21809" s="4" t="s">
        <v>22148</v>
      </c>
      <c r="B21809" s="199">
        <v>102.48</v>
      </c>
    </row>
    <row r="21810" spans="1:2">
      <c r="A21810" s="4" t="s">
        <v>22149</v>
      </c>
      <c r="B21810" s="199">
        <v>40.03</v>
      </c>
    </row>
    <row r="21811" spans="1:2">
      <c r="A21811" s="4" t="s">
        <v>22150</v>
      </c>
      <c r="B21811" s="199">
        <v>40.03</v>
      </c>
    </row>
    <row r="21812" spans="1:2">
      <c r="A21812" s="4" t="s">
        <v>22151</v>
      </c>
      <c r="B21812" s="199">
        <v>49.9</v>
      </c>
    </row>
    <row r="21813" spans="1:2">
      <c r="A21813" s="4" t="s">
        <v>22152</v>
      </c>
      <c r="B21813" s="199">
        <v>49.9</v>
      </c>
    </row>
    <row r="21814" spans="1:2">
      <c r="A21814" s="4" t="s">
        <v>22153</v>
      </c>
      <c r="B21814" s="199">
        <v>60.2</v>
      </c>
    </row>
    <row r="21815" spans="1:2">
      <c r="A21815" s="4" t="s">
        <v>22154</v>
      </c>
      <c r="B21815" s="199">
        <v>60.2</v>
      </c>
    </row>
    <row r="21816" spans="1:2">
      <c r="A21816" s="4" t="s">
        <v>22155</v>
      </c>
      <c r="B21816" s="199">
        <v>67.73</v>
      </c>
    </row>
    <row r="21817" spans="1:2">
      <c r="A21817" s="4" t="s">
        <v>22156</v>
      </c>
      <c r="B21817" s="199">
        <v>67.73</v>
      </c>
    </row>
    <row r="21818" spans="1:2">
      <c r="A21818" s="4" t="s">
        <v>22157</v>
      </c>
      <c r="B21818" s="199">
        <v>62.81</v>
      </c>
    </row>
    <row r="21819" spans="1:2">
      <c r="A21819" s="4" t="s">
        <v>22158</v>
      </c>
      <c r="B21819" s="199">
        <v>62.81</v>
      </c>
    </row>
    <row r="21820" spans="1:2">
      <c r="A21820" s="4" t="s">
        <v>22159</v>
      </c>
      <c r="B21820" s="199">
        <v>47.28</v>
      </c>
    </row>
    <row r="21821" spans="1:2">
      <c r="A21821" s="4" t="s">
        <v>22160</v>
      </c>
      <c r="B21821" s="199">
        <v>47.28</v>
      </c>
    </row>
    <row r="21822" spans="1:2">
      <c r="A21822" s="4" t="s">
        <v>22161</v>
      </c>
      <c r="B21822" s="199">
        <v>24.3</v>
      </c>
    </row>
    <row r="21823" spans="1:2">
      <c r="A21823" s="4" t="s">
        <v>22162</v>
      </c>
      <c r="B21823" s="199">
        <v>24.3</v>
      </c>
    </row>
    <row r="21824" spans="1:2">
      <c r="A21824" s="4" t="s">
        <v>22163</v>
      </c>
      <c r="B21824" s="199">
        <v>43.2</v>
      </c>
    </row>
    <row r="21825" spans="1:2">
      <c r="A21825" s="4" t="s">
        <v>22164</v>
      </c>
      <c r="B21825" s="199">
        <v>43.2</v>
      </c>
    </row>
    <row r="21826" spans="1:2">
      <c r="A21826" s="4" t="s">
        <v>22165</v>
      </c>
      <c r="B21826" s="199">
        <v>31.63</v>
      </c>
    </row>
    <row r="21827" spans="1:2">
      <c r="A21827" s="4" t="s">
        <v>22166</v>
      </c>
      <c r="B21827" s="199">
        <v>31.63</v>
      </c>
    </row>
    <row r="21828" spans="1:2">
      <c r="A21828" s="4" t="s">
        <v>22167</v>
      </c>
      <c r="B21828" s="199">
        <v>39.270000000000003</v>
      </c>
    </row>
    <row r="21829" spans="1:2">
      <c r="A21829" s="4" t="s">
        <v>22168</v>
      </c>
      <c r="B21829" s="199">
        <v>39.270000000000003</v>
      </c>
    </row>
    <row r="21830" spans="1:2">
      <c r="A21830" s="4" t="s">
        <v>22169</v>
      </c>
      <c r="B21830" s="199">
        <v>39.770000000000003</v>
      </c>
    </row>
    <row r="21831" spans="1:2">
      <c r="A21831" s="4" t="s">
        <v>22170</v>
      </c>
      <c r="B21831" s="199">
        <v>39.770000000000003</v>
      </c>
    </row>
    <row r="21832" spans="1:2">
      <c r="A21832" s="4" t="s">
        <v>22171</v>
      </c>
      <c r="B21832" s="199">
        <v>41.83</v>
      </c>
    </row>
    <row r="21833" spans="1:2">
      <c r="A21833" s="4" t="s">
        <v>22172</v>
      </c>
      <c r="B21833" s="199">
        <v>41.83</v>
      </c>
    </row>
    <row r="21834" spans="1:2">
      <c r="A21834" s="4" t="s">
        <v>22173</v>
      </c>
      <c r="B21834" s="199">
        <v>47.59</v>
      </c>
    </row>
    <row r="21835" spans="1:2">
      <c r="A21835" s="4" t="s">
        <v>22174</v>
      </c>
      <c r="B21835" s="199">
        <v>47.59</v>
      </c>
    </row>
    <row r="21836" spans="1:2">
      <c r="A21836" s="4" t="s">
        <v>22175</v>
      </c>
      <c r="B21836" s="199">
        <v>64.52</v>
      </c>
    </row>
    <row r="21837" spans="1:2">
      <c r="A21837" s="4" t="s">
        <v>22176</v>
      </c>
      <c r="B21837" s="199">
        <v>64.52</v>
      </c>
    </row>
    <row r="21838" spans="1:2">
      <c r="A21838" s="4" t="s">
        <v>22177</v>
      </c>
      <c r="B21838" s="199">
        <v>61.64</v>
      </c>
    </row>
    <row r="21839" spans="1:2">
      <c r="A21839" s="4" t="s">
        <v>22178</v>
      </c>
      <c r="B21839" s="199">
        <v>61.64</v>
      </c>
    </row>
    <row r="21840" spans="1:2">
      <c r="A21840" s="4" t="s">
        <v>22179</v>
      </c>
      <c r="B21840" s="199">
        <v>78.19</v>
      </c>
    </row>
    <row r="21841" spans="1:2">
      <c r="A21841" s="4" t="s">
        <v>22180</v>
      </c>
      <c r="B21841" s="199">
        <v>78.19</v>
      </c>
    </row>
    <row r="21842" spans="1:2">
      <c r="A21842" s="4" t="s">
        <v>22181</v>
      </c>
      <c r="B21842" s="199">
        <v>90.92</v>
      </c>
    </row>
    <row r="21843" spans="1:2">
      <c r="A21843" s="4" t="s">
        <v>22182</v>
      </c>
      <c r="B21843" s="199">
        <v>90.92</v>
      </c>
    </row>
    <row r="21844" spans="1:2">
      <c r="A21844" s="4" t="s">
        <v>22183</v>
      </c>
      <c r="B21844" s="199">
        <v>118.45</v>
      </c>
    </row>
    <row r="21845" spans="1:2">
      <c r="A21845" s="4" t="s">
        <v>22184</v>
      </c>
      <c r="B21845" s="199">
        <v>118.45</v>
      </c>
    </row>
    <row r="21846" spans="1:2">
      <c r="A21846" s="4" t="s">
        <v>22185</v>
      </c>
      <c r="B21846" s="199">
        <v>91.67</v>
      </c>
    </row>
    <row r="21847" spans="1:2">
      <c r="A21847" s="4" t="s">
        <v>22186</v>
      </c>
      <c r="B21847" s="199">
        <v>91.67</v>
      </c>
    </row>
    <row r="21848" spans="1:2">
      <c r="A21848" s="4" t="s">
        <v>22187</v>
      </c>
      <c r="B21848" s="199">
        <v>51.22</v>
      </c>
    </row>
    <row r="21849" spans="1:2">
      <c r="A21849" s="4" t="s">
        <v>22188</v>
      </c>
      <c r="B21849" s="199">
        <v>51.22</v>
      </c>
    </row>
    <row r="21850" spans="1:2">
      <c r="A21850" s="4" t="s">
        <v>22189</v>
      </c>
      <c r="B21850" s="199">
        <v>71.95</v>
      </c>
    </row>
    <row r="21851" spans="1:2">
      <c r="A21851" s="4" t="s">
        <v>22190</v>
      </c>
      <c r="B21851" s="199">
        <v>71.95</v>
      </c>
    </row>
    <row r="21852" spans="1:2">
      <c r="A21852" s="4" t="s">
        <v>22191</v>
      </c>
      <c r="B21852" s="199">
        <v>134.61000000000001</v>
      </c>
    </row>
    <row r="21853" spans="1:2">
      <c r="A21853" s="4" t="s">
        <v>22192</v>
      </c>
      <c r="B21853" s="199">
        <v>134.61000000000001</v>
      </c>
    </row>
    <row r="21854" spans="1:2">
      <c r="A21854" s="4" t="s">
        <v>22193</v>
      </c>
      <c r="B21854" s="199">
        <v>140.77000000000001</v>
      </c>
    </row>
    <row r="21855" spans="1:2">
      <c r="A21855" s="4" t="s">
        <v>22194</v>
      </c>
      <c r="B21855" s="199">
        <v>140.77000000000001</v>
      </c>
    </row>
    <row r="21856" spans="1:2">
      <c r="A21856" s="4" t="s">
        <v>22195</v>
      </c>
      <c r="B21856" s="199">
        <v>73.650000000000006</v>
      </c>
    </row>
    <row r="21857" spans="1:2">
      <c r="A21857" s="4" t="s">
        <v>22196</v>
      </c>
      <c r="B21857" s="199">
        <v>73.650000000000006</v>
      </c>
    </row>
    <row r="21858" spans="1:2">
      <c r="A21858" s="4" t="s">
        <v>22197</v>
      </c>
      <c r="B21858" s="199">
        <v>76.739999999999995</v>
      </c>
    </row>
    <row r="21859" spans="1:2">
      <c r="A21859" s="4" t="s">
        <v>22198</v>
      </c>
      <c r="B21859" s="199">
        <v>76.739999999999995</v>
      </c>
    </row>
    <row r="21860" spans="1:2">
      <c r="A21860" s="4" t="s">
        <v>22199</v>
      </c>
      <c r="B21860" s="199">
        <v>65.7</v>
      </c>
    </row>
    <row r="21861" spans="1:2">
      <c r="A21861" s="4" t="s">
        <v>22200</v>
      </c>
      <c r="B21861" s="199">
        <v>65.7</v>
      </c>
    </row>
    <row r="21862" spans="1:2">
      <c r="A21862" s="4" t="s">
        <v>22201</v>
      </c>
      <c r="B21862" s="199">
        <v>103.42</v>
      </c>
    </row>
    <row r="21863" spans="1:2">
      <c r="A21863" s="4" t="s">
        <v>22202</v>
      </c>
      <c r="B21863" s="199">
        <v>103.42</v>
      </c>
    </row>
    <row r="21864" spans="1:2">
      <c r="A21864" s="4" t="s">
        <v>22203</v>
      </c>
      <c r="B21864" s="199">
        <v>162.66</v>
      </c>
    </row>
    <row r="21865" spans="1:2">
      <c r="A21865" s="4" t="s">
        <v>22204</v>
      </c>
      <c r="B21865" s="199">
        <v>162.66</v>
      </c>
    </row>
    <row r="21866" spans="1:2">
      <c r="A21866" s="4" t="s">
        <v>22205</v>
      </c>
      <c r="B21866" s="199">
        <v>61.6</v>
      </c>
    </row>
    <row r="21867" spans="1:2">
      <c r="A21867" s="4" t="s">
        <v>22206</v>
      </c>
      <c r="B21867" s="199">
        <v>61.6</v>
      </c>
    </row>
    <row r="21868" spans="1:2">
      <c r="A21868" s="4" t="s">
        <v>22207</v>
      </c>
      <c r="B21868" s="199">
        <v>73.650000000000006</v>
      </c>
    </row>
    <row r="21869" spans="1:2">
      <c r="A21869" s="4" t="s">
        <v>22208</v>
      </c>
      <c r="B21869" s="199">
        <v>73.650000000000006</v>
      </c>
    </row>
    <row r="21870" spans="1:2">
      <c r="A21870" s="4" t="s">
        <v>22209</v>
      </c>
      <c r="B21870" s="199">
        <v>95.16</v>
      </c>
    </row>
    <row r="21871" spans="1:2">
      <c r="A21871" s="4" t="s">
        <v>22210</v>
      </c>
      <c r="B21871" s="199">
        <v>95.16</v>
      </c>
    </row>
    <row r="21872" spans="1:2">
      <c r="A21872" s="4" t="s">
        <v>22211</v>
      </c>
      <c r="B21872" s="199">
        <v>108.36</v>
      </c>
    </row>
    <row r="21873" spans="1:2">
      <c r="A21873" s="4" t="s">
        <v>22212</v>
      </c>
      <c r="B21873" s="199">
        <v>108.36</v>
      </c>
    </row>
    <row r="21874" spans="1:2">
      <c r="A21874" s="4" t="s">
        <v>22213</v>
      </c>
      <c r="B21874" s="199">
        <v>556.91</v>
      </c>
    </row>
    <row r="21875" spans="1:2">
      <c r="A21875" s="4" t="s">
        <v>22214</v>
      </c>
      <c r="B21875" s="199">
        <v>541.34</v>
      </c>
    </row>
    <row r="21876" spans="1:2">
      <c r="A21876" s="4" t="s">
        <v>22215</v>
      </c>
      <c r="B21876" s="199">
        <v>116.76</v>
      </c>
    </row>
    <row r="21877" spans="1:2">
      <c r="A21877" s="4" t="s">
        <v>22216</v>
      </c>
      <c r="B21877" s="199">
        <v>101.18</v>
      </c>
    </row>
    <row r="21878" spans="1:2">
      <c r="A21878" s="4" t="s">
        <v>22217</v>
      </c>
      <c r="B21878" s="199">
        <v>95.35</v>
      </c>
    </row>
    <row r="21879" spans="1:2">
      <c r="A21879" s="4" t="s">
        <v>22218</v>
      </c>
      <c r="B21879" s="199">
        <v>82.63</v>
      </c>
    </row>
    <row r="21880" spans="1:2">
      <c r="A21880" s="4" t="s">
        <v>22219</v>
      </c>
      <c r="B21880" s="199">
        <v>263.63</v>
      </c>
    </row>
    <row r="21881" spans="1:2">
      <c r="A21881" s="4" t="s">
        <v>22220</v>
      </c>
      <c r="B21881" s="199">
        <v>257.79000000000002</v>
      </c>
    </row>
    <row r="21882" spans="1:2">
      <c r="A21882" s="4" t="s">
        <v>22221</v>
      </c>
      <c r="B21882" s="199">
        <v>242.78</v>
      </c>
    </row>
    <row r="21883" spans="1:2">
      <c r="A21883" s="4" t="s">
        <v>22222</v>
      </c>
      <c r="B21883" s="199">
        <v>236.94</v>
      </c>
    </row>
    <row r="21884" spans="1:2">
      <c r="A21884" s="4" t="s">
        <v>22223</v>
      </c>
      <c r="B21884" s="199">
        <v>364.48</v>
      </c>
    </row>
    <row r="21885" spans="1:2">
      <c r="A21885" s="4" t="s">
        <v>22224</v>
      </c>
      <c r="B21885" s="199">
        <v>354.75</v>
      </c>
    </row>
    <row r="21886" spans="1:2">
      <c r="A21886" s="4" t="s">
        <v>22225</v>
      </c>
      <c r="B21886" s="199">
        <v>414.58</v>
      </c>
    </row>
    <row r="21887" spans="1:2">
      <c r="A21887" s="4" t="s">
        <v>22226</v>
      </c>
      <c r="B21887" s="199">
        <v>402.9</v>
      </c>
    </row>
    <row r="21888" spans="1:2">
      <c r="A21888" s="4" t="s">
        <v>22227</v>
      </c>
      <c r="B21888" s="199">
        <v>3.64</v>
      </c>
    </row>
    <row r="21889" spans="1:2">
      <c r="A21889" s="4" t="s">
        <v>22228</v>
      </c>
      <c r="B21889" s="199">
        <v>3.16</v>
      </c>
    </row>
    <row r="21890" spans="1:2">
      <c r="A21890" s="4" t="s">
        <v>22229</v>
      </c>
      <c r="B21890" s="199">
        <v>29.19</v>
      </c>
    </row>
    <row r="21891" spans="1:2">
      <c r="A21891" s="4" t="s">
        <v>22230</v>
      </c>
      <c r="B21891" s="199">
        <v>25.29</v>
      </c>
    </row>
    <row r="21892" spans="1:2">
      <c r="A21892" s="4" t="s">
        <v>22231</v>
      </c>
      <c r="B21892" s="199">
        <v>29.19</v>
      </c>
    </row>
    <row r="21893" spans="1:2">
      <c r="A21893" s="4" t="s">
        <v>22232</v>
      </c>
      <c r="B21893" s="199">
        <v>25.29</v>
      </c>
    </row>
    <row r="21894" spans="1:2">
      <c r="A21894" s="4" t="s">
        <v>22233</v>
      </c>
      <c r="B21894" s="199">
        <v>43.78</v>
      </c>
    </row>
    <row r="21895" spans="1:2">
      <c r="A21895" s="4" t="s">
        <v>22234</v>
      </c>
      <c r="B21895" s="199">
        <v>37.94</v>
      </c>
    </row>
    <row r="21896" spans="1:2">
      <c r="A21896" s="4" t="s">
        <v>22235</v>
      </c>
      <c r="B21896" s="199">
        <v>2.1800000000000002</v>
      </c>
    </row>
    <row r="21897" spans="1:2">
      <c r="A21897" s="4" t="s">
        <v>22236</v>
      </c>
      <c r="B21897" s="199">
        <v>1.89</v>
      </c>
    </row>
    <row r="21898" spans="1:2">
      <c r="A21898" s="4" t="s">
        <v>22237</v>
      </c>
      <c r="B21898" s="199">
        <v>26.5</v>
      </c>
    </row>
    <row r="21899" spans="1:2">
      <c r="A21899" s="4" t="s">
        <v>22238</v>
      </c>
      <c r="B21899" s="199">
        <v>26.5</v>
      </c>
    </row>
    <row r="21900" spans="1:2">
      <c r="A21900" s="4" t="s">
        <v>22239</v>
      </c>
      <c r="B21900" s="199">
        <v>6.08</v>
      </c>
    </row>
    <row r="21901" spans="1:2">
      <c r="A21901" s="4" t="s">
        <v>22240</v>
      </c>
      <c r="B21901" s="199">
        <v>6.08</v>
      </c>
    </row>
    <row r="21902" spans="1:2">
      <c r="A21902" s="4" t="s">
        <v>22241</v>
      </c>
      <c r="B21902" s="199">
        <v>0.34</v>
      </c>
    </row>
    <row r="21903" spans="1:2">
      <c r="A21903" s="4" t="s">
        <v>22242</v>
      </c>
      <c r="B21903" s="199">
        <v>0.34</v>
      </c>
    </row>
    <row r="21904" spans="1:2">
      <c r="A21904" s="4" t="s">
        <v>22243</v>
      </c>
      <c r="B21904" s="199">
        <v>0.42</v>
      </c>
    </row>
    <row r="21905" spans="1:2">
      <c r="A21905" s="4" t="s">
        <v>22244</v>
      </c>
      <c r="B21905" s="199">
        <v>0.42</v>
      </c>
    </row>
    <row r="21906" spans="1:2">
      <c r="A21906" s="4" t="s">
        <v>22245</v>
      </c>
      <c r="B21906" s="199">
        <v>130</v>
      </c>
    </row>
    <row r="21907" spans="1:2">
      <c r="A21907" s="4" t="s">
        <v>22246</v>
      </c>
      <c r="B21907" s="199">
        <v>130</v>
      </c>
    </row>
    <row r="21908" spans="1:2">
      <c r="A21908" s="4" t="s">
        <v>22247</v>
      </c>
      <c r="B21908" s="199">
        <v>9.36</v>
      </c>
    </row>
    <row r="21909" spans="1:2">
      <c r="A21909" s="4" t="s">
        <v>22248</v>
      </c>
      <c r="B21909" s="199">
        <v>9.36</v>
      </c>
    </row>
    <row r="21910" spans="1:2">
      <c r="A21910" s="4" t="s">
        <v>22249</v>
      </c>
      <c r="B21910" s="199">
        <v>8.5</v>
      </c>
    </row>
    <row r="21911" spans="1:2">
      <c r="A21911" s="4" t="s">
        <v>22250</v>
      </c>
      <c r="B21911" s="199">
        <v>8.5</v>
      </c>
    </row>
    <row r="21912" spans="1:2">
      <c r="A21912" s="4" t="s">
        <v>22251</v>
      </c>
      <c r="B21912" s="199">
        <v>23.78</v>
      </c>
    </row>
    <row r="21913" spans="1:2">
      <c r="A21913" s="4" t="s">
        <v>22252</v>
      </c>
      <c r="B21913" s="199">
        <v>23.78</v>
      </c>
    </row>
    <row r="21914" spans="1:2">
      <c r="A21914" s="4" t="s">
        <v>22253</v>
      </c>
      <c r="B21914" s="199">
        <v>28.23</v>
      </c>
    </row>
    <row r="21915" spans="1:2">
      <c r="A21915" s="4" t="s">
        <v>22254</v>
      </c>
      <c r="B21915" s="199">
        <v>28.23</v>
      </c>
    </row>
    <row r="21916" spans="1:2">
      <c r="A21916" s="4" t="s">
        <v>22255</v>
      </c>
      <c r="B21916" s="199">
        <v>30.47</v>
      </c>
    </row>
    <row r="21917" spans="1:2">
      <c r="A21917" s="4" t="s">
        <v>22256</v>
      </c>
      <c r="B21917" s="199">
        <v>30.47</v>
      </c>
    </row>
    <row r="21918" spans="1:2">
      <c r="A21918" s="4" t="s">
        <v>22257</v>
      </c>
      <c r="B21918" s="199">
        <v>35.67</v>
      </c>
    </row>
    <row r="21919" spans="1:2">
      <c r="A21919" s="4" t="s">
        <v>22258</v>
      </c>
      <c r="B21919" s="199">
        <v>35.67</v>
      </c>
    </row>
    <row r="21920" spans="1:2">
      <c r="A21920" s="4" t="s">
        <v>22259</v>
      </c>
      <c r="B21920" s="199">
        <v>38.49</v>
      </c>
    </row>
    <row r="21921" spans="1:2">
      <c r="A21921" s="4" t="s">
        <v>22260</v>
      </c>
      <c r="B21921" s="199">
        <v>38.49</v>
      </c>
    </row>
    <row r="21922" spans="1:2">
      <c r="A21922" s="4" t="s">
        <v>22261</v>
      </c>
      <c r="B21922" s="199">
        <v>40.119999999999997</v>
      </c>
    </row>
    <row r="21923" spans="1:2">
      <c r="A21923" s="4" t="s">
        <v>22262</v>
      </c>
      <c r="B21923" s="199">
        <v>40.119999999999997</v>
      </c>
    </row>
    <row r="21924" spans="1:2">
      <c r="A21924" s="4" t="s">
        <v>22263</v>
      </c>
      <c r="B21924" s="199">
        <v>167.89</v>
      </c>
    </row>
    <row r="21925" spans="1:2">
      <c r="A21925" s="4" t="s">
        <v>22264</v>
      </c>
      <c r="B21925" s="199">
        <v>167.89</v>
      </c>
    </row>
    <row r="21926" spans="1:2">
      <c r="A21926" s="4" t="s">
        <v>22265</v>
      </c>
      <c r="B21926" s="199">
        <v>45.22</v>
      </c>
    </row>
    <row r="21927" spans="1:2">
      <c r="A21927" s="4" t="s">
        <v>22266</v>
      </c>
      <c r="B21927" s="199">
        <v>45.22</v>
      </c>
    </row>
    <row r="21928" spans="1:2">
      <c r="A21928" s="4" t="s">
        <v>22267</v>
      </c>
      <c r="B21928" s="199">
        <v>2.64</v>
      </c>
    </row>
    <row r="21929" spans="1:2">
      <c r="A21929" s="4" t="s">
        <v>22268</v>
      </c>
      <c r="B21929" s="199">
        <v>2.64</v>
      </c>
    </row>
    <row r="21930" spans="1:2">
      <c r="A21930" s="4" t="s">
        <v>22269</v>
      </c>
      <c r="B21930" s="199">
        <v>1.88</v>
      </c>
    </row>
    <row r="21931" spans="1:2">
      <c r="A21931" s="4" t="s">
        <v>22270</v>
      </c>
      <c r="B21931" s="199">
        <v>1.88</v>
      </c>
    </row>
    <row r="21932" spans="1:2">
      <c r="A21932" s="4" t="s">
        <v>22271</v>
      </c>
      <c r="B21932" s="199">
        <v>5.13</v>
      </c>
    </row>
    <row r="21933" spans="1:2">
      <c r="A21933" s="4" t="s">
        <v>22272</v>
      </c>
      <c r="B21933" s="199">
        <v>5.13</v>
      </c>
    </row>
    <row r="21934" spans="1:2">
      <c r="A21934" s="4" t="s">
        <v>22273</v>
      </c>
      <c r="B21934" s="199">
        <v>2.5</v>
      </c>
    </row>
    <row r="21935" spans="1:2">
      <c r="A21935" s="4" t="s">
        <v>22274</v>
      </c>
      <c r="B21935" s="199">
        <v>2.5</v>
      </c>
    </row>
    <row r="21936" spans="1:2">
      <c r="A21936" s="4" t="s">
        <v>22275</v>
      </c>
      <c r="B21936" s="199">
        <v>0.88</v>
      </c>
    </row>
    <row r="21937" spans="1:2">
      <c r="A21937" s="4" t="s">
        <v>22276</v>
      </c>
      <c r="B21937" s="199">
        <v>0.88</v>
      </c>
    </row>
    <row r="21938" spans="1:2">
      <c r="A21938" s="4" t="s">
        <v>22277</v>
      </c>
      <c r="B21938" s="199">
        <v>0.23</v>
      </c>
    </row>
    <row r="21939" spans="1:2">
      <c r="A21939" s="4" t="s">
        <v>22278</v>
      </c>
      <c r="B21939" s="199">
        <v>0.23</v>
      </c>
    </row>
    <row r="21940" spans="1:2">
      <c r="A21940" s="4" t="s">
        <v>22279</v>
      </c>
      <c r="B21940" s="199">
        <v>97.63</v>
      </c>
    </row>
    <row r="21941" spans="1:2">
      <c r="A21941" s="4" t="s">
        <v>22280</v>
      </c>
      <c r="B21941" s="199">
        <v>95.13</v>
      </c>
    </row>
    <row r="21942" spans="1:2">
      <c r="A21942" s="4" t="s">
        <v>22281</v>
      </c>
      <c r="B21942" s="199">
        <v>151.96</v>
      </c>
    </row>
    <row r="21943" spans="1:2">
      <c r="A21943" s="4" t="s">
        <v>22282</v>
      </c>
      <c r="B21943" s="199">
        <v>150.37</v>
      </c>
    </row>
    <row r="21944" spans="1:2">
      <c r="A21944" s="4" t="s">
        <v>22283</v>
      </c>
      <c r="B21944" s="199">
        <v>118.35</v>
      </c>
    </row>
    <row r="21945" spans="1:2">
      <c r="A21945" s="4" t="s">
        <v>22284</v>
      </c>
      <c r="B21945" s="199">
        <v>118.35</v>
      </c>
    </row>
    <row r="21946" spans="1:2">
      <c r="A21946" s="4" t="s">
        <v>22285</v>
      </c>
      <c r="B21946" s="199">
        <v>13.26</v>
      </c>
    </row>
    <row r="21947" spans="1:2">
      <c r="A21947" s="4" t="s">
        <v>22286</v>
      </c>
      <c r="B21947" s="199">
        <v>13.26</v>
      </c>
    </row>
    <row r="21948" spans="1:2">
      <c r="A21948" s="4" t="s">
        <v>22287</v>
      </c>
      <c r="B21948" s="199">
        <v>7.26</v>
      </c>
    </row>
    <row r="21949" spans="1:2">
      <c r="A21949" s="4" t="s">
        <v>22288</v>
      </c>
      <c r="B21949" s="199">
        <v>6.29</v>
      </c>
    </row>
    <row r="21950" spans="1:2">
      <c r="A21950" s="4" t="s">
        <v>22289</v>
      </c>
      <c r="B21950" s="199">
        <v>10.76</v>
      </c>
    </row>
    <row r="21951" spans="1:2">
      <c r="A21951" s="4" t="s">
        <v>22290</v>
      </c>
      <c r="B21951" s="199">
        <v>9.32</v>
      </c>
    </row>
    <row r="21952" spans="1:2">
      <c r="A21952" s="4" t="s">
        <v>22291</v>
      </c>
      <c r="B21952" s="199">
        <v>3.63</v>
      </c>
    </row>
    <row r="21953" spans="1:2">
      <c r="A21953" s="4" t="s">
        <v>22292</v>
      </c>
      <c r="B21953" s="199">
        <v>3.14</v>
      </c>
    </row>
    <row r="21954" spans="1:2">
      <c r="A21954" s="4" t="s">
        <v>22293</v>
      </c>
      <c r="B21954" s="199">
        <v>28.08</v>
      </c>
    </row>
    <row r="21955" spans="1:2">
      <c r="A21955" s="4" t="s">
        <v>22294</v>
      </c>
      <c r="B21955" s="199">
        <v>26.03</v>
      </c>
    </row>
    <row r="21956" spans="1:2">
      <c r="A21956" s="4" t="s">
        <v>22295</v>
      </c>
      <c r="B21956" s="199">
        <v>3.63</v>
      </c>
    </row>
    <row r="21957" spans="1:2">
      <c r="A21957" s="4" t="s">
        <v>22296</v>
      </c>
      <c r="B21957" s="199">
        <v>3.14</v>
      </c>
    </row>
    <row r="21958" spans="1:2">
      <c r="A21958" s="4" t="s">
        <v>22297</v>
      </c>
      <c r="B21958" s="199">
        <v>10.76</v>
      </c>
    </row>
    <row r="21959" spans="1:2">
      <c r="A21959" s="4" t="s">
        <v>22298</v>
      </c>
      <c r="B21959" s="199">
        <v>9.32</v>
      </c>
    </row>
    <row r="21960" spans="1:2">
      <c r="A21960" s="4" t="s">
        <v>22299</v>
      </c>
      <c r="B21960" s="199">
        <v>7.12</v>
      </c>
    </row>
    <row r="21961" spans="1:2">
      <c r="A21961" s="4" t="s">
        <v>22300</v>
      </c>
      <c r="B21961" s="199">
        <v>6.17</v>
      </c>
    </row>
    <row r="21962" spans="1:2">
      <c r="A21962" s="4" t="s">
        <v>22301</v>
      </c>
      <c r="B21962" s="199">
        <v>35.78</v>
      </c>
    </row>
    <row r="21963" spans="1:2">
      <c r="A21963" s="4" t="s">
        <v>22302</v>
      </c>
      <c r="B21963" s="199">
        <v>31.01</v>
      </c>
    </row>
    <row r="21964" spans="1:2">
      <c r="A21964" s="4" t="s">
        <v>22303</v>
      </c>
      <c r="B21964" s="199">
        <v>2.2800000000000002</v>
      </c>
    </row>
    <row r="21965" spans="1:2">
      <c r="A21965" s="4" t="s">
        <v>22304</v>
      </c>
      <c r="B21965" s="199">
        <v>1.98</v>
      </c>
    </row>
    <row r="21966" spans="1:2">
      <c r="A21966" s="4" t="s">
        <v>22305</v>
      </c>
      <c r="B21966" s="199">
        <v>53.8</v>
      </c>
    </row>
    <row r="21967" spans="1:2">
      <c r="A21967" s="4" t="s">
        <v>22306</v>
      </c>
      <c r="B21967" s="199">
        <v>46.63</v>
      </c>
    </row>
    <row r="21968" spans="1:2">
      <c r="A21968" s="4" t="s">
        <v>22307</v>
      </c>
      <c r="B21968" s="199">
        <v>7.12</v>
      </c>
    </row>
    <row r="21969" spans="1:2">
      <c r="A21969" s="4" t="s">
        <v>22308</v>
      </c>
      <c r="B21969" s="199">
        <v>6.17</v>
      </c>
    </row>
    <row r="21970" spans="1:2">
      <c r="A21970" s="4" t="s">
        <v>22309</v>
      </c>
      <c r="B21970" s="199">
        <v>22.56</v>
      </c>
    </row>
    <row r="21971" spans="1:2">
      <c r="A21971" s="4" t="s">
        <v>22310</v>
      </c>
      <c r="B21971" s="199">
        <v>22.56</v>
      </c>
    </row>
    <row r="21972" spans="1:2">
      <c r="A21972" s="4" t="s">
        <v>22311</v>
      </c>
      <c r="B21972" s="199">
        <v>22.56</v>
      </c>
    </row>
    <row r="21973" spans="1:2">
      <c r="A21973" s="4" t="s">
        <v>22312</v>
      </c>
      <c r="B21973" s="199">
        <v>22.56</v>
      </c>
    </row>
    <row r="21974" spans="1:2">
      <c r="A21974" s="4" t="s">
        <v>22313</v>
      </c>
      <c r="B21974" s="199">
        <v>22.56</v>
      </c>
    </row>
    <row r="21975" spans="1:2">
      <c r="A21975" s="4" t="s">
        <v>22314</v>
      </c>
      <c r="B21975" s="199">
        <v>22.56</v>
      </c>
    </row>
    <row r="21976" spans="1:2">
      <c r="A21976" s="4" t="s">
        <v>22315</v>
      </c>
      <c r="B21976" s="199">
        <v>0.45</v>
      </c>
    </row>
    <row r="21977" spans="1:2">
      <c r="A21977" s="4" t="s">
        <v>22316</v>
      </c>
      <c r="B21977" s="199">
        <v>0.45</v>
      </c>
    </row>
    <row r="21978" spans="1:2">
      <c r="A21978" s="4" t="s">
        <v>22317</v>
      </c>
      <c r="B21978" s="199">
        <v>0.3</v>
      </c>
    </row>
    <row r="21979" spans="1:2">
      <c r="A21979" s="4" t="s">
        <v>22318</v>
      </c>
      <c r="B21979" s="199">
        <v>0.3</v>
      </c>
    </row>
    <row r="21980" spans="1:2">
      <c r="A21980" s="4" t="s">
        <v>22319</v>
      </c>
      <c r="B21980" s="199">
        <v>0.4</v>
      </c>
    </row>
    <row r="21981" spans="1:2">
      <c r="A21981" s="4" t="s">
        <v>22320</v>
      </c>
      <c r="B21981" s="199">
        <v>0.4</v>
      </c>
    </row>
    <row r="21982" spans="1:2">
      <c r="A21982" s="4" t="s">
        <v>22321</v>
      </c>
      <c r="B21982" s="199">
        <v>4</v>
      </c>
    </row>
    <row r="21983" spans="1:2">
      <c r="A21983" s="4" t="s">
        <v>22322</v>
      </c>
      <c r="B21983" s="199">
        <v>4</v>
      </c>
    </row>
    <row r="21984" spans="1:2">
      <c r="A21984" s="4" t="s">
        <v>22323</v>
      </c>
      <c r="B21984" s="199">
        <v>2.69</v>
      </c>
    </row>
    <row r="21985" spans="1:2">
      <c r="A21985" s="4" t="s">
        <v>22324</v>
      </c>
      <c r="B21985" s="199">
        <v>2.33</v>
      </c>
    </row>
    <row r="21986" spans="1:2">
      <c r="A21986" s="4" t="s">
        <v>22325</v>
      </c>
      <c r="B21986" s="199">
        <v>2017.77</v>
      </c>
    </row>
    <row r="21987" spans="1:2">
      <c r="A21987" s="4" t="s">
        <v>22326</v>
      </c>
      <c r="B21987" s="199">
        <v>1748.94</v>
      </c>
    </row>
    <row r="21988" spans="1:2">
      <c r="A21988" s="4" t="s">
        <v>22327</v>
      </c>
      <c r="B21988" s="199">
        <v>1883.25</v>
      </c>
    </row>
    <row r="21989" spans="1:2">
      <c r="A21989" s="4" t="s">
        <v>22328</v>
      </c>
      <c r="B21989" s="199">
        <v>1632.34</v>
      </c>
    </row>
    <row r="21990" spans="1:2">
      <c r="A21990" s="4" t="s">
        <v>22329</v>
      </c>
      <c r="B21990" s="199">
        <v>2152.2800000000002</v>
      </c>
    </row>
    <row r="21991" spans="1:2">
      <c r="A21991" s="4" t="s">
        <v>22330</v>
      </c>
      <c r="B21991" s="199">
        <v>1865.53</v>
      </c>
    </row>
    <row r="21992" spans="1:2">
      <c r="A21992" s="4" t="s">
        <v>22331</v>
      </c>
      <c r="B21992" s="199">
        <v>730.66</v>
      </c>
    </row>
    <row r="21993" spans="1:2">
      <c r="A21993" s="4" t="s">
        <v>22332</v>
      </c>
      <c r="B21993" s="199">
        <v>722.09</v>
      </c>
    </row>
    <row r="21994" spans="1:2">
      <c r="A21994" s="4" t="s">
        <v>22333</v>
      </c>
      <c r="B21994" s="199">
        <v>3281.61</v>
      </c>
    </row>
    <row r="21995" spans="1:2">
      <c r="A21995" s="4" t="s">
        <v>22334</v>
      </c>
      <c r="B21995" s="199">
        <v>2886.92</v>
      </c>
    </row>
    <row r="21996" spans="1:2">
      <c r="A21996" s="4" t="s">
        <v>22335</v>
      </c>
      <c r="B21996" s="199">
        <v>211.37</v>
      </c>
    </row>
    <row r="21997" spans="1:2">
      <c r="A21997" s="4" t="s">
        <v>22336</v>
      </c>
      <c r="B21997" s="199">
        <v>204.51</v>
      </c>
    </row>
    <row r="21998" spans="1:2">
      <c r="A21998" s="4" t="s">
        <v>22337</v>
      </c>
      <c r="B21998" s="199">
        <v>584.53</v>
      </c>
    </row>
    <row r="21999" spans="1:2">
      <c r="A21999" s="4" t="s">
        <v>22338</v>
      </c>
      <c r="B21999" s="199">
        <v>577.66999999999996</v>
      </c>
    </row>
    <row r="22000" spans="1:2">
      <c r="A22000" s="4" t="s">
        <v>22339</v>
      </c>
      <c r="B22000" s="199">
        <v>317.39</v>
      </c>
    </row>
    <row r="22001" spans="1:2">
      <c r="A22001" s="4" t="s">
        <v>22340</v>
      </c>
      <c r="B22001" s="199">
        <v>307.10000000000002</v>
      </c>
    </row>
    <row r="22002" spans="1:2">
      <c r="A22002" s="4" t="s">
        <v>22341</v>
      </c>
      <c r="B22002" s="199">
        <v>163.49</v>
      </c>
    </row>
    <row r="22003" spans="1:2">
      <c r="A22003" s="4" t="s">
        <v>22342</v>
      </c>
      <c r="B22003" s="199">
        <v>158.34</v>
      </c>
    </row>
    <row r="22004" spans="1:2">
      <c r="A22004" s="4" t="s">
        <v>22343</v>
      </c>
      <c r="B22004" s="199">
        <v>8.6</v>
      </c>
    </row>
    <row r="22005" spans="1:2">
      <c r="A22005" s="4" t="s">
        <v>22344</v>
      </c>
      <c r="B22005" s="199">
        <v>7.46</v>
      </c>
    </row>
    <row r="22006" spans="1:2">
      <c r="A22006" s="4" t="s">
        <v>22345</v>
      </c>
      <c r="B22006" s="199">
        <v>322.83999999999997</v>
      </c>
    </row>
    <row r="22007" spans="1:2">
      <c r="A22007" s="4" t="s">
        <v>22346</v>
      </c>
      <c r="B22007" s="199">
        <v>279.83</v>
      </c>
    </row>
    <row r="22008" spans="1:2">
      <c r="A22008" s="4" t="s">
        <v>22347</v>
      </c>
      <c r="B22008" s="199">
        <v>0.79</v>
      </c>
    </row>
    <row r="22009" spans="1:2">
      <c r="A22009" s="4" t="s">
        <v>22348</v>
      </c>
      <c r="B22009" s="199">
        <v>0.69</v>
      </c>
    </row>
    <row r="22010" spans="1:2">
      <c r="A22010" s="4" t="s">
        <v>22349</v>
      </c>
      <c r="B22010" s="199">
        <v>14.34</v>
      </c>
    </row>
    <row r="22011" spans="1:2">
      <c r="A22011" s="4" t="s">
        <v>22350</v>
      </c>
      <c r="B22011" s="199">
        <v>12.43</v>
      </c>
    </row>
    <row r="22012" spans="1:2">
      <c r="A22012" s="4" t="s">
        <v>22351</v>
      </c>
      <c r="B22012" s="199">
        <v>14.34</v>
      </c>
    </row>
    <row r="22013" spans="1:2">
      <c r="A22013" s="4" t="s">
        <v>22352</v>
      </c>
      <c r="B22013" s="199">
        <v>12.43</v>
      </c>
    </row>
    <row r="22014" spans="1:2">
      <c r="A22014" s="4" t="s">
        <v>22353</v>
      </c>
      <c r="B22014" s="199">
        <v>15.37</v>
      </c>
    </row>
    <row r="22015" spans="1:2">
      <c r="A22015" s="4" t="s">
        <v>22354</v>
      </c>
      <c r="B22015" s="199">
        <v>13.32</v>
      </c>
    </row>
    <row r="22016" spans="1:2">
      <c r="A22016" s="4" t="s">
        <v>22355</v>
      </c>
      <c r="B22016" s="199">
        <v>35.869999999999997</v>
      </c>
    </row>
    <row r="22017" spans="1:2">
      <c r="A22017" s="4" t="s">
        <v>22356</v>
      </c>
      <c r="B22017" s="199">
        <v>31.09</v>
      </c>
    </row>
    <row r="22018" spans="1:2">
      <c r="A22018" s="4" t="s">
        <v>22357</v>
      </c>
      <c r="B22018" s="199">
        <v>143.47999999999999</v>
      </c>
    </row>
    <row r="22019" spans="1:2">
      <c r="A22019" s="4" t="s">
        <v>22358</v>
      </c>
      <c r="B22019" s="199">
        <v>124.36</v>
      </c>
    </row>
    <row r="22020" spans="1:2">
      <c r="A22020" s="4" t="s">
        <v>22359</v>
      </c>
      <c r="B22020" s="199">
        <v>215.22</v>
      </c>
    </row>
    <row r="22021" spans="1:2">
      <c r="A22021" s="4" t="s">
        <v>22360</v>
      </c>
      <c r="B22021" s="199">
        <v>186.55</v>
      </c>
    </row>
    <row r="22022" spans="1:2">
      <c r="A22022" s="4" t="s">
        <v>22361</v>
      </c>
      <c r="B22022" s="199">
        <v>1.34</v>
      </c>
    </row>
    <row r="22023" spans="1:2">
      <c r="A22023" s="4" t="s">
        <v>22362</v>
      </c>
      <c r="B22023" s="199">
        <v>1.1599999999999999</v>
      </c>
    </row>
    <row r="22024" spans="1:2">
      <c r="A22024" s="4" t="s">
        <v>22363</v>
      </c>
      <c r="B22024" s="199">
        <v>0.42</v>
      </c>
    </row>
    <row r="22025" spans="1:2">
      <c r="A22025" s="4" t="s">
        <v>22364</v>
      </c>
      <c r="B22025" s="199">
        <v>0.37</v>
      </c>
    </row>
    <row r="22026" spans="1:2">
      <c r="A22026" s="4" t="s">
        <v>22365</v>
      </c>
      <c r="B22026" s="199">
        <v>0.51</v>
      </c>
    </row>
    <row r="22027" spans="1:2">
      <c r="A22027" s="4" t="s">
        <v>22366</v>
      </c>
      <c r="B22027" s="199">
        <v>0.44</v>
      </c>
    </row>
    <row r="22028" spans="1:2">
      <c r="A22028" s="4" t="s">
        <v>22367</v>
      </c>
      <c r="B22028" s="199">
        <v>0.6</v>
      </c>
    </row>
    <row r="22029" spans="1:2">
      <c r="A22029" s="4" t="s">
        <v>22368</v>
      </c>
      <c r="B22029" s="199">
        <v>0.52</v>
      </c>
    </row>
    <row r="22030" spans="1:2">
      <c r="A22030" s="4" t="s">
        <v>22369</v>
      </c>
      <c r="B22030" s="199">
        <v>0.69</v>
      </c>
    </row>
    <row r="22031" spans="1:2">
      <c r="A22031" s="4" t="s">
        <v>22370</v>
      </c>
      <c r="B22031" s="199">
        <v>0.6</v>
      </c>
    </row>
    <row r="22032" spans="1:2">
      <c r="A22032" s="4" t="s">
        <v>22371</v>
      </c>
      <c r="B22032" s="199">
        <v>2.46</v>
      </c>
    </row>
    <row r="22033" spans="1:2">
      <c r="A22033" s="4" t="s">
        <v>22372</v>
      </c>
      <c r="B22033" s="199">
        <v>2.44</v>
      </c>
    </row>
    <row r="22034" spans="1:2">
      <c r="A22034" s="4" t="s">
        <v>22373</v>
      </c>
      <c r="B22034" s="199">
        <v>0.59</v>
      </c>
    </row>
    <row r="22035" spans="1:2">
      <c r="A22035" s="4" t="s">
        <v>22374</v>
      </c>
      <c r="B22035" s="199">
        <v>0.51</v>
      </c>
    </row>
    <row r="22036" spans="1:2">
      <c r="A22036" s="4" t="s">
        <v>22375</v>
      </c>
      <c r="B22036" s="199">
        <v>0.41</v>
      </c>
    </row>
    <row r="22037" spans="1:2">
      <c r="A22037" s="4" t="s">
        <v>22376</v>
      </c>
      <c r="B22037" s="199">
        <v>0.36</v>
      </c>
    </row>
    <row r="22038" spans="1:2">
      <c r="A22038" s="4" t="s">
        <v>22377</v>
      </c>
      <c r="B22038" s="199">
        <v>0.21</v>
      </c>
    </row>
    <row r="22039" spans="1:2">
      <c r="A22039" s="4" t="s">
        <v>22378</v>
      </c>
      <c r="B22039" s="199">
        <v>0.18</v>
      </c>
    </row>
    <row r="22040" spans="1:2">
      <c r="A22040" s="4" t="s">
        <v>22379</v>
      </c>
      <c r="B22040" s="199">
        <v>0.18</v>
      </c>
    </row>
    <row r="22041" spans="1:2">
      <c r="A22041" s="4" t="s">
        <v>22380</v>
      </c>
      <c r="B22041" s="199">
        <v>0.15</v>
      </c>
    </row>
    <row r="22042" spans="1:2">
      <c r="A22042" s="4" t="s">
        <v>22381</v>
      </c>
      <c r="B22042" s="199">
        <v>0.1</v>
      </c>
    </row>
    <row r="22043" spans="1:2">
      <c r="A22043" s="4" t="s">
        <v>22382</v>
      </c>
      <c r="B22043" s="199">
        <v>0.09</v>
      </c>
    </row>
    <row r="22044" spans="1:2">
      <c r="A22044" s="4" t="s">
        <v>22383</v>
      </c>
      <c r="B22044" s="199">
        <v>17.3</v>
      </c>
    </row>
    <row r="22045" spans="1:2">
      <c r="A22045" s="4" t="s">
        <v>22384</v>
      </c>
      <c r="B22045" s="199">
        <v>16.16</v>
      </c>
    </row>
    <row r="22046" spans="1:2">
      <c r="A22046" s="4" t="s">
        <v>22385</v>
      </c>
      <c r="B22046" s="199">
        <v>6.41</v>
      </c>
    </row>
    <row r="22047" spans="1:2">
      <c r="A22047" s="4" t="s">
        <v>22386</v>
      </c>
      <c r="B22047" s="199">
        <v>6.28</v>
      </c>
    </row>
    <row r="22048" spans="1:2">
      <c r="A22048" s="4" t="s">
        <v>22387</v>
      </c>
      <c r="B22048" s="199">
        <v>1.87</v>
      </c>
    </row>
    <row r="22049" spans="1:2">
      <c r="A22049" s="4" t="s">
        <v>22388</v>
      </c>
      <c r="B22049" s="199">
        <v>1.78</v>
      </c>
    </row>
    <row r="22050" spans="1:2">
      <c r="A22050" s="4" t="s">
        <v>22389</v>
      </c>
      <c r="B22050" s="199">
        <v>0.44</v>
      </c>
    </row>
    <row r="22051" spans="1:2">
      <c r="A22051" s="4" t="s">
        <v>22390</v>
      </c>
      <c r="B22051" s="199">
        <v>0.38</v>
      </c>
    </row>
    <row r="22052" spans="1:2">
      <c r="A22052" s="4" t="s">
        <v>22391</v>
      </c>
      <c r="B22052" s="199">
        <v>0.09</v>
      </c>
    </row>
    <row r="22053" spans="1:2">
      <c r="A22053" s="4" t="s">
        <v>22392</v>
      </c>
      <c r="B22053" s="199">
        <v>0.08</v>
      </c>
    </row>
    <row r="22054" spans="1:2">
      <c r="A22054" s="4" t="s">
        <v>22393</v>
      </c>
      <c r="B22054" s="199">
        <v>1.92</v>
      </c>
    </row>
    <row r="22055" spans="1:2">
      <c r="A22055" s="4" t="s">
        <v>22394</v>
      </c>
      <c r="B22055" s="199">
        <v>1.66</v>
      </c>
    </row>
    <row r="22056" spans="1:2">
      <c r="A22056" s="4" t="s">
        <v>22395</v>
      </c>
      <c r="B22056" s="199">
        <v>254.11</v>
      </c>
    </row>
    <row r="22057" spans="1:2">
      <c r="A22057" s="4" t="s">
        <v>22396</v>
      </c>
      <c r="B22057" s="199">
        <v>239.77</v>
      </c>
    </row>
    <row r="22058" spans="1:2">
      <c r="A22058" s="4" t="s">
        <v>22397</v>
      </c>
      <c r="B22058" s="199">
        <v>490</v>
      </c>
    </row>
    <row r="22059" spans="1:2">
      <c r="A22059" s="4" t="s">
        <v>22398</v>
      </c>
      <c r="B22059" s="199">
        <v>473.87</v>
      </c>
    </row>
    <row r="22060" spans="1:2">
      <c r="A22060" s="4" t="s">
        <v>22399</v>
      </c>
      <c r="B22060" s="199">
        <v>530.36</v>
      </c>
    </row>
    <row r="22061" spans="1:2">
      <c r="A22061" s="4" t="s">
        <v>22400</v>
      </c>
      <c r="B22061" s="199">
        <v>508.85</v>
      </c>
    </row>
    <row r="22062" spans="1:2">
      <c r="A22062" s="4" t="s">
        <v>22401</v>
      </c>
      <c r="B22062" s="199">
        <v>0.19</v>
      </c>
    </row>
    <row r="22063" spans="1:2">
      <c r="A22063" s="4" t="s">
        <v>22402</v>
      </c>
      <c r="B22063" s="199">
        <v>0.16</v>
      </c>
    </row>
    <row r="22064" spans="1:2">
      <c r="A22064" s="4" t="s">
        <v>22403</v>
      </c>
      <c r="B22064" s="199">
        <v>1.4</v>
      </c>
    </row>
    <row r="22065" spans="1:2">
      <c r="A22065" s="4" t="s">
        <v>22404</v>
      </c>
      <c r="B22065" s="199">
        <v>1.37</v>
      </c>
    </row>
    <row r="22066" spans="1:2">
      <c r="A22066" s="4" t="s">
        <v>22405</v>
      </c>
      <c r="B22066" s="199">
        <v>1.04</v>
      </c>
    </row>
    <row r="22067" spans="1:2">
      <c r="A22067" s="4" t="s">
        <v>22406</v>
      </c>
      <c r="B22067" s="199">
        <v>0.99</v>
      </c>
    </row>
    <row r="22068" spans="1:2">
      <c r="A22068" s="4" t="s">
        <v>22407</v>
      </c>
      <c r="B22068" s="199">
        <v>0.72</v>
      </c>
    </row>
    <row r="22069" spans="1:2">
      <c r="A22069" s="4" t="s">
        <v>22408</v>
      </c>
      <c r="B22069" s="199">
        <v>0.67</v>
      </c>
    </row>
    <row r="22070" spans="1:2">
      <c r="A22070" s="4" t="s">
        <v>22409</v>
      </c>
      <c r="B22070" s="199">
        <v>17.93</v>
      </c>
    </row>
    <row r="22071" spans="1:2">
      <c r="A22071" s="4" t="s">
        <v>22410</v>
      </c>
      <c r="B22071" s="199">
        <v>15.54</v>
      </c>
    </row>
    <row r="22072" spans="1:2">
      <c r="A22072" s="4" t="s">
        <v>22411</v>
      </c>
      <c r="B22072" s="199">
        <v>106.05</v>
      </c>
    </row>
    <row r="22073" spans="1:2">
      <c r="A22073" s="4" t="s">
        <v>22412</v>
      </c>
      <c r="B22073" s="199">
        <v>96.09</v>
      </c>
    </row>
    <row r="22074" spans="1:2">
      <c r="A22074" s="4" t="s">
        <v>22413</v>
      </c>
      <c r="B22074" s="199">
        <v>2.4</v>
      </c>
    </row>
    <row r="22075" spans="1:2">
      <c r="A22075" s="4" t="s">
        <v>22414</v>
      </c>
      <c r="B22075" s="199">
        <v>2.11</v>
      </c>
    </row>
    <row r="22076" spans="1:2">
      <c r="A22076" s="4" t="s">
        <v>22415</v>
      </c>
      <c r="B22076" s="199">
        <v>339.32</v>
      </c>
    </row>
    <row r="22077" spans="1:2">
      <c r="A22077" s="4" t="s">
        <v>22416</v>
      </c>
      <c r="B22077" s="199">
        <v>305.70999999999998</v>
      </c>
    </row>
    <row r="22078" spans="1:2">
      <c r="A22078" s="4" t="s">
        <v>22417</v>
      </c>
      <c r="B22078" s="199">
        <v>215.22</v>
      </c>
    </row>
    <row r="22079" spans="1:2">
      <c r="A22079" s="4" t="s">
        <v>22418</v>
      </c>
      <c r="B22079" s="199">
        <v>186.55</v>
      </c>
    </row>
    <row r="22080" spans="1:2">
      <c r="A22080" s="4" t="s">
        <v>22419</v>
      </c>
      <c r="B22080" s="199">
        <v>0.41</v>
      </c>
    </row>
    <row r="22081" spans="1:2">
      <c r="A22081" s="4" t="s">
        <v>22420</v>
      </c>
      <c r="B22081" s="199">
        <v>0.36</v>
      </c>
    </row>
    <row r="22082" spans="1:2">
      <c r="A22082" s="4" t="s">
        <v>22421</v>
      </c>
      <c r="B22082" s="199">
        <v>13.45</v>
      </c>
    </row>
    <row r="22083" spans="1:2">
      <c r="A22083" s="4" t="s">
        <v>22422</v>
      </c>
      <c r="B22083" s="199">
        <v>11.65</v>
      </c>
    </row>
    <row r="22084" spans="1:2">
      <c r="A22084" s="4" t="s">
        <v>22423</v>
      </c>
      <c r="B22084" s="199">
        <v>117.5</v>
      </c>
    </row>
    <row r="22085" spans="1:2">
      <c r="A22085" s="4" t="s">
        <v>22424</v>
      </c>
      <c r="B22085" s="199">
        <v>109.14</v>
      </c>
    </row>
    <row r="22086" spans="1:2">
      <c r="A22086" s="4" t="s">
        <v>22425</v>
      </c>
      <c r="B22086" s="199">
        <v>248.54</v>
      </c>
    </row>
    <row r="22087" spans="1:2">
      <c r="A22087" s="4" t="s">
        <v>22426</v>
      </c>
      <c r="B22087" s="199">
        <v>230.19</v>
      </c>
    </row>
    <row r="22088" spans="1:2">
      <c r="A22088" s="4" t="s">
        <v>22427</v>
      </c>
      <c r="B22088" s="199">
        <v>451.43</v>
      </c>
    </row>
    <row r="22089" spans="1:2">
      <c r="A22089" s="4" t="s">
        <v>22428</v>
      </c>
      <c r="B22089" s="199">
        <v>415.77</v>
      </c>
    </row>
    <row r="22090" spans="1:2">
      <c r="A22090" s="4" t="s">
        <v>22429</v>
      </c>
      <c r="B22090" s="199">
        <v>25.31</v>
      </c>
    </row>
    <row r="22091" spans="1:2">
      <c r="A22091" s="4" t="s">
        <v>22430</v>
      </c>
      <c r="B22091" s="199">
        <v>23.54</v>
      </c>
    </row>
    <row r="22092" spans="1:2">
      <c r="A22092" s="4" t="s">
        <v>22431</v>
      </c>
      <c r="B22092" s="199">
        <v>97.73</v>
      </c>
    </row>
    <row r="22093" spans="1:2">
      <c r="A22093" s="4" t="s">
        <v>22432</v>
      </c>
      <c r="B22093" s="199">
        <v>90.88</v>
      </c>
    </row>
    <row r="22094" spans="1:2">
      <c r="A22094" s="4" t="s">
        <v>22433</v>
      </c>
      <c r="B22094" s="199">
        <v>248.83</v>
      </c>
    </row>
    <row r="22095" spans="1:2">
      <c r="A22095" s="4" t="s">
        <v>22434</v>
      </c>
      <c r="B22095" s="199">
        <v>230.69</v>
      </c>
    </row>
    <row r="22096" spans="1:2">
      <c r="A22096" s="4" t="s">
        <v>22435</v>
      </c>
      <c r="B22096" s="199">
        <v>505.35</v>
      </c>
    </row>
    <row r="22097" spans="1:2">
      <c r="A22097" s="4" t="s">
        <v>22436</v>
      </c>
      <c r="B22097" s="199">
        <v>467.57</v>
      </c>
    </row>
    <row r="22098" spans="1:2">
      <c r="A22098" s="4" t="s">
        <v>22437</v>
      </c>
      <c r="B22098" s="199">
        <v>206.45</v>
      </c>
    </row>
    <row r="22099" spans="1:2">
      <c r="A22099" s="4" t="s">
        <v>22438</v>
      </c>
      <c r="B22099" s="199">
        <v>191.02</v>
      </c>
    </row>
    <row r="22100" spans="1:2">
      <c r="A22100" s="4" t="s">
        <v>22439</v>
      </c>
      <c r="B22100" s="199">
        <v>925.77</v>
      </c>
    </row>
    <row r="22101" spans="1:2">
      <c r="A22101" s="4" t="s">
        <v>22440</v>
      </c>
      <c r="B22101" s="199">
        <v>849.1</v>
      </c>
    </row>
    <row r="22102" spans="1:2">
      <c r="A22102" s="4" t="s">
        <v>22441</v>
      </c>
      <c r="B22102" s="199">
        <v>61.56</v>
      </c>
    </row>
    <row r="22103" spans="1:2">
      <c r="A22103" s="4" t="s">
        <v>22442</v>
      </c>
      <c r="B22103" s="199">
        <v>58.23</v>
      </c>
    </row>
    <row r="22104" spans="1:2">
      <c r="A22104" s="4" t="s">
        <v>22443</v>
      </c>
      <c r="B22104" s="199">
        <v>26.83</v>
      </c>
    </row>
    <row r="22105" spans="1:2">
      <c r="A22105" s="4" t="s">
        <v>22444</v>
      </c>
      <c r="B22105" s="199">
        <v>23.25</v>
      </c>
    </row>
    <row r="22106" spans="1:2">
      <c r="A22106" s="4" t="s">
        <v>22445</v>
      </c>
      <c r="B22106" s="199">
        <v>177.97</v>
      </c>
    </row>
    <row r="22107" spans="1:2">
      <c r="A22107" s="4" t="s">
        <v>22446</v>
      </c>
      <c r="B22107" s="199">
        <v>177.97</v>
      </c>
    </row>
    <row r="22108" spans="1:2">
      <c r="A22108" s="4" t="s">
        <v>22447</v>
      </c>
      <c r="B22108" s="199">
        <v>137.19999999999999</v>
      </c>
    </row>
    <row r="22109" spans="1:2">
      <c r="A22109" s="4" t="s">
        <v>22448</v>
      </c>
      <c r="B22109" s="199">
        <v>137.19999999999999</v>
      </c>
    </row>
    <row r="22110" spans="1:2">
      <c r="A22110" s="4" t="s">
        <v>22449</v>
      </c>
      <c r="B22110" s="199">
        <v>1540</v>
      </c>
    </row>
    <row r="22111" spans="1:2">
      <c r="A22111" s="4" t="s">
        <v>22450</v>
      </c>
      <c r="B22111" s="199">
        <v>1427.97</v>
      </c>
    </row>
    <row r="22112" spans="1:2">
      <c r="A22112" s="4" t="s">
        <v>22451</v>
      </c>
      <c r="B22112" s="199">
        <v>58.58</v>
      </c>
    </row>
    <row r="22113" spans="1:2">
      <c r="A22113" s="4" t="s">
        <v>22452</v>
      </c>
      <c r="B22113" s="199">
        <v>58.58</v>
      </c>
    </row>
    <row r="22114" spans="1:2">
      <c r="A22114" s="4" t="s">
        <v>22453</v>
      </c>
      <c r="B22114" s="199">
        <v>86.09</v>
      </c>
    </row>
    <row r="22115" spans="1:2">
      <c r="A22115" s="4" t="s">
        <v>22454</v>
      </c>
      <c r="B22115" s="199">
        <v>74.62</v>
      </c>
    </row>
    <row r="22116" spans="1:2">
      <c r="A22116" s="4" t="s">
        <v>22455</v>
      </c>
      <c r="B22116" s="199">
        <v>86.09</v>
      </c>
    </row>
    <row r="22117" spans="1:2">
      <c r="A22117" s="4" t="s">
        <v>22456</v>
      </c>
      <c r="B22117" s="199">
        <v>74.62</v>
      </c>
    </row>
    <row r="22118" spans="1:2">
      <c r="A22118" s="4" t="s">
        <v>22457</v>
      </c>
      <c r="B22118" s="199">
        <v>38.43</v>
      </c>
    </row>
    <row r="22119" spans="1:2">
      <c r="A22119" s="4" t="s">
        <v>22458</v>
      </c>
      <c r="B22119" s="199">
        <v>33.31</v>
      </c>
    </row>
    <row r="22120" spans="1:2">
      <c r="A22120" s="4" t="s">
        <v>22459</v>
      </c>
      <c r="B22120" s="199">
        <v>21.52</v>
      </c>
    </row>
    <row r="22121" spans="1:2">
      <c r="A22121" s="4" t="s">
        <v>22460</v>
      </c>
      <c r="B22121" s="199">
        <v>18.649999999999999</v>
      </c>
    </row>
    <row r="22122" spans="1:2">
      <c r="A22122" s="4" t="s">
        <v>22461</v>
      </c>
      <c r="B22122" s="199">
        <v>26.9</v>
      </c>
    </row>
    <row r="22123" spans="1:2">
      <c r="A22123" s="4" t="s">
        <v>22462</v>
      </c>
      <c r="B22123" s="199">
        <v>23.31</v>
      </c>
    </row>
    <row r="22124" spans="1:2">
      <c r="A22124" s="4" t="s">
        <v>22463</v>
      </c>
      <c r="B22124" s="199">
        <v>134.51</v>
      </c>
    </row>
    <row r="22125" spans="1:2">
      <c r="A22125" s="4" t="s">
        <v>22464</v>
      </c>
      <c r="B22125" s="199">
        <v>116.59</v>
      </c>
    </row>
    <row r="22126" spans="1:2">
      <c r="A22126" s="4" t="s">
        <v>22465</v>
      </c>
      <c r="B22126" s="199">
        <v>30.74</v>
      </c>
    </row>
    <row r="22127" spans="1:2">
      <c r="A22127" s="4" t="s">
        <v>22466</v>
      </c>
      <c r="B22127" s="199">
        <v>26.65</v>
      </c>
    </row>
    <row r="22128" spans="1:2">
      <c r="A22128" s="4" t="s">
        <v>22467</v>
      </c>
      <c r="B22128" s="199">
        <v>21.52</v>
      </c>
    </row>
    <row r="22129" spans="1:2">
      <c r="A22129" s="4" t="s">
        <v>22468</v>
      </c>
      <c r="B22129" s="199">
        <v>18.649999999999999</v>
      </c>
    </row>
    <row r="22130" spans="1:2">
      <c r="A22130" s="4" t="s">
        <v>22469</v>
      </c>
      <c r="B22130" s="199">
        <v>35.869999999999997</v>
      </c>
    </row>
    <row r="22131" spans="1:2">
      <c r="A22131" s="4" t="s">
        <v>22470</v>
      </c>
      <c r="B22131" s="199">
        <v>31.09</v>
      </c>
    </row>
    <row r="22132" spans="1:2">
      <c r="A22132" s="4" t="s">
        <v>22471</v>
      </c>
      <c r="B22132" s="199">
        <v>4.3</v>
      </c>
    </row>
    <row r="22133" spans="1:2">
      <c r="A22133" s="4" t="s">
        <v>22472</v>
      </c>
      <c r="B22133" s="199">
        <v>3.73</v>
      </c>
    </row>
    <row r="22134" spans="1:2">
      <c r="A22134" s="4" t="s">
        <v>22473</v>
      </c>
      <c r="B22134" s="199">
        <v>2.39</v>
      </c>
    </row>
    <row r="22135" spans="1:2">
      <c r="A22135" s="4" t="s">
        <v>22474</v>
      </c>
      <c r="B22135" s="199">
        <v>2.0699999999999998</v>
      </c>
    </row>
    <row r="22136" spans="1:2">
      <c r="A22136" s="4" t="s">
        <v>22475</v>
      </c>
      <c r="B22136" s="199">
        <v>63.51</v>
      </c>
    </row>
    <row r="22137" spans="1:2">
      <c r="A22137" s="4" t="s">
        <v>22476</v>
      </c>
      <c r="B22137" s="199">
        <v>57.77</v>
      </c>
    </row>
    <row r="22138" spans="1:2">
      <c r="A22138" s="4" t="s">
        <v>22477</v>
      </c>
      <c r="B22138" s="199">
        <v>105.83</v>
      </c>
    </row>
    <row r="22139" spans="1:2">
      <c r="A22139" s="4" t="s">
        <v>22478</v>
      </c>
      <c r="B22139" s="199">
        <v>96.27</v>
      </c>
    </row>
    <row r="22140" spans="1:2">
      <c r="A22140" s="4" t="s">
        <v>22479</v>
      </c>
      <c r="B22140" s="199">
        <v>27.38</v>
      </c>
    </row>
    <row r="22141" spans="1:2">
      <c r="A22141" s="4" t="s">
        <v>22480</v>
      </c>
      <c r="B22141" s="199">
        <v>24.9</v>
      </c>
    </row>
    <row r="22142" spans="1:2">
      <c r="A22142" s="4" t="s">
        <v>22481</v>
      </c>
      <c r="B22142" s="199">
        <v>8.7899999999999991</v>
      </c>
    </row>
    <row r="22143" spans="1:2">
      <c r="A22143" s="4" t="s">
        <v>22482</v>
      </c>
      <c r="B22143" s="199">
        <v>7.99</v>
      </c>
    </row>
    <row r="22144" spans="1:2">
      <c r="A22144" s="4" t="s">
        <v>22483</v>
      </c>
      <c r="B22144" s="199">
        <v>10.56</v>
      </c>
    </row>
    <row r="22145" spans="1:2">
      <c r="A22145" s="4" t="s">
        <v>22484</v>
      </c>
      <c r="B22145" s="199">
        <v>9.6</v>
      </c>
    </row>
    <row r="22146" spans="1:2">
      <c r="A22146" s="4" t="s">
        <v>22485</v>
      </c>
      <c r="B22146" s="199">
        <v>132.27000000000001</v>
      </c>
    </row>
    <row r="22147" spans="1:2">
      <c r="A22147" s="4" t="s">
        <v>22486</v>
      </c>
      <c r="B22147" s="199">
        <v>120.33</v>
      </c>
    </row>
    <row r="22148" spans="1:2">
      <c r="A22148" s="4" t="s">
        <v>22487</v>
      </c>
      <c r="B22148" s="199">
        <v>11.55</v>
      </c>
    </row>
    <row r="22149" spans="1:2">
      <c r="A22149" s="4" t="s">
        <v>22488</v>
      </c>
      <c r="B22149" s="199">
        <v>11.17</v>
      </c>
    </row>
    <row r="22150" spans="1:2">
      <c r="A22150" s="4" t="s">
        <v>22489</v>
      </c>
      <c r="B22150" s="199">
        <v>1.08</v>
      </c>
    </row>
    <row r="22151" spans="1:2">
      <c r="A22151" s="4" t="s">
        <v>22490</v>
      </c>
      <c r="B22151" s="199">
        <v>1.08</v>
      </c>
    </row>
    <row r="22152" spans="1:2">
      <c r="A22152" s="4" t="s">
        <v>22491</v>
      </c>
      <c r="B22152" s="199">
        <v>9.58</v>
      </c>
    </row>
    <row r="22153" spans="1:2">
      <c r="A22153" s="4" t="s">
        <v>22492</v>
      </c>
      <c r="B22153" s="199">
        <v>9.58</v>
      </c>
    </row>
    <row r="22154" spans="1:2">
      <c r="A22154" s="4" t="s">
        <v>22493</v>
      </c>
      <c r="B22154" s="199">
        <v>9.58</v>
      </c>
    </row>
    <row r="22155" spans="1:2">
      <c r="A22155" s="4" t="s">
        <v>22494</v>
      </c>
      <c r="B22155" s="199">
        <v>9.58</v>
      </c>
    </row>
    <row r="22156" spans="1:2">
      <c r="A22156" s="4" t="s">
        <v>22495</v>
      </c>
      <c r="B22156" s="199">
        <v>9.65</v>
      </c>
    </row>
    <row r="22157" spans="1:2">
      <c r="A22157" s="4" t="s">
        <v>22496</v>
      </c>
      <c r="B22157" s="199">
        <v>9.65</v>
      </c>
    </row>
    <row r="22158" spans="1:2">
      <c r="A22158" s="4" t="s">
        <v>22497</v>
      </c>
      <c r="B22158" s="199">
        <v>186.91</v>
      </c>
    </row>
    <row r="22159" spans="1:2">
      <c r="A22159" s="4" t="s">
        <v>22498</v>
      </c>
      <c r="B22159" s="199">
        <v>185.97</v>
      </c>
    </row>
    <row r="22160" spans="1:2">
      <c r="A22160" s="4" t="s">
        <v>22499</v>
      </c>
      <c r="B22160" s="199">
        <v>18.329999999999998</v>
      </c>
    </row>
    <row r="22161" spans="1:2">
      <c r="A22161" s="4" t="s">
        <v>22500</v>
      </c>
      <c r="B22161" s="199">
        <v>18.11</v>
      </c>
    </row>
    <row r="22162" spans="1:2">
      <c r="A22162" s="4" t="s">
        <v>22501</v>
      </c>
      <c r="B22162" s="199">
        <v>289.2</v>
      </c>
    </row>
    <row r="22163" spans="1:2">
      <c r="A22163" s="4" t="s">
        <v>22502</v>
      </c>
      <c r="B22163" s="199">
        <v>282.64999999999998</v>
      </c>
    </row>
    <row r="22164" spans="1:2">
      <c r="A22164" s="4" t="s">
        <v>22503</v>
      </c>
      <c r="B22164" s="199">
        <v>38.56</v>
      </c>
    </row>
    <row r="22165" spans="1:2">
      <c r="A22165" s="4" t="s">
        <v>22504</v>
      </c>
      <c r="B22165" s="199">
        <v>37.99</v>
      </c>
    </row>
    <row r="22166" spans="1:2">
      <c r="A22166" s="4" t="s">
        <v>22505</v>
      </c>
      <c r="B22166" s="199">
        <v>145.85</v>
      </c>
    </row>
    <row r="22167" spans="1:2">
      <c r="A22167" s="4" t="s">
        <v>22506</v>
      </c>
      <c r="B22167" s="199">
        <v>145.61000000000001</v>
      </c>
    </row>
    <row r="22168" spans="1:2">
      <c r="A22168" s="4" t="s">
        <v>22507</v>
      </c>
      <c r="B22168" s="199">
        <v>45.07</v>
      </c>
    </row>
    <row r="22169" spans="1:2">
      <c r="A22169" s="4" t="s">
        <v>22508</v>
      </c>
      <c r="B22169" s="199">
        <v>43.04</v>
      </c>
    </row>
    <row r="22170" spans="1:2">
      <c r="A22170" s="4" t="s">
        <v>22509</v>
      </c>
      <c r="B22170" s="199">
        <v>314.58999999999997</v>
      </c>
    </row>
    <row r="22171" spans="1:2">
      <c r="A22171" s="4" t="s">
        <v>22510</v>
      </c>
      <c r="B22171" s="199">
        <v>308.04000000000002</v>
      </c>
    </row>
    <row r="22172" spans="1:2">
      <c r="A22172" s="4" t="s">
        <v>22511</v>
      </c>
      <c r="B22172" s="199">
        <v>327.10000000000002</v>
      </c>
    </row>
    <row r="22173" spans="1:2">
      <c r="A22173" s="4" t="s">
        <v>22512</v>
      </c>
      <c r="B22173" s="199">
        <v>320.55</v>
      </c>
    </row>
    <row r="22174" spans="1:2">
      <c r="A22174" s="4" t="s">
        <v>22513</v>
      </c>
      <c r="B22174" s="199">
        <v>105.1</v>
      </c>
    </row>
    <row r="22175" spans="1:2">
      <c r="A22175" s="4" t="s">
        <v>22514</v>
      </c>
      <c r="B22175" s="199">
        <v>97.41</v>
      </c>
    </row>
    <row r="22176" spans="1:2">
      <c r="A22176" s="4" t="s">
        <v>22515</v>
      </c>
      <c r="B22176" s="199">
        <v>1164412.05</v>
      </c>
    </row>
    <row r="22177" spans="1:2">
      <c r="A22177" s="4" t="s">
        <v>22516</v>
      </c>
      <c r="B22177" s="199">
        <v>1164412.05</v>
      </c>
    </row>
    <row r="22178" spans="1:2">
      <c r="A22178" s="4" t="s">
        <v>22517</v>
      </c>
      <c r="B22178" s="199">
        <v>38325.9</v>
      </c>
    </row>
    <row r="22179" spans="1:2">
      <c r="A22179" s="4" t="s">
        <v>22518</v>
      </c>
      <c r="B22179" s="199">
        <v>38325.9</v>
      </c>
    </row>
    <row r="22180" spans="1:2">
      <c r="A22180" s="4" t="s">
        <v>22519</v>
      </c>
      <c r="B22180" s="199">
        <v>1032153.36</v>
      </c>
    </row>
    <row r="22181" spans="1:2">
      <c r="A22181" s="4" t="s">
        <v>22520</v>
      </c>
      <c r="B22181" s="199">
        <v>1032153.36</v>
      </c>
    </row>
    <row r="22182" spans="1:2">
      <c r="A22182" s="4" t="s">
        <v>22521</v>
      </c>
      <c r="B22182" s="199">
        <v>888352.04</v>
      </c>
    </row>
    <row r="22183" spans="1:2">
      <c r="A22183" s="4" t="s">
        <v>22522</v>
      </c>
      <c r="B22183" s="199">
        <v>888352.04</v>
      </c>
    </row>
    <row r="22184" spans="1:2">
      <c r="A22184" s="4" t="s">
        <v>22523</v>
      </c>
      <c r="B22184" s="199">
        <v>888352.04</v>
      </c>
    </row>
    <row r="22185" spans="1:2">
      <c r="A22185" s="4" t="s">
        <v>22524</v>
      </c>
      <c r="B22185" s="199">
        <v>888352.04</v>
      </c>
    </row>
    <row r="22186" spans="1:2">
      <c r="A22186" s="4" t="s">
        <v>22525</v>
      </c>
      <c r="B22186" s="199">
        <v>1125245.4399999999</v>
      </c>
    </row>
    <row r="22187" spans="1:2">
      <c r="A22187" s="4" t="s">
        <v>22526</v>
      </c>
      <c r="B22187" s="199">
        <v>1125245.4399999999</v>
      </c>
    </row>
    <row r="22188" spans="1:2">
      <c r="A22188" s="4" t="s">
        <v>22527</v>
      </c>
      <c r="B22188" s="199">
        <v>36.78</v>
      </c>
    </row>
    <row r="22189" spans="1:2">
      <c r="A22189" s="4" t="s">
        <v>22528</v>
      </c>
      <c r="B22189" s="199">
        <v>36.78</v>
      </c>
    </row>
    <row r="22190" spans="1:2">
      <c r="A22190" s="4" t="s">
        <v>22529</v>
      </c>
      <c r="B22190" s="199">
        <v>40.4</v>
      </c>
    </row>
    <row r="22191" spans="1:2">
      <c r="A22191" s="4" t="s">
        <v>22530</v>
      </c>
      <c r="B22191" s="199">
        <v>40.4</v>
      </c>
    </row>
    <row r="22192" spans="1:2">
      <c r="A22192" s="4" t="s">
        <v>22531</v>
      </c>
      <c r="B22192" s="199">
        <v>42.12</v>
      </c>
    </row>
    <row r="22193" spans="1:2">
      <c r="A22193" s="4" t="s">
        <v>22532</v>
      </c>
      <c r="B22193" s="199">
        <v>42.12</v>
      </c>
    </row>
    <row r="22194" spans="1:2">
      <c r="A22194" s="4" t="s">
        <v>22533</v>
      </c>
      <c r="B22194" s="199">
        <v>48.28</v>
      </c>
    </row>
    <row r="22195" spans="1:2">
      <c r="A22195" s="4" t="s">
        <v>22534</v>
      </c>
      <c r="B22195" s="199">
        <v>48.28</v>
      </c>
    </row>
    <row r="22196" spans="1:2">
      <c r="A22196" s="4" t="s">
        <v>22535</v>
      </c>
      <c r="B22196" s="199">
        <v>49.28</v>
      </c>
    </row>
    <row r="22197" spans="1:2">
      <c r="A22197" s="4" t="s">
        <v>22536</v>
      </c>
      <c r="B22197" s="199">
        <v>49.28</v>
      </c>
    </row>
    <row r="22198" spans="1:2">
      <c r="A22198" s="4" t="s">
        <v>22537</v>
      </c>
      <c r="B22198" s="199">
        <v>59.26</v>
      </c>
    </row>
    <row r="22199" spans="1:2">
      <c r="A22199" s="4" t="s">
        <v>22538</v>
      </c>
      <c r="B22199" s="199">
        <v>59.26</v>
      </c>
    </row>
    <row r="22200" spans="1:2">
      <c r="A22200" s="4" t="s">
        <v>22539</v>
      </c>
      <c r="B22200" s="199">
        <v>64.569999999999993</v>
      </c>
    </row>
    <row r="22201" spans="1:2">
      <c r="A22201" s="4" t="s">
        <v>22540</v>
      </c>
      <c r="B22201" s="199">
        <v>64.569999999999993</v>
      </c>
    </row>
    <row r="22202" spans="1:2">
      <c r="A22202" s="4" t="s">
        <v>22541</v>
      </c>
      <c r="B22202" s="199">
        <v>76.11</v>
      </c>
    </row>
    <row r="22203" spans="1:2">
      <c r="A22203" s="4" t="s">
        <v>22542</v>
      </c>
      <c r="B22203" s="199">
        <v>76.11</v>
      </c>
    </row>
    <row r="22204" spans="1:2">
      <c r="A22204" s="4" t="s">
        <v>22543</v>
      </c>
      <c r="B22204" s="199">
        <v>84.53</v>
      </c>
    </row>
    <row r="22205" spans="1:2">
      <c r="A22205" s="4" t="s">
        <v>22544</v>
      </c>
      <c r="B22205" s="199">
        <v>84.53</v>
      </c>
    </row>
    <row r="22206" spans="1:2">
      <c r="A22206" s="4" t="s">
        <v>22545</v>
      </c>
      <c r="B22206" s="199">
        <v>12.06</v>
      </c>
    </row>
    <row r="22207" spans="1:2">
      <c r="A22207" s="4" t="s">
        <v>22546</v>
      </c>
      <c r="B22207" s="199">
        <v>12.06</v>
      </c>
    </row>
    <row r="22208" spans="1:2">
      <c r="A22208" s="4" t="s">
        <v>22547</v>
      </c>
      <c r="B22208" s="199">
        <v>16.38</v>
      </c>
    </row>
    <row r="22209" spans="1:2">
      <c r="A22209" s="4" t="s">
        <v>22548</v>
      </c>
      <c r="B22209" s="199">
        <v>16.38</v>
      </c>
    </row>
    <row r="22210" spans="1:2">
      <c r="A22210" s="4" t="s">
        <v>22549</v>
      </c>
      <c r="B22210" s="199">
        <v>37.090000000000003</v>
      </c>
    </row>
    <row r="22211" spans="1:2">
      <c r="A22211" s="4" t="s">
        <v>22550</v>
      </c>
      <c r="B22211" s="199">
        <v>37.090000000000003</v>
      </c>
    </row>
    <row r="22212" spans="1:2">
      <c r="A22212" s="4" t="s">
        <v>22551</v>
      </c>
      <c r="B22212" s="199">
        <v>43.23</v>
      </c>
    </row>
    <row r="22213" spans="1:2">
      <c r="A22213" s="4" t="s">
        <v>22552</v>
      </c>
      <c r="B22213" s="199">
        <v>43.23</v>
      </c>
    </row>
    <row r="22214" spans="1:2">
      <c r="A22214" s="4" t="s">
        <v>22553</v>
      </c>
      <c r="B22214" s="199">
        <v>55.49</v>
      </c>
    </row>
    <row r="22215" spans="1:2">
      <c r="A22215" s="4" t="s">
        <v>22554</v>
      </c>
      <c r="B22215" s="199">
        <v>55.49</v>
      </c>
    </row>
    <row r="22216" spans="1:2">
      <c r="A22216" s="4" t="s">
        <v>22555</v>
      </c>
      <c r="B22216" s="199">
        <v>67.760000000000005</v>
      </c>
    </row>
    <row r="22217" spans="1:2">
      <c r="A22217" s="4" t="s">
        <v>22556</v>
      </c>
      <c r="B22217" s="199">
        <v>67.760000000000005</v>
      </c>
    </row>
    <row r="22218" spans="1:2">
      <c r="A22218" s="4" t="s">
        <v>22557</v>
      </c>
      <c r="B22218" s="199">
        <v>117.02</v>
      </c>
    </row>
    <row r="22219" spans="1:2">
      <c r="A22219" s="4" t="s">
        <v>22558</v>
      </c>
      <c r="B22219" s="199">
        <v>117.02</v>
      </c>
    </row>
    <row r="22220" spans="1:2">
      <c r="A22220" s="4" t="s">
        <v>22559</v>
      </c>
      <c r="B22220" s="199">
        <v>41.25</v>
      </c>
    </row>
    <row r="22221" spans="1:2">
      <c r="A22221" s="4" t="s">
        <v>22560</v>
      </c>
      <c r="B22221" s="199">
        <v>41.25</v>
      </c>
    </row>
    <row r="22222" spans="1:2">
      <c r="A22222" s="4" t="s">
        <v>22561</v>
      </c>
      <c r="B22222" s="199">
        <v>93.83</v>
      </c>
    </row>
    <row r="22223" spans="1:2">
      <c r="A22223" s="4" t="s">
        <v>22562</v>
      </c>
      <c r="B22223" s="199">
        <v>93.83</v>
      </c>
    </row>
    <row r="22224" spans="1:2">
      <c r="A22224" s="4" t="s">
        <v>22563</v>
      </c>
      <c r="B22224" s="199">
        <v>104.15</v>
      </c>
    </row>
    <row r="22225" spans="1:2">
      <c r="A22225" s="4" t="s">
        <v>22564</v>
      </c>
      <c r="B22225" s="199">
        <v>104.15</v>
      </c>
    </row>
    <row r="22226" spans="1:2">
      <c r="A22226" s="4" t="s">
        <v>22565</v>
      </c>
      <c r="B22226" s="199">
        <v>5.07</v>
      </c>
    </row>
    <row r="22227" spans="1:2">
      <c r="A22227" s="4" t="s">
        <v>22566</v>
      </c>
      <c r="B22227" s="199">
        <v>5.07</v>
      </c>
    </row>
    <row r="22228" spans="1:2">
      <c r="A22228" s="4" t="s">
        <v>22567</v>
      </c>
      <c r="B22228" s="199">
        <v>59.87</v>
      </c>
    </row>
    <row r="22229" spans="1:2">
      <c r="A22229" s="4" t="s">
        <v>22568</v>
      </c>
      <c r="B22229" s="199">
        <v>59.87</v>
      </c>
    </row>
    <row r="22230" spans="1:2">
      <c r="A22230" s="4" t="s">
        <v>22569</v>
      </c>
      <c r="B22230" s="199">
        <v>13.75</v>
      </c>
    </row>
    <row r="22231" spans="1:2">
      <c r="A22231" s="4" t="s">
        <v>22570</v>
      </c>
      <c r="B22231" s="199">
        <v>13.75</v>
      </c>
    </row>
    <row r="22232" spans="1:2">
      <c r="A22232" s="4" t="s">
        <v>22571</v>
      </c>
      <c r="B22232" s="199">
        <v>13.34</v>
      </c>
    </row>
    <row r="22233" spans="1:2">
      <c r="A22233" s="4" t="s">
        <v>22572</v>
      </c>
      <c r="B22233" s="199">
        <v>13.34</v>
      </c>
    </row>
    <row r="22234" spans="1:2">
      <c r="A22234" s="4" t="s">
        <v>22573</v>
      </c>
      <c r="B22234" s="199">
        <v>22.24</v>
      </c>
    </row>
    <row r="22235" spans="1:2">
      <c r="A22235" s="4" t="s">
        <v>22574</v>
      </c>
      <c r="B22235" s="199">
        <v>22.24</v>
      </c>
    </row>
    <row r="22236" spans="1:2">
      <c r="A22236" s="4" t="s">
        <v>22575</v>
      </c>
      <c r="B22236" s="199">
        <v>28.17</v>
      </c>
    </row>
    <row r="22237" spans="1:2">
      <c r="A22237" s="4" t="s">
        <v>22576</v>
      </c>
      <c r="B22237" s="199">
        <v>28.17</v>
      </c>
    </row>
    <row r="22238" spans="1:2">
      <c r="A22238" s="4" t="s">
        <v>22577</v>
      </c>
      <c r="B22238" s="199">
        <v>7.23</v>
      </c>
    </row>
    <row r="22239" spans="1:2">
      <c r="A22239" s="4" t="s">
        <v>22578</v>
      </c>
      <c r="B22239" s="199">
        <v>7.23</v>
      </c>
    </row>
    <row r="22240" spans="1:2">
      <c r="A22240" s="4" t="s">
        <v>22579</v>
      </c>
      <c r="B22240" s="199">
        <v>1.62</v>
      </c>
    </row>
    <row r="22241" spans="1:2">
      <c r="A22241" s="4" t="s">
        <v>22580</v>
      </c>
      <c r="B22241" s="199">
        <v>1.62</v>
      </c>
    </row>
    <row r="22242" spans="1:2">
      <c r="A22242" s="4" t="s">
        <v>22581</v>
      </c>
      <c r="B22242" s="199">
        <v>1.71</v>
      </c>
    </row>
    <row r="22243" spans="1:2">
      <c r="A22243" s="4" t="s">
        <v>22582</v>
      </c>
      <c r="B22243" s="199">
        <v>1.71</v>
      </c>
    </row>
    <row r="22244" spans="1:2">
      <c r="A22244" s="4" t="s">
        <v>22583</v>
      </c>
      <c r="B22244" s="199">
        <v>3.5</v>
      </c>
    </row>
    <row r="22245" spans="1:2">
      <c r="A22245" s="4" t="s">
        <v>22584</v>
      </c>
      <c r="B22245" s="199">
        <v>3.5</v>
      </c>
    </row>
    <row r="22246" spans="1:2">
      <c r="A22246" s="4" t="s">
        <v>22585</v>
      </c>
      <c r="B22246" s="199">
        <v>1614.45</v>
      </c>
    </row>
    <row r="22247" spans="1:2">
      <c r="A22247" s="4" t="s">
        <v>22586</v>
      </c>
      <c r="B22247" s="199">
        <v>1614.45</v>
      </c>
    </row>
    <row r="22248" spans="1:2">
      <c r="A22248" s="4" t="s">
        <v>22587</v>
      </c>
      <c r="B22248" s="199">
        <v>1993.38</v>
      </c>
    </row>
    <row r="22249" spans="1:2">
      <c r="A22249" s="4" t="s">
        <v>22588</v>
      </c>
      <c r="B22249" s="199">
        <v>1866.77</v>
      </c>
    </row>
    <row r="22250" spans="1:2">
      <c r="A22250" s="4" t="s">
        <v>22589</v>
      </c>
      <c r="B22250" s="199">
        <v>172.64</v>
      </c>
    </row>
    <row r="22251" spans="1:2">
      <c r="A22251" s="4" t="s">
        <v>22590</v>
      </c>
      <c r="B22251" s="199">
        <v>163.88</v>
      </c>
    </row>
    <row r="22252" spans="1:2">
      <c r="A22252" s="4" t="s">
        <v>22591</v>
      </c>
      <c r="B22252" s="199">
        <v>102.27</v>
      </c>
    </row>
    <row r="22253" spans="1:2">
      <c r="A22253" s="4" t="s">
        <v>22592</v>
      </c>
      <c r="B22253" s="199">
        <v>88.62</v>
      </c>
    </row>
    <row r="22254" spans="1:2">
      <c r="A22254" s="4" t="s">
        <v>22593</v>
      </c>
      <c r="B22254" s="199">
        <v>146.63999999999999</v>
      </c>
    </row>
    <row r="22255" spans="1:2">
      <c r="A22255" s="4" t="s">
        <v>22594</v>
      </c>
      <c r="B22255" s="199">
        <v>135.09</v>
      </c>
    </row>
    <row r="22256" spans="1:2">
      <c r="A22256" s="4" t="s">
        <v>22595</v>
      </c>
      <c r="B22256" s="199">
        <v>96.38</v>
      </c>
    </row>
    <row r="22257" spans="1:2">
      <c r="A22257" s="4" t="s">
        <v>22596</v>
      </c>
      <c r="B22257" s="199">
        <v>93.24</v>
      </c>
    </row>
    <row r="22258" spans="1:2">
      <c r="A22258" s="4" t="s">
        <v>22597</v>
      </c>
      <c r="B22258" s="199">
        <v>103.13</v>
      </c>
    </row>
    <row r="22259" spans="1:2">
      <c r="A22259" s="4" t="s">
        <v>22598</v>
      </c>
      <c r="B22259" s="199">
        <v>99.99</v>
      </c>
    </row>
    <row r="22260" spans="1:2">
      <c r="A22260" s="4" t="s">
        <v>22599</v>
      </c>
      <c r="B22260" s="199">
        <v>463.63</v>
      </c>
    </row>
    <row r="22261" spans="1:2">
      <c r="A22261" s="4" t="s">
        <v>22600</v>
      </c>
      <c r="B22261" s="199">
        <v>413.37</v>
      </c>
    </row>
    <row r="22262" spans="1:2">
      <c r="A22262" s="4" t="s">
        <v>22601</v>
      </c>
      <c r="B22262" s="199">
        <v>10545.45</v>
      </c>
    </row>
    <row r="22263" spans="1:2">
      <c r="A22263" s="4" t="s">
        <v>22602</v>
      </c>
      <c r="B22263" s="199">
        <v>9538.2800000000007</v>
      </c>
    </row>
    <row r="22264" spans="1:2">
      <c r="A22264" s="4" t="s">
        <v>22603</v>
      </c>
      <c r="B22264" s="199">
        <v>433.73</v>
      </c>
    </row>
    <row r="22265" spans="1:2">
      <c r="A22265" s="4" t="s">
        <v>22604</v>
      </c>
      <c r="B22265" s="199">
        <v>404.33</v>
      </c>
    </row>
    <row r="22266" spans="1:2">
      <c r="A22266" s="4" t="s">
        <v>22605</v>
      </c>
      <c r="B22266" s="199">
        <v>1030.6600000000001</v>
      </c>
    </row>
    <row r="22267" spans="1:2">
      <c r="A22267" s="4" t="s">
        <v>22606</v>
      </c>
      <c r="B22267" s="199">
        <v>952.61</v>
      </c>
    </row>
    <row r="22268" spans="1:2">
      <c r="A22268" s="4" t="s">
        <v>22607</v>
      </c>
      <c r="B22268" s="199">
        <v>917.22</v>
      </c>
    </row>
    <row r="22269" spans="1:2">
      <c r="A22269" s="4" t="s">
        <v>22608</v>
      </c>
      <c r="B22269" s="199">
        <v>843.54</v>
      </c>
    </row>
    <row r="22270" spans="1:2">
      <c r="A22270" s="4" t="s">
        <v>22609</v>
      </c>
      <c r="B22270" s="199">
        <v>549.44000000000005</v>
      </c>
    </row>
    <row r="22271" spans="1:2">
      <c r="A22271" s="4" t="s">
        <v>22610</v>
      </c>
      <c r="B22271" s="199">
        <v>516.75</v>
      </c>
    </row>
    <row r="22272" spans="1:2">
      <c r="A22272" s="4" t="s">
        <v>22611</v>
      </c>
      <c r="B22272" s="199">
        <v>1433.28</v>
      </c>
    </row>
    <row r="22273" spans="1:2">
      <c r="A22273" s="4" t="s">
        <v>22612</v>
      </c>
      <c r="B22273" s="199">
        <v>1241.76</v>
      </c>
    </row>
    <row r="22274" spans="1:2">
      <c r="A22274" s="4" t="s">
        <v>22613</v>
      </c>
      <c r="B22274" s="199">
        <v>265.02999999999997</v>
      </c>
    </row>
    <row r="22275" spans="1:2">
      <c r="A22275" s="4" t="s">
        <v>22614</v>
      </c>
      <c r="B22275" s="199">
        <v>242.91</v>
      </c>
    </row>
    <row r="22276" spans="1:2">
      <c r="A22276" s="4" t="s">
        <v>22615</v>
      </c>
      <c r="B22276" s="199">
        <v>275.33999999999997</v>
      </c>
    </row>
    <row r="22277" spans="1:2">
      <c r="A22277" s="4" t="s">
        <v>22616</v>
      </c>
      <c r="B22277" s="199">
        <v>252.27</v>
      </c>
    </row>
    <row r="22278" spans="1:2">
      <c r="A22278" s="4" t="s">
        <v>22617</v>
      </c>
      <c r="B22278" s="199">
        <v>249.14</v>
      </c>
    </row>
    <row r="22279" spans="1:2">
      <c r="A22279" s="4" t="s">
        <v>22618</v>
      </c>
      <c r="B22279" s="199">
        <v>230.82</v>
      </c>
    </row>
    <row r="22280" spans="1:2">
      <c r="A22280" s="4" t="s">
        <v>22619</v>
      </c>
      <c r="B22280" s="199">
        <v>136.35</v>
      </c>
    </row>
    <row r="22281" spans="1:2">
      <c r="A22281" s="4" t="s">
        <v>22620</v>
      </c>
      <c r="B22281" s="199">
        <v>118.61</v>
      </c>
    </row>
    <row r="22282" spans="1:2">
      <c r="A22282" s="4" t="s">
        <v>22621</v>
      </c>
      <c r="B22282" s="199">
        <v>311</v>
      </c>
    </row>
    <row r="22283" spans="1:2">
      <c r="A22283" s="4" t="s">
        <v>22622</v>
      </c>
      <c r="B22283" s="199">
        <v>294.14999999999998</v>
      </c>
    </row>
    <row r="22284" spans="1:2">
      <c r="A22284" s="4" t="s">
        <v>22623</v>
      </c>
      <c r="B22284" s="199">
        <v>146.35</v>
      </c>
    </row>
    <row r="22285" spans="1:2">
      <c r="A22285" s="4" t="s">
        <v>22624</v>
      </c>
      <c r="B22285" s="199">
        <v>131.04</v>
      </c>
    </row>
    <row r="22286" spans="1:2">
      <c r="A22286" s="4" t="s">
        <v>22625</v>
      </c>
      <c r="B22286" s="199">
        <v>667.17</v>
      </c>
    </row>
    <row r="22287" spans="1:2">
      <c r="A22287" s="4" t="s">
        <v>22626</v>
      </c>
      <c r="B22287" s="199">
        <v>649.03</v>
      </c>
    </row>
    <row r="22288" spans="1:2">
      <c r="A22288" s="4" t="s">
        <v>22627</v>
      </c>
      <c r="B22288" s="199">
        <v>211.76</v>
      </c>
    </row>
    <row r="22289" spans="1:2">
      <c r="A22289" s="4" t="s">
        <v>22628</v>
      </c>
      <c r="B22289" s="199">
        <v>196.45</v>
      </c>
    </row>
    <row r="22290" spans="1:2">
      <c r="A22290" s="4" t="s">
        <v>22629</v>
      </c>
      <c r="B22290" s="199">
        <v>1983.69</v>
      </c>
    </row>
    <row r="22291" spans="1:2">
      <c r="A22291" s="4" t="s">
        <v>22630</v>
      </c>
      <c r="B22291" s="199">
        <v>1983.69</v>
      </c>
    </row>
    <row r="22292" spans="1:2">
      <c r="A22292" s="4" t="s">
        <v>22631</v>
      </c>
      <c r="B22292" s="199">
        <v>2620.17</v>
      </c>
    </row>
    <row r="22293" spans="1:2">
      <c r="A22293" s="4" t="s">
        <v>22632</v>
      </c>
      <c r="B22293" s="199">
        <v>2620.17</v>
      </c>
    </row>
    <row r="22294" spans="1:2">
      <c r="A22294" s="4" t="s">
        <v>22633</v>
      </c>
      <c r="B22294" s="199">
        <v>1209.31</v>
      </c>
    </row>
    <row r="22295" spans="1:2">
      <c r="A22295" s="4" t="s">
        <v>22634</v>
      </c>
      <c r="B22295" s="199">
        <v>1209.31</v>
      </c>
    </row>
    <row r="22296" spans="1:2">
      <c r="A22296" s="4" t="s">
        <v>22635</v>
      </c>
      <c r="B22296" s="199">
        <v>1453.29</v>
      </c>
    </row>
    <row r="22297" spans="1:2">
      <c r="A22297" s="4" t="s">
        <v>22636</v>
      </c>
      <c r="B22297" s="199">
        <v>1453.29</v>
      </c>
    </row>
    <row r="22298" spans="1:2">
      <c r="A22298" s="4" t="s">
        <v>22637</v>
      </c>
      <c r="B22298" s="199">
        <v>1835.18</v>
      </c>
    </row>
    <row r="22299" spans="1:2">
      <c r="A22299" s="4" t="s">
        <v>22638</v>
      </c>
      <c r="B22299" s="199">
        <v>1835.18</v>
      </c>
    </row>
    <row r="22300" spans="1:2">
      <c r="A22300" s="4" t="s">
        <v>22639</v>
      </c>
      <c r="B22300" s="199">
        <v>998.91</v>
      </c>
    </row>
    <row r="22301" spans="1:2">
      <c r="A22301" s="4" t="s">
        <v>22640</v>
      </c>
      <c r="B22301" s="199">
        <v>998.91</v>
      </c>
    </row>
    <row r="22302" spans="1:2">
      <c r="A22302" s="4" t="s">
        <v>22641</v>
      </c>
      <c r="B22302" s="199">
        <v>400.84</v>
      </c>
    </row>
    <row r="22303" spans="1:2">
      <c r="A22303" s="4" t="s">
        <v>22642</v>
      </c>
      <c r="B22303" s="199">
        <v>384.38</v>
      </c>
    </row>
    <row r="22304" spans="1:2">
      <c r="A22304" s="4" t="s">
        <v>22643</v>
      </c>
      <c r="B22304" s="199">
        <v>1302.03</v>
      </c>
    </row>
    <row r="22305" spans="1:2">
      <c r="A22305" s="4" t="s">
        <v>22644</v>
      </c>
      <c r="B22305" s="199">
        <v>1302.03</v>
      </c>
    </row>
    <row r="22306" spans="1:2">
      <c r="A22306" s="4" t="s">
        <v>22645</v>
      </c>
      <c r="B22306" s="199">
        <v>188.96</v>
      </c>
    </row>
    <row r="22307" spans="1:2">
      <c r="A22307" s="4" t="s">
        <v>22646</v>
      </c>
      <c r="B22307" s="199">
        <v>185.91</v>
      </c>
    </row>
    <row r="22308" spans="1:2">
      <c r="A22308" s="4" t="s">
        <v>22647</v>
      </c>
      <c r="B22308" s="199">
        <v>76.41</v>
      </c>
    </row>
    <row r="22309" spans="1:2">
      <c r="A22309" s="4" t="s">
        <v>22648</v>
      </c>
      <c r="B22309" s="199">
        <v>73.36</v>
      </c>
    </row>
    <row r="22310" spans="1:2">
      <c r="A22310" s="4" t="s">
        <v>22649</v>
      </c>
      <c r="B22310" s="199">
        <v>62.63</v>
      </c>
    </row>
    <row r="22311" spans="1:2">
      <c r="A22311" s="4" t="s">
        <v>22650</v>
      </c>
      <c r="B22311" s="199">
        <v>59.58</v>
      </c>
    </row>
    <row r="22312" spans="1:2">
      <c r="A22312" s="4" t="s">
        <v>22651</v>
      </c>
      <c r="B22312" s="199">
        <v>32.32</v>
      </c>
    </row>
    <row r="22313" spans="1:2">
      <c r="A22313" s="4" t="s">
        <v>22652</v>
      </c>
      <c r="B22313" s="199">
        <v>32.32</v>
      </c>
    </row>
    <row r="22314" spans="1:2">
      <c r="A22314" s="4" t="s">
        <v>22653</v>
      </c>
      <c r="B22314" s="199">
        <v>13.65</v>
      </c>
    </row>
    <row r="22315" spans="1:2">
      <c r="A22315" s="4" t="s">
        <v>22654</v>
      </c>
      <c r="B22315" s="199">
        <v>13.65</v>
      </c>
    </row>
    <row r="22316" spans="1:2">
      <c r="A22316" s="4" t="s">
        <v>22655</v>
      </c>
      <c r="B22316" s="199">
        <v>2.91</v>
      </c>
    </row>
    <row r="22317" spans="1:2">
      <c r="A22317" s="4" t="s">
        <v>22656</v>
      </c>
      <c r="B22317" s="199">
        <v>2.91</v>
      </c>
    </row>
    <row r="22318" spans="1:2">
      <c r="A22318" s="4" t="s">
        <v>22657</v>
      </c>
      <c r="B22318" s="199">
        <v>2770.39</v>
      </c>
    </row>
    <row r="22319" spans="1:2">
      <c r="A22319" s="4" t="s">
        <v>22658</v>
      </c>
      <c r="B22319" s="199">
        <v>2619.4699999999998</v>
      </c>
    </row>
    <row r="22320" spans="1:2">
      <c r="A22320" s="4" t="s">
        <v>22659</v>
      </c>
      <c r="B22320" s="199">
        <v>4.53</v>
      </c>
    </row>
    <row r="22321" spans="1:2">
      <c r="A22321" s="4" t="s">
        <v>22660</v>
      </c>
      <c r="B22321" s="199">
        <v>4.53</v>
      </c>
    </row>
    <row r="22322" spans="1:2">
      <c r="A22322" s="4" t="s">
        <v>22661</v>
      </c>
      <c r="B22322" s="199">
        <v>4.41</v>
      </c>
    </row>
    <row r="22323" spans="1:2">
      <c r="A22323" s="4" t="s">
        <v>22662</v>
      </c>
      <c r="B22323" s="199">
        <v>4.41</v>
      </c>
    </row>
    <row r="22324" spans="1:2">
      <c r="A22324" s="4" t="s">
        <v>22663</v>
      </c>
      <c r="B22324" s="199">
        <v>4.09</v>
      </c>
    </row>
    <row r="22325" spans="1:2">
      <c r="A22325" s="4" t="s">
        <v>22664</v>
      </c>
      <c r="B22325" s="199">
        <v>4.09</v>
      </c>
    </row>
    <row r="22326" spans="1:2">
      <c r="A22326" s="4" t="s">
        <v>22665</v>
      </c>
      <c r="B22326" s="199">
        <v>45.95</v>
      </c>
    </row>
    <row r="22327" spans="1:2">
      <c r="A22327" s="4" t="s">
        <v>22666</v>
      </c>
      <c r="B22327" s="199">
        <v>43.5</v>
      </c>
    </row>
    <row r="22328" spans="1:2">
      <c r="A22328" s="4" t="s">
        <v>22667</v>
      </c>
      <c r="B22328" s="199">
        <v>64.98</v>
      </c>
    </row>
    <row r="22329" spans="1:2">
      <c r="A22329" s="4" t="s">
        <v>22668</v>
      </c>
      <c r="B22329" s="199">
        <v>61.49</v>
      </c>
    </row>
    <row r="22330" spans="1:2">
      <c r="A22330" s="4" t="s">
        <v>22669</v>
      </c>
      <c r="B22330" s="199">
        <v>5.5</v>
      </c>
    </row>
    <row r="22331" spans="1:2">
      <c r="A22331" s="4" t="s">
        <v>22670</v>
      </c>
      <c r="B22331" s="199">
        <v>5.37</v>
      </c>
    </row>
    <row r="22332" spans="1:2">
      <c r="A22332" s="4" t="s">
        <v>22671</v>
      </c>
      <c r="B22332" s="199">
        <v>38.799999999999997</v>
      </c>
    </row>
    <row r="22333" spans="1:2">
      <c r="A22333" s="4" t="s">
        <v>22672</v>
      </c>
      <c r="B22333" s="199">
        <v>37.25</v>
      </c>
    </row>
    <row r="22334" spans="1:2">
      <c r="A22334" s="4" t="s">
        <v>22673</v>
      </c>
      <c r="B22334" s="199">
        <v>71.94</v>
      </c>
    </row>
    <row r="22335" spans="1:2">
      <c r="A22335" s="4" t="s">
        <v>22674</v>
      </c>
      <c r="B22335" s="199">
        <v>66.53</v>
      </c>
    </row>
    <row r="22336" spans="1:2">
      <c r="A22336" s="4" t="s">
        <v>22675</v>
      </c>
      <c r="B22336" s="199">
        <v>139.75</v>
      </c>
    </row>
    <row r="22337" spans="1:2">
      <c r="A22337" s="4" t="s">
        <v>22676</v>
      </c>
      <c r="B22337" s="199">
        <v>139.75</v>
      </c>
    </row>
    <row r="22338" spans="1:2">
      <c r="A22338" s="4" t="s">
        <v>22677</v>
      </c>
      <c r="B22338" s="199">
        <v>3.35</v>
      </c>
    </row>
    <row r="22339" spans="1:2">
      <c r="A22339" s="4" t="s">
        <v>22678</v>
      </c>
      <c r="B22339" s="199">
        <v>3.35</v>
      </c>
    </row>
    <row r="22340" spans="1:2">
      <c r="A22340" s="4" t="s">
        <v>22679</v>
      </c>
      <c r="B22340" s="199">
        <v>0.36</v>
      </c>
    </row>
    <row r="22341" spans="1:2">
      <c r="A22341" s="4" t="s">
        <v>22680</v>
      </c>
      <c r="B22341" s="199">
        <v>0.36</v>
      </c>
    </row>
    <row r="22342" spans="1:2">
      <c r="A22342" s="4" t="s">
        <v>22681</v>
      </c>
      <c r="B22342" s="199">
        <v>75.67</v>
      </c>
    </row>
    <row r="22343" spans="1:2">
      <c r="A22343" s="4" t="s">
        <v>22682</v>
      </c>
      <c r="B22343" s="199">
        <v>67.349999999999994</v>
      </c>
    </row>
    <row r="22344" spans="1:2">
      <c r="A22344" s="4" t="s">
        <v>22683</v>
      </c>
      <c r="B22344" s="199">
        <v>101</v>
      </c>
    </row>
    <row r="22345" spans="1:2">
      <c r="A22345" s="4" t="s">
        <v>22684</v>
      </c>
      <c r="B22345" s="199">
        <v>100.56</v>
      </c>
    </row>
    <row r="22346" spans="1:2">
      <c r="A22346" s="4" t="s">
        <v>22685</v>
      </c>
      <c r="B22346" s="199">
        <v>57.72</v>
      </c>
    </row>
    <row r="22347" spans="1:2">
      <c r="A22347" s="4" t="s">
        <v>22686</v>
      </c>
      <c r="B22347" s="199">
        <v>57.3</v>
      </c>
    </row>
    <row r="22348" spans="1:2">
      <c r="A22348" s="4" t="s">
        <v>22687</v>
      </c>
      <c r="B22348" s="199">
        <v>1.91</v>
      </c>
    </row>
    <row r="22349" spans="1:2">
      <c r="A22349" s="4" t="s">
        <v>22688</v>
      </c>
      <c r="B22349" s="199">
        <v>1.86</v>
      </c>
    </row>
    <row r="22350" spans="1:2">
      <c r="A22350" s="4" t="s">
        <v>22689</v>
      </c>
      <c r="B22350" s="199">
        <v>9.23</v>
      </c>
    </row>
    <row r="22351" spans="1:2">
      <c r="A22351" s="4" t="s">
        <v>22690</v>
      </c>
      <c r="B22351" s="199">
        <v>9.2100000000000009</v>
      </c>
    </row>
    <row r="22352" spans="1:2">
      <c r="A22352" s="4" t="s">
        <v>22691</v>
      </c>
      <c r="B22352" s="199">
        <v>112.19</v>
      </c>
    </row>
    <row r="22353" spans="1:2">
      <c r="A22353" s="4" t="s">
        <v>22692</v>
      </c>
      <c r="B22353" s="199">
        <v>107.64</v>
      </c>
    </row>
    <row r="22354" spans="1:2">
      <c r="A22354" s="4" t="s">
        <v>22693</v>
      </c>
      <c r="B22354" s="199">
        <v>6.94</v>
      </c>
    </row>
    <row r="22355" spans="1:2">
      <c r="A22355" s="4" t="s">
        <v>22694</v>
      </c>
      <c r="B22355" s="199">
        <v>6.92</v>
      </c>
    </row>
    <row r="22356" spans="1:2">
      <c r="A22356" s="4" t="s">
        <v>22695</v>
      </c>
      <c r="B22356" s="199">
        <v>2.46</v>
      </c>
    </row>
    <row r="22357" spans="1:2">
      <c r="A22357" s="4" t="s">
        <v>22696</v>
      </c>
      <c r="B22357" s="199">
        <v>2.4500000000000002</v>
      </c>
    </row>
    <row r="22358" spans="1:2">
      <c r="A22358" s="4" t="s">
        <v>22697</v>
      </c>
      <c r="B22358" s="199">
        <v>105.6</v>
      </c>
    </row>
    <row r="22359" spans="1:2">
      <c r="A22359" s="4" t="s">
        <v>22698</v>
      </c>
      <c r="B22359" s="199">
        <v>97.7</v>
      </c>
    </row>
    <row r="22360" spans="1:2">
      <c r="A22360" s="4" t="s">
        <v>22699</v>
      </c>
      <c r="B22360" s="199">
        <v>72.05</v>
      </c>
    </row>
    <row r="22361" spans="1:2">
      <c r="A22361" s="4" t="s">
        <v>22700</v>
      </c>
      <c r="B22361" s="199">
        <v>66.63</v>
      </c>
    </row>
    <row r="22362" spans="1:2">
      <c r="A22362" s="4" t="s">
        <v>22701</v>
      </c>
      <c r="B22362" s="199">
        <v>111.73</v>
      </c>
    </row>
    <row r="22363" spans="1:2">
      <c r="A22363" s="4" t="s">
        <v>22702</v>
      </c>
      <c r="B22363" s="199">
        <v>96.95</v>
      </c>
    </row>
    <row r="22364" spans="1:2">
      <c r="A22364" s="4" t="s">
        <v>22703</v>
      </c>
      <c r="B22364" s="199">
        <v>122.49</v>
      </c>
    </row>
    <row r="22365" spans="1:2">
      <c r="A22365" s="4" t="s">
        <v>22704</v>
      </c>
      <c r="B22365" s="199">
        <v>107.17</v>
      </c>
    </row>
    <row r="22366" spans="1:2">
      <c r="A22366" s="4" t="s">
        <v>22705</v>
      </c>
      <c r="B22366" s="199">
        <v>60.6</v>
      </c>
    </row>
    <row r="22367" spans="1:2">
      <c r="A22367" s="4" t="s">
        <v>22706</v>
      </c>
      <c r="B22367" s="199">
        <v>57.02</v>
      </c>
    </row>
    <row r="22368" spans="1:2">
      <c r="A22368" s="4" t="s">
        <v>22707</v>
      </c>
      <c r="B22368" s="199">
        <v>98.59</v>
      </c>
    </row>
    <row r="22369" spans="1:2">
      <c r="A22369" s="4" t="s">
        <v>22708</v>
      </c>
      <c r="B22369" s="199">
        <v>93.94</v>
      </c>
    </row>
    <row r="22370" spans="1:2">
      <c r="A22370" s="4" t="s">
        <v>22709</v>
      </c>
      <c r="B22370" s="199">
        <v>213.92</v>
      </c>
    </row>
    <row r="22371" spans="1:2">
      <c r="A22371" s="4" t="s">
        <v>22710</v>
      </c>
      <c r="B22371" s="199">
        <v>206.02</v>
      </c>
    </row>
    <row r="22372" spans="1:2">
      <c r="A22372" s="4" t="s">
        <v>22711</v>
      </c>
      <c r="B22372" s="199">
        <v>42.77</v>
      </c>
    </row>
    <row r="22373" spans="1:2">
      <c r="A22373" s="4" t="s">
        <v>22712</v>
      </c>
      <c r="B22373" s="199">
        <v>37.76</v>
      </c>
    </row>
    <row r="22374" spans="1:2">
      <c r="A22374" s="4" t="s">
        <v>22713</v>
      </c>
      <c r="B22374" s="199">
        <v>3.55</v>
      </c>
    </row>
    <row r="22375" spans="1:2">
      <c r="A22375" s="4" t="s">
        <v>22714</v>
      </c>
      <c r="B22375" s="199">
        <v>3.43</v>
      </c>
    </row>
    <row r="22376" spans="1:2">
      <c r="A22376" s="4" t="s">
        <v>22715</v>
      </c>
      <c r="B22376" s="199">
        <v>11.88</v>
      </c>
    </row>
    <row r="22377" spans="1:2">
      <c r="A22377" s="4" t="s">
        <v>22716</v>
      </c>
      <c r="B22377" s="199">
        <v>11.88</v>
      </c>
    </row>
    <row r="22378" spans="1:2">
      <c r="A22378" s="4" t="s">
        <v>22717</v>
      </c>
      <c r="B22378" s="199">
        <v>38.06</v>
      </c>
    </row>
    <row r="22379" spans="1:2">
      <c r="A22379" s="4" t="s">
        <v>22718</v>
      </c>
      <c r="B22379" s="199">
        <v>32.979999999999997</v>
      </c>
    </row>
    <row r="22380" spans="1:2">
      <c r="A22380" s="4" t="s">
        <v>22719</v>
      </c>
      <c r="B22380" s="199">
        <v>89.41</v>
      </c>
    </row>
    <row r="22381" spans="1:2">
      <c r="A22381" s="4" t="s">
        <v>22720</v>
      </c>
      <c r="B22381" s="199">
        <v>82.42</v>
      </c>
    </row>
    <row r="22382" spans="1:2">
      <c r="A22382" s="4" t="s">
        <v>22721</v>
      </c>
      <c r="B22382" s="199">
        <v>612.57000000000005</v>
      </c>
    </row>
    <row r="22383" spans="1:2">
      <c r="A22383" s="4" t="s">
        <v>22722</v>
      </c>
      <c r="B22383" s="199">
        <v>591.63</v>
      </c>
    </row>
    <row r="22384" spans="1:2">
      <c r="A22384" s="4" t="s">
        <v>22723</v>
      </c>
      <c r="B22384" s="199">
        <v>99.92</v>
      </c>
    </row>
    <row r="22385" spans="1:2">
      <c r="A22385" s="4" t="s">
        <v>22724</v>
      </c>
      <c r="B22385" s="199">
        <v>93.87</v>
      </c>
    </row>
    <row r="22386" spans="1:2">
      <c r="A22386" s="4" t="s">
        <v>22725</v>
      </c>
      <c r="B22386" s="199">
        <v>88.02</v>
      </c>
    </row>
    <row r="22387" spans="1:2">
      <c r="A22387" s="4" t="s">
        <v>22726</v>
      </c>
      <c r="B22387" s="199">
        <v>81.7</v>
      </c>
    </row>
    <row r="22388" spans="1:2">
      <c r="A22388" s="4" t="s">
        <v>22727</v>
      </c>
      <c r="B22388" s="199">
        <v>164.63</v>
      </c>
    </row>
    <row r="22389" spans="1:2">
      <c r="A22389" s="4" t="s">
        <v>22728</v>
      </c>
      <c r="B22389" s="199">
        <v>149.76</v>
      </c>
    </row>
    <row r="22390" spans="1:2">
      <c r="A22390" s="4" t="s">
        <v>22729</v>
      </c>
      <c r="B22390" s="199">
        <v>126.98</v>
      </c>
    </row>
    <row r="22391" spans="1:2">
      <c r="A22391" s="4" t="s">
        <v>22730</v>
      </c>
      <c r="B22391" s="199">
        <v>119.64</v>
      </c>
    </row>
    <row r="22392" spans="1:2">
      <c r="A22392" s="4" t="s">
        <v>22731</v>
      </c>
      <c r="B22392" s="199">
        <v>226.42</v>
      </c>
    </row>
    <row r="22393" spans="1:2">
      <c r="A22393" s="4" t="s">
        <v>22732</v>
      </c>
      <c r="B22393" s="199">
        <v>215.59</v>
      </c>
    </row>
    <row r="22394" spans="1:2">
      <c r="A22394" s="4" t="s">
        <v>22733</v>
      </c>
      <c r="B22394" s="199">
        <v>408.75</v>
      </c>
    </row>
    <row r="22395" spans="1:2">
      <c r="A22395" s="4" t="s">
        <v>22734</v>
      </c>
      <c r="B22395" s="199">
        <v>394.53</v>
      </c>
    </row>
    <row r="22396" spans="1:2">
      <c r="A22396" s="4" t="s">
        <v>22735</v>
      </c>
      <c r="B22396" s="199">
        <v>20.260000000000002</v>
      </c>
    </row>
    <row r="22397" spans="1:2">
      <c r="A22397" s="4" t="s">
        <v>22736</v>
      </c>
      <c r="B22397" s="199">
        <v>20.260000000000002</v>
      </c>
    </row>
    <row r="22398" spans="1:2">
      <c r="A22398" s="4" t="s">
        <v>22737</v>
      </c>
      <c r="B22398" s="199">
        <v>2.16</v>
      </c>
    </row>
    <row r="22399" spans="1:2">
      <c r="A22399" s="4" t="s">
        <v>22738</v>
      </c>
      <c r="B22399" s="199">
        <v>2.16</v>
      </c>
    </row>
    <row r="22400" spans="1:2">
      <c r="A22400" s="4" t="s">
        <v>22739</v>
      </c>
      <c r="B22400" s="199">
        <v>27.63</v>
      </c>
    </row>
    <row r="22401" spans="1:2">
      <c r="A22401" s="4" t="s">
        <v>22740</v>
      </c>
      <c r="B22401" s="199">
        <v>25.45</v>
      </c>
    </row>
    <row r="22402" spans="1:2">
      <c r="A22402" s="4" t="s">
        <v>22741</v>
      </c>
      <c r="B22402" s="199">
        <v>107.88</v>
      </c>
    </row>
    <row r="22403" spans="1:2">
      <c r="A22403" s="4" t="s">
        <v>22742</v>
      </c>
      <c r="B22403" s="199">
        <v>107.88</v>
      </c>
    </row>
    <row r="22404" spans="1:2">
      <c r="A22404" s="4" t="s">
        <v>22743</v>
      </c>
      <c r="B22404" s="199">
        <v>5.4</v>
      </c>
    </row>
    <row r="22405" spans="1:2">
      <c r="A22405" s="4" t="s">
        <v>22744</v>
      </c>
      <c r="B22405" s="199">
        <v>5.4</v>
      </c>
    </row>
    <row r="22406" spans="1:2">
      <c r="A22406" s="4" t="s">
        <v>22745</v>
      </c>
      <c r="B22406" s="199">
        <v>26.4</v>
      </c>
    </row>
    <row r="22407" spans="1:2">
      <c r="A22407" s="4" t="s">
        <v>22746</v>
      </c>
      <c r="B22407" s="199">
        <v>26.4</v>
      </c>
    </row>
    <row r="22408" spans="1:2">
      <c r="A22408" s="4" t="s">
        <v>22747</v>
      </c>
      <c r="B22408" s="199">
        <v>18.28</v>
      </c>
    </row>
    <row r="22409" spans="1:2">
      <c r="A22409" s="4" t="s">
        <v>22748</v>
      </c>
      <c r="B22409" s="199">
        <v>18.28</v>
      </c>
    </row>
    <row r="22410" spans="1:2">
      <c r="A22410" s="4" t="s">
        <v>22749</v>
      </c>
      <c r="B22410" s="199">
        <v>155.72999999999999</v>
      </c>
    </row>
    <row r="22411" spans="1:2">
      <c r="A22411" s="4" t="s">
        <v>22750</v>
      </c>
      <c r="B22411" s="199">
        <v>155.72999999999999</v>
      </c>
    </row>
    <row r="22412" spans="1:2">
      <c r="A22412" s="4" t="s">
        <v>22751</v>
      </c>
      <c r="B22412" s="199">
        <v>30.78</v>
      </c>
    </row>
    <row r="22413" spans="1:2">
      <c r="A22413" s="4" t="s">
        <v>22752</v>
      </c>
      <c r="B22413" s="199">
        <v>30.78</v>
      </c>
    </row>
    <row r="22414" spans="1:2">
      <c r="A22414" s="4" t="s">
        <v>22753</v>
      </c>
      <c r="B22414" s="199">
        <v>55.8</v>
      </c>
    </row>
    <row r="22415" spans="1:2">
      <c r="A22415" s="4" t="s">
        <v>22754</v>
      </c>
      <c r="B22415" s="199">
        <v>55.8</v>
      </c>
    </row>
    <row r="22416" spans="1:2">
      <c r="A22416" s="4" t="s">
        <v>22755</v>
      </c>
      <c r="B22416" s="199">
        <v>73.08</v>
      </c>
    </row>
    <row r="22417" spans="1:2">
      <c r="A22417" s="4" t="s">
        <v>22756</v>
      </c>
      <c r="B22417" s="199">
        <v>73.08</v>
      </c>
    </row>
    <row r="22418" spans="1:2">
      <c r="A22418" s="4" t="s">
        <v>22757</v>
      </c>
      <c r="B22418" s="199">
        <v>24.32</v>
      </c>
    </row>
    <row r="22419" spans="1:2">
      <c r="A22419" s="4" t="s">
        <v>22758</v>
      </c>
      <c r="B22419" s="199">
        <v>24.32</v>
      </c>
    </row>
    <row r="22420" spans="1:2">
      <c r="A22420" s="4" t="s">
        <v>22759</v>
      </c>
      <c r="B22420" s="199">
        <v>1485.57</v>
      </c>
    </row>
    <row r="22421" spans="1:2">
      <c r="A22421" s="4" t="s">
        <v>22760</v>
      </c>
      <c r="B22421" s="199">
        <v>1427.65</v>
      </c>
    </row>
    <row r="22422" spans="1:2">
      <c r="A22422" s="4" t="s">
        <v>22761</v>
      </c>
      <c r="B22422" s="199">
        <v>60.34</v>
      </c>
    </row>
    <row r="22423" spans="1:2">
      <c r="A22423" s="4" t="s">
        <v>22762</v>
      </c>
      <c r="B22423" s="199">
        <v>57.58</v>
      </c>
    </row>
    <row r="22424" spans="1:2">
      <c r="A22424" s="4" t="s">
        <v>22763</v>
      </c>
      <c r="B22424" s="199">
        <v>85.25</v>
      </c>
    </row>
    <row r="22425" spans="1:2">
      <c r="A22425" s="4" t="s">
        <v>22764</v>
      </c>
      <c r="B22425" s="199">
        <v>82.31</v>
      </c>
    </row>
    <row r="22426" spans="1:2">
      <c r="A22426" s="4" t="s">
        <v>22765</v>
      </c>
      <c r="B22426" s="199">
        <v>17.27</v>
      </c>
    </row>
    <row r="22427" spans="1:2">
      <c r="A22427" s="4" t="s">
        <v>22766</v>
      </c>
      <c r="B22427" s="199">
        <v>15.72</v>
      </c>
    </row>
    <row r="22428" spans="1:2">
      <c r="A22428" s="4" t="s">
        <v>22767</v>
      </c>
      <c r="B22428" s="199">
        <v>11.51</v>
      </c>
    </row>
    <row r="22429" spans="1:2">
      <c r="A22429" s="4" t="s">
        <v>22768</v>
      </c>
      <c r="B22429" s="199">
        <v>10.72</v>
      </c>
    </row>
    <row r="22430" spans="1:2">
      <c r="A22430" s="4" t="s">
        <v>22769</v>
      </c>
      <c r="B22430" s="199">
        <v>34.200000000000003</v>
      </c>
    </row>
    <row r="22431" spans="1:2">
      <c r="A22431" s="4" t="s">
        <v>22770</v>
      </c>
      <c r="B22431" s="199">
        <v>34.200000000000003</v>
      </c>
    </row>
    <row r="22432" spans="1:2">
      <c r="A22432" s="4" t="s">
        <v>22771</v>
      </c>
      <c r="B22432" s="199">
        <v>1.82</v>
      </c>
    </row>
    <row r="22433" spans="1:2">
      <c r="A22433" s="4" t="s">
        <v>22772</v>
      </c>
      <c r="B22433" s="199">
        <v>1.82</v>
      </c>
    </row>
    <row r="22434" spans="1:2">
      <c r="A22434" s="4" t="s">
        <v>22773</v>
      </c>
      <c r="B22434" s="199">
        <v>276.92</v>
      </c>
    </row>
    <row r="22435" spans="1:2">
      <c r="A22435" s="4" t="s">
        <v>22774</v>
      </c>
      <c r="B22435" s="199">
        <v>276.92</v>
      </c>
    </row>
  </sheetData>
  <sheetProtection selectLockedCells="1" selectUnlockedCells="1"/>
  <pageMargins left="0.78749999999999998" right="0.78749999999999998" top="1.0527777777777778" bottom="1.0527777777777778" header="0.78749999999999998" footer="0.78749999999999998"/>
  <pageSetup paperSize="9" orientation="portrait" useFirstPageNumber="1" horizontalDpi="300" verticalDpi="300"/>
  <headerFooter alignWithMargins="0">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7217"/>
  <sheetViews>
    <sheetView workbookViewId="0">
      <selection activeCell="D7" sqref="D7"/>
    </sheetView>
  </sheetViews>
  <sheetFormatPr defaultRowHeight="12.75"/>
  <cols>
    <col min="1" max="1" width="24.5703125" style="121" customWidth="1"/>
    <col min="2" max="2" width="48.7109375" style="121" customWidth="1"/>
    <col min="3" max="3" width="8.140625" style="121" customWidth="1"/>
    <col min="4" max="4" width="21.140625" style="121" customWidth="1"/>
    <col min="5" max="16384" width="9.140625" style="121"/>
  </cols>
  <sheetData>
    <row r="5" spans="1:4" ht="13.5">
      <c r="A5" s="197" t="s">
        <v>22775</v>
      </c>
      <c r="B5" s="197" t="s">
        <v>22776</v>
      </c>
      <c r="C5" s="197" t="s">
        <v>22777</v>
      </c>
      <c r="D5" s="197" t="s">
        <v>22778</v>
      </c>
    </row>
    <row r="7" spans="1:4" ht="13.5">
      <c r="A7" s="197">
        <v>97141</v>
      </c>
      <c r="B7" s="197" t="s">
        <v>22779</v>
      </c>
      <c r="C7" s="197" t="s">
        <v>119</v>
      </c>
      <c r="D7" s="198">
        <v>8.64</v>
      </c>
    </row>
    <row r="8" spans="1:4" ht="13.5">
      <c r="A8" s="197">
        <v>97142</v>
      </c>
      <c r="B8" s="197" t="s">
        <v>22780</v>
      </c>
      <c r="C8" s="197" t="s">
        <v>119</v>
      </c>
      <c r="D8" s="198">
        <v>9.65</v>
      </c>
    </row>
    <row r="9" spans="1:4" ht="13.5">
      <c r="A9" s="197">
        <v>97143</v>
      </c>
      <c r="B9" s="197" t="s">
        <v>22781</v>
      </c>
      <c r="C9" s="197" t="s">
        <v>119</v>
      </c>
      <c r="D9" s="198">
        <v>12.16</v>
      </c>
    </row>
    <row r="10" spans="1:4" ht="13.5">
      <c r="A10" s="197">
        <v>97144</v>
      </c>
      <c r="B10" s="197" t="s">
        <v>22782</v>
      </c>
      <c r="C10" s="197" t="s">
        <v>119</v>
      </c>
      <c r="D10" s="198">
        <v>14.66</v>
      </c>
    </row>
    <row r="11" spans="1:4" ht="13.5">
      <c r="A11" s="197">
        <v>97145</v>
      </c>
      <c r="B11" s="197" t="s">
        <v>22783</v>
      </c>
      <c r="C11" s="197" t="s">
        <v>119</v>
      </c>
      <c r="D11" s="198">
        <v>17.2</v>
      </c>
    </row>
    <row r="12" spans="1:4" ht="13.5">
      <c r="A12" s="197">
        <v>97146</v>
      </c>
      <c r="B12" s="197" t="s">
        <v>22784</v>
      </c>
      <c r="C12" s="197" t="s">
        <v>119</v>
      </c>
      <c r="D12" s="198">
        <v>19.73</v>
      </c>
    </row>
    <row r="13" spans="1:4" ht="13.5">
      <c r="A13" s="197">
        <v>97147</v>
      </c>
      <c r="B13" s="197" t="s">
        <v>22785</v>
      </c>
      <c r="C13" s="197" t="s">
        <v>119</v>
      </c>
      <c r="D13" s="198">
        <v>22.27</v>
      </c>
    </row>
    <row r="14" spans="1:4" ht="13.5">
      <c r="A14" s="197">
        <v>97148</v>
      </c>
      <c r="B14" s="197" t="s">
        <v>22786</v>
      </c>
      <c r="C14" s="197" t="s">
        <v>119</v>
      </c>
      <c r="D14" s="198">
        <v>24.8</v>
      </c>
    </row>
    <row r="15" spans="1:4" ht="13.5">
      <c r="A15" s="197">
        <v>97149</v>
      </c>
      <c r="B15" s="197" t="s">
        <v>22787</v>
      </c>
      <c r="C15" s="197" t="s">
        <v>119</v>
      </c>
      <c r="D15" s="198">
        <v>27.38</v>
      </c>
    </row>
    <row r="16" spans="1:4" ht="13.5">
      <c r="A16" s="197">
        <v>97150</v>
      </c>
      <c r="B16" s="197" t="s">
        <v>22788</v>
      </c>
      <c r="C16" s="197" t="s">
        <v>119</v>
      </c>
      <c r="D16" s="198">
        <v>35.08</v>
      </c>
    </row>
    <row r="17" spans="1:4" ht="13.5">
      <c r="A17" s="197">
        <v>97151</v>
      </c>
      <c r="B17" s="197" t="s">
        <v>22789</v>
      </c>
      <c r="C17" s="197" t="s">
        <v>119</v>
      </c>
      <c r="D17" s="198">
        <v>40.94</v>
      </c>
    </row>
    <row r="18" spans="1:4" ht="13.5">
      <c r="A18" s="197">
        <v>97152</v>
      </c>
      <c r="B18" s="197" t="s">
        <v>22790</v>
      </c>
      <c r="C18" s="197" t="s">
        <v>119</v>
      </c>
      <c r="D18" s="198">
        <v>46.5</v>
      </c>
    </row>
    <row r="19" spans="1:4" ht="13.5">
      <c r="A19" s="197">
        <v>97153</v>
      </c>
      <c r="B19" s="197" t="s">
        <v>22791</v>
      </c>
      <c r="C19" s="197" t="s">
        <v>119</v>
      </c>
      <c r="D19" s="198">
        <v>52.24</v>
      </c>
    </row>
    <row r="20" spans="1:4" ht="13.5">
      <c r="A20" s="197">
        <v>97154</v>
      </c>
      <c r="B20" s="197" t="s">
        <v>22792</v>
      </c>
      <c r="C20" s="197" t="s">
        <v>119</v>
      </c>
      <c r="D20" s="198">
        <v>58.04</v>
      </c>
    </row>
    <row r="21" spans="1:4" ht="13.5">
      <c r="A21" s="197">
        <v>97155</v>
      </c>
      <c r="B21" s="197" t="s">
        <v>22793</v>
      </c>
      <c r="C21" s="197" t="s">
        <v>119</v>
      </c>
      <c r="D21" s="198">
        <v>63.82</v>
      </c>
    </row>
    <row r="22" spans="1:4" ht="13.5">
      <c r="A22" s="197">
        <v>97156</v>
      </c>
      <c r="B22" s="197" t="s">
        <v>22794</v>
      </c>
      <c r="C22" s="197" t="s">
        <v>119</v>
      </c>
      <c r="D22" s="198">
        <v>75.86</v>
      </c>
    </row>
    <row r="23" spans="1:4" ht="13.5">
      <c r="A23" s="197">
        <v>97157</v>
      </c>
      <c r="B23" s="197" t="s">
        <v>22795</v>
      </c>
      <c r="C23" s="197" t="s">
        <v>119</v>
      </c>
      <c r="D23" s="198">
        <v>5.27</v>
      </c>
    </row>
    <row r="24" spans="1:4" ht="13.5">
      <c r="A24" s="197">
        <v>97158</v>
      </c>
      <c r="B24" s="197" t="s">
        <v>22796</v>
      </c>
      <c r="C24" s="197" t="s">
        <v>119</v>
      </c>
      <c r="D24" s="198">
        <v>5.88</v>
      </c>
    </row>
    <row r="25" spans="1:4" ht="13.5">
      <c r="A25" s="197">
        <v>97159</v>
      </c>
      <c r="B25" s="197" t="s">
        <v>22797</v>
      </c>
      <c r="C25" s="197" t="s">
        <v>119</v>
      </c>
      <c r="D25" s="198">
        <v>7.43</v>
      </c>
    </row>
    <row r="26" spans="1:4" ht="13.5">
      <c r="A26" s="197">
        <v>97160</v>
      </c>
      <c r="B26" s="197" t="s">
        <v>22798</v>
      </c>
      <c r="C26" s="197" t="s">
        <v>119</v>
      </c>
      <c r="D26" s="198">
        <v>8.94</v>
      </c>
    </row>
    <row r="27" spans="1:4" ht="13.5">
      <c r="A27" s="197">
        <v>97161</v>
      </c>
      <c r="B27" s="197" t="s">
        <v>22799</v>
      </c>
      <c r="C27" s="197" t="s">
        <v>119</v>
      </c>
      <c r="D27" s="198">
        <v>10.51</v>
      </c>
    </row>
    <row r="28" spans="1:4" ht="13.5">
      <c r="A28" s="197">
        <v>97162</v>
      </c>
      <c r="B28" s="197" t="s">
        <v>22800</v>
      </c>
      <c r="C28" s="197" t="s">
        <v>119</v>
      </c>
      <c r="D28" s="198">
        <v>12.07</v>
      </c>
    </row>
    <row r="29" spans="1:4" ht="13.5">
      <c r="A29" s="197">
        <v>97163</v>
      </c>
      <c r="B29" s="197" t="s">
        <v>22801</v>
      </c>
      <c r="C29" s="197" t="s">
        <v>119</v>
      </c>
      <c r="D29" s="198">
        <v>13.64</v>
      </c>
    </row>
    <row r="30" spans="1:4" ht="13.5">
      <c r="A30" s="197">
        <v>97164</v>
      </c>
      <c r="B30" s="197" t="s">
        <v>22802</v>
      </c>
      <c r="C30" s="197" t="s">
        <v>119</v>
      </c>
      <c r="D30" s="198">
        <v>15.19</v>
      </c>
    </row>
    <row r="31" spans="1:4" ht="13.5">
      <c r="A31" s="197">
        <v>97165</v>
      </c>
      <c r="B31" s="197" t="s">
        <v>22803</v>
      </c>
      <c r="C31" s="197" t="s">
        <v>119</v>
      </c>
      <c r="D31" s="198">
        <v>16.8</v>
      </c>
    </row>
    <row r="32" spans="1:4" ht="13.5">
      <c r="A32" s="197">
        <v>97166</v>
      </c>
      <c r="B32" s="197" t="s">
        <v>22804</v>
      </c>
      <c r="C32" s="197" t="s">
        <v>119</v>
      </c>
      <c r="D32" s="198">
        <v>21.51</v>
      </c>
    </row>
    <row r="33" spans="1:4" ht="13.5">
      <c r="A33" s="197">
        <v>97167</v>
      </c>
      <c r="B33" s="197" t="s">
        <v>22805</v>
      </c>
      <c r="C33" s="197" t="s">
        <v>119</v>
      </c>
      <c r="D33" s="198">
        <v>25.12</v>
      </c>
    </row>
    <row r="34" spans="1:4" ht="13.5">
      <c r="A34" s="197">
        <v>97168</v>
      </c>
      <c r="B34" s="197" t="s">
        <v>22806</v>
      </c>
      <c r="C34" s="197" t="s">
        <v>119</v>
      </c>
      <c r="D34" s="198">
        <v>28.47</v>
      </c>
    </row>
    <row r="35" spans="1:4" ht="13.5">
      <c r="A35" s="197">
        <v>97169</v>
      </c>
      <c r="B35" s="197" t="s">
        <v>22807</v>
      </c>
      <c r="C35" s="197" t="s">
        <v>119</v>
      </c>
      <c r="D35" s="198">
        <v>31.97</v>
      </c>
    </row>
    <row r="36" spans="1:4" ht="13.5">
      <c r="A36" s="197">
        <v>97170</v>
      </c>
      <c r="B36" s="197" t="s">
        <v>22808</v>
      </c>
      <c r="C36" s="197" t="s">
        <v>119</v>
      </c>
      <c r="D36" s="198">
        <v>35.520000000000003</v>
      </c>
    </row>
    <row r="37" spans="1:4" ht="13.5">
      <c r="A37" s="197">
        <v>97171</v>
      </c>
      <c r="B37" s="197" t="s">
        <v>22809</v>
      </c>
      <c r="C37" s="197" t="s">
        <v>119</v>
      </c>
      <c r="D37" s="198">
        <v>39.090000000000003</v>
      </c>
    </row>
    <row r="38" spans="1:4" ht="13.5">
      <c r="A38" s="197">
        <v>97172</v>
      </c>
      <c r="B38" s="197" t="s">
        <v>22810</v>
      </c>
      <c r="C38" s="197" t="s">
        <v>119</v>
      </c>
      <c r="D38" s="198">
        <v>46.66</v>
      </c>
    </row>
    <row r="39" spans="1:4" ht="13.5">
      <c r="A39" s="197">
        <v>97173</v>
      </c>
      <c r="B39" s="197" t="s">
        <v>22811</v>
      </c>
      <c r="C39" s="197" t="s">
        <v>119</v>
      </c>
      <c r="D39" s="198">
        <v>42.16</v>
      </c>
    </row>
    <row r="40" spans="1:4" ht="13.5">
      <c r="A40" s="197">
        <v>97174</v>
      </c>
      <c r="B40" s="197" t="s">
        <v>22812</v>
      </c>
      <c r="C40" s="197" t="s">
        <v>119</v>
      </c>
      <c r="D40" s="198">
        <v>48.79</v>
      </c>
    </row>
    <row r="41" spans="1:4" ht="13.5">
      <c r="A41" s="197">
        <v>97175</v>
      </c>
      <c r="B41" s="197" t="s">
        <v>22813</v>
      </c>
      <c r="C41" s="197" t="s">
        <v>119</v>
      </c>
      <c r="D41" s="198">
        <v>55.44</v>
      </c>
    </row>
    <row r="42" spans="1:4" ht="13.5">
      <c r="A42" s="197">
        <v>97176</v>
      </c>
      <c r="B42" s="197" t="s">
        <v>22814</v>
      </c>
      <c r="C42" s="197" t="s">
        <v>119</v>
      </c>
      <c r="D42" s="198">
        <v>62.09</v>
      </c>
    </row>
    <row r="43" spans="1:4" ht="13.5">
      <c r="A43" s="197">
        <v>97177</v>
      </c>
      <c r="B43" s="197" t="s">
        <v>22815</v>
      </c>
      <c r="C43" s="197" t="s">
        <v>119</v>
      </c>
      <c r="D43" s="198">
        <v>75.400000000000006</v>
      </c>
    </row>
    <row r="44" spans="1:4" ht="13.5">
      <c r="A44" s="197">
        <v>97178</v>
      </c>
      <c r="B44" s="197" t="s">
        <v>22816</v>
      </c>
      <c r="C44" s="197" t="s">
        <v>119</v>
      </c>
      <c r="D44" s="198">
        <v>88.71</v>
      </c>
    </row>
    <row r="45" spans="1:4" ht="13.5">
      <c r="A45" s="197">
        <v>97179</v>
      </c>
      <c r="B45" s="197" t="s">
        <v>22817</v>
      </c>
      <c r="C45" s="197" t="s">
        <v>119</v>
      </c>
      <c r="D45" s="198">
        <v>102</v>
      </c>
    </row>
    <row r="46" spans="1:4" ht="13.5">
      <c r="A46" s="197">
        <v>97180</v>
      </c>
      <c r="B46" s="197" t="s">
        <v>22818</v>
      </c>
      <c r="C46" s="197" t="s">
        <v>119</v>
      </c>
      <c r="D46" s="198">
        <v>115.3</v>
      </c>
    </row>
    <row r="47" spans="1:4" ht="13.5">
      <c r="A47" s="197">
        <v>97181</v>
      </c>
      <c r="B47" s="197" t="s">
        <v>22819</v>
      </c>
      <c r="C47" s="197" t="s">
        <v>119</v>
      </c>
      <c r="D47" s="198">
        <v>133.11000000000001</v>
      </c>
    </row>
    <row r="48" spans="1:4" ht="13.5">
      <c r="A48" s="197">
        <v>97182</v>
      </c>
      <c r="B48" s="197" t="s">
        <v>22820</v>
      </c>
      <c r="C48" s="197" t="s">
        <v>119</v>
      </c>
      <c r="D48" s="198">
        <v>146.88</v>
      </c>
    </row>
    <row r="49" spans="1:4" ht="13.5">
      <c r="A49" s="197">
        <v>97183</v>
      </c>
      <c r="B49" s="197" t="s">
        <v>22821</v>
      </c>
      <c r="C49" s="197" t="s">
        <v>119</v>
      </c>
      <c r="D49" s="198">
        <v>34.9</v>
      </c>
    </row>
    <row r="50" spans="1:4" ht="13.5">
      <c r="A50" s="197">
        <v>97184</v>
      </c>
      <c r="B50" s="197" t="s">
        <v>22822</v>
      </c>
      <c r="C50" s="197" t="s">
        <v>119</v>
      </c>
      <c r="D50" s="198">
        <v>40.47</v>
      </c>
    </row>
    <row r="51" spans="1:4" ht="13.5">
      <c r="A51" s="197">
        <v>97185</v>
      </c>
      <c r="B51" s="197" t="s">
        <v>22823</v>
      </c>
      <c r="C51" s="197" t="s">
        <v>119</v>
      </c>
      <c r="D51" s="198">
        <v>46.07</v>
      </c>
    </row>
    <row r="52" spans="1:4" ht="13.5">
      <c r="A52" s="197">
        <v>97186</v>
      </c>
      <c r="B52" s="197" t="s">
        <v>22824</v>
      </c>
      <c r="C52" s="197" t="s">
        <v>119</v>
      </c>
      <c r="D52" s="198">
        <v>51.66</v>
      </c>
    </row>
    <row r="53" spans="1:4" ht="13.5">
      <c r="A53" s="197">
        <v>97187</v>
      </c>
      <c r="B53" s="197" t="s">
        <v>22825</v>
      </c>
      <c r="C53" s="197" t="s">
        <v>119</v>
      </c>
      <c r="D53" s="198">
        <v>62.84</v>
      </c>
    </row>
    <row r="54" spans="1:4" ht="13.5">
      <c r="A54" s="197">
        <v>97188</v>
      </c>
      <c r="B54" s="197" t="s">
        <v>22826</v>
      </c>
      <c r="C54" s="197" t="s">
        <v>119</v>
      </c>
      <c r="D54" s="198">
        <v>74.010000000000005</v>
      </c>
    </row>
    <row r="55" spans="1:4" ht="13.5">
      <c r="A55" s="197">
        <v>97189</v>
      </c>
      <c r="B55" s="197" t="s">
        <v>22827</v>
      </c>
      <c r="C55" s="197" t="s">
        <v>119</v>
      </c>
      <c r="D55" s="198">
        <v>85.2</v>
      </c>
    </row>
    <row r="56" spans="1:4" ht="13.5">
      <c r="A56" s="197">
        <v>97190</v>
      </c>
      <c r="B56" s="197" t="s">
        <v>22828</v>
      </c>
      <c r="C56" s="197" t="s">
        <v>119</v>
      </c>
      <c r="D56" s="198">
        <v>96.38</v>
      </c>
    </row>
    <row r="57" spans="1:4" ht="13.5">
      <c r="A57" s="197">
        <v>97191</v>
      </c>
      <c r="B57" s="197" t="s">
        <v>22829</v>
      </c>
      <c r="C57" s="197" t="s">
        <v>119</v>
      </c>
      <c r="D57" s="198">
        <v>110.91</v>
      </c>
    </row>
    <row r="58" spans="1:4" ht="13.5">
      <c r="A58" s="197">
        <v>97192</v>
      </c>
      <c r="B58" s="197" t="s">
        <v>22830</v>
      </c>
      <c r="C58" s="197" t="s">
        <v>119</v>
      </c>
      <c r="D58" s="198">
        <v>122.45</v>
      </c>
    </row>
    <row r="59" spans="1:4" ht="13.5">
      <c r="A59" s="197">
        <v>90694</v>
      </c>
      <c r="B59" s="197" t="s">
        <v>22831</v>
      </c>
      <c r="C59" s="197" t="s">
        <v>119</v>
      </c>
      <c r="D59" s="198">
        <v>45.48</v>
      </c>
    </row>
    <row r="60" spans="1:4" ht="13.5">
      <c r="A60" s="197">
        <v>90695</v>
      </c>
      <c r="B60" s="197" t="s">
        <v>22832</v>
      </c>
      <c r="C60" s="197" t="s">
        <v>119</v>
      </c>
      <c r="D60" s="198">
        <v>94.18</v>
      </c>
    </row>
    <row r="61" spans="1:4" ht="13.5">
      <c r="A61" s="197">
        <v>90696</v>
      </c>
      <c r="B61" s="197" t="s">
        <v>22833</v>
      </c>
      <c r="C61" s="197" t="s">
        <v>119</v>
      </c>
      <c r="D61" s="198">
        <v>139.68</v>
      </c>
    </row>
    <row r="62" spans="1:4" ht="13.5">
      <c r="A62" s="197">
        <v>90697</v>
      </c>
      <c r="B62" s="197" t="s">
        <v>22834</v>
      </c>
      <c r="C62" s="197" t="s">
        <v>119</v>
      </c>
      <c r="D62" s="198">
        <v>235.05</v>
      </c>
    </row>
    <row r="63" spans="1:4" ht="13.5">
      <c r="A63" s="197">
        <v>90698</v>
      </c>
      <c r="B63" s="197" t="s">
        <v>22835</v>
      </c>
      <c r="C63" s="197" t="s">
        <v>119</v>
      </c>
      <c r="D63" s="198">
        <v>376.5</v>
      </c>
    </row>
    <row r="64" spans="1:4" ht="13.5">
      <c r="A64" s="197">
        <v>90699</v>
      </c>
      <c r="B64" s="197" t="s">
        <v>22836</v>
      </c>
      <c r="C64" s="197" t="s">
        <v>119</v>
      </c>
      <c r="D64" s="198">
        <v>465.37</v>
      </c>
    </row>
    <row r="65" spans="1:4" ht="13.5">
      <c r="A65" s="197">
        <v>90700</v>
      </c>
      <c r="B65" s="197" t="s">
        <v>22837</v>
      </c>
      <c r="C65" s="197" t="s">
        <v>119</v>
      </c>
      <c r="D65" s="198">
        <v>602.49</v>
      </c>
    </row>
    <row r="66" spans="1:4" ht="13.5">
      <c r="A66" s="197">
        <v>90701</v>
      </c>
      <c r="B66" s="197" t="s">
        <v>22838</v>
      </c>
      <c r="C66" s="197" t="s">
        <v>119</v>
      </c>
      <c r="D66" s="198">
        <v>76.87</v>
      </c>
    </row>
    <row r="67" spans="1:4" ht="13.5">
      <c r="A67" s="197">
        <v>90702</v>
      </c>
      <c r="B67" s="197" t="s">
        <v>22839</v>
      </c>
      <c r="C67" s="197" t="s">
        <v>119</v>
      </c>
      <c r="D67" s="198">
        <v>122.87</v>
      </c>
    </row>
    <row r="68" spans="1:4" ht="13.5">
      <c r="A68" s="197">
        <v>90703</v>
      </c>
      <c r="B68" s="197" t="s">
        <v>22840</v>
      </c>
      <c r="C68" s="197" t="s">
        <v>119</v>
      </c>
      <c r="D68" s="198">
        <v>203.01</v>
      </c>
    </row>
    <row r="69" spans="1:4" ht="13.5">
      <c r="A69" s="197">
        <v>90704</v>
      </c>
      <c r="B69" s="197" t="s">
        <v>22841</v>
      </c>
      <c r="C69" s="197" t="s">
        <v>119</v>
      </c>
      <c r="D69" s="198">
        <v>288.20999999999998</v>
      </c>
    </row>
    <row r="70" spans="1:4" ht="13.5">
      <c r="A70" s="197">
        <v>90705</v>
      </c>
      <c r="B70" s="197" t="s">
        <v>22842</v>
      </c>
      <c r="C70" s="197" t="s">
        <v>119</v>
      </c>
      <c r="D70" s="198">
        <v>391.15</v>
      </c>
    </row>
    <row r="71" spans="1:4" ht="13.5">
      <c r="A71" s="197">
        <v>90706</v>
      </c>
      <c r="B71" s="197" t="s">
        <v>22843</v>
      </c>
      <c r="C71" s="197" t="s">
        <v>119</v>
      </c>
      <c r="D71" s="198">
        <v>458.04</v>
      </c>
    </row>
    <row r="72" spans="1:4" ht="13.5">
      <c r="A72" s="197">
        <v>90708</v>
      </c>
      <c r="B72" s="197" t="s">
        <v>22844</v>
      </c>
      <c r="C72" s="197" t="s">
        <v>119</v>
      </c>
      <c r="D72" s="198">
        <v>924.88</v>
      </c>
    </row>
    <row r="73" spans="1:4" ht="13.5">
      <c r="A73" s="197">
        <v>90724</v>
      </c>
      <c r="B73" s="197" t="s">
        <v>22845</v>
      </c>
      <c r="C73" s="197" t="s">
        <v>170</v>
      </c>
      <c r="D73" s="198">
        <v>26.36</v>
      </c>
    </row>
    <row r="74" spans="1:4" ht="13.5">
      <c r="A74" s="197">
        <v>90725</v>
      </c>
      <c r="B74" s="197" t="s">
        <v>22846</v>
      </c>
      <c r="C74" s="197" t="s">
        <v>170</v>
      </c>
      <c r="D74" s="198">
        <v>32.4</v>
      </c>
    </row>
    <row r="75" spans="1:4" ht="13.5">
      <c r="A75" s="197">
        <v>90726</v>
      </c>
      <c r="B75" s="197" t="s">
        <v>22847</v>
      </c>
      <c r="C75" s="197" t="s">
        <v>170</v>
      </c>
      <c r="D75" s="198">
        <v>38.479999999999997</v>
      </c>
    </row>
    <row r="76" spans="1:4" ht="13.5">
      <c r="A76" s="197">
        <v>90727</v>
      </c>
      <c r="B76" s="197" t="s">
        <v>22848</v>
      </c>
      <c r="C76" s="197" t="s">
        <v>170</v>
      </c>
      <c r="D76" s="198">
        <v>44.52</v>
      </c>
    </row>
    <row r="77" spans="1:4" ht="13.5">
      <c r="A77" s="197">
        <v>90728</v>
      </c>
      <c r="B77" s="197" t="s">
        <v>22849</v>
      </c>
      <c r="C77" s="197" t="s">
        <v>170</v>
      </c>
      <c r="D77" s="198">
        <v>50.55</v>
      </c>
    </row>
    <row r="78" spans="1:4" ht="13.5">
      <c r="A78" s="197">
        <v>90729</v>
      </c>
      <c r="B78" s="197" t="s">
        <v>22850</v>
      </c>
      <c r="C78" s="197" t="s">
        <v>170</v>
      </c>
      <c r="D78" s="198">
        <v>56.58</v>
      </c>
    </row>
    <row r="79" spans="1:4" ht="13.5">
      <c r="A79" s="197">
        <v>90730</v>
      </c>
      <c r="B79" s="197" t="s">
        <v>22851</v>
      </c>
      <c r="C79" s="197" t="s">
        <v>170</v>
      </c>
      <c r="D79" s="198">
        <v>62.62</v>
      </c>
    </row>
    <row r="80" spans="1:4" ht="13.5">
      <c r="A80" s="197">
        <v>90731</v>
      </c>
      <c r="B80" s="197" t="s">
        <v>22852</v>
      </c>
      <c r="C80" s="197" t="s">
        <v>170</v>
      </c>
      <c r="D80" s="198">
        <v>68.64</v>
      </c>
    </row>
    <row r="81" spans="1:4" ht="13.5">
      <c r="A81" s="197">
        <v>90732</v>
      </c>
      <c r="B81" s="197" t="s">
        <v>22853</v>
      </c>
      <c r="C81" s="197" t="s">
        <v>170</v>
      </c>
      <c r="D81" s="198">
        <v>86.74</v>
      </c>
    </row>
    <row r="82" spans="1:4" ht="13.5">
      <c r="A82" s="197">
        <v>90733</v>
      </c>
      <c r="B82" s="197" t="s">
        <v>261</v>
      </c>
      <c r="C82" s="197" t="s">
        <v>119</v>
      </c>
      <c r="D82" s="198">
        <v>3.75</v>
      </c>
    </row>
    <row r="83" spans="1:4" ht="13.5">
      <c r="A83" s="197">
        <v>90734</v>
      </c>
      <c r="B83" s="197" t="s">
        <v>22854</v>
      </c>
      <c r="C83" s="197" t="s">
        <v>119</v>
      </c>
      <c r="D83" s="198">
        <v>4.4400000000000004</v>
      </c>
    </row>
    <row r="84" spans="1:4" ht="13.5">
      <c r="A84" s="197">
        <v>90735</v>
      </c>
      <c r="B84" s="197" t="s">
        <v>22855</v>
      </c>
      <c r="C84" s="197" t="s">
        <v>119</v>
      </c>
      <c r="D84" s="198">
        <v>5.12</v>
      </c>
    </row>
    <row r="85" spans="1:4" ht="13.5">
      <c r="A85" s="197">
        <v>90736</v>
      </c>
      <c r="B85" s="197" t="s">
        <v>22856</v>
      </c>
      <c r="C85" s="197" t="s">
        <v>119</v>
      </c>
      <c r="D85" s="198">
        <v>5.82</v>
      </c>
    </row>
    <row r="86" spans="1:4" ht="13.5">
      <c r="A86" s="197">
        <v>90737</v>
      </c>
      <c r="B86" s="197" t="s">
        <v>22857</v>
      </c>
      <c r="C86" s="197" t="s">
        <v>119</v>
      </c>
      <c r="D86" s="198">
        <v>6.51</v>
      </c>
    </row>
    <row r="87" spans="1:4" ht="13.5">
      <c r="A87" s="197">
        <v>90738</v>
      </c>
      <c r="B87" s="197" t="s">
        <v>22858</v>
      </c>
      <c r="C87" s="197" t="s">
        <v>119</v>
      </c>
      <c r="D87" s="198">
        <v>7.2</v>
      </c>
    </row>
    <row r="88" spans="1:4" ht="13.5">
      <c r="A88" s="197">
        <v>90739</v>
      </c>
      <c r="B88" s="197" t="s">
        <v>22859</v>
      </c>
      <c r="C88" s="197" t="s">
        <v>119</v>
      </c>
      <c r="D88" s="198">
        <v>9.18</v>
      </c>
    </row>
    <row r="89" spans="1:4" ht="13.5">
      <c r="A89" s="197">
        <v>90740</v>
      </c>
      <c r="B89" s="197" t="s">
        <v>22860</v>
      </c>
      <c r="C89" s="197" t="s">
        <v>119</v>
      </c>
      <c r="D89" s="198">
        <v>4.9400000000000004</v>
      </c>
    </row>
    <row r="90" spans="1:4" ht="13.5">
      <c r="A90" s="197">
        <v>90741</v>
      </c>
      <c r="B90" s="197" t="s">
        <v>22861</v>
      </c>
      <c r="C90" s="197" t="s">
        <v>119</v>
      </c>
      <c r="D90" s="198">
        <v>5.63</v>
      </c>
    </row>
    <row r="91" spans="1:4" ht="13.5">
      <c r="A91" s="197">
        <v>90742</v>
      </c>
      <c r="B91" s="197" t="s">
        <v>22862</v>
      </c>
      <c r="C91" s="197" t="s">
        <v>119</v>
      </c>
      <c r="D91" s="198">
        <v>6.33</v>
      </c>
    </row>
    <row r="92" spans="1:4" ht="13.5">
      <c r="A92" s="197">
        <v>90743</v>
      </c>
      <c r="B92" s="197" t="s">
        <v>22863</v>
      </c>
      <c r="C92" s="197" t="s">
        <v>119</v>
      </c>
      <c r="D92" s="198">
        <v>7.02</v>
      </c>
    </row>
    <row r="93" spans="1:4" ht="13.5">
      <c r="A93" s="197">
        <v>90744</v>
      </c>
      <c r="B93" s="197" t="s">
        <v>22864</v>
      </c>
      <c r="C93" s="197" t="s">
        <v>119</v>
      </c>
      <c r="D93" s="198">
        <v>7.71</v>
      </c>
    </row>
    <row r="94" spans="1:4" ht="13.5">
      <c r="A94" s="197">
        <v>90745</v>
      </c>
      <c r="B94" s="197" t="s">
        <v>22865</v>
      </c>
      <c r="C94" s="197" t="s">
        <v>119</v>
      </c>
      <c r="D94" s="198">
        <v>10.25</v>
      </c>
    </row>
    <row r="95" spans="1:4" ht="13.5">
      <c r="A95" s="197">
        <v>90746</v>
      </c>
      <c r="B95" s="197" t="s">
        <v>22866</v>
      </c>
      <c r="C95" s="197" t="s">
        <v>119</v>
      </c>
      <c r="D95" s="198">
        <v>4.05</v>
      </c>
    </row>
    <row r="96" spans="1:4" ht="13.5">
      <c r="A96" s="197">
        <v>90747</v>
      </c>
      <c r="B96" s="197" t="s">
        <v>22867</v>
      </c>
      <c r="C96" s="197" t="s">
        <v>119</v>
      </c>
      <c r="D96" s="198">
        <v>17.55</v>
      </c>
    </row>
    <row r="97" spans="1:4" ht="13.5">
      <c r="A97" s="197">
        <v>94869</v>
      </c>
      <c r="B97" s="197" t="s">
        <v>22868</v>
      </c>
      <c r="C97" s="197" t="s">
        <v>119</v>
      </c>
      <c r="D97" s="198">
        <v>163.44</v>
      </c>
    </row>
    <row r="98" spans="1:4" ht="13.5">
      <c r="A98" s="197">
        <v>94870</v>
      </c>
      <c r="B98" s="197" t="s">
        <v>22869</v>
      </c>
      <c r="C98" s="197" t="s">
        <v>119</v>
      </c>
      <c r="D98" s="198">
        <v>2.15</v>
      </c>
    </row>
    <row r="99" spans="1:4" ht="13.5">
      <c r="A99" s="197">
        <v>94871</v>
      </c>
      <c r="B99" s="197" t="s">
        <v>22870</v>
      </c>
      <c r="C99" s="197" t="s">
        <v>119</v>
      </c>
      <c r="D99" s="198">
        <v>255.7</v>
      </c>
    </row>
    <row r="100" spans="1:4" ht="13.5">
      <c r="A100" s="197">
        <v>94872</v>
      </c>
      <c r="B100" s="197" t="s">
        <v>22871</v>
      </c>
      <c r="C100" s="197" t="s">
        <v>119</v>
      </c>
      <c r="D100" s="198">
        <v>3.01</v>
      </c>
    </row>
    <row r="101" spans="1:4" ht="13.5">
      <c r="A101" s="197">
        <v>94875</v>
      </c>
      <c r="B101" s="197" t="s">
        <v>22872</v>
      </c>
      <c r="C101" s="197" t="s">
        <v>119</v>
      </c>
      <c r="D101" s="123">
        <v>1502.11</v>
      </c>
    </row>
    <row r="102" spans="1:4" ht="13.5">
      <c r="A102" s="197">
        <v>94876</v>
      </c>
      <c r="B102" s="197" t="s">
        <v>22873</v>
      </c>
      <c r="C102" s="197" t="s">
        <v>119</v>
      </c>
      <c r="D102" s="198">
        <v>29.76</v>
      </c>
    </row>
    <row r="103" spans="1:4" ht="13.5">
      <c r="A103" s="197">
        <v>94878</v>
      </c>
      <c r="B103" s="197" t="s">
        <v>43604</v>
      </c>
      <c r="C103" s="197" t="s">
        <v>119</v>
      </c>
      <c r="D103" s="198">
        <v>34.380000000000003</v>
      </c>
    </row>
    <row r="104" spans="1:4" ht="13.5">
      <c r="A104" s="197">
        <v>94879</v>
      </c>
      <c r="B104" s="197" t="s">
        <v>43605</v>
      </c>
      <c r="C104" s="197" t="s">
        <v>119</v>
      </c>
      <c r="D104" s="123">
        <v>2312.6999999999998</v>
      </c>
    </row>
    <row r="105" spans="1:4" ht="13.5">
      <c r="A105" s="197">
        <v>94880</v>
      </c>
      <c r="B105" s="197" t="s">
        <v>43606</v>
      </c>
      <c r="C105" s="197" t="s">
        <v>119</v>
      </c>
      <c r="D105" s="198">
        <v>44.58</v>
      </c>
    </row>
    <row r="106" spans="1:4" ht="13.5">
      <c r="A106" s="197">
        <v>94881</v>
      </c>
      <c r="B106" s="197" t="s">
        <v>43607</v>
      </c>
      <c r="C106" s="197" t="s">
        <v>119</v>
      </c>
      <c r="D106" s="123">
        <v>3186.39</v>
      </c>
    </row>
    <row r="107" spans="1:4" ht="13.5">
      <c r="A107" s="197">
        <v>94882</v>
      </c>
      <c r="B107" s="197" t="s">
        <v>43608</v>
      </c>
      <c r="C107" s="197" t="s">
        <v>119</v>
      </c>
      <c r="D107" s="198">
        <v>51.69</v>
      </c>
    </row>
    <row r="108" spans="1:4" ht="13.5">
      <c r="A108" s="197">
        <v>94884</v>
      </c>
      <c r="B108" s="197" t="s">
        <v>43609</v>
      </c>
      <c r="C108" s="197" t="s">
        <v>119</v>
      </c>
      <c r="D108" s="198">
        <v>66.099999999999994</v>
      </c>
    </row>
    <row r="109" spans="1:4" ht="13.5">
      <c r="A109" s="197">
        <v>97121</v>
      </c>
      <c r="B109" s="197" t="s">
        <v>22874</v>
      </c>
      <c r="C109" s="197" t="s">
        <v>119</v>
      </c>
      <c r="D109" s="198">
        <v>2.2400000000000002</v>
      </c>
    </row>
    <row r="110" spans="1:4" ht="13.5">
      <c r="A110" s="197">
        <v>97122</v>
      </c>
      <c r="B110" s="197" t="s">
        <v>22875</v>
      </c>
      <c r="C110" s="197" t="s">
        <v>119</v>
      </c>
      <c r="D110" s="198">
        <v>3.12</v>
      </c>
    </row>
    <row r="111" spans="1:4" ht="13.5">
      <c r="A111" s="197">
        <v>97123</v>
      </c>
      <c r="B111" s="197" t="s">
        <v>22876</v>
      </c>
      <c r="C111" s="197" t="s">
        <v>119</v>
      </c>
      <c r="D111" s="198">
        <v>3.95</v>
      </c>
    </row>
    <row r="112" spans="1:4" ht="13.5">
      <c r="A112" s="197">
        <v>97124</v>
      </c>
      <c r="B112" s="197" t="s">
        <v>22877</v>
      </c>
      <c r="C112" s="197" t="s">
        <v>119</v>
      </c>
      <c r="D112" s="198">
        <v>0.99</v>
      </c>
    </row>
    <row r="113" spans="1:4" ht="13.5">
      <c r="A113" s="197">
        <v>97125</v>
      </c>
      <c r="B113" s="197" t="s">
        <v>22878</v>
      </c>
      <c r="C113" s="197" t="s">
        <v>119</v>
      </c>
      <c r="D113" s="198">
        <v>1.42</v>
      </c>
    </row>
    <row r="114" spans="1:4" ht="13.5">
      <c r="A114" s="197">
        <v>97126</v>
      </c>
      <c r="B114" s="197" t="s">
        <v>22879</v>
      </c>
      <c r="C114" s="197" t="s">
        <v>119</v>
      </c>
      <c r="D114" s="198">
        <v>1.8</v>
      </c>
    </row>
    <row r="115" spans="1:4" ht="13.5">
      <c r="A115" s="197">
        <v>102264</v>
      </c>
      <c r="B115" s="197" t="s">
        <v>22880</v>
      </c>
      <c r="C115" s="197" t="s">
        <v>119</v>
      </c>
      <c r="D115" s="198">
        <v>22.72</v>
      </c>
    </row>
    <row r="116" spans="1:4" ht="13.5">
      <c r="A116" s="197">
        <v>102265</v>
      </c>
      <c r="B116" s="197" t="s">
        <v>22881</v>
      </c>
      <c r="C116" s="197" t="s">
        <v>170</v>
      </c>
      <c r="D116" s="198">
        <v>110.89</v>
      </c>
    </row>
    <row r="117" spans="1:4" ht="13.5">
      <c r="A117" s="197">
        <v>102266</v>
      </c>
      <c r="B117" s="197" t="s">
        <v>22882</v>
      </c>
      <c r="C117" s="197" t="s">
        <v>170</v>
      </c>
      <c r="D117" s="198">
        <v>122.95</v>
      </c>
    </row>
    <row r="118" spans="1:4" ht="13.5">
      <c r="A118" s="197">
        <v>102267</v>
      </c>
      <c r="B118" s="197" t="s">
        <v>22883</v>
      </c>
      <c r="C118" s="197" t="s">
        <v>170</v>
      </c>
      <c r="D118" s="198">
        <v>141.11000000000001</v>
      </c>
    </row>
    <row r="119" spans="1:4" ht="13.5">
      <c r="A119" s="197">
        <v>102268</v>
      </c>
      <c r="B119" s="197" t="s">
        <v>22884</v>
      </c>
      <c r="C119" s="197" t="s">
        <v>170</v>
      </c>
      <c r="D119" s="198">
        <v>159.21</v>
      </c>
    </row>
    <row r="120" spans="1:4" ht="13.5">
      <c r="A120" s="197">
        <v>102269</v>
      </c>
      <c r="B120" s="197" t="s">
        <v>22885</v>
      </c>
      <c r="C120" s="197" t="s">
        <v>170</v>
      </c>
      <c r="D120" s="198">
        <v>195.41</v>
      </c>
    </row>
    <row r="121" spans="1:4" ht="13.5">
      <c r="A121" s="197">
        <v>92833</v>
      </c>
      <c r="B121" s="197" t="s">
        <v>22886</v>
      </c>
      <c r="C121" s="197" t="s">
        <v>119</v>
      </c>
      <c r="D121" s="198">
        <v>157.96</v>
      </c>
    </row>
    <row r="122" spans="1:4" ht="13.5">
      <c r="A122" s="197">
        <v>92834</v>
      </c>
      <c r="B122" s="197" t="s">
        <v>22887</v>
      </c>
      <c r="C122" s="197" t="s">
        <v>119</v>
      </c>
      <c r="D122" s="198">
        <v>9.4499999999999993</v>
      </c>
    </row>
    <row r="123" spans="1:4" ht="13.5">
      <c r="A123" s="197">
        <v>92835</v>
      </c>
      <c r="B123" s="197" t="s">
        <v>22888</v>
      </c>
      <c r="C123" s="197" t="s">
        <v>119</v>
      </c>
      <c r="D123" s="198">
        <v>166.81</v>
      </c>
    </row>
    <row r="124" spans="1:4" ht="13.5">
      <c r="A124" s="197">
        <v>92836</v>
      </c>
      <c r="B124" s="197" t="s">
        <v>22889</v>
      </c>
      <c r="C124" s="197" t="s">
        <v>119</v>
      </c>
      <c r="D124" s="198">
        <v>12.08</v>
      </c>
    </row>
    <row r="125" spans="1:4" ht="13.5">
      <c r="A125" s="197">
        <v>92837</v>
      </c>
      <c r="B125" s="197" t="s">
        <v>22890</v>
      </c>
      <c r="C125" s="197" t="s">
        <v>119</v>
      </c>
      <c r="D125" s="198">
        <v>289.5</v>
      </c>
    </row>
    <row r="126" spans="1:4" ht="13.5">
      <c r="A126" s="197">
        <v>92838</v>
      </c>
      <c r="B126" s="197" t="s">
        <v>22891</v>
      </c>
      <c r="C126" s="197" t="s">
        <v>119</v>
      </c>
      <c r="D126" s="198">
        <v>14.5</v>
      </c>
    </row>
    <row r="127" spans="1:4" ht="13.5">
      <c r="A127" s="197">
        <v>92839</v>
      </c>
      <c r="B127" s="197" t="s">
        <v>22892</v>
      </c>
      <c r="C127" s="197" t="s">
        <v>119</v>
      </c>
      <c r="D127" s="198">
        <v>353.77</v>
      </c>
    </row>
    <row r="128" spans="1:4" ht="13.5">
      <c r="A128" s="197">
        <v>92840</v>
      </c>
      <c r="B128" s="197" t="s">
        <v>22893</v>
      </c>
      <c r="C128" s="197" t="s">
        <v>119</v>
      </c>
      <c r="D128" s="198">
        <v>17.170000000000002</v>
      </c>
    </row>
    <row r="129" spans="1:4" ht="13.5">
      <c r="A129" s="197">
        <v>92841</v>
      </c>
      <c r="B129" s="197" t="s">
        <v>22894</v>
      </c>
      <c r="C129" s="197" t="s">
        <v>119</v>
      </c>
      <c r="D129" s="198">
        <v>460.65</v>
      </c>
    </row>
    <row r="130" spans="1:4" ht="13.5">
      <c r="A130" s="197">
        <v>92842</v>
      </c>
      <c r="B130" s="197" t="s">
        <v>22895</v>
      </c>
      <c r="C130" s="197" t="s">
        <v>119</v>
      </c>
      <c r="D130" s="198">
        <v>19.600000000000001</v>
      </c>
    </row>
    <row r="131" spans="1:4" ht="13.5">
      <c r="A131" s="197">
        <v>92843</v>
      </c>
      <c r="B131" s="197" t="s">
        <v>22896</v>
      </c>
      <c r="C131" s="197" t="s">
        <v>119</v>
      </c>
      <c r="D131" s="198">
        <v>480.01</v>
      </c>
    </row>
    <row r="132" spans="1:4" ht="13.5">
      <c r="A132" s="197">
        <v>92844</v>
      </c>
      <c r="B132" s="197" t="s">
        <v>22897</v>
      </c>
      <c r="C132" s="197" t="s">
        <v>119</v>
      </c>
      <c r="D132" s="198">
        <v>22.28</v>
      </c>
    </row>
    <row r="133" spans="1:4" ht="13.5">
      <c r="A133" s="197">
        <v>92845</v>
      </c>
      <c r="B133" s="197" t="s">
        <v>22898</v>
      </c>
      <c r="C133" s="197" t="s">
        <v>119</v>
      </c>
      <c r="D133" s="198">
        <v>704.25</v>
      </c>
    </row>
    <row r="134" spans="1:4" ht="13.5">
      <c r="A134" s="197">
        <v>92846</v>
      </c>
      <c r="B134" s="197" t="s">
        <v>22899</v>
      </c>
      <c r="C134" s="197" t="s">
        <v>119</v>
      </c>
      <c r="D134" s="198">
        <v>24.7</v>
      </c>
    </row>
    <row r="135" spans="1:4" ht="13.5">
      <c r="A135" s="197">
        <v>92847</v>
      </c>
      <c r="B135" s="197" t="s">
        <v>22900</v>
      </c>
      <c r="C135" s="197" t="s">
        <v>119</v>
      </c>
      <c r="D135" s="198">
        <v>728</v>
      </c>
    </row>
    <row r="136" spans="1:4" ht="13.5">
      <c r="A136" s="197">
        <v>92848</v>
      </c>
      <c r="B136" s="197" t="s">
        <v>22901</v>
      </c>
      <c r="C136" s="197" t="s">
        <v>119</v>
      </c>
      <c r="D136" s="198">
        <v>27.41</v>
      </c>
    </row>
    <row r="137" spans="1:4" ht="13.5">
      <c r="A137" s="197">
        <v>92849</v>
      </c>
      <c r="B137" s="197" t="s">
        <v>22902</v>
      </c>
      <c r="C137" s="197" t="s">
        <v>119</v>
      </c>
      <c r="D137" s="198">
        <v>166.39</v>
      </c>
    </row>
    <row r="138" spans="1:4" ht="13.5">
      <c r="A138" s="197">
        <v>92850</v>
      </c>
      <c r="B138" s="197" t="s">
        <v>22903</v>
      </c>
      <c r="C138" s="197" t="s">
        <v>119</v>
      </c>
      <c r="D138" s="198">
        <v>17.88</v>
      </c>
    </row>
    <row r="139" spans="1:4" ht="13.5">
      <c r="A139" s="197">
        <v>92851</v>
      </c>
      <c r="B139" s="197" t="s">
        <v>22904</v>
      </c>
      <c r="C139" s="197" t="s">
        <v>119</v>
      </c>
      <c r="D139" s="198">
        <v>177.31</v>
      </c>
    </row>
    <row r="140" spans="1:4" ht="13.5">
      <c r="A140" s="197">
        <v>92852</v>
      </c>
      <c r="B140" s="197" t="s">
        <v>22905</v>
      </c>
      <c r="C140" s="197" t="s">
        <v>119</v>
      </c>
      <c r="D140" s="198">
        <v>22.58</v>
      </c>
    </row>
    <row r="141" spans="1:4" ht="13.5">
      <c r="A141" s="197">
        <v>92853</v>
      </c>
      <c r="B141" s="197" t="s">
        <v>22906</v>
      </c>
      <c r="C141" s="197" t="s">
        <v>119</v>
      </c>
      <c r="D141" s="198">
        <v>302.51</v>
      </c>
    </row>
    <row r="142" spans="1:4" ht="13.5">
      <c r="A142" s="197">
        <v>92854</v>
      </c>
      <c r="B142" s="197" t="s">
        <v>22907</v>
      </c>
      <c r="C142" s="197" t="s">
        <v>119</v>
      </c>
      <c r="D142" s="198">
        <v>27.51</v>
      </c>
    </row>
    <row r="143" spans="1:4" ht="13.5">
      <c r="A143" s="197">
        <v>92855</v>
      </c>
      <c r="B143" s="197" t="s">
        <v>22908</v>
      </c>
      <c r="C143" s="197" t="s">
        <v>119</v>
      </c>
      <c r="D143" s="198">
        <v>369.01</v>
      </c>
    </row>
    <row r="144" spans="1:4" ht="13.5">
      <c r="A144" s="197">
        <v>92856</v>
      </c>
      <c r="B144" s="197" t="s">
        <v>22909</v>
      </c>
      <c r="C144" s="197" t="s">
        <v>119</v>
      </c>
      <c r="D144" s="198">
        <v>32.409999999999997</v>
      </c>
    </row>
    <row r="145" spans="1:4" ht="13.5">
      <c r="A145" s="197">
        <v>92857</v>
      </c>
      <c r="B145" s="197" t="s">
        <v>22910</v>
      </c>
      <c r="C145" s="197" t="s">
        <v>119</v>
      </c>
      <c r="D145" s="198">
        <v>478.14</v>
      </c>
    </row>
    <row r="146" spans="1:4" ht="13.5">
      <c r="A146" s="197">
        <v>92858</v>
      </c>
      <c r="B146" s="197" t="s">
        <v>22911</v>
      </c>
      <c r="C146" s="197" t="s">
        <v>119</v>
      </c>
      <c r="D146" s="198">
        <v>37.090000000000003</v>
      </c>
    </row>
    <row r="147" spans="1:4" ht="13.5">
      <c r="A147" s="197">
        <v>92859</v>
      </c>
      <c r="B147" s="197" t="s">
        <v>22912</v>
      </c>
      <c r="C147" s="197" t="s">
        <v>119</v>
      </c>
      <c r="D147" s="198">
        <v>499.84</v>
      </c>
    </row>
    <row r="148" spans="1:4" ht="13.5">
      <c r="A148" s="197">
        <v>92860</v>
      </c>
      <c r="B148" s="197" t="s">
        <v>22913</v>
      </c>
      <c r="C148" s="197" t="s">
        <v>119</v>
      </c>
      <c r="D148" s="198">
        <v>42.11</v>
      </c>
    </row>
    <row r="149" spans="1:4" ht="13.5">
      <c r="A149" s="197">
        <v>92861</v>
      </c>
      <c r="B149" s="197" t="s">
        <v>22914</v>
      </c>
      <c r="C149" s="197" t="s">
        <v>119</v>
      </c>
      <c r="D149" s="198">
        <v>726.57</v>
      </c>
    </row>
    <row r="150" spans="1:4" ht="13.5">
      <c r="A150" s="197">
        <v>92862</v>
      </c>
      <c r="B150" s="197" t="s">
        <v>22915</v>
      </c>
      <c r="C150" s="197" t="s">
        <v>119</v>
      </c>
      <c r="D150" s="198">
        <v>47.02</v>
      </c>
    </row>
    <row r="151" spans="1:4" ht="13.5">
      <c r="A151" s="197">
        <v>92863</v>
      </c>
      <c r="B151" s="197" t="s">
        <v>22916</v>
      </c>
      <c r="C151" s="197" t="s">
        <v>119</v>
      </c>
      <c r="D151" s="198">
        <v>752.51</v>
      </c>
    </row>
    <row r="152" spans="1:4" ht="13.5">
      <c r="A152" s="197">
        <v>92864</v>
      </c>
      <c r="B152" s="197" t="s">
        <v>22917</v>
      </c>
      <c r="C152" s="197" t="s">
        <v>119</v>
      </c>
      <c r="D152" s="198">
        <v>51.92</v>
      </c>
    </row>
    <row r="153" spans="1:4" ht="13.5">
      <c r="A153" s="197">
        <v>92210</v>
      </c>
      <c r="B153" s="197" t="s">
        <v>22918</v>
      </c>
      <c r="C153" s="197" t="s">
        <v>119</v>
      </c>
      <c r="D153" s="198">
        <v>139.07</v>
      </c>
    </row>
    <row r="154" spans="1:4" ht="13.5">
      <c r="A154" s="197">
        <v>92211</v>
      </c>
      <c r="B154" s="197" t="s">
        <v>22919</v>
      </c>
      <c r="C154" s="197" t="s">
        <v>119</v>
      </c>
      <c r="D154" s="198">
        <v>167.34</v>
      </c>
    </row>
    <row r="155" spans="1:4" ht="13.5">
      <c r="A155" s="197">
        <v>92212</v>
      </c>
      <c r="B155" s="197" t="s">
        <v>22920</v>
      </c>
      <c r="C155" s="197" t="s">
        <v>119</v>
      </c>
      <c r="D155" s="198">
        <v>242.46</v>
      </c>
    </row>
    <row r="156" spans="1:4" ht="13.5">
      <c r="A156" s="197">
        <v>92213</v>
      </c>
      <c r="B156" s="197" t="s">
        <v>22921</v>
      </c>
      <c r="C156" s="197" t="s">
        <v>119</v>
      </c>
      <c r="D156" s="198">
        <v>314.25</v>
      </c>
    </row>
    <row r="157" spans="1:4" ht="13.5">
      <c r="A157" s="197">
        <v>92214</v>
      </c>
      <c r="B157" s="197" t="s">
        <v>22922</v>
      </c>
      <c r="C157" s="197" t="s">
        <v>119</v>
      </c>
      <c r="D157" s="198">
        <v>377.71</v>
      </c>
    </row>
    <row r="158" spans="1:4" ht="13.5">
      <c r="A158" s="197">
        <v>92215</v>
      </c>
      <c r="B158" s="197" t="s">
        <v>22923</v>
      </c>
      <c r="C158" s="197" t="s">
        <v>119</v>
      </c>
      <c r="D158" s="198">
        <v>433.08</v>
      </c>
    </row>
    <row r="159" spans="1:4" ht="13.5">
      <c r="A159" s="197">
        <v>92216</v>
      </c>
      <c r="B159" s="197" t="s">
        <v>22924</v>
      </c>
      <c r="C159" s="197" t="s">
        <v>119</v>
      </c>
      <c r="D159" s="198">
        <v>455.97</v>
      </c>
    </row>
    <row r="160" spans="1:4" ht="13.5">
      <c r="A160" s="197">
        <v>92219</v>
      </c>
      <c r="B160" s="197" t="s">
        <v>22925</v>
      </c>
      <c r="C160" s="197" t="s">
        <v>119</v>
      </c>
      <c r="D160" s="198">
        <v>149.57</v>
      </c>
    </row>
    <row r="161" spans="1:4" ht="13.5">
      <c r="A161" s="197">
        <v>92220</v>
      </c>
      <c r="B161" s="197" t="s">
        <v>22926</v>
      </c>
      <c r="C161" s="197" t="s">
        <v>119</v>
      </c>
      <c r="D161" s="198">
        <v>180.34</v>
      </c>
    </row>
    <row r="162" spans="1:4" ht="13.5">
      <c r="A162" s="197">
        <v>92221</v>
      </c>
      <c r="B162" s="197" t="s">
        <v>22927</v>
      </c>
      <c r="C162" s="197" t="s">
        <v>119</v>
      </c>
      <c r="D162" s="198">
        <v>257.72000000000003</v>
      </c>
    </row>
    <row r="163" spans="1:4" ht="13.5">
      <c r="A163" s="197">
        <v>92222</v>
      </c>
      <c r="B163" s="197" t="s">
        <v>22928</v>
      </c>
      <c r="C163" s="197" t="s">
        <v>119</v>
      </c>
      <c r="D163" s="198">
        <v>331.97</v>
      </c>
    </row>
    <row r="164" spans="1:4" ht="13.5">
      <c r="A164" s="197">
        <v>92223</v>
      </c>
      <c r="B164" s="197" t="s">
        <v>22929</v>
      </c>
      <c r="C164" s="197" t="s">
        <v>119</v>
      </c>
      <c r="D164" s="198">
        <v>397.54</v>
      </c>
    </row>
    <row r="165" spans="1:4" ht="13.5">
      <c r="A165" s="197">
        <v>92224</v>
      </c>
      <c r="B165" s="197" t="s">
        <v>22930</v>
      </c>
      <c r="C165" s="197" t="s">
        <v>119</v>
      </c>
      <c r="D165" s="198">
        <v>455.09</v>
      </c>
    </row>
    <row r="166" spans="1:4" ht="13.5">
      <c r="A166" s="197">
        <v>92226</v>
      </c>
      <c r="B166" s="197" t="s">
        <v>22931</v>
      </c>
      <c r="C166" s="197" t="s">
        <v>119</v>
      </c>
      <c r="D166" s="198">
        <v>480.59</v>
      </c>
    </row>
    <row r="167" spans="1:4" ht="13.5">
      <c r="A167" s="197">
        <v>92808</v>
      </c>
      <c r="B167" s="197" t="s">
        <v>22932</v>
      </c>
      <c r="C167" s="197" t="s">
        <v>119</v>
      </c>
      <c r="D167" s="198">
        <v>42.49</v>
      </c>
    </row>
    <row r="168" spans="1:4" ht="13.5">
      <c r="A168" s="197">
        <v>92809</v>
      </c>
      <c r="B168" s="197" t="s">
        <v>22933</v>
      </c>
      <c r="C168" s="197" t="s">
        <v>119</v>
      </c>
      <c r="D168" s="198">
        <v>54.44</v>
      </c>
    </row>
    <row r="169" spans="1:4" ht="13.5">
      <c r="A169" s="197">
        <v>92810</v>
      </c>
      <c r="B169" s="197" t="s">
        <v>22934</v>
      </c>
      <c r="C169" s="197" t="s">
        <v>119</v>
      </c>
      <c r="D169" s="198">
        <v>66.2</v>
      </c>
    </row>
    <row r="170" spans="1:4" ht="13.5">
      <c r="A170" s="197">
        <v>92811</v>
      </c>
      <c r="B170" s="197" t="s">
        <v>22935</v>
      </c>
      <c r="C170" s="197" t="s">
        <v>119</v>
      </c>
      <c r="D170" s="198">
        <v>78.69</v>
      </c>
    </row>
    <row r="171" spans="1:4" ht="13.5">
      <c r="A171" s="197">
        <v>92812</v>
      </c>
      <c r="B171" s="197" t="s">
        <v>22936</v>
      </c>
      <c r="C171" s="197" t="s">
        <v>119</v>
      </c>
      <c r="D171" s="198">
        <v>91.03</v>
      </c>
    </row>
    <row r="172" spans="1:4" ht="13.5">
      <c r="A172" s="197">
        <v>92813</v>
      </c>
      <c r="B172" s="197" t="s">
        <v>22937</v>
      </c>
      <c r="C172" s="197" t="s">
        <v>119</v>
      </c>
      <c r="D172" s="198">
        <v>105.23</v>
      </c>
    </row>
    <row r="173" spans="1:4" ht="13.5">
      <c r="A173" s="197">
        <v>92814</v>
      </c>
      <c r="B173" s="197" t="s">
        <v>22938</v>
      </c>
      <c r="C173" s="197" t="s">
        <v>119</v>
      </c>
      <c r="D173" s="198">
        <v>120</v>
      </c>
    </row>
    <row r="174" spans="1:4" ht="13.5">
      <c r="A174" s="197">
        <v>92815</v>
      </c>
      <c r="B174" s="197" t="s">
        <v>22939</v>
      </c>
      <c r="C174" s="197" t="s">
        <v>119</v>
      </c>
      <c r="D174" s="198">
        <v>136.69999999999999</v>
      </c>
    </row>
    <row r="175" spans="1:4" ht="13.5">
      <c r="A175" s="197">
        <v>92816</v>
      </c>
      <c r="B175" s="197" t="s">
        <v>22940</v>
      </c>
      <c r="C175" s="197" t="s">
        <v>119</v>
      </c>
      <c r="D175" s="198">
        <v>647.91</v>
      </c>
    </row>
    <row r="176" spans="1:4" ht="13.5">
      <c r="A176" s="197">
        <v>92817</v>
      </c>
      <c r="B176" s="197" t="s">
        <v>22941</v>
      </c>
      <c r="C176" s="197" t="s">
        <v>119</v>
      </c>
      <c r="D176" s="198">
        <v>171.06</v>
      </c>
    </row>
    <row r="177" spans="1:4" ht="13.5">
      <c r="A177" s="197">
        <v>92818</v>
      </c>
      <c r="B177" s="197" t="s">
        <v>22942</v>
      </c>
      <c r="C177" s="197" t="s">
        <v>119</v>
      </c>
      <c r="D177" s="198">
        <v>921.1</v>
      </c>
    </row>
    <row r="178" spans="1:4" ht="13.5">
      <c r="A178" s="197">
        <v>92819</v>
      </c>
      <c r="B178" s="197" t="s">
        <v>22943</v>
      </c>
      <c r="C178" s="197" t="s">
        <v>119</v>
      </c>
      <c r="D178" s="198">
        <v>230.25</v>
      </c>
    </row>
    <row r="179" spans="1:4" ht="13.5">
      <c r="A179" s="197">
        <v>92820</v>
      </c>
      <c r="B179" s="197" t="s">
        <v>22944</v>
      </c>
      <c r="C179" s="197" t="s">
        <v>119</v>
      </c>
      <c r="D179" s="198">
        <v>50.71</v>
      </c>
    </row>
    <row r="180" spans="1:4" ht="13.5">
      <c r="A180" s="197">
        <v>92821</v>
      </c>
      <c r="B180" s="197" t="s">
        <v>22945</v>
      </c>
      <c r="C180" s="197" t="s">
        <v>119</v>
      </c>
      <c r="D180" s="198">
        <v>64.94</v>
      </c>
    </row>
    <row r="181" spans="1:4" ht="13.5">
      <c r="A181" s="197">
        <v>92822</v>
      </c>
      <c r="B181" s="197" t="s">
        <v>22946</v>
      </c>
      <c r="C181" s="197" t="s">
        <v>119</v>
      </c>
      <c r="D181" s="198">
        <v>79.2</v>
      </c>
    </row>
    <row r="182" spans="1:4" ht="13.5">
      <c r="A182" s="197">
        <v>92824</v>
      </c>
      <c r="B182" s="197" t="s">
        <v>22947</v>
      </c>
      <c r="C182" s="197" t="s">
        <v>119</v>
      </c>
      <c r="D182" s="198">
        <v>93.95</v>
      </c>
    </row>
    <row r="183" spans="1:4" ht="13.5">
      <c r="A183" s="197">
        <v>92825</v>
      </c>
      <c r="B183" s="197" t="s">
        <v>22948</v>
      </c>
      <c r="C183" s="197" t="s">
        <v>119</v>
      </c>
      <c r="D183" s="198">
        <v>108.75</v>
      </c>
    </row>
    <row r="184" spans="1:4" ht="13.5">
      <c r="A184" s="197">
        <v>92826</v>
      </c>
      <c r="B184" s="197" t="s">
        <v>22949</v>
      </c>
      <c r="C184" s="197" t="s">
        <v>119</v>
      </c>
      <c r="D184" s="198">
        <v>125.06</v>
      </c>
    </row>
    <row r="185" spans="1:4" ht="13.5">
      <c r="A185" s="197">
        <v>92827</v>
      </c>
      <c r="B185" s="197" t="s">
        <v>22950</v>
      </c>
      <c r="C185" s="197" t="s">
        <v>119</v>
      </c>
      <c r="D185" s="198">
        <v>142.01</v>
      </c>
    </row>
    <row r="186" spans="1:4" ht="13.5">
      <c r="A186" s="197">
        <v>92828</v>
      </c>
      <c r="B186" s="197" t="s">
        <v>22951</v>
      </c>
      <c r="C186" s="197" t="s">
        <v>119</v>
      </c>
      <c r="D186" s="198">
        <v>161.32</v>
      </c>
    </row>
    <row r="187" spans="1:4" ht="13.5">
      <c r="A187" s="197">
        <v>92829</v>
      </c>
      <c r="B187" s="197" t="s">
        <v>22952</v>
      </c>
      <c r="C187" s="197" t="s">
        <v>119</v>
      </c>
      <c r="D187" s="198">
        <v>676.99</v>
      </c>
    </row>
    <row r="188" spans="1:4" ht="13.5">
      <c r="A188" s="197">
        <v>92830</v>
      </c>
      <c r="B188" s="197" t="s">
        <v>22953</v>
      </c>
      <c r="C188" s="197" t="s">
        <v>119</v>
      </c>
      <c r="D188" s="198">
        <v>200.14</v>
      </c>
    </row>
    <row r="189" spans="1:4" ht="13.5">
      <c r="A189" s="197">
        <v>92831</v>
      </c>
      <c r="B189" s="197" t="s">
        <v>22954</v>
      </c>
      <c r="C189" s="197" t="s">
        <v>119</v>
      </c>
      <c r="D189" s="198">
        <v>956.89</v>
      </c>
    </row>
    <row r="190" spans="1:4" ht="13.5">
      <c r="A190" s="197">
        <v>92832</v>
      </c>
      <c r="B190" s="197" t="s">
        <v>22955</v>
      </c>
      <c r="C190" s="197" t="s">
        <v>119</v>
      </c>
      <c r="D190" s="198">
        <v>266.04000000000002</v>
      </c>
    </row>
    <row r="191" spans="1:4" ht="13.5">
      <c r="A191" s="197">
        <v>95565</v>
      </c>
      <c r="B191" s="197" t="s">
        <v>22956</v>
      </c>
      <c r="C191" s="197" t="s">
        <v>119</v>
      </c>
      <c r="D191" s="198">
        <v>117.48</v>
      </c>
    </row>
    <row r="192" spans="1:4" ht="13.5">
      <c r="A192" s="197">
        <v>95566</v>
      </c>
      <c r="B192" s="197" t="s">
        <v>22957</v>
      </c>
      <c r="C192" s="197" t="s">
        <v>119</v>
      </c>
      <c r="D192" s="198">
        <v>125.7</v>
      </c>
    </row>
    <row r="193" spans="1:4" ht="13.5">
      <c r="A193" s="197">
        <v>95567</v>
      </c>
      <c r="B193" s="197" t="s">
        <v>22958</v>
      </c>
      <c r="C193" s="197" t="s">
        <v>119</v>
      </c>
      <c r="D193" s="198">
        <v>95.02</v>
      </c>
    </row>
    <row r="194" spans="1:4" ht="13.5">
      <c r="A194" s="197">
        <v>95568</v>
      </c>
      <c r="B194" s="197" t="s">
        <v>22959</v>
      </c>
      <c r="C194" s="197" t="s">
        <v>119</v>
      </c>
      <c r="D194" s="198">
        <v>116.5</v>
      </c>
    </row>
    <row r="195" spans="1:4" ht="13.5">
      <c r="A195" s="197">
        <v>95569</v>
      </c>
      <c r="B195" s="197" t="s">
        <v>22960</v>
      </c>
      <c r="C195" s="197" t="s">
        <v>119</v>
      </c>
      <c r="D195" s="198">
        <v>158.58000000000001</v>
      </c>
    </row>
    <row r="196" spans="1:4" ht="13.5">
      <c r="A196" s="197">
        <v>95570</v>
      </c>
      <c r="B196" s="197" t="s">
        <v>22961</v>
      </c>
      <c r="C196" s="197" t="s">
        <v>119</v>
      </c>
      <c r="D196" s="198">
        <v>103.24</v>
      </c>
    </row>
    <row r="197" spans="1:4" ht="13.5">
      <c r="A197" s="197">
        <v>95571</v>
      </c>
      <c r="B197" s="197" t="s">
        <v>22962</v>
      </c>
      <c r="C197" s="197" t="s">
        <v>119</v>
      </c>
      <c r="D197" s="198">
        <v>127</v>
      </c>
    </row>
    <row r="198" spans="1:4" ht="13.5">
      <c r="A198" s="197">
        <v>95572</v>
      </c>
      <c r="B198" s="197" t="s">
        <v>22963</v>
      </c>
      <c r="C198" s="197" t="s">
        <v>119</v>
      </c>
      <c r="D198" s="198">
        <v>171.58</v>
      </c>
    </row>
    <row r="199" spans="1:4" ht="13.5">
      <c r="A199" s="197">
        <v>97127</v>
      </c>
      <c r="B199" s="197" t="s">
        <v>22964</v>
      </c>
      <c r="C199" s="197" t="s">
        <v>119</v>
      </c>
      <c r="D199" s="198">
        <v>5.67</v>
      </c>
    </row>
    <row r="200" spans="1:4" ht="13.5">
      <c r="A200" s="197">
        <v>97128</v>
      </c>
      <c r="B200" s="197" t="s">
        <v>22965</v>
      </c>
      <c r="C200" s="197" t="s">
        <v>119</v>
      </c>
      <c r="D200" s="198">
        <v>10.85</v>
      </c>
    </row>
    <row r="201" spans="1:4" ht="13.5">
      <c r="A201" s="197">
        <v>97129</v>
      </c>
      <c r="B201" s="197" t="s">
        <v>22966</v>
      </c>
      <c r="C201" s="197" t="s">
        <v>119</v>
      </c>
      <c r="D201" s="198">
        <v>13.33</v>
      </c>
    </row>
    <row r="202" spans="1:4" ht="13.5">
      <c r="A202" s="197">
        <v>97130</v>
      </c>
      <c r="B202" s="197" t="s">
        <v>22967</v>
      </c>
      <c r="C202" s="197" t="s">
        <v>119</v>
      </c>
      <c r="D202" s="198">
        <v>15.82</v>
      </c>
    </row>
    <row r="203" spans="1:4" ht="13.5">
      <c r="A203" s="197">
        <v>97131</v>
      </c>
      <c r="B203" s="197" t="s">
        <v>22968</v>
      </c>
      <c r="C203" s="197" t="s">
        <v>119</v>
      </c>
      <c r="D203" s="198">
        <v>18.309999999999999</v>
      </c>
    </row>
    <row r="204" spans="1:4" ht="13.5">
      <c r="A204" s="197">
        <v>97132</v>
      </c>
      <c r="B204" s="197" t="s">
        <v>22969</v>
      </c>
      <c r="C204" s="197" t="s">
        <v>119</v>
      </c>
      <c r="D204" s="198">
        <v>20.77</v>
      </c>
    </row>
    <row r="205" spans="1:4" ht="13.5">
      <c r="A205" s="197">
        <v>97133</v>
      </c>
      <c r="B205" s="197" t="s">
        <v>22970</v>
      </c>
      <c r="C205" s="197" t="s">
        <v>119</v>
      </c>
      <c r="D205" s="198">
        <v>25.77</v>
      </c>
    </row>
    <row r="206" spans="1:4" ht="13.5">
      <c r="A206" s="197">
        <v>97134</v>
      </c>
      <c r="B206" s="197" t="s">
        <v>22971</v>
      </c>
      <c r="C206" s="197" t="s">
        <v>119</v>
      </c>
      <c r="D206" s="198">
        <v>2.61</v>
      </c>
    </row>
    <row r="207" spans="1:4" ht="13.5">
      <c r="A207" s="197">
        <v>97135</v>
      </c>
      <c r="B207" s="197" t="s">
        <v>22972</v>
      </c>
      <c r="C207" s="197" t="s">
        <v>119</v>
      </c>
      <c r="D207" s="198">
        <v>5.49</v>
      </c>
    </row>
    <row r="208" spans="1:4" ht="13.5">
      <c r="A208" s="197">
        <v>97136</v>
      </c>
      <c r="B208" s="197" t="s">
        <v>22973</v>
      </c>
      <c r="C208" s="197" t="s">
        <v>119</v>
      </c>
      <c r="D208" s="198">
        <v>6.73</v>
      </c>
    </row>
    <row r="209" spans="1:4" ht="13.5">
      <c r="A209" s="197">
        <v>97137</v>
      </c>
      <c r="B209" s="197" t="s">
        <v>22974</v>
      </c>
      <c r="C209" s="197" t="s">
        <v>119</v>
      </c>
      <c r="D209" s="198">
        <v>8</v>
      </c>
    </row>
    <row r="210" spans="1:4" ht="13.5">
      <c r="A210" s="197">
        <v>97138</v>
      </c>
      <c r="B210" s="197" t="s">
        <v>22975</v>
      </c>
      <c r="C210" s="197" t="s">
        <v>119</v>
      </c>
      <c r="D210" s="198">
        <v>9.26</v>
      </c>
    </row>
    <row r="211" spans="1:4" ht="13.5">
      <c r="A211" s="197">
        <v>97139</v>
      </c>
      <c r="B211" s="197" t="s">
        <v>22976</v>
      </c>
      <c r="C211" s="197" t="s">
        <v>119</v>
      </c>
      <c r="D211" s="198">
        <v>10.49</v>
      </c>
    </row>
    <row r="212" spans="1:4" ht="13.5">
      <c r="A212" s="197">
        <v>97140</v>
      </c>
      <c r="B212" s="197" t="s">
        <v>22977</v>
      </c>
      <c r="C212" s="197" t="s">
        <v>119</v>
      </c>
      <c r="D212" s="198">
        <v>13.03</v>
      </c>
    </row>
    <row r="213" spans="1:4" ht="13.5">
      <c r="A213" s="197">
        <v>103089</v>
      </c>
      <c r="B213" s="197" t="s">
        <v>43610</v>
      </c>
      <c r="C213" s="197" t="s">
        <v>119</v>
      </c>
      <c r="D213" s="198">
        <v>9.89</v>
      </c>
    </row>
    <row r="214" spans="1:4" ht="13.5">
      <c r="A214" s="197">
        <v>103090</v>
      </c>
      <c r="B214" s="197" t="s">
        <v>43611</v>
      </c>
      <c r="C214" s="197" t="s">
        <v>119</v>
      </c>
      <c r="D214" s="198">
        <v>11.84</v>
      </c>
    </row>
    <row r="215" spans="1:4" ht="13.5">
      <c r="A215" s="197">
        <v>103091</v>
      </c>
      <c r="B215" s="197" t="s">
        <v>43612</v>
      </c>
      <c r="C215" s="197" t="s">
        <v>119</v>
      </c>
      <c r="D215" s="198">
        <v>16.71</v>
      </c>
    </row>
    <row r="216" spans="1:4" ht="13.5">
      <c r="A216" s="197">
        <v>103092</v>
      </c>
      <c r="B216" s="197" t="s">
        <v>43613</v>
      </c>
      <c r="C216" s="197" t="s">
        <v>119</v>
      </c>
      <c r="D216" s="198">
        <v>21.59</v>
      </c>
    </row>
    <row r="217" spans="1:4" ht="13.5">
      <c r="A217" s="197">
        <v>103093</v>
      </c>
      <c r="B217" s="197" t="s">
        <v>43614</v>
      </c>
      <c r="C217" s="197" t="s">
        <v>119</v>
      </c>
      <c r="D217" s="198">
        <v>33.020000000000003</v>
      </c>
    </row>
    <row r="218" spans="1:4" ht="13.5">
      <c r="A218" s="197">
        <v>103094</v>
      </c>
      <c r="B218" s="197" t="s">
        <v>43615</v>
      </c>
      <c r="C218" s="197" t="s">
        <v>119</v>
      </c>
      <c r="D218" s="198">
        <v>37.92</v>
      </c>
    </row>
    <row r="219" spans="1:4" ht="13.5">
      <c r="A219" s="197">
        <v>103095</v>
      </c>
      <c r="B219" s="197" t="s">
        <v>43616</v>
      </c>
      <c r="C219" s="197" t="s">
        <v>119</v>
      </c>
      <c r="D219" s="198">
        <v>49.33</v>
      </c>
    </row>
    <row r="220" spans="1:4" ht="13.5">
      <c r="A220" s="197">
        <v>103096</v>
      </c>
      <c r="B220" s="197" t="s">
        <v>43617</v>
      </c>
      <c r="C220" s="197" t="s">
        <v>119</v>
      </c>
      <c r="D220" s="198">
        <v>54.22</v>
      </c>
    </row>
    <row r="221" spans="1:4" ht="13.5">
      <c r="A221" s="197">
        <v>103097</v>
      </c>
      <c r="B221" s="197" t="s">
        <v>43618</v>
      </c>
      <c r="C221" s="197" t="s">
        <v>119</v>
      </c>
      <c r="D221" s="198">
        <v>65.650000000000006</v>
      </c>
    </row>
    <row r="222" spans="1:4" ht="13.5">
      <c r="A222" s="197">
        <v>103098</v>
      </c>
      <c r="B222" s="197" t="s">
        <v>43619</v>
      </c>
      <c r="C222" s="197" t="s">
        <v>119</v>
      </c>
      <c r="D222" s="198">
        <v>70.540000000000006</v>
      </c>
    </row>
    <row r="223" spans="1:4" ht="13.5">
      <c r="A223" s="197">
        <v>103099</v>
      </c>
      <c r="B223" s="197" t="s">
        <v>43620</v>
      </c>
      <c r="C223" s="197" t="s">
        <v>119</v>
      </c>
      <c r="D223" s="198">
        <v>80.28</v>
      </c>
    </row>
    <row r="224" spans="1:4" ht="13.5">
      <c r="A224" s="197">
        <v>103100</v>
      </c>
      <c r="B224" s="197" t="s">
        <v>43621</v>
      </c>
      <c r="C224" s="197" t="s">
        <v>119</v>
      </c>
      <c r="D224" s="198">
        <v>85.72</v>
      </c>
    </row>
    <row r="225" spans="1:4" ht="13.5">
      <c r="A225" s="197">
        <v>103101</v>
      </c>
      <c r="B225" s="197" t="s">
        <v>43622</v>
      </c>
      <c r="C225" s="197" t="s">
        <v>119</v>
      </c>
      <c r="D225" s="198">
        <v>94.47</v>
      </c>
    </row>
    <row r="226" spans="1:4" ht="13.5">
      <c r="A226" s="197">
        <v>103102</v>
      </c>
      <c r="B226" s="197" t="s">
        <v>43623</v>
      </c>
      <c r="C226" s="197" t="s">
        <v>119</v>
      </c>
      <c r="D226" s="198">
        <v>108.78</v>
      </c>
    </row>
    <row r="227" spans="1:4" ht="13.5">
      <c r="A227" s="197">
        <v>103103</v>
      </c>
      <c r="B227" s="197" t="s">
        <v>43624</v>
      </c>
      <c r="C227" s="197" t="s">
        <v>119</v>
      </c>
      <c r="D227" s="198">
        <v>117.51</v>
      </c>
    </row>
    <row r="228" spans="1:4" ht="13.5">
      <c r="A228" s="197">
        <v>103104</v>
      </c>
      <c r="B228" s="197" t="s">
        <v>43625</v>
      </c>
      <c r="C228" s="197" t="s">
        <v>119</v>
      </c>
      <c r="D228" s="198">
        <v>140.57</v>
      </c>
    </row>
    <row r="229" spans="1:4" ht="13.5">
      <c r="A229" s="197">
        <v>103105</v>
      </c>
      <c r="B229" s="197" t="s">
        <v>43626</v>
      </c>
      <c r="C229" s="197" t="s">
        <v>170</v>
      </c>
      <c r="D229" s="198">
        <v>40.520000000000003</v>
      </c>
    </row>
    <row r="230" spans="1:4" ht="13.5">
      <c r="A230" s="197">
        <v>103106</v>
      </c>
      <c r="B230" s="197" t="s">
        <v>43627</v>
      </c>
      <c r="C230" s="197" t="s">
        <v>170</v>
      </c>
      <c r="D230" s="198">
        <v>48.61</v>
      </c>
    </row>
    <row r="231" spans="1:4" ht="13.5">
      <c r="A231" s="197">
        <v>103107</v>
      </c>
      <c r="B231" s="197" t="s">
        <v>43628</v>
      </c>
      <c r="C231" s="197" t="s">
        <v>170</v>
      </c>
      <c r="D231" s="198">
        <v>68.83</v>
      </c>
    </row>
    <row r="232" spans="1:4" ht="13.5">
      <c r="A232" s="197">
        <v>103108</v>
      </c>
      <c r="B232" s="197" t="s">
        <v>43629</v>
      </c>
      <c r="C232" s="197" t="s">
        <v>170</v>
      </c>
      <c r="D232" s="198">
        <v>89.06</v>
      </c>
    </row>
    <row r="233" spans="1:4" ht="13.5">
      <c r="A233" s="197">
        <v>103109</v>
      </c>
      <c r="B233" s="197" t="s">
        <v>43630</v>
      </c>
      <c r="C233" s="197" t="s">
        <v>170</v>
      </c>
      <c r="D233" s="198">
        <v>147.29</v>
      </c>
    </row>
    <row r="234" spans="1:4" ht="13.5">
      <c r="A234" s="197">
        <v>103110</v>
      </c>
      <c r="B234" s="197" t="s">
        <v>43631</v>
      </c>
      <c r="C234" s="197" t="s">
        <v>170</v>
      </c>
      <c r="D234" s="198">
        <v>167.52</v>
      </c>
    </row>
    <row r="235" spans="1:4" ht="13.5">
      <c r="A235" s="197">
        <v>103111</v>
      </c>
      <c r="B235" s="197" t="s">
        <v>43632</v>
      </c>
      <c r="C235" s="197" t="s">
        <v>170</v>
      </c>
      <c r="D235" s="198">
        <v>225.75</v>
      </c>
    </row>
    <row r="236" spans="1:4" ht="13.5">
      <c r="A236" s="197">
        <v>103112</v>
      </c>
      <c r="B236" s="197" t="s">
        <v>43633</v>
      </c>
      <c r="C236" s="197" t="s">
        <v>170</v>
      </c>
      <c r="D236" s="198">
        <v>245.97</v>
      </c>
    </row>
    <row r="237" spans="1:4" ht="13.5">
      <c r="A237" s="197">
        <v>103113</v>
      </c>
      <c r="B237" s="197" t="s">
        <v>43634</v>
      </c>
      <c r="C237" s="197" t="s">
        <v>170</v>
      </c>
      <c r="D237" s="198">
        <v>304.19</v>
      </c>
    </row>
    <row r="238" spans="1:4" ht="13.5">
      <c r="A238" s="197">
        <v>103114</v>
      </c>
      <c r="B238" s="197" t="s">
        <v>43635</v>
      </c>
      <c r="C238" s="197" t="s">
        <v>170</v>
      </c>
      <c r="D238" s="198">
        <v>324.41000000000003</v>
      </c>
    </row>
    <row r="239" spans="1:4" ht="13.5">
      <c r="A239" s="197">
        <v>103115</v>
      </c>
      <c r="B239" s="197" t="s">
        <v>43636</v>
      </c>
      <c r="C239" s="197" t="s">
        <v>170</v>
      </c>
      <c r="D239" s="198">
        <v>364.85</v>
      </c>
    </row>
    <row r="240" spans="1:4" ht="13.5">
      <c r="A240" s="197">
        <v>103116</v>
      </c>
      <c r="B240" s="197" t="s">
        <v>43637</v>
      </c>
      <c r="C240" s="197" t="s">
        <v>170</v>
      </c>
      <c r="D240" s="198">
        <v>443.31</v>
      </c>
    </row>
    <row r="241" spans="1:4" ht="13.5">
      <c r="A241" s="197">
        <v>103117</v>
      </c>
      <c r="B241" s="197" t="s">
        <v>43638</v>
      </c>
      <c r="C241" s="197" t="s">
        <v>170</v>
      </c>
      <c r="D241" s="198">
        <v>483.75</v>
      </c>
    </row>
    <row r="242" spans="1:4" ht="13.5">
      <c r="A242" s="197">
        <v>103118</v>
      </c>
      <c r="B242" s="197" t="s">
        <v>43639</v>
      </c>
      <c r="C242" s="197" t="s">
        <v>170</v>
      </c>
      <c r="D242" s="198">
        <v>562.20000000000005</v>
      </c>
    </row>
    <row r="243" spans="1:4" ht="13.5">
      <c r="A243" s="197">
        <v>103119</v>
      </c>
      <c r="B243" s="197" t="s">
        <v>43640</v>
      </c>
      <c r="C243" s="197" t="s">
        <v>170</v>
      </c>
      <c r="D243" s="198">
        <v>602.65</v>
      </c>
    </row>
    <row r="244" spans="1:4" ht="13.5">
      <c r="A244" s="197">
        <v>103120</v>
      </c>
      <c r="B244" s="197" t="s">
        <v>43641</v>
      </c>
      <c r="C244" s="197" t="s">
        <v>170</v>
      </c>
      <c r="D244" s="198">
        <v>721.56</v>
      </c>
    </row>
    <row r="245" spans="1:4" ht="13.5">
      <c r="A245" s="197">
        <v>103121</v>
      </c>
      <c r="B245" s="197" t="s">
        <v>43642</v>
      </c>
      <c r="C245" s="197" t="s">
        <v>170</v>
      </c>
      <c r="D245" s="198">
        <v>53.62</v>
      </c>
    </row>
    <row r="246" spans="1:4" ht="13.5">
      <c r="A246" s="197">
        <v>103122</v>
      </c>
      <c r="B246" s="197" t="s">
        <v>43643</v>
      </c>
      <c r="C246" s="197" t="s">
        <v>170</v>
      </c>
      <c r="D246" s="198">
        <v>65.75</v>
      </c>
    </row>
    <row r="247" spans="1:4" ht="13.5">
      <c r="A247" s="197">
        <v>103123</v>
      </c>
      <c r="B247" s="197" t="s">
        <v>43644</v>
      </c>
      <c r="C247" s="197" t="s">
        <v>170</v>
      </c>
      <c r="D247" s="198">
        <v>96.09</v>
      </c>
    </row>
    <row r="248" spans="1:4" ht="13.5">
      <c r="A248" s="197">
        <v>103124</v>
      </c>
      <c r="B248" s="197" t="s">
        <v>43645</v>
      </c>
      <c r="C248" s="197" t="s">
        <v>170</v>
      </c>
      <c r="D248" s="198">
        <v>126.43</v>
      </c>
    </row>
    <row r="249" spans="1:4" ht="13.5">
      <c r="A249" s="197">
        <v>103125</v>
      </c>
      <c r="B249" s="197" t="s">
        <v>43646</v>
      </c>
      <c r="C249" s="197" t="s">
        <v>170</v>
      </c>
      <c r="D249" s="198">
        <v>213.78</v>
      </c>
    </row>
    <row r="250" spans="1:4" ht="13.5">
      <c r="A250" s="197">
        <v>103126</v>
      </c>
      <c r="B250" s="197" t="s">
        <v>43647</v>
      </c>
      <c r="C250" s="197" t="s">
        <v>170</v>
      </c>
      <c r="D250" s="198">
        <v>244.09</v>
      </c>
    </row>
    <row r="251" spans="1:4" ht="13.5">
      <c r="A251" s="197">
        <v>103127</v>
      </c>
      <c r="B251" s="197" t="s">
        <v>43648</v>
      </c>
      <c r="C251" s="197" t="s">
        <v>170</v>
      </c>
      <c r="D251" s="198">
        <v>331.45</v>
      </c>
    </row>
    <row r="252" spans="1:4" ht="13.5">
      <c r="A252" s="197">
        <v>103128</v>
      </c>
      <c r="B252" s="197" t="s">
        <v>43649</v>
      </c>
      <c r="C252" s="197" t="s">
        <v>170</v>
      </c>
      <c r="D252" s="198">
        <v>361.77</v>
      </c>
    </row>
    <row r="253" spans="1:4" ht="13.5">
      <c r="A253" s="197">
        <v>103129</v>
      </c>
      <c r="B253" s="197" t="s">
        <v>43650</v>
      </c>
      <c r="C253" s="197" t="s">
        <v>170</v>
      </c>
      <c r="D253" s="198">
        <v>449.12</v>
      </c>
    </row>
    <row r="254" spans="1:4" ht="13.5">
      <c r="A254" s="197">
        <v>103130</v>
      </c>
      <c r="B254" s="197" t="s">
        <v>43651</v>
      </c>
      <c r="C254" s="197" t="s">
        <v>170</v>
      </c>
      <c r="D254" s="198">
        <v>479.44</v>
      </c>
    </row>
    <row r="255" spans="1:4" ht="13.5">
      <c r="A255" s="197">
        <v>103131</v>
      </c>
      <c r="B255" s="197" t="s">
        <v>43652</v>
      </c>
      <c r="C255" s="197" t="s">
        <v>170</v>
      </c>
      <c r="D255" s="198">
        <v>540.11</v>
      </c>
    </row>
    <row r="256" spans="1:4" ht="13.5">
      <c r="A256" s="197">
        <v>103132</v>
      </c>
      <c r="B256" s="197" t="s">
        <v>43653</v>
      </c>
      <c r="C256" s="197" t="s">
        <v>170</v>
      </c>
      <c r="D256" s="198">
        <v>657.78</v>
      </c>
    </row>
    <row r="257" spans="1:4" ht="13.5">
      <c r="A257" s="197">
        <v>103133</v>
      </c>
      <c r="B257" s="197" t="s">
        <v>43654</v>
      </c>
      <c r="C257" s="197" t="s">
        <v>170</v>
      </c>
      <c r="D257" s="198">
        <v>718.46</v>
      </c>
    </row>
    <row r="258" spans="1:4" ht="13.5">
      <c r="A258" s="197">
        <v>103134</v>
      </c>
      <c r="B258" s="197" t="s">
        <v>43655</v>
      </c>
      <c r="C258" s="197" t="s">
        <v>170</v>
      </c>
      <c r="D258" s="198">
        <v>836.14</v>
      </c>
    </row>
    <row r="259" spans="1:4" ht="13.5">
      <c r="A259" s="197">
        <v>103135</v>
      </c>
      <c r="B259" s="197" t="s">
        <v>43656</v>
      </c>
      <c r="C259" s="197" t="s">
        <v>170</v>
      </c>
      <c r="D259" s="198">
        <v>896.81</v>
      </c>
    </row>
    <row r="260" spans="1:4" ht="13.5">
      <c r="A260" s="197">
        <v>103136</v>
      </c>
      <c r="B260" s="197" t="s">
        <v>43657</v>
      </c>
      <c r="C260" s="197" t="s">
        <v>170</v>
      </c>
      <c r="D260" s="123">
        <v>1075.1500000000001</v>
      </c>
    </row>
    <row r="261" spans="1:4" ht="13.5">
      <c r="A261" s="197">
        <v>103137</v>
      </c>
      <c r="B261" s="197" t="s">
        <v>43658</v>
      </c>
      <c r="C261" s="197" t="s">
        <v>170</v>
      </c>
      <c r="D261" s="198">
        <v>27.44</v>
      </c>
    </row>
    <row r="262" spans="1:4" ht="13.5">
      <c r="A262" s="197">
        <v>103138</v>
      </c>
      <c r="B262" s="197" t="s">
        <v>43659</v>
      </c>
      <c r="C262" s="197" t="s">
        <v>170</v>
      </c>
      <c r="D262" s="198">
        <v>31.48</v>
      </c>
    </row>
    <row r="263" spans="1:4" ht="13.5">
      <c r="A263" s="197">
        <v>103139</v>
      </c>
      <c r="B263" s="197" t="s">
        <v>43660</v>
      </c>
      <c r="C263" s="197" t="s">
        <v>170</v>
      </c>
      <c r="D263" s="198">
        <v>41.61</v>
      </c>
    </row>
    <row r="264" spans="1:4" ht="13.5">
      <c r="A264" s="197">
        <v>103140</v>
      </c>
      <c r="B264" s="197" t="s">
        <v>43661</v>
      </c>
      <c r="C264" s="197" t="s">
        <v>170</v>
      </c>
      <c r="D264" s="198">
        <v>51.71</v>
      </c>
    </row>
    <row r="265" spans="1:4" ht="13.5">
      <c r="A265" s="197">
        <v>103141</v>
      </c>
      <c r="B265" s="197" t="s">
        <v>43662</v>
      </c>
      <c r="C265" s="197" t="s">
        <v>170</v>
      </c>
      <c r="D265" s="198">
        <v>80.83</v>
      </c>
    </row>
    <row r="266" spans="1:4" ht="13.5">
      <c r="A266" s="197">
        <v>103142</v>
      </c>
      <c r="B266" s="197" t="s">
        <v>43663</v>
      </c>
      <c r="C266" s="197" t="s">
        <v>170</v>
      </c>
      <c r="D266" s="198">
        <v>90.92</v>
      </c>
    </row>
    <row r="267" spans="1:4" ht="13.5">
      <c r="A267" s="197">
        <v>103143</v>
      </c>
      <c r="B267" s="197" t="s">
        <v>43664</v>
      </c>
      <c r="C267" s="197" t="s">
        <v>170</v>
      </c>
      <c r="D267" s="198">
        <v>120.05</v>
      </c>
    </row>
    <row r="268" spans="1:4" ht="13.5">
      <c r="A268" s="197">
        <v>103144</v>
      </c>
      <c r="B268" s="197" t="s">
        <v>43665</v>
      </c>
      <c r="C268" s="197" t="s">
        <v>170</v>
      </c>
      <c r="D268" s="198">
        <v>130.16</v>
      </c>
    </row>
    <row r="269" spans="1:4" ht="13.5">
      <c r="A269" s="197">
        <v>103145</v>
      </c>
      <c r="B269" s="197" t="s">
        <v>43666</v>
      </c>
      <c r="C269" s="197" t="s">
        <v>170</v>
      </c>
      <c r="D269" s="198">
        <v>159.28</v>
      </c>
    </row>
    <row r="270" spans="1:4" ht="13.5">
      <c r="A270" s="197">
        <v>103146</v>
      </c>
      <c r="B270" s="197" t="s">
        <v>43667</v>
      </c>
      <c r="C270" s="197" t="s">
        <v>170</v>
      </c>
      <c r="D270" s="198">
        <v>169.38</v>
      </c>
    </row>
    <row r="271" spans="1:4" ht="13.5">
      <c r="A271" s="197">
        <v>103147</v>
      </c>
      <c r="B271" s="197" t="s">
        <v>43668</v>
      </c>
      <c r="C271" s="197" t="s">
        <v>170</v>
      </c>
      <c r="D271" s="198">
        <v>189.6</v>
      </c>
    </row>
    <row r="272" spans="1:4" ht="13.5">
      <c r="A272" s="197">
        <v>103148</v>
      </c>
      <c r="B272" s="197" t="s">
        <v>43669</v>
      </c>
      <c r="C272" s="197" t="s">
        <v>170</v>
      </c>
      <c r="D272" s="198">
        <v>228.82</v>
      </c>
    </row>
    <row r="273" spans="1:4" ht="13.5">
      <c r="A273" s="197">
        <v>103149</v>
      </c>
      <c r="B273" s="197" t="s">
        <v>43670</v>
      </c>
      <c r="C273" s="197" t="s">
        <v>170</v>
      </c>
      <c r="D273" s="198">
        <v>249.05</v>
      </c>
    </row>
    <row r="274" spans="1:4" ht="13.5">
      <c r="A274" s="197">
        <v>103150</v>
      </c>
      <c r="B274" s="197" t="s">
        <v>43671</v>
      </c>
      <c r="C274" s="197" t="s">
        <v>170</v>
      </c>
      <c r="D274" s="198">
        <v>288.23</v>
      </c>
    </row>
    <row r="275" spans="1:4" ht="13.5">
      <c r="A275" s="197">
        <v>103151</v>
      </c>
      <c r="B275" s="197" t="s">
        <v>43672</v>
      </c>
      <c r="C275" s="197" t="s">
        <v>170</v>
      </c>
      <c r="D275" s="198">
        <v>308.49</v>
      </c>
    </row>
    <row r="276" spans="1:4" ht="13.5">
      <c r="A276" s="197">
        <v>103152</v>
      </c>
      <c r="B276" s="197" t="s">
        <v>43673</v>
      </c>
      <c r="C276" s="197" t="s">
        <v>170</v>
      </c>
      <c r="D276" s="198">
        <v>367.95</v>
      </c>
    </row>
    <row r="277" spans="1:4" ht="13.5">
      <c r="A277" s="197">
        <v>103372</v>
      </c>
      <c r="B277" s="197" t="s">
        <v>43674</v>
      </c>
      <c r="C277" s="197" t="s">
        <v>119</v>
      </c>
      <c r="D277" s="198">
        <v>5.94</v>
      </c>
    </row>
    <row r="278" spans="1:4" ht="13.5">
      <c r="A278" s="197">
        <v>103373</v>
      </c>
      <c r="B278" s="197" t="s">
        <v>43675</v>
      </c>
      <c r="C278" s="197" t="s">
        <v>119</v>
      </c>
      <c r="D278" s="198">
        <v>11.65</v>
      </c>
    </row>
    <row r="279" spans="1:4" ht="13.5">
      <c r="A279" s="197">
        <v>103376</v>
      </c>
      <c r="B279" s="197" t="s">
        <v>43676</v>
      </c>
      <c r="C279" s="197" t="s">
        <v>119</v>
      </c>
      <c r="D279" s="198">
        <v>138.83000000000001</v>
      </c>
    </row>
    <row r="280" spans="1:4" ht="13.5">
      <c r="A280" s="197">
        <v>103377</v>
      </c>
      <c r="B280" s="197" t="s">
        <v>43677</v>
      </c>
      <c r="C280" s="197" t="s">
        <v>119</v>
      </c>
      <c r="D280" s="123">
        <v>1320.23</v>
      </c>
    </row>
    <row r="281" spans="1:4" ht="13.5">
      <c r="A281" s="197">
        <v>103379</v>
      </c>
      <c r="B281" s="197" t="s">
        <v>43678</v>
      </c>
      <c r="C281" s="197" t="s">
        <v>119</v>
      </c>
      <c r="D281" s="198">
        <v>462.55</v>
      </c>
    </row>
    <row r="282" spans="1:4" ht="13.5">
      <c r="A282" s="197">
        <v>103383</v>
      </c>
      <c r="B282" s="197" t="s">
        <v>43679</v>
      </c>
      <c r="C282" s="197" t="s">
        <v>119</v>
      </c>
      <c r="D282" s="123">
        <v>1132.45</v>
      </c>
    </row>
    <row r="283" spans="1:4" ht="13.5">
      <c r="A283" s="197">
        <v>103385</v>
      </c>
      <c r="B283" s="197" t="s">
        <v>43680</v>
      </c>
      <c r="C283" s="197" t="s">
        <v>119</v>
      </c>
      <c r="D283" s="123">
        <v>1825.49</v>
      </c>
    </row>
    <row r="284" spans="1:4" ht="13.5">
      <c r="A284" s="197">
        <v>103387</v>
      </c>
      <c r="B284" s="197" t="s">
        <v>43681</v>
      </c>
      <c r="C284" s="197" t="s">
        <v>119</v>
      </c>
      <c r="D284" s="123">
        <v>3203.04</v>
      </c>
    </row>
    <row r="285" spans="1:4" ht="13.5">
      <c r="A285" s="197">
        <v>103389</v>
      </c>
      <c r="B285" s="197" t="s">
        <v>43682</v>
      </c>
      <c r="C285" s="197" t="s">
        <v>119</v>
      </c>
      <c r="D285" s="123">
        <v>4763.54</v>
      </c>
    </row>
    <row r="286" spans="1:4" ht="13.5">
      <c r="A286" s="197">
        <v>103391</v>
      </c>
      <c r="B286" s="197" t="s">
        <v>43683</v>
      </c>
      <c r="C286" s="197" t="s">
        <v>119</v>
      </c>
      <c r="D286" s="123">
        <v>3133.2</v>
      </c>
    </row>
    <row r="287" spans="1:4" ht="13.5">
      <c r="A287" s="197">
        <v>103392</v>
      </c>
      <c r="B287" s="197" t="s">
        <v>43684</v>
      </c>
      <c r="C287" s="197" t="s">
        <v>119</v>
      </c>
      <c r="D287" s="123">
        <v>5125.3599999999997</v>
      </c>
    </row>
    <row r="288" spans="1:4" ht="13.5">
      <c r="A288" s="197">
        <v>103393</v>
      </c>
      <c r="B288" s="197" t="s">
        <v>43685</v>
      </c>
      <c r="C288" s="197" t="s">
        <v>119</v>
      </c>
      <c r="D288" s="123">
        <v>5652.55</v>
      </c>
    </row>
    <row r="289" spans="1:4" ht="13.5">
      <c r="A289" s="197">
        <v>103394</v>
      </c>
      <c r="B289" s="197" t="s">
        <v>43686</v>
      </c>
      <c r="C289" s="197" t="s">
        <v>119</v>
      </c>
      <c r="D289" s="123">
        <v>4183.1000000000004</v>
      </c>
    </row>
    <row r="290" spans="1:4" ht="13.5">
      <c r="A290" s="197">
        <v>103395</v>
      </c>
      <c r="B290" s="197" t="s">
        <v>43687</v>
      </c>
      <c r="C290" s="197" t="s">
        <v>119</v>
      </c>
      <c r="D290" s="123">
        <v>2071.19</v>
      </c>
    </row>
    <row r="291" spans="1:4" ht="13.5">
      <c r="A291" s="197">
        <v>103396</v>
      </c>
      <c r="B291" s="197" t="s">
        <v>43688</v>
      </c>
      <c r="C291" s="197" t="s">
        <v>119</v>
      </c>
      <c r="D291" s="123">
        <v>1391.89</v>
      </c>
    </row>
    <row r="292" spans="1:4" ht="13.5">
      <c r="A292" s="197">
        <v>103397</v>
      </c>
      <c r="B292" s="197" t="s">
        <v>43689</v>
      </c>
      <c r="C292" s="197" t="s">
        <v>170</v>
      </c>
      <c r="D292" s="198">
        <v>4.1100000000000003</v>
      </c>
    </row>
    <row r="293" spans="1:4" ht="13.5">
      <c r="A293" s="197">
        <v>103398</v>
      </c>
      <c r="B293" s="197" t="s">
        <v>43690</v>
      </c>
      <c r="C293" s="197" t="s">
        <v>170</v>
      </c>
      <c r="D293" s="198">
        <v>6.59</v>
      </c>
    </row>
    <row r="294" spans="1:4" ht="13.5">
      <c r="A294" s="197">
        <v>103399</v>
      </c>
      <c r="B294" s="197" t="s">
        <v>43691</v>
      </c>
      <c r="C294" s="197" t="s">
        <v>170</v>
      </c>
      <c r="D294" s="198">
        <v>12.98</v>
      </c>
    </row>
    <row r="295" spans="1:4" ht="13.5">
      <c r="A295" s="197">
        <v>103400</v>
      </c>
      <c r="B295" s="197" t="s">
        <v>43692</v>
      </c>
      <c r="C295" s="197" t="s">
        <v>170</v>
      </c>
      <c r="D295" s="198">
        <v>18.55</v>
      </c>
    </row>
    <row r="296" spans="1:4" ht="13.5">
      <c r="A296" s="197">
        <v>103401</v>
      </c>
      <c r="B296" s="197" t="s">
        <v>43693</v>
      </c>
      <c r="C296" s="197" t="s">
        <v>170</v>
      </c>
      <c r="D296" s="198">
        <v>22.67</v>
      </c>
    </row>
    <row r="297" spans="1:4" ht="13.5">
      <c r="A297" s="197">
        <v>103402</v>
      </c>
      <c r="B297" s="197" t="s">
        <v>43694</v>
      </c>
      <c r="C297" s="197" t="s">
        <v>170</v>
      </c>
      <c r="D297" s="198">
        <v>32.97</v>
      </c>
    </row>
    <row r="298" spans="1:4" ht="13.5">
      <c r="A298" s="197">
        <v>103403</v>
      </c>
      <c r="B298" s="197" t="s">
        <v>43695</v>
      </c>
      <c r="C298" s="197" t="s">
        <v>170</v>
      </c>
      <c r="D298" s="198">
        <v>37.1</v>
      </c>
    </row>
    <row r="299" spans="1:4" ht="13.5">
      <c r="A299" s="197">
        <v>103404</v>
      </c>
      <c r="B299" s="197" t="s">
        <v>43696</v>
      </c>
      <c r="C299" s="197" t="s">
        <v>170</v>
      </c>
      <c r="D299" s="198">
        <v>41.22</v>
      </c>
    </row>
    <row r="300" spans="1:4" ht="13.5">
      <c r="A300" s="197">
        <v>103405</v>
      </c>
      <c r="B300" s="197" t="s">
        <v>43697</v>
      </c>
      <c r="C300" s="197" t="s">
        <v>170</v>
      </c>
      <c r="D300" s="198">
        <v>46.38</v>
      </c>
    </row>
    <row r="301" spans="1:4" ht="13.5">
      <c r="A301" s="197">
        <v>103406</v>
      </c>
      <c r="B301" s="197" t="s">
        <v>43698</v>
      </c>
      <c r="C301" s="197" t="s">
        <v>170</v>
      </c>
      <c r="D301" s="198">
        <v>51.53</v>
      </c>
    </row>
    <row r="302" spans="1:4" ht="13.5">
      <c r="A302" s="197">
        <v>103407</v>
      </c>
      <c r="B302" s="197" t="s">
        <v>43699</v>
      </c>
      <c r="C302" s="197" t="s">
        <v>170</v>
      </c>
      <c r="D302" s="198">
        <v>57.71</v>
      </c>
    </row>
    <row r="303" spans="1:4" ht="13.5">
      <c r="A303" s="197">
        <v>103408</v>
      </c>
      <c r="B303" s="197" t="s">
        <v>43700</v>
      </c>
      <c r="C303" s="197" t="s">
        <v>170</v>
      </c>
      <c r="D303" s="198">
        <v>64.930000000000007</v>
      </c>
    </row>
    <row r="304" spans="1:4" ht="13.5">
      <c r="A304" s="197">
        <v>103409</v>
      </c>
      <c r="B304" s="197" t="s">
        <v>43701</v>
      </c>
      <c r="C304" s="197" t="s">
        <v>170</v>
      </c>
      <c r="D304" s="198">
        <v>73.180000000000007</v>
      </c>
    </row>
    <row r="305" spans="1:4" ht="13.5">
      <c r="A305" s="197">
        <v>103410</v>
      </c>
      <c r="B305" s="197" t="s">
        <v>43702</v>
      </c>
      <c r="C305" s="197" t="s">
        <v>170</v>
      </c>
      <c r="D305" s="198">
        <v>82.45</v>
      </c>
    </row>
    <row r="306" spans="1:4" ht="13.5">
      <c r="A306" s="197">
        <v>103411</v>
      </c>
      <c r="B306" s="197" t="s">
        <v>43703</v>
      </c>
      <c r="C306" s="197" t="s">
        <v>170</v>
      </c>
      <c r="D306" s="198">
        <v>8.24</v>
      </c>
    </row>
    <row r="307" spans="1:4" ht="13.5">
      <c r="A307" s="197">
        <v>103412</v>
      </c>
      <c r="B307" s="197" t="s">
        <v>43704</v>
      </c>
      <c r="C307" s="197" t="s">
        <v>170</v>
      </c>
      <c r="D307" s="198">
        <v>13.18</v>
      </c>
    </row>
    <row r="308" spans="1:4" ht="13.5">
      <c r="A308" s="197">
        <v>103413</v>
      </c>
      <c r="B308" s="197" t="s">
        <v>43705</v>
      </c>
      <c r="C308" s="197" t="s">
        <v>170</v>
      </c>
      <c r="D308" s="198">
        <v>25.97</v>
      </c>
    </row>
    <row r="309" spans="1:4" ht="13.5">
      <c r="A309" s="197">
        <v>103414</v>
      </c>
      <c r="B309" s="197" t="s">
        <v>43706</v>
      </c>
      <c r="C309" s="197" t="s">
        <v>170</v>
      </c>
      <c r="D309" s="198">
        <v>37.1</v>
      </c>
    </row>
    <row r="310" spans="1:4" ht="13.5">
      <c r="A310" s="197">
        <v>103415</v>
      </c>
      <c r="B310" s="197" t="s">
        <v>43707</v>
      </c>
      <c r="C310" s="197" t="s">
        <v>170</v>
      </c>
      <c r="D310" s="198">
        <v>45.35</v>
      </c>
    </row>
    <row r="311" spans="1:4" ht="13.5">
      <c r="A311" s="197">
        <v>103416</v>
      </c>
      <c r="B311" s="197" t="s">
        <v>43708</v>
      </c>
      <c r="C311" s="197" t="s">
        <v>170</v>
      </c>
      <c r="D311" s="198">
        <v>65.959999999999994</v>
      </c>
    </row>
    <row r="312" spans="1:4" ht="13.5">
      <c r="A312" s="197">
        <v>103417</v>
      </c>
      <c r="B312" s="197" t="s">
        <v>43709</v>
      </c>
      <c r="C312" s="197" t="s">
        <v>170</v>
      </c>
      <c r="D312" s="198">
        <v>74.209999999999994</v>
      </c>
    </row>
    <row r="313" spans="1:4" ht="13.5">
      <c r="A313" s="197">
        <v>103418</v>
      </c>
      <c r="B313" s="197" t="s">
        <v>43710</v>
      </c>
      <c r="C313" s="197" t="s">
        <v>170</v>
      </c>
      <c r="D313" s="198">
        <v>82.45</v>
      </c>
    </row>
    <row r="314" spans="1:4" ht="13.5">
      <c r="A314" s="197">
        <v>103419</v>
      </c>
      <c r="B314" s="197" t="s">
        <v>43711</v>
      </c>
      <c r="C314" s="197" t="s">
        <v>170</v>
      </c>
      <c r="D314" s="198">
        <v>92.76</v>
      </c>
    </row>
    <row r="315" spans="1:4" ht="13.5">
      <c r="A315" s="197">
        <v>103420</v>
      </c>
      <c r="B315" s="197" t="s">
        <v>43712</v>
      </c>
      <c r="C315" s="197" t="s">
        <v>170</v>
      </c>
      <c r="D315" s="198">
        <v>103.07</v>
      </c>
    </row>
    <row r="316" spans="1:4" ht="13.5">
      <c r="A316" s="197">
        <v>103421</v>
      </c>
      <c r="B316" s="197" t="s">
        <v>43713</v>
      </c>
      <c r="C316" s="197" t="s">
        <v>170</v>
      </c>
      <c r="D316" s="198">
        <v>115.43</v>
      </c>
    </row>
    <row r="317" spans="1:4" ht="13.5">
      <c r="A317" s="197">
        <v>103422</v>
      </c>
      <c r="B317" s="197" t="s">
        <v>43714</v>
      </c>
      <c r="C317" s="197" t="s">
        <v>170</v>
      </c>
      <c r="D317" s="198">
        <v>129.86000000000001</v>
      </c>
    </row>
    <row r="318" spans="1:4" ht="13.5">
      <c r="A318" s="197">
        <v>103423</v>
      </c>
      <c r="B318" s="197" t="s">
        <v>43715</v>
      </c>
      <c r="C318" s="197" t="s">
        <v>170</v>
      </c>
      <c r="D318" s="198">
        <v>146.35</v>
      </c>
    </row>
    <row r="319" spans="1:4" ht="13.5">
      <c r="A319" s="197">
        <v>103424</v>
      </c>
      <c r="B319" s="197" t="s">
        <v>43716</v>
      </c>
      <c r="C319" s="197" t="s">
        <v>170</v>
      </c>
      <c r="D319" s="198">
        <v>164.91</v>
      </c>
    </row>
    <row r="320" spans="1:4" ht="13.5">
      <c r="A320" s="197">
        <v>103425</v>
      </c>
      <c r="B320" s="197" t="s">
        <v>43717</v>
      </c>
      <c r="C320" s="197" t="s">
        <v>170</v>
      </c>
      <c r="D320" s="198">
        <v>17.05</v>
      </c>
    </row>
    <row r="321" spans="1:4" ht="13.5">
      <c r="A321" s="197">
        <v>103426</v>
      </c>
      <c r="B321" s="197" t="s">
        <v>43718</v>
      </c>
      <c r="C321" s="197" t="s">
        <v>170</v>
      </c>
      <c r="D321" s="198">
        <v>20.54</v>
      </c>
    </row>
    <row r="322" spans="1:4" ht="13.5">
      <c r="A322" s="197">
        <v>103427</v>
      </c>
      <c r="B322" s="197" t="s">
        <v>43719</v>
      </c>
      <c r="C322" s="197" t="s">
        <v>170</v>
      </c>
      <c r="D322" s="198">
        <v>41.14</v>
      </c>
    </row>
    <row r="323" spans="1:4" ht="13.5">
      <c r="A323" s="197">
        <v>103428</v>
      </c>
      <c r="B323" s="197" t="s">
        <v>43720</v>
      </c>
      <c r="C323" s="197" t="s">
        <v>170</v>
      </c>
      <c r="D323" s="198">
        <v>272.72000000000003</v>
      </c>
    </row>
    <row r="324" spans="1:4" ht="13.5">
      <c r="A324" s="197">
        <v>103429</v>
      </c>
      <c r="B324" s="197" t="s">
        <v>43721</v>
      </c>
      <c r="C324" s="197" t="s">
        <v>170</v>
      </c>
      <c r="D324" s="123">
        <v>3009.88</v>
      </c>
    </row>
    <row r="325" spans="1:4" ht="13.5">
      <c r="A325" s="197">
        <v>103430</v>
      </c>
      <c r="B325" s="197" t="s">
        <v>43722</v>
      </c>
      <c r="C325" s="197" t="s">
        <v>170</v>
      </c>
      <c r="D325" s="198">
        <v>36.56</v>
      </c>
    </row>
    <row r="326" spans="1:4" ht="13.5">
      <c r="A326" s="197">
        <v>103431</v>
      </c>
      <c r="B326" s="197" t="s">
        <v>43723</v>
      </c>
      <c r="C326" s="197" t="s">
        <v>170</v>
      </c>
      <c r="D326" s="198">
        <v>64.13</v>
      </c>
    </row>
    <row r="327" spans="1:4" ht="13.5">
      <c r="A327" s="197">
        <v>103432</v>
      </c>
      <c r="B327" s="197" t="s">
        <v>43724</v>
      </c>
      <c r="C327" s="197" t="s">
        <v>170</v>
      </c>
      <c r="D327" s="123">
        <v>1708.46</v>
      </c>
    </row>
    <row r="328" spans="1:4" ht="13.5">
      <c r="A328" s="197">
        <v>103433</v>
      </c>
      <c r="B328" s="197" t="s">
        <v>43725</v>
      </c>
      <c r="C328" s="197" t="s">
        <v>170</v>
      </c>
      <c r="D328" s="198">
        <v>36.07</v>
      </c>
    </row>
    <row r="329" spans="1:4" ht="13.5">
      <c r="A329" s="197">
        <v>103434</v>
      </c>
      <c r="B329" s="197" t="s">
        <v>43726</v>
      </c>
      <c r="C329" s="197" t="s">
        <v>170</v>
      </c>
      <c r="D329" s="198">
        <v>49.94</v>
      </c>
    </row>
    <row r="330" spans="1:4" ht="13.5">
      <c r="A330" s="197">
        <v>103435</v>
      </c>
      <c r="B330" s="197" t="s">
        <v>43727</v>
      </c>
      <c r="C330" s="197" t="s">
        <v>170</v>
      </c>
      <c r="D330" s="198">
        <v>92.94</v>
      </c>
    </row>
    <row r="331" spans="1:4" ht="13.5">
      <c r="A331" s="197">
        <v>103436</v>
      </c>
      <c r="B331" s="197" t="s">
        <v>43728</v>
      </c>
      <c r="C331" s="197" t="s">
        <v>170</v>
      </c>
      <c r="D331" s="123">
        <v>2418.9299999999998</v>
      </c>
    </row>
    <row r="332" spans="1:4" ht="13.5">
      <c r="A332" s="197">
        <v>103437</v>
      </c>
      <c r="B332" s="197" t="s">
        <v>43729</v>
      </c>
      <c r="C332" s="197" t="s">
        <v>170</v>
      </c>
      <c r="D332" s="198">
        <v>192.8</v>
      </c>
    </row>
    <row r="333" spans="1:4" ht="13.5">
      <c r="A333" s="197">
        <v>103438</v>
      </c>
      <c r="B333" s="197" t="s">
        <v>43730</v>
      </c>
      <c r="C333" s="197" t="s">
        <v>170</v>
      </c>
      <c r="D333" s="198">
        <v>192.8</v>
      </c>
    </row>
    <row r="334" spans="1:4" ht="13.5">
      <c r="A334" s="197">
        <v>103439</v>
      </c>
      <c r="B334" s="197" t="s">
        <v>43731</v>
      </c>
      <c r="C334" s="197" t="s">
        <v>170</v>
      </c>
      <c r="D334" s="198">
        <v>226.9</v>
      </c>
    </row>
    <row r="335" spans="1:4" ht="13.5">
      <c r="A335" s="197">
        <v>103440</v>
      </c>
      <c r="B335" s="197" t="s">
        <v>43732</v>
      </c>
      <c r="C335" s="197" t="s">
        <v>170</v>
      </c>
      <c r="D335" s="198">
        <v>435.64</v>
      </c>
    </row>
    <row r="336" spans="1:4" ht="13.5">
      <c r="A336" s="197">
        <v>103441</v>
      </c>
      <c r="B336" s="197" t="s">
        <v>43733</v>
      </c>
      <c r="C336" s="197" t="s">
        <v>170</v>
      </c>
      <c r="D336" s="198">
        <v>441.17</v>
      </c>
    </row>
    <row r="337" spans="1:4" ht="13.5">
      <c r="A337" s="197">
        <v>103442</v>
      </c>
      <c r="B337" s="197" t="s">
        <v>43734</v>
      </c>
      <c r="C337" s="197" t="s">
        <v>170</v>
      </c>
      <c r="D337" s="198">
        <v>574.49</v>
      </c>
    </row>
    <row r="338" spans="1:4" ht="13.5">
      <c r="A338" s="197">
        <v>93206</v>
      </c>
      <c r="B338" s="197" t="s">
        <v>22978</v>
      </c>
      <c r="C338" s="197" t="s">
        <v>102</v>
      </c>
      <c r="D338" s="123">
        <v>1185.3</v>
      </c>
    </row>
    <row r="339" spans="1:4" ht="13.5">
      <c r="A339" s="197">
        <v>93207</v>
      </c>
      <c r="B339" s="197" t="s">
        <v>22979</v>
      </c>
      <c r="C339" s="197" t="s">
        <v>102</v>
      </c>
      <c r="D339" s="123">
        <v>1163.1199999999999</v>
      </c>
    </row>
    <row r="340" spans="1:4" ht="13.5">
      <c r="A340" s="197">
        <v>93208</v>
      </c>
      <c r="B340" s="197" t="s">
        <v>22980</v>
      </c>
      <c r="C340" s="197" t="s">
        <v>102</v>
      </c>
      <c r="D340" s="198">
        <v>927.73</v>
      </c>
    </row>
    <row r="341" spans="1:4" ht="13.5">
      <c r="A341" s="197">
        <v>93209</v>
      </c>
      <c r="B341" s="197" t="s">
        <v>22981</v>
      </c>
      <c r="C341" s="197" t="s">
        <v>102</v>
      </c>
      <c r="D341" s="198">
        <v>966.56</v>
      </c>
    </row>
    <row r="342" spans="1:4" ht="13.5">
      <c r="A342" s="197">
        <v>93210</v>
      </c>
      <c r="B342" s="197" t="s">
        <v>22982</v>
      </c>
      <c r="C342" s="197" t="s">
        <v>102</v>
      </c>
      <c r="D342" s="198">
        <v>600.82000000000005</v>
      </c>
    </row>
    <row r="343" spans="1:4" ht="13.5">
      <c r="A343" s="197">
        <v>93211</v>
      </c>
      <c r="B343" s="197" t="s">
        <v>22983</v>
      </c>
      <c r="C343" s="197" t="s">
        <v>102</v>
      </c>
      <c r="D343" s="198">
        <v>598.76</v>
      </c>
    </row>
    <row r="344" spans="1:4" ht="13.5">
      <c r="A344" s="197">
        <v>93212</v>
      </c>
      <c r="B344" s="197" t="s">
        <v>22984</v>
      </c>
      <c r="C344" s="197" t="s">
        <v>102</v>
      </c>
      <c r="D344" s="123">
        <v>1023.9</v>
      </c>
    </row>
    <row r="345" spans="1:4" ht="13.5">
      <c r="A345" s="197">
        <v>93213</v>
      </c>
      <c r="B345" s="197" t="s">
        <v>22985</v>
      </c>
      <c r="C345" s="197" t="s">
        <v>102</v>
      </c>
      <c r="D345" s="123">
        <v>1032.08</v>
      </c>
    </row>
    <row r="346" spans="1:4" ht="13.5">
      <c r="A346" s="197">
        <v>93214</v>
      </c>
      <c r="B346" s="197" t="s">
        <v>22986</v>
      </c>
      <c r="C346" s="197" t="s">
        <v>170</v>
      </c>
      <c r="D346" s="123">
        <v>6361.13</v>
      </c>
    </row>
    <row r="347" spans="1:4" ht="13.5">
      <c r="A347" s="197">
        <v>93243</v>
      </c>
      <c r="B347" s="197" t="s">
        <v>22987</v>
      </c>
      <c r="C347" s="197" t="s">
        <v>170</v>
      </c>
      <c r="D347" s="123">
        <v>9697.83</v>
      </c>
    </row>
    <row r="348" spans="1:4" ht="13.5">
      <c r="A348" s="197">
        <v>93582</v>
      </c>
      <c r="B348" s="197" t="s">
        <v>22988</v>
      </c>
      <c r="C348" s="197" t="s">
        <v>102</v>
      </c>
      <c r="D348" s="198">
        <v>290.77999999999997</v>
      </c>
    </row>
    <row r="349" spans="1:4" ht="13.5">
      <c r="A349" s="197">
        <v>93583</v>
      </c>
      <c r="B349" s="197" t="s">
        <v>22989</v>
      </c>
      <c r="C349" s="197" t="s">
        <v>102</v>
      </c>
      <c r="D349" s="198">
        <v>471.31</v>
      </c>
    </row>
    <row r="350" spans="1:4" ht="13.5">
      <c r="A350" s="197">
        <v>93584</v>
      </c>
      <c r="B350" s="197" t="s">
        <v>22990</v>
      </c>
      <c r="C350" s="197" t="s">
        <v>102</v>
      </c>
      <c r="D350" s="198">
        <v>924.27</v>
      </c>
    </row>
    <row r="351" spans="1:4" ht="13.5">
      <c r="A351" s="197">
        <v>93585</v>
      </c>
      <c r="B351" s="197" t="s">
        <v>22991</v>
      </c>
      <c r="C351" s="197" t="s">
        <v>102</v>
      </c>
      <c r="D351" s="123">
        <v>1263.47</v>
      </c>
    </row>
    <row r="352" spans="1:4" ht="13.5">
      <c r="A352" s="197">
        <v>98441</v>
      </c>
      <c r="B352" s="197" t="s">
        <v>22992</v>
      </c>
      <c r="C352" s="197" t="s">
        <v>102</v>
      </c>
      <c r="D352" s="198">
        <v>148.15</v>
      </c>
    </row>
    <row r="353" spans="1:4" ht="13.5">
      <c r="A353" s="197">
        <v>98442</v>
      </c>
      <c r="B353" s="197" t="s">
        <v>22993</v>
      </c>
      <c r="C353" s="197" t="s">
        <v>102</v>
      </c>
      <c r="D353" s="198">
        <v>151.46</v>
      </c>
    </row>
    <row r="354" spans="1:4" ht="13.5">
      <c r="A354" s="197">
        <v>98443</v>
      </c>
      <c r="B354" s="197" t="s">
        <v>22994</v>
      </c>
      <c r="C354" s="197" t="s">
        <v>102</v>
      </c>
      <c r="D354" s="198">
        <v>128.38999999999999</v>
      </c>
    </row>
    <row r="355" spans="1:4" ht="13.5">
      <c r="A355" s="197">
        <v>98444</v>
      </c>
      <c r="B355" s="197" t="s">
        <v>22995</v>
      </c>
      <c r="C355" s="197" t="s">
        <v>102</v>
      </c>
      <c r="D355" s="198">
        <v>130.75</v>
      </c>
    </row>
    <row r="356" spans="1:4" ht="13.5">
      <c r="A356" s="197">
        <v>98445</v>
      </c>
      <c r="B356" s="197" t="s">
        <v>22996</v>
      </c>
      <c r="C356" s="197" t="s">
        <v>102</v>
      </c>
      <c r="D356" s="198">
        <v>181.69</v>
      </c>
    </row>
    <row r="357" spans="1:4" ht="13.5">
      <c r="A357" s="197">
        <v>98446</v>
      </c>
      <c r="B357" s="197" t="s">
        <v>22997</v>
      </c>
      <c r="C357" s="197" t="s">
        <v>102</v>
      </c>
      <c r="D357" s="198">
        <v>237.12</v>
      </c>
    </row>
    <row r="358" spans="1:4" ht="13.5">
      <c r="A358" s="197">
        <v>98447</v>
      </c>
      <c r="B358" s="197" t="s">
        <v>22998</v>
      </c>
      <c r="C358" s="197" t="s">
        <v>102</v>
      </c>
      <c r="D358" s="198">
        <v>154.11000000000001</v>
      </c>
    </row>
    <row r="359" spans="1:4" ht="13.5">
      <c r="A359" s="197">
        <v>98448</v>
      </c>
      <c r="B359" s="197" t="s">
        <v>22999</v>
      </c>
      <c r="C359" s="197" t="s">
        <v>102</v>
      </c>
      <c r="D359" s="198">
        <v>197.43</v>
      </c>
    </row>
    <row r="360" spans="1:4" ht="13.5">
      <c r="A360" s="197">
        <v>98449</v>
      </c>
      <c r="B360" s="197" t="s">
        <v>23000</v>
      </c>
      <c r="C360" s="197" t="s">
        <v>102</v>
      </c>
      <c r="D360" s="198">
        <v>177.77</v>
      </c>
    </row>
    <row r="361" spans="1:4" ht="13.5">
      <c r="A361" s="197">
        <v>98450</v>
      </c>
      <c r="B361" s="197" t="s">
        <v>23001</v>
      </c>
      <c r="C361" s="197" t="s">
        <v>102</v>
      </c>
      <c r="D361" s="198">
        <v>182.63</v>
      </c>
    </row>
    <row r="362" spans="1:4" ht="13.5">
      <c r="A362" s="197">
        <v>98451</v>
      </c>
      <c r="B362" s="197" t="s">
        <v>23002</v>
      </c>
      <c r="C362" s="197" t="s">
        <v>102</v>
      </c>
      <c r="D362" s="198">
        <v>155.15</v>
      </c>
    </row>
    <row r="363" spans="1:4" ht="13.5">
      <c r="A363" s="197">
        <v>98452</v>
      </c>
      <c r="B363" s="197" t="s">
        <v>23003</v>
      </c>
      <c r="C363" s="197" t="s">
        <v>102</v>
      </c>
      <c r="D363" s="198">
        <v>158.08000000000001</v>
      </c>
    </row>
    <row r="364" spans="1:4" ht="13.5">
      <c r="A364" s="197">
        <v>98453</v>
      </c>
      <c r="B364" s="197" t="s">
        <v>23004</v>
      </c>
      <c r="C364" s="197" t="s">
        <v>102</v>
      </c>
      <c r="D364" s="198">
        <v>217.09</v>
      </c>
    </row>
    <row r="365" spans="1:4" ht="13.5">
      <c r="A365" s="197">
        <v>98454</v>
      </c>
      <c r="B365" s="197" t="s">
        <v>23005</v>
      </c>
      <c r="C365" s="197" t="s">
        <v>102</v>
      </c>
      <c r="D365" s="198">
        <v>286.49</v>
      </c>
    </row>
    <row r="366" spans="1:4" ht="13.5">
      <c r="A366" s="197">
        <v>98455</v>
      </c>
      <c r="B366" s="197" t="s">
        <v>23006</v>
      </c>
      <c r="C366" s="197" t="s">
        <v>102</v>
      </c>
      <c r="D366" s="198">
        <v>186.63</v>
      </c>
    </row>
    <row r="367" spans="1:4" ht="13.5">
      <c r="A367" s="197">
        <v>98456</v>
      </c>
      <c r="B367" s="197" t="s">
        <v>23007</v>
      </c>
      <c r="C367" s="197" t="s">
        <v>102</v>
      </c>
      <c r="D367" s="198">
        <v>242.98</v>
      </c>
    </row>
    <row r="368" spans="1:4" ht="13.5">
      <c r="A368" s="197">
        <v>98458</v>
      </c>
      <c r="B368" s="197" t="s">
        <v>23008</v>
      </c>
      <c r="C368" s="197" t="s">
        <v>102</v>
      </c>
      <c r="D368" s="198">
        <v>142.4</v>
      </c>
    </row>
    <row r="369" spans="1:4" ht="13.5">
      <c r="A369" s="197">
        <v>98459</v>
      </c>
      <c r="B369" s="197" t="s">
        <v>23009</v>
      </c>
      <c r="C369" s="197" t="s">
        <v>102</v>
      </c>
      <c r="D369" s="198">
        <v>122.2</v>
      </c>
    </row>
    <row r="370" spans="1:4" ht="13.5">
      <c r="A370" s="197">
        <v>98460</v>
      </c>
      <c r="B370" s="197" t="s">
        <v>23010</v>
      </c>
      <c r="C370" s="197" t="s">
        <v>102</v>
      </c>
      <c r="D370" s="198">
        <v>165.23</v>
      </c>
    </row>
    <row r="371" spans="1:4" ht="13.5">
      <c r="A371" s="197">
        <v>98461</v>
      </c>
      <c r="B371" s="197" t="s">
        <v>23011</v>
      </c>
      <c r="C371" s="197" t="s">
        <v>170</v>
      </c>
      <c r="D371" s="123">
        <v>5522.56</v>
      </c>
    </row>
    <row r="372" spans="1:4" ht="13.5">
      <c r="A372" s="197">
        <v>98462</v>
      </c>
      <c r="B372" s="197" t="s">
        <v>23012</v>
      </c>
      <c r="C372" s="197" t="s">
        <v>170</v>
      </c>
      <c r="D372" s="123">
        <v>8277.99</v>
      </c>
    </row>
    <row r="373" spans="1:4" ht="13.5">
      <c r="A373" s="197">
        <v>5631</v>
      </c>
      <c r="B373" s="197" t="s">
        <v>23013</v>
      </c>
      <c r="C373" s="197" t="s">
        <v>23014</v>
      </c>
      <c r="D373" s="198">
        <v>210.16</v>
      </c>
    </row>
    <row r="374" spans="1:4" ht="13.5">
      <c r="A374" s="197">
        <v>5678</v>
      </c>
      <c r="B374" s="197" t="s">
        <v>23015</v>
      </c>
      <c r="C374" s="197" t="s">
        <v>23014</v>
      </c>
      <c r="D374" s="198">
        <v>136.32</v>
      </c>
    </row>
    <row r="375" spans="1:4" ht="13.5">
      <c r="A375" s="197">
        <v>5680</v>
      </c>
      <c r="B375" s="197" t="s">
        <v>23016</v>
      </c>
      <c r="C375" s="197" t="s">
        <v>23014</v>
      </c>
      <c r="D375" s="198">
        <v>125.12</v>
      </c>
    </row>
    <row r="376" spans="1:4" ht="13.5">
      <c r="A376" s="197">
        <v>5684</v>
      </c>
      <c r="B376" s="197" t="s">
        <v>23017</v>
      </c>
      <c r="C376" s="197" t="s">
        <v>23014</v>
      </c>
      <c r="D376" s="198">
        <v>163.78</v>
      </c>
    </row>
    <row r="377" spans="1:4" ht="13.5">
      <c r="A377" s="197">
        <v>5689</v>
      </c>
      <c r="B377" s="197" t="s">
        <v>23018</v>
      </c>
      <c r="C377" s="197" t="s">
        <v>23014</v>
      </c>
      <c r="D377" s="198">
        <v>6.08</v>
      </c>
    </row>
    <row r="378" spans="1:4" ht="13.5">
      <c r="A378" s="197">
        <v>5795</v>
      </c>
      <c r="B378" s="197" t="s">
        <v>23019</v>
      </c>
      <c r="C378" s="197" t="s">
        <v>23014</v>
      </c>
      <c r="D378" s="198">
        <v>30.91</v>
      </c>
    </row>
    <row r="379" spans="1:4" ht="13.5">
      <c r="A379" s="197">
        <v>5811</v>
      </c>
      <c r="B379" s="197" t="s">
        <v>23020</v>
      </c>
      <c r="C379" s="197" t="s">
        <v>23014</v>
      </c>
      <c r="D379" s="198">
        <v>197.68</v>
      </c>
    </row>
    <row r="380" spans="1:4" ht="13.5">
      <c r="A380" s="197">
        <v>5823</v>
      </c>
      <c r="B380" s="197" t="s">
        <v>23021</v>
      </c>
      <c r="C380" s="197" t="s">
        <v>23014</v>
      </c>
      <c r="D380" s="198">
        <v>210.24</v>
      </c>
    </row>
    <row r="381" spans="1:4" ht="13.5">
      <c r="A381" s="197">
        <v>5824</v>
      </c>
      <c r="B381" s="197" t="s">
        <v>23022</v>
      </c>
      <c r="C381" s="197" t="s">
        <v>23014</v>
      </c>
      <c r="D381" s="198">
        <v>190.65</v>
      </c>
    </row>
    <row r="382" spans="1:4" ht="13.5">
      <c r="A382" s="197">
        <v>5835</v>
      </c>
      <c r="B382" s="197" t="s">
        <v>23023</v>
      </c>
      <c r="C382" s="197" t="s">
        <v>23014</v>
      </c>
      <c r="D382" s="198">
        <v>395.02</v>
      </c>
    </row>
    <row r="383" spans="1:4" ht="13.5">
      <c r="A383" s="197">
        <v>5839</v>
      </c>
      <c r="B383" s="197" t="s">
        <v>23024</v>
      </c>
      <c r="C383" s="197" t="s">
        <v>23014</v>
      </c>
      <c r="D383" s="198">
        <v>9.14</v>
      </c>
    </row>
    <row r="384" spans="1:4" ht="13.5">
      <c r="A384" s="197">
        <v>5843</v>
      </c>
      <c r="B384" s="197" t="s">
        <v>23025</v>
      </c>
      <c r="C384" s="197" t="s">
        <v>23014</v>
      </c>
      <c r="D384" s="198">
        <v>162.27000000000001</v>
      </c>
    </row>
    <row r="385" spans="1:4" ht="13.5">
      <c r="A385" s="197">
        <v>5847</v>
      </c>
      <c r="B385" s="197" t="s">
        <v>23026</v>
      </c>
      <c r="C385" s="197" t="s">
        <v>23014</v>
      </c>
      <c r="D385" s="198">
        <v>243.07</v>
      </c>
    </row>
    <row r="386" spans="1:4" ht="13.5">
      <c r="A386" s="197">
        <v>5851</v>
      </c>
      <c r="B386" s="197" t="s">
        <v>23027</v>
      </c>
      <c r="C386" s="197" t="s">
        <v>23014</v>
      </c>
      <c r="D386" s="198">
        <v>230.7</v>
      </c>
    </row>
    <row r="387" spans="1:4" ht="13.5">
      <c r="A387" s="197">
        <v>5855</v>
      </c>
      <c r="B387" s="197" t="s">
        <v>23028</v>
      </c>
      <c r="C387" s="197" t="s">
        <v>23014</v>
      </c>
      <c r="D387" s="198">
        <v>594.49</v>
      </c>
    </row>
    <row r="388" spans="1:4" ht="13.5">
      <c r="A388" s="197">
        <v>5863</v>
      </c>
      <c r="B388" s="197" t="s">
        <v>23029</v>
      </c>
      <c r="C388" s="197" t="s">
        <v>23014</v>
      </c>
      <c r="D388" s="198">
        <v>23.01</v>
      </c>
    </row>
    <row r="389" spans="1:4" ht="13.5">
      <c r="A389" s="197">
        <v>5867</v>
      </c>
      <c r="B389" s="197" t="s">
        <v>23030</v>
      </c>
      <c r="C389" s="197" t="s">
        <v>23014</v>
      </c>
      <c r="D389" s="198">
        <v>164.24</v>
      </c>
    </row>
    <row r="390" spans="1:4" ht="13.5">
      <c r="A390" s="197">
        <v>5875</v>
      </c>
      <c r="B390" s="197" t="s">
        <v>23031</v>
      </c>
      <c r="C390" s="197" t="s">
        <v>23014</v>
      </c>
      <c r="D390" s="198">
        <v>124.83</v>
      </c>
    </row>
    <row r="391" spans="1:4" ht="13.5">
      <c r="A391" s="197">
        <v>5879</v>
      </c>
      <c r="B391" s="197" t="s">
        <v>23032</v>
      </c>
      <c r="C391" s="197" t="s">
        <v>23014</v>
      </c>
      <c r="D391" s="198">
        <v>144.76</v>
      </c>
    </row>
    <row r="392" spans="1:4" ht="13.5">
      <c r="A392" s="197">
        <v>5882</v>
      </c>
      <c r="B392" s="197" t="s">
        <v>23033</v>
      </c>
      <c r="C392" s="197" t="s">
        <v>23014</v>
      </c>
      <c r="D392" s="198">
        <v>114.39</v>
      </c>
    </row>
    <row r="393" spans="1:4" ht="13.5">
      <c r="A393" s="197">
        <v>5890</v>
      </c>
      <c r="B393" s="197" t="s">
        <v>23034</v>
      </c>
      <c r="C393" s="197" t="s">
        <v>23014</v>
      </c>
      <c r="D393" s="198">
        <v>189.95</v>
      </c>
    </row>
    <row r="394" spans="1:4" ht="13.5">
      <c r="A394" s="197">
        <v>5894</v>
      </c>
      <c r="B394" s="197" t="s">
        <v>23035</v>
      </c>
      <c r="C394" s="197" t="s">
        <v>23014</v>
      </c>
      <c r="D394" s="198">
        <v>185.43</v>
      </c>
    </row>
    <row r="395" spans="1:4" ht="13.5">
      <c r="A395" s="197">
        <v>5901</v>
      </c>
      <c r="B395" s="197" t="s">
        <v>23036</v>
      </c>
      <c r="C395" s="197" t="s">
        <v>23014</v>
      </c>
      <c r="D395" s="198">
        <v>293.89</v>
      </c>
    </row>
    <row r="396" spans="1:4" ht="13.5">
      <c r="A396" s="197">
        <v>5909</v>
      </c>
      <c r="B396" s="197" t="s">
        <v>23037</v>
      </c>
      <c r="C396" s="197" t="s">
        <v>23014</v>
      </c>
      <c r="D396" s="198">
        <v>36.299999999999997</v>
      </c>
    </row>
    <row r="397" spans="1:4" ht="13.5">
      <c r="A397" s="197">
        <v>5921</v>
      </c>
      <c r="B397" s="197" t="s">
        <v>23038</v>
      </c>
      <c r="C397" s="197" t="s">
        <v>23014</v>
      </c>
      <c r="D397" s="198">
        <v>4.76</v>
      </c>
    </row>
    <row r="398" spans="1:4" ht="13.5">
      <c r="A398" s="197">
        <v>5928</v>
      </c>
      <c r="B398" s="197" t="s">
        <v>23039</v>
      </c>
      <c r="C398" s="197" t="s">
        <v>23014</v>
      </c>
      <c r="D398" s="198">
        <v>240.52</v>
      </c>
    </row>
    <row r="399" spans="1:4" ht="13.5">
      <c r="A399" s="197">
        <v>5932</v>
      </c>
      <c r="B399" s="197" t="s">
        <v>23040</v>
      </c>
      <c r="C399" s="197" t="s">
        <v>23014</v>
      </c>
      <c r="D399" s="198">
        <v>250.23</v>
      </c>
    </row>
    <row r="400" spans="1:4" ht="13.5">
      <c r="A400" s="197">
        <v>5940</v>
      </c>
      <c r="B400" s="197" t="s">
        <v>23041</v>
      </c>
      <c r="C400" s="197" t="s">
        <v>23014</v>
      </c>
      <c r="D400" s="198">
        <v>187.36</v>
      </c>
    </row>
    <row r="401" spans="1:4" ht="13.5">
      <c r="A401" s="197">
        <v>5944</v>
      </c>
      <c r="B401" s="197" t="s">
        <v>23042</v>
      </c>
      <c r="C401" s="197" t="s">
        <v>23014</v>
      </c>
      <c r="D401" s="198">
        <v>227.53</v>
      </c>
    </row>
    <row r="402" spans="1:4" ht="13.5">
      <c r="A402" s="197">
        <v>5953</v>
      </c>
      <c r="B402" s="197" t="s">
        <v>23043</v>
      </c>
      <c r="C402" s="197" t="s">
        <v>23014</v>
      </c>
      <c r="D402" s="198">
        <v>59.21</v>
      </c>
    </row>
    <row r="403" spans="1:4" ht="13.5">
      <c r="A403" s="197">
        <v>6259</v>
      </c>
      <c r="B403" s="197" t="s">
        <v>23044</v>
      </c>
      <c r="C403" s="197" t="s">
        <v>23014</v>
      </c>
      <c r="D403" s="198">
        <v>243.5</v>
      </c>
    </row>
    <row r="404" spans="1:4" ht="13.5">
      <c r="A404" s="197">
        <v>6879</v>
      </c>
      <c r="B404" s="197" t="s">
        <v>23045</v>
      </c>
      <c r="C404" s="197" t="s">
        <v>23014</v>
      </c>
      <c r="D404" s="198">
        <v>214.29</v>
      </c>
    </row>
    <row r="405" spans="1:4" ht="13.5">
      <c r="A405" s="197">
        <v>7030</v>
      </c>
      <c r="B405" s="197" t="s">
        <v>23046</v>
      </c>
      <c r="C405" s="197" t="s">
        <v>23014</v>
      </c>
      <c r="D405" s="198">
        <v>276.91000000000003</v>
      </c>
    </row>
    <row r="406" spans="1:4" ht="13.5">
      <c r="A406" s="197">
        <v>7042</v>
      </c>
      <c r="B406" s="197" t="s">
        <v>23047</v>
      </c>
      <c r="C406" s="197" t="s">
        <v>23014</v>
      </c>
      <c r="D406" s="198">
        <v>31.07</v>
      </c>
    </row>
    <row r="407" spans="1:4" ht="13.5">
      <c r="A407" s="197">
        <v>7049</v>
      </c>
      <c r="B407" s="197" t="s">
        <v>23048</v>
      </c>
      <c r="C407" s="197" t="s">
        <v>23014</v>
      </c>
      <c r="D407" s="198">
        <v>226.64</v>
      </c>
    </row>
    <row r="408" spans="1:4" ht="13.5">
      <c r="A408" s="197">
        <v>67826</v>
      </c>
      <c r="B408" s="197" t="s">
        <v>23049</v>
      </c>
      <c r="C408" s="197" t="s">
        <v>23014</v>
      </c>
      <c r="D408" s="198">
        <v>166.27</v>
      </c>
    </row>
    <row r="409" spans="1:4" ht="13.5">
      <c r="A409" s="197">
        <v>73417</v>
      </c>
      <c r="B409" s="197" t="s">
        <v>23050</v>
      </c>
      <c r="C409" s="197" t="s">
        <v>23014</v>
      </c>
      <c r="D409" s="198">
        <v>195.65</v>
      </c>
    </row>
    <row r="410" spans="1:4" ht="13.5">
      <c r="A410" s="197">
        <v>73436</v>
      </c>
      <c r="B410" s="197" t="s">
        <v>23051</v>
      </c>
      <c r="C410" s="197" t="s">
        <v>23014</v>
      </c>
      <c r="D410" s="198">
        <v>223.03</v>
      </c>
    </row>
    <row r="411" spans="1:4" ht="13.5">
      <c r="A411" s="197">
        <v>73467</v>
      </c>
      <c r="B411" s="197" t="s">
        <v>23052</v>
      </c>
      <c r="C411" s="197" t="s">
        <v>23014</v>
      </c>
      <c r="D411" s="198">
        <v>159.63999999999999</v>
      </c>
    </row>
    <row r="412" spans="1:4" ht="13.5">
      <c r="A412" s="197">
        <v>73536</v>
      </c>
      <c r="B412" s="197" t="s">
        <v>23053</v>
      </c>
      <c r="C412" s="197" t="s">
        <v>23014</v>
      </c>
      <c r="D412" s="198">
        <v>26.3</v>
      </c>
    </row>
    <row r="413" spans="1:4" ht="13.5">
      <c r="A413" s="197">
        <v>83362</v>
      </c>
      <c r="B413" s="197" t="s">
        <v>23054</v>
      </c>
      <c r="C413" s="197" t="s">
        <v>23014</v>
      </c>
      <c r="D413" s="198">
        <v>250.65</v>
      </c>
    </row>
    <row r="414" spans="1:4" ht="13.5">
      <c r="A414" s="197">
        <v>83765</v>
      </c>
      <c r="B414" s="197" t="s">
        <v>23055</v>
      </c>
      <c r="C414" s="197" t="s">
        <v>23014</v>
      </c>
      <c r="D414" s="198">
        <v>98.41</v>
      </c>
    </row>
    <row r="415" spans="1:4" ht="13.5">
      <c r="A415" s="197">
        <v>87445</v>
      </c>
      <c r="B415" s="197" t="s">
        <v>23056</v>
      </c>
      <c r="C415" s="197" t="s">
        <v>23014</v>
      </c>
      <c r="D415" s="198">
        <v>5.27</v>
      </c>
    </row>
    <row r="416" spans="1:4" ht="13.5">
      <c r="A416" s="197">
        <v>88386</v>
      </c>
      <c r="B416" s="197" t="s">
        <v>23057</v>
      </c>
      <c r="C416" s="197" t="s">
        <v>23014</v>
      </c>
      <c r="D416" s="198">
        <v>5.0199999999999996</v>
      </c>
    </row>
    <row r="417" spans="1:4" ht="13.5">
      <c r="A417" s="197">
        <v>88393</v>
      </c>
      <c r="B417" s="197" t="s">
        <v>23058</v>
      </c>
      <c r="C417" s="197" t="s">
        <v>23014</v>
      </c>
      <c r="D417" s="198">
        <v>7</v>
      </c>
    </row>
    <row r="418" spans="1:4" ht="13.5">
      <c r="A418" s="197">
        <v>88399</v>
      </c>
      <c r="B418" s="197" t="s">
        <v>23059</v>
      </c>
      <c r="C418" s="197" t="s">
        <v>23014</v>
      </c>
      <c r="D418" s="198">
        <v>3.59</v>
      </c>
    </row>
    <row r="419" spans="1:4" ht="13.5">
      <c r="A419" s="197">
        <v>88418</v>
      </c>
      <c r="B419" s="197" t="s">
        <v>23060</v>
      </c>
      <c r="C419" s="197" t="s">
        <v>23014</v>
      </c>
      <c r="D419" s="198">
        <v>12.23</v>
      </c>
    </row>
    <row r="420" spans="1:4" ht="13.5">
      <c r="A420" s="197">
        <v>88433</v>
      </c>
      <c r="B420" s="197" t="s">
        <v>23061</v>
      </c>
      <c r="C420" s="197" t="s">
        <v>23014</v>
      </c>
      <c r="D420" s="198">
        <v>15.85</v>
      </c>
    </row>
    <row r="421" spans="1:4" ht="13.5">
      <c r="A421" s="197">
        <v>88830</v>
      </c>
      <c r="B421" s="197" t="s">
        <v>23062</v>
      </c>
      <c r="C421" s="197" t="s">
        <v>23014</v>
      </c>
      <c r="D421" s="198">
        <v>1.95</v>
      </c>
    </row>
    <row r="422" spans="1:4" ht="13.5">
      <c r="A422" s="197">
        <v>88843</v>
      </c>
      <c r="B422" s="197" t="s">
        <v>23063</v>
      </c>
      <c r="C422" s="197" t="s">
        <v>23014</v>
      </c>
      <c r="D422" s="198">
        <v>194.51</v>
      </c>
    </row>
    <row r="423" spans="1:4" ht="13.5">
      <c r="A423" s="197">
        <v>88907</v>
      </c>
      <c r="B423" s="197" t="s">
        <v>23064</v>
      </c>
      <c r="C423" s="197" t="s">
        <v>23014</v>
      </c>
      <c r="D423" s="198">
        <v>249.28</v>
      </c>
    </row>
    <row r="424" spans="1:4" ht="13.5">
      <c r="A424" s="197">
        <v>89021</v>
      </c>
      <c r="B424" s="197" t="s">
        <v>23065</v>
      </c>
      <c r="C424" s="197" t="s">
        <v>23014</v>
      </c>
      <c r="D424" s="198">
        <v>2.76</v>
      </c>
    </row>
    <row r="425" spans="1:4" ht="13.5">
      <c r="A425" s="197">
        <v>89028</v>
      </c>
      <c r="B425" s="197" t="s">
        <v>23066</v>
      </c>
      <c r="C425" s="197" t="s">
        <v>23014</v>
      </c>
      <c r="D425" s="198">
        <v>256.8</v>
      </c>
    </row>
    <row r="426" spans="1:4" ht="13.5">
      <c r="A426" s="197">
        <v>89032</v>
      </c>
      <c r="B426" s="197" t="s">
        <v>23067</v>
      </c>
      <c r="C426" s="197" t="s">
        <v>23014</v>
      </c>
      <c r="D426" s="198">
        <v>174.48</v>
      </c>
    </row>
    <row r="427" spans="1:4" ht="13.5">
      <c r="A427" s="197">
        <v>89035</v>
      </c>
      <c r="B427" s="197" t="s">
        <v>23068</v>
      </c>
      <c r="C427" s="197" t="s">
        <v>23014</v>
      </c>
      <c r="D427" s="198">
        <v>123.2</v>
      </c>
    </row>
    <row r="428" spans="1:4" ht="13.5">
      <c r="A428" s="197">
        <v>89225</v>
      </c>
      <c r="B428" s="197" t="s">
        <v>23069</v>
      </c>
      <c r="C428" s="197" t="s">
        <v>23014</v>
      </c>
      <c r="D428" s="198">
        <v>5.25</v>
      </c>
    </row>
    <row r="429" spans="1:4" ht="13.5">
      <c r="A429" s="197">
        <v>89234</v>
      </c>
      <c r="B429" s="197" t="s">
        <v>23070</v>
      </c>
      <c r="C429" s="197" t="s">
        <v>23014</v>
      </c>
      <c r="D429" s="198">
        <v>604.92999999999995</v>
      </c>
    </row>
    <row r="430" spans="1:4" ht="13.5">
      <c r="A430" s="197">
        <v>89242</v>
      </c>
      <c r="B430" s="197" t="s">
        <v>23071</v>
      </c>
      <c r="C430" s="197" t="s">
        <v>23014</v>
      </c>
      <c r="D430" s="123">
        <v>1426.8</v>
      </c>
    </row>
    <row r="431" spans="1:4" ht="13.5">
      <c r="A431" s="197">
        <v>89250</v>
      </c>
      <c r="B431" s="197" t="s">
        <v>23072</v>
      </c>
      <c r="C431" s="197" t="s">
        <v>23014</v>
      </c>
      <c r="D431" s="123">
        <v>1236.1300000000001</v>
      </c>
    </row>
    <row r="432" spans="1:4" ht="13.5">
      <c r="A432" s="197">
        <v>89257</v>
      </c>
      <c r="B432" s="197" t="s">
        <v>23073</v>
      </c>
      <c r="C432" s="197" t="s">
        <v>23014</v>
      </c>
      <c r="D432" s="198">
        <v>341.38</v>
      </c>
    </row>
    <row r="433" spans="1:4" ht="13.5">
      <c r="A433" s="197">
        <v>89272</v>
      </c>
      <c r="B433" s="197" t="s">
        <v>23074</v>
      </c>
      <c r="C433" s="197" t="s">
        <v>23014</v>
      </c>
      <c r="D433" s="198">
        <v>193.79</v>
      </c>
    </row>
    <row r="434" spans="1:4" ht="13.5">
      <c r="A434" s="197">
        <v>89278</v>
      </c>
      <c r="B434" s="197" t="s">
        <v>23075</v>
      </c>
      <c r="C434" s="197" t="s">
        <v>23014</v>
      </c>
      <c r="D434" s="198">
        <v>12.05</v>
      </c>
    </row>
    <row r="435" spans="1:4" ht="13.5">
      <c r="A435" s="197">
        <v>89843</v>
      </c>
      <c r="B435" s="197" t="s">
        <v>23076</v>
      </c>
      <c r="C435" s="197" t="s">
        <v>23014</v>
      </c>
      <c r="D435" s="198">
        <v>210.81</v>
      </c>
    </row>
    <row r="436" spans="1:4" ht="13.5">
      <c r="A436" s="197">
        <v>89876</v>
      </c>
      <c r="B436" s="197" t="s">
        <v>23077</v>
      </c>
      <c r="C436" s="197" t="s">
        <v>23014</v>
      </c>
      <c r="D436" s="198">
        <v>306.83</v>
      </c>
    </row>
    <row r="437" spans="1:4" ht="13.5">
      <c r="A437" s="197">
        <v>89883</v>
      </c>
      <c r="B437" s="197" t="s">
        <v>23078</v>
      </c>
      <c r="C437" s="197" t="s">
        <v>23014</v>
      </c>
      <c r="D437" s="198">
        <v>341.53</v>
      </c>
    </row>
    <row r="438" spans="1:4" ht="13.5">
      <c r="A438" s="197">
        <v>90586</v>
      </c>
      <c r="B438" s="197" t="s">
        <v>23079</v>
      </c>
      <c r="C438" s="197" t="s">
        <v>23014</v>
      </c>
      <c r="D438" s="198">
        <v>1.38</v>
      </c>
    </row>
    <row r="439" spans="1:4" ht="13.5">
      <c r="A439" s="197">
        <v>90625</v>
      </c>
      <c r="B439" s="197" t="s">
        <v>23080</v>
      </c>
      <c r="C439" s="197" t="s">
        <v>23014</v>
      </c>
      <c r="D439" s="198">
        <v>8.09</v>
      </c>
    </row>
    <row r="440" spans="1:4" ht="13.5">
      <c r="A440" s="197">
        <v>90631</v>
      </c>
      <c r="B440" s="197" t="s">
        <v>23081</v>
      </c>
      <c r="C440" s="197" t="s">
        <v>23014</v>
      </c>
      <c r="D440" s="198">
        <v>146.54</v>
      </c>
    </row>
    <row r="441" spans="1:4" ht="13.5">
      <c r="A441" s="197">
        <v>90637</v>
      </c>
      <c r="B441" s="197" t="s">
        <v>23082</v>
      </c>
      <c r="C441" s="197" t="s">
        <v>23014</v>
      </c>
      <c r="D441" s="198">
        <v>14.66</v>
      </c>
    </row>
    <row r="442" spans="1:4" ht="13.5">
      <c r="A442" s="197">
        <v>90643</v>
      </c>
      <c r="B442" s="197" t="s">
        <v>23083</v>
      </c>
      <c r="C442" s="197" t="s">
        <v>23014</v>
      </c>
      <c r="D442" s="198">
        <v>24.98</v>
      </c>
    </row>
    <row r="443" spans="1:4" ht="13.5">
      <c r="A443" s="197">
        <v>90650</v>
      </c>
      <c r="B443" s="197" t="s">
        <v>23084</v>
      </c>
      <c r="C443" s="197" t="s">
        <v>23014</v>
      </c>
      <c r="D443" s="198">
        <v>11.93</v>
      </c>
    </row>
    <row r="444" spans="1:4" ht="13.5">
      <c r="A444" s="197">
        <v>90656</v>
      </c>
      <c r="B444" s="197" t="s">
        <v>23085</v>
      </c>
      <c r="C444" s="197" t="s">
        <v>23014</v>
      </c>
      <c r="D444" s="198">
        <v>14.56</v>
      </c>
    </row>
    <row r="445" spans="1:4" ht="13.5">
      <c r="A445" s="197">
        <v>90662</v>
      </c>
      <c r="B445" s="197" t="s">
        <v>23086</v>
      </c>
      <c r="C445" s="197" t="s">
        <v>23014</v>
      </c>
      <c r="D445" s="198">
        <v>15.13</v>
      </c>
    </row>
    <row r="446" spans="1:4" ht="13.5">
      <c r="A446" s="197">
        <v>90668</v>
      </c>
      <c r="B446" s="197" t="s">
        <v>23087</v>
      </c>
      <c r="C446" s="197" t="s">
        <v>23014</v>
      </c>
      <c r="D446" s="198">
        <v>29.23</v>
      </c>
    </row>
    <row r="447" spans="1:4" ht="13.5">
      <c r="A447" s="197">
        <v>90674</v>
      </c>
      <c r="B447" s="197" t="s">
        <v>23088</v>
      </c>
      <c r="C447" s="197" t="s">
        <v>23014</v>
      </c>
      <c r="D447" s="198">
        <v>680.14</v>
      </c>
    </row>
    <row r="448" spans="1:4" ht="13.5">
      <c r="A448" s="197">
        <v>90680</v>
      </c>
      <c r="B448" s="197" t="s">
        <v>23089</v>
      </c>
      <c r="C448" s="197" t="s">
        <v>23014</v>
      </c>
      <c r="D448" s="198">
        <v>389.83</v>
      </c>
    </row>
    <row r="449" spans="1:4" ht="13.5">
      <c r="A449" s="197">
        <v>90686</v>
      </c>
      <c r="B449" s="197" t="s">
        <v>23090</v>
      </c>
      <c r="C449" s="197" t="s">
        <v>23014</v>
      </c>
      <c r="D449" s="198">
        <v>160.97999999999999</v>
      </c>
    </row>
    <row r="450" spans="1:4" ht="13.5">
      <c r="A450" s="197">
        <v>90692</v>
      </c>
      <c r="B450" s="197" t="s">
        <v>23091</v>
      </c>
      <c r="C450" s="197" t="s">
        <v>23014</v>
      </c>
      <c r="D450" s="198">
        <v>114.59</v>
      </c>
    </row>
    <row r="451" spans="1:4" ht="13.5">
      <c r="A451" s="197">
        <v>90964</v>
      </c>
      <c r="B451" s="197" t="s">
        <v>23092</v>
      </c>
      <c r="C451" s="197" t="s">
        <v>23014</v>
      </c>
      <c r="D451" s="198">
        <v>29.18</v>
      </c>
    </row>
    <row r="452" spans="1:4" ht="13.5">
      <c r="A452" s="197">
        <v>90972</v>
      </c>
      <c r="B452" s="197" t="s">
        <v>23093</v>
      </c>
      <c r="C452" s="197" t="s">
        <v>23014</v>
      </c>
      <c r="D452" s="198">
        <v>76.67</v>
      </c>
    </row>
    <row r="453" spans="1:4" ht="13.5">
      <c r="A453" s="197">
        <v>90979</v>
      </c>
      <c r="B453" s="197" t="s">
        <v>23094</v>
      </c>
      <c r="C453" s="197" t="s">
        <v>23014</v>
      </c>
      <c r="D453" s="198">
        <v>198.18</v>
      </c>
    </row>
    <row r="454" spans="1:4" ht="13.5">
      <c r="A454" s="197">
        <v>90991</v>
      </c>
      <c r="B454" s="197" t="s">
        <v>23095</v>
      </c>
      <c r="C454" s="197" t="s">
        <v>23014</v>
      </c>
      <c r="D454" s="198">
        <v>204.39</v>
      </c>
    </row>
    <row r="455" spans="1:4" ht="13.5">
      <c r="A455" s="197">
        <v>90999</v>
      </c>
      <c r="B455" s="197" t="s">
        <v>23096</v>
      </c>
      <c r="C455" s="197" t="s">
        <v>23014</v>
      </c>
      <c r="D455" s="198">
        <v>101.79</v>
      </c>
    </row>
    <row r="456" spans="1:4" ht="13.5">
      <c r="A456" s="197">
        <v>91031</v>
      </c>
      <c r="B456" s="197" t="s">
        <v>23097</v>
      </c>
      <c r="C456" s="197" t="s">
        <v>23014</v>
      </c>
      <c r="D456" s="198">
        <v>237.49</v>
      </c>
    </row>
    <row r="457" spans="1:4" ht="13.5">
      <c r="A457" s="197">
        <v>91277</v>
      </c>
      <c r="B457" s="197" t="s">
        <v>23098</v>
      </c>
      <c r="C457" s="197" t="s">
        <v>23014</v>
      </c>
      <c r="D457" s="198">
        <v>12.1</v>
      </c>
    </row>
    <row r="458" spans="1:4" ht="13.5">
      <c r="A458" s="197">
        <v>91283</v>
      </c>
      <c r="B458" s="197" t="s">
        <v>23099</v>
      </c>
      <c r="C458" s="197" t="s">
        <v>23014</v>
      </c>
      <c r="D458" s="198">
        <v>12.73</v>
      </c>
    </row>
    <row r="459" spans="1:4" ht="13.5">
      <c r="A459" s="197">
        <v>91386</v>
      </c>
      <c r="B459" s="197" t="s">
        <v>23100</v>
      </c>
      <c r="C459" s="197" t="s">
        <v>23014</v>
      </c>
      <c r="D459" s="198">
        <v>239.64</v>
      </c>
    </row>
    <row r="460" spans="1:4" ht="13.5">
      <c r="A460" s="197">
        <v>91533</v>
      </c>
      <c r="B460" s="197" t="s">
        <v>23101</v>
      </c>
      <c r="C460" s="197" t="s">
        <v>23014</v>
      </c>
      <c r="D460" s="198">
        <v>40.24</v>
      </c>
    </row>
    <row r="461" spans="1:4" ht="13.5">
      <c r="A461" s="197">
        <v>91634</v>
      </c>
      <c r="B461" s="197" t="s">
        <v>23102</v>
      </c>
      <c r="C461" s="197" t="s">
        <v>23014</v>
      </c>
      <c r="D461" s="198">
        <v>210.25</v>
      </c>
    </row>
    <row r="462" spans="1:4" ht="13.5">
      <c r="A462" s="197">
        <v>91645</v>
      </c>
      <c r="B462" s="197" t="s">
        <v>23103</v>
      </c>
      <c r="C462" s="197" t="s">
        <v>23014</v>
      </c>
      <c r="D462" s="198">
        <v>451.02</v>
      </c>
    </row>
    <row r="463" spans="1:4" ht="13.5">
      <c r="A463" s="197">
        <v>91692</v>
      </c>
      <c r="B463" s="197" t="s">
        <v>23104</v>
      </c>
      <c r="C463" s="197" t="s">
        <v>23014</v>
      </c>
      <c r="D463" s="198">
        <v>32.21</v>
      </c>
    </row>
    <row r="464" spans="1:4" ht="13.5">
      <c r="A464" s="197">
        <v>92043</v>
      </c>
      <c r="B464" s="197" t="s">
        <v>23105</v>
      </c>
      <c r="C464" s="197" t="s">
        <v>23014</v>
      </c>
      <c r="D464" s="198">
        <v>11.44</v>
      </c>
    </row>
    <row r="465" spans="1:4" ht="13.5">
      <c r="A465" s="197">
        <v>92106</v>
      </c>
      <c r="B465" s="197" t="s">
        <v>23106</v>
      </c>
      <c r="C465" s="197" t="s">
        <v>23014</v>
      </c>
      <c r="D465" s="198">
        <v>312.70999999999998</v>
      </c>
    </row>
    <row r="466" spans="1:4" ht="13.5">
      <c r="A466" s="197">
        <v>92112</v>
      </c>
      <c r="B466" s="197" t="s">
        <v>23107</v>
      </c>
      <c r="C466" s="197" t="s">
        <v>23014</v>
      </c>
      <c r="D466" s="198">
        <v>2.93</v>
      </c>
    </row>
    <row r="467" spans="1:4" ht="13.5">
      <c r="A467" s="197">
        <v>92118</v>
      </c>
      <c r="B467" s="197" t="s">
        <v>23108</v>
      </c>
      <c r="C467" s="197" t="s">
        <v>23014</v>
      </c>
      <c r="D467" s="198">
        <v>0.21</v>
      </c>
    </row>
    <row r="468" spans="1:4" ht="13.5">
      <c r="A468" s="197">
        <v>92138</v>
      </c>
      <c r="B468" s="197" t="s">
        <v>23109</v>
      </c>
      <c r="C468" s="197" t="s">
        <v>23014</v>
      </c>
      <c r="D468" s="198">
        <v>85.95</v>
      </c>
    </row>
    <row r="469" spans="1:4" ht="13.5">
      <c r="A469" s="197">
        <v>92145</v>
      </c>
      <c r="B469" s="197" t="s">
        <v>23110</v>
      </c>
      <c r="C469" s="197" t="s">
        <v>23014</v>
      </c>
      <c r="D469" s="198">
        <v>81.2</v>
      </c>
    </row>
    <row r="470" spans="1:4" ht="13.5">
      <c r="A470" s="197">
        <v>92242</v>
      </c>
      <c r="B470" s="197" t="s">
        <v>23111</v>
      </c>
      <c r="C470" s="197" t="s">
        <v>23014</v>
      </c>
      <c r="D470" s="198">
        <v>396.5</v>
      </c>
    </row>
    <row r="471" spans="1:4" ht="13.5">
      <c r="A471" s="197">
        <v>92716</v>
      </c>
      <c r="B471" s="197" t="s">
        <v>23112</v>
      </c>
      <c r="C471" s="197" t="s">
        <v>23014</v>
      </c>
      <c r="D471" s="198">
        <v>19.649999999999999</v>
      </c>
    </row>
    <row r="472" spans="1:4" ht="13.5">
      <c r="A472" s="197">
        <v>92960</v>
      </c>
      <c r="B472" s="197" t="s">
        <v>23113</v>
      </c>
      <c r="C472" s="197" t="s">
        <v>23014</v>
      </c>
      <c r="D472" s="198">
        <v>19.61</v>
      </c>
    </row>
    <row r="473" spans="1:4" ht="13.5">
      <c r="A473" s="197">
        <v>92966</v>
      </c>
      <c r="B473" s="197" t="s">
        <v>23114</v>
      </c>
      <c r="C473" s="197" t="s">
        <v>23014</v>
      </c>
      <c r="D473" s="198">
        <v>31.02</v>
      </c>
    </row>
    <row r="474" spans="1:4" ht="13.5">
      <c r="A474" s="197">
        <v>93224</v>
      </c>
      <c r="B474" s="197" t="s">
        <v>23115</v>
      </c>
      <c r="C474" s="197" t="s">
        <v>23014</v>
      </c>
      <c r="D474" s="123">
        <v>1009.7</v>
      </c>
    </row>
    <row r="475" spans="1:4" ht="13.5">
      <c r="A475" s="197">
        <v>93233</v>
      </c>
      <c r="B475" s="197" t="s">
        <v>23116</v>
      </c>
      <c r="C475" s="197" t="s">
        <v>23014</v>
      </c>
      <c r="D475" s="198">
        <v>11.55</v>
      </c>
    </row>
    <row r="476" spans="1:4" ht="13.5">
      <c r="A476" s="197">
        <v>93272</v>
      </c>
      <c r="B476" s="197" t="s">
        <v>23117</v>
      </c>
      <c r="C476" s="197" t="s">
        <v>23014</v>
      </c>
      <c r="D476" s="198">
        <v>132.35</v>
      </c>
    </row>
    <row r="477" spans="1:4" ht="13.5">
      <c r="A477" s="197">
        <v>93281</v>
      </c>
      <c r="B477" s="197" t="s">
        <v>23118</v>
      </c>
      <c r="C477" s="197" t="s">
        <v>23014</v>
      </c>
      <c r="D477" s="198">
        <v>31.5</v>
      </c>
    </row>
    <row r="478" spans="1:4" ht="13.5">
      <c r="A478" s="197">
        <v>93287</v>
      </c>
      <c r="B478" s="197" t="s">
        <v>23119</v>
      </c>
      <c r="C478" s="197" t="s">
        <v>23014</v>
      </c>
      <c r="D478" s="198">
        <v>300.87</v>
      </c>
    </row>
    <row r="479" spans="1:4" ht="13.5">
      <c r="A479" s="197">
        <v>93402</v>
      </c>
      <c r="B479" s="197" t="s">
        <v>23120</v>
      </c>
      <c r="C479" s="197" t="s">
        <v>23014</v>
      </c>
      <c r="D479" s="198">
        <v>235.5</v>
      </c>
    </row>
    <row r="480" spans="1:4" ht="13.5">
      <c r="A480" s="197">
        <v>93408</v>
      </c>
      <c r="B480" s="197" t="s">
        <v>23121</v>
      </c>
      <c r="C480" s="197" t="s">
        <v>23014</v>
      </c>
      <c r="D480" s="198">
        <v>91.61</v>
      </c>
    </row>
    <row r="481" spans="1:4" ht="13.5">
      <c r="A481" s="197">
        <v>93415</v>
      </c>
      <c r="B481" s="197" t="s">
        <v>23122</v>
      </c>
      <c r="C481" s="197" t="s">
        <v>23014</v>
      </c>
      <c r="D481" s="198">
        <v>19.25</v>
      </c>
    </row>
    <row r="482" spans="1:4" ht="13.5">
      <c r="A482" s="197">
        <v>93421</v>
      </c>
      <c r="B482" s="197" t="s">
        <v>23123</v>
      </c>
      <c r="C482" s="197" t="s">
        <v>23014</v>
      </c>
      <c r="D482" s="198">
        <v>76.94</v>
      </c>
    </row>
    <row r="483" spans="1:4" ht="13.5">
      <c r="A483" s="197">
        <v>93427</v>
      </c>
      <c r="B483" s="197" t="s">
        <v>23124</v>
      </c>
      <c r="C483" s="197" t="s">
        <v>23014</v>
      </c>
      <c r="D483" s="198">
        <v>176.84</v>
      </c>
    </row>
    <row r="484" spans="1:4" ht="13.5">
      <c r="A484" s="197">
        <v>93433</v>
      </c>
      <c r="B484" s="197" t="s">
        <v>23125</v>
      </c>
      <c r="C484" s="197" t="s">
        <v>23014</v>
      </c>
      <c r="D484" s="123">
        <v>3399.95</v>
      </c>
    </row>
    <row r="485" spans="1:4" ht="13.5">
      <c r="A485" s="197">
        <v>93439</v>
      </c>
      <c r="B485" s="197" t="s">
        <v>23126</v>
      </c>
      <c r="C485" s="197" t="s">
        <v>23014</v>
      </c>
      <c r="D485" s="198">
        <v>156.91999999999999</v>
      </c>
    </row>
    <row r="486" spans="1:4" ht="13.5">
      <c r="A486" s="197">
        <v>95121</v>
      </c>
      <c r="B486" s="197" t="s">
        <v>23127</v>
      </c>
      <c r="C486" s="197" t="s">
        <v>23014</v>
      </c>
      <c r="D486" s="198">
        <v>324.52</v>
      </c>
    </row>
    <row r="487" spans="1:4" ht="13.5">
      <c r="A487" s="197">
        <v>95127</v>
      </c>
      <c r="B487" s="197" t="s">
        <v>23128</v>
      </c>
      <c r="C487" s="197" t="s">
        <v>23014</v>
      </c>
      <c r="D487" s="198">
        <v>220.38</v>
      </c>
    </row>
    <row r="488" spans="1:4" ht="13.5">
      <c r="A488" s="197">
        <v>95133</v>
      </c>
      <c r="B488" s="197" t="s">
        <v>23129</v>
      </c>
      <c r="C488" s="197" t="s">
        <v>23014</v>
      </c>
      <c r="D488" s="198">
        <v>138.63999999999999</v>
      </c>
    </row>
    <row r="489" spans="1:4" ht="13.5">
      <c r="A489" s="197">
        <v>95139</v>
      </c>
      <c r="B489" s="197" t="s">
        <v>23130</v>
      </c>
      <c r="C489" s="197" t="s">
        <v>23014</v>
      </c>
      <c r="D489" s="198">
        <v>0.05</v>
      </c>
    </row>
    <row r="490" spans="1:4" ht="13.5">
      <c r="A490" s="197">
        <v>95212</v>
      </c>
      <c r="B490" s="197" t="s">
        <v>23131</v>
      </c>
      <c r="C490" s="197" t="s">
        <v>23014</v>
      </c>
      <c r="D490" s="198">
        <v>144.62</v>
      </c>
    </row>
    <row r="491" spans="1:4" ht="13.5">
      <c r="A491" s="197">
        <v>95258</v>
      </c>
      <c r="B491" s="197" t="s">
        <v>23132</v>
      </c>
      <c r="C491" s="197" t="s">
        <v>23014</v>
      </c>
      <c r="D491" s="198">
        <v>30.51</v>
      </c>
    </row>
    <row r="492" spans="1:4" ht="13.5">
      <c r="A492" s="197">
        <v>95264</v>
      </c>
      <c r="B492" s="197" t="s">
        <v>23133</v>
      </c>
      <c r="C492" s="197" t="s">
        <v>23014</v>
      </c>
      <c r="D492" s="198">
        <v>8.0399999999999991</v>
      </c>
    </row>
    <row r="493" spans="1:4" ht="13.5">
      <c r="A493" s="197">
        <v>95270</v>
      </c>
      <c r="B493" s="197" t="s">
        <v>23134</v>
      </c>
      <c r="C493" s="197" t="s">
        <v>23014</v>
      </c>
      <c r="D493" s="198">
        <v>11.72</v>
      </c>
    </row>
    <row r="494" spans="1:4" ht="13.5">
      <c r="A494" s="197">
        <v>95276</v>
      </c>
      <c r="B494" s="197" t="s">
        <v>23135</v>
      </c>
      <c r="C494" s="197" t="s">
        <v>23014</v>
      </c>
      <c r="D494" s="198">
        <v>3.52</v>
      </c>
    </row>
    <row r="495" spans="1:4" ht="13.5">
      <c r="A495" s="197">
        <v>95282</v>
      </c>
      <c r="B495" s="197" t="s">
        <v>23136</v>
      </c>
      <c r="C495" s="197" t="s">
        <v>23014</v>
      </c>
      <c r="D495" s="198">
        <v>11.9</v>
      </c>
    </row>
    <row r="496" spans="1:4" ht="13.5">
      <c r="A496" s="197">
        <v>95620</v>
      </c>
      <c r="B496" s="197" t="s">
        <v>23137</v>
      </c>
      <c r="C496" s="197" t="s">
        <v>23014</v>
      </c>
      <c r="D496" s="198">
        <v>29.95</v>
      </c>
    </row>
    <row r="497" spans="1:4" ht="13.5">
      <c r="A497" s="197">
        <v>95631</v>
      </c>
      <c r="B497" s="197" t="s">
        <v>23138</v>
      </c>
      <c r="C497" s="197" t="s">
        <v>23014</v>
      </c>
      <c r="D497" s="198">
        <v>234.99</v>
      </c>
    </row>
    <row r="498" spans="1:4" ht="13.5">
      <c r="A498" s="197">
        <v>95702</v>
      </c>
      <c r="B498" s="197" t="s">
        <v>23139</v>
      </c>
      <c r="C498" s="197" t="s">
        <v>23014</v>
      </c>
      <c r="D498" s="198">
        <v>44.5</v>
      </c>
    </row>
    <row r="499" spans="1:4" ht="13.5">
      <c r="A499" s="197">
        <v>95708</v>
      </c>
      <c r="B499" s="197" t="s">
        <v>23140</v>
      </c>
      <c r="C499" s="197" t="s">
        <v>23014</v>
      </c>
      <c r="D499" s="198">
        <v>144.58000000000001</v>
      </c>
    </row>
    <row r="500" spans="1:4" ht="13.5">
      <c r="A500" s="197">
        <v>95714</v>
      </c>
      <c r="B500" s="197" t="s">
        <v>23141</v>
      </c>
      <c r="C500" s="197" t="s">
        <v>23014</v>
      </c>
      <c r="D500" s="198">
        <v>256.01</v>
      </c>
    </row>
    <row r="501" spans="1:4" ht="13.5">
      <c r="A501" s="197">
        <v>95720</v>
      </c>
      <c r="B501" s="197" t="s">
        <v>23142</v>
      </c>
      <c r="C501" s="197" t="s">
        <v>23014</v>
      </c>
      <c r="D501" s="198">
        <v>251.1</v>
      </c>
    </row>
    <row r="502" spans="1:4" ht="13.5">
      <c r="A502" s="197">
        <v>95872</v>
      </c>
      <c r="B502" s="197" t="s">
        <v>23143</v>
      </c>
      <c r="C502" s="197" t="s">
        <v>23014</v>
      </c>
      <c r="D502" s="198">
        <v>300.23</v>
      </c>
    </row>
    <row r="503" spans="1:4" ht="13.5">
      <c r="A503" s="197">
        <v>96013</v>
      </c>
      <c r="B503" s="197" t="s">
        <v>23144</v>
      </c>
      <c r="C503" s="197" t="s">
        <v>23014</v>
      </c>
      <c r="D503" s="198">
        <v>170.41</v>
      </c>
    </row>
    <row r="504" spans="1:4" ht="13.5">
      <c r="A504" s="197">
        <v>96020</v>
      </c>
      <c r="B504" s="197" t="s">
        <v>23145</v>
      </c>
      <c r="C504" s="197" t="s">
        <v>23014</v>
      </c>
      <c r="D504" s="198">
        <v>248.14</v>
      </c>
    </row>
    <row r="505" spans="1:4" ht="13.5">
      <c r="A505" s="197">
        <v>96028</v>
      </c>
      <c r="B505" s="197" t="s">
        <v>23146</v>
      </c>
      <c r="C505" s="197" t="s">
        <v>23014</v>
      </c>
      <c r="D505" s="198">
        <v>185.37</v>
      </c>
    </row>
    <row r="506" spans="1:4" ht="13.5">
      <c r="A506" s="197">
        <v>96035</v>
      </c>
      <c r="B506" s="197" t="s">
        <v>23147</v>
      </c>
      <c r="C506" s="197" t="s">
        <v>23014</v>
      </c>
      <c r="D506" s="198">
        <v>248.54</v>
      </c>
    </row>
    <row r="507" spans="1:4" ht="13.5">
      <c r="A507" s="197">
        <v>96157</v>
      </c>
      <c r="B507" s="197" t="s">
        <v>23148</v>
      </c>
      <c r="C507" s="197" t="s">
        <v>23014</v>
      </c>
      <c r="D507" s="198">
        <v>131.34</v>
      </c>
    </row>
    <row r="508" spans="1:4" ht="13.5">
      <c r="A508" s="197">
        <v>96158</v>
      </c>
      <c r="B508" s="197" t="s">
        <v>23149</v>
      </c>
      <c r="C508" s="197" t="s">
        <v>23014</v>
      </c>
      <c r="D508" s="198">
        <v>127.47</v>
      </c>
    </row>
    <row r="509" spans="1:4" ht="13.5">
      <c r="A509" s="197">
        <v>96245</v>
      </c>
      <c r="B509" s="197" t="s">
        <v>23150</v>
      </c>
      <c r="C509" s="197" t="s">
        <v>23014</v>
      </c>
      <c r="D509" s="198">
        <v>95.69</v>
      </c>
    </row>
    <row r="510" spans="1:4" ht="13.5">
      <c r="A510" s="197">
        <v>96463</v>
      </c>
      <c r="B510" s="197" t="s">
        <v>23151</v>
      </c>
      <c r="C510" s="197" t="s">
        <v>23014</v>
      </c>
      <c r="D510" s="198">
        <v>221.01</v>
      </c>
    </row>
    <row r="511" spans="1:4" ht="13.5">
      <c r="A511" s="197">
        <v>98764</v>
      </c>
      <c r="B511" s="197" t="s">
        <v>23152</v>
      </c>
      <c r="C511" s="197" t="s">
        <v>23014</v>
      </c>
      <c r="D511" s="198">
        <v>5.07</v>
      </c>
    </row>
    <row r="512" spans="1:4" ht="13.5">
      <c r="A512" s="197">
        <v>99833</v>
      </c>
      <c r="B512" s="197" t="s">
        <v>23153</v>
      </c>
      <c r="C512" s="197" t="s">
        <v>23014</v>
      </c>
      <c r="D512" s="198">
        <v>5.0999999999999996</v>
      </c>
    </row>
    <row r="513" spans="1:4" ht="13.5">
      <c r="A513" s="197">
        <v>100641</v>
      </c>
      <c r="B513" s="197" t="s">
        <v>23154</v>
      </c>
      <c r="C513" s="197" t="s">
        <v>23014</v>
      </c>
      <c r="D513" s="198">
        <v>651.71</v>
      </c>
    </row>
    <row r="514" spans="1:4" ht="13.5">
      <c r="A514" s="197">
        <v>100647</v>
      </c>
      <c r="B514" s="197" t="s">
        <v>23155</v>
      </c>
      <c r="C514" s="197" t="s">
        <v>23014</v>
      </c>
      <c r="D514" s="123">
        <v>1365.82</v>
      </c>
    </row>
    <row r="515" spans="1:4" ht="13.5">
      <c r="A515" s="197">
        <v>102275</v>
      </c>
      <c r="B515" s="197" t="s">
        <v>23156</v>
      </c>
      <c r="C515" s="197" t="s">
        <v>23014</v>
      </c>
      <c r="D515" s="198">
        <v>30.71</v>
      </c>
    </row>
    <row r="516" spans="1:4" ht="13.5">
      <c r="A516" s="197">
        <v>5632</v>
      </c>
      <c r="B516" s="197" t="s">
        <v>23157</v>
      </c>
      <c r="C516" s="197" t="s">
        <v>23158</v>
      </c>
      <c r="D516" s="198">
        <v>84.38</v>
      </c>
    </row>
    <row r="517" spans="1:4" ht="13.5">
      <c r="A517" s="197">
        <v>5679</v>
      </c>
      <c r="B517" s="197" t="s">
        <v>23159</v>
      </c>
      <c r="C517" s="197" t="s">
        <v>23158</v>
      </c>
      <c r="D517" s="198">
        <v>55.86</v>
      </c>
    </row>
    <row r="518" spans="1:4" ht="13.5">
      <c r="A518" s="197">
        <v>5681</v>
      </c>
      <c r="B518" s="197" t="s">
        <v>23160</v>
      </c>
      <c r="C518" s="197" t="s">
        <v>23158</v>
      </c>
      <c r="D518" s="198">
        <v>53.1</v>
      </c>
    </row>
    <row r="519" spans="1:4" ht="13.5">
      <c r="A519" s="197">
        <v>5685</v>
      </c>
      <c r="B519" s="197" t="s">
        <v>23161</v>
      </c>
      <c r="C519" s="197" t="s">
        <v>23158</v>
      </c>
      <c r="D519" s="198">
        <v>64.45</v>
      </c>
    </row>
    <row r="520" spans="1:4" ht="13.5">
      <c r="A520" s="197">
        <v>5690</v>
      </c>
      <c r="B520" s="197" t="s">
        <v>23162</v>
      </c>
      <c r="C520" s="197" t="s">
        <v>23158</v>
      </c>
      <c r="D520" s="198">
        <v>3.78</v>
      </c>
    </row>
    <row r="521" spans="1:4" ht="13.5">
      <c r="A521" s="197">
        <v>5806</v>
      </c>
      <c r="B521" s="197" t="s">
        <v>23163</v>
      </c>
      <c r="C521" s="197" t="s">
        <v>23158</v>
      </c>
      <c r="D521" s="198">
        <v>0.22</v>
      </c>
    </row>
    <row r="522" spans="1:4" ht="13.5">
      <c r="A522" s="197">
        <v>5826</v>
      </c>
      <c r="B522" s="197" t="s">
        <v>23164</v>
      </c>
      <c r="C522" s="197" t="s">
        <v>23158</v>
      </c>
      <c r="D522" s="198">
        <v>44.4</v>
      </c>
    </row>
    <row r="523" spans="1:4" ht="13.5">
      <c r="A523" s="197">
        <v>5829</v>
      </c>
      <c r="B523" s="197" t="s">
        <v>23165</v>
      </c>
      <c r="C523" s="197" t="s">
        <v>23158</v>
      </c>
      <c r="D523" s="198">
        <v>149.78</v>
      </c>
    </row>
    <row r="524" spans="1:4" ht="13.5">
      <c r="A524" s="197">
        <v>5837</v>
      </c>
      <c r="B524" s="197" t="s">
        <v>23166</v>
      </c>
      <c r="C524" s="197" t="s">
        <v>23158</v>
      </c>
      <c r="D524" s="198">
        <v>145.27000000000001</v>
      </c>
    </row>
    <row r="525" spans="1:4" ht="13.5">
      <c r="A525" s="197">
        <v>5841</v>
      </c>
      <c r="B525" s="197" t="s">
        <v>23167</v>
      </c>
      <c r="C525" s="197" t="s">
        <v>23158</v>
      </c>
      <c r="D525" s="198">
        <v>4.3499999999999996</v>
      </c>
    </row>
    <row r="526" spans="1:4" ht="13.5">
      <c r="A526" s="197">
        <v>5845</v>
      </c>
      <c r="B526" s="197" t="s">
        <v>23168</v>
      </c>
      <c r="C526" s="197" t="s">
        <v>23158</v>
      </c>
      <c r="D526" s="198">
        <v>46.01</v>
      </c>
    </row>
    <row r="527" spans="1:4" ht="13.5">
      <c r="A527" s="197">
        <v>5849</v>
      </c>
      <c r="B527" s="197" t="s">
        <v>23169</v>
      </c>
      <c r="C527" s="197" t="s">
        <v>23158</v>
      </c>
      <c r="D527" s="198">
        <v>71.489999999999995</v>
      </c>
    </row>
    <row r="528" spans="1:4" ht="13.5">
      <c r="A528" s="197">
        <v>5853</v>
      </c>
      <c r="B528" s="197" t="s">
        <v>23170</v>
      </c>
      <c r="C528" s="197" t="s">
        <v>23158</v>
      </c>
      <c r="D528" s="198">
        <v>71.75</v>
      </c>
    </row>
    <row r="529" spans="1:4" ht="13.5">
      <c r="A529" s="197">
        <v>5857</v>
      </c>
      <c r="B529" s="197" t="s">
        <v>23171</v>
      </c>
      <c r="C529" s="197" t="s">
        <v>23158</v>
      </c>
      <c r="D529" s="198">
        <v>167.65</v>
      </c>
    </row>
    <row r="530" spans="1:4" ht="13.5">
      <c r="A530" s="197">
        <v>5865</v>
      </c>
      <c r="B530" s="197" t="s">
        <v>23172</v>
      </c>
      <c r="C530" s="197" t="s">
        <v>23158</v>
      </c>
      <c r="D530" s="198">
        <v>10.96</v>
      </c>
    </row>
    <row r="531" spans="1:4" ht="13.5">
      <c r="A531" s="197">
        <v>5869</v>
      </c>
      <c r="B531" s="197" t="s">
        <v>23173</v>
      </c>
      <c r="C531" s="197" t="s">
        <v>23158</v>
      </c>
      <c r="D531" s="198">
        <v>72.73</v>
      </c>
    </row>
    <row r="532" spans="1:4" ht="13.5">
      <c r="A532" s="197">
        <v>5877</v>
      </c>
      <c r="B532" s="197" t="s">
        <v>23174</v>
      </c>
      <c r="C532" s="197" t="s">
        <v>23158</v>
      </c>
      <c r="D532" s="198">
        <v>54.98</v>
      </c>
    </row>
    <row r="533" spans="1:4" ht="13.5">
      <c r="A533" s="197">
        <v>5881</v>
      </c>
      <c r="B533" s="197" t="s">
        <v>23175</v>
      </c>
      <c r="C533" s="197" t="s">
        <v>23158</v>
      </c>
      <c r="D533" s="198">
        <v>77.760000000000005</v>
      </c>
    </row>
    <row r="534" spans="1:4" ht="13.5">
      <c r="A534" s="197">
        <v>5884</v>
      </c>
      <c r="B534" s="197" t="s">
        <v>23176</v>
      </c>
      <c r="C534" s="197" t="s">
        <v>23158</v>
      </c>
      <c r="D534" s="198">
        <v>46.71</v>
      </c>
    </row>
    <row r="535" spans="1:4" ht="13.5">
      <c r="A535" s="197">
        <v>5892</v>
      </c>
      <c r="B535" s="197" t="s">
        <v>23177</v>
      </c>
      <c r="C535" s="197" t="s">
        <v>23158</v>
      </c>
      <c r="D535" s="198">
        <v>45.51</v>
      </c>
    </row>
    <row r="536" spans="1:4" ht="13.5">
      <c r="A536" s="197">
        <v>5896</v>
      </c>
      <c r="B536" s="197" t="s">
        <v>23178</v>
      </c>
      <c r="C536" s="197" t="s">
        <v>23158</v>
      </c>
      <c r="D536" s="198">
        <v>42.52</v>
      </c>
    </row>
    <row r="537" spans="1:4" ht="13.5">
      <c r="A537" s="197">
        <v>5903</v>
      </c>
      <c r="B537" s="197" t="s">
        <v>23179</v>
      </c>
      <c r="C537" s="197" t="s">
        <v>23158</v>
      </c>
      <c r="D537" s="198">
        <v>55.87</v>
      </c>
    </row>
    <row r="538" spans="1:4" ht="13.5">
      <c r="A538" s="197">
        <v>5911</v>
      </c>
      <c r="B538" s="197" t="s">
        <v>23180</v>
      </c>
      <c r="C538" s="197" t="s">
        <v>23158</v>
      </c>
      <c r="D538" s="198">
        <v>25.91</v>
      </c>
    </row>
    <row r="539" spans="1:4" ht="13.5">
      <c r="A539" s="197">
        <v>5923</v>
      </c>
      <c r="B539" s="197" t="s">
        <v>23181</v>
      </c>
      <c r="C539" s="197" t="s">
        <v>23158</v>
      </c>
      <c r="D539" s="198">
        <v>2.96</v>
      </c>
    </row>
    <row r="540" spans="1:4" ht="13.5">
      <c r="A540" s="197">
        <v>5930</v>
      </c>
      <c r="B540" s="197" t="s">
        <v>23182</v>
      </c>
      <c r="C540" s="197" t="s">
        <v>23158</v>
      </c>
      <c r="D540" s="198">
        <v>45.61</v>
      </c>
    </row>
    <row r="541" spans="1:4" ht="13.5">
      <c r="A541" s="197">
        <v>5934</v>
      </c>
      <c r="B541" s="197" t="s">
        <v>23183</v>
      </c>
      <c r="C541" s="197" t="s">
        <v>23158</v>
      </c>
      <c r="D541" s="198">
        <v>88.86</v>
      </c>
    </row>
    <row r="542" spans="1:4" ht="13.5">
      <c r="A542" s="197">
        <v>5942</v>
      </c>
      <c r="B542" s="197" t="s">
        <v>23184</v>
      </c>
      <c r="C542" s="197" t="s">
        <v>23158</v>
      </c>
      <c r="D542" s="198">
        <v>72.64</v>
      </c>
    </row>
    <row r="543" spans="1:4" ht="13.5">
      <c r="A543" s="197">
        <v>5946</v>
      </c>
      <c r="B543" s="197" t="s">
        <v>23185</v>
      </c>
      <c r="C543" s="197" t="s">
        <v>23158</v>
      </c>
      <c r="D543" s="198">
        <v>89.17</v>
      </c>
    </row>
    <row r="544" spans="1:4" ht="13.5">
      <c r="A544" s="197">
        <v>5952</v>
      </c>
      <c r="B544" s="197" t="s">
        <v>23186</v>
      </c>
      <c r="C544" s="197" t="s">
        <v>23158</v>
      </c>
      <c r="D544" s="198">
        <v>29.03</v>
      </c>
    </row>
    <row r="545" spans="1:4" ht="13.5">
      <c r="A545" s="197">
        <v>5954</v>
      </c>
      <c r="B545" s="197" t="s">
        <v>23187</v>
      </c>
      <c r="C545" s="197" t="s">
        <v>23158</v>
      </c>
      <c r="D545" s="198">
        <v>4.8600000000000003</v>
      </c>
    </row>
    <row r="546" spans="1:4" ht="13.5">
      <c r="A546" s="197">
        <v>5961</v>
      </c>
      <c r="B546" s="197" t="s">
        <v>23188</v>
      </c>
      <c r="C546" s="197" t="s">
        <v>23158</v>
      </c>
      <c r="D546" s="198">
        <v>50.57</v>
      </c>
    </row>
    <row r="547" spans="1:4" ht="13.5">
      <c r="A547" s="197">
        <v>6260</v>
      </c>
      <c r="B547" s="197" t="s">
        <v>23189</v>
      </c>
      <c r="C547" s="197" t="s">
        <v>23158</v>
      </c>
      <c r="D547" s="198">
        <v>49.48</v>
      </c>
    </row>
    <row r="548" spans="1:4" ht="13.5">
      <c r="A548" s="197">
        <v>6880</v>
      </c>
      <c r="B548" s="197" t="s">
        <v>23190</v>
      </c>
      <c r="C548" s="197" t="s">
        <v>23158</v>
      </c>
      <c r="D548" s="198">
        <v>84.9</v>
      </c>
    </row>
    <row r="549" spans="1:4" ht="13.5">
      <c r="A549" s="197">
        <v>7031</v>
      </c>
      <c r="B549" s="197" t="s">
        <v>23191</v>
      </c>
      <c r="C549" s="197" t="s">
        <v>23158</v>
      </c>
      <c r="D549" s="198">
        <v>6.01</v>
      </c>
    </row>
    <row r="550" spans="1:4" ht="13.5">
      <c r="A550" s="197">
        <v>7043</v>
      </c>
      <c r="B550" s="197" t="s">
        <v>23192</v>
      </c>
      <c r="C550" s="197" t="s">
        <v>23158</v>
      </c>
      <c r="D550" s="198">
        <v>0.27</v>
      </c>
    </row>
    <row r="551" spans="1:4" ht="13.5">
      <c r="A551" s="197">
        <v>7050</v>
      </c>
      <c r="B551" s="197" t="s">
        <v>23193</v>
      </c>
      <c r="C551" s="197" t="s">
        <v>23158</v>
      </c>
      <c r="D551" s="198">
        <v>78.48</v>
      </c>
    </row>
    <row r="552" spans="1:4" ht="13.5">
      <c r="A552" s="197">
        <v>67827</v>
      </c>
      <c r="B552" s="197" t="s">
        <v>23194</v>
      </c>
      <c r="C552" s="197" t="s">
        <v>23158</v>
      </c>
      <c r="D552" s="198">
        <v>49.5</v>
      </c>
    </row>
    <row r="553" spans="1:4" ht="13.5">
      <c r="A553" s="197">
        <v>73395</v>
      </c>
      <c r="B553" s="197" t="s">
        <v>23195</v>
      </c>
      <c r="C553" s="197" t="s">
        <v>23158</v>
      </c>
      <c r="D553" s="198">
        <v>6.53</v>
      </c>
    </row>
    <row r="554" spans="1:4" ht="13.5">
      <c r="A554" s="197">
        <v>83766</v>
      </c>
      <c r="B554" s="197" t="s">
        <v>23196</v>
      </c>
      <c r="C554" s="197" t="s">
        <v>23158</v>
      </c>
      <c r="D554" s="198">
        <v>39.64</v>
      </c>
    </row>
    <row r="555" spans="1:4" ht="13.5">
      <c r="A555" s="197">
        <v>84013</v>
      </c>
      <c r="B555" s="197" t="s">
        <v>23197</v>
      </c>
      <c r="C555" s="197" t="s">
        <v>23158</v>
      </c>
      <c r="D555" s="198">
        <v>81.93</v>
      </c>
    </row>
    <row r="556" spans="1:4" ht="13.5">
      <c r="A556" s="197">
        <v>87446</v>
      </c>
      <c r="B556" s="197" t="s">
        <v>23198</v>
      </c>
      <c r="C556" s="197" t="s">
        <v>23158</v>
      </c>
      <c r="D556" s="198">
        <v>0.43</v>
      </c>
    </row>
    <row r="557" spans="1:4" ht="13.5">
      <c r="A557" s="197">
        <v>88392</v>
      </c>
      <c r="B557" s="197" t="s">
        <v>23199</v>
      </c>
      <c r="C557" s="197" t="s">
        <v>23158</v>
      </c>
      <c r="D557" s="198">
        <v>0.85</v>
      </c>
    </row>
    <row r="558" spans="1:4" ht="13.5">
      <c r="A558" s="197">
        <v>88398</v>
      </c>
      <c r="B558" s="197" t="s">
        <v>23200</v>
      </c>
      <c r="C558" s="197" t="s">
        <v>23158</v>
      </c>
      <c r="D558" s="198">
        <v>1</v>
      </c>
    </row>
    <row r="559" spans="1:4" ht="13.5">
      <c r="A559" s="197">
        <v>88404</v>
      </c>
      <c r="B559" s="197" t="s">
        <v>23201</v>
      </c>
      <c r="C559" s="197" t="s">
        <v>23158</v>
      </c>
      <c r="D559" s="198">
        <v>0.8</v>
      </c>
    </row>
    <row r="560" spans="1:4" ht="13.5">
      <c r="A560" s="197">
        <v>88430</v>
      </c>
      <c r="B560" s="197" t="s">
        <v>23202</v>
      </c>
      <c r="C560" s="197" t="s">
        <v>23158</v>
      </c>
      <c r="D560" s="198">
        <v>5.24</v>
      </c>
    </row>
    <row r="561" spans="1:4" ht="13.5">
      <c r="A561" s="197">
        <v>88438</v>
      </c>
      <c r="B561" s="197" t="s">
        <v>23203</v>
      </c>
      <c r="C561" s="197" t="s">
        <v>23158</v>
      </c>
      <c r="D561" s="198">
        <v>6.95</v>
      </c>
    </row>
    <row r="562" spans="1:4" ht="13.5">
      <c r="A562" s="197">
        <v>88831</v>
      </c>
      <c r="B562" s="197" t="s">
        <v>23204</v>
      </c>
      <c r="C562" s="197" t="s">
        <v>23158</v>
      </c>
      <c r="D562" s="198">
        <v>0.31</v>
      </c>
    </row>
    <row r="563" spans="1:4" ht="13.5">
      <c r="A563" s="197">
        <v>88844</v>
      </c>
      <c r="B563" s="197" t="s">
        <v>23205</v>
      </c>
      <c r="C563" s="197" t="s">
        <v>23158</v>
      </c>
      <c r="D563" s="198">
        <v>63.64</v>
      </c>
    </row>
    <row r="564" spans="1:4" ht="13.5">
      <c r="A564" s="197">
        <v>88908</v>
      </c>
      <c r="B564" s="197" t="s">
        <v>23206</v>
      </c>
      <c r="C564" s="197" t="s">
        <v>23158</v>
      </c>
      <c r="D564" s="198">
        <v>90.39</v>
      </c>
    </row>
    <row r="565" spans="1:4" ht="13.5">
      <c r="A565" s="197">
        <v>89022</v>
      </c>
      <c r="B565" s="197" t="s">
        <v>23207</v>
      </c>
      <c r="C565" s="197" t="s">
        <v>23158</v>
      </c>
      <c r="D565" s="198">
        <v>0.36</v>
      </c>
    </row>
    <row r="566" spans="1:4" ht="13.5">
      <c r="A566" s="197">
        <v>89027</v>
      </c>
      <c r="B566" s="197" t="s">
        <v>23208</v>
      </c>
      <c r="C566" s="197" t="s">
        <v>23158</v>
      </c>
      <c r="D566" s="198">
        <v>4.87</v>
      </c>
    </row>
    <row r="567" spans="1:4" ht="13.5">
      <c r="A567" s="197">
        <v>89031</v>
      </c>
      <c r="B567" s="197" t="s">
        <v>23209</v>
      </c>
      <c r="C567" s="197" t="s">
        <v>23158</v>
      </c>
      <c r="D567" s="198">
        <v>62.12</v>
      </c>
    </row>
    <row r="568" spans="1:4" ht="13.5">
      <c r="A568" s="197">
        <v>89036</v>
      </c>
      <c r="B568" s="197" t="s">
        <v>23210</v>
      </c>
      <c r="C568" s="197" t="s">
        <v>23158</v>
      </c>
      <c r="D568" s="198">
        <v>41.63</v>
      </c>
    </row>
    <row r="569" spans="1:4" ht="13.5">
      <c r="A569" s="197">
        <v>89218</v>
      </c>
      <c r="B569" s="197" t="s">
        <v>23211</v>
      </c>
      <c r="C569" s="197" t="s">
        <v>23158</v>
      </c>
      <c r="D569" s="198">
        <v>89.69</v>
      </c>
    </row>
    <row r="570" spans="1:4" ht="13.5">
      <c r="A570" s="197">
        <v>89226</v>
      </c>
      <c r="B570" s="197" t="s">
        <v>23212</v>
      </c>
      <c r="C570" s="197" t="s">
        <v>23158</v>
      </c>
      <c r="D570" s="198">
        <v>1.3</v>
      </c>
    </row>
    <row r="571" spans="1:4" ht="13.5">
      <c r="A571" s="197">
        <v>89235</v>
      </c>
      <c r="B571" s="197" t="s">
        <v>23213</v>
      </c>
      <c r="C571" s="197" t="s">
        <v>23158</v>
      </c>
      <c r="D571" s="198">
        <v>187.9</v>
      </c>
    </row>
    <row r="572" spans="1:4" ht="13.5">
      <c r="A572" s="197">
        <v>89243</v>
      </c>
      <c r="B572" s="197" t="s">
        <v>23214</v>
      </c>
      <c r="C572" s="197" t="s">
        <v>23158</v>
      </c>
      <c r="D572" s="198">
        <v>399.02</v>
      </c>
    </row>
    <row r="573" spans="1:4" ht="13.5">
      <c r="A573" s="197">
        <v>89251</v>
      </c>
      <c r="B573" s="197" t="s">
        <v>23215</v>
      </c>
      <c r="C573" s="197" t="s">
        <v>23158</v>
      </c>
      <c r="D573" s="198">
        <v>350.63</v>
      </c>
    </row>
    <row r="574" spans="1:4" ht="13.5">
      <c r="A574" s="197">
        <v>89258</v>
      </c>
      <c r="B574" s="197" t="s">
        <v>23216</v>
      </c>
      <c r="C574" s="197" t="s">
        <v>23158</v>
      </c>
      <c r="D574" s="198">
        <v>124.43</v>
      </c>
    </row>
    <row r="575" spans="1:4" ht="13.5">
      <c r="A575" s="197">
        <v>89273</v>
      </c>
      <c r="B575" s="197" t="s">
        <v>23217</v>
      </c>
      <c r="C575" s="197" t="s">
        <v>23158</v>
      </c>
      <c r="D575" s="198">
        <v>90.34</v>
      </c>
    </row>
    <row r="576" spans="1:4" ht="13.5">
      <c r="A576" s="197">
        <v>89279</v>
      </c>
      <c r="B576" s="197" t="s">
        <v>23218</v>
      </c>
      <c r="C576" s="197" t="s">
        <v>23158</v>
      </c>
      <c r="D576" s="198">
        <v>1.58</v>
      </c>
    </row>
    <row r="577" spans="1:4" ht="13.5">
      <c r="A577" s="197">
        <v>89877</v>
      </c>
      <c r="B577" s="197" t="s">
        <v>23219</v>
      </c>
      <c r="C577" s="197" t="s">
        <v>23158</v>
      </c>
      <c r="D577" s="198">
        <v>68.239999999999995</v>
      </c>
    </row>
    <row r="578" spans="1:4" ht="13.5">
      <c r="A578" s="197">
        <v>89884</v>
      </c>
      <c r="B578" s="197" t="s">
        <v>23220</v>
      </c>
      <c r="C578" s="197" t="s">
        <v>23158</v>
      </c>
      <c r="D578" s="198">
        <v>71.239999999999995</v>
      </c>
    </row>
    <row r="579" spans="1:4" ht="13.5">
      <c r="A579" s="197">
        <v>90587</v>
      </c>
      <c r="B579" s="197" t="s">
        <v>23221</v>
      </c>
      <c r="C579" s="197" t="s">
        <v>23158</v>
      </c>
      <c r="D579" s="198">
        <v>0.49</v>
      </c>
    </row>
    <row r="580" spans="1:4" ht="13.5">
      <c r="A580" s="197">
        <v>90626</v>
      </c>
      <c r="B580" s="197" t="s">
        <v>23222</v>
      </c>
      <c r="C580" s="197" t="s">
        <v>23158</v>
      </c>
      <c r="D580" s="198">
        <v>2.2400000000000002</v>
      </c>
    </row>
    <row r="581" spans="1:4" ht="13.5">
      <c r="A581" s="197">
        <v>90632</v>
      </c>
      <c r="B581" s="197" t="s">
        <v>23223</v>
      </c>
      <c r="C581" s="197" t="s">
        <v>23158</v>
      </c>
      <c r="D581" s="198">
        <v>85.04</v>
      </c>
    </row>
    <row r="582" spans="1:4" ht="13.5">
      <c r="A582" s="197">
        <v>90638</v>
      </c>
      <c r="B582" s="197" t="s">
        <v>23224</v>
      </c>
      <c r="C582" s="197" t="s">
        <v>23158</v>
      </c>
      <c r="D582" s="198">
        <v>4.03</v>
      </c>
    </row>
    <row r="583" spans="1:4" ht="13.5">
      <c r="A583" s="197">
        <v>90644</v>
      </c>
      <c r="B583" s="197" t="s">
        <v>23225</v>
      </c>
      <c r="C583" s="197" t="s">
        <v>23158</v>
      </c>
      <c r="D583" s="198">
        <v>6.03</v>
      </c>
    </row>
    <row r="584" spans="1:4" ht="13.5">
      <c r="A584" s="197">
        <v>90651</v>
      </c>
      <c r="B584" s="197" t="s">
        <v>23226</v>
      </c>
      <c r="C584" s="197" t="s">
        <v>23158</v>
      </c>
      <c r="D584" s="198">
        <v>0.79</v>
      </c>
    </row>
    <row r="585" spans="1:4" ht="13.5">
      <c r="A585" s="197">
        <v>90657</v>
      </c>
      <c r="B585" s="197" t="s">
        <v>23227</v>
      </c>
      <c r="C585" s="197" t="s">
        <v>23158</v>
      </c>
      <c r="D585" s="198">
        <v>3.91</v>
      </c>
    </row>
    <row r="586" spans="1:4" ht="13.5">
      <c r="A586" s="197">
        <v>90663</v>
      </c>
      <c r="B586" s="197" t="s">
        <v>23228</v>
      </c>
      <c r="C586" s="197" t="s">
        <v>23158</v>
      </c>
      <c r="D586" s="198">
        <v>4.2</v>
      </c>
    </row>
    <row r="587" spans="1:4" ht="13.5">
      <c r="A587" s="197">
        <v>90669</v>
      </c>
      <c r="B587" s="197" t="s">
        <v>23229</v>
      </c>
      <c r="C587" s="197" t="s">
        <v>23158</v>
      </c>
      <c r="D587" s="198">
        <v>6.52</v>
      </c>
    </row>
    <row r="588" spans="1:4" ht="13.5">
      <c r="A588" s="197">
        <v>90675</v>
      </c>
      <c r="B588" s="197" t="s">
        <v>23230</v>
      </c>
      <c r="C588" s="197" t="s">
        <v>23158</v>
      </c>
      <c r="D588" s="198">
        <v>280.83999999999997</v>
      </c>
    </row>
    <row r="589" spans="1:4" ht="13.5">
      <c r="A589" s="197">
        <v>90681</v>
      </c>
      <c r="B589" s="197" t="s">
        <v>23231</v>
      </c>
      <c r="C589" s="197" t="s">
        <v>23158</v>
      </c>
      <c r="D589" s="198">
        <v>158.16</v>
      </c>
    </row>
    <row r="590" spans="1:4" ht="13.5">
      <c r="A590" s="197">
        <v>90687</v>
      </c>
      <c r="B590" s="197" t="s">
        <v>23232</v>
      </c>
      <c r="C590" s="197" t="s">
        <v>23158</v>
      </c>
      <c r="D590" s="198">
        <v>66.28</v>
      </c>
    </row>
    <row r="591" spans="1:4" ht="13.5">
      <c r="A591" s="197">
        <v>90693</v>
      </c>
      <c r="B591" s="197" t="s">
        <v>23233</v>
      </c>
      <c r="C591" s="197" t="s">
        <v>23158</v>
      </c>
      <c r="D591" s="198">
        <v>50.17</v>
      </c>
    </row>
    <row r="592" spans="1:4" ht="13.5">
      <c r="A592" s="197">
        <v>90965</v>
      </c>
      <c r="B592" s="197" t="s">
        <v>23234</v>
      </c>
      <c r="C592" s="197" t="s">
        <v>23158</v>
      </c>
      <c r="D592" s="198">
        <v>6.49</v>
      </c>
    </row>
    <row r="593" spans="1:4" ht="13.5">
      <c r="A593" s="197">
        <v>90973</v>
      </c>
      <c r="B593" s="197" t="s">
        <v>23235</v>
      </c>
      <c r="C593" s="197" t="s">
        <v>23158</v>
      </c>
      <c r="D593" s="198">
        <v>6.51</v>
      </c>
    </row>
    <row r="594" spans="1:4" ht="13.5">
      <c r="A594" s="197">
        <v>90982</v>
      </c>
      <c r="B594" s="197" t="s">
        <v>23236</v>
      </c>
      <c r="C594" s="197" t="s">
        <v>23158</v>
      </c>
      <c r="D594" s="198">
        <v>16.54</v>
      </c>
    </row>
    <row r="595" spans="1:4" ht="13.5">
      <c r="A595" s="197">
        <v>91001</v>
      </c>
      <c r="B595" s="197" t="s">
        <v>23237</v>
      </c>
      <c r="C595" s="197" t="s">
        <v>23158</v>
      </c>
      <c r="D595" s="198">
        <v>7.72</v>
      </c>
    </row>
    <row r="596" spans="1:4" ht="13.5">
      <c r="A596" s="197">
        <v>91032</v>
      </c>
      <c r="B596" s="197" t="s">
        <v>23238</v>
      </c>
      <c r="C596" s="197" t="s">
        <v>23158</v>
      </c>
      <c r="D596" s="198">
        <v>51.51</v>
      </c>
    </row>
    <row r="597" spans="1:4" ht="13.5">
      <c r="A597" s="197">
        <v>91278</v>
      </c>
      <c r="B597" s="197" t="s">
        <v>23239</v>
      </c>
      <c r="C597" s="197" t="s">
        <v>23158</v>
      </c>
      <c r="D597" s="198">
        <v>0.61</v>
      </c>
    </row>
    <row r="598" spans="1:4" ht="13.5">
      <c r="A598" s="197">
        <v>91285</v>
      </c>
      <c r="B598" s="197" t="s">
        <v>23240</v>
      </c>
      <c r="C598" s="197" t="s">
        <v>23158</v>
      </c>
      <c r="D598" s="198">
        <v>0.86</v>
      </c>
    </row>
    <row r="599" spans="1:4" ht="13.5">
      <c r="A599" s="197">
        <v>91387</v>
      </c>
      <c r="B599" s="197" t="s">
        <v>23241</v>
      </c>
      <c r="C599" s="197" t="s">
        <v>23158</v>
      </c>
      <c r="D599" s="198">
        <v>54.12</v>
      </c>
    </row>
    <row r="600" spans="1:4" ht="13.5">
      <c r="A600" s="197">
        <v>91395</v>
      </c>
      <c r="B600" s="197" t="s">
        <v>23242</v>
      </c>
      <c r="C600" s="197" t="s">
        <v>23158</v>
      </c>
      <c r="D600" s="198">
        <v>47.26</v>
      </c>
    </row>
    <row r="601" spans="1:4" ht="13.5">
      <c r="A601" s="197">
        <v>91486</v>
      </c>
      <c r="B601" s="197" t="s">
        <v>23243</v>
      </c>
      <c r="C601" s="197" t="s">
        <v>23158</v>
      </c>
      <c r="D601" s="198">
        <v>54.91</v>
      </c>
    </row>
    <row r="602" spans="1:4" ht="13.5">
      <c r="A602" s="197">
        <v>91534</v>
      </c>
      <c r="B602" s="197" t="s">
        <v>23244</v>
      </c>
      <c r="C602" s="197" t="s">
        <v>23158</v>
      </c>
      <c r="D602" s="198">
        <v>31.51</v>
      </c>
    </row>
    <row r="603" spans="1:4" ht="13.5">
      <c r="A603" s="197">
        <v>91635</v>
      </c>
      <c r="B603" s="197" t="s">
        <v>23245</v>
      </c>
      <c r="C603" s="197" t="s">
        <v>23158</v>
      </c>
      <c r="D603" s="198">
        <v>43.11</v>
      </c>
    </row>
    <row r="604" spans="1:4" ht="13.5">
      <c r="A604" s="197">
        <v>91646</v>
      </c>
      <c r="B604" s="197" t="s">
        <v>23246</v>
      </c>
      <c r="C604" s="197" t="s">
        <v>23158</v>
      </c>
      <c r="D604" s="198">
        <v>78.58</v>
      </c>
    </row>
    <row r="605" spans="1:4" ht="13.5">
      <c r="A605" s="197">
        <v>91693</v>
      </c>
      <c r="B605" s="197" t="s">
        <v>23247</v>
      </c>
      <c r="C605" s="197" t="s">
        <v>23158</v>
      </c>
      <c r="D605" s="198">
        <v>30.7</v>
      </c>
    </row>
    <row r="606" spans="1:4" ht="13.5">
      <c r="A606" s="197">
        <v>92044</v>
      </c>
      <c r="B606" s="197" t="s">
        <v>23248</v>
      </c>
      <c r="C606" s="197" t="s">
        <v>23158</v>
      </c>
      <c r="D606" s="198">
        <v>6.52</v>
      </c>
    </row>
    <row r="607" spans="1:4" ht="13.5">
      <c r="A607" s="197">
        <v>92107</v>
      </c>
      <c r="B607" s="197" t="s">
        <v>23249</v>
      </c>
      <c r="C607" s="197" t="s">
        <v>23158</v>
      </c>
      <c r="D607" s="198">
        <v>65.23</v>
      </c>
    </row>
    <row r="608" spans="1:4" ht="13.5">
      <c r="A608" s="197">
        <v>92113</v>
      </c>
      <c r="B608" s="197" t="s">
        <v>23250</v>
      </c>
      <c r="C608" s="197" t="s">
        <v>23158</v>
      </c>
      <c r="D608" s="198">
        <v>0.94</v>
      </c>
    </row>
    <row r="609" spans="1:4" ht="13.5">
      <c r="A609" s="197">
        <v>92119</v>
      </c>
      <c r="B609" s="197" t="s">
        <v>23251</v>
      </c>
      <c r="C609" s="197" t="s">
        <v>23158</v>
      </c>
      <c r="D609" s="198">
        <v>0.1</v>
      </c>
    </row>
    <row r="610" spans="1:4" ht="13.5">
      <c r="A610" s="197">
        <v>92139</v>
      </c>
      <c r="B610" s="197" t="s">
        <v>23252</v>
      </c>
      <c r="C610" s="197" t="s">
        <v>23158</v>
      </c>
      <c r="D610" s="198">
        <v>34.979999999999997</v>
      </c>
    </row>
    <row r="611" spans="1:4" ht="13.5">
      <c r="A611" s="197">
        <v>92146</v>
      </c>
      <c r="B611" s="197" t="s">
        <v>23253</v>
      </c>
      <c r="C611" s="197" t="s">
        <v>23158</v>
      </c>
      <c r="D611" s="198">
        <v>25.65</v>
      </c>
    </row>
    <row r="612" spans="1:4" ht="13.5">
      <c r="A612" s="197">
        <v>92243</v>
      </c>
      <c r="B612" s="197" t="s">
        <v>23254</v>
      </c>
      <c r="C612" s="197" t="s">
        <v>23158</v>
      </c>
      <c r="D612" s="198">
        <v>66.34</v>
      </c>
    </row>
    <row r="613" spans="1:4" ht="13.5">
      <c r="A613" s="197">
        <v>92717</v>
      </c>
      <c r="B613" s="197" t="s">
        <v>23255</v>
      </c>
      <c r="C613" s="197" t="s">
        <v>23158</v>
      </c>
      <c r="D613" s="198">
        <v>0.21</v>
      </c>
    </row>
    <row r="614" spans="1:4" ht="13.5">
      <c r="A614" s="197">
        <v>92961</v>
      </c>
      <c r="B614" s="197" t="s">
        <v>23256</v>
      </c>
      <c r="C614" s="197" t="s">
        <v>23158</v>
      </c>
      <c r="D614" s="198">
        <v>5.04</v>
      </c>
    </row>
    <row r="615" spans="1:4" ht="13.5">
      <c r="A615" s="197">
        <v>92967</v>
      </c>
      <c r="B615" s="197" t="s">
        <v>23257</v>
      </c>
      <c r="C615" s="197" t="s">
        <v>23158</v>
      </c>
      <c r="D615" s="198">
        <v>29.08</v>
      </c>
    </row>
    <row r="616" spans="1:4" ht="13.5">
      <c r="A616" s="197">
        <v>93225</v>
      </c>
      <c r="B616" s="197" t="s">
        <v>23258</v>
      </c>
      <c r="C616" s="197" t="s">
        <v>23158</v>
      </c>
      <c r="D616" s="198">
        <v>419.72</v>
      </c>
    </row>
    <row r="617" spans="1:4" ht="13.5">
      <c r="A617" s="197">
        <v>93234</v>
      </c>
      <c r="B617" s="197" t="s">
        <v>23259</v>
      </c>
      <c r="C617" s="197" t="s">
        <v>23158</v>
      </c>
      <c r="D617" s="198">
        <v>0.4</v>
      </c>
    </row>
    <row r="618" spans="1:4" ht="13.5">
      <c r="A618" s="197">
        <v>93244</v>
      </c>
      <c r="B618" s="197" t="s">
        <v>23260</v>
      </c>
      <c r="C618" s="197" t="s">
        <v>23158</v>
      </c>
      <c r="D618" s="198">
        <v>65.89</v>
      </c>
    </row>
    <row r="619" spans="1:4" ht="13.5">
      <c r="A619" s="197">
        <v>93274</v>
      </c>
      <c r="B619" s="197" t="s">
        <v>23261</v>
      </c>
      <c r="C619" s="197" t="s">
        <v>23158</v>
      </c>
      <c r="D619" s="198">
        <v>76.72</v>
      </c>
    </row>
    <row r="620" spans="1:4" ht="13.5">
      <c r="A620" s="197">
        <v>93282</v>
      </c>
      <c r="B620" s="197" t="s">
        <v>23262</v>
      </c>
      <c r="C620" s="197" t="s">
        <v>23158</v>
      </c>
      <c r="D620" s="198">
        <v>30.39</v>
      </c>
    </row>
    <row r="621" spans="1:4" ht="13.5">
      <c r="A621" s="197">
        <v>93288</v>
      </c>
      <c r="B621" s="197" t="s">
        <v>23263</v>
      </c>
      <c r="C621" s="197" t="s">
        <v>23158</v>
      </c>
      <c r="D621" s="198">
        <v>146.01</v>
      </c>
    </row>
    <row r="622" spans="1:4" ht="13.5">
      <c r="A622" s="197">
        <v>93403</v>
      </c>
      <c r="B622" s="197" t="s">
        <v>23264</v>
      </c>
      <c r="C622" s="197" t="s">
        <v>23158</v>
      </c>
      <c r="D622" s="198">
        <v>43.11</v>
      </c>
    </row>
    <row r="623" spans="1:4" ht="13.5">
      <c r="A623" s="197">
        <v>93409</v>
      </c>
      <c r="B623" s="197" t="s">
        <v>23265</v>
      </c>
      <c r="C623" s="197" t="s">
        <v>23158</v>
      </c>
      <c r="D623" s="198">
        <v>35.159999999999997</v>
      </c>
    </row>
    <row r="624" spans="1:4" ht="13.5">
      <c r="A624" s="197">
        <v>93416</v>
      </c>
      <c r="B624" s="197" t="s">
        <v>23266</v>
      </c>
      <c r="C624" s="197" t="s">
        <v>23158</v>
      </c>
      <c r="D624" s="198">
        <v>0.3</v>
      </c>
    </row>
    <row r="625" spans="1:4" ht="13.5">
      <c r="A625" s="197">
        <v>93422</v>
      </c>
      <c r="B625" s="197" t="s">
        <v>23267</v>
      </c>
      <c r="C625" s="197" t="s">
        <v>23158</v>
      </c>
      <c r="D625" s="198">
        <v>4.1100000000000003</v>
      </c>
    </row>
    <row r="626" spans="1:4" ht="13.5">
      <c r="A626" s="197">
        <v>93428</v>
      </c>
      <c r="B626" s="197" t="s">
        <v>23268</v>
      </c>
      <c r="C626" s="197" t="s">
        <v>23158</v>
      </c>
      <c r="D626" s="198">
        <v>5.81</v>
      </c>
    </row>
    <row r="627" spans="1:4" ht="13.5">
      <c r="A627" s="197">
        <v>93434</v>
      </c>
      <c r="B627" s="197" t="s">
        <v>23269</v>
      </c>
      <c r="C627" s="197" t="s">
        <v>23158</v>
      </c>
      <c r="D627" s="198">
        <v>240.42</v>
      </c>
    </row>
    <row r="628" spans="1:4" ht="13.5">
      <c r="A628" s="197">
        <v>93440</v>
      </c>
      <c r="B628" s="197" t="s">
        <v>23270</v>
      </c>
      <c r="C628" s="197" t="s">
        <v>23158</v>
      </c>
      <c r="D628" s="198">
        <v>119.82</v>
      </c>
    </row>
    <row r="629" spans="1:4" ht="13.5">
      <c r="A629" s="197">
        <v>95122</v>
      </c>
      <c r="B629" s="197" t="s">
        <v>23271</v>
      </c>
      <c r="C629" s="197" t="s">
        <v>23158</v>
      </c>
      <c r="D629" s="198">
        <v>186.55</v>
      </c>
    </row>
    <row r="630" spans="1:4" ht="13.5">
      <c r="A630" s="197">
        <v>95128</v>
      </c>
      <c r="B630" s="197" t="s">
        <v>23272</v>
      </c>
      <c r="C630" s="197" t="s">
        <v>23158</v>
      </c>
      <c r="D630" s="198">
        <v>49.47</v>
      </c>
    </row>
    <row r="631" spans="1:4" ht="13.5">
      <c r="A631" s="197">
        <v>95140</v>
      </c>
      <c r="B631" s="197" t="s">
        <v>23273</v>
      </c>
      <c r="C631" s="197" t="s">
        <v>23158</v>
      </c>
      <c r="D631" s="198">
        <v>0.03</v>
      </c>
    </row>
    <row r="632" spans="1:4" ht="13.5">
      <c r="A632" s="197">
        <v>95213</v>
      </c>
      <c r="B632" s="197" t="s">
        <v>23274</v>
      </c>
      <c r="C632" s="197" t="s">
        <v>23158</v>
      </c>
      <c r="D632" s="198">
        <v>82.93</v>
      </c>
    </row>
    <row r="633" spans="1:4" ht="13.5">
      <c r="A633" s="197">
        <v>95259</v>
      </c>
      <c r="B633" s="197" t="s">
        <v>23275</v>
      </c>
      <c r="C633" s="197" t="s">
        <v>23158</v>
      </c>
      <c r="D633" s="198">
        <v>28.84</v>
      </c>
    </row>
    <row r="634" spans="1:4" ht="13.5">
      <c r="A634" s="197">
        <v>95265</v>
      </c>
      <c r="B634" s="197" t="s">
        <v>23276</v>
      </c>
      <c r="C634" s="197" t="s">
        <v>23158</v>
      </c>
      <c r="D634" s="198">
        <v>0.79</v>
      </c>
    </row>
    <row r="635" spans="1:4" ht="13.5">
      <c r="A635" s="197">
        <v>95271</v>
      </c>
      <c r="B635" s="197" t="s">
        <v>23277</v>
      </c>
      <c r="C635" s="197" t="s">
        <v>23158</v>
      </c>
      <c r="D635" s="198">
        <v>0.48</v>
      </c>
    </row>
    <row r="636" spans="1:4" ht="13.5">
      <c r="A636" s="197">
        <v>95277</v>
      </c>
      <c r="B636" s="197" t="s">
        <v>23278</v>
      </c>
      <c r="C636" s="197" t="s">
        <v>23158</v>
      </c>
      <c r="D636" s="198">
        <v>0.48</v>
      </c>
    </row>
    <row r="637" spans="1:4" ht="13.5">
      <c r="A637" s="197">
        <v>95283</v>
      </c>
      <c r="B637" s="197" t="s">
        <v>23279</v>
      </c>
      <c r="C637" s="197" t="s">
        <v>23158</v>
      </c>
      <c r="D637" s="198">
        <v>0.56999999999999995</v>
      </c>
    </row>
    <row r="638" spans="1:4" ht="13.5">
      <c r="A638" s="197">
        <v>95621</v>
      </c>
      <c r="B638" s="197" t="s">
        <v>23280</v>
      </c>
      <c r="C638" s="197" t="s">
        <v>23158</v>
      </c>
      <c r="D638" s="198">
        <v>28.58</v>
      </c>
    </row>
    <row r="639" spans="1:4" ht="13.5">
      <c r="A639" s="197">
        <v>95632</v>
      </c>
      <c r="B639" s="197" t="s">
        <v>23281</v>
      </c>
      <c r="C639" s="197" t="s">
        <v>23158</v>
      </c>
      <c r="D639" s="198">
        <v>82.46</v>
      </c>
    </row>
    <row r="640" spans="1:4" ht="13.5">
      <c r="A640" s="197">
        <v>95703</v>
      </c>
      <c r="B640" s="197" t="s">
        <v>23282</v>
      </c>
      <c r="C640" s="197" t="s">
        <v>23158</v>
      </c>
      <c r="D640" s="198">
        <v>35.590000000000003</v>
      </c>
    </row>
    <row r="641" spans="1:4" ht="13.5">
      <c r="A641" s="197">
        <v>95709</v>
      </c>
      <c r="B641" s="197" t="s">
        <v>23283</v>
      </c>
      <c r="C641" s="197" t="s">
        <v>23158</v>
      </c>
      <c r="D641" s="198">
        <v>82.78</v>
      </c>
    </row>
    <row r="642" spans="1:4" ht="13.5">
      <c r="A642" s="197">
        <v>95715</v>
      </c>
      <c r="B642" s="197" t="s">
        <v>23284</v>
      </c>
      <c r="C642" s="197" t="s">
        <v>23158</v>
      </c>
      <c r="D642" s="198">
        <v>93.59</v>
      </c>
    </row>
    <row r="643" spans="1:4" ht="13.5">
      <c r="A643" s="197">
        <v>95721</v>
      </c>
      <c r="B643" s="197" t="s">
        <v>23285</v>
      </c>
      <c r="C643" s="197" t="s">
        <v>23158</v>
      </c>
      <c r="D643" s="198">
        <v>91.25</v>
      </c>
    </row>
    <row r="644" spans="1:4" ht="13.5">
      <c r="A644" s="197">
        <v>95873</v>
      </c>
      <c r="B644" s="197" t="s">
        <v>23286</v>
      </c>
      <c r="C644" s="197" t="s">
        <v>23158</v>
      </c>
      <c r="D644" s="198">
        <v>9.31</v>
      </c>
    </row>
    <row r="645" spans="1:4" ht="13.5">
      <c r="A645" s="197">
        <v>96014</v>
      </c>
      <c r="B645" s="197" t="s">
        <v>23287</v>
      </c>
      <c r="C645" s="197" t="s">
        <v>23158</v>
      </c>
      <c r="D645" s="198">
        <v>50.16</v>
      </c>
    </row>
    <row r="646" spans="1:4" ht="13.5">
      <c r="A646" s="197">
        <v>96021</v>
      </c>
      <c r="B646" s="197" t="s">
        <v>23288</v>
      </c>
      <c r="C646" s="197" t="s">
        <v>23158</v>
      </c>
      <c r="D646" s="198">
        <v>49.92</v>
      </c>
    </row>
    <row r="647" spans="1:4" ht="13.5">
      <c r="A647" s="197">
        <v>96029</v>
      </c>
      <c r="B647" s="197" t="s">
        <v>23289</v>
      </c>
      <c r="C647" s="197" t="s">
        <v>23158</v>
      </c>
      <c r="D647" s="198">
        <v>45.54</v>
      </c>
    </row>
    <row r="648" spans="1:4" ht="13.5">
      <c r="A648" s="197">
        <v>96036</v>
      </c>
      <c r="B648" s="197" t="s">
        <v>23290</v>
      </c>
      <c r="C648" s="197" t="s">
        <v>23158</v>
      </c>
      <c r="D648" s="198">
        <v>58.92</v>
      </c>
    </row>
    <row r="649" spans="1:4" ht="13.5">
      <c r="A649" s="197">
        <v>96155</v>
      </c>
      <c r="B649" s="197" t="s">
        <v>23291</v>
      </c>
      <c r="C649" s="197" t="s">
        <v>23158</v>
      </c>
      <c r="D649" s="198">
        <v>45.78</v>
      </c>
    </row>
    <row r="650" spans="1:4" ht="13.5">
      <c r="A650" s="197">
        <v>96156</v>
      </c>
      <c r="B650" s="197" t="s">
        <v>23292</v>
      </c>
      <c r="C650" s="197" t="s">
        <v>23158</v>
      </c>
      <c r="D650" s="198">
        <v>56.2</v>
      </c>
    </row>
    <row r="651" spans="1:4" ht="13.5">
      <c r="A651" s="197">
        <v>96159</v>
      </c>
      <c r="B651" s="197" t="s">
        <v>23293</v>
      </c>
      <c r="C651" s="197" t="s">
        <v>23158</v>
      </c>
      <c r="D651" s="198">
        <v>58.69</v>
      </c>
    </row>
    <row r="652" spans="1:4" ht="13.5">
      <c r="A652" s="197">
        <v>96246</v>
      </c>
      <c r="B652" s="197" t="s">
        <v>23294</v>
      </c>
      <c r="C652" s="197" t="s">
        <v>23158</v>
      </c>
      <c r="D652" s="198">
        <v>53.16</v>
      </c>
    </row>
    <row r="653" spans="1:4" ht="13.5">
      <c r="A653" s="197">
        <v>96464</v>
      </c>
      <c r="B653" s="197" t="s">
        <v>23295</v>
      </c>
      <c r="C653" s="197" t="s">
        <v>23158</v>
      </c>
      <c r="D653" s="198">
        <v>88.4</v>
      </c>
    </row>
    <row r="654" spans="1:4" ht="13.5">
      <c r="A654" s="197">
        <v>98765</v>
      </c>
      <c r="B654" s="197" t="s">
        <v>23296</v>
      </c>
      <c r="C654" s="197" t="s">
        <v>23158</v>
      </c>
      <c r="D654" s="198">
        <v>7.0000000000000007E-2</v>
      </c>
    </row>
    <row r="655" spans="1:4" ht="13.5">
      <c r="A655" s="197">
        <v>99834</v>
      </c>
      <c r="B655" s="197" t="s">
        <v>23297</v>
      </c>
      <c r="C655" s="197" t="s">
        <v>23158</v>
      </c>
      <c r="D655" s="198">
        <v>0.17</v>
      </c>
    </row>
    <row r="656" spans="1:4" ht="13.5">
      <c r="A656" s="197">
        <v>100642</v>
      </c>
      <c r="B656" s="197" t="s">
        <v>23298</v>
      </c>
      <c r="C656" s="197" t="s">
        <v>23158</v>
      </c>
      <c r="D656" s="198">
        <v>183.41</v>
      </c>
    </row>
    <row r="657" spans="1:4" ht="13.5">
      <c r="A657" s="197">
        <v>100648</v>
      </c>
      <c r="B657" s="197" t="s">
        <v>23299</v>
      </c>
      <c r="C657" s="197" t="s">
        <v>23158</v>
      </c>
      <c r="D657" s="198">
        <v>439.5</v>
      </c>
    </row>
    <row r="658" spans="1:4" ht="13.5">
      <c r="A658" s="197">
        <v>102274</v>
      </c>
      <c r="B658" s="197" t="s">
        <v>23300</v>
      </c>
      <c r="C658" s="197" t="s">
        <v>23158</v>
      </c>
      <c r="D658" s="198">
        <v>28.08</v>
      </c>
    </row>
    <row r="659" spans="1:4" ht="13.5">
      <c r="A659" s="197">
        <v>5089</v>
      </c>
      <c r="B659" s="197" t="s">
        <v>23301</v>
      </c>
      <c r="C659" s="197" t="s">
        <v>23302</v>
      </c>
      <c r="D659" s="198">
        <v>41.52</v>
      </c>
    </row>
    <row r="660" spans="1:4" ht="13.5">
      <c r="A660" s="197">
        <v>5627</v>
      </c>
      <c r="B660" s="197" t="s">
        <v>23303</v>
      </c>
      <c r="C660" s="197" t="s">
        <v>23302</v>
      </c>
      <c r="D660" s="198">
        <v>47.04</v>
      </c>
    </row>
    <row r="661" spans="1:4" ht="13.5">
      <c r="A661" s="197">
        <v>5628</v>
      </c>
      <c r="B661" s="197" t="s">
        <v>23304</v>
      </c>
      <c r="C661" s="197" t="s">
        <v>23302</v>
      </c>
      <c r="D661" s="198">
        <v>6.38</v>
      </c>
    </row>
    <row r="662" spans="1:4" ht="13.5">
      <c r="A662" s="197">
        <v>5629</v>
      </c>
      <c r="B662" s="197" t="s">
        <v>23305</v>
      </c>
      <c r="C662" s="197" t="s">
        <v>23302</v>
      </c>
      <c r="D662" s="198">
        <v>58.8</v>
      </c>
    </row>
    <row r="663" spans="1:4" ht="13.5">
      <c r="A663" s="197">
        <v>5630</v>
      </c>
      <c r="B663" s="197" t="s">
        <v>23306</v>
      </c>
      <c r="C663" s="197" t="s">
        <v>23302</v>
      </c>
      <c r="D663" s="198">
        <v>66.98</v>
      </c>
    </row>
    <row r="664" spans="1:4" ht="13.5">
      <c r="A664" s="197">
        <v>5658</v>
      </c>
      <c r="B664" s="197" t="s">
        <v>23307</v>
      </c>
      <c r="C664" s="197" t="s">
        <v>23302</v>
      </c>
      <c r="D664" s="198">
        <v>2.2999999999999998</v>
      </c>
    </row>
    <row r="665" spans="1:4" ht="13.5">
      <c r="A665" s="197">
        <v>5664</v>
      </c>
      <c r="B665" s="197" t="s">
        <v>23308</v>
      </c>
      <c r="C665" s="197" t="s">
        <v>23302</v>
      </c>
      <c r="D665" s="198">
        <v>27.41</v>
      </c>
    </row>
    <row r="666" spans="1:4" ht="13.5">
      <c r="A666" s="197">
        <v>5667</v>
      </c>
      <c r="B666" s="197" t="s">
        <v>23309</v>
      </c>
      <c r="C666" s="197" t="s">
        <v>23302</v>
      </c>
      <c r="D666" s="198">
        <v>24.38</v>
      </c>
    </row>
    <row r="667" spans="1:4" ht="13.5">
      <c r="A667" s="197">
        <v>5668</v>
      </c>
      <c r="B667" s="197" t="s">
        <v>23310</v>
      </c>
      <c r="C667" s="197" t="s">
        <v>23302</v>
      </c>
      <c r="D667" s="198">
        <v>47.64</v>
      </c>
    </row>
    <row r="668" spans="1:4" ht="13.5">
      <c r="A668" s="197">
        <v>5674</v>
      </c>
      <c r="B668" s="197" t="s">
        <v>23311</v>
      </c>
      <c r="C668" s="197" t="s">
        <v>23302</v>
      </c>
      <c r="D668" s="198">
        <v>39.93</v>
      </c>
    </row>
    <row r="669" spans="1:4" ht="13.5">
      <c r="A669" s="197">
        <v>5692</v>
      </c>
      <c r="B669" s="197" t="s">
        <v>23312</v>
      </c>
      <c r="C669" s="197" t="s">
        <v>23302</v>
      </c>
      <c r="D669" s="198">
        <v>0.22</v>
      </c>
    </row>
    <row r="670" spans="1:4" ht="13.5">
      <c r="A670" s="197">
        <v>5693</v>
      </c>
      <c r="B670" s="197" t="s">
        <v>23313</v>
      </c>
      <c r="C670" s="197" t="s">
        <v>23302</v>
      </c>
      <c r="D670" s="198">
        <v>25.86</v>
      </c>
    </row>
    <row r="671" spans="1:4" ht="13.5">
      <c r="A671" s="197">
        <v>5695</v>
      </c>
      <c r="B671" s="197" t="s">
        <v>23314</v>
      </c>
      <c r="C671" s="197" t="s">
        <v>23302</v>
      </c>
      <c r="D671" s="198">
        <v>41.81</v>
      </c>
    </row>
    <row r="672" spans="1:4" ht="13.5">
      <c r="A672" s="197">
        <v>5703</v>
      </c>
      <c r="B672" s="197" t="s">
        <v>23315</v>
      </c>
      <c r="C672" s="197" t="s">
        <v>23302</v>
      </c>
      <c r="D672" s="198">
        <v>25.46</v>
      </c>
    </row>
    <row r="673" spans="1:4" ht="13.5">
      <c r="A673" s="197">
        <v>5705</v>
      </c>
      <c r="B673" s="197" t="s">
        <v>23316</v>
      </c>
      <c r="C673" s="197" t="s">
        <v>23302</v>
      </c>
      <c r="D673" s="198">
        <v>25.15</v>
      </c>
    </row>
    <row r="674" spans="1:4" ht="13.5">
      <c r="A674" s="197">
        <v>5707</v>
      </c>
      <c r="B674" s="197" t="s">
        <v>23317</v>
      </c>
      <c r="C674" s="197" t="s">
        <v>23302</v>
      </c>
      <c r="D674" s="198">
        <v>69.760000000000005</v>
      </c>
    </row>
    <row r="675" spans="1:4" ht="13.5">
      <c r="A675" s="197">
        <v>5710</v>
      </c>
      <c r="B675" s="197" t="s">
        <v>23318</v>
      </c>
      <c r="C675" s="197" t="s">
        <v>23302</v>
      </c>
      <c r="D675" s="198">
        <v>157.19999999999999</v>
      </c>
    </row>
    <row r="676" spans="1:4" ht="13.5">
      <c r="A676" s="197">
        <v>5711</v>
      </c>
      <c r="B676" s="197" t="s">
        <v>23319</v>
      </c>
      <c r="C676" s="197" t="s">
        <v>23302</v>
      </c>
      <c r="D676" s="198">
        <v>92.55</v>
      </c>
    </row>
    <row r="677" spans="1:4" ht="13.5">
      <c r="A677" s="197">
        <v>5714</v>
      </c>
      <c r="B677" s="197" t="s">
        <v>23320</v>
      </c>
      <c r="C677" s="197" t="s">
        <v>23302</v>
      </c>
      <c r="D677" s="198">
        <v>11.54</v>
      </c>
    </row>
    <row r="678" spans="1:4" ht="13.5">
      <c r="A678" s="197">
        <v>5715</v>
      </c>
      <c r="B678" s="197" t="s">
        <v>23321</v>
      </c>
      <c r="C678" s="197" t="s">
        <v>23302</v>
      </c>
      <c r="D678" s="198">
        <v>70.03</v>
      </c>
    </row>
    <row r="679" spans="1:4" ht="13.5">
      <c r="A679" s="197">
        <v>5718</v>
      </c>
      <c r="B679" s="197" t="s">
        <v>23322</v>
      </c>
      <c r="C679" s="197" t="s">
        <v>23302</v>
      </c>
      <c r="D679" s="198">
        <v>110.46</v>
      </c>
    </row>
    <row r="680" spans="1:4" ht="13.5">
      <c r="A680" s="197">
        <v>5721</v>
      </c>
      <c r="B680" s="197" t="s">
        <v>23323</v>
      </c>
      <c r="C680" s="197" t="s">
        <v>23302</v>
      </c>
      <c r="D680" s="198">
        <v>97.46</v>
      </c>
    </row>
    <row r="681" spans="1:4" ht="13.5">
      <c r="A681" s="197">
        <v>5722</v>
      </c>
      <c r="B681" s="197" t="s">
        <v>23324</v>
      </c>
      <c r="C681" s="197" t="s">
        <v>23302</v>
      </c>
      <c r="D681" s="198">
        <v>225.41</v>
      </c>
    </row>
    <row r="682" spans="1:4" ht="13.5">
      <c r="A682" s="197">
        <v>5724</v>
      </c>
      <c r="B682" s="197" t="s">
        <v>23325</v>
      </c>
      <c r="C682" s="197" t="s">
        <v>23302</v>
      </c>
      <c r="D682" s="198">
        <v>47.43</v>
      </c>
    </row>
    <row r="683" spans="1:4" ht="13.5">
      <c r="A683" s="197">
        <v>5727</v>
      </c>
      <c r="B683" s="197" t="s">
        <v>23326</v>
      </c>
      <c r="C683" s="197" t="s">
        <v>23302</v>
      </c>
      <c r="D683" s="198">
        <v>12.05</v>
      </c>
    </row>
    <row r="684" spans="1:4" ht="13.5">
      <c r="A684" s="197">
        <v>5729</v>
      </c>
      <c r="B684" s="197" t="s">
        <v>23327</v>
      </c>
      <c r="C684" s="197" t="s">
        <v>23302</v>
      </c>
      <c r="D684" s="198">
        <v>49.03</v>
      </c>
    </row>
    <row r="685" spans="1:4" ht="13.5">
      <c r="A685" s="197">
        <v>5730</v>
      </c>
      <c r="B685" s="197" t="s">
        <v>23328</v>
      </c>
      <c r="C685" s="197" t="s">
        <v>23302</v>
      </c>
      <c r="D685" s="198">
        <v>42.48</v>
      </c>
    </row>
    <row r="686" spans="1:4" ht="13.5">
      <c r="A686" s="197">
        <v>5735</v>
      </c>
      <c r="B686" s="197" t="s">
        <v>23329</v>
      </c>
      <c r="C686" s="197" t="s">
        <v>23302</v>
      </c>
      <c r="D686" s="198">
        <v>26.44</v>
      </c>
    </row>
    <row r="687" spans="1:4" ht="13.5">
      <c r="A687" s="197">
        <v>5736</v>
      </c>
      <c r="B687" s="197" t="s">
        <v>23330</v>
      </c>
      <c r="C687" s="197" t="s">
        <v>23302</v>
      </c>
      <c r="D687" s="198">
        <v>43.41</v>
      </c>
    </row>
    <row r="688" spans="1:4" ht="13.5">
      <c r="A688" s="197">
        <v>5738</v>
      </c>
      <c r="B688" s="197" t="s">
        <v>23331</v>
      </c>
      <c r="C688" s="197" t="s">
        <v>23302</v>
      </c>
      <c r="D688" s="198">
        <v>43.6</v>
      </c>
    </row>
    <row r="689" spans="1:4" ht="13.5">
      <c r="A689" s="197">
        <v>5739</v>
      </c>
      <c r="B689" s="197" t="s">
        <v>23332</v>
      </c>
      <c r="C689" s="197" t="s">
        <v>23302</v>
      </c>
      <c r="D689" s="198">
        <v>54.56</v>
      </c>
    </row>
    <row r="690" spans="1:4" ht="13.5">
      <c r="A690" s="197">
        <v>5741</v>
      </c>
      <c r="B690" s="197" t="s">
        <v>23333</v>
      </c>
      <c r="C690" s="197" t="s">
        <v>23302</v>
      </c>
      <c r="D690" s="198">
        <v>39.01</v>
      </c>
    </row>
    <row r="691" spans="1:4" ht="13.5">
      <c r="A691" s="197">
        <v>5742</v>
      </c>
      <c r="B691" s="197" t="s">
        <v>23334</v>
      </c>
      <c r="C691" s="197" t="s">
        <v>23302</v>
      </c>
      <c r="D691" s="198">
        <v>28.67</v>
      </c>
    </row>
    <row r="692" spans="1:4" ht="13.5">
      <c r="A692" s="197">
        <v>5747</v>
      </c>
      <c r="B692" s="197" t="s">
        <v>23335</v>
      </c>
      <c r="C692" s="197" t="s">
        <v>23302</v>
      </c>
      <c r="D692" s="198">
        <v>164.39</v>
      </c>
    </row>
    <row r="693" spans="1:4" ht="13.5">
      <c r="A693" s="197">
        <v>5751</v>
      </c>
      <c r="B693" s="197" t="s">
        <v>23336</v>
      </c>
      <c r="C693" s="197" t="s">
        <v>23302</v>
      </c>
      <c r="D693" s="198">
        <v>25.89</v>
      </c>
    </row>
    <row r="694" spans="1:4" ht="13.5">
      <c r="A694" s="197">
        <v>5754</v>
      </c>
      <c r="B694" s="197" t="s">
        <v>23337</v>
      </c>
      <c r="C694" s="197" t="s">
        <v>23302</v>
      </c>
      <c r="D694" s="198">
        <v>21.81</v>
      </c>
    </row>
    <row r="695" spans="1:4" ht="13.5">
      <c r="A695" s="197">
        <v>5763</v>
      </c>
      <c r="B695" s="197" t="s">
        <v>23338</v>
      </c>
      <c r="C695" s="197" t="s">
        <v>23302</v>
      </c>
      <c r="D695" s="198">
        <v>37.99</v>
      </c>
    </row>
    <row r="696" spans="1:4" ht="13.5">
      <c r="A696" s="197">
        <v>5765</v>
      </c>
      <c r="B696" s="197" t="s">
        <v>23339</v>
      </c>
      <c r="C696" s="197" t="s">
        <v>23302</v>
      </c>
      <c r="D696" s="198">
        <v>6.79</v>
      </c>
    </row>
    <row r="697" spans="1:4" ht="13.5">
      <c r="A697" s="197">
        <v>5766</v>
      </c>
      <c r="B697" s="197" t="s">
        <v>23340</v>
      </c>
      <c r="C697" s="197" t="s">
        <v>23302</v>
      </c>
      <c r="D697" s="198">
        <v>3.6</v>
      </c>
    </row>
    <row r="698" spans="1:4" ht="13.5">
      <c r="A698" s="197">
        <v>5779</v>
      </c>
      <c r="B698" s="197" t="s">
        <v>23341</v>
      </c>
      <c r="C698" s="197" t="s">
        <v>23302</v>
      </c>
      <c r="D698" s="198">
        <v>74.36</v>
      </c>
    </row>
    <row r="699" spans="1:4" ht="13.5">
      <c r="A699" s="197">
        <v>5787</v>
      </c>
      <c r="B699" s="197" t="s">
        <v>23342</v>
      </c>
      <c r="C699" s="197" t="s">
        <v>23302</v>
      </c>
      <c r="D699" s="198">
        <v>73.14</v>
      </c>
    </row>
    <row r="700" spans="1:4" ht="13.5">
      <c r="A700" s="197">
        <v>5797</v>
      </c>
      <c r="B700" s="197" t="s">
        <v>23343</v>
      </c>
      <c r="C700" s="197" t="s">
        <v>23302</v>
      </c>
      <c r="D700" s="198">
        <v>5.34</v>
      </c>
    </row>
    <row r="701" spans="1:4" ht="13.5">
      <c r="A701" s="197">
        <v>5800</v>
      </c>
      <c r="B701" s="197" t="s">
        <v>23344</v>
      </c>
      <c r="C701" s="197" t="s">
        <v>23302</v>
      </c>
      <c r="D701" s="198">
        <v>0.36</v>
      </c>
    </row>
    <row r="702" spans="1:4" ht="13.5">
      <c r="A702" s="197">
        <v>7032</v>
      </c>
      <c r="B702" s="197" t="s">
        <v>23345</v>
      </c>
      <c r="C702" s="197" t="s">
        <v>23302</v>
      </c>
      <c r="D702" s="198">
        <v>5.19</v>
      </c>
    </row>
    <row r="703" spans="1:4" ht="13.5">
      <c r="A703" s="197">
        <v>7033</v>
      </c>
      <c r="B703" s="197" t="s">
        <v>23346</v>
      </c>
      <c r="C703" s="197" t="s">
        <v>23302</v>
      </c>
      <c r="D703" s="198">
        <v>0.82</v>
      </c>
    </row>
    <row r="704" spans="1:4" ht="13.5">
      <c r="A704" s="197">
        <v>7034</v>
      </c>
      <c r="B704" s="197" t="s">
        <v>23347</v>
      </c>
      <c r="C704" s="197" t="s">
        <v>23302</v>
      </c>
      <c r="D704" s="198">
        <v>4.32</v>
      </c>
    </row>
    <row r="705" spans="1:4" ht="13.5">
      <c r="A705" s="197">
        <v>7035</v>
      </c>
      <c r="B705" s="197" t="s">
        <v>23348</v>
      </c>
      <c r="C705" s="197" t="s">
        <v>23302</v>
      </c>
      <c r="D705" s="198">
        <v>266.58</v>
      </c>
    </row>
    <row r="706" spans="1:4" ht="13.5">
      <c r="A706" s="197">
        <v>7038</v>
      </c>
      <c r="B706" s="197" t="s">
        <v>23349</v>
      </c>
      <c r="C706" s="197" t="s">
        <v>23302</v>
      </c>
      <c r="D706" s="198">
        <v>49.87</v>
      </c>
    </row>
    <row r="707" spans="1:4" ht="13.5">
      <c r="A707" s="197">
        <v>7039</v>
      </c>
      <c r="B707" s="197" t="s">
        <v>23350</v>
      </c>
      <c r="C707" s="197" t="s">
        <v>23302</v>
      </c>
      <c r="D707" s="198">
        <v>6.92</v>
      </c>
    </row>
    <row r="708" spans="1:4" ht="13.5">
      <c r="A708" s="197">
        <v>7040</v>
      </c>
      <c r="B708" s="197" t="s">
        <v>23351</v>
      </c>
      <c r="C708" s="197" t="s">
        <v>23302</v>
      </c>
      <c r="D708" s="198">
        <v>62.41</v>
      </c>
    </row>
    <row r="709" spans="1:4" ht="13.5">
      <c r="A709" s="197">
        <v>7044</v>
      </c>
      <c r="B709" s="197" t="s">
        <v>23352</v>
      </c>
      <c r="C709" s="197" t="s">
        <v>23302</v>
      </c>
      <c r="D709" s="198">
        <v>0.25</v>
      </c>
    </row>
    <row r="710" spans="1:4" ht="13.5">
      <c r="A710" s="197">
        <v>7045</v>
      </c>
      <c r="B710" s="197" t="s">
        <v>23353</v>
      </c>
      <c r="C710" s="197" t="s">
        <v>23302</v>
      </c>
      <c r="D710" s="198">
        <v>0.02</v>
      </c>
    </row>
    <row r="711" spans="1:4" ht="13.5">
      <c r="A711" s="197">
        <v>7046</v>
      </c>
      <c r="B711" s="197" t="s">
        <v>23354</v>
      </c>
      <c r="C711" s="197" t="s">
        <v>23302</v>
      </c>
      <c r="D711" s="198">
        <v>0.27</v>
      </c>
    </row>
    <row r="712" spans="1:4" ht="13.5">
      <c r="A712" s="197">
        <v>7047</v>
      </c>
      <c r="B712" s="197" t="s">
        <v>23355</v>
      </c>
      <c r="C712" s="197" t="s">
        <v>23302</v>
      </c>
      <c r="D712" s="198">
        <v>30.53</v>
      </c>
    </row>
    <row r="713" spans="1:4" ht="13.5">
      <c r="A713" s="197">
        <v>7051</v>
      </c>
      <c r="B713" s="197" t="s">
        <v>23356</v>
      </c>
      <c r="C713" s="197" t="s">
        <v>23302</v>
      </c>
      <c r="D713" s="198">
        <v>44.23</v>
      </c>
    </row>
    <row r="714" spans="1:4" ht="13.5">
      <c r="A714" s="197">
        <v>7052</v>
      </c>
      <c r="B714" s="197" t="s">
        <v>23357</v>
      </c>
      <c r="C714" s="197" t="s">
        <v>23302</v>
      </c>
      <c r="D714" s="198">
        <v>6.14</v>
      </c>
    </row>
    <row r="715" spans="1:4" ht="13.5">
      <c r="A715" s="197">
        <v>7053</v>
      </c>
      <c r="B715" s="197" t="s">
        <v>23358</v>
      </c>
      <c r="C715" s="197" t="s">
        <v>23302</v>
      </c>
      <c r="D715" s="198">
        <v>55.36</v>
      </c>
    </row>
    <row r="716" spans="1:4" ht="13.5">
      <c r="A716" s="197">
        <v>7054</v>
      </c>
      <c r="B716" s="197" t="s">
        <v>23359</v>
      </c>
      <c r="C716" s="197" t="s">
        <v>23302</v>
      </c>
      <c r="D716" s="198">
        <v>92.8</v>
      </c>
    </row>
    <row r="717" spans="1:4" ht="13.5">
      <c r="A717" s="197">
        <v>7058</v>
      </c>
      <c r="B717" s="197" t="s">
        <v>23360</v>
      </c>
      <c r="C717" s="197" t="s">
        <v>23302</v>
      </c>
      <c r="D717" s="198">
        <v>17.88</v>
      </c>
    </row>
    <row r="718" spans="1:4" ht="13.5">
      <c r="A718" s="197">
        <v>7059</v>
      </c>
      <c r="B718" s="197" t="s">
        <v>23361</v>
      </c>
      <c r="C718" s="197" t="s">
        <v>23302</v>
      </c>
      <c r="D718" s="198">
        <v>3.48</v>
      </c>
    </row>
    <row r="719" spans="1:4" ht="13.5">
      <c r="A719" s="197">
        <v>7060</v>
      </c>
      <c r="B719" s="197" t="s">
        <v>23362</v>
      </c>
      <c r="C719" s="197" t="s">
        <v>23302</v>
      </c>
      <c r="D719" s="198">
        <v>32.06</v>
      </c>
    </row>
    <row r="720" spans="1:4" ht="13.5">
      <c r="A720" s="197">
        <v>7061</v>
      </c>
      <c r="B720" s="197" t="s">
        <v>23363</v>
      </c>
      <c r="C720" s="197" t="s">
        <v>23302</v>
      </c>
      <c r="D720" s="198">
        <v>84.71</v>
      </c>
    </row>
    <row r="721" spans="1:4" ht="13.5">
      <c r="A721" s="197">
        <v>7063</v>
      </c>
      <c r="B721" s="197" t="s">
        <v>23364</v>
      </c>
      <c r="C721" s="197" t="s">
        <v>23302</v>
      </c>
      <c r="D721" s="198">
        <v>14.4</v>
      </c>
    </row>
    <row r="722" spans="1:4" ht="13.5">
      <c r="A722" s="197">
        <v>7064</v>
      </c>
      <c r="B722" s="197" t="s">
        <v>23365</v>
      </c>
      <c r="C722" s="197" t="s">
        <v>23302</v>
      </c>
      <c r="D722" s="198">
        <v>1.99</v>
      </c>
    </row>
    <row r="723" spans="1:4" ht="13.5">
      <c r="A723" s="197">
        <v>7065</v>
      </c>
      <c r="B723" s="197" t="s">
        <v>23366</v>
      </c>
      <c r="C723" s="197" t="s">
        <v>23302</v>
      </c>
      <c r="D723" s="198">
        <v>15.75</v>
      </c>
    </row>
    <row r="724" spans="1:4" ht="13.5">
      <c r="A724" s="197">
        <v>7066</v>
      </c>
      <c r="B724" s="197" t="s">
        <v>23367</v>
      </c>
      <c r="C724" s="197" t="s">
        <v>23302</v>
      </c>
      <c r="D724" s="198">
        <v>100.51</v>
      </c>
    </row>
    <row r="725" spans="1:4" ht="13.5">
      <c r="A725" s="197">
        <v>53786</v>
      </c>
      <c r="B725" s="197" t="s">
        <v>23368</v>
      </c>
      <c r="C725" s="197" t="s">
        <v>23302</v>
      </c>
      <c r="D725" s="198">
        <v>53.05</v>
      </c>
    </row>
    <row r="726" spans="1:4" ht="13.5">
      <c r="A726" s="197">
        <v>53788</v>
      </c>
      <c r="B726" s="197" t="s">
        <v>23369</v>
      </c>
      <c r="C726" s="197" t="s">
        <v>23302</v>
      </c>
      <c r="D726" s="198">
        <v>59.4</v>
      </c>
    </row>
    <row r="727" spans="1:4" ht="13.5">
      <c r="A727" s="197">
        <v>53792</v>
      </c>
      <c r="B727" s="197" t="s">
        <v>23370</v>
      </c>
      <c r="C727" s="197" t="s">
        <v>23302</v>
      </c>
      <c r="D727" s="198">
        <v>105.3</v>
      </c>
    </row>
    <row r="728" spans="1:4" ht="13.5">
      <c r="A728" s="197">
        <v>53794</v>
      </c>
      <c r="B728" s="197" t="s">
        <v>23371</v>
      </c>
      <c r="C728" s="197" t="s">
        <v>23302</v>
      </c>
      <c r="D728" s="198">
        <v>35</v>
      </c>
    </row>
    <row r="729" spans="1:4" ht="13.5">
      <c r="A729" s="197">
        <v>53797</v>
      </c>
      <c r="B729" s="197" t="s">
        <v>23372</v>
      </c>
      <c r="C729" s="197" t="s">
        <v>23302</v>
      </c>
      <c r="D729" s="198">
        <v>121.1</v>
      </c>
    </row>
    <row r="730" spans="1:4" ht="13.5">
      <c r="A730" s="197">
        <v>53804</v>
      </c>
      <c r="B730" s="197" t="s">
        <v>23373</v>
      </c>
      <c r="C730" s="197" t="s">
        <v>23302</v>
      </c>
      <c r="D730" s="198">
        <v>4.79</v>
      </c>
    </row>
    <row r="731" spans="1:4" ht="13.5">
      <c r="A731" s="197">
        <v>53806</v>
      </c>
      <c r="B731" s="197" t="s">
        <v>23374</v>
      </c>
      <c r="C731" s="197" t="s">
        <v>23302</v>
      </c>
      <c r="D731" s="198">
        <v>61.12</v>
      </c>
    </row>
    <row r="732" spans="1:4" ht="13.5">
      <c r="A732" s="197">
        <v>53810</v>
      </c>
      <c r="B732" s="197" t="s">
        <v>23375</v>
      </c>
      <c r="C732" s="197" t="s">
        <v>23302</v>
      </c>
      <c r="D732" s="198">
        <v>61.49</v>
      </c>
    </row>
    <row r="733" spans="1:4" ht="13.5">
      <c r="A733" s="197">
        <v>53814</v>
      </c>
      <c r="B733" s="197" t="s">
        <v>23376</v>
      </c>
      <c r="C733" s="197" t="s">
        <v>23302</v>
      </c>
      <c r="D733" s="198">
        <v>201.43</v>
      </c>
    </row>
    <row r="734" spans="1:4" ht="13.5">
      <c r="A734" s="197">
        <v>53817</v>
      </c>
      <c r="B734" s="197" t="s">
        <v>23377</v>
      </c>
      <c r="C734" s="197" t="s">
        <v>23302</v>
      </c>
      <c r="D734" s="198">
        <v>64.930000000000007</v>
      </c>
    </row>
    <row r="735" spans="1:4" ht="13.5">
      <c r="A735" s="197">
        <v>53818</v>
      </c>
      <c r="B735" s="197" t="s">
        <v>23378</v>
      </c>
      <c r="C735" s="197" t="s">
        <v>23302</v>
      </c>
      <c r="D735" s="198">
        <v>9.6300000000000008</v>
      </c>
    </row>
    <row r="736" spans="1:4" ht="13.5">
      <c r="A736" s="197">
        <v>53827</v>
      </c>
      <c r="B736" s="197" t="s">
        <v>23379</v>
      </c>
      <c r="C736" s="197" t="s">
        <v>23302</v>
      </c>
      <c r="D736" s="198">
        <v>118.55</v>
      </c>
    </row>
    <row r="737" spans="1:4" ht="13.5">
      <c r="A737" s="197">
        <v>53829</v>
      </c>
      <c r="B737" s="197" t="s">
        <v>23380</v>
      </c>
      <c r="C737" s="197" t="s">
        <v>23302</v>
      </c>
      <c r="D737" s="198">
        <v>121.1</v>
      </c>
    </row>
    <row r="738" spans="1:4" ht="13.5">
      <c r="A738" s="197">
        <v>53831</v>
      </c>
      <c r="B738" s="197" t="s">
        <v>23381</v>
      </c>
      <c r="C738" s="197" t="s">
        <v>23302</v>
      </c>
      <c r="D738" s="198">
        <v>200.03</v>
      </c>
    </row>
    <row r="739" spans="1:4" ht="13.5">
      <c r="A739" s="197">
        <v>53840</v>
      </c>
      <c r="B739" s="197" t="s">
        <v>23382</v>
      </c>
      <c r="C739" s="197" t="s">
        <v>23302</v>
      </c>
      <c r="D739" s="198">
        <v>2.6</v>
      </c>
    </row>
    <row r="740" spans="1:4" ht="13.5">
      <c r="A740" s="197">
        <v>53841</v>
      </c>
      <c r="B740" s="197" t="s">
        <v>23383</v>
      </c>
      <c r="C740" s="197" t="s">
        <v>23302</v>
      </c>
      <c r="D740" s="198">
        <v>1.8</v>
      </c>
    </row>
    <row r="741" spans="1:4" ht="13.5">
      <c r="A741" s="197">
        <v>53849</v>
      </c>
      <c r="B741" s="197" t="s">
        <v>23384</v>
      </c>
      <c r="C741" s="197" t="s">
        <v>23302</v>
      </c>
      <c r="D741" s="198">
        <v>87.01</v>
      </c>
    </row>
    <row r="742" spans="1:4" ht="13.5">
      <c r="A742" s="197">
        <v>53857</v>
      </c>
      <c r="B742" s="197" t="s">
        <v>23385</v>
      </c>
      <c r="C742" s="197" t="s">
        <v>23302</v>
      </c>
      <c r="D742" s="198">
        <v>67.2</v>
      </c>
    </row>
    <row r="743" spans="1:4" ht="13.5">
      <c r="A743" s="197">
        <v>53858</v>
      </c>
      <c r="B743" s="197" t="s">
        <v>23386</v>
      </c>
      <c r="C743" s="197" t="s">
        <v>23302</v>
      </c>
      <c r="D743" s="198">
        <v>47.52</v>
      </c>
    </row>
    <row r="744" spans="1:4" ht="13.5">
      <c r="A744" s="197">
        <v>53861</v>
      </c>
      <c r="B744" s="197" t="s">
        <v>23387</v>
      </c>
      <c r="C744" s="197" t="s">
        <v>23302</v>
      </c>
      <c r="D744" s="198">
        <v>65.22</v>
      </c>
    </row>
    <row r="745" spans="1:4" ht="13.5">
      <c r="A745" s="197">
        <v>53863</v>
      </c>
      <c r="B745" s="197" t="s">
        <v>23388</v>
      </c>
      <c r="C745" s="197" t="s">
        <v>23302</v>
      </c>
      <c r="D745" s="198">
        <v>1.88</v>
      </c>
    </row>
    <row r="746" spans="1:4" ht="13.5">
      <c r="A746" s="197">
        <v>53865</v>
      </c>
      <c r="B746" s="197" t="s">
        <v>23389</v>
      </c>
      <c r="C746" s="197" t="s">
        <v>23302</v>
      </c>
      <c r="D746" s="198">
        <v>49.01</v>
      </c>
    </row>
    <row r="747" spans="1:4" ht="13.5">
      <c r="A747" s="197">
        <v>53866</v>
      </c>
      <c r="B747" s="197" t="s">
        <v>23390</v>
      </c>
      <c r="C747" s="197" t="s">
        <v>23302</v>
      </c>
      <c r="D747" s="198">
        <v>2.04</v>
      </c>
    </row>
    <row r="748" spans="1:4" ht="13.5">
      <c r="A748" s="197">
        <v>53882</v>
      </c>
      <c r="B748" s="197" t="s">
        <v>23391</v>
      </c>
      <c r="C748" s="197" t="s">
        <v>23302</v>
      </c>
      <c r="D748" s="198">
        <v>29.63</v>
      </c>
    </row>
    <row r="749" spans="1:4" ht="13.5">
      <c r="A749" s="197">
        <v>55263</v>
      </c>
      <c r="B749" s="197" t="s">
        <v>23392</v>
      </c>
      <c r="C749" s="197" t="s">
        <v>23302</v>
      </c>
      <c r="D749" s="198">
        <v>66.98</v>
      </c>
    </row>
    <row r="750" spans="1:4" ht="13.5">
      <c r="A750" s="197">
        <v>73303</v>
      </c>
      <c r="B750" s="197" t="s">
        <v>23393</v>
      </c>
      <c r="C750" s="197" t="s">
        <v>23302</v>
      </c>
      <c r="D750" s="198">
        <v>5.54</v>
      </c>
    </row>
    <row r="751" spans="1:4" ht="13.5">
      <c r="A751" s="197">
        <v>73307</v>
      </c>
      <c r="B751" s="197" t="s">
        <v>23394</v>
      </c>
      <c r="C751" s="197" t="s">
        <v>23302</v>
      </c>
      <c r="D751" s="198">
        <v>4.95</v>
      </c>
    </row>
    <row r="752" spans="1:4" ht="13.5">
      <c r="A752" s="197">
        <v>73309</v>
      </c>
      <c r="B752" s="197" t="s">
        <v>23395</v>
      </c>
      <c r="C752" s="197" t="s">
        <v>23302</v>
      </c>
      <c r="D752" s="198">
        <v>33.18</v>
      </c>
    </row>
    <row r="753" spans="1:4" ht="13.5">
      <c r="A753" s="197">
        <v>73311</v>
      </c>
      <c r="B753" s="197" t="s">
        <v>23396</v>
      </c>
      <c r="C753" s="197" t="s">
        <v>23302</v>
      </c>
      <c r="D753" s="198">
        <v>185.16</v>
      </c>
    </row>
    <row r="754" spans="1:4" ht="13.5">
      <c r="A754" s="197">
        <v>73313</v>
      </c>
      <c r="B754" s="197" t="s">
        <v>23397</v>
      </c>
      <c r="C754" s="197" t="s">
        <v>23302</v>
      </c>
      <c r="D754" s="198">
        <v>4.5999999999999996</v>
      </c>
    </row>
    <row r="755" spans="1:4" ht="13.5">
      <c r="A755" s="197">
        <v>73315</v>
      </c>
      <c r="B755" s="197" t="s">
        <v>23398</v>
      </c>
      <c r="C755" s="197" t="s">
        <v>23302</v>
      </c>
      <c r="D755" s="198">
        <v>59.4</v>
      </c>
    </row>
    <row r="756" spans="1:4" ht="13.5">
      <c r="A756" s="197">
        <v>73335</v>
      </c>
      <c r="B756" s="197" t="s">
        <v>23399</v>
      </c>
      <c r="C756" s="197" t="s">
        <v>23302</v>
      </c>
      <c r="D756" s="198">
        <v>27.67</v>
      </c>
    </row>
    <row r="757" spans="1:4" ht="13.5">
      <c r="A757" s="197">
        <v>73340</v>
      </c>
      <c r="B757" s="197" t="s">
        <v>23400</v>
      </c>
      <c r="C757" s="197" t="s">
        <v>23302</v>
      </c>
      <c r="D757" s="198">
        <v>84.71</v>
      </c>
    </row>
    <row r="758" spans="1:4" ht="13.5">
      <c r="A758" s="197">
        <v>83361</v>
      </c>
      <c r="B758" s="197" t="s">
        <v>23401</v>
      </c>
      <c r="C758" s="197" t="s">
        <v>23302</v>
      </c>
      <c r="D758" s="198">
        <v>34.83</v>
      </c>
    </row>
    <row r="759" spans="1:4" ht="13.5">
      <c r="A759" s="197">
        <v>83761</v>
      </c>
      <c r="B759" s="197" t="s">
        <v>23402</v>
      </c>
      <c r="C759" s="197" t="s">
        <v>23302</v>
      </c>
      <c r="D759" s="198">
        <v>7.39</v>
      </c>
    </row>
    <row r="760" spans="1:4" ht="13.5">
      <c r="A760" s="197">
        <v>83762</v>
      </c>
      <c r="B760" s="197" t="s">
        <v>23403</v>
      </c>
      <c r="C760" s="197" t="s">
        <v>23302</v>
      </c>
      <c r="D760" s="198">
        <v>6.59</v>
      </c>
    </row>
    <row r="761" spans="1:4" ht="13.5">
      <c r="A761" s="197">
        <v>83763</v>
      </c>
      <c r="B761" s="197" t="s">
        <v>23404</v>
      </c>
      <c r="C761" s="197" t="s">
        <v>23302</v>
      </c>
      <c r="D761" s="198">
        <v>52.18</v>
      </c>
    </row>
    <row r="762" spans="1:4" ht="13.5">
      <c r="A762" s="197">
        <v>83764</v>
      </c>
      <c r="B762" s="197" t="s">
        <v>23405</v>
      </c>
      <c r="C762" s="197" t="s">
        <v>23302</v>
      </c>
      <c r="D762" s="198">
        <v>1.33</v>
      </c>
    </row>
    <row r="763" spans="1:4" ht="13.5">
      <c r="A763" s="197">
        <v>87026</v>
      </c>
      <c r="B763" s="197" t="s">
        <v>23406</v>
      </c>
      <c r="C763" s="197" t="s">
        <v>23302</v>
      </c>
      <c r="D763" s="198">
        <v>0.36</v>
      </c>
    </row>
    <row r="764" spans="1:4" ht="13.5">
      <c r="A764" s="197">
        <v>87441</v>
      </c>
      <c r="B764" s="197" t="s">
        <v>43735</v>
      </c>
      <c r="C764" s="197" t="s">
        <v>23302</v>
      </c>
      <c r="D764" s="198">
        <v>0.39</v>
      </c>
    </row>
    <row r="765" spans="1:4" ht="13.5">
      <c r="A765" s="197">
        <v>87442</v>
      </c>
      <c r="B765" s="197" t="s">
        <v>43736</v>
      </c>
      <c r="C765" s="197" t="s">
        <v>23302</v>
      </c>
      <c r="D765" s="198">
        <v>0.04</v>
      </c>
    </row>
    <row r="766" spans="1:4" ht="13.5">
      <c r="A766" s="197">
        <v>87443</v>
      </c>
      <c r="B766" s="197" t="s">
        <v>43737</v>
      </c>
      <c r="C766" s="197" t="s">
        <v>23302</v>
      </c>
      <c r="D766" s="198">
        <v>0.49</v>
      </c>
    </row>
    <row r="767" spans="1:4" ht="13.5">
      <c r="A767" s="197">
        <v>87444</v>
      </c>
      <c r="B767" s="197" t="s">
        <v>43738</v>
      </c>
      <c r="C767" s="197" t="s">
        <v>23302</v>
      </c>
      <c r="D767" s="198">
        <v>4.3499999999999996</v>
      </c>
    </row>
    <row r="768" spans="1:4" ht="13.5">
      <c r="A768" s="197">
        <v>88387</v>
      </c>
      <c r="B768" s="197" t="s">
        <v>23407</v>
      </c>
      <c r="C768" s="197" t="s">
        <v>23302</v>
      </c>
      <c r="D768" s="198">
        <v>0.76</v>
      </c>
    </row>
    <row r="769" spans="1:4" ht="13.5">
      <c r="A769" s="197">
        <v>88389</v>
      </c>
      <c r="B769" s="197" t="s">
        <v>23408</v>
      </c>
      <c r="C769" s="197" t="s">
        <v>23302</v>
      </c>
      <c r="D769" s="198">
        <v>0.09</v>
      </c>
    </row>
    <row r="770" spans="1:4" ht="13.5">
      <c r="A770" s="197">
        <v>88390</v>
      </c>
      <c r="B770" s="197" t="s">
        <v>23409</v>
      </c>
      <c r="C770" s="197" t="s">
        <v>23302</v>
      </c>
      <c r="D770" s="198">
        <v>0.83</v>
      </c>
    </row>
    <row r="771" spans="1:4" ht="13.5">
      <c r="A771" s="197">
        <v>88391</v>
      </c>
      <c r="B771" s="197" t="s">
        <v>23410</v>
      </c>
      <c r="C771" s="197" t="s">
        <v>23302</v>
      </c>
      <c r="D771" s="198">
        <v>3.34</v>
      </c>
    </row>
    <row r="772" spans="1:4" ht="13.5">
      <c r="A772" s="197">
        <v>88394</v>
      </c>
      <c r="B772" s="197" t="s">
        <v>23411</v>
      </c>
      <c r="C772" s="197" t="s">
        <v>23302</v>
      </c>
      <c r="D772" s="198">
        <v>0.9</v>
      </c>
    </row>
    <row r="773" spans="1:4" ht="13.5">
      <c r="A773" s="197">
        <v>88395</v>
      </c>
      <c r="B773" s="197" t="s">
        <v>23412</v>
      </c>
      <c r="C773" s="197" t="s">
        <v>23302</v>
      </c>
      <c r="D773" s="198">
        <v>0.1</v>
      </c>
    </row>
    <row r="774" spans="1:4" ht="13.5">
      <c r="A774" s="197">
        <v>88396</v>
      </c>
      <c r="B774" s="197" t="s">
        <v>23413</v>
      </c>
      <c r="C774" s="197" t="s">
        <v>23302</v>
      </c>
      <c r="D774" s="198">
        <v>0.99</v>
      </c>
    </row>
    <row r="775" spans="1:4" ht="13.5">
      <c r="A775" s="197">
        <v>88397</v>
      </c>
      <c r="B775" s="197" t="s">
        <v>23414</v>
      </c>
      <c r="C775" s="197" t="s">
        <v>23302</v>
      </c>
      <c r="D775" s="198">
        <v>5.01</v>
      </c>
    </row>
    <row r="776" spans="1:4" ht="13.5">
      <c r="A776" s="197">
        <v>88400</v>
      </c>
      <c r="B776" s="197" t="s">
        <v>23415</v>
      </c>
      <c r="C776" s="197" t="s">
        <v>23302</v>
      </c>
      <c r="D776" s="198">
        <v>0.72</v>
      </c>
    </row>
    <row r="777" spans="1:4" ht="13.5">
      <c r="A777" s="197">
        <v>88401</v>
      </c>
      <c r="B777" s="197" t="s">
        <v>23416</v>
      </c>
      <c r="C777" s="197" t="s">
        <v>23302</v>
      </c>
      <c r="D777" s="198">
        <v>0.08</v>
      </c>
    </row>
    <row r="778" spans="1:4" ht="13.5">
      <c r="A778" s="197">
        <v>88402</v>
      </c>
      <c r="B778" s="197" t="s">
        <v>23417</v>
      </c>
      <c r="C778" s="197" t="s">
        <v>23302</v>
      </c>
      <c r="D778" s="198">
        <v>0.78</v>
      </c>
    </row>
    <row r="779" spans="1:4" ht="13.5">
      <c r="A779" s="197">
        <v>88403</v>
      </c>
      <c r="B779" s="197" t="s">
        <v>23418</v>
      </c>
      <c r="C779" s="197" t="s">
        <v>23302</v>
      </c>
      <c r="D779" s="198">
        <v>2.0099999999999998</v>
      </c>
    </row>
    <row r="780" spans="1:4" ht="13.5">
      <c r="A780" s="197">
        <v>88419</v>
      </c>
      <c r="B780" s="197" t="s">
        <v>23419</v>
      </c>
      <c r="C780" s="197" t="s">
        <v>23302</v>
      </c>
      <c r="D780" s="198">
        <v>4.6900000000000004</v>
      </c>
    </row>
    <row r="781" spans="1:4" ht="13.5">
      <c r="A781" s="197">
        <v>88422</v>
      </c>
      <c r="B781" s="197" t="s">
        <v>23420</v>
      </c>
      <c r="C781" s="197" t="s">
        <v>23302</v>
      </c>
      <c r="D781" s="198">
        <v>0.55000000000000004</v>
      </c>
    </row>
    <row r="782" spans="1:4" ht="13.5">
      <c r="A782" s="197">
        <v>88425</v>
      </c>
      <c r="B782" s="197" t="s">
        <v>23421</v>
      </c>
      <c r="C782" s="197" t="s">
        <v>23302</v>
      </c>
      <c r="D782" s="198">
        <v>5.86</v>
      </c>
    </row>
    <row r="783" spans="1:4" ht="13.5">
      <c r="A783" s="197">
        <v>88427</v>
      </c>
      <c r="B783" s="197" t="s">
        <v>23422</v>
      </c>
      <c r="C783" s="197" t="s">
        <v>23302</v>
      </c>
      <c r="D783" s="198">
        <v>1.1299999999999999</v>
      </c>
    </row>
    <row r="784" spans="1:4" ht="13.5">
      <c r="A784" s="197">
        <v>88434</v>
      </c>
      <c r="B784" s="197" t="s">
        <v>23423</v>
      </c>
      <c r="C784" s="197" t="s">
        <v>23302</v>
      </c>
      <c r="D784" s="198">
        <v>6.22</v>
      </c>
    </row>
    <row r="785" spans="1:4" ht="13.5">
      <c r="A785" s="197">
        <v>88435</v>
      </c>
      <c r="B785" s="197" t="s">
        <v>23424</v>
      </c>
      <c r="C785" s="197" t="s">
        <v>23302</v>
      </c>
      <c r="D785" s="198">
        <v>0.73</v>
      </c>
    </row>
    <row r="786" spans="1:4" ht="13.5">
      <c r="A786" s="197">
        <v>88436</v>
      </c>
      <c r="B786" s="197" t="s">
        <v>23425</v>
      </c>
      <c r="C786" s="197" t="s">
        <v>23302</v>
      </c>
      <c r="D786" s="198">
        <v>7.77</v>
      </c>
    </row>
    <row r="787" spans="1:4" ht="13.5">
      <c r="A787" s="197">
        <v>88437</v>
      </c>
      <c r="B787" s="197" t="s">
        <v>23426</v>
      </c>
      <c r="C787" s="197" t="s">
        <v>23302</v>
      </c>
      <c r="D787" s="198">
        <v>1.1299999999999999</v>
      </c>
    </row>
    <row r="788" spans="1:4" ht="13.5">
      <c r="A788" s="197">
        <v>88569</v>
      </c>
      <c r="B788" s="197" t="s">
        <v>23427</v>
      </c>
      <c r="C788" s="197" t="s">
        <v>23302</v>
      </c>
      <c r="D788" s="198">
        <v>3.61</v>
      </c>
    </row>
    <row r="789" spans="1:4" ht="13.5">
      <c r="A789" s="197">
        <v>88570</v>
      </c>
      <c r="B789" s="197" t="s">
        <v>23428</v>
      </c>
      <c r="C789" s="197" t="s">
        <v>23302</v>
      </c>
      <c r="D789" s="198">
        <v>0.76</v>
      </c>
    </row>
    <row r="790" spans="1:4" ht="13.5">
      <c r="A790" s="197">
        <v>88826</v>
      </c>
      <c r="B790" s="197" t="s">
        <v>23429</v>
      </c>
      <c r="C790" s="197" t="s">
        <v>23302</v>
      </c>
      <c r="D790" s="198">
        <v>0.28000000000000003</v>
      </c>
    </row>
    <row r="791" spans="1:4" ht="13.5">
      <c r="A791" s="197">
        <v>88827</v>
      </c>
      <c r="B791" s="197" t="s">
        <v>23430</v>
      </c>
      <c r="C791" s="197" t="s">
        <v>23302</v>
      </c>
      <c r="D791" s="198">
        <v>0.03</v>
      </c>
    </row>
    <row r="792" spans="1:4" ht="13.5">
      <c r="A792" s="197">
        <v>88828</v>
      </c>
      <c r="B792" s="197" t="s">
        <v>23431</v>
      </c>
      <c r="C792" s="197" t="s">
        <v>23302</v>
      </c>
      <c r="D792" s="198">
        <v>0.31</v>
      </c>
    </row>
    <row r="793" spans="1:4" ht="13.5">
      <c r="A793" s="197">
        <v>88829</v>
      </c>
      <c r="B793" s="197" t="s">
        <v>23432</v>
      </c>
      <c r="C793" s="197" t="s">
        <v>23302</v>
      </c>
      <c r="D793" s="198">
        <v>1.33</v>
      </c>
    </row>
    <row r="794" spans="1:4" ht="13.5">
      <c r="A794" s="197">
        <v>88832</v>
      </c>
      <c r="B794" s="197" t="s">
        <v>23433</v>
      </c>
      <c r="C794" s="197" t="s">
        <v>23302</v>
      </c>
      <c r="D794" s="198">
        <v>44.88</v>
      </c>
    </row>
    <row r="795" spans="1:4" ht="13.5">
      <c r="A795" s="197">
        <v>88834</v>
      </c>
      <c r="B795" s="197" t="s">
        <v>23434</v>
      </c>
      <c r="C795" s="197" t="s">
        <v>23302</v>
      </c>
      <c r="D795" s="198">
        <v>6.09</v>
      </c>
    </row>
    <row r="796" spans="1:4" ht="13.5">
      <c r="A796" s="197">
        <v>88835</v>
      </c>
      <c r="B796" s="197" t="s">
        <v>23435</v>
      </c>
      <c r="C796" s="197" t="s">
        <v>23302</v>
      </c>
      <c r="D796" s="198">
        <v>56.1</v>
      </c>
    </row>
    <row r="797" spans="1:4" ht="13.5">
      <c r="A797" s="197">
        <v>88836</v>
      </c>
      <c r="B797" s="197" t="s">
        <v>23436</v>
      </c>
      <c r="C797" s="197" t="s">
        <v>23302</v>
      </c>
      <c r="D797" s="198">
        <v>66.36</v>
      </c>
    </row>
    <row r="798" spans="1:4" ht="13.5">
      <c r="A798" s="197">
        <v>88839</v>
      </c>
      <c r="B798" s="197" t="s">
        <v>23437</v>
      </c>
      <c r="C798" s="197" t="s">
        <v>23302</v>
      </c>
      <c r="D798" s="198">
        <v>27.77</v>
      </c>
    </row>
    <row r="799" spans="1:4" ht="13.5">
      <c r="A799" s="197">
        <v>88840</v>
      </c>
      <c r="B799" s="197" t="s">
        <v>23438</v>
      </c>
      <c r="C799" s="197" t="s">
        <v>23302</v>
      </c>
      <c r="D799" s="198">
        <v>6.25</v>
      </c>
    </row>
    <row r="800" spans="1:4" ht="13.5">
      <c r="A800" s="197">
        <v>88841</v>
      </c>
      <c r="B800" s="197" t="s">
        <v>23439</v>
      </c>
      <c r="C800" s="197" t="s">
        <v>23302</v>
      </c>
      <c r="D800" s="198">
        <v>49.64</v>
      </c>
    </row>
    <row r="801" spans="1:4" ht="13.5">
      <c r="A801" s="197">
        <v>88842</v>
      </c>
      <c r="B801" s="197" t="s">
        <v>23440</v>
      </c>
      <c r="C801" s="197" t="s">
        <v>23302</v>
      </c>
      <c r="D801" s="198">
        <v>81.23</v>
      </c>
    </row>
    <row r="802" spans="1:4" ht="13.5">
      <c r="A802" s="197">
        <v>88847</v>
      </c>
      <c r="B802" s="197" t="s">
        <v>23441</v>
      </c>
      <c r="C802" s="197" t="s">
        <v>23302</v>
      </c>
      <c r="D802" s="198">
        <v>20.81</v>
      </c>
    </row>
    <row r="803" spans="1:4" ht="13.5">
      <c r="A803" s="197">
        <v>88848</v>
      </c>
      <c r="B803" s="197" t="s">
        <v>23442</v>
      </c>
      <c r="C803" s="197" t="s">
        <v>23302</v>
      </c>
      <c r="D803" s="198">
        <v>4.3600000000000003</v>
      </c>
    </row>
    <row r="804" spans="1:4" ht="13.5">
      <c r="A804" s="197">
        <v>88853</v>
      </c>
      <c r="B804" s="197" t="s">
        <v>23443</v>
      </c>
      <c r="C804" s="197" t="s">
        <v>23302</v>
      </c>
      <c r="D804" s="198">
        <v>0.2</v>
      </c>
    </row>
    <row r="805" spans="1:4" ht="13.5">
      <c r="A805" s="197">
        <v>88854</v>
      </c>
      <c r="B805" s="197" t="s">
        <v>23444</v>
      </c>
      <c r="C805" s="197" t="s">
        <v>23302</v>
      </c>
      <c r="D805" s="198">
        <v>0.02</v>
      </c>
    </row>
    <row r="806" spans="1:4" ht="13.5">
      <c r="A806" s="197">
        <v>88855</v>
      </c>
      <c r="B806" s="197" t="s">
        <v>23445</v>
      </c>
      <c r="C806" s="197" t="s">
        <v>23302</v>
      </c>
      <c r="D806" s="198">
        <v>3.32</v>
      </c>
    </row>
    <row r="807" spans="1:4" ht="13.5">
      <c r="A807" s="197">
        <v>88856</v>
      </c>
      <c r="B807" s="197" t="s">
        <v>23446</v>
      </c>
      <c r="C807" s="197" t="s">
        <v>23302</v>
      </c>
      <c r="D807" s="198">
        <v>0.46</v>
      </c>
    </row>
    <row r="808" spans="1:4" ht="13.5">
      <c r="A808" s="197">
        <v>88857</v>
      </c>
      <c r="B808" s="197" t="s">
        <v>23447</v>
      </c>
      <c r="C808" s="197" t="s">
        <v>23302</v>
      </c>
      <c r="D808" s="198">
        <v>21.93</v>
      </c>
    </row>
    <row r="809" spans="1:4" ht="13.5">
      <c r="A809" s="197">
        <v>88858</v>
      </c>
      <c r="B809" s="197" t="s">
        <v>23448</v>
      </c>
      <c r="C809" s="197" t="s">
        <v>23302</v>
      </c>
      <c r="D809" s="198">
        <v>2.97</v>
      </c>
    </row>
    <row r="810" spans="1:4" ht="13.5">
      <c r="A810" s="197">
        <v>88859</v>
      </c>
      <c r="B810" s="197" t="s">
        <v>23449</v>
      </c>
      <c r="C810" s="197" t="s">
        <v>23302</v>
      </c>
      <c r="D810" s="198">
        <v>19.5</v>
      </c>
    </row>
    <row r="811" spans="1:4" ht="13.5">
      <c r="A811" s="197">
        <v>88860</v>
      </c>
      <c r="B811" s="197" t="s">
        <v>23450</v>
      </c>
      <c r="C811" s="197" t="s">
        <v>23302</v>
      </c>
      <c r="D811" s="198">
        <v>2.64</v>
      </c>
    </row>
    <row r="812" spans="1:4" ht="13.5">
      <c r="A812" s="197">
        <v>88900</v>
      </c>
      <c r="B812" s="197" t="s">
        <v>23451</v>
      </c>
      <c r="C812" s="197" t="s">
        <v>23302</v>
      </c>
      <c r="D812" s="198">
        <v>52.33</v>
      </c>
    </row>
    <row r="813" spans="1:4" ht="13.5">
      <c r="A813" s="197">
        <v>88902</v>
      </c>
      <c r="B813" s="197" t="s">
        <v>23452</v>
      </c>
      <c r="C813" s="197" t="s">
        <v>23302</v>
      </c>
      <c r="D813" s="198">
        <v>7.1</v>
      </c>
    </row>
    <row r="814" spans="1:4" ht="13.5">
      <c r="A814" s="197">
        <v>88903</v>
      </c>
      <c r="B814" s="197" t="s">
        <v>23453</v>
      </c>
      <c r="C814" s="197" t="s">
        <v>23302</v>
      </c>
      <c r="D814" s="198">
        <v>65.41</v>
      </c>
    </row>
    <row r="815" spans="1:4" ht="13.5">
      <c r="A815" s="197">
        <v>88904</v>
      </c>
      <c r="B815" s="197" t="s">
        <v>23454</v>
      </c>
      <c r="C815" s="197" t="s">
        <v>23302</v>
      </c>
      <c r="D815" s="198">
        <v>93.48</v>
      </c>
    </row>
    <row r="816" spans="1:4" ht="13.5">
      <c r="A816" s="197">
        <v>89009</v>
      </c>
      <c r="B816" s="197" t="s">
        <v>23455</v>
      </c>
      <c r="C816" s="197" t="s">
        <v>23302</v>
      </c>
      <c r="D816" s="198">
        <v>34.39</v>
      </c>
    </row>
    <row r="817" spans="1:4" ht="13.5">
      <c r="A817" s="197">
        <v>89010</v>
      </c>
      <c r="B817" s="197" t="s">
        <v>23456</v>
      </c>
      <c r="C817" s="197" t="s">
        <v>23302</v>
      </c>
      <c r="D817" s="198">
        <v>7.74</v>
      </c>
    </row>
    <row r="818" spans="1:4" ht="13.5">
      <c r="A818" s="197">
        <v>89011</v>
      </c>
      <c r="B818" s="197" t="s">
        <v>23457</v>
      </c>
      <c r="C818" s="197" t="s">
        <v>23302</v>
      </c>
      <c r="D818" s="198">
        <v>21.15</v>
      </c>
    </row>
    <row r="819" spans="1:4" ht="13.5">
      <c r="A819" s="197">
        <v>89012</v>
      </c>
      <c r="B819" s="197" t="s">
        <v>23458</v>
      </c>
      <c r="C819" s="197" t="s">
        <v>23302</v>
      </c>
      <c r="D819" s="198">
        <v>2.87</v>
      </c>
    </row>
    <row r="820" spans="1:4" ht="13.5">
      <c r="A820" s="197">
        <v>89013</v>
      </c>
      <c r="B820" s="197" t="s">
        <v>23459</v>
      </c>
      <c r="C820" s="197" t="s">
        <v>23302</v>
      </c>
      <c r="D820" s="198">
        <v>112.67</v>
      </c>
    </row>
    <row r="821" spans="1:4" ht="13.5">
      <c r="A821" s="197">
        <v>89014</v>
      </c>
      <c r="B821" s="197" t="s">
        <v>23460</v>
      </c>
      <c r="C821" s="197" t="s">
        <v>23302</v>
      </c>
      <c r="D821" s="198">
        <v>25.36</v>
      </c>
    </row>
    <row r="822" spans="1:4" ht="13.5">
      <c r="A822" s="197">
        <v>89015</v>
      </c>
      <c r="B822" s="197" t="s">
        <v>23461</v>
      </c>
      <c r="C822" s="197" t="s">
        <v>23302</v>
      </c>
      <c r="D822" s="198">
        <v>3.83</v>
      </c>
    </row>
    <row r="823" spans="1:4" ht="13.5">
      <c r="A823" s="197">
        <v>89016</v>
      </c>
      <c r="B823" s="197" t="s">
        <v>23462</v>
      </c>
      <c r="C823" s="197" t="s">
        <v>23302</v>
      </c>
      <c r="D823" s="198">
        <v>0.52</v>
      </c>
    </row>
    <row r="824" spans="1:4" ht="13.5">
      <c r="A824" s="197">
        <v>89017</v>
      </c>
      <c r="B824" s="197" t="s">
        <v>23463</v>
      </c>
      <c r="C824" s="197" t="s">
        <v>23302</v>
      </c>
      <c r="D824" s="198">
        <v>34.18</v>
      </c>
    </row>
    <row r="825" spans="1:4" ht="13.5">
      <c r="A825" s="197">
        <v>89018</v>
      </c>
      <c r="B825" s="197" t="s">
        <v>23464</v>
      </c>
      <c r="C825" s="197" t="s">
        <v>23302</v>
      </c>
      <c r="D825" s="198">
        <v>7.69</v>
      </c>
    </row>
    <row r="826" spans="1:4" ht="13.5">
      <c r="A826" s="197">
        <v>89019</v>
      </c>
      <c r="B826" s="197" t="s">
        <v>23465</v>
      </c>
      <c r="C826" s="197" t="s">
        <v>23302</v>
      </c>
      <c r="D826" s="198">
        <v>0.33</v>
      </c>
    </row>
    <row r="827" spans="1:4" ht="13.5">
      <c r="A827" s="197">
        <v>89020</v>
      </c>
      <c r="B827" s="197" t="s">
        <v>23466</v>
      </c>
      <c r="C827" s="197" t="s">
        <v>23302</v>
      </c>
      <c r="D827" s="198">
        <v>0.03</v>
      </c>
    </row>
    <row r="828" spans="1:4" ht="13.5">
      <c r="A828" s="197">
        <v>89023</v>
      </c>
      <c r="B828" s="197" t="s">
        <v>23467</v>
      </c>
      <c r="C828" s="197" t="s">
        <v>23302</v>
      </c>
      <c r="D828" s="198">
        <v>4.21</v>
      </c>
    </row>
    <row r="829" spans="1:4" ht="13.5">
      <c r="A829" s="197">
        <v>89024</v>
      </c>
      <c r="B829" s="197" t="s">
        <v>23468</v>
      </c>
      <c r="C829" s="197" t="s">
        <v>23302</v>
      </c>
      <c r="D829" s="198">
        <v>0.66</v>
      </c>
    </row>
    <row r="830" spans="1:4" ht="13.5">
      <c r="A830" s="197">
        <v>89025</v>
      </c>
      <c r="B830" s="197" t="s">
        <v>23469</v>
      </c>
      <c r="C830" s="197" t="s">
        <v>23302</v>
      </c>
      <c r="D830" s="198">
        <v>3.51</v>
      </c>
    </row>
    <row r="831" spans="1:4" ht="13.5">
      <c r="A831" s="197">
        <v>89026</v>
      </c>
      <c r="B831" s="197" t="s">
        <v>23470</v>
      </c>
      <c r="C831" s="197" t="s">
        <v>23302</v>
      </c>
      <c r="D831" s="198">
        <v>248.42</v>
      </c>
    </row>
    <row r="832" spans="1:4" ht="13.5">
      <c r="A832" s="197">
        <v>89029</v>
      </c>
      <c r="B832" s="197" t="s">
        <v>23471</v>
      </c>
      <c r="C832" s="197" t="s">
        <v>23302</v>
      </c>
      <c r="D832" s="198">
        <v>26.53</v>
      </c>
    </row>
    <row r="833" spans="1:4" ht="13.5">
      <c r="A833" s="197">
        <v>89030</v>
      </c>
      <c r="B833" s="197" t="s">
        <v>23472</v>
      </c>
      <c r="C833" s="197" t="s">
        <v>23302</v>
      </c>
      <c r="D833" s="198">
        <v>5.97</v>
      </c>
    </row>
    <row r="834" spans="1:4" ht="13.5">
      <c r="A834" s="197">
        <v>89033</v>
      </c>
      <c r="B834" s="197" t="s">
        <v>23473</v>
      </c>
      <c r="C834" s="197" t="s">
        <v>23302</v>
      </c>
      <c r="D834" s="198">
        <v>10.55</v>
      </c>
    </row>
    <row r="835" spans="1:4" ht="13.5">
      <c r="A835" s="197">
        <v>89034</v>
      </c>
      <c r="B835" s="197" t="s">
        <v>23474</v>
      </c>
      <c r="C835" s="197" t="s">
        <v>23302</v>
      </c>
      <c r="D835" s="198">
        <v>1.46</v>
      </c>
    </row>
    <row r="836" spans="1:4" ht="13.5">
      <c r="A836" s="197">
        <v>89128</v>
      </c>
      <c r="B836" s="197" t="s">
        <v>23475</v>
      </c>
      <c r="C836" s="197" t="s">
        <v>23302</v>
      </c>
      <c r="D836" s="198">
        <v>37.630000000000003</v>
      </c>
    </row>
    <row r="837" spans="1:4" ht="13.5">
      <c r="A837" s="197">
        <v>89129</v>
      </c>
      <c r="B837" s="197" t="s">
        <v>23476</v>
      </c>
      <c r="C837" s="197" t="s">
        <v>23302</v>
      </c>
      <c r="D837" s="198">
        <v>5.0999999999999996</v>
      </c>
    </row>
    <row r="838" spans="1:4" ht="13.5">
      <c r="A838" s="197">
        <v>89130</v>
      </c>
      <c r="B838" s="197" t="s">
        <v>23477</v>
      </c>
      <c r="C838" s="197" t="s">
        <v>23302</v>
      </c>
      <c r="D838" s="198">
        <v>52.18</v>
      </c>
    </row>
    <row r="839" spans="1:4" ht="13.5">
      <c r="A839" s="197">
        <v>89131</v>
      </c>
      <c r="B839" s="197" t="s">
        <v>23478</v>
      </c>
      <c r="C839" s="197" t="s">
        <v>23302</v>
      </c>
      <c r="D839" s="198">
        <v>7.08</v>
      </c>
    </row>
    <row r="840" spans="1:4" ht="13.5">
      <c r="A840" s="197">
        <v>89210</v>
      </c>
      <c r="B840" s="197" t="s">
        <v>23479</v>
      </c>
      <c r="C840" s="197" t="s">
        <v>23302</v>
      </c>
      <c r="D840" s="198">
        <v>31.91</v>
      </c>
    </row>
    <row r="841" spans="1:4" ht="13.5">
      <c r="A841" s="197">
        <v>89211</v>
      </c>
      <c r="B841" s="197" t="s">
        <v>23480</v>
      </c>
      <c r="C841" s="197" t="s">
        <v>23302</v>
      </c>
      <c r="D841" s="198">
        <v>4.43</v>
      </c>
    </row>
    <row r="842" spans="1:4" ht="13.5">
      <c r="A842" s="197">
        <v>89212</v>
      </c>
      <c r="B842" s="197" t="s">
        <v>23481</v>
      </c>
      <c r="C842" s="197" t="s">
        <v>23302</v>
      </c>
      <c r="D842" s="198">
        <v>26.19</v>
      </c>
    </row>
    <row r="843" spans="1:4" ht="13.5">
      <c r="A843" s="197">
        <v>89213</v>
      </c>
      <c r="B843" s="197" t="s">
        <v>23482</v>
      </c>
      <c r="C843" s="197" t="s">
        <v>23302</v>
      </c>
      <c r="D843" s="198">
        <v>4.12</v>
      </c>
    </row>
    <row r="844" spans="1:4" ht="13.5">
      <c r="A844" s="197">
        <v>89214</v>
      </c>
      <c r="B844" s="197" t="s">
        <v>23483</v>
      </c>
      <c r="C844" s="197" t="s">
        <v>23302</v>
      </c>
      <c r="D844" s="198">
        <v>24.59</v>
      </c>
    </row>
    <row r="845" spans="1:4" ht="13.5">
      <c r="A845" s="197">
        <v>89215</v>
      </c>
      <c r="B845" s="197" t="s">
        <v>23484</v>
      </c>
      <c r="C845" s="197" t="s">
        <v>23302</v>
      </c>
      <c r="D845" s="198">
        <v>96.53</v>
      </c>
    </row>
    <row r="846" spans="1:4" ht="13.5">
      <c r="A846" s="197">
        <v>89221</v>
      </c>
      <c r="B846" s="197" t="s">
        <v>23485</v>
      </c>
      <c r="C846" s="197" t="s">
        <v>23302</v>
      </c>
      <c r="D846" s="198">
        <v>1.17</v>
      </c>
    </row>
    <row r="847" spans="1:4" ht="13.5">
      <c r="A847" s="197">
        <v>89222</v>
      </c>
      <c r="B847" s="197" t="s">
        <v>23486</v>
      </c>
      <c r="C847" s="197" t="s">
        <v>23302</v>
      </c>
      <c r="D847" s="198">
        <v>0.13</v>
      </c>
    </row>
    <row r="848" spans="1:4" ht="13.5">
      <c r="A848" s="197">
        <v>89223</v>
      </c>
      <c r="B848" s="197" t="s">
        <v>23487</v>
      </c>
      <c r="C848" s="197" t="s">
        <v>23302</v>
      </c>
      <c r="D848" s="198">
        <v>1.28</v>
      </c>
    </row>
    <row r="849" spans="1:4" ht="13.5">
      <c r="A849" s="197">
        <v>89224</v>
      </c>
      <c r="B849" s="197" t="s">
        <v>23488</v>
      </c>
      <c r="C849" s="197" t="s">
        <v>23302</v>
      </c>
      <c r="D849" s="198">
        <v>2.67</v>
      </c>
    </row>
    <row r="850" spans="1:4" ht="13.5">
      <c r="A850" s="197">
        <v>89228</v>
      </c>
      <c r="B850" s="197" t="s">
        <v>23489</v>
      </c>
      <c r="C850" s="197" t="s">
        <v>23302</v>
      </c>
      <c r="D850" s="198">
        <v>46.26</v>
      </c>
    </row>
    <row r="851" spans="1:4" ht="13.5">
      <c r="A851" s="197">
        <v>89229</v>
      </c>
      <c r="B851" s="197" t="s">
        <v>23490</v>
      </c>
      <c r="C851" s="197" t="s">
        <v>23302</v>
      </c>
      <c r="D851" s="198">
        <v>8.32</v>
      </c>
    </row>
    <row r="852" spans="1:4" ht="13.5">
      <c r="A852" s="197">
        <v>89230</v>
      </c>
      <c r="B852" s="197" t="s">
        <v>23491</v>
      </c>
      <c r="C852" s="197" t="s">
        <v>23302</v>
      </c>
      <c r="D852" s="198">
        <v>136.41</v>
      </c>
    </row>
    <row r="853" spans="1:4" ht="13.5">
      <c r="A853" s="197">
        <v>89231</v>
      </c>
      <c r="B853" s="197" t="s">
        <v>23492</v>
      </c>
      <c r="C853" s="197" t="s">
        <v>23302</v>
      </c>
      <c r="D853" s="198">
        <v>21.61</v>
      </c>
    </row>
    <row r="854" spans="1:4" ht="13.5">
      <c r="A854" s="197">
        <v>89232</v>
      </c>
      <c r="B854" s="197" t="s">
        <v>23493</v>
      </c>
      <c r="C854" s="197" t="s">
        <v>23302</v>
      </c>
      <c r="D854" s="198">
        <v>243.31</v>
      </c>
    </row>
    <row r="855" spans="1:4" ht="13.5">
      <c r="A855" s="197">
        <v>89233</v>
      </c>
      <c r="B855" s="197" t="s">
        <v>23494</v>
      </c>
      <c r="C855" s="197" t="s">
        <v>23302</v>
      </c>
      <c r="D855" s="198">
        <v>173.72</v>
      </c>
    </row>
    <row r="856" spans="1:4" ht="13.5">
      <c r="A856" s="197">
        <v>89236</v>
      </c>
      <c r="B856" s="197" t="s">
        <v>23495</v>
      </c>
      <c r="C856" s="197" t="s">
        <v>23302</v>
      </c>
      <c r="D856" s="198">
        <v>318.64999999999998</v>
      </c>
    </row>
    <row r="857" spans="1:4" ht="13.5">
      <c r="A857" s="197">
        <v>89237</v>
      </c>
      <c r="B857" s="197" t="s">
        <v>23496</v>
      </c>
      <c r="C857" s="197" t="s">
        <v>23302</v>
      </c>
      <c r="D857" s="198">
        <v>50.49</v>
      </c>
    </row>
    <row r="858" spans="1:4" ht="13.5">
      <c r="A858" s="197">
        <v>89238</v>
      </c>
      <c r="B858" s="197" t="s">
        <v>23497</v>
      </c>
      <c r="C858" s="197" t="s">
        <v>23302</v>
      </c>
      <c r="D858" s="198">
        <v>568.38</v>
      </c>
    </row>
    <row r="859" spans="1:4" ht="13.5">
      <c r="A859" s="197">
        <v>89239</v>
      </c>
      <c r="B859" s="197" t="s">
        <v>23498</v>
      </c>
      <c r="C859" s="197" t="s">
        <v>23302</v>
      </c>
      <c r="D859" s="198">
        <v>459.4</v>
      </c>
    </row>
    <row r="860" spans="1:4" ht="13.5">
      <c r="A860" s="197">
        <v>89240</v>
      </c>
      <c r="B860" s="197" t="s">
        <v>23499</v>
      </c>
      <c r="C860" s="197" t="s">
        <v>23302</v>
      </c>
      <c r="D860" s="198">
        <v>97.79</v>
      </c>
    </row>
    <row r="861" spans="1:4" ht="13.5">
      <c r="A861" s="197">
        <v>89241</v>
      </c>
      <c r="B861" s="197" t="s">
        <v>23500</v>
      </c>
      <c r="C861" s="197" t="s">
        <v>23302</v>
      </c>
      <c r="D861" s="198">
        <v>17.600000000000001</v>
      </c>
    </row>
    <row r="862" spans="1:4" ht="13.5">
      <c r="A862" s="197">
        <v>89246</v>
      </c>
      <c r="B862" s="197" t="s">
        <v>23501</v>
      </c>
      <c r="C862" s="197" t="s">
        <v>23302</v>
      </c>
      <c r="D862" s="198">
        <v>276.88</v>
      </c>
    </row>
    <row r="863" spans="1:4" ht="13.5">
      <c r="A863" s="197">
        <v>89247</v>
      </c>
      <c r="B863" s="197" t="s">
        <v>23502</v>
      </c>
      <c r="C863" s="197" t="s">
        <v>23302</v>
      </c>
      <c r="D863" s="198">
        <v>43.87</v>
      </c>
    </row>
    <row r="864" spans="1:4" ht="13.5">
      <c r="A864" s="197">
        <v>89248</v>
      </c>
      <c r="B864" s="197" t="s">
        <v>23503</v>
      </c>
      <c r="C864" s="197" t="s">
        <v>23302</v>
      </c>
      <c r="D864" s="198">
        <v>493.89</v>
      </c>
    </row>
    <row r="865" spans="1:4" ht="13.5">
      <c r="A865" s="197">
        <v>89249</v>
      </c>
      <c r="B865" s="197" t="s">
        <v>23504</v>
      </c>
      <c r="C865" s="197" t="s">
        <v>23302</v>
      </c>
      <c r="D865" s="198">
        <v>391.61</v>
      </c>
    </row>
    <row r="866" spans="1:4" ht="13.5">
      <c r="A866" s="197">
        <v>89253</v>
      </c>
      <c r="B866" s="197" t="s">
        <v>23505</v>
      </c>
      <c r="C866" s="197" t="s">
        <v>23302</v>
      </c>
      <c r="D866" s="198">
        <v>80.13</v>
      </c>
    </row>
    <row r="867" spans="1:4" ht="13.5">
      <c r="A867" s="197">
        <v>89254</v>
      </c>
      <c r="B867" s="197" t="s">
        <v>23506</v>
      </c>
      <c r="C867" s="197" t="s">
        <v>23302</v>
      </c>
      <c r="D867" s="198">
        <v>14.42</v>
      </c>
    </row>
    <row r="868" spans="1:4" ht="13.5">
      <c r="A868" s="197">
        <v>89255</v>
      </c>
      <c r="B868" s="197" t="s">
        <v>23507</v>
      </c>
      <c r="C868" s="197" t="s">
        <v>23302</v>
      </c>
      <c r="D868" s="198">
        <v>128.82</v>
      </c>
    </row>
    <row r="869" spans="1:4" ht="13.5">
      <c r="A869" s="197">
        <v>89256</v>
      </c>
      <c r="B869" s="197" t="s">
        <v>23508</v>
      </c>
      <c r="C869" s="197" t="s">
        <v>23302</v>
      </c>
      <c r="D869" s="198">
        <v>88.13</v>
      </c>
    </row>
    <row r="870" spans="1:4" ht="13.5">
      <c r="A870" s="197">
        <v>89259</v>
      </c>
      <c r="B870" s="197" t="s">
        <v>23509</v>
      </c>
      <c r="C870" s="197" t="s">
        <v>23302</v>
      </c>
      <c r="D870" s="198">
        <v>18.600000000000001</v>
      </c>
    </row>
    <row r="871" spans="1:4" ht="13.5">
      <c r="A871" s="197">
        <v>89260</v>
      </c>
      <c r="B871" s="197" t="s">
        <v>23510</v>
      </c>
      <c r="C871" s="197" t="s">
        <v>23302</v>
      </c>
      <c r="D871" s="198">
        <v>3.36</v>
      </c>
    </row>
    <row r="872" spans="1:4" ht="13.5">
      <c r="A872" s="197">
        <v>89262</v>
      </c>
      <c r="B872" s="197" t="s">
        <v>23511</v>
      </c>
      <c r="C872" s="197" t="s">
        <v>23302</v>
      </c>
      <c r="D872" s="198">
        <v>30.52</v>
      </c>
    </row>
    <row r="873" spans="1:4" ht="13.5">
      <c r="A873" s="197">
        <v>89264</v>
      </c>
      <c r="B873" s="197" t="s">
        <v>23512</v>
      </c>
      <c r="C873" s="197" t="s">
        <v>23302</v>
      </c>
      <c r="D873" s="198">
        <v>13.15</v>
      </c>
    </row>
    <row r="874" spans="1:4" ht="13.5">
      <c r="A874" s="197">
        <v>89265</v>
      </c>
      <c r="B874" s="197" t="s">
        <v>23513</v>
      </c>
      <c r="C874" s="197" t="s">
        <v>23302</v>
      </c>
      <c r="D874" s="198">
        <v>2.64</v>
      </c>
    </row>
    <row r="875" spans="1:4" ht="13.5">
      <c r="A875" s="197">
        <v>89266</v>
      </c>
      <c r="B875" s="197" t="s">
        <v>23514</v>
      </c>
      <c r="C875" s="197" t="s">
        <v>23302</v>
      </c>
      <c r="D875" s="198">
        <v>2.09</v>
      </c>
    </row>
    <row r="876" spans="1:4" ht="13.5">
      <c r="A876" s="197">
        <v>89267</v>
      </c>
      <c r="B876" s="197" t="s">
        <v>23515</v>
      </c>
      <c r="C876" s="197" t="s">
        <v>23302</v>
      </c>
      <c r="D876" s="198">
        <v>45.59</v>
      </c>
    </row>
    <row r="877" spans="1:4" ht="13.5">
      <c r="A877" s="197">
        <v>89268</v>
      </c>
      <c r="B877" s="197" t="s">
        <v>23516</v>
      </c>
      <c r="C877" s="197" t="s">
        <v>23302</v>
      </c>
      <c r="D877" s="198">
        <v>8.1999999999999993</v>
      </c>
    </row>
    <row r="878" spans="1:4" ht="13.5">
      <c r="A878" s="197">
        <v>89269</v>
      </c>
      <c r="B878" s="197" t="s">
        <v>23517</v>
      </c>
      <c r="C878" s="197" t="s">
        <v>23302</v>
      </c>
      <c r="D878" s="198">
        <v>6.49</v>
      </c>
    </row>
    <row r="879" spans="1:4" ht="13.5">
      <c r="A879" s="197">
        <v>89270</v>
      </c>
      <c r="B879" s="197" t="s">
        <v>23518</v>
      </c>
      <c r="C879" s="197" t="s">
        <v>23302</v>
      </c>
      <c r="D879" s="198">
        <v>73.290000000000006</v>
      </c>
    </row>
    <row r="880" spans="1:4" ht="13.5">
      <c r="A880" s="197">
        <v>89271</v>
      </c>
      <c r="B880" s="197" t="s">
        <v>23519</v>
      </c>
      <c r="C880" s="197" t="s">
        <v>23302</v>
      </c>
      <c r="D880" s="198">
        <v>30.16</v>
      </c>
    </row>
    <row r="881" spans="1:4" ht="13.5">
      <c r="A881" s="197">
        <v>89274</v>
      </c>
      <c r="B881" s="197" t="s">
        <v>43739</v>
      </c>
      <c r="C881" s="197" t="s">
        <v>23302</v>
      </c>
      <c r="D881" s="198">
        <v>1.42</v>
      </c>
    </row>
    <row r="882" spans="1:4" ht="13.5">
      <c r="A882" s="197">
        <v>89275</v>
      </c>
      <c r="B882" s="197" t="s">
        <v>43740</v>
      </c>
      <c r="C882" s="197" t="s">
        <v>23302</v>
      </c>
      <c r="D882" s="198">
        <v>0.16</v>
      </c>
    </row>
    <row r="883" spans="1:4" ht="13.5">
      <c r="A883" s="197">
        <v>89276</v>
      </c>
      <c r="B883" s="197" t="s">
        <v>43741</v>
      </c>
      <c r="C883" s="197" t="s">
        <v>23302</v>
      </c>
      <c r="D883" s="198">
        <v>1.77</v>
      </c>
    </row>
    <row r="884" spans="1:4" ht="13.5">
      <c r="A884" s="197">
        <v>89277</v>
      </c>
      <c r="B884" s="197" t="s">
        <v>43742</v>
      </c>
      <c r="C884" s="197" t="s">
        <v>23302</v>
      </c>
      <c r="D884" s="198">
        <v>8.6999999999999993</v>
      </c>
    </row>
    <row r="885" spans="1:4" ht="13.5">
      <c r="A885" s="197">
        <v>89280</v>
      </c>
      <c r="B885" s="197" t="s">
        <v>23520</v>
      </c>
      <c r="C885" s="197" t="s">
        <v>23302</v>
      </c>
      <c r="D885" s="198">
        <v>39.18</v>
      </c>
    </row>
    <row r="886" spans="1:4" ht="13.5">
      <c r="A886" s="197">
        <v>89281</v>
      </c>
      <c r="B886" s="197" t="s">
        <v>23521</v>
      </c>
      <c r="C886" s="197" t="s">
        <v>23302</v>
      </c>
      <c r="D886" s="198">
        <v>5.44</v>
      </c>
    </row>
    <row r="887" spans="1:4" ht="13.5">
      <c r="A887" s="197">
        <v>89870</v>
      </c>
      <c r="B887" s="197" t="s">
        <v>23522</v>
      </c>
      <c r="C887" s="197" t="s">
        <v>23302</v>
      </c>
      <c r="D887" s="198">
        <v>32.54</v>
      </c>
    </row>
    <row r="888" spans="1:4" ht="13.5">
      <c r="A888" s="197">
        <v>89871</v>
      </c>
      <c r="B888" s="197" t="s">
        <v>23523</v>
      </c>
      <c r="C888" s="197" t="s">
        <v>23302</v>
      </c>
      <c r="D888" s="198">
        <v>5.76</v>
      </c>
    </row>
    <row r="889" spans="1:4" ht="13.5">
      <c r="A889" s="197">
        <v>89872</v>
      </c>
      <c r="B889" s="197" t="s">
        <v>23524</v>
      </c>
      <c r="C889" s="197" t="s">
        <v>23302</v>
      </c>
      <c r="D889" s="198">
        <v>4.5599999999999996</v>
      </c>
    </row>
    <row r="890" spans="1:4" ht="13.5">
      <c r="A890" s="197">
        <v>89873</v>
      </c>
      <c r="B890" s="197" t="s">
        <v>23525</v>
      </c>
      <c r="C890" s="197" t="s">
        <v>23302</v>
      </c>
      <c r="D890" s="198">
        <v>55.29</v>
      </c>
    </row>
    <row r="891" spans="1:4" ht="13.5">
      <c r="A891" s="197">
        <v>89874</v>
      </c>
      <c r="B891" s="197" t="s">
        <v>23526</v>
      </c>
      <c r="C891" s="197" t="s">
        <v>23302</v>
      </c>
      <c r="D891" s="198">
        <v>183.3</v>
      </c>
    </row>
    <row r="892" spans="1:4" ht="13.5">
      <c r="A892" s="197">
        <v>89878</v>
      </c>
      <c r="B892" s="197" t="s">
        <v>23527</v>
      </c>
      <c r="C892" s="197" t="s">
        <v>23302</v>
      </c>
      <c r="D892" s="198">
        <v>34.96</v>
      </c>
    </row>
    <row r="893" spans="1:4" ht="13.5">
      <c r="A893" s="197">
        <v>89879</v>
      </c>
      <c r="B893" s="197" t="s">
        <v>23528</v>
      </c>
      <c r="C893" s="197" t="s">
        <v>23302</v>
      </c>
      <c r="D893" s="198">
        <v>6.08</v>
      </c>
    </row>
    <row r="894" spans="1:4" ht="13.5">
      <c r="A894" s="197">
        <v>89880</v>
      </c>
      <c r="B894" s="197" t="s">
        <v>23529</v>
      </c>
      <c r="C894" s="197" t="s">
        <v>23302</v>
      </c>
      <c r="D894" s="198">
        <v>4.82</v>
      </c>
    </row>
    <row r="895" spans="1:4" ht="13.5">
      <c r="A895" s="197">
        <v>89881</v>
      </c>
      <c r="B895" s="197" t="s">
        <v>23530</v>
      </c>
      <c r="C895" s="197" t="s">
        <v>23302</v>
      </c>
      <c r="D895" s="198">
        <v>58.81</v>
      </c>
    </row>
    <row r="896" spans="1:4" ht="13.5">
      <c r="A896" s="197">
        <v>89882</v>
      </c>
      <c r="B896" s="197" t="s">
        <v>23531</v>
      </c>
      <c r="C896" s="197" t="s">
        <v>23302</v>
      </c>
      <c r="D896" s="198">
        <v>211.48</v>
      </c>
    </row>
    <row r="897" spans="1:4" ht="13.5">
      <c r="A897" s="197">
        <v>90582</v>
      </c>
      <c r="B897" s="197" t="s">
        <v>23532</v>
      </c>
      <c r="C897" s="197" t="s">
        <v>23302</v>
      </c>
      <c r="D897" s="198">
        <v>0.44</v>
      </c>
    </row>
    <row r="898" spans="1:4" ht="13.5">
      <c r="A898" s="197">
        <v>90583</v>
      </c>
      <c r="B898" s="197" t="s">
        <v>23533</v>
      </c>
      <c r="C898" s="197" t="s">
        <v>23302</v>
      </c>
      <c r="D898" s="198">
        <v>0.05</v>
      </c>
    </row>
    <row r="899" spans="1:4" ht="13.5">
      <c r="A899" s="197">
        <v>90584</v>
      </c>
      <c r="B899" s="197" t="s">
        <v>23534</v>
      </c>
      <c r="C899" s="197" t="s">
        <v>23302</v>
      </c>
      <c r="D899" s="198">
        <v>0.34</v>
      </c>
    </row>
    <row r="900" spans="1:4" ht="13.5">
      <c r="A900" s="197">
        <v>90585</v>
      </c>
      <c r="B900" s="197" t="s">
        <v>23535</v>
      </c>
      <c r="C900" s="197" t="s">
        <v>23302</v>
      </c>
      <c r="D900" s="198">
        <v>0.55000000000000004</v>
      </c>
    </row>
    <row r="901" spans="1:4" ht="13.5">
      <c r="A901" s="197">
        <v>90621</v>
      </c>
      <c r="B901" s="197" t="s">
        <v>23536</v>
      </c>
      <c r="C901" s="197" t="s">
        <v>23302</v>
      </c>
      <c r="D901" s="198">
        <v>2.0099999999999998</v>
      </c>
    </row>
    <row r="902" spans="1:4" ht="13.5">
      <c r="A902" s="197">
        <v>90622</v>
      </c>
      <c r="B902" s="197" t="s">
        <v>23537</v>
      </c>
      <c r="C902" s="197" t="s">
        <v>23302</v>
      </c>
      <c r="D902" s="198">
        <v>0.23</v>
      </c>
    </row>
    <row r="903" spans="1:4" ht="13.5">
      <c r="A903" s="197">
        <v>90623</v>
      </c>
      <c r="B903" s="197" t="s">
        <v>23538</v>
      </c>
      <c r="C903" s="197" t="s">
        <v>23302</v>
      </c>
      <c r="D903" s="198">
        <v>2.5099999999999998</v>
      </c>
    </row>
    <row r="904" spans="1:4" ht="13.5">
      <c r="A904" s="197">
        <v>90624</v>
      </c>
      <c r="B904" s="197" t="s">
        <v>23539</v>
      </c>
      <c r="C904" s="197" t="s">
        <v>23302</v>
      </c>
      <c r="D904" s="198">
        <v>3.34</v>
      </c>
    </row>
    <row r="905" spans="1:4" ht="13.5">
      <c r="A905" s="197">
        <v>90627</v>
      </c>
      <c r="B905" s="197" t="s">
        <v>23540</v>
      </c>
      <c r="C905" s="197" t="s">
        <v>23302</v>
      </c>
      <c r="D905" s="198">
        <v>47.88</v>
      </c>
    </row>
    <row r="906" spans="1:4" ht="13.5">
      <c r="A906" s="197">
        <v>90628</v>
      </c>
      <c r="B906" s="197" t="s">
        <v>23541</v>
      </c>
      <c r="C906" s="197" t="s">
        <v>23302</v>
      </c>
      <c r="D906" s="198">
        <v>6.55</v>
      </c>
    </row>
    <row r="907" spans="1:4" ht="13.5">
      <c r="A907" s="197">
        <v>90629</v>
      </c>
      <c r="B907" s="197" t="s">
        <v>23542</v>
      </c>
      <c r="C907" s="197" t="s">
        <v>23302</v>
      </c>
      <c r="D907" s="198">
        <v>59.91</v>
      </c>
    </row>
    <row r="908" spans="1:4" ht="13.5">
      <c r="A908" s="197">
        <v>90630</v>
      </c>
      <c r="B908" s="197" t="s">
        <v>23543</v>
      </c>
      <c r="C908" s="197" t="s">
        <v>23302</v>
      </c>
      <c r="D908" s="198">
        <v>1.59</v>
      </c>
    </row>
    <row r="909" spans="1:4" ht="13.5">
      <c r="A909" s="197">
        <v>90633</v>
      </c>
      <c r="B909" s="197" t="s">
        <v>23544</v>
      </c>
      <c r="C909" s="197" t="s">
        <v>23302</v>
      </c>
      <c r="D909" s="198">
        <v>3.61</v>
      </c>
    </row>
    <row r="910" spans="1:4" ht="13.5">
      <c r="A910" s="197">
        <v>90634</v>
      </c>
      <c r="B910" s="197" t="s">
        <v>23545</v>
      </c>
      <c r="C910" s="197" t="s">
        <v>23302</v>
      </c>
      <c r="D910" s="198">
        <v>0.42</v>
      </c>
    </row>
    <row r="911" spans="1:4" ht="13.5">
      <c r="A911" s="197">
        <v>90635</v>
      </c>
      <c r="B911" s="197" t="s">
        <v>23546</v>
      </c>
      <c r="C911" s="197" t="s">
        <v>23302</v>
      </c>
      <c r="D911" s="198">
        <v>3.94</v>
      </c>
    </row>
    <row r="912" spans="1:4" ht="13.5">
      <c r="A912" s="197">
        <v>90636</v>
      </c>
      <c r="B912" s="197" t="s">
        <v>23547</v>
      </c>
      <c r="C912" s="197" t="s">
        <v>23302</v>
      </c>
      <c r="D912" s="198">
        <v>6.69</v>
      </c>
    </row>
    <row r="913" spans="1:4" ht="13.5">
      <c r="A913" s="197">
        <v>90639</v>
      </c>
      <c r="B913" s="197" t="s">
        <v>23548</v>
      </c>
      <c r="C913" s="197" t="s">
        <v>23302</v>
      </c>
      <c r="D913" s="198">
        <v>5.39</v>
      </c>
    </row>
    <row r="914" spans="1:4" ht="13.5">
      <c r="A914" s="197">
        <v>90640</v>
      </c>
      <c r="B914" s="197" t="s">
        <v>23549</v>
      </c>
      <c r="C914" s="197" t="s">
        <v>23302</v>
      </c>
      <c r="D914" s="198">
        <v>0.64</v>
      </c>
    </row>
    <row r="915" spans="1:4" ht="13.5">
      <c r="A915" s="197">
        <v>90641</v>
      </c>
      <c r="B915" s="197" t="s">
        <v>23550</v>
      </c>
      <c r="C915" s="197" t="s">
        <v>23302</v>
      </c>
      <c r="D915" s="198">
        <v>5.89</v>
      </c>
    </row>
    <row r="916" spans="1:4" ht="13.5">
      <c r="A916" s="197">
        <v>90642</v>
      </c>
      <c r="B916" s="197" t="s">
        <v>23551</v>
      </c>
      <c r="C916" s="197" t="s">
        <v>23302</v>
      </c>
      <c r="D916" s="198">
        <v>13.06</v>
      </c>
    </row>
    <row r="917" spans="1:4" ht="13.5">
      <c r="A917" s="197">
        <v>90646</v>
      </c>
      <c r="B917" s="197" t="s">
        <v>23552</v>
      </c>
      <c r="C917" s="197" t="s">
        <v>23302</v>
      </c>
      <c r="D917" s="198">
        <v>0.71</v>
      </c>
    </row>
    <row r="918" spans="1:4" ht="13.5">
      <c r="A918" s="197">
        <v>90647</v>
      </c>
      <c r="B918" s="197" t="s">
        <v>23553</v>
      </c>
      <c r="C918" s="197" t="s">
        <v>23302</v>
      </c>
      <c r="D918" s="198">
        <v>0.08</v>
      </c>
    </row>
    <row r="919" spans="1:4" ht="13.5">
      <c r="A919" s="197">
        <v>90648</v>
      </c>
      <c r="B919" s="197" t="s">
        <v>23554</v>
      </c>
      <c r="C919" s="197" t="s">
        <v>23302</v>
      </c>
      <c r="D919" s="198">
        <v>0.78</v>
      </c>
    </row>
    <row r="920" spans="1:4" ht="13.5">
      <c r="A920" s="197">
        <v>90649</v>
      </c>
      <c r="B920" s="197" t="s">
        <v>23555</v>
      </c>
      <c r="C920" s="197" t="s">
        <v>23302</v>
      </c>
      <c r="D920" s="198">
        <v>10.36</v>
      </c>
    </row>
    <row r="921" spans="1:4" ht="13.5">
      <c r="A921" s="197">
        <v>90652</v>
      </c>
      <c r="B921" s="197" t="s">
        <v>23556</v>
      </c>
      <c r="C921" s="197" t="s">
        <v>23302</v>
      </c>
      <c r="D921" s="198">
        <v>3.5</v>
      </c>
    </row>
    <row r="922" spans="1:4" ht="13.5">
      <c r="A922" s="197">
        <v>90653</v>
      </c>
      <c r="B922" s="197" t="s">
        <v>23557</v>
      </c>
      <c r="C922" s="197" t="s">
        <v>23302</v>
      </c>
      <c r="D922" s="198">
        <v>0.41</v>
      </c>
    </row>
    <row r="923" spans="1:4" ht="13.5">
      <c r="A923" s="197">
        <v>90654</v>
      </c>
      <c r="B923" s="197" t="s">
        <v>23558</v>
      </c>
      <c r="C923" s="197" t="s">
        <v>23302</v>
      </c>
      <c r="D923" s="198">
        <v>3.83</v>
      </c>
    </row>
    <row r="924" spans="1:4" ht="13.5">
      <c r="A924" s="197">
        <v>90655</v>
      </c>
      <c r="B924" s="197" t="s">
        <v>23559</v>
      </c>
      <c r="C924" s="197" t="s">
        <v>23302</v>
      </c>
      <c r="D924" s="198">
        <v>6.82</v>
      </c>
    </row>
    <row r="925" spans="1:4" ht="13.5">
      <c r="A925" s="197">
        <v>90658</v>
      </c>
      <c r="B925" s="197" t="s">
        <v>23560</v>
      </c>
      <c r="C925" s="197" t="s">
        <v>23302</v>
      </c>
      <c r="D925" s="198">
        <v>3.76</v>
      </c>
    </row>
    <row r="926" spans="1:4" ht="13.5">
      <c r="A926" s="197">
        <v>90659</v>
      </c>
      <c r="B926" s="197" t="s">
        <v>23561</v>
      </c>
      <c r="C926" s="197" t="s">
        <v>23302</v>
      </c>
      <c r="D926" s="198">
        <v>0.44</v>
      </c>
    </row>
    <row r="927" spans="1:4" ht="13.5">
      <c r="A927" s="197">
        <v>90660</v>
      </c>
      <c r="B927" s="197" t="s">
        <v>23562</v>
      </c>
      <c r="C927" s="197" t="s">
        <v>23302</v>
      </c>
      <c r="D927" s="198">
        <v>4.1100000000000003</v>
      </c>
    </row>
    <row r="928" spans="1:4" ht="13.5">
      <c r="A928" s="197">
        <v>90661</v>
      </c>
      <c r="B928" s="197" t="s">
        <v>23563</v>
      </c>
      <c r="C928" s="197" t="s">
        <v>23302</v>
      </c>
      <c r="D928" s="198">
        <v>6.82</v>
      </c>
    </row>
    <row r="929" spans="1:4" ht="13.5">
      <c r="A929" s="197">
        <v>90664</v>
      </c>
      <c r="B929" s="197" t="s">
        <v>23564</v>
      </c>
      <c r="C929" s="197" t="s">
        <v>23302</v>
      </c>
      <c r="D929" s="198">
        <v>5.73</v>
      </c>
    </row>
    <row r="930" spans="1:4" ht="13.5">
      <c r="A930" s="197">
        <v>90665</v>
      </c>
      <c r="B930" s="197" t="s">
        <v>23565</v>
      </c>
      <c r="C930" s="197" t="s">
        <v>23302</v>
      </c>
      <c r="D930" s="198">
        <v>0.79</v>
      </c>
    </row>
    <row r="931" spans="1:4" ht="13.5">
      <c r="A931" s="197">
        <v>90666</v>
      </c>
      <c r="B931" s="197" t="s">
        <v>23566</v>
      </c>
      <c r="C931" s="197" t="s">
        <v>23302</v>
      </c>
      <c r="D931" s="198">
        <v>7.16</v>
      </c>
    </row>
    <row r="932" spans="1:4" ht="13.5">
      <c r="A932" s="197">
        <v>90667</v>
      </c>
      <c r="B932" s="197" t="s">
        <v>23567</v>
      </c>
      <c r="C932" s="197" t="s">
        <v>23302</v>
      </c>
      <c r="D932" s="198">
        <v>15.55</v>
      </c>
    </row>
    <row r="933" spans="1:4" ht="13.5">
      <c r="A933" s="197">
        <v>90670</v>
      </c>
      <c r="B933" s="197" t="s">
        <v>23568</v>
      </c>
      <c r="C933" s="197" t="s">
        <v>23302</v>
      </c>
      <c r="D933" s="198">
        <v>219.73</v>
      </c>
    </row>
    <row r="934" spans="1:4" ht="13.5">
      <c r="A934" s="197">
        <v>90671</v>
      </c>
      <c r="B934" s="197" t="s">
        <v>23569</v>
      </c>
      <c r="C934" s="197" t="s">
        <v>23302</v>
      </c>
      <c r="D934" s="198">
        <v>30.5</v>
      </c>
    </row>
    <row r="935" spans="1:4" ht="13.5">
      <c r="A935" s="197">
        <v>90672</v>
      </c>
      <c r="B935" s="197" t="s">
        <v>23570</v>
      </c>
      <c r="C935" s="197" t="s">
        <v>23302</v>
      </c>
      <c r="D935" s="198">
        <v>274.97000000000003</v>
      </c>
    </row>
    <row r="936" spans="1:4" ht="13.5">
      <c r="A936" s="197">
        <v>90673</v>
      </c>
      <c r="B936" s="197" t="s">
        <v>23571</v>
      </c>
      <c r="C936" s="197" t="s">
        <v>23302</v>
      </c>
      <c r="D936" s="198">
        <v>124.33</v>
      </c>
    </row>
    <row r="937" spans="1:4" ht="13.5">
      <c r="A937" s="197">
        <v>90676</v>
      </c>
      <c r="B937" s="197" t="s">
        <v>23572</v>
      </c>
      <c r="C937" s="197" t="s">
        <v>23302</v>
      </c>
      <c r="D937" s="198">
        <v>100.5</v>
      </c>
    </row>
    <row r="938" spans="1:4" ht="13.5">
      <c r="A938" s="197">
        <v>90677</v>
      </c>
      <c r="B938" s="197" t="s">
        <v>23573</v>
      </c>
      <c r="C938" s="197" t="s">
        <v>23302</v>
      </c>
      <c r="D938" s="198">
        <v>15.15</v>
      </c>
    </row>
    <row r="939" spans="1:4" ht="13.5">
      <c r="A939" s="197">
        <v>90678</v>
      </c>
      <c r="B939" s="197" t="s">
        <v>23574</v>
      </c>
      <c r="C939" s="197" t="s">
        <v>23302</v>
      </c>
      <c r="D939" s="198">
        <v>136.32</v>
      </c>
    </row>
    <row r="940" spans="1:4" ht="13.5">
      <c r="A940" s="197">
        <v>90679</v>
      </c>
      <c r="B940" s="197" t="s">
        <v>23575</v>
      </c>
      <c r="C940" s="197" t="s">
        <v>23302</v>
      </c>
      <c r="D940" s="198">
        <v>95.35</v>
      </c>
    </row>
    <row r="941" spans="1:4" ht="13.5">
      <c r="A941" s="197">
        <v>90682</v>
      </c>
      <c r="B941" s="197" t="s">
        <v>23576</v>
      </c>
      <c r="C941" s="197" t="s">
        <v>23302</v>
      </c>
      <c r="D941" s="198">
        <v>32.51</v>
      </c>
    </row>
    <row r="942" spans="1:4" ht="13.5">
      <c r="A942" s="197">
        <v>90683</v>
      </c>
      <c r="B942" s="197" t="s">
        <v>23577</v>
      </c>
      <c r="C942" s="197" t="s">
        <v>23302</v>
      </c>
      <c r="D942" s="198">
        <v>3.86</v>
      </c>
    </row>
    <row r="943" spans="1:4" ht="13.5">
      <c r="A943" s="197">
        <v>90684</v>
      </c>
      <c r="B943" s="197" t="s">
        <v>23578</v>
      </c>
      <c r="C943" s="197" t="s">
        <v>23302</v>
      </c>
      <c r="D943" s="198">
        <v>35.549999999999997</v>
      </c>
    </row>
    <row r="944" spans="1:4" ht="13.5">
      <c r="A944" s="197">
        <v>90685</v>
      </c>
      <c r="B944" s="197" t="s">
        <v>23579</v>
      </c>
      <c r="C944" s="197" t="s">
        <v>23302</v>
      </c>
      <c r="D944" s="198">
        <v>59.15</v>
      </c>
    </row>
    <row r="945" spans="1:4" ht="13.5">
      <c r="A945" s="197">
        <v>90688</v>
      </c>
      <c r="B945" s="197" t="s">
        <v>23580</v>
      </c>
      <c r="C945" s="197" t="s">
        <v>23302</v>
      </c>
      <c r="D945" s="198">
        <v>18.399999999999999</v>
      </c>
    </row>
    <row r="946" spans="1:4" ht="13.5">
      <c r="A946" s="197">
        <v>90689</v>
      </c>
      <c r="B946" s="197" t="s">
        <v>23581</v>
      </c>
      <c r="C946" s="197" t="s">
        <v>23302</v>
      </c>
      <c r="D946" s="198">
        <v>1.86</v>
      </c>
    </row>
    <row r="947" spans="1:4" ht="13.5">
      <c r="A947" s="197">
        <v>90690</v>
      </c>
      <c r="B947" s="197" t="s">
        <v>23582</v>
      </c>
      <c r="C947" s="197" t="s">
        <v>23302</v>
      </c>
      <c r="D947" s="198">
        <v>23</v>
      </c>
    </row>
    <row r="948" spans="1:4" ht="13.5">
      <c r="A948" s="197">
        <v>90691</v>
      </c>
      <c r="B948" s="197" t="s">
        <v>23583</v>
      </c>
      <c r="C948" s="197" t="s">
        <v>23302</v>
      </c>
      <c r="D948" s="198">
        <v>41.42</v>
      </c>
    </row>
    <row r="949" spans="1:4" ht="13.5">
      <c r="A949" s="197">
        <v>90957</v>
      </c>
      <c r="B949" s="197" t="s">
        <v>23584</v>
      </c>
      <c r="C949" s="197" t="s">
        <v>23302</v>
      </c>
      <c r="D949" s="198">
        <v>4.2699999999999996</v>
      </c>
    </row>
    <row r="950" spans="1:4" ht="13.5">
      <c r="A950" s="197">
        <v>90958</v>
      </c>
      <c r="B950" s="197" t="s">
        <v>23585</v>
      </c>
      <c r="C950" s="197" t="s">
        <v>23302</v>
      </c>
      <c r="D950" s="198">
        <v>0.59</v>
      </c>
    </row>
    <row r="951" spans="1:4" ht="13.5">
      <c r="A951" s="197">
        <v>90960</v>
      </c>
      <c r="B951" s="197" t="s">
        <v>23586</v>
      </c>
      <c r="C951" s="197" t="s">
        <v>23302</v>
      </c>
      <c r="D951" s="198">
        <v>5.7</v>
      </c>
    </row>
    <row r="952" spans="1:4" ht="13.5">
      <c r="A952" s="197">
        <v>90961</v>
      </c>
      <c r="B952" s="197" t="s">
        <v>23587</v>
      </c>
      <c r="C952" s="197" t="s">
        <v>23302</v>
      </c>
      <c r="D952" s="198">
        <v>0.79</v>
      </c>
    </row>
    <row r="953" spans="1:4" ht="13.5">
      <c r="A953" s="197">
        <v>90962</v>
      </c>
      <c r="B953" s="197" t="s">
        <v>23588</v>
      </c>
      <c r="C953" s="197" t="s">
        <v>23302</v>
      </c>
      <c r="D953" s="198">
        <v>7.14</v>
      </c>
    </row>
    <row r="954" spans="1:4" ht="13.5">
      <c r="A954" s="197">
        <v>90963</v>
      </c>
      <c r="B954" s="197" t="s">
        <v>23589</v>
      </c>
      <c r="C954" s="197" t="s">
        <v>23302</v>
      </c>
      <c r="D954" s="198">
        <v>15.55</v>
      </c>
    </row>
    <row r="955" spans="1:4" ht="13.5">
      <c r="A955" s="197">
        <v>90968</v>
      </c>
      <c r="B955" s="197" t="s">
        <v>23590</v>
      </c>
      <c r="C955" s="197" t="s">
        <v>23302</v>
      </c>
      <c r="D955" s="198">
        <v>5.72</v>
      </c>
    </row>
    <row r="956" spans="1:4" ht="13.5">
      <c r="A956" s="197">
        <v>90969</v>
      </c>
      <c r="B956" s="197" t="s">
        <v>23591</v>
      </c>
      <c r="C956" s="197" t="s">
        <v>23302</v>
      </c>
      <c r="D956" s="198">
        <v>0.79</v>
      </c>
    </row>
    <row r="957" spans="1:4" ht="13.5">
      <c r="A957" s="197">
        <v>90970</v>
      </c>
      <c r="B957" s="197" t="s">
        <v>23592</v>
      </c>
      <c r="C957" s="197" t="s">
        <v>23302</v>
      </c>
      <c r="D957" s="198">
        <v>7.16</v>
      </c>
    </row>
    <row r="958" spans="1:4" ht="13.5">
      <c r="A958" s="197">
        <v>90971</v>
      </c>
      <c r="B958" s="197" t="s">
        <v>23593</v>
      </c>
      <c r="C958" s="197" t="s">
        <v>23302</v>
      </c>
      <c r="D958" s="198">
        <v>63</v>
      </c>
    </row>
    <row r="959" spans="1:4" ht="13.5">
      <c r="A959" s="197">
        <v>90975</v>
      </c>
      <c r="B959" s="197" t="s">
        <v>23594</v>
      </c>
      <c r="C959" s="197" t="s">
        <v>23302</v>
      </c>
      <c r="D959" s="198">
        <v>14.53</v>
      </c>
    </row>
    <row r="960" spans="1:4" ht="13.5">
      <c r="A960" s="197">
        <v>90976</v>
      </c>
      <c r="B960" s="197" t="s">
        <v>23595</v>
      </c>
      <c r="C960" s="197" t="s">
        <v>23302</v>
      </c>
      <c r="D960" s="198">
        <v>2.0099999999999998</v>
      </c>
    </row>
    <row r="961" spans="1:4" ht="13.5">
      <c r="A961" s="197">
        <v>90977</v>
      </c>
      <c r="B961" s="197" t="s">
        <v>23596</v>
      </c>
      <c r="C961" s="197" t="s">
        <v>23302</v>
      </c>
      <c r="D961" s="198">
        <v>18.18</v>
      </c>
    </row>
    <row r="962" spans="1:4" ht="13.5">
      <c r="A962" s="197">
        <v>90978</v>
      </c>
      <c r="B962" s="197" t="s">
        <v>23597</v>
      </c>
      <c r="C962" s="197" t="s">
        <v>23302</v>
      </c>
      <c r="D962" s="198">
        <v>163.46</v>
      </c>
    </row>
    <row r="963" spans="1:4" ht="13.5">
      <c r="A963" s="197">
        <v>90992</v>
      </c>
      <c r="B963" s="197" t="s">
        <v>23598</v>
      </c>
      <c r="C963" s="197" t="s">
        <v>23302</v>
      </c>
      <c r="D963" s="198">
        <v>6.78</v>
      </c>
    </row>
    <row r="964" spans="1:4" ht="13.5">
      <c r="A964" s="197">
        <v>90993</v>
      </c>
      <c r="B964" s="197" t="s">
        <v>23599</v>
      </c>
      <c r="C964" s="197" t="s">
        <v>23302</v>
      </c>
      <c r="D964" s="198">
        <v>0.94</v>
      </c>
    </row>
    <row r="965" spans="1:4" ht="13.5">
      <c r="A965" s="197">
        <v>90994</v>
      </c>
      <c r="B965" s="197" t="s">
        <v>23600</v>
      </c>
      <c r="C965" s="197" t="s">
        <v>23302</v>
      </c>
      <c r="D965" s="198">
        <v>8.49</v>
      </c>
    </row>
    <row r="966" spans="1:4" ht="13.5">
      <c r="A966" s="197">
        <v>90995</v>
      </c>
      <c r="B966" s="197" t="s">
        <v>23601</v>
      </c>
      <c r="C966" s="197" t="s">
        <v>23302</v>
      </c>
      <c r="D966" s="198">
        <v>85.58</v>
      </c>
    </row>
    <row r="967" spans="1:4" ht="13.5">
      <c r="A967" s="197">
        <v>91021</v>
      </c>
      <c r="B967" s="197" t="s">
        <v>23602</v>
      </c>
      <c r="C967" s="197" t="s">
        <v>23302</v>
      </c>
      <c r="D967" s="198">
        <v>11.9</v>
      </c>
    </row>
    <row r="968" spans="1:4" ht="13.5">
      <c r="A968" s="197">
        <v>91026</v>
      </c>
      <c r="B968" s="197" t="s">
        <v>23603</v>
      </c>
      <c r="C968" s="197" t="s">
        <v>23302</v>
      </c>
      <c r="D968" s="198">
        <v>18.32</v>
      </c>
    </row>
    <row r="969" spans="1:4" ht="13.5">
      <c r="A969" s="197">
        <v>91027</v>
      </c>
      <c r="B969" s="197" t="s">
        <v>23604</v>
      </c>
      <c r="C969" s="197" t="s">
        <v>23302</v>
      </c>
      <c r="D969" s="198">
        <v>3.72</v>
      </c>
    </row>
    <row r="970" spans="1:4" ht="13.5">
      <c r="A970" s="197">
        <v>91028</v>
      </c>
      <c r="B970" s="197" t="s">
        <v>23605</v>
      </c>
      <c r="C970" s="197" t="s">
        <v>23302</v>
      </c>
      <c r="D970" s="198">
        <v>2.95</v>
      </c>
    </row>
    <row r="971" spans="1:4" ht="13.5">
      <c r="A971" s="197">
        <v>91029</v>
      </c>
      <c r="B971" s="197" t="s">
        <v>23606</v>
      </c>
      <c r="C971" s="197" t="s">
        <v>23302</v>
      </c>
      <c r="D971" s="198">
        <v>33.47</v>
      </c>
    </row>
    <row r="972" spans="1:4" ht="13.5">
      <c r="A972" s="197">
        <v>91030</v>
      </c>
      <c r="B972" s="197" t="s">
        <v>23607</v>
      </c>
      <c r="C972" s="197" t="s">
        <v>23302</v>
      </c>
      <c r="D972" s="198">
        <v>152.51</v>
      </c>
    </row>
    <row r="973" spans="1:4" ht="13.5">
      <c r="A973" s="197">
        <v>91273</v>
      </c>
      <c r="B973" s="197" t="s">
        <v>23608</v>
      </c>
      <c r="C973" s="197" t="s">
        <v>23302</v>
      </c>
      <c r="D973" s="198">
        <v>0.54</v>
      </c>
    </row>
    <row r="974" spans="1:4" ht="13.5">
      <c r="A974" s="197">
        <v>91274</v>
      </c>
      <c r="B974" s="197" t="s">
        <v>23609</v>
      </c>
      <c r="C974" s="197" t="s">
        <v>23302</v>
      </c>
      <c r="D974" s="198">
        <v>7.0000000000000007E-2</v>
      </c>
    </row>
    <row r="975" spans="1:4" ht="13.5">
      <c r="A975" s="197">
        <v>91275</v>
      </c>
      <c r="B975" s="197" t="s">
        <v>23610</v>
      </c>
      <c r="C975" s="197" t="s">
        <v>23302</v>
      </c>
      <c r="D975" s="198">
        <v>0.67</v>
      </c>
    </row>
    <row r="976" spans="1:4" ht="13.5">
      <c r="A976" s="197">
        <v>91276</v>
      </c>
      <c r="B976" s="197" t="s">
        <v>23611</v>
      </c>
      <c r="C976" s="197" t="s">
        <v>23302</v>
      </c>
      <c r="D976" s="198">
        <v>10.82</v>
      </c>
    </row>
    <row r="977" spans="1:4" ht="13.5">
      <c r="A977" s="197">
        <v>91279</v>
      </c>
      <c r="B977" s="197" t="s">
        <v>23612</v>
      </c>
      <c r="C977" s="197" t="s">
        <v>23302</v>
      </c>
      <c r="D977" s="198">
        <v>0.78</v>
      </c>
    </row>
    <row r="978" spans="1:4" ht="13.5">
      <c r="A978" s="197">
        <v>91280</v>
      </c>
      <c r="B978" s="197" t="s">
        <v>23613</v>
      </c>
      <c r="C978" s="197" t="s">
        <v>23302</v>
      </c>
      <c r="D978" s="198">
        <v>0.08</v>
      </c>
    </row>
    <row r="979" spans="1:4" ht="13.5">
      <c r="A979" s="197">
        <v>91281</v>
      </c>
      <c r="B979" s="197" t="s">
        <v>23614</v>
      </c>
      <c r="C979" s="197" t="s">
        <v>23302</v>
      </c>
      <c r="D979" s="198">
        <v>0.97</v>
      </c>
    </row>
    <row r="980" spans="1:4" ht="13.5">
      <c r="A980" s="197">
        <v>91282</v>
      </c>
      <c r="B980" s="197" t="s">
        <v>23615</v>
      </c>
      <c r="C980" s="197" t="s">
        <v>23302</v>
      </c>
      <c r="D980" s="198">
        <v>10.9</v>
      </c>
    </row>
    <row r="981" spans="1:4" ht="13.5">
      <c r="A981" s="197">
        <v>91354</v>
      </c>
      <c r="B981" s="197" t="s">
        <v>23616</v>
      </c>
      <c r="C981" s="197" t="s">
        <v>23302</v>
      </c>
      <c r="D981" s="198">
        <v>13.81</v>
      </c>
    </row>
    <row r="982" spans="1:4" ht="13.5">
      <c r="A982" s="197">
        <v>91355</v>
      </c>
      <c r="B982" s="197" t="s">
        <v>23617</v>
      </c>
      <c r="C982" s="197" t="s">
        <v>23302</v>
      </c>
      <c r="D982" s="198">
        <v>2.89</v>
      </c>
    </row>
    <row r="983" spans="1:4" ht="13.5">
      <c r="A983" s="197">
        <v>91356</v>
      </c>
      <c r="B983" s="197" t="s">
        <v>23618</v>
      </c>
      <c r="C983" s="197" t="s">
        <v>23302</v>
      </c>
      <c r="D983" s="198">
        <v>2.29</v>
      </c>
    </row>
    <row r="984" spans="1:4" ht="13.5">
      <c r="A984" s="197">
        <v>91359</v>
      </c>
      <c r="B984" s="197" t="s">
        <v>23619</v>
      </c>
      <c r="C984" s="197" t="s">
        <v>23302</v>
      </c>
      <c r="D984" s="198">
        <v>17.09</v>
      </c>
    </row>
    <row r="985" spans="1:4" ht="13.5">
      <c r="A985" s="197">
        <v>91360</v>
      </c>
      <c r="B985" s="197" t="s">
        <v>23620</v>
      </c>
      <c r="C985" s="197" t="s">
        <v>23302</v>
      </c>
      <c r="D985" s="198">
        <v>3.28</v>
      </c>
    </row>
    <row r="986" spans="1:4" ht="13.5">
      <c r="A986" s="197">
        <v>91361</v>
      </c>
      <c r="B986" s="197" t="s">
        <v>23621</v>
      </c>
      <c r="C986" s="197" t="s">
        <v>23302</v>
      </c>
      <c r="D986" s="198">
        <v>2.59</v>
      </c>
    </row>
    <row r="987" spans="1:4" ht="13.5">
      <c r="A987" s="197">
        <v>91367</v>
      </c>
      <c r="B987" s="197" t="s">
        <v>23622</v>
      </c>
      <c r="C987" s="197" t="s">
        <v>23302</v>
      </c>
      <c r="D987" s="198">
        <v>18.66</v>
      </c>
    </row>
    <row r="988" spans="1:4" ht="13.5">
      <c r="A988" s="197">
        <v>91368</v>
      </c>
      <c r="B988" s="197" t="s">
        <v>23623</v>
      </c>
      <c r="C988" s="197" t="s">
        <v>23302</v>
      </c>
      <c r="D988" s="198">
        <v>3.64</v>
      </c>
    </row>
    <row r="989" spans="1:4" ht="13.5">
      <c r="A989" s="197">
        <v>91369</v>
      </c>
      <c r="B989" s="197" t="s">
        <v>23624</v>
      </c>
      <c r="C989" s="197" t="s">
        <v>23302</v>
      </c>
      <c r="D989" s="198">
        <v>2.89</v>
      </c>
    </row>
    <row r="990" spans="1:4" ht="13.5">
      <c r="A990" s="197">
        <v>91375</v>
      </c>
      <c r="B990" s="197" t="s">
        <v>23625</v>
      </c>
      <c r="C990" s="197" t="s">
        <v>23302</v>
      </c>
      <c r="D990" s="198">
        <v>11.63</v>
      </c>
    </row>
    <row r="991" spans="1:4" ht="13.5">
      <c r="A991" s="197">
        <v>91376</v>
      </c>
      <c r="B991" s="197" t="s">
        <v>23626</v>
      </c>
      <c r="C991" s="197" t="s">
        <v>23302</v>
      </c>
      <c r="D991" s="198">
        <v>2.44</v>
      </c>
    </row>
    <row r="992" spans="1:4" ht="13.5">
      <c r="A992" s="197">
        <v>91377</v>
      </c>
      <c r="B992" s="197" t="s">
        <v>23627</v>
      </c>
      <c r="C992" s="197" t="s">
        <v>23302</v>
      </c>
      <c r="D992" s="198">
        <v>1.93</v>
      </c>
    </row>
    <row r="993" spans="1:4" ht="13.5">
      <c r="A993" s="197">
        <v>91380</v>
      </c>
      <c r="B993" s="197" t="s">
        <v>23628</v>
      </c>
      <c r="C993" s="197" t="s">
        <v>23302</v>
      </c>
      <c r="D993" s="198">
        <v>21.36</v>
      </c>
    </row>
    <row r="994" spans="1:4" ht="13.5">
      <c r="A994" s="197">
        <v>91381</v>
      </c>
      <c r="B994" s="197" t="s">
        <v>23629</v>
      </c>
      <c r="C994" s="197" t="s">
        <v>23302</v>
      </c>
      <c r="D994" s="198">
        <v>4.12</v>
      </c>
    </row>
    <row r="995" spans="1:4" ht="13.5">
      <c r="A995" s="197">
        <v>91382</v>
      </c>
      <c r="B995" s="197" t="s">
        <v>23630</v>
      </c>
      <c r="C995" s="197" t="s">
        <v>23302</v>
      </c>
      <c r="D995" s="198">
        <v>3.26</v>
      </c>
    </row>
    <row r="996" spans="1:4" ht="13.5">
      <c r="A996" s="197">
        <v>91383</v>
      </c>
      <c r="B996" s="197" t="s">
        <v>23631</v>
      </c>
      <c r="C996" s="197" t="s">
        <v>23302</v>
      </c>
      <c r="D996" s="198">
        <v>38.11</v>
      </c>
    </row>
    <row r="997" spans="1:4" ht="13.5">
      <c r="A997" s="197">
        <v>91384</v>
      </c>
      <c r="B997" s="197" t="s">
        <v>23632</v>
      </c>
      <c r="C997" s="197" t="s">
        <v>23302</v>
      </c>
      <c r="D997" s="198">
        <v>147.41</v>
      </c>
    </row>
    <row r="998" spans="1:4" ht="13.5">
      <c r="A998" s="197">
        <v>91390</v>
      </c>
      <c r="B998" s="197" t="s">
        <v>23633</v>
      </c>
      <c r="C998" s="197" t="s">
        <v>23302</v>
      </c>
      <c r="D998" s="198">
        <v>15.23</v>
      </c>
    </row>
    <row r="999" spans="1:4" ht="13.5">
      <c r="A999" s="197">
        <v>91391</v>
      </c>
      <c r="B999" s="197" t="s">
        <v>23634</v>
      </c>
      <c r="C999" s="197" t="s">
        <v>23302</v>
      </c>
      <c r="D999" s="198">
        <v>3.07</v>
      </c>
    </row>
    <row r="1000" spans="1:4" ht="13.5">
      <c r="A1000" s="197">
        <v>91392</v>
      </c>
      <c r="B1000" s="197" t="s">
        <v>23635</v>
      </c>
      <c r="C1000" s="197" t="s">
        <v>23302</v>
      </c>
      <c r="D1000" s="198">
        <v>2.44</v>
      </c>
    </row>
    <row r="1001" spans="1:4" ht="13.5">
      <c r="A1001" s="197">
        <v>91396</v>
      </c>
      <c r="B1001" s="197" t="s">
        <v>23636</v>
      </c>
      <c r="C1001" s="197" t="s">
        <v>23302</v>
      </c>
      <c r="D1001" s="198">
        <v>21.81</v>
      </c>
    </row>
    <row r="1002" spans="1:4" ht="13.5">
      <c r="A1002" s="197">
        <v>91397</v>
      </c>
      <c r="B1002" s="197" t="s">
        <v>23637</v>
      </c>
      <c r="C1002" s="197" t="s">
        <v>23302</v>
      </c>
      <c r="D1002" s="198">
        <v>4.21</v>
      </c>
    </row>
    <row r="1003" spans="1:4" ht="13.5">
      <c r="A1003" s="197">
        <v>91398</v>
      </c>
      <c r="B1003" s="197" t="s">
        <v>23638</v>
      </c>
      <c r="C1003" s="197" t="s">
        <v>23302</v>
      </c>
      <c r="D1003" s="198">
        <v>3.33</v>
      </c>
    </row>
    <row r="1004" spans="1:4" ht="13.5">
      <c r="A1004" s="197">
        <v>91402</v>
      </c>
      <c r="B1004" s="197" t="s">
        <v>23639</v>
      </c>
      <c r="C1004" s="197" t="s">
        <v>23302</v>
      </c>
      <c r="D1004" s="198">
        <v>2.76</v>
      </c>
    </row>
    <row r="1005" spans="1:4" ht="13.5">
      <c r="A1005" s="197">
        <v>91466</v>
      </c>
      <c r="B1005" s="197" t="s">
        <v>23640</v>
      </c>
      <c r="C1005" s="197" t="s">
        <v>23302</v>
      </c>
      <c r="D1005" s="198">
        <v>2.66</v>
      </c>
    </row>
    <row r="1006" spans="1:4" ht="13.5">
      <c r="A1006" s="197">
        <v>91467</v>
      </c>
      <c r="B1006" s="197" t="s">
        <v>23641</v>
      </c>
      <c r="C1006" s="197" t="s">
        <v>23302</v>
      </c>
      <c r="D1006" s="198">
        <v>164.39</v>
      </c>
    </row>
    <row r="1007" spans="1:4" ht="13.5">
      <c r="A1007" s="197">
        <v>91468</v>
      </c>
      <c r="B1007" s="197" t="s">
        <v>23642</v>
      </c>
      <c r="C1007" s="197" t="s">
        <v>23302</v>
      </c>
      <c r="D1007" s="198">
        <v>20.95</v>
      </c>
    </row>
    <row r="1008" spans="1:4" ht="13.5">
      <c r="A1008" s="197">
        <v>91469</v>
      </c>
      <c r="B1008" s="197" t="s">
        <v>23643</v>
      </c>
      <c r="C1008" s="197" t="s">
        <v>23302</v>
      </c>
      <c r="D1008" s="198">
        <v>4.1399999999999997</v>
      </c>
    </row>
    <row r="1009" spans="1:4" ht="13.5">
      <c r="A1009" s="197">
        <v>91484</v>
      </c>
      <c r="B1009" s="197" t="s">
        <v>23644</v>
      </c>
      <c r="C1009" s="197" t="s">
        <v>23302</v>
      </c>
      <c r="D1009" s="198">
        <v>3.3</v>
      </c>
    </row>
    <row r="1010" spans="1:4" ht="13.5">
      <c r="A1010" s="197">
        <v>91485</v>
      </c>
      <c r="B1010" s="197" t="s">
        <v>23645</v>
      </c>
      <c r="C1010" s="197" t="s">
        <v>23302</v>
      </c>
      <c r="D1010" s="198">
        <v>160.91</v>
      </c>
    </row>
    <row r="1011" spans="1:4" ht="13.5">
      <c r="A1011" s="197">
        <v>91529</v>
      </c>
      <c r="B1011" s="197" t="s">
        <v>23646</v>
      </c>
      <c r="C1011" s="197" t="s">
        <v>23302</v>
      </c>
      <c r="D1011" s="198">
        <v>0.79</v>
      </c>
    </row>
    <row r="1012" spans="1:4" ht="13.5">
      <c r="A1012" s="197">
        <v>91530</v>
      </c>
      <c r="B1012" s="197" t="s">
        <v>23647</v>
      </c>
      <c r="C1012" s="197" t="s">
        <v>23302</v>
      </c>
      <c r="D1012" s="198">
        <v>0.11</v>
      </c>
    </row>
    <row r="1013" spans="1:4" ht="13.5">
      <c r="A1013" s="197">
        <v>91531</v>
      </c>
      <c r="B1013" s="197" t="s">
        <v>23648</v>
      </c>
      <c r="C1013" s="197" t="s">
        <v>23302</v>
      </c>
      <c r="D1013" s="198">
        <v>0.99</v>
      </c>
    </row>
    <row r="1014" spans="1:4" ht="13.5">
      <c r="A1014" s="197">
        <v>91532</v>
      </c>
      <c r="B1014" s="197" t="s">
        <v>23649</v>
      </c>
      <c r="C1014" s="197" t="s">
        <v>23302</v>
      </c>
      <c r="D1014" s="198">
        <v>7.74</v>
      </c>
    </row>
    <row r="1015" spans="1:4" ht="13.5">
      <c r="A1015" s="197">
        <v>91629</v>
      </c>
      <c r="B1015" s="197" t="s">
        <v>23650</v>
      </c>
      <c r="C1015" s="197" t="s">
        <v>23302</v>
      </c>
      <c r="D1015" s="198">
        <v>16.579999999999998</v>
      </c>
    </row>
    <row r="1016" spans="1:4" ht="13.5">
      <c r="A1016" s="197">
        <v>91630</v>
      </c>
      <c r="B1016" s="197" t="s">
        <v>23651</v>
      </c>
      <c r="C1016" s="197" t="s">
        <v>23302</v>
      </c>
      <c r="D1016" s="198">
        <v>3.09</v>
      </c>
    </row>
    <row r="1017" spans="1:4" ht="13.5">
      <c r="A1017" s="197">
        <v>91631</v>
      </c>
      <c r="B1017" s="197" t="s">
        <v>23652</v>
      </c>
      <c r="C1017" s="197" t="s">
        <v>23302</v>
      </c>
      <c r="D1017" s="198">
        <v>2.4500000000000002</v>
      </c>
    </row>
    <row r="1018" spans="1:4" ht="13.5">
      <c r="A1018" s="197">
        <v>91632</v>
      </c>
      <c r="B1018" s="197" t="s">
        <v>23653</v>
      </c>
      <c r="C1018" s="197" t="s">
        <v>23302</v>
      </c>
      <c r="D1018" s="198">
        <v>28</v>
      </c>
    </row>
    <row r="1019" spans="1:4" ht="13.5">
      <c r="A1019" s="197">
        <v>91633</v>
      </c>
      <c r="B1019" s="197" t="s">
        <v>23654</v>
      </c>
      <c r="C1019" s="197" t="s">
        <v>23302</v>
      </c>
      <c r="D1019" s="198">
        <v>139.13999999999999</v>
      </c>
    </row>
    <row r="1020" spans="1:4" ht="13.5">
      <c r="A1020" s="197">
        <v>91640</v>
      </c>
      <c r="B1020" s="197" t="s">
        <v>23655</v>
      </c>
      <c r="C1020" s="197" t="s">
        <v>23302</v>
      </c>
      <c r="D1020" s="198">
        <v>33.19</v>
      </c>
    </row>
    <row r="1021" spans="1:4" ht="13.5">
      <c r="A1021" s="197">
        <v>91641</v>
      </c>
      <c r="B1021" s="197" t="s">
        <v>23656</v>
      </c>
      <c r="C1021" s="197" t="s">
        <v>23302</v>
      </c>
      <c r="D1021" s="198">
        <v>6.79</v>
      </c>
    </row>
    <row r="1022" spans="1:4" ht="13.5">
      <c r="A1022" s="197">
        <v>91642</v>
      </c>
      <c r="B1022" s="197" t="s">
        <v>23657</v>
      </c>
      <c r="C1022" s="197" t="s">
        <v>23302</v>
      </c>
      <c r="D1022" s="198">
        <v>5.38</v>
      </c>
    </row>
    <row r="1023" spans="1:4" ht="13.5">
      <c r="A1023" s="197">
        <v>91643</v>
      </c>
      <c r="B1023" s="197" t="s">
        <v>23658</v>
      </c>
      <c r="C1023" s="197" t="s">
        <v>23302</v>
      </c>
      <c r="D1023" s="198">
        <v>59.33</v>
      </c>
    </row>
    <row r="1024" spans="1:4" ht="13.5">
      <c r="A1024" s="197">
        <v>91644</v>
      </c>
      <c r="B1024" s="197" t="s">
        <v>23659</v>
      </c>
      <c r="C1024" s="197" t="s">
        <v>23302</v>
      </c>
      <c r="D1024" s="198">
        <v>313.11</v>
      </c>
    </row>
    <row r="1025" spans="1:4" ht="13.5">
      <c r="A1025" s="197">
        <v>91688</v>
      </c>
      <c r="B1025" s="197" t="s">
        <v>23660</v>
      </c>
      <c r="C1025" s="197" t="s">
        <v>23302</v>
      </c>
      <c r="D1025" s="198">
        <v>0.09</v>
      </c>
    </row>
    <row r="1026" spans="1:4" ht="13.5">
      <c r="A1026" s="197">
        <v>91689</v>
      </c>
      <c r="B1026" s="197" t="s">
        <v>23661</v>
      </c>
      <c r="C1026" s="197" t="s">
        <v>23302</v>
      </c>
      <c r="D1026" s="198">
        <v>0</v>
      </c>
    </row>
    <row r="1027" spans="1:4" ht="13.5">
      <c r="A1027" s="197">
        <v>91690</v>
      </c>
      <c r="B1027" s="197" t="s">
        <v>23662</v>
      </c>
      <c r="C1027" s="197" t="s">
        <v>23302</v>
      </c>
      <c r="D1027" s="198">
        <v>0.06</v>
      </c>
    </row>
    <row r="1028" spans="1:4" ht="13.5">
      <c r="A1028" s="197">
        <v>91691</v>
      </c>
      <c r="B1028" s="197" t="s">
        <v>23663</v>
      </c>
      <c r="C1028" s="197" t="s">
        <v>23302</v>
      </c>
      <c r="D1028" s="198">
        <v>1.45</v>
      </c>
    </row>
    <row r="1029" spans="1:4" ht="13.5">
      <c r="A1029" s="197">
        <v>92040</v>
      </c>
      <c r="B1029" s="197" t="s">
        <v>23664</v>
      </c>
      <c r="C1029" s="197" t="s">
        <v>23302</v>
      </c>
      <c r="D1029" s="198">
        <v>5.9</v>
      </c>
    </row>
    <row r="1030" spans="1:4" ht="13.5">
      <c r="A1030" s="197">
        <v>92041</v>
      </c>
      <c r="B1030" s="197" t="s">
        <v>23665</v>
      </c>
      <c r="C1030" s="197" t="s">
        <v>23302</v>
      </c>
      <c r="D1030" s="198">
        <v>0.62</v>
      </c>
    </row>
    <row r="1031" spans="1:4" ht="13.5">
      <c r="A1031" s="197">
        <v>92042</v>
      </c>
      <c r="B1031" s="197" t="s">
        <v>23666</v>
      </c>
      <c r="C1031" s="197" t="s">
        <v>23302</v>
      </c>
      <c r="D1031" s="198">
        <v>4.92</v>
      </c>
    </row>
    <row r="1032" spans="1:4" ht="13.5">
      <c r="A1032" s="197">
        <v>92101</v>
      </c>
      <c r="B1032" s="197" t="s">
        <v>23667</v>
      </c>
      <c r="C1032" s="197" t="s">
        <v>23302</v>
      </c>
      <c r="D1032" s="198">
        <v>29.37</v>
      </c>
    </row>
    <row r="1033" spans="1:4" ht="13.5">
      <c r="A1033" s="197">
        <v>92102</v>
      </c>
      <c r="B1033" s="197" t="s">
        <v>23668</v>
      </c>
      <c r="C1033" s="197" t="s">
        <v>23302</v>
      </c>
      <c r="D1033" s="198">
        <v>5.21</v>
      </c>
    </row>
    <row r="1034" spans="1:4" ht="13.5">
      <c r="A1034" s="197">
        <v>92103</v>
      </c>
      <c r="B1034" s="197" t="s">
        <v>23669</v>
      </c>
      <c r="C1034" s="197" t="s">
        <v>23302</v>
      </c>
      <c r="D1034" s="198">
        <v>4.13</v>
      </c>
    </row>
    <row r="1035" spans="1:4" ht="13.5">
      <c r="A1035" s="197">
        <v>92104</v>
      </c>
      <c r="B1035" s="197" t="s">
        <v>23670</v>
      </c>
      <c r="C1035" s="197" t="s">
        <v>23302</v>
      </c>
      <c r="D1035" s="198">
        <v>47.45</v>
      </c>
    </row>
    <row r="1036" spans="1:4" ht="13.5">
      <c r="A1036" s="197">
        <v>92105</v>
      </c>
      <c r="B1036" s="197" t="s">
        <v>23671</v>
      </c>
      <c r="C1036" s="197" t="s">
        <v>23302</v>
      </c>
      <c r="D1036" s="198">
        <v>200.03</v>
      </c>
    </row>
    <row r="1037" spans="1:4" ht="13.5">
      <c r="A1037" s="197">
        <v>92108</v>
      </c>
      <c r="B1037" s="197" t="s">
        <v>23672</v>
      </c>
      <c r="C1037" s="197" t="s">
        <v>23302</v>
      </c>
      <c r="D1037" s="198">
        <v>0.84</v>
      </c>
    </row>
    <row r="1038" spans="1:4" ht="13.5">
      <c r="A1038" s="197">
        <v>92109</v>
      </c>
      <c r="B1038" s="197" t="s">
        <v>23673</v>
      </c>
      <c r="C1038" s="197" t="s">
        <v>23302</v>
      </c>
      <c r="D1038" s="198">
        <v>0.1</v>
      </c>
    </row>
    <row r="1039" spans="1:4" ht="13.5">
      <c r="A1039" s="197">
        <v>92110</v>
      </c>
      <c r="B1039" s="197" t="s">
        <v>23674</v>
      </c>
      <c r="C1039" s="197" t="s">
        <v>23302</v>
      </c>
      <c r="D1039" s="198">
        <v>0.66</v>
      </c>
    </row>
    <row r="1040" spans="1:4" ht="13.5">
      <c r="A1040" s="197">
        <v>92111</v>
      </c>
      <c r="B1040" s="197" t="s">
        <v>23675</v>
      </c>
      <c r="C1040" s="197" t="s">
        <v>23302</v>
      </c>
      <c r="D1040" s="198">
        <v>1.33</v>
      </c>
    </row>
    <row r="1041" spans="1:4" ht="13.5">
      <c r="A1041" s="197">
        <v>92114</v>
      </c>
      <c r="B1041" s="197" t="s">
        <v>23676</v>
      </c>
      <c r="C1041" s="197" t="s">
        <v>23302</v>
      </c>
      <c r="D1041" s="198">
        <v>0.09</v>
      </c>
    </row>
    <row r="1042" spans="1:4" ht="13.5">
      <c r="A1042" s="197">
        <v>92115</v>
      </c>
      <c r="B1042" s="197" t="s">
        <v>23677</v>
      </c>
      <c r="C1042" s="197" t="s">
        <v>23302</v>
      </c>
      <c r="D1042" s="198">
        <v>0.01</v>
      </c>
    </row>
    <row r="1043" spans="1:4" ht="13.5">
      <c r="A1043" s="197">
        <v>92116</v>
      </c>
      <c r="B1043" s="197" t="s">
        <v>23678</v>
      </c>
      <c r="C1043" s="197" t="s">
        <v>23302</v>
      </c>
      <c r="D1043" s="198">
        <v>0.11</v>
      </c>
    </row>
    <row r="1044" spans="1:4" ht="13.5">
      <c r="A1044" s="197">
        <v>92133</v>
      </c>
      <c r="B1044" s="197" t="s">
        <v>23679</v>
      </c>
      <c r="C1044" s="197" t="s">
        <v>23302</v>
      </c>
      <c r="D1044" s="198">
        <v>11.47</v>
      </c>
    </row>
    <row r="1045" spans="1:4" ht="13.5">
      <c r="A1045" s="197">
        <v>92134</v>
      </c>
      <c r="B1045" s="197" t="s">
        <v>23680</v>
      </c>
      <c r="C1045" s="197" t="s">
        <v>23302</v>
      </c>
      <c r="D1045" s="198">
        <v>1.81</v>
      </c>
    </row>
    <row r="1046" spans="1:4" ht="13.5">
      <c r="A1046" s="197">
        <v>92135</v>
      </c>
      <c r="B1046" s="197" t="s">
        <v>23681</v>
      </c>
      <c r="C1046" s="197" t="s">
        <v>23302</v>
      </c>
      <c r="D1046" s="198">
        <v>1.43</v>
      </c>
    </row>
    <row r="1047" spans="1:4" ht="13.5">
      <c r="A1047" s="197">
        <v>92136</v>
      </c>
      <c r="B1047" s="197" t="s">
        <v>23682</v>
      </c>
      <c r="C1047" s="197" t="s">
        <v>23302</v>
      </c>
      <c r="D1047" s="198">
        <v>14.34</v>
      </c>
    </row>
    <row r="1048" spans="1:4" ht="13.5">
      <c r="A1048" s="197">
        <v>92137</v>
      </c>
      <c r="B1048" s="197" t="s">
        <v>23683</v>
      </c>
      <c r="C1048" s="197" t="s">
        <v>23302</v>
      </c>
      <c r="D1048" s="198">
        <v>36.630000000000003</v>
      </c>
    </row>
    <row r="1049" spans="1:4" ht="13.5">
      <c r="A1049" s="197">
        <v>92140</v>
      </c>
      <c r="B1049" s="197" t="s">
        <v>23684</v>
      </c>
      <c r="C1049" s="197" t="s">
        <v>23302</v>
      </c>
      <c r="D1049" s="198">
        <v>4.2</v>
      </c>
    </row>
    <row r="1050" spans="1:4" ht="13.5">
      <c r="A1050" s="197">
        <v>92141</v>
      </c>
      <c r="B1050" s="197" t="s">
        <v>23685</v>
      </c>
      <c r="C1050" s="197" t="s">
        <v>23302</v>
      </c>
      <c r="D1050" s="198">
        <v>0.66</v>
      </c>
    </row>
    <row r="1051" spans="1:4" ht="13.5">
      <c r="A1051" s="197">
        <v>92142</v>
      </c>
      <c r="B1051" s="197" t="s">
        <v>23686</v>
      </c>
      <c r="C1051" s="197" t="s">
        <v>23302</v>
      </c>
      <c r="D1051" s="198">
        <v>0.52</v>
      </c>
    </row>
    <row r="1052" spans="1:4" ht="13.5">
      <c r="A1052" s="197">
        <v>92143</v>
      </c>
      <c r="B1052" s="197" t="s">
        <v>23687</v>
      </c>
      <c r="C1052" s="197" t="s">
        <v>23302</v>
      </c>
      <c r="D1052" s="198">
        <v>5.25</v>
      </c>
    </row>
    <row r="1053" spans="1:4" ht="13.5">
      <c r="A1053" s="197">
        <v>92144</v>
      </c>
      <c r="B1053" s="197" t="s">
        <v>23688</v>
      </c>
      <c r="C1053" s="197" t="s">
        <v>23302</v>
      </c>
      <c r="D1053" s="198">
        <v>50.3</v>
      </c>
    </row>
    <row r="1054" spans="1:4" ht="13.5">
      <c r="A1054" s="197">
        <v>92237</v>
      </c>
      <c r="B1054" s="197" t="s">
        <v>23689</v>
      </c>
      <c r="C1054" s="197" t="s">
        <v>23302</v>
      </c>
      <c r="D1054" s="198">
        <v>24.25</v>
      </c>
    </row>
    <row r="1055" spans="1:4" ht="13.5">
      <c r="A1055" s="197">
        <v>92238</v>
      </c>
      <c r="B1055" s="197" t="s">
        <v>23690</v>
      </c>
      <c r="C1055" s="197" t="s">
        <v>23302</v>
      </c>
      <c r="D1055" s="198">
        <v>4.95</v>
      </c>
    </row>
    <row r="1056" spans="1:4" ht="13.5">
      <c r="A1056" s="197">
        <v>92239</v>
      </c>
      <c r="B1056" s="197" t="s">
        <v>23691</v>
      </c>
      <c r="C1056" s="197" t="s">
        <v>23302</v>
      </c>
      <c r="D1056" s="198">
        <v>3.92</v>
      </c>
    </row>
    <row r="1057" spans="1:4" ht="13.5">
      <c r="A1057" s="197">
        <v>92240</v>
      </c>
      <c r="B1057" s="197" t="s">
        <v>23692</v>
      </c>
      <c r="C1057" s="197" t="s">
        <v>23302</v>
      </c>
      <c r="D1057" s="198">
        <v>43.11</v>
      </c>
    </row>
    <row r="1058" spans="1:4" ht="13.5">
      <c r="A1058" s="197">
        <v>92241</v>
      </c>
      <c r="B1058" s="197" t="s">
        <v>23693</v>
      </c>
      <c r="C1058" s="197" t="s">
        <v>23302</v>
      </c>
      <c r="D1058" s="198">
        <v>287.05</v>
      </c>
    </row>
    <row r="1059" spans="1:4" ht="13.5">
      <c r="A1059" s="197">
        <v>92712</v>
      </c>
      <c r="B1059" s="197" t="s">
        <v>23694</v>
      </c>
      <c r="C1059" s="197" t="s">
        <v>23302</v>
      </c>
      <c r="D1059" s="198">
        <v>0.19</v>
      </c>
    </row>
    <row r="1060" spans="1:4" ht="13.5">
      <c r="A1060" s="197">
        <v>92713</v>
      </c>
      <c r="B1060" s="197" t="s">
        <v>23695</v>
      </c>
      <c r="C1060" s="197" t="s">
        <v>23302</v>
      </c>
      <c r="D1060" s="198">
        <v>0.02</v>
      </c>
    </row>
    <row r="1061" spans="1:4" ht="13.5">
      <c r="A1061" s="197">
        <v>92714</v>
      </c>
      <c r="B1061" s="197" t="s">
        <v>23696</v>
      </c>
      <c r="C1061" s="197" t="s">
        <v>23302</v>
      </c>
      <c r="D1061" s="198">
        <v>0.24</v>
      </c>
    </row>
    <row r="1062" spans="1:4" ht="13.5">
      <c r="A1062" s="197">
        <v>92715</v>
      </c>
      <c r="B1062" s="197" t="s">
        <v>23697</v>
      </c>
      <c r="C1062" s="197" t="s">
        <v>23302</v>
      </c>
      <c r="D1062" s="198">
        <v>19.2</v>
      </c>
    </row>
    <row r="1063" spans="1:4" ht="13.5">
      <c r="A1063" s="197">
        <v>92956</v>
      </c>
      <c r="B1063" s="197" t="s">
        <v>23698</v>
      </c>
      <c r="C1063" s="197" t="s">
        <v>23302</v>
      </c>
      <c r="D1063" s="198">
        <v>4.51</v>
      </c>
    </row>
    <row r="1064" spans="1:4" ht="13.5">
      <c r="A1064" s="197">
        <v>92957</v>
      </c>
      <c r="B1064" s="197" t="s">
        <v>23699</v>
      </c>
      <c r="C1064" s="197" t="s">
        <v>23302</v>
      </c>
      <c r="D1064" s="198">
        <v>0.53</v>
      </c>
    </row>
    <row r="1065" spans="1:4" ht="13.5">
      <c r="A1065" s="197">
        <v>92958</v>
      </c>
      <c r="B1065" s="197" t="s">
        <v>23700</v>
      </c>
      <c r="C1065" s="197" t="s">
        <v>23302</v>
      </c>
      <c r="D1065" s="198">
        <v>4.93</v>
      </c>
    </row>
    <row r="1066" spans="1:4" ht="13.5">
      <c r="A1066" s="197">
        <v>92959</v>
      </c>
      <c r="B1066" s="197" t="s">
        <v>23701</v>
      </c>
      <c r="C1066" s="197" t="s">
        <v>23302</v>
      </c>
      <c r="D1066" s="198">
        <v>9.64</v>
      </c>
    </row>
    <row r="1067" spans="1:4" ht="13.5">
      <c r="A1067" s="197">
        <v>92963</v>
      </c>
      <c r="B1067" s="197" t="s">
        <v>23702</v>
      </c>
      <c r="C1067" s="197" t="s">
        <v>23302</v>
      </c>
      <c r="D1067" s="198">
        <v>1.55</v>
      </c>
    </row>
    <row r="1068" spans="1:4" ht="13.5">
      <c r="A1068" s="197">
        <v>92964</v>
      </c>
      <c r="B1068" s="197" t="s">
        <v>23703</v>
      </c>
      <c r="C1068" s="197" t="s">
        <v>23302</v>
      </c>
      <c r="D1068" s="198">
        <v>0.18</v>
      </c>
    </row>
    <row r="1069" spans="1:4" ht="13.5">
      <c r="A1069" s="197">
        <v>92965</v>
      </c>
      <c r="B1069" s="197" t="s">
        <v>23704</v>
      </c>
      <c r="C1069" s="197" t="s">
        <v>23302</v>
      </c>
      <c r="D1069" s="198">
        <v>1.94</v>
      </c>
    </row>
    <row r="1070" spans="1:4" ht="13.5">
      <c r="A1070" s="197">
        <v>93220</v>
      </c>
      <c r="B1070" s="197" t="s">
        <v>23705</v>
      </c>
      <c r="C1070" s="197" t="s">
        <v>23302</v>
      </c>
      <c r="D1070" s="198">
        <v>341.68</v>
      </c>
    </row>
    <row r="1071" spans="1:4" ht="13.5">
      <c r="A1071" s="197">
        <v>93221</v>
      </c>
      <c r="B1071" s="197" t="s">
        <v>23706</v>
      </c>
      <c r="C1071" s="197" t="s">
        <v>23302</v>
      </c>
      <c r="D1071" s="198">
        <v>47.43</v>
      </c>
    </row>
    <row r="1072" spans="1:4" ht="13.5">
      <c r="A1072" s="197">
        <v>93222</v>
      </c>
      <c r="B1072" s="197" t="s">
        <v>23707</v>
      </c>
      <c r="C1072" s="197" t="s">
        <v>23302</v>
      </c>
      <c r="D1072" s="198">
        <v>427.58</v>
      </c>
    </row>
    <row r="1073" spans="1:4" ht="13.5">
      <c r="A1073" s="197">
        <v>93223</v>
      </c>
      <c r="B1073" s="197" t="s">
        <v>23708</v>
      </c>
      <c r="C1073" s="197" t="s">
        <v>23302</v>
      </c>
      <c r="D1073" s="198">
        <v>162.4</v>
      </c>
    </row>
    <row r="1074" spans="1:4" ht="13.5">
      <c r="A1074" s="197">
        <v>93229</v>
      </c>
      <c r="B1074" s="197" t="s">
        <v>43743</v>
      </c>
      <c r="C1074" s="197" t="s">
        <v>23302</v>
      </c>
      <c r="D1074" s="198">
        <v>0.36</v>
      </c>
    </row>
    <row r="1075" spans="1:4" ht="13.5">
      <c r="A1075" s="197">
        <v>93230</v>
      </c>
      <c r="B1075" s="197" t="s">
        <v>43744</v>
      </c>
      <c r="C1075" s="197" t="s">
        <v>23302</v>
      </c>
      <c r="D1075" s="198">
        <v>0.04</v>
      </c>
    </row>
    <row r="1076" spans="1:4" ht="13.5">
      <c r="A1076" s="197">
        <v>93231</v>
      </c>
      <c r="B1076" s="197" t="s">
        <v>43745</v>
      </c>
      <c r="C1076" s="197" t="s">
        <v>23302</v>
      </c>
      <c r="D1076" s="198">
        <v>0.33</v>
      </c>
    </row>
    <row r="1077" spans="1:4" ht="13.5">
      <c r="A1077" s="197">
        <v>93232</v>
      </c>
      <c r="B1077" s="197" t="s">
        <v>43746</v>
      </c>
      <c r="C1077" s="197" t="s">
        <v>23302</v>
      </c>
      <c r="D1077" s="198">
        <v>10.82</v>
      </c>
    </row>
    <row r="1078" spans="1:4" ht="13.5">
      <c r="A1078" s="197">
        <v>93235</v>
      </c>
      <c r="B1078" s="197" t="s">
        <v>23709</v>
      </c>
      <c r="C1078" s="197" t="s">
        <v>23302</v>
      </c>
      <c r="D1078" s="198">
        <v>0.99</v>
      </c>
    </row>
    <row r="1079" spans="1:4" ht="13.5">
      <c r="A1079" s="197">
        <v>93238</v>
      </c>
      <c r="B1079" s="197" t="s">
        <v>23710</v>
      </c>
      <c r="C1079" s="197" t="s">
        <v>23302</v>
      </c>
      <c r="D1079" s="198">
        <v>1.33</v>
      </c>
    </row>
    <row r="1080" spans="1:4" ht="13.5">
      <c r="A1080" s="197">
        <v>93239</v>
      </c>
      <c r="B1080" s="197" t="s">
        <v>23711</v>
      </c>
      <c r="C1080" s="197" t="s">
        <v>23302</v>
      </c>
      <c r="D1080" s="198">
        <v>6.05</v>
      </c>
    </row>
    <row r="1081" spans="1:4" ht="13.5">
      <c r="A1081" s="197">
        <v>93240</v>
      </c>
      <c r="B1081" s="197" t="s">
        <v>23712</v>
      </c>
      <c r="C1081" s="197" t="s">
        <v>23302</v>
      </c>
      <c r="D1081" s="198">
        <v>12.44</v>
      </c>
    </row>
    <row r="1082" spans="1:4" ht="13.5">
      <c r="A1082" s="197">
        <v>93267</v>
      </c>
      <c r="B1082" s="197" t="s">
        <v>23713</v>
      </c>
      <c r="C1082" s="197" t="s">
        <v>23302</v>
      </c>
      <c r="D1082" s="198">
        <v>41.71</v>
      </c>
    </row>
    <row r="1083" spans="1:4" ht="13.5">
      <c r="A1083" s="197">
        <v>93269</v>
      </c>
      <c r="B1083" s="197" t="s">
        <v>23714</v>
      </c>
      <c r="C1083" s="197" t="s">
        <v>23302</v>
      </c>
      <c r="D1083" s="198">
        <v>4.95</v>
      </c>
    </row>
    <row r="1084" spans="1:4" ht="13.5">
      <c r="A1084" s="197">
        <v>93270</v>
      </c>
      <c r="B1084" s="197" t="s">
        <v>23715</v>
      </c>
      <c r="C1084" s="197" t="s">
        <v>23302</v>
      </c>
      <c r="D1084" s="198">
        <v>45.63</v>
      </c>
    </row>
    <row r="1085" spans="1:4" ht="13.5">
      <c r="A1085" s="197">
        <v>93271</v>
      </c>
      <c r="B1085" s="197" t="s">
        <v>23716</v>
      </c>
      <c r="C1085" s="197" t="s">
        <v>23302</v>
      </c>
      <c r="D1085" s="198">
        <v>10</v>
      </c>
    </row>
    <row r="1086" spans="1:4" ht="13.5">
      <c r="A1086" s="197">
        <v>93277</v>
      </c>
      <c r="B1086" s="197" t="s">
        <v>23717</v>
      </c>
      <c r="C1086" s="197" t="s">
        <v>23302</v>
      </c>
      <c r="D1086" s="198">
        <v>0.3</v>
      </c>
    </row>
    <row r="1087" spans="1:4" ht="13.5">
      <c r="A1087" s="197">
        <v>93278</v>
      </c>
      <c r="B1087" s="197" t="s">
        <v>23718</v>
      </c>
      <c r="C1087" s="197" t="s">
        <v>23302</v>
      </c>
      <c r="D1087" s="198">
        <v>0.03</v>
      </c>
    </row>
    <row r="1088" spans="1:4" ht="13.5">
      <c r="A1088" s="197">
        <v>93279</v>
      </c>
      <c r="B1088" s="197" t="s">
        <v>23719</v>
      </c>
      <c r="C1088" s="197" t="s">
        <v>23302</v>
      </c>
      <c r="D1088" s="198">
        <v>0.28000000000000003</v>
      </c>
    </row>
    <row r="1089" spans="1:4" ht="13.5">
      <c r="A1089" s="197">
        <v>93280</v>
      </c>
      <c r="B1089" s="197" t="s">
        <v>23720</v>
      </c>
      <c r="C1089" s="197" t="s">
        <v>23302</v>
      </c>
      <c r="D1089" s="198">
        <v>0.83</v>
      </c>
    </row>
    <row r="1090" spans="1:4" ht="13.5">
      <c r="A1090" s="197">
        <v>93283</v>
      </c>
      <c r="B1090" s="197" t="s">
        <v>23721</v>
      </c>
      <c r="C1090" s="197" t="s">
        <v>23302</v>
      </c>
      <c r="D1090" s="198">
        <v>87.68</v>
      </c>
    </row>
    <row r="1091" spans="1:4" ht="13.5">
      <c r="A1091" s="197">
        <v>93284</v>
      </c>
      <c r="B1091" s="197" t="s">
        <v>23722</v>
      </c>
      <c r="C1091" s="197" t="s">
        <v>23302</v>
      </c>
      <c r="D1091" s="198">
        <v>15.78</v>
      </c>
    </row>
    <row r="1092" spans="1:4" ht="13.5">
      <c r="A1092" s="197">
        <v>93285</v>
      </c>
      <c r="B1092" s="197" t="s">
        <v>23723</v>
      </c>
      <c r="C1092" s="197" t="s">
        <v>23302</v>
      </c>
      <c r="D1092" s="198">
        <v>140.94999999999999</v>
      </c>
    </row>
    <row r="1093" spans="1:4" ht="13.5">
      <c r="A1093" s="197">
        <v>93286</v>
      </c>
      <c r="B1093" s="197" t="s">
        <v>23724</v>
      </c>
      <c r="C1093" s="197" t="s">
        <v>23302</v>
      </c>
      <c r="D1093" s="198">
        <v>13.91</v>
      </c>
    </row>
    <row r="1094" spans="1:4" ht="13.5">
      <c r="A1094" s="197">
        <v>93296</v>
      </c>
      <c r="B1094" s="197" t="s">
        <v>23725</v>
      </c>
      <c r="C1094" s="197" t="s">
        <v>23302</v>
      </c>
      <c r="D1094" s="198">
        <v>12.49</v>
      </c>
    </row>
    <row r="1095" spans="1:4" ht="13.5">
      <c r="A1095" s="197">
        <v>93397</v>
      </c>
      <c r="B1095" s="197" t="s">
        <v>23726</v>
      </c>
      <c r="C1095" s="197" t="s">
        <v>23302</v>
      </c>
      <c r="D1095" s="198">
        <v>16.579999999999998</v>
      </c>
    </row>
    <row r="1096" spans="1:4" ht="13.5">
      <c r="A1096" s="197">
        <v>93398</v>
      </c>
      <c r="B1096" s="197" t="s">
        <v>23727</v>
      </c>
      <c r="C1096" s="197" t="s">
        <v>23302</v>
      </c>
      <c r="D1096" s="198">
        <v>3.09</v>
      </c>
    </row>
    <row r="1097" spans="1:4" ht="13.5">
      <c r="A1097" s="197">
        <v>93399</v>
      </c>
      <c r="B1097" s="197" t="s">
        <v>23728</v>
      </c>
      <c r="C1097" s="197" t="s">
        <v>23302</v>
      </c>
      <c r="D1097" s="198">
        <v>2.4500000000000002</v>
      </c>
    </row>
    <row r="1098" spans="1:4" ht="13.5">
      <c r="A1098" s="197">
        <v>93400</v>
      </c>
      <c r="B1098" s="197" t="s">
        <v>23729</v>
      </c>
      <c r="C1098" s="197" t="s">
        <v>23302</v>
      </c>
      <c r="D1098" s="198">
        <v>28</v>
      </c>
    </row>
    <row r="1099" spans="1:4" ht="13.5">
      <c r="A1099" s="197">
        <v>93401</v>
      </c>
      <c r="B1099" s="197" t="s">
        <v>23730</v>
      </c>
      <c r="C1099" s="197" t="s">
        <v>23302</v>
      </c>
      <c r="D1099" s="198">
        <v>164.39</v>
      </c>
    </row>
    <row r="1100" spans="1:4" ht="13.5">
      <c r="A1100" s="197">
        <v>93404</v>
      </c>
      <c r="B1100" s="197" t="s">
        <v>23731</v>
      </c>
      <c r="C1100" s="197" t="s">
        <v>23302</v>
      </c>
      <c r="D1100" s="198">
        <v>5.95</v>
      </c>
    </row>
    <row r="1101" spans="1:4" ht="13.5">
      <c r="A1101" s="197">
        <v>93405</v>
      </c>
      <c r="B1101" s="197" t="s">
        <v>23732</v>
      </c>
      <c r="C1101" s="197" t="s">
        <v>23302</v>
      </c>
      <c r="D1101" s="198">
        <v>0.82</v>
      </c>
    </row>
    <row r="1102" spans="1:4" ht="13.5">
      <c r="A1102" s="197">
        <v>93406</v>
      </c>
      <c r="B1102" s="197" t="s">
        <v>23733</v>
      </c>
      <c r="C1102" s="197" t="s">
        <v>23302</v>
      </c>
      <c r="D1102" s="198">
        <v>7.44</v>
      </c>
    </row>
    <row r="1103" spans="1:4" ht="13.5">
      <c r="A1103" s="197">
        <v>93407</v>
      </c>
      <c r="B1103" s="197" t="s">
        <v>23734</v>
      </c>
      <c r="C1103" s="197" t="s">
        <v>23302</v>
      </c>
      <c r="D1103" s="198">
        <v>49.01</v>
      </c>
    </row>
    <row r="1104" spans="1:4" ht="13.5">
      <c r="A1104" s="197">
        <v>93411</v>
      </c>
      <c r="B1104" s="197" t="s">
        <v>23735</v>
      </c>
      <c r="C1104" s="197" t="s">
        <v>23302</v>
      </c>
      <c r="D1104" s="198">
        <v>0.26</v>
      </c>
    </row>
    <row r="1105" spans="1:4" ht="13.5">
      <c r="A1105" s="197">
        <v>93412</v>
      </c>
      <c r="B1105" s="197" t="s">
        <v>23736</v>
      </c>
      <c r="C1105" s="197" t="s">
        <v>23302</v>
      </c>
      <c r="D1105" s="198">
        <v>0.04</v>
      </c>
    </row>
    <row r="1106" spans="1:4" ht="13.5">
      <c r="A1106" s="197">
        <v>93413</v>
      </c>
      <c r="B1106" s="197" t="s">
        <v>23737</v>
      </c>
      <c r="C1106" s="197" t="s">
        <v>23302</v>
      </c>
      <c r="D1106" s="198">
        <v>0.23</v>
      </c>
    </row>
    <row r="1107" spans="1:4" ht="13.5">
      <c r="A1107" s="197">
        <v>93414</v>
      </c>
      <c r="B1107" s="197" t="s">
        <v>23738</v>
      </c>
      <c r="C1107" s="197" t="s">
        <v>23302</v>
      </c>
      <c r="D1107" s="198">
        <v>18.72</v>
      </c>
    </row>
    <row r="1108" spans="1:4" ht="13.5">
      <c r="A1108" s="197">
        <v>93417</v>
      </c>
      <c r="B1108" s="197" t="s">
        <v>23739</v>
      </c>
      <c r="C1108" s="197" t="s">
        <v>23302</v>
      </c>
      <c r="D1108" s="198">
        <v>3.49</v>
      </c>
    </row>
    <row r="1109" spans="1:4" ht="13.5">
      <c r="A1109" s="197">
        <v>93418</v>
      </c>
      <c r="B1109" s="197" t="s">
        <v>23740</v>
      </c>
      <c r="C1109" s="197" t="s">
        <v>23302</v>
      </c>
      <c r="D1109" s="198">
        <v>0.62</v>
      </c>
    </row>
    <row r="1110" spans="1:4" ht="13.5">
      <c r="A1110" s="197">
        <v>93419</v>
      </c>
      <c r="B1110" s="197" t="s">
        <v>23741</v>
      </c>
      <c r="C1110" s="197" t="s">
        <v>23302</v>
      </c>
      <c r="D1110" s="198">
        <v>3.11</v>
      </c>
    </row>
    <row r="1111" spans="1:4" ht="13.5">
      <c r="A1111" s="197">
        <v>93420</v>
      </c>
      <c r="B1111" s="197" t="s">
        <v>23742</v>
      </c>
      <c r="C1111" s="197" t="s">
        <v>23302</v>
      </c>
      <c r="D1111" s="198">
        <v>69.72</v>
      </c>
    </row>
    <row r="1112" spans="1:4" ht="13.5">
      <c r="A1112" s="197">
        <v>93423</v>
      </c>
      <c r="B1112" s="197" t="s">
        <v>23743</v>
      </c>
      <c r="C1112" s="197" t="s">
        <v>23302</v>
      </c>
      <c r="D1112" s="198">
        <v>4.93</v>
      </c>
    </row>
    <row r="1113" spans="1:4" ht="13.5">
      <c r="A1113" s="197">
        <v>93424</v>
      </c>
      <c r="B1113" s="197" t="s">
        <v>23744</v>
      </c>
      <c r="C1113" s="197" t="s">
        <v>23302</v>
      </c>
      <c r="D1113" s="198">
        <v>0.88</v>
      </c>
    </row>
    <row r="1114" spans="1:4" ht="13.5">
      <c r="A1114" s="197">
        <v>93425</v>
      </c>
      <c r="B1114" s="197" t="s">
        <v>23745</v>
      </c>
      <c r="C1114" s="197" t="s">
        <v>23302</v>
      </c>
      <c r="D1114" s="198">
        <v>4.4000000000000004</v>
      </c>
    </row>
    <row r="1115" spans="1:4" ht="13.5">
      <c r="A1115" s="197">
        <v>93426</v>
      </c>
      <c r="B1115" s="197" t="s">
        <v>23746</v>
      </c>
      <c r="C1115" s="197" t="s">
        <v>23302</v>
      </c>
      <c r="D1115" s="198">
        <v>166.63</v>
      </c>
    </row>
    <row r="1116" spans="1:4" ht="13.5">
      <c r="A1116" s="197">
        <v>93429</v>
      </c>
      <c r="B1116" s="197" t="s">
        <v>23747</v>
      </c>
      <c r="C1116" s="197" t="s">
        <v>23302</v>
      </c>
      <c r="D1116" s="198">
        <v>108.2</v>
      </c>
    </row>
    <row r="1117" spans="1:4" ht="13.5">
      <c r="A1117" s="197">
        <v>93430</v>
      </c>
      <c r="B1117" s="197" t="s">
        <v>23748</v>
      </c>
      <c r="C1117" s="197" t="s">
        <v>23302</v>
      </c>
      <c r="D1117" s="198">
        <v>19.47</v>
      </c>
    </row>
    <row r="1118" spans="1:4" ht="13.5">
      <c r="A1118" s="197">
        <v>93431</v>
      </c>
      <c r="B1118" s="197" t="s">
        <v>23749</v>
      </c>
      <c r="C1118" s="197" t="s">
        <v>23302</v>
      </c>
      <c r="D1118" s="198">
        <v>173.93</v>
      </c>
    </row>
    <row r="1119" spans="1:4" ht="13.5">
      <c r="A1119" s="197">
        <v>93432</v>
      </c>
      <c r="B1119" s="197" t="s">
        <v>23750</v>
      </c>
      <c r="C1119" s="197" t="s">
        <v>23302</v>
      </c>
      <c r="D1119" s="123">
        <v>2985.6</v>
      </c>
    </row>
    <row r="1120" spans="1:4" ht="13.5">
      <c r="A1120" s="197">
        <v>93435</v>
      </c>
      <c r="B1120" s="197" t="s">
        <v>23751</v>
      </c>
      <c r="C1120" s="197" t="s">
        <v>23302</v>
      </c>
      <c r="D1120" s="198">
        <v>5.85</v>
      </c>
    </row>
    <row r="1121" spans="1:4" ht="13.5">
      <c r="A1121" s="197">
        <v>93436</v>
      </c>
      <c r="B1121" s="197" t="s">
        <v>23752</v>
      </c>
      <c r="C1121" s="197" t="s">
        <v>23302</v>
      </c>
      <c r="D1121" s="198">
        <v>1.22</v>
      </c>
    </row>
    <row r="1122" spans="1:4" ht="13.5">
      <c r="A1122" s="197">
        <v>93437</v>
      </c>
      <c r="B1122" s="197" t="s">
        <v>23753</v>
      </c>
      <c r="C1122" s="197" t="s">
        <v>23302</v>
      </c>
      <c r="D1122" s="198">
        <v>10.98</v>
      </c>
    </row>
    <row r="1123" spans="1:4" ht="13.5">
      <c r="A1123" s="197">
        <v>93438</v>
      </c>
      <c r="B1123" s="197" t="s">
        <v>23754</v>
      </c>
      <c r="C1123" s="197" t="s">
        <v>23302</v>
      </c>
      <c r="D1123" s="198">
        <v>26.12</v>
      </c>
    </row>
    <row r="1124" spans="1:4" ht="13.5">
      <c r="A1124" s="197">
        <v>95114</v>
      </c>
      <c r="B1124" s="197" t="s">
        <v>23755</v>
      </c>
      <c r="C1124" s="197" t="s">
        <v>23302</v>
      </c>
      <c r="D1124" s="198">
        <v>1.51</v>
      </c>
    </row>
    <row r="1125" spans="1:4" ht="13.5">
      <c r="A1125" s="197">
        <v>95115</v>
      </c>
      <c r="B1125" s="197" t="s">
        <v>23756</v>
      </c>
      <c r="C1125" s="197" t="s">
        <v>23302</v>
      </c>
      <c r="D1125" s="198">
        <v>0.17</v>
      </c>
    </row>
    <row r="1126" spans="1:4" ht="13.5">
      <c r="A1126" s="197">
        <v>95116</v>
      </c>
      <c r="B1126" s="197" t="s">
        <v>23757</v>
      </c>
      <c r="C1126" s="197" t="s">
        <v>23302</v>
      </c>
      <c r="D1126" s="198">
        <v>31.99</v>
      </c>
    </row>
    <row r="1127" spans="1:4" ht="13.5">
      <c r="A1127" s="197">
        <v>95117</v>
      </c>
      <c r="B1127" s="197" t="s">
        <v>23758</v>
      </c>
      <c r="C1127" s="197" t="s">
        <v>23302</v>
      </c>
      <c r="D1127" s="198">
        <v>5.04</v>
      </c>
    </row>
    <row r="1128" spans="1:4" ht="13.5">
      <c r="A1128" s="197">
        <v>95118</v>
      </c>
      <c r="B1128" s="197" t="s">
        <v>23759</v>
      </c>
      <c r="C1128" s="197" t="s">
        <v>23302</v>
      </c>
      <c r="D1128" s="198">
        <v>63.76</v>
      </c>
    </row>
    <row r="1129" spans="1:4" ht="13.5">
      <c r="A1129" s="197">
        <v>95119</v>
      </c>
      <c r="B1129" s="197" t="s">
        <v>23760</v>
      </c>
      <c r="C1129" s="197" t="s">
        <v>23302</v>
      </c>
      <c r="D1129" s="198">
        <v>10.039999999999999</v>
      </c>
    </row>
    <row r="1130" spans="1:4" ht="13.5">
      <c r="A1130" s="197">
        <v>95120</v>
      </c>
      <c r="B1130" s="197" t="s">
        <v>23761</v>
      </c>
      <c r="C1130" s="197" t="s">
        <v>23302</v>
      </c>
      <c r="D1130" s="198">
        <v>68.209999999999994</v>
      </c>
    </row>
    <row r="1131" spans="1:4" ht="13.5">
      <c r="A1131" s="197">
        <v>95123</v>
      </c>
      <c r="B1131" s="197" t="s">
        <v>23762</v>
      </c>
      <c r="C1131" s="197" t="s">
        <v>23302</v>
      </c>
      <c r="D1131" s="198">
        <v>16.3</v>
      </c>
    </row>
    <row r="1132" spans="1:4" ht="13.5">
      <c r="A1132" s="197">
        <v>95124</v>
      </c>
      <c r="B1132" s="197" t="s">
        <v>23763</v>
      </c>
      <c r="C1132" s="197" t="s">
        <v>23302</v>
      </c>
      <c r="D1132" s="198">
        <v>2.56</v>
      </c>
    </row>
    <row r="1133" spans="1:4" ht="13.5">
      <c r="A1133" s="197">
        <v>95125</v>
      </c>
      <c r="B1133" s="197" t="s">
        <v>23764</v>
      </c>
      <c r="C1133" s="197" t="s">
        <v>23302</v>
      </c>
      <c r="D1133" s="198">
        <v>17.84</v>
      </c>
    </row>
    <row r="1134" spans="1:4" ht="13.5">
      <c r="A1134" s="197">
        <v>95126</v>
      </c>
      <c r="B1134" s="197" t="s">
        <v>23765</v>
      </c>
      <c r="C1134" s="197" t="s">
        <v>23302</v>
      </c>
      <c r="D1134" s="198">
        <v>153.07</v>
      </c>
    </row>
    <row r="1135" spans="1:4" ht="13.5">
      <c r="A1135" s="197">
        <v>95129</v>
      </c>
      <c r="B1135" s="197" t="s">
        <v>23766</v>
      </c>
      <c r="C1135" s="197" t="s">
        <v>23302</v>
      </c>
      <c r="D1135" s="198">
        <v>24.73</v>
      </c>
    </row>
    <row r="1136" spans="1:4" ht="13.5">
      <c r="A1136" s="197">
        <v>95130</v>
      </c>
      <c r="B1136" s="197" t="s">
        <v>23767</v>
      </c>
      <c r="C1136" s="197" t="s">
        <v>23302</v>
      </c>
      <c r="D1136" s="198">
        <v>5.2</v>
      </c>
    </row>
    <row r="1137" spans="1:4" ht="13.5">
      <c r="A1137" s="197">
        <v>95131</v>
      </c>
      <c r="B1137" s="197" t="s">
        <v>23768</v>
      </c>
      <c r="C1137" s="197" t="s">
        <v>23302</v>
      </c>
      <c r="D1137" s="198">
        <v>46.43</v>
      </c>
    </row>
    <row r="1138" spans="1:4" ht="13.5">
      <c r="A1138" s="197">
        <v>95132</v>
      </c>
      <c r="B1138" s="197" t="s">
        <v>23769</v>
      </c>
      <c r="C1138" s="197" t="s">
        <v>23302</v>
      </c>
      <c r="D1138" s="198">
        <v>33.520000000000003</v>
      </c>
    </row>
    <row r="1139" spans="1:4" ht="13.5">
      <c r="A1139" s="197">
        <v>95136</v>
      </c>
      <c r="B1139" s="197" t="s">
        <v>23770</v>
      </c>
      <c r="C1139" s="197" t="s">
        <v>23302</v>
      </c>
      <c r="D1139" s="198">
        <v>0.03</v>
      </c>
    </row>
    <row r="1140" spans="1:4" ht="13.5">
      <c r="A1140" s="197">
        <v>95137</v>
      </c>
      <c r="B1140" s="197" t="s">
        <v>23771</v>
      </c>
      <c r="C1140" s="197" t="s">
        <v>23302</v>
      </c>
      <c r="D1140" s="198">
        <v>0</v>
      </c>
    </row>
    <row r="1141" spans="1:4" ht="13.5">
      <c r="A1141" s="197">
        <v>95138</v>
      </c>
      <c r="B1141" s="197" t="s">
        <v>23772</v>
      </c>
      <c r="C1141" s="197" t="s">
        <v>23302</v>
      </c>
      <c r="D1141" s="198">
        <v>0.02</v>
      </c>
    </row>
    <row r="1142" spans="1:4" ht="13.5">
      <c r="A1142" s="197">
        <v>95208</v>
      </c>
      <c r="B1142" s="197" t="s">
        <v>23773</v>
      </c>
      <c r="C1142" s="197" t="s">
        <v>23302</v>
      </c>
      <c r="D1142" s="198">
        <v>47.26</v>
      </c>
    </row>
    <row r="1143" spans="1:4" ht="13.5">
      <c r="A1143" s="197">
        <v>95209</v>
      </c>
      <c r="B1143" s="197" t="s">
        <v>23774</v>
      </c>
      <c r="C1143" s="197" t="s">
        <v>23302</v>
      </c>
      <c r="D1143" s="198">
        <v>5.61</v>
      </c>
    </row>
    <row r="1144" spans="1:4" ht="13.5">
      <c r="A1144" s="197">
        <v>95210</v>
      </c>
      <c r="B1144" s="197" t="s">
        <v>23775</v>
      </c>
      <c r="C1144" s="197" t="s">
        <v>23302</v>
      </c>
      <c r="D1144" s="198">
        <v>51.69</v>
      </c>
    </row>
    <row r="1145" spans="1:4" ht="13.5">
      <c r="A1145" s="197">
        <v>95211</v>
      </c>
      <c r="B1145" s="197" t="s">
        <v>23776</v>
      </c>
      <c r="C1145" s="197" t="s">
        <v>23302</v>
      </c>
      <c r="D1145" s="198">
        <v>10</v>
      </c>
    </row>
    <row r="1146" spans="1:4" ht="13.5">
      <c r="A1146" s="197">
        <v>95217</v>
      </c>
      <c r="B1146" s="197" t="s">
        <v>23777</v>
      </c>
      <c r="C1146" s="197" t="s">
        <v>23302</v>
      </c>
      <c r="D1146" s="198">
        <v>0.67</v>
      </c>
    </row>
    <row r="1147" spans="1:4" ht="13.5">
      <c r="A1147" s="197">
        <v>95255</v>
      </c>
      <c r="B1147" s="197" t="s">
        <v>23778</v>
      </c>
      <c r="C1147" s="197" t="s">
        <v>23302</v>
      </c>
      <c r="D1147" s="198">
        <v>1.34</v>
      </c>
    </row>
    <row r="1148" spans="1:4" ht="13.5">
      <c r="A1148" s="197">
        <v>95256</v>
      </c>
      <c r="B1148" s="197" t="s">
        <v>23779</v>
      </c>
      <c r="C1148" s="197" t="s">
        <v>23302</v>
      </c>
      <c r="D1148" s="198">
        <v>0.15</v>
      </c>
    </row>
    <row r="1149" spans="1:4" ht="13.5">
      <c r="A1149" s="197">
        <v>95257</v>
      </c>
      <c r="B1149" s="197" t="s">
        <v>23780</v>
      </c>
      <c r="C1149" s="197" t="s">
        <v>23302</v>
      </c>
      <c r="D1149" s="198">
        <v>1.67</v>
      </c>
    </row>
    <row r="1150" spans="1:4" ht="13.5">
      <c r="A1150" s="197">
        <v>95260</v>
      </c>
      <c r="B1150" s="197" t="s">
        <v>23781</v>
      </c>
      <c r="C1150" s="197" t="s">
        <v>23302</v>
      </c>
      <c r="D1150" s="198">
        <v>0.64</v>
      </c>
    </row>
    <row r="1151" spans="1:4" ht="13.5">
      <c r="A1151" s="197">
        <v>95261</v>
      </c>
      <c r="B1151" s="197" t="s">
        <v>23782</v>
      </c>
      <c r="C1151" s="197" t="s">
        <v>23302</v>
      </c>
      <c r="D1151" s="198">
        <v>0.15</v>
      </c>
    </row>
    <row r="1152" spans="1:4" ht="13.5">
      <c r="A1152" s="197">
        <v>95262</v>
      </c>
      <c r="B1152" s="197" t="s">
        <v>23783</v>
      </c>
      <c r="C1152" s="197" t="s">
        <v>23302</v>
      </c>
      <c r="D1152" s="198">
        <v>1.39</v>
      </c>
    </row>
    <row r="1153" spans="1:4" ht="13.5">
      <c r="A1153" s="197">
        <v>95263</v>
      </c>
      <c r="B1153" s="197" t="s">
        <v>23784</v>
      </c>
      <c r="C1153" s="197" t="s">
        <v>23302</v>
      </c>
      <c r="D1153" s="198">
        <v>5.86</v>
      </c>
    </row>
    <row r="1154" spans="1:4" ht="13.5">
      <c r="A1154" s="197">
        <v>95266</v>
      </c>
      <c r="B1154" s="197" t="s">
        <v>23785</v>
      </c>
      <c r="C1154" s="197" t="s">
        <v>23302</v>
      </c>
      <c r="D1154" s="198">
        <v>0.44</v>
      </c>
    </row>
    <row r="1155" spans="1:4" ht="13.5">
      <c r="A1155" s="197">
        <v>95267</v>
      </c>
      <c r="B1155" s="197" t="s">
        <v>23786</v>
      </c>
      <c r="C1155" s="197" t="s">
        <v>23302</v>
      </c>
      <c r="D1155" s="198">
        <v>0.04</v>
      </c>
    </row>
    <row r="1156" spans="1:4" ht="13.5">
      <c r="A1156" s="197">
        <v>95268</v>
      </c>
      <c r="B1156" s="197" t="s">
        <v>23787</v>
      </c>
      <c r="C1156" s="197" t="s">
        <v>23302</v>
      </c>
      <c r="D1156" s="198">
        <v>0.42</v>
      </c>
    </row>
    <row r="1157" spans="1:4" ht="13.5">
      <c r="A1157" s="197">
        <v>95269</v>
      </c>
      <c r="B1157" s="197" t="s">
        <v>23788</v>
      </c>
      <c r="C1157" s="197" t="s">
        <v>23302</v>
      </c>
      <c r="D1157" s="198">
        <v>10.82</v>
      </c>
    </row>
    <row r="1158" spans="1:4" ht="13.5">
      <c r="A1158" s="197">
        <v>95272</v>
      </c>
      <c r="B1158" s="197" t="s">
        <v>23789</v>
      </c>
      <c r="C1158" s="197" t="s">
        <v>23302</v>
      </c>
      <c r="D1158" s="198">
        <v>0.43</v>
      </c>
    </row>
    <row r="1159" spans="1:4" ht="13.5">
      <c r="A1159" s="197">
        <v>95273</v>
      </c>
      <c r="B1159" s="197" t="s">
        <v>23790</v>
      </c>
      <c r="C1159" s="197" t="s">
        <v>23302</v>
      </c>
      <c r="D1159" s="198">
        <v>0.05</v>
      </c>
    </row>
    <row r="1160" spans="1:4" ht="13.5">
      <c r="A1160" s="197">
        <v>95274</v>
      </c>
      <c r="B1160" s="197" t="s">
        <v>23791</v>
      </c>
      <c r="C1160" s="197" t="s">
        <v>23302</v>
      </c>
      <c r="D1160" s="198">
        <v>0.33</v>
      </c>
    </row>
    <row r="1161" spans="1:4" ht="13.5">
      <c r="A1161" s="197">
        <v>95275</v>
      </c>
      <c r="B1161" s="197" t="s">
        <v>23792</v>
      </c>
      <c r="C1161" s="197" t="s">
        <v>23302</v>
      </c>
      <c r="D1161" s="198">
        <v>2.71</v>
      </c>
    </row>
    <row r="1162" spans="1:4" ht="13.5">
      <c r="A1162" s="197">
        <v>95278</v>
      </c>
      <c r="B1162" s="197" t="s">
        <v>23793</v>
      </c>
      <c r="C1162" s="197" t="s">
        <v>23302</v>
      </c>
      <c r="D1162" s="198">
        <v>0.52</v>
      </c>
    </row>
    <row r="1163" spans="1:4" ht="13.5">
      <c r="A1163" s="197">
        <v>95279</v>
      </c>
      <c r="B1163" s="197" t="s">
        <v>23794</v>
      </c>
      <c r="C1163" s="197" t="s">
        <v>23302</v>
      </c>
      <c r="D1163" s="198">
        <v>0.05</v>
      </c>
    </row>
    <row r="1164" spans="1:4" ht="13.5">
      <c r="A1164" s="197">
        <v>95280</v>
      </c>
      <c r="B1164" s="197" t="s">
        <v>23795</v>
      </c>
      <c r="C1164" s="197" t="s">
        <v>23302</v>
      </c>
      <c r="D1164" s="198">
        <v>0.51</v>
      </c>
    </row>
    <row r="1165" spans="1:4" ht="13.5">
      <c r="A1165" s="197">
        <v>95281</v>
      </c>
      <c r="B1165" s="197" t="s">
        <v>23796</v>
      </c>
      <c r="C1165" s="197" t="s">
        <v>23302</v>
      </c>
      <c r="D1165" s="198">
        <v>10.82</v>
      </c>
    </row>
    <row r="1166" spans="1:4" ht="13.5">
      <c r="A1166" s="197">
        <v>95617</v>
      </c>
      <c r="B1166" s="197" t="s">
        <v>23797</v>
      </c>
      <c r="C1166" s="197" t="s">
        <v>23302</v>
      </c>
      <c r="D1166" s="198">
        <v>1.1000000000000001</v>
      </c>
    </row>
    <row r="1167" spans="1:4" ht="13.5">
      <c r="A1167" s="197">
        <v>95618</v>
      </c>
      <c r="B1167" s="197" t="s">
        <v>23798</v>
      </c>
      <c r="C1167" s="197" t="s">
        <v>23302</v>
      </c>
      <c r="D1167" s="198">
        <v>0.13</v>
      </c>
    </row>
    <row r="1168" spans="1:4" ht="13.5">
      <c r="A1168" s="197">
        <v>95619</v>
      </c>
      <c r="B1168" s="197" t="s">
        <v>23799</v>
      </c>
      <c r="C1168" s="197" t="s">
        <v>23302</v>
      </c>
      <c r="D1168" s="198">
        <v>1.37</v>
      </c>
    </row>
    <row r="1169" spans="1:4" ht="13.5">
      <c r="A1169" s="197">
        <v>95627</v>
      </c>
      <c r="B1169" s="197" t="s">
        <v>23800</v>
      </c>
      <c r="C1169" s="197" t="s">
        <v>23302</v>
      </c>
      <c r="D1169" s="198">
        <v>47.73</v>
      </c>
    </row>
    <row r="1170" spans="1:4" ht="13.5">
      <c r="A1170" s="197">
        <v>95628</v>
      </c>
      <c r="B1170" s="197" t="s">
        <v>23801</v>
      </c>
      <c r="C1170" s="197" t="s">
        <v>23302</v>
      </c>
      <c r="D1170" s="198">
        <v>6.62</v>
      </c>
    </row>
    <row r="1171" spans="1:4" ht="13.5">
      <c r="A1171" s="197">
        <v>95629</v>
      </c>
      <c r="B1171" s="197" t="s">
        <v>23802</v>
      </c>
      <c r="C1171" s="197" t="s">
        <v>23302</v>
      </c>
      <c r="D1171" s="198">
        <v>59.73</v>
      </c>
    </row>
    <row r="1172" spans="1:4" ht="13.5">
      <c r="A1172" s="197">
        <v>95630</v>
      </c>
      <c r="B1172" s="197" t="s">
        <v>23803</v>
      </c>
      <c r="C1172" s="197" t="s">
        <v>23302</v>
      </c>
      <c r="D1172" s="198">
        <v>92.8</v>
      </c>
    </row>
    <row r="1173" spans="1:4" ht="13.5">
      <c r="A1173" s="197">
        <v>95698</v>
      </c>
      <c r="B1173" s="197" t="s">
        <v>23804</v>
      </c>
      <c r="C1173" s="197" t="s">
        <v>23302</v>
      </c>
      <c r="D1173" s="198">
        <v>4.46</v>
      </c>
    </row>
    <row r="1174" spans="1:4" ht="13.5">
      <c r="A1174" s="197">
        <v>95699</v>
      </c>
      <c r="B1174" s="197" t="s">
        <v>23805</v>
      </c>
      <c r="C1174" s="197" t="s">
        <v>23302</v>
      </c>
      <c r="D1174" s="198">
        <v>0.52</v>
      </c>
    </row>
    <row r="1175" spans="1:4" ht="13.5">
      <c r="A1175" s="197">
        <v>95700</v>
      </c>
      <c r="B1175" s="197" t="s">
        <v>23806</v>
      </c>
      <c r="C1175" s="197" t="s">
        <v>23302</v>
      </c>
      <c r="D1175" s="198">
        <v>5.57</v>
      </c>
    </row>
    <row r="1176" spans="1:4" ht="13.5">
      <c r="A1176" s="197">
        <v>95701</v>
      </c>
      <c r="B1176" s="197" t="s">
        <v>23807</v>
      </c>
      <c r="C1176" s="197" t="s">
        <v>23302</v>
      </c>
      <c r="D1176" s="198">
        <v>3.34</v>
      </c>
    </row>
    <row r="1177" spans="1:4" ht="13.5">
      <c r="A1177" s="197">
        <v>95704</v>
      </c>
      <c r="B1177" s="197" t="s">
        <v>23808</v>
      </c>
      <c r="C1177" s="197" t="s">
        <v>23302</v>
      </c>
      <c r="D1177" s="198">
        <v>45.89</v>
      </c>
    </row>
    <row r="1178" spans="1:4" ht="13.5">
      <c r="A1178" s="197">
        <v>95705</v>
      </c>
      <c r="B1178" s="197" t="s">
        <v>23809</v>
      </c>
      <c r="C1178" s="197" t="s">
        <v>23302</v>
      </c>
      <c r="D1178" s="198">
        <v>6.28</v>
      </c>
    </row>
    <row r="1179" spans="1:4" ht="13.5">
      <c r="A1179" s="197">
        <v>95706</v>
      </c>
      <c r="B1179" s="197" t="s">
        <v>23810</v>
      </c>
      <c r="C1179" s="197" t="s">
        <v>23302</v>
      </c>
      <c r="D1179" s="198">
        <v>57.42</v>
      </c>
    </row>
    <row r="1180" spans="1:4" ht="13.5">
      <c r="A1180" s="197">
        <v>95707</v>
      </c>
      <c r="B1180" s="197" t="s">
        <v>23811</v>
      </c>
      <c r="C1180" s="197" t="s">
        <v>23302</v>
      </c>
      <c r="D1180" s="198">
        <v>4.38</v>
      </c>
    </row>
    <row r="1181" spans="1:4" ht="13.5">
      <c r="A1181" s="197">
        <v>95710</v>
      </c>
      <c r="B1181" s="197" t="s">
        <v>23812</v>
      </c>
      <c r="C1181" s="197" t="s">
        <v>23302</v>
      </c>
      <c r="D1181" s="198">
        <v>55.15</v>
      </c>
    </row>
    <row r="1182" spans="1:4" ht="13.5">
      <c r="A1182" s="197">
        <v>95711</v>
      </c>
      <c r="B1182" s="197" t="s">
        <v>23813</v>
      </c>
      <c r="C1182" s="197" t="s">
        <v>23302</v>
      </c>
      <c r="D1182" s="198">
        <v>7.48</v>
      </c>
    </row>
    <row r="1183" spans="1:4" ht="13.5">
      <c r="A1183" s="197">
        <v>95712</v>
      </c>
      <c r="B1183" s="197" t="s">
        <v>23814</v>
      </c>
      <c r="C1183" s="197" t="s">
        <v>23302</v>
      </c>
      <c r="D1183" s="198">
        <v>68.94</v>
      </c>
    </row>
    <row r="1184" spans="1:4" ht="13.5">
      <c r="A1184" s="197">
        <v>95713</v>
      </c>
      <c r="B1184" s="197" t="s">
        <v>23815</v>
      </c>
      <c r="C1184" s="197" t="s">
        <v>23302</v>
      </c>
      <c r="D1184" s="198">
        <v>93.48</v>
      </c>
    </row>
    <row r="1185" spans="1:4" ht="13.5">
      <c r="A1185" s="197">
        <v>95716</v>
      </c>
      <c r="B1185" s="197" t="s">
        <v>23816</v>
      </c>
      <c r="C1185" s="197" t="s">
        <v>23302</v>
      </c>
      <c r="D1185" s="198">
        <v>53.09</v>
      </c>
    </row>
    <row r="1186" spans="1:4" ht="13.5">
      <c r="A1186" s="197">
        <v>95717</v>
      </c>
      <c r="B1186" s="197" t="s">
        <v>23817</v>
      </c>
      <c r="C1186" s="197" t="s">
        <v>23302</v>
      </c>
      <c r="D1186" s="198">
        <v>7.2</v>
      </c>
    </row>
    <row r="1187" spans="1:4" ht="13.5">
      <c r="A1187" s="197">
        <v>95718</v>
      </c>
      <c r="B1187" s="197" t="s">
        <v>23818</v>
      </c>
      <c r="C1187" s="197" t="s">
        <v>23302</v>
      </c>
      <c r="D1187" s="198">
        <v>66.37</v>
      </c>
    </row>
    <row r="1188" spans="1:4" ht="13.5">
      <c r="A1188" s="197">
        <v>95719</v>
      </c>
      <c r="B1188" s="197" t="s">
        <v>23819</v>
      </c>
      <c r="C1188" s="197" t="s">
        <v>23302</v>
      </c>
      <c r="D1188" s="198">
        <v>93.48</v>
      </c>
    </row>
    <row r="1189" spans="1:4" ht="13.5">
      <c r="A1189" s="197">
        <v>95869</v>
      </c>
      <c r="B1189" s="197" t="s">
        <v>23820</v>
      </c>
      <c r="C1189" s="197" t="s">
        <v>23302</v>
      </c>
      <c r="D1189" s="198">
        <v>1.42</v>
      </c>
    </row>
    <row r="1190" spans="1:4" ht="13.5">
      <c r="A1190" s="197">
        <v>95870</v>
      </c>
      <c r="B1190" s="197" t="s">
        <v>23821</v>
      </c>
      <c r="C1190" s="197" t="s">
        <v>23302</v>
      </c>
      <c r="D1190" s="198">
        <v>7.04</v>
      </c>
    </row>
    <row r="1191" spans="1:4" ht="13.5">
      <c r="A1191" s="197">
        <v>95871</v>
      </c>
      <c r="B1191" s="197" t="s">
        <v>23822</v>
      </c>
      <c r="C1191" s="197" t="s">
        <v>23302</v>
      </c>
      <c r="D1191" s="198">
        <v>283.88</v>
      </c>
    </row>
    <row r="1192" spans="1:4" ht="13.5">
      <c r="A1192" s="197">
        <v>95874</v>
      </c>
      <c r="B1192" s="197" t="s">
        <v>23823</v>
      </c>
      <c r="C1192" s="197" t="s">
        <v>23302</v>
      </c>
      <c r="D1192" s="198">
        <v>7.89</v>
      </c>
    </row>
    <row r="1193" spans="1:4" ht="13.5">
      <c r="A1193" s="197">
        <v>96008</v>
      </c>
      <c r="B1193" s="197" t="s">
        <v>23824</v>
      </c>
      <c r="C1193" s="197" t="s">
        <v>23302</v>
      </c>
      <c r="D1193" s="198">
        <v>18.05</v>
      </c>
    </row>
    <row r="1194" spans="1:4" ht="13.5">
      <c r="A1194" s="197">
        <v>96009</v>
      </c>
      <c r="B1194" s="197" t="s">
        <v>23825</v>
      </c>
      <c r="C1194" s="197" t="s">
        <v>23302</v>
      </c>
      <c r="D1194" s="198">
        <v>2.4900000000000002</v>
      </c>
    </row>
    <row r="1195" spans="1:4" ht="13.5">
      <c r="A1195" s="197">
        <v>96011</v>
      </c>
      <c r="B1195" s="197" t="s">
        <v>23826</v>
      </c>
      <c r="C1195" s="197" t="s">
        <v>23302</v>
      </c>
      <c r="D1195" s="198">
        <v>19.739999999999998</v>
      </c>
    </row>
    <row r="1196" spans="1:4" ht="13.5">
      <c r="A1196" s="197">
        <v>96012</v>
      </c>
      <c r="B1196" s="197" t="s">
        <v>23827</v>
      </c>
      <c r="C1196" s="197" t="s">
        <v>23302</v>
      </c>
      <c r="D1196" s="198">
        <v>100.51</v>
      </c>
    </row>
    <row r="1197" spans="1:4" ht="13.5">
      <c r="A1197" s="197">
        <v>96015</v>
      </c>
      <c r="B1197" s="197" t="s">
        <v>23828</v>
      </c>
      <c r="C1197" s="197" t="s">
        <v>23302</v>
      </c>
      <c r="D1197" s="198">
        <v>17.84</v>
      </c>
    </row>
    <row r="1198" spans="1:4" ht="13.5">
      <c r="A1198" s="197">
        <v>96016</v>
      </c>
      <c r="B1198" s="197" t="s">
        <v>23829</v>
      </c>
      <c r="C1198" s="197" t="s">
        <v>23302</v>
      </c>
      <c r="D1198" s="198">
        <v>2.46</v>
      </c>
    </row>
    <row r="1199" spans="1:4" ht="13.5">
      <c r="A1199" s="197">
        <v>96018</v>
      </c>
      <c r="B1199" s="197" t="s">
        <v>23830</v>
      </c>
      <c r="C1199" s="197" t="s">
        <v>23302</v>
      </c>
      <c r="D1199" s="198">
        <v>19.52</v>
      </c>
    </row>
    <row r="1200" spans="1:4" ht="13.5">
      <c r="A1200" s="197">
        <v>96019</v>
      </c>
      <c r="B1200" s="197" t="s">
        <v>23831</v>
      </c>
      <c r="C1200" s="197" t="s">
        <v>23302</v>
      </c>
      <c r="D1200" s="198">
        <v>178.7</v>
      </c>
    </row>
    <row r="1201" spans="1:4" ht="13.5">
      <c r="A1201" s="197">
        <v>96023</v>
      </c>
      <c r="B1201" s="197" t="s">
        <v>23832</v>
      </c>
      <c r="C1201" s="197" t="s">
        <v>23302</v>
      </c>
      <c r="D1201" s="198">
        <v>13.99</v>
      </c>
    </row>
    <row r="1202" spans="1:4" ht="13.5">
      <c r="A1202" s="197">
        <v>96024</v>
      </c>
      <c r="B1202" s="197" t="s">
        <v>23833</v>
      </c>
      <c r="C1202" s="197" t="s">
        <v>23302</v>
      </c>
      <c r="D1202" s="198">
        <v>1.93</v>
      </c>
    </row>
    <row r="1203" spans="1:4" ht="13.5">
      <c r="A1203" s="197">
        <v>96026</v>
      </c>
      <c r="B1203" s="197" t="s">
        <v>23834</v>
      </c>
      <c r="C1203" s="197" t="s">
        <v>23302</v>
      </c>
      <c r="D1203" s="198">
        <v>15.31</v>
      </c>
    </row>
    <row r="1204" spans="1:4" ht="13.5">
      <c r="A1204" s="197">
        <v>96027</v>
      </c>
      <c r="B1204" s="197" t="s">
        <v>23835</v>
      </c>
      <c r="C1204" s="197" t="s">
        <v>23302</v>
      </c>
      <c r="D1204" s="198">
        <v>124.52</v>
      </c>
    </row>
    <row r="1205" spans="1:4" ht="13.5">
      <c r="A1205" s="197">
        <v>96030</v>
      </c>
      <c r="B1205" s="197" t="s">
        <v>23836</v>
      </c>
      <c r="C1205" s="197" t="s">
        <v>23302</v>
      </c>
      <c r="D1205" s="198">
        <v>25.11</v>
      </c>
    </row>
    <row r="1206" spans="1:4" ht="13.5">
      <c r="A1206" s="197">
        <v>96031</v>
      </c>
      <c r="B1206" s="197" t="s">
        <v>23837</v>
      </c>
      <c r="C1206" s="197" t="s">
        <v>23302</v>
      </c>
      <c r="D1206" s="198">
        <v>4.71</v>
      </c>
    </row>
    <row r="1207" spans="1:4" ht="13.5">
      <c r="A1207" s="197">
        <v>96032</v>
      </c>
      <c r="B1207" s="197" t="s">
        <v>23838</v>
      </c>
      <c r="C1207" s="197" t="s">
        <v>23302</v>
      </c>
      <c r="D1207" s="198">
        <v>3.72</v>
      </c>
    </row>
    <row r="1208" spans="1:4" ht="13.5">
      <c r="A1208" s="197">
        <v>96033</v>
      </c>
      <c r="B1208" s="197" t="s">
        <v>23839</v>
      </c>
      <c r="C1208" s="197" t="s">
        <v>23302</v>
      </c>
      <c r="D1208" s="198">
        <v>42.21</v>
      </c>
    </row>
    <row r="1209" spans="1:4" ht="13.5">
      <c r="A1209" s="197">
        <v>96034</v>
      </c>
      <c r="B1209" s="197" t="s">
        <v>23840</v>
      </c>
      <c r="C1209" s="197" t="s">
        <v>23302</v>
      </c>
      <c r="D1209" s="198">
        <v>147.41</v>
      </c>
    </row>
    <row r="1210" spans="1:4" ht="13.5">
      <c r="A1210" s="197">
        <v>96053</v>
      </c>
      <c r="B1210" s="197" t="s">
        <v>23841</v>
      </c>
      <c r="C1210" s="197" t="s">
        <v>23302</v>
      </c>
      <c r="D1210" s="198">
        <v>14.2</v>
      </c>
    </row>
    <row r="1211" spans="1:4" ht="13.5">
      <c r="A1211" s="197">
        <v>96054</v>
      </c>
      <c r="B1211" s="197" t="s">
        <v>23842</v>
      </c>
      <c r="C1211" s="197" t="s">
        <v>23302</v>
      </c>
      <c r="D1211" s="198">
        <v>23.88</v>
      </c>
    </row>
    <row r="1212" spans="1:4" ht="13.5">
      <c r="A1212" s="197">
        <v>96055</v>
      </c>
      <c r="B1212" s="197" t="s">
        <v>23843</v>
      </c>
      <c r="C1212" s="197" t="s">
        <v>23302</v>
      </c>
      <c r="D1212" s="198">
        <v>1.96</v>
      </c>
    </row>
    <row r="1213" spans="1:4" ht="13.5">
      <c r="A1213" s="197">
        <v>96056</v>
      </c>
      <c r="B1213" s="197" t="s">
        <v>23844</v>
      </c>
      <c r="C1213" s="197" t="s">
        <v>23302</v>
      </c>
      <c r="D1213" s="198">
        <v>15.53</v>
      </c>
    </row>
    <row r="1214" spans="1:4" ht="13.5">
      <c r="A1214" s="197">
        <v>96057</v>
      </c>
      <c r="B1214" s="197" t="s">
        <v>23845</v>
      </c>
      <c r="C1214" s="197" t="s">
        <v>23302</v>
      </c>
      <c r="D1214" s="198">
        <v>70.03</v>
      </c>
    </row>
    <row r="1215" spans="1:4" ht="13.5">
      <c r="A1215" s="197">
        <v>96060</v>
      </c>
      <c r="B1215" s="197" t="s">
        <v>23846</v>
      </c>
      <c r="C1215" s="197" t="s">
        <v>23302</v>
      </c>
      <c r="D1215" s="198">
        <v>2.41</v>
      </c>
    </row>
    <row r="1216" spans="1:4" ht="13.5">
      <c r="A1216" s="197">
        <v>96061</v>
      </c>
      <c r="B1216" s="197" t="s">
        <v>23847</v>
      </c>
      <c r="C1216" s="197" t="s">
        <v>23302</v>
      </c>
      <c r="D1216" s="198">
        <v>29.85</v>
      </c>
    </row>
    <row r="1217" spans="1:4" ht="13.5">
      <c r="A1217" s="197">
        <v>96062</v>
      </c>
      <c r="B1217" s="197" t="s">
        <v>23848</v>
      </c>
      <c r="C1217" s="197" t="s">
        <v>23302</v>
      </c>
      <c r="D1217" s="198">
        <v>41.42</v>
      </c>
    </row>
    <row r="1218" spans="1:4" ht="13.5">
      <c r="A1218" s="197">
        <v>96241</v>
      </c>
      <c r="B1218" s="197" t="s">
        <v>23849</v>
      </c>
      <c r="C1218" s="197" t="s">
        <v>23302</v>
      </c>
      <c r="D1218" s="198">
        <v>19.55</v>
      </c>
    </row>
    <row r="1219" spans="1:4" ht="13.5">
      <c r="A1219" s="197">
        <v>96242</v>
      </c>
      <c r="B1219" s="197" t="s">
        <v>23850</v>
      </c>
      <c r="C1219" s="197" t="s">
        <v>23302</v>
      </c>
      <c r="D1219" s="198">
        <v>2.65</v>
      </c>
    </row>
    <row r="1220" spans="1:4" ht="13.5">
      <c r="A1220" s="197">
        <v>96243</v>
      </c>
      <c r="B1220" s="197" t="s">
        <v>23851</v>
      </c>
      <c r="C1220" s="197" t="s">
        <v>23302</v>
      </c>
      <c r="D1220" s="198">
        <v>24.43</v>
      </c>
    </row>
    <row r="1221" spans="1:4" ht="13.5">
      <c r="A1221" s="197">
        <v>96244</v>
      </c>
      <c r="B1221" s="197" t="s">
        <v>23852</v>
      </c>
      <c r="C1221" s="197" t="s">
        <v>23302</v>
      </c>
      <c r="D1221" s="198">
        <v>18.100000000000001</v>
      </c>
    </row>
    <row r="1222" spans="1:4" ht="13.5">
      <c r="A1222" s="197">
        <v>96301</v>
      </c>
      <c r="B1222" s="197" t="s">
        <v>23853</v>
      </c>
      <c r="C1222" s="197" t="s">
        <v>23302</v>
      </c>
      <c r="D1222" s="198">
        <v>51.06</v>
      </c>
    </row>
    <row r="1223" spans="1:4" ht="13.5">
      <c r="A1223" s="197">
        <v>96457</v>
      </c>
      <c r="B1223" s="197" t="s">
        <v>23854</v>
      </c>
      <c r="C1223" s="197" t="s">
        <v>23302</v>
      </c>
      <c r="D1223" s="198">
        <v>66.36</v>
      </c>
    </row>
    <row r="1224" spans="1:4" ht="13.5">
      <c r="A1224" s="197">
        <v>96458</v>
      </c>
      <c r="B1224" s="197" t="s">
        <v>23855</v>
      </c>
      <c r="C1224" s="197" t="s">
        <v>23302</v>
      </c>
      <c r="D1224" s="198">
        <v>66.25</v>
      </c>
    </row>
    <row r="1225" spans="1:4" ht="13.5">
      <c r="A1225" s="197">
        <v>96459</v>
      </c>
      <c r="B1225" s="197" t="s">
        <v>23856</v>
      </c>
      <c r="C1225" s="197" t="s">
        <v>23302</v>
      </c>
      <c r="D1225" s="198">
        <v>7.35</v>
      </c>
    </row>
    <row r="1226" spans="1:4" ht="13.5">
      <c r="A1226" s="197">
        <v>96460</v>
      </c>
      <c r="B1226" s="197" t="s">
        <v>23857</v>
      </c>
      <c r="C1226" s="197" t="s">
        <v>23302</v>
      </c>
      <c r="D1226" s="198">
        <v>52.94</v>
      </c>
    </row>
    <row r="1227" spans="1:4" ht="13.5">
      <c r="A1227" s="197">
        <v>98760</v>
      </c>
      <c r="B1227" s="197" t="s">
        <v>23858</v>
      </c>
      <c r="C1227" s="197" t="s">
        <v>23302</v>
      </c>
      <c r="D1227" s="198">
        <v>7.0000000000000007E-2</v>
      </c>
    </row>
    <row r="1228" spans="1:4" ht="13.5">
      <c r="A1228" s="197">
        <v>98761</v>
      </c>
      <c r="B1228" s="197" t="s">
        <v>23859</v>
      </c>
      <c r="C1228" s="197" t="s">
        <v>23302</v>
      </c>
      <c r="D1228" s="198">
        <v>0</v>
      </c>
    </row>
    <row r="1229" spans="1:4" ht="13.5">
      <c r="A1229" s="197">
        <v>98762</v>
      </c>
      <c r="B1229" s="197" t="s">
        <v>23860</v>
      </c>
      <c r="C1229" s="197" t="s">
        <v>23302</v>
      </c>
      <c r="D1229" s="198">
        <v>0.09</v>
      </c>
    </row>
    <row r="1230" spans="1:4" ht="13.5">
      <c r="A1230" s="197">
        <v>98763</v>
      </c>
      <c r="B1230" s="197" t="s">
        <v>23861</v>
      </c>
      <c r="C1230" s="197" t="s">
        <v>23302</v>
      </c>
      <c r="D1230" s="198">
        <v>4.91</v>
      </c>
    </row>
    <row r="1231" spans="1:4" ht="13.5">
      <c r="A1231" s="197">
        <v>99829</v>
      </c>
      <c r="B1231" s="197" t="s">
        <v>23862</v>
      </c>
      <c r="C1231" s="197" t="s">
        <v>23302</v>
      </c>
      <c r="D1231" s="198">
        <v>0.16</v>
      </c>
    </row>
    <row r="1232" spans="1:4" ht="13.5">
      <c r="A1232" s="197">
        <v>99830</v>
      </c>
      <c r="B1232" s="197" t="s">
        <v>23863</v>
      </c>
      <c r="C1232" s="197" t="s">
        <v>23302</v>
      </c>
      <c r="D1232" s="198">
        <v>0.01</v>
      </c>
    </row>
    <row r="1233" spans="1:4" ht="13.5">
      <c r="A1233" s="197">
        <v>99831</v>
      </c>
      <c r="B1233" s="197" t="s">
        <v>23864</v>
      </c>
      <c r="C1233" s="197" t="s">
        <v>23302</v>
      </c>
      <c r="D1233" s="198">
        <v>0.21</v>
      </c>
    </row>
    <row r="1234" spans="1:4" ht="13.5">
      <c r="A1234" s="197">
        <v>99832</v>
      </c>
      <c r="B1234" s="197" t="s">
        <v>23865</v>
      </c>
      <c r="C1234" s="197" t="s">
        <v>23302</v>
      </c>
      <c r="D1234" s="198">
        <v>4.72</v>
      </c>
    </row>
    <row r="1235" spans="1:4" ht="13.5">
      <c r="A1235" s="197">
        <v>100637</v>
      </c>
      <c r="B1235" s="197" t="s">
        <v>23866</v>
      </c>
      <c r="C1235" s="197" t="s">
        <v>23302</v>
      </c>
      <c r="D1235" s="198">
        <v>132.9</v>
      </c>
    </row>
    <row r="1236" spans="1:4" ht="13.5">
      <c r="A1236" s="197">
        <v>100638</v>
      </c>
      <c r="B1236" s="197" t="s">
        <v>23867</v>
      </c>
      <c r="C1236" s="197" t="s">
        <v>23302</v>
      </c>
      <c r="D1236" s="198">
        <v>23.92</v>
      </c>
    </row>
    <row r="1237" spans="1:4" ht="13.5">
      <c r="A1237" s="197">
        <v>100639</v>
      </c>
      <c r="B1237" s="197" t="s">
        <v>23868</v>
      </c>
      <c r="C1237" s="197" t="s">
        <v>23302</v>
      </c>
      <c r="D1237" s="198">
        <v>213.64</v>
      </c>
    </row>
    <row r="1238" spans="1:4" ht="13.5">
      <c r="A1238" s="197">
        <v>100640</v>
      </c>
      <c r="B1238" s="197" t="s">
        <v>23869</v>
      </c>
      <c r="C1238" s="197" t="s">
        <v>23302</v>
      </c>
      <c r="D1238" s="198">
        <v>254.66</v>
      </c>
    </row>
    <row r="1239" spans="1:4" ht="13.5">
      <c r="A1239" s="197">
        <v>100643</v>
      </c>
      <c r="B1239" s="197" t="s">
        <v>23870</v>
      </c>
      <c r="C1239" s="197" t="s">
        <v>23302</v>
      </c>
      <c r="D1239" s="198">
        <v>349.93</v>
      </c>
    </row>
    <row r="1240" spans="1:4" ht="13.5">
      <c r="A1240" s="197">
        <v>100644</v>
      </c>
      <c r="B1240" s="197" t="s">
        <v>23871</v>
      </c>
      <c r="C1240" s="197" t="s">
        <v>23302</v>
      </c>
      <c r="D1240" s="198">
        <v>62.98</v>
      </c>
    </row>
    <row r="1241" spans="1:4" ht="13.5">
      <c r="A1241" s="197">
        <v>100645</v>
      </c>
      <c r="B1241" s="197" t="s">
        <v>23872</v>
      </c>
      <c r="C1241" s="197" t="s">
        <v>23302</v>
      </c>
      <c r="D1241" s="198">
        <v>562.52</v>
      </c>
    </row>
    <row r="1242" spans="1:4" ht="13.5">
      <c r="A1242" s="197">
        <v>100646</v>
      </c>
      <c r="B1242" s="197" t="s">
        <v>23873</v>
      </c>
      <c r="C1242" s="197" t="s">
        <v>23302</v>
      </c>
      <c r="D1242" s="198">
        <v>363.8</v>
      </c>
    </row>
    <row r="1243" spans="1:4" ht="13.5">
      <c r="A1243" s="197">
        <v>102270</v>
      </c>
      <c r="B1243" s="197" t="s">
        <v>23874</v>
      </c>
      <c r="C1243" s="197" t="s">
        <v>23302</v>
      </c>
      <c r="D1243" s="198">
        <v>0.66</v>
      </c>
    </row>
    <row r="1244" spans="1:4" ht="13.5">
      <c r="A1244" s="197">
        <v>102271</v>
      </c>
      <c r="B1244" s="197" t="s">
        <v>23875</v>
      </c>
      <c r="C1244" s="197" t="s">
        <v>23302</v>
      </c>
      <c r="D1244" s="198">
        <v>7.0000000000000007E-2</v>
      </c>
    </row>
    <row r="1245" spans="1:4" ht="13.5">
      <c r="A1245" s="197">
        <v>102272</v>
      </c>
      <c r="B1245" s="197" t="s">
        <v>23876</v>
      </c>
      <c r="C1245" s="197" t="s">
        <v>23302</v>
      </c>
      <c r="D1245" s="198">
        <v>0.82</v>
      </c>
    </row>
    <row r="1246" spans="1:4" ht="13.5">
      <c r="A1246" s="197">
        <v>102273</v>
      </c>
      <c r="B1246" s="197" t="s">
        <v>23877</v>
      </c>
      <c r="C1246" s="197" t="s">
        <v>23302</v>
      </c>
      <c r="D1246" s="198">
        <v>1.81</v>
      </c>
    </row>
    <row r="1247" spans="1:4" ht="13.5">
      <c r="A1247" s="197">
        <v>102809</v>
      </c>
      <c r="B1247" s="197" t="s">
        <v>43747</v>
      </c>
      <c r="C1247" s="197" t="s">
        <v>23302</v>
      </c>
      <c r="D1247" s="198">
        <v>16.100000000000001</v>
      </c>
    </row>
    <row r="1248" spans="1:4" ht="13.5">
      <c r="A1248" s="197">
        <v>102815</v>
      </c>
      <c r="B1248" s="197" t="s">
        <v>43748</v>
      </c>
      <c r="C1248" s="197" t="s">
        <v>23302</v>
      </c>
      <c r="D1248" s="198">
        <v>3.63</v>
      </c>
    </row>
    <row r="1249" spans="1:4" ht="13.5">
      <c r="A1249" s="197">
        <v>102826</v>
      </c>
      <c r="B1249" s="197" t="s">
        <v>43749</v>
      </c>
      <c r="C1249" s="197" t="s">
        <v>23302</v>
      </c>
      <c r="D1249" s="198">
        <v>6.82</v>
      </c>
    </row>
    <row r="1250" spans="1:4" ht="13.5">
      <c r="A1250" s="197">
        <v>102832</v>
      </c>
      <c r="B1250" s="197" t="s">
        <v>43750</v>
      </c>
      <c r="C1250" s="197" t="s">
        <v>23302</v>
      </c>
      <c r="D1250" s="198">
        <v>9.09</v>
      </c>
    </row>
    <row r="1251" spans="1:4" ht="13.5">
      <c r="A1251" s="197">
        <v>102843</v>
      </c>
      <c r="B1251" s="197" t="s">
        <v>43751</v>
      </c>
      <c r="C1251" s="197" t="s">
        <v>23302</v>
      </c>
      <c r="D1251" s="198">
        <v>139.94999999999999</v>
      </c>
    </row>
    <row r="1252" spans="1:4" ht="13.5">
      <c r="A1252" s="197">
        <v>102849</v>
      </c>
      <c r="B1252" s="197" t="s">
        <v>43752</v>
      </c>
      <c r="C1252" s="197" t="s">
        <v>23302</v>
      </c>
      <c r="D1252" s="198">
        <v>68.42</v>
      </c>
    </row>
    <row r="1253" spans="1:4" ht="13.5">
      <c r="A1253" s="197">
        <v>102855</v>
      </c>
      <c r="B1253" s="197" t="s">
        <v>43753</v>
      </c>
      <c r="C1253" s="197" t="s">
        <v>23302</v>
      </c>
      <c r="D1253" s="198">
        <v>68.42</v>
      </c>
    </row>
    <row r="1254" spans="1:4" ht="13.5">
      <c r="A1254" s="197">
        <v>102861</v>
      </c>
      <c r="B1254" s="197" t="s">
        <v>43754</v>
      </c>
      <c r="C1254" s="197" t="s">
        <v>23302</v>
      </c>
      <c r="D1254" s="198">
        <v>1.33</v>
      </c>
    </row>
    <row r="1255" spans="1:4" ht="13.5">
      <c r="A1255" s="197">
        <v>102867</v>
      </c>
      <c r="B1255" s="197" t="s">
        <v>43755</v>
      </c>
      <c r="C1255" s="197" t="s">
        <v>23302</v>
      </c>
      <c r="D1255" s="198">
        <v>0.72</v>
      </c>
    </row>
    <row r="1256" spans="1:4" ht="13.5">
      <c r="A1256" s="197">
        <v>102873</v>
      </c>
      <c r="B1256" s="197" t="s">
        <v>43756</v>
      </c>
      <c r="C1256" s="197" t="s">
        <v>23302</v>
      </c>
      <c r="D1256" s="198">
        <v>124.33</v>
      </c>
    </row>
    <row r="1257" spans="1:4" ht="13.5">
      <c r="A1257" s="197">
        <v>102879</v>
      </c>
      <c r="B1257" s="197" t="s">
        <v>43757</v>
      </c>
      <c r="C1257" s="197" t="s">
        <v>23302</v>
      </c>
      <c r="D1257" s="198">
        <v>186.6</v>
      </c>
    </row>
    <row r="1258" spans="1:4" ht="13.5">
      <c r="A1258" s="197">
        <v>102885</v>
      </c>
      <c r="B1258" s="197" t="s">
        <v>43758</v>
      </c>
      <c r="C1258" s="197" t="s">
        <v>23302</v>
      </c>
      <c r="D1258" s="198">
        <v>1.36</v>
      </c>
    </row>
    <row r="1259" spans="1:4" ht="13.5">
      <c r="A1259" s="197">
        <v>102891</v>
      </c>
      <c r="B1259" s="197" t="s">
        <v>43759</v>
      </c>
      <c r="C1259" s="197" t="s">
        <v>23302</v>
      </c>
      <c r="D1259" s="198">
        <v>1.36</v>
      </c>
    </row>
    <row r="1260" spans="1:4" ht="13.5">
      <c r="A1260" s="197">
        <v>102897</v>
      </c>
      <c r="B1260" s="197" t="s">
        <v>43760</v>
      </c>
      <c r="C1260" s="197" t="s">
        <v>23302</v>
      </c>
      <c r="D1260" s="198">
        <v>93.48</v>
      </c>
    </row>
    <row r="1261" spans="1:4" ht="13.5">
      <c r="A1261" s="197">
        <v>102903</v>
      </c>
      <c r="B1261" s="197" t="s">
        <v>43761</v>
      </c>
      <c r="C1261" s="197" t="s">
        <v>23302</v>
      </c>
      <c r="D1261" s="198">
        <v>12.12</v>
      </c>
    </row>
    <row r="1262" spans="1:4" ht="13.5">
      <c r="A1262" s="197">
        <v>102909</v>
      </c>
      <c r="B1262" s="197" t="s">
        <v>43762</v>
      </c>
      <c r="C1262" s="197" t="s">
        <v>23302</v>
      </c>
      <c r="D1262" s="198">
        <v>104.59</v>
      </c>
    </row>
    <row r="1263" spans="1:4" ht="13.5">
      <c r="A1263" s="197">
        <v>102915</v>
      </c>
      <c r="B1263" s="197" t="s">
        <v>43763</v>
      </c>
      <c r="C1263" s="197" t="s">
        <v>23302</v>
      </c>
      <c r="D1263" s="198">
        <v>0.67</v>
      </c>
    </row>
    <row r="1264" spans="1:4" ht="13.5">
      <c r="A1264" s="197">
        <v>102927</v>
      </c>
      <c r="B1264" s="197" t="s">
        <v>43764</v>
      </c>
      <c r="C1264" s="197" t="s">
        <v>23302</v>
      </c>
      <c r="D1264" s="198">
        <v>1</v>
      </c>
    </row>
    <row r="1265" spans="1:4" ht="13.5">
      <c r="A1265" s="197">
        <v>102933</v>
      </c>
      <c r="B1265" s="197" t="s">
        <v>43765</v>
      </c>
      <c r="C1265" s="197" t="s">
        <v>23302</v>
      </c>
      <c r="D1265" s="198">
        <v>1</v>
      </c>
    </row>
    <row r="1266" spans="1:4" ht="13.5">
      <c r="A1266" s="197">
        <v>102939</v>
      </c>
      <c r="B1266" s="197" t="s">
        <v>43766</v>
      </c>
      <c r="C1266" s="197" t="s">
        <v>23302</v>
      </c>
      <c r="D1266" s="198">
        <v>10</v>
      </c>
    </row>
    <row r="1267" spans="1:4" ht="13.5">
      <c r="A1267" s="197">
        <v>102945</v>
      </c>
      <c r="B1267" s="197" t="s">
        <v>43767</v>
      </c>
      <c r="C1267" s="197" t="s">
        <v>23302</v>
      </c>
      <c r="D1267" s="198">
        <v>0.02</v>
      </c>
    </row>
    <row r="1268" spans="1:4" ht="13.5">
      <c r="A1268" s="197">
        <v>102951</v>
      </c>
      <c r="B1268" s="197" t="s">
        <v>43768</v>
      </c>
      <c r="C1268" s="197" t="s">
        <v>23302</v>
      </c>
      <c r="D1268" s="198">
        <v>0.67</v>
      </c>
    </row>
    <row r="1269" spans="1:4" ht="13.5">
      <c r="A1269" s="197">
        <v>102957</v>
      </c>
      <c r="B1269" s="197" t="s">
        <v>43769</v>
      </c>
      <c r="C1269" s="197" t="s">
        <v>23302</v>
      </c>
      <c r="D1269" s="198">
        <v>53.05</v>
      </c>
    </row>
    <row r="1270" spans="1:4" ht="13.5">
      <c r="A1270" s="197">
        <v>102963</v>
      </c>
      <c r="B1270" s="197" t="s">
        <v>43770</v>
      </c>
      <c r="C1270" s="197" t="s">
        <v>23302</v>
      </c>
      <c r="D1270" s="198">
        <v>88.13</v>
      </c>
    </row>
    <row r="1271" spans="1:4" ht="13.5">
      <c r="A1271" s="197">
        <v>102969</v>
      </c>
      <c r="B1271" s="197" t="s">
        <v>43771</v>
      </c>
      <c r="C1271" s="197" t="s">
        <v>23302</v>
      </c>
      <c r="D1271" s="198">
        <v>1.35</v>
      </c>
    </row>
    <row r="1272" spans="1:4" ht="13.5">
      <c r="A1272" s="197">
        <v>102985</v>
      </c>
      <c r="B1272" s="197" t="s">
        <v>43772</v>
      </c>
      <c r="C1272" s="197" t="s">
        <v>23302</v>
      </c>
      <c r="D1272" s="198">
        <v>3.48</v>
      </c>
    </row>
    <row r="1273" spans="1:4" ht="13.5">
      <c r="A1273" s="197">
        <v>103156</v>
      </c>
      <c r="B1273" s="197" t="s">
        <v>43773</v>
      </c>
      <c r="C1273" s="197" t="s">
        <v>23302</v>
      </c>
      <c r="D1273" s="198">
        <v>2.54</v>
      </c>
    </row>
    <row r="1274" spans="1:4" ht="13.5">
      <c r="A1274" s="197">
        <v>103162</v>
      </c>
      <c r="B1274" s="197" t="s">
        <v>43774</v>
      </c>
      <c r="C1274" s="197" t="s">
        <v>23302</v>
      </c>
      <c r="D1274" s="198">
        <v>3.18</v>
      </c>
    </row>
    <row r="1275" spans="1:4" ht="13.5">
      <c r="A1275" s="197">
        <v>103168</v>
      </c>
      <c r="B1275" s="197" t="s">
        <v>43775</v>
      </c>
      <c r="C1275" s="197" t="s">
        <v>23302</v>
      </c>
      <c r="D1275" s="198">
        <v>3.63</v>
      </c>
    </row>
    <row r="1276" spans="1:4" ht="13.5">
      <c r="A1276" s="197">
        <v>103174</v>
      </c>
      <c r="B1276" s="197" t="s">
        <v>43776</v>
      </c>
      <c r="C1276" s="197" t="s">
        <v>23302</v>
      </c>
      <c r="D1276" s="198">
        <v>9.09</v>
      </c>
    </row>
    <row r="1277" spans="1:4" ht="13.5">
      <c r="A1277" s="197">
        <v>103180</v>
      </c>
      <c r="B1277" s="197" t="s">
        <v>43777</v>
      </c>
      <c r="C1277" s="197" t="s">
        <v>23302</v>
      </c>
      <c r="D1277" s="198">
        <v>20.91</v>
      </c>
    </row>
    <row r="1278" spans="1:4" ht="13.5">
      <c r="A1278" s="197">
        <v>103223</v>
      </c>
      <c r="B1278" s="197" t="s">
        <v>43778</v>
      </c>
      <c r="C1278" s="197" t="s">
        <v>23302</v>
      </c>
      <c r="D1278" s="198">
        <v>36.44</v>
      </c>
    </row>
    <row r="1279" spans="1:4" ht="13.5">
      <c r="A1279" s="197">
        <v>103229</v>
      </c>
      <c r="B1279" s="197" t="s">
        <v>43779</v>
      </c>
      <c r="C1279" s="197" t="s">
        <v>23302</v>
      </c>
      <c r="D1279" s="198">
        <v>90.5</v>
      </c>
    </row>
    <row r="1280" spans="1:4" ht="13.5">
      <c r="A1280" s="197">
        <v>103235</v>
      </c>
      <c r="B1280" s="197" t="s">
        <v>43780</v>
      </c>
      <c r="C1280" s="197" t="s">
        <v>23302</v>
      </c>
      <c r="D1280" s="198">
        <v>160.1</v>
      </c>
    </row>
    <row r="1281" spans="1:4" ht="13.5">
      <c r="A1281" s="197">
        <v>103241</v>
      </c>
      <c r="B1281" s="197" t="s">
        <v>43781</v>
      </c>
      <c r="C1281" s="197" t="s">
        <v>23302</v>
      </c>
      <c r="D1281" s="198">
        <v>9.69</v>
      </c>
    </row>
    <row r="1282" spans="1:4" ht="13.5">
      <c r="A1282" s="197">
        <v>103660</v>
      </c>
      <c r="B1282" s="197" t="s">
        <v>43782</v>
      </c>
      <c r="C1282" s="197" t="s">
        <v>23302</v>
      </c>
      <c r="D1282" s="198">
        <v>11.28</v>
      </c>
    </row>
    <row r="1283" spans="1:4" ht="13.5">
      <c r="A1283" s="197">
        <v>103666</v>
      </c>
      <c r="B1283" s="197" t="s">
        <v>43783</v>
      </c>
      <c r="C1283" s="197" t="s">
        <v>23302</v>
      </c>
      <c r="D1283" s="198">
        <v>96.53</v>
      </c>
    </row>
    <row r="1284" spans="1:4" ht="13.5">
      <c r="A1284" s="197">
        <v>103792</v>
      </c>
      <c r="B1284" s="197" t="s">
        <v>43784</v>
      </c>
      <c r="C1284" s="197" t="s">
        <v>23302</v>
      </c>
      <c r="D1284" s="198">
        <v>0.28999999999999998</v>
      </c>
    </row>
    <row r="1285" spans="1:4" ht="13.5">
      <c r="A1285" s="197">
        <v>92259</v>
      </c>
      <c r="B1285" s="197" t="s">
        <v>23878</v>
      </c>
      <c r="C1285" s="197" t="s">
        <v>170</v>
      </c>
      <c r="D1285" s="198">
        <v>495.29</v>
      </c>
    </row>
    <row r="1286" spans="1:4" ht="13.5">
      <c r="A1286" s="197">
        <v>92260</v>
      </c>
      <c r="B1286" s="197" t="s">
        <v>23879</v>
      </c>
      <c r="C1286" s="197" t="s">
        <v>170</v>
      </c>
      <c r="D1286" s="198">
        <v>559.29999999999995</v>
      </c>
    </row>
    <row r="1287" spans="1:4" ht="13.5">
      <c r="A1287" s="197">
        <v>92261</v>
      </c>
      <c r="B1287" s="197" t="s">
        <v>23880</v>
      </c>
      <c r="C1287" s="197" t="s">
        <v>170</v>
      </c>
      <c r="D1287" s="198">
        <v>621.36</v>
      </c>
    </row>
    <row r="1288" spans="1:4" ht="13.5">
      <c r="A1288" s="197">
        <v>92262</v>
      </c>
      <c r="B1288" s="197" t="s">
        <v>23881</v>
      </c>
      <c r="C1288" s="197" t="s">
        <v>170</v>
      </c>
      <c r="D1288" s="198">
        <v>721.27</v>
      </c>
    </row>
    <row r="1289" spans="1:4" ht="13.5">
      <c r="A1289" s="197">
        <v>92539</v>
      </c>
      <c r="B1289" s="197" t="s">
        <v>23882</v>
      </c>
      <c r="C1289" s="197" t="s">
        <v>102</v>
      </c>
      <c r="D1289" s="198">
        <v>85.32</v>
      </c>
    </row>
    <row r="1290" spans="1:4" ht="13.5">
      <c r="A1290" s="197">
        <v>92540</v>
      </c>
      <c r="B1290" s="197" t="s">
        <v>23883</v>
      </c>
      <c r="C1290" s="197" t="s">
        <v>102</v>
      </c>
      <c r="D1290" s="198">
        <v>94.94</v>
      </c>
    </row>
    <row r="1291" spans="1:4" ht="13.5">
      <c r="A1291" s="197">
        <v>92541</v>
      </c>
      <c r="B1291" s="197" t="s">
        <v>23884</v>
      </c>
      <c r="C1291" s="197" t="s">
        <v>102</v>
      </c>
      <c r="D1291" s="198">
        <v>92.1</v>
      </c>
    </row>
    <row r="1292" spans="1:4" ht="13.5">
      <c r="A1292" s="197">
        <v>92542</v>
      </c>
      <c r="B1292" s="197" t="s">
        <v>23885</v>
      </c>
      <c r="C1292" s="197" t="s">
        <v>102</v>
      </c>
      <c r="D1292" s="198">
        <v>111.16</v>
      </c>
    </row>
    <row r="1293" spans="1:4" ht="13.5">
      <c r="A1293" s="197">
        <v>92543</v>
      </c>
      <c r="B1293" s="197" t="s">
        <v>23886</v>
      </c>
      <c r="C1293" s="197" t="s">
        <v>102</v>
      </c>
      <c r="D1293" s="198">
        <v>25.81</v>
      </c>
    </row>
    <row r="1294" spans="1:4" ht="13.5">
      <c r="A1294" s="197">
        <v>92544</v>
      </c>
      <c r="B1294" s="197" t="s">
        <v>23887</v>
      </c>
      <c r="C1294" s="197" t="s">
        <v>102</v>
      </c>
      <c r="D1294" s="198">
        <v>20.53</v>
      </c>
    </row>
    <row r="1295" spans="1:4" ht="13.5">
      <c r="A1295" s="197">
        <v>92545</v>
      </c>
      <c r="B1295" s="197" t="s">
        <v>23888</v>
      </c>
      <c r="C1295" s="197" t="s">
        <v>170</v>
      </c>
      <c r="D1295" s="123">
        <v>1093.3900000000001</v>
      </c>
    </row>
    <row r="1296" spans="1:4" ht="13.5">
      <c r="A1296" s="197">
        <v>92546</v>
      </c>
      <c r="B1296" s="197" t="s">
        <v>23889</v>
      </c>
      <c r="C1296" s="197" t="s">
        <v>170</v>
      </c>
      <c r="D1296" s="123">
        <v>1343</v>
      </c>
    </row>
    <row r="1297" spans="1:4" ht="13.5">
      <c r="A1297" s="197">
        <v>92547</v>
      </c>
      <c r="B1297" s="197" t="s">
        <v>23890</v>
      </c>
      <c r="C1297" s="197" t="s">
        <v>170</v>
      </c>
      <c r="D1297" s="123">
        <v>1424.51</v>
      </c>
    </row>
    <row r="1298" spans="1:4" ht="13.5">
      <c r="A1298" s="197">
        <v>92548</v>
      </c>
      <c r="B1298" s="197" t="s">
        <v>23891</v>
      </c>
      <c r="C1298" s="197" t="s">
        <v>170</v>
      </c>
      <c r="D1298" s="123">
        <v>1586</v>
      </c>
    </row>
    <row r="1299" spans="1:4" ht="13.5">
      <c r="A1299" s="197">
        <v>92549</v>
      </c>
      <c r="B1299" s="197" t="s">
        <v>23892</v>
      </c>
      <c r="C1299" s="197" t="s">
        <v>170</v>
      </c>
      <c r="D1299" s="123">
        <v>1975.56</v>
      </c>
    </row>
    <row r="1300" spans="1:4" ht="13.5">
      <c r="A1300" s="197">
        <v>92550</v>
      </c>
      <c r="B1300" s="197" t="s">
        <v>23893</v>
      </c>
      <c r="C1300" s="197" t="s">
        <v>170</v>
      </c>
      <c r="D1300" s="123">
        <v>2461.2600000000002</v>
      </c>
    </row>
    <row r="1301" spans="1:4" ht="13.5">
      <c r="A1301" s="197">
        <v>92551</v>
      </c>
      <c r="B1301" s="197" t="s">
        <v>23894</v>
      </c>
      <c r="C1301" s="197" t="s">
        <v>170</v>
      </c>
      <c r="D1301" s="123">
        <v>2566.11</v>
      </c>
    </row>
    <row r="1302" spans="1:4" ht="13.5">
      <c r="A1302" s="197">
        <v>92552</v>
      </c>
      <c r="B1302" s="197" t="s">
        <v>23895</v>
      </c>
      <c r="C1302" s="197" t="s">
        <v>170</v>
      </c>
      <c r="D1302" s="123">
        <v>2786.86</v>
      </c>
    </row>
    <row r="1303" spans="1:4" ht="13.5">
      <c r="A1303" s="197">
        <v>92553</v>
      </c>
      <c r="B1303" s="197" t="s">
        <v>23896</v>
      </c>
      <c r="C1303" s="197" t="s">
        <v>170</v>
      </c>
      <c r="D1303" s="123">
        <v>3187.02</v>
      </c>
    </row>
    <row r="1304" spans="1:4" ht="13.5">
      <c r="A1304" s="197">
        <v>92554</v>
      </c>
      <c r="B1304" s="197" t="s">
        <v>23897</v>
      </c>
      <c r="C1304" s="197" t="s">
        <v>170</v>
      </c>
      <c r="D1304" s="123">
        <v>3307.25</v>
      </c>
    </row>
    <row r="1305" spans="1:4" ht="13.5">
      <c r="A1305" s="197">
        <v>92555</v>
      </c>
      <c r="B1305" s="197" t="s">
        <v>23898</v>
      </c>
      <c r="C1305" s="197" t="s">
        <v>170</v>
      </c>
      <c r="D1305" s="123">
        <v>1077.4100000000001</v>
      </c>
    </row>
    <row r="1306" spans="1:4" ht="13.5">
      <c r="A1306" s="197">
        <v>92556</v>
      </c>
      <c r="B1306" s="197" t="s">
        <v>23899</v>
      </c>
      <c r="C1306" s="197" t="s">
        <v>170</v>
      </c>
      <c r="D1306" s="123">
        <v>1315</v>
      </c>
    </row>
    <row r="1307" spans="1:4" ht="13.5">
      <c r="A1307" s="197">
        <v>92557</v>
      </c>
      <c r="B1307" s="197" t="s">
        <v>23900</v>
      </c>
      <c r="C1307" s="197" t="s">
        <v>170</v>
      </c>
      <c r="D1307" s="123">
        <v>1396.5</v>
      </c>
    </row>
    <row r="1308" spans="1:4" ht="13.5">
      <c r="A1308" s="197">
        <v>92558</v>
      </c>
      <c r="B1308" s="197" t="s">
        <v>23901</v>
      </c>
      <c r="C1308" s="197" t="s">
        <v>170</v>
      </c>
      <c r="D1308" s="123">
        <v>1570.02</v>
      </c>
    </row>
    <row r="1309" spans="1:4" ht="13.5">
      <c r="A1309" s="197">
        <v>92559</v>
      </c>
      <c r="B1309" s="197" t="s">
        <v>23902</v>
      </c>
      <c r="C1309" s="197" t="s">
        <v>170</v>
      </c>
      <c r="D1309" s="123">
        <v>1945.8</v>
      </c>
    </row>
    <row r="1310" spans="1:4" ht="13.5">
      <c r="A1310" s="197">
        <v>92560</v>
      </c>
      <c r="B1310" s="197" t="s">
        <v>23903</v>
      </c>
      <c r="C1310" s="197" t="s">
        <v>170</v>
      </c>
      <c r="D1310" s="123">
        <v>2420.73</v>
      </c>
    </row>
    <row r="1311" spans="1:4" ht="13.5">
      <c r="A1311" s="197">
        <v>92561</v>
      </c>
      <c r="B1311" s="197" t="s">
        <v>23904</v>
      </c>
      <c r="C1311" s="197" t="s">
        <v>170</v>
      </c>
      <c r="D1311" s="123">
        <v>2526.6799999999998</v>
      </c>
    </row>
    <row r="1312" spans="1:4" ht="13.5">
      <c r="A1312" s="197">
        <v>92562</v>
      </c>
      <c r="B1312" s="197" t="s">
        <v>23905</v>
      </c>
      <c r="C1312" s="197" t="s">
        <v>170</v>
      </c>
      <c r="D1312" s="123">
        <v>2719.43</v>
      </c>
    </row>
    <row r="1313" spans="1:4" ht="13.5">
      <c r="A1313" s="197">
        <v>92563</v>
      </c>
      <c r="B1313" s="197" t="s">
        <v>23906</v>
      </c>
      <c r="C1313" s="197" t="s">
        <v>170</v>
      </c>
      <c r="D1313" s="123">
        <v>3108.17</v>
      </c>
    </row>
    <row r="1314" spans="1:4" ht="13.5">
      <c r="A1314" s="197">
        <v>92564</v>
      </c>
      <c r="B1314" s="197" t="s">
        <v>23907</v>
      </c>
      <c r="C1314" s="197" t="s">
        <v>170</v>
      </c>
      <c r="D1314" s="123">
        <v>3210.67</v>
      </c>
    </row>
    <row r="1315" spans="1:4" ht="13.5">
      <c r="A1315" s="197">
        <v>92565</v>
      </c>
      <c r="B1315" s="197" t="s">
        <v>23908</v>
      </c>
      <c r="C1315" s="197" t="s">
        <v>102</v>
      </c>
      <c r="D1315" s="198">
        <v>41.34</v>
      </c>
    </row>
    <row r="1316" spans="1:4" ht="13.5">
      <c r="A1316" s="197">
        <v>92566</v>
      </c>
      <c r="B1316" s="197" t="s">
        <v>23909</v>
      </c>
      <c r="C1316" s="197" t="s">
        <v>102</v>
      </c>
      <c r="D1316" s="198">
        <v>26.05</v>
      </c>
    </row>
    <row r="1317" spans="1:4" ht="13.5">
      <c r="A1317" s="197">
        <v>92567</v>
      </c>
      <c r="B1317" s="197" t="s">
        <v>23910</v>
      </c>
      <c r="C1317" s="197" t="s">
        <v>102</v>
      </c>
      <c r="D1317" s="198">
        <v>37.33</v>
      </c>
    </row>
    <row r="1318" spans="1:4" ht="13.5">
      <c r="A1318" s="197">
        <v>100379</v>
      </c>
      <c r="B1318" s="197" t="s">
        <v>23911</v>
      </c>
      <c r="C1318" s="197" t="s">
        <v>102</v>
      </c>
      <c r="D1318" s="198">
        <v>41.34</v>
      </c>
    </row>
    <row r="1319" spans="1:4" ht="13.5">
      <c r="A1319" s="197">
        <v>100380</v>
      </c>
      <c r="B1319" s="197" t="s">
        <v>23912</v>
      </c>
      <c r="C1319" s="197" t="s">
        <v>102</v>
      </c>
      <c r="D1319" s="198">
        <v>54.18</v>
      </c>
    </row>
    <row r="1320" spans="1:4" ht="13.5">
      <c r="A1320" s="197">
        <v>100381</v>
      </c>
      <c r="B1320" s="197" t="s">
        <v>23913</v>
      </c>
      <c r="C1320" s="197" t="s">
        <v>102</v>
      </c>
      <c r="D1320" s="198">
        <v>60.48</v>
      </c>
    </row>
    <row r="1321" spans="1:4" ht="13.5">
      <c r="A1321" s="197">
        <v>100383</v>
      </c>
      <c r="B1321" s="197" t="s">
        <v>23914</v>
      </c>
      <c r="C1321" s="197" t="s">
        <v>102</v>
      </c>
      <c r="D1321" s="198">
        <v>28.18</v>
      </c>
    </row>
    <row r="1322" spans="1:4" ht="13.5">
      <c r="A1322" s="197">
        <v>100384</v>
      </c>
      <c r="B1322" s="197" t="s">
        <v>23915</v>
      </c>
      <c r="C1322" s="197" t="s">
        <v>102</v>
      </c>
      <c r="D1322" s="198">
        <v>29.5</v>
      </c>
    </row>
    <row r="1323" spans="1:4" ht="13.5">
      <c r="A1323" s="197">
        <v>100385</v>
      </c>
      <c r="B1323" s="197" t="s">
        <v>23916</v>
      </c>
      <c r="C1323" s="197" t="s">
        <v>102</v>
      </c>
      <c r="D1323" s="198">
        <v>37.33</v>
      </c>
    </row>
    <row r="1324" spans="1:4" ht="13.5">
      <c r="A1324" s="197">
        <v>100386</v>
      </c>
      <c r="B1324" s="197" t="s">
        <v>23917</v>
      </c>
      <c r="C1324" s="197" t="s">
        <v>102</v>
      </c>
      <c r="D1324" s="198">
        <v>47.63</v>
      </c>
    </row>
    <row r="1325" spans="1:4" ht="13.5">
      <c r="A1325" s="197">
        <v>100387</v>
      </c>
      <c r="B1325" s="197" t="s">
        <v>23918</v>
      </c>
      <c r="C1325" s="197" t="s">
        <v>102</v>
      </c>
      <c r="D1325" s="198">
        <v>58.26</v>
      </c>
    </row>
    <row r="1326" spans="1:4" ht="13.5">
      <c r="A1326" s="197">
        <v>100388</v>
      </c>
      <c r="B1326" s="197" t="s">
        <v>23919</v>
      </c>
      <c r="C1326" s="197" t="s">
        <v>102</v>
      </c>
      <c r="D1326" s="198">
        <v>20.97</v>
      </c>
    </row>
    <row r="1327" spans="1:4" ht="13.5">
      <c r="A1327" s="197">
        <v>100389</v>
      </c>
      <c r="B1327" s="197" t="s">
        <v>23920</v>
      </c>
      <c r="C1327" s="197" t="s">
        <v>102</v>
      </c>
      <c r="D1327" s="198">
        <v>18.329999999999998</v>
      </c>
    </row>
    <row r="1328" spans="1:4" ht="13.5">
      <c r="A1328" s="197">
        <v>100390</v>
      </c>
      <c r="B1328" s="197" t="s">
        <v>23921</v>
      </c>
      <c r="C1328" s="197" t="s">
        <v>102</v>
      </c>
      <c r="D1328" s="198">
        <v>24.77</v>
      </c>
    </row>
    <row r="1329" spans="1:4" ht="13.5">
      <c r="A1329" s="197">
        <v>100391</v>
      </c>
      <c r="B1329" s="197" t="s">
        <v>23922</v>
      </c>
      <c r="C1329" s="197" t="s">
        <v>102</v>
      </c>
      <c r="D1329" s="198">
        <v>20.71</v>
      </c>
    </row>
    <row r="1330" spans="1:4" ht="13.5">
      <c r="A1330" s="197">
        <v>100392</v>
      </c>
      <c r="B1330" s="197" t="s">
        <v>23923</v>
      </c>
      <c r="C1330" s="197" t="s">
        <v>102</v>
      </c>
      <c r="D1330" s="198">
        <v>16.53</v>
      </c>
    </row>
    <row r="1331" spans="1:4" ht="13.5">
      <c r="A1331" s="197">
        <v>100393</v>
      </c>
      <c r="B1331" s="197" t="s">
        <v>23924</v>
      </c>
      <c r="C1331" s="197" t="s">
        <v>102</v>
      </c>
      <c r="D1331" s="198">
        <v>20.86</v>
      </c>
    </row>
    <row r="1332" spans="1:4" ht="13.5">
      <c r="A1332" s="197">
        <v>100394</v>
      </c>
      <c r="B1332" s="197" t="s">
        <v>23925</v>
      </c>
      <c r="C1332" s="197" t="s">
        <v>102</v>
      </c>
      <c r="D1332" s="198">
        <v>19.5</v>
      </c>
    </row>
    <row r="1333" spans="1:4" ht="13.5">
      <c r="A1333" s="197">
        <v>100395</v>
      </c>
      <c r="B1333" s="197" t="s">
        <v>23926</v>
      </c>
      <c r="C1333" s="197" t="s">
        <v>102</v>
      </c>
      <c r="D1333" s="198">
        <v>24.66</v>
      </c>
    </row>
    <row r="1334" spans="1:4" ht="13.5">
      <c r="A1334" s="197">
        <v>94189</v>
      </c>
      <c r="B1334" s="197" t="s">
        <v>23927</v>
      </c>
      <c r="C1334" s="197" t="s">
        <v>102</v>
      </c>
      <c r="D1334" s="198">
        <v>33.200000000000003</v>
      </c>
    </row>
    <row r="1335" spans="1:4" ht="13.5">
      <c r="A1335" s="197">
        <v>94192</v>
      </c>
      <c r="B1335" s="197" t="s">
        <v>23928</v>
      </c>
      <c r="C1335" s="197" t="s">
        <v>102</v>
      </c>
      <c r="D1335" s="198">
        <v>35.799999999999997</v>
      </c>
    </row>
    <row r="1336" spans="1:4" ht="13.5">
      <c r="A1336" s="197">
        <v>94195</v>
      </c>
      <c r="B1336" s="197" t="s">
        <v>115</v>
      </c>
      <c r="C1336" s="197" t="s">
        <v>102</v>
      </c>
      <c r="D1336" s="198">
        <v>52.51</v>
      </c>
    </row>
    <row r="1337" spans="1:4" ht="13.5">
      <c r="A1337" s="197">
        <v>94198</v>
      </c>
      <c r="B1337" s="197" t="s">
        <v>23929</v>
      </c>
      <c r="C1337" s="197" t="s">
        <v>102</v>
      </c>
      <c r="D1337" s="198">
        <v>55.96</v>
      </c>
    </row>
    <row r="1338" spans="1:4" ht="13.5">
      <c r="A1338" s="197">
        <v>94201</v>
      </c>
      <c r="B1338" s="197" t="s">
        <v>23930</v>
      </c>
      <c r="C1338" s="197" t="s">
        <v>102</v>
      </c>
      <c r="D1338" s="198">
        <v>73.98</v>
      </c>
    </row>
    <row r="1339" spans="1:4" ht="13.5">
      <c r="A1339" s="197">
        <v>94204</v>
      </c>
      <c r="B1339" s="197" t="s">
        <v>23931</v>
      </c>
      <c r="C1339" s="197" t="s">
        <v>102</v>
      </c>
      <c r="D1339" s="198">
        <v>79.83</v>
      </c>
    </row>
    <row r="1340" spans="1:4" ht="13.5">
      <c r="A1340" s="197">
        <v>94224</v>
      </c>
      <c r="B1340" s="197" t="s">
        <v>23932</v>
      </c>
      <c r="C1340" s="197" t="s">
        <v>119</v>
      </c>
      <c r="D1340" s="198">
        <v>25.25</v>
      </c>
    </row>
    <row r="1341" spans="1:4" ht="13.5">
      <c r="A1341" s="197">
        <v>94226</v>
      </c>
      <c r="B1341" s="197" t="s">
        <v>23933</v>
      </c>
      <c r="C1341" s="197" t="s">
        <v>102</v>
      </c>
      <c r="D1341" s="198">
        <v>20.309999999999999</v>
      </c>
    </row>
    <row r="1342" spans="1:4" ht="13.5">
      <c r="A1342" s="197">
        <v>94232</v>
      </c>
      <c r="B1342" s="197" t="s">
        <v>23934</v>
      </c>
      <c r="C1342" s="197" t="s">
        <v>170</v>
      </c>
      <c r="D1342" s="198">
        <v>2.88</v>
      </c>
    </row>
    <row r="1343" spans="1:4" ht="13.5">
      <c r="A1343" s="197">
        <v>94440</v>
      </c>
      <c r="B1343" s="197" t="s">
        <v>23935</v>
      </c>
      <c r="C1343" s="197" t="s">
        <v>102</v>
      </c>
      <c r="D1343" s="198">
        <v>52.51</v>
      </c>
    </row>
    <row r="1344" spans="1:4" ht="13.5">
      <c r="A1344" s="197">
        <v>94441</v>
      </c>
      <c r="B1344" s="197" t="s">
        <v>23936</v>
      </c>
      <c r="C1344" s="197" t="s">
        <v>102</v>
      </c>
      <c r="D1344" s="198">
        <v>55.96</v>
      </c>
    </row>
    <row r="1345" spans="1:4" ht="13.5">
      <c r="A1345" s="197">
        <v>94442</v>
      </c>
      <c r="B1345" s="197" t="s">
        <v>23937</v>
      </c>
      <c r="C1345" s="197" t="s">
        <v>102</v>
      </c>
      <c r="D1345" s="198">
        <v>52.51</v>
      </c>
    </row>
    <row r="1346" spans="1:4" ht="13.5">
      <c r="A1346" s="197">
        <v>94443</v>
      </c>
      <c r="B1346" s="197" t="s">
        <v>23938</v>
      </c>
      <c r="C1346" s="197" t="s">
        <v>102</v>
      </c>
      <c r="D1346" s="198">
        <v>55.96</v>
      </c>
    </row>
    <row r="1347" spans="1:4" ht="13.5">
      <c r="A1347" s="197">
        <v>94445</v>
      </c>
      <c r="B1347" s="197" t="s">
        <v>23939</v>
      </c>
      <c r="C1347" s="197" t="s">
        <v>102</v>
      </c>
      <c r="D1347" s="198">
        <v>73.98</v>
      </c>
    </row>
    <row r="1348" spans="1:4" ht="13.5">
      <c r="A1348" s="197">
        <v>94446</v>
      </c>
      <c r="B1348" s="197" t="s">
        <v>23940</v>
      </c>
      <c r="C1348" s="197" t="s">
        <v>102</v>
      </c>
      <c r="D1348" s="198">
        <v>79.83</v>
      </c>
    </row>
    <row r="1349" spans="1:4" ht="13.5">
      <c r="A1349" s="197">
        <v>94447</v>
      </c>
      <c r="B1349" s="197" t="s">
        <v>23941</v>
      </c>
      <c r="C1349" s="197" t="s">
        <v>102</v>
      </c>
      <c r="D1349" s="198">
        <v>73.98</v>
      </c>
    </row>
    <row r="1350" spans="1:4" ht="13.5">
      <c r="A1350" s="197">
        <v>94448</v>
      </c>
      <c r="B1350" s="197" t="s">
        <v>23942</v>
      </c>
      <c r="C1350" s="197" t="s">
        <v>102</v>
      </c>
      <c r="D1350" s="198">
        <v>79.83</v>
      </c>
    </row>
    <row r="1351" spans="1:4" ht="13.5">
      <c r="A1351" s="197">
        <v>94207</v>
      </c>
      <c r="B1351" s="197" t="s">
        <v>23943</v>
      </c>
      <c r="C1351" s="197" t="s">
        <v>102</v>
      </c>
      <c r="D1351" s="198">
        <v>46.84</v>
      </c>
    </row>
    <row r="1352" spans="1:4" ht="13.5">
      <c r="A1352" s="197">
        <v>94210</v>
      </c>
      <c r="B1352" s="197" t="s">
        <v>117</v>
      </c>
      <c r="C1352" s="197" t="s">
        <v>102</v>
      </c>
      <c r="D1352" s="198">
        <v>49.68</v>
      </c>
    </row>
    <row r="1353" spans="1:4" ht="13.5">
      <c r="A1353" s="197">
        <v>94218</v>
      </c>
      <c r="B1353" s="197" t="s">
        <v>43785</v>
      </c>
      <c r="C1353" s="197" t="s">
        <v>102</v>
      </c>
      <c r="D1353" s="198">
        <v>118.32</v>
      </c>
    </row>
    <row r="1354" spans="1:4" ht="13.5">
      <c r="A1354" s="197">
        <v>94213</v>
      </c>
      <c r="B1354" s="197" t="s">
        <v>23944</v>
      </c>
      <c r="C1354" s="197" t="s">
        <v>102</v>
      </c>
      <c r="D1354" s="198">
        <v>72.400000000000006</v>
      </c>
    </row>
    <row r="1355" spans="1:4" ht="13.5">
      <c r="A1355" s="197">
        <v>94216</v>
      </c>
      <c r="B1355" s="197" t="s">
        <v>23945</v>
      </c>
      <c r="C1355" s="197" t="s">
        <v>102</v>
      </c>
      <c r="D1355" s="198">
        <v>204.47</v>
      </c>
    </row>
    <row r="1356" spans="1:4" ht="13.5">
      <c r="A1356" s="197">
        <v>94219</v>
      </c>
      <c r="B1356" s="197" t="s">
        <v>23946</v>
      </c>
      <c r="C1356" s="197" t="s">
        <v>119</v>
      </c>
      <c r="D1356" s="198">
        <v>38.229999999999997</v>
      </c>
    </row>
    <row r="1357" spans="1:4" ht="13.5">
      <c r="A1357" s="197">
        <v>94220</v>
      </c>
      <c r="B1357" s="197" t="s">
        <v>23947</v>
      </c>
      <c r="C1357" s="197" t="s">
        <v>119</v>
      </c>
      <c r="D1357" s="198">
        <v>47.65</v>
      </c>
    </row>
    <row r="1358" spans="1:4" ht="13.5">
      <c r="A1358" s="197">
        <v>94221</v>
      </c>
      <c r="B1358" s="197" t="s">
        <v>23948</v>
      </c>
      <c r="C1358" s="197" t="s">
        <v>119</v>
      </c>
      <c r="D1358" s="198">
        <v>31.44</v>
      </c>
    </row>
    <row r="1359" spans="1:4" ht="13.5">
      <c r="A1359" s="197">
        <v>94222</v>
      </c>
      <c r="B1359" s="197" t="s">
        <v>23949</v>
      </c>
      <c r="C1359" s="197" t="s">
        <v>119</v>
      </c>
      <c r="D1359" s="198">
        <v>40.86</v>
      </c>
    </row>
    <row r="1360" spans="1:4" ht="13.5">
      <c r="A1360" s="197">
        <v>94223</v>
      </c>
      <c r="B1360" s="197" t="s">
        <v>23950</v>
      </c>
      <c r="C1360" s="197" t="s">
        <v>119</v>
      </c>
      <c r="D1360" s="198">
        <v>81.819999999999993</v>
      </c>
    </row>
    <row r="1361" spans="1:4" ht="13.5">
      <c r="A1361" s="197">
        <v>94451</v>
      </c>
      <c r="B1361" s="197" t="s">
        <v>23951</v>
      </c>
      <c r="C1361" s="197" t="s">
        <v>119</v>
      </c>
      <c r="D1361" s="198">
        <v>90.88</v>
      </c>
    </row>
    <row r="1362" spans="1:4" ht="13.5">
      <c r="A1362" s="197">
        <v>100325</v>
      </c>
      <c r="B1362" s="197" t="s">
        <v>23952</v>
      </c>
      <c r="C1362" s="197" t="s">
        <v>119</v>
      </c>
      <c r="D1362" s="198">
        <v>88.34</v>
      </c>
    </row>
    <row r="1363" spans="1:4" ht="13.5">
      <c r="A1363" s="197">
        <v>100327</v>
      </c>
      <c r="B1363" s="197" t="s">
        <v>23953</v>
      </c>
      <c r="C1363" s="197" t="s">
        <v>119</v>
      </c>
      <c r="D1363" s="198">
        <v>66.510000000000005</v>
      </c>
    </row>
    <row r="1364" spans="1:4" ht="13.5">
      <c r="A1364" s="197">
        <v>100328</v>
      </c>
      <c r="B1364" s="197" t="s">
        <v>23954</v>
      </c>
      <c r="C1364" s="197" t="s">
        <v>102</v>
      </c>
      <c r="D1364" s="198">
        <v>17.2</v>
      </c>
    </row>
    <row r="1365" spans="1:4" ht="13.5">
      <c r="A1365" s="197">
        <v>100329</v>
      </c>
      <c r="B1365" s="197" t="s">
        <v>23955</v>
      </c>
      <c r="C1365" s="197" t="s">
        <v>102</v>
      </c>
      <c r="D1365" s="198">
        <v>20.64</v>
      </c>
    </row>
    <row r="1366" spans="1:4" ht="13.5">
      <c r="A1366" s="197">
        <v>100330</v>
      </c>
      <c r="B1366" s="197" t="s">
        <v>23956</v>
      </c>
      <c r="C1366" s="197" t="s">
        <v>102</v>
      </c>
      <c r="D1366" s="198">
        <v>23.36</v>
      </c>
    </row>
    <row r="1367" spans="1:4" ht="13.5">
      <c r="A1367" s="197">
        <v>100331</v>
      </c>
      <c r="B1367" s="197" t="s">
        <v>23957</v>
      </c>
      <c r="C1367" s="197" t="s">
        <v>102</v>
      </c>
      <c r="D1367" s="198">
        <v>29.24</v>
      </c>
    </row>
    <row r="1368" spans="1:4" ht="13.5">
      <c r="A1368" s="197">
        <v>100434</v>
      </c>
      <c r="B1368" s="197" t="s">
        <v>121</v>
      </c>
      <c r="C1368" s="197" t="s">
        <v>119</v>
      </c>
      <c r="D1368" s="198">
        <v>72.37</v>
      </c>
    </row>
    <row r="1369" spans="1:4" ht="13.5">
      <c r="A1369" s="197">
        <v>100435</v>
      </c>
      <c r="B1369" s="197" t="s">
        <v>23958</v>
      </c>
      <c r="C1369" s="197" t="s">
        <v>119</v>
      </c>
      <c r="D1369" s="198">
        <v>60.26</v>
      </c>
    </row>
    <row r="1370" spans="1:4" ht="13.5">
      <c r="A1370" s="197">
        <v>94227</v>
      </c>
      <c r="B1370" s="197" t="s">
        <v>23959</v>
      </c>
      <c r="C1370" s="197" t="s">
        <v>119</v>
      </c>
      <c r="D1370" s="198">
        <v>74.08</v>
      </c>
    </row>
    <row r="1371" spans="1:4" ht="13.5">
      <c r="A1371" s="197">
        <v>94228</v>
      </c>
      <c r="B1371" s="197" t="s">
        <v>23960</v>
      </c>
      <c r="C1371" s="197" t="s">
        <v>119</v>
      </c>
      <c r="D1371" s="198">
        <v>100.68</v>
      </c>
    </row>
    <row r="1372" spans="1:4" ht="13.5">
      <c r="A1372" s="197">
        <v>94229</v>
      </c>
      <c r="B1372" s="197" t="s">
        <v>125</v>
      </c>
      <c r="C1372" s="197" t="s">
        <v>119</v>
      </c>
      <c r="D1372" s="198">
        <v>194.99</v>
      </c>
    </row>
    <row r="1373" spans="1:4" ht="13.5">
      <c r="A1373" s="197">
        <v>94231</v>
      </c>
      <c r="B1373" s="197" t="s">
        <v>23961</v>
      </c>
      <c r="C1373" s="197" t="s">
        <v>119</v>
      </c>
      <c r="D1373" s="198">
        <v>58.75</v>
      </c>
    </row>
    <row r="1374" spans="1:4" ht="13.5">
      <c r="A1374" s="197">
        <v>94449</v>
      </c>
      <c r="B1374" s="197" t="s">
        <v>23962</v>
      </c>
      <c r="C1374" s="197" t="s">
        <v>102</v>
      </c>
      <c r="D1374" s="198">
        <v>70.290000000000006</v>
      </c>
    </row>
    <row r="1375" spans="1:4" ht="13.5">
      <c r="A1375" s="197">
        <v>92255</v>
      </c>
      <c r="B1375" s="197" t="s">
        <v>23963</v>
      </c>
      <c r="C1375" s="197" t="s">
        <v>170</v>
      </c>
      <c r="D1375" s="198">
        <v>199.62</v>
      </c>
    </row>
    <row r="1376" spans="1:4" ht="13.5">
      <c r="A1376" s="197">
        <v>92256</v>
      </c>
      <c r="B1376" s="197" t="s">
        <v>23964</v>
      </c>
      <c r="C1376" s="197" t="s">
        <v>170</v>
      </c>
      <c r="D1376" s="198">
        <v>248.17</v>
      </c>
    </row>
    <row r="1377" spans="1:4" ht="13.5">
      <c r="A1377" s="197">
        <v>92257</v>
      </c>
      <c r="B1377" s="197" t="s">
        <v>23965</v>
      </c>
      <c r="C1377" s="197" t="s">
        <v>170</v>
      </c>
      <c r="D1377" s="198">
        <v>296.11</v>
      </c>
    </row>
    <row r="1378" spans="1:4" ht="13.5">
      <c r="A1378" s="197">
        <v>92258</v>
      </c>
      <c r="B1378" s="197" t="s">
        <v>23966</v>
      </c>
      <c r="C1378" s="197" t="s">
        <v>170</v>
      </c>
      <c r="D1378" s="198">
        <v>373.2</v>
      </c>
    </row>
    <row r="1379" spans="1:4" ht="13.5">
      <c r="A1379" s="197">
        <v>92568</v>
      </c>
      <c r="B1379" s="197" t="s">
        <v>23967</v>
      </c>
      <c r="C1379" s="197" t="s">
        <v>102</v>
      </c>
      <c r="D1379" s="198">
        <v>155.84</v>
      </c>
    </row>
    <row r="1380" spans="1:4" ht="13.5">
      <c r="A1380" s="197">
        <v>92569</v>
      </c>
      <c r="B1380" s="197" t="s">
        <v>23968</v>
      </c>
      <c r="C1380" s="197" t="s">
        <v>102</v>
      </c>
      <c r="D1380" s="198">
        <v>87.14</v>
      </c>
    </row>
    <row r="1381" spans="1:4" ht="13.5">
      <c r="A1381" s="197">
        <v>92570</v>
      </c>
      <c r="B1381" s="197" t="s">
        <v>23969</v>
      </c>
      <c r="C1381" s="197" t="s">
        <v>102</v>
      </c>
      <c r="D1381" s="198">
        <v>55.46</v>
      </c>
    </row>
    <row r="1382" spans="1:4" ht="13.5">
      <c r="A1382" s="197">
        <v>92571</v>
      </c>
      <c r="B1382" s="197" t="s">
        <v>23970</v>
      </c>
      <c r="C1382" s="197" t="s">
        <v>102</v>
      </c>
      <c r="D1382" s="198">
        <v>165.31</v>
      </c>
    </row>
    <row r="1383" spans="1:4" ht="13.5">
      <c r="A1383" s="197">
        <v>92572</v>
      </c>
      <c r="B1383" s="197" t="s">
        <v>23971</v>
      </c>
      <c r="C1383" s="197" t="s">
        <v>102</v>
      </c>
      <c r="D1383" s="198">
        <v>99.52</v>
      </c>
    </row>
    <row r="1384" spans="1:4" ht="13.5">
      <c r="A1384" s="197">
        <v>92573</v>
      </c>
      <c r="B1384" s="197" t="s">
        <v>23972</v>
      </c>
      <c r="C1384" s="197" t="s">
        <v>102</v>
      </c>
      <c r="D1384" s="198">
        <v>59.49</v>
      </c>
    </row>
    <row r="1385" spans="1:4" ht="13.5">
      <c r="A1385" s="197">
        <v>92574</v>
      </c>
      <c r="B1385" s="197" t="s">
        <v>23973</v>
      </c>
      <c r="C1385" s="197" t="s">
        <v>102</v>
      </c>
      <c r="D1385" s="198">
        <v>158.32</v>
      </c>
    </row>
    <row r="1386" spans="1:4" ht="13.5">
      <c r="A1386" s="197">
        <v>92575</v>
      </c>
      <c r="B1386" s="197" t="s">
        <v>23974</v>
      </c>
      <c r="C1386" s="197" t="s">
        <v>102</v>
      </c>
      <c r="D1386" s="198">
        <v>79.760000000000005</v>
      </c>
    </row>
    <row r="1387" spans="1:4" ht="13.5">
      <c r="A1387" s="197">
        <v>92576</v>
      </c>
      <c r="B1387" s="197" t="s">
        <v>23975</v>
      </c>
      <c r="C1387" s="197" t="s">
        <v>102</v>
      </c>
      <c r="D1387" s="198">
        <v>43.9</v>
      </c>
    </row>
    <row r="1388" spans="1:4" ht="13.5">
      <c r="A1388" s="197">
        <v>92577</v>
      </c>
      <c r="B1388" s="197" t="s">
        <v>23976</v>
      </c>
      <c r="C1388" s="197" t="s">
        <v>102</v>
      </c>
      <c r="D1388" s="198">
        <v>168.35</v>
      </c>
    </row>
    <row r="1389" spans="1:4" ht="13.5">
      <c r="A1389" s="197">
        <v>92578</v>
      </c>
      <c r="B1389" s="197" t="s">
        <v>23977</v>
      </c>
      <c r="C1389" s="197" t="s">
        <v>102</v>
      </c>
      <c r="D1389" s="198">
        <v>85.33</v>
      </c>
    </row>
    <row r="1390" spans="1:4" ht="13.5">
      <c r="A1390" s="197">
        <v>92579</v>
      </c>
      <c r="B1390" s="197" t="s">
        <v>23978</v>
      </c>
      <c r="C1390" s="197" t="s">
        <v>102</v>
      </c>
      <c r="D1390" s="198">
        <v>47.1</v>
      </c>
    </row>
    <row r="1391" spans="1:4" ht="13.5">
      <c r="A1391" s="197">
        <v>92580</v>
      </c>
      <c r="B1391" s="197" t="s">
        <v>23979</v>
      </c>
      <c r="C1391" s="197" t="s">
        <v>102</v>
      </c>
      <c r="D1391" s="198">
        <v>58.53</v>
      </c>
    </row>
    <row r="1392" spans="1:4" ht="13.5">
      <c r="A1392" s="197">
        <v>92581</v>
      </c>
      <c r="B1392" s="197" t="s">
        <v>23980</v>
      </c>
      <c r="C1392" s="197" t="s">
        <v>102</v>
      </c>
      <c r="D1392" s="198">
        <v>61.1</v>
      </c>
    </row>
    <row r="1393" spans="1:4" ht="13.5">
      <c r="A1393" s="197">
        <v>92582</v>
      </c>
      <c r="B1393" s="197" t="s">
        <v>23981</v>
      </c>
      <c r="C1393" s="197" t="s">
        <v>170</v>
      </c>
      <c r="D1393" s="198">
        <v>833.82</v>
      </c>
    </row>
    <row r="1394" spans="1:4" ht="13.5">
      <c r="A1394" s="197">
        <v>92584</v>
      </c>
      <c r="B1394" s="197" t="s">
        <v>23982</v>
      </c>
      <c r="C1394" s="197" t="s">
        <v>170</v>
      </c>
      <c r="D1394" s="198">
        <v>982.32</v>
      </c>
    </row>
    <row r="1395" spans="1:4" ht="13.5">
      <c r="A1395" s="197">
        <v>92586</v>
      </c>
      <c r="B1395" s="197" t="s">
        <v>23983</v>
      </c>
      <c r="C1395" s="197" t="s">
        <v>170</v>
      </c>
      <c r="D1395" s="123">
        <v>1130.82</v>
      </c>
    </row>
    <row r="1396" spans="1:4" ht="13.5">
      <c r="A1396" s="197">
        <v>92588</v>
      </c>
      <c r="B1396" s="197" t="s">
        <v>23984</v>
      </c>
      <c r="C1396" s="197" t="s">
        <v>170</v>
      </c>
      <c r="D1396" s="123">
        <v>1432.97</v>
      </c>
    </row>
    <row r="1397" spans="1:4" ht="13.5">
      <c r="A1397" s="197">
        <v>92590</v>
      </c>
      <c r="B1397" s="197" t="s">
        <v>23985</v>
      </c>
      <c r="C1397" s="197" t="s">
        <v>170</v>
      </c>
      <c r="D1397" s="123">
        <v>1581.47</v>
      </c>
    </row>
    <row r="1398" spans="1:4" ht="13.5">
      <c r="A1398" s="197">
        <v>92592</v>
      </c>
      <c r="B1398" s="197" t="s">
        <v>23986</v>
      </c>
      <c r="C1398" s="197" t="s">
        <v>170</v>
      </c>
      <c r="D1398" s="123">
        <v>1777.91</v>
      </c>
    </row>
    <row r="1399" spans="1:4" ht="13.5">
      <c r="A1399" s="197">
        <v>92593</v>
      </c>
      <c r="B1399" s="197" t="s">
        <v>23987</v>
      </c>
      <c r="C1399" s="197" t="s">
        <v>23988</v>
      </c>
      <c r="D1399" s="198">
        <v>13.5</v>
      </c>
    </row>
    <row r="1400" spans="1:4" ht="13.5">
      <c r="A1400" s="197">
        <v>92594</v>
      </c>
      <c r="B1400" s="197" t="s">
        <v>23989</v>
      </c>
      <c r="C1400" s="197" t="s">
        <v>170</v>
      </c>
      <c r="D1400" s="123">
        <v>2069.11</v>
      </c>
    </row>
    <row r="1401" spans="1:4" ht="13.5">
      <c r="A1401" s="197">
        <v>92596</v>
      </c>
      <c r="B1401" s="197" t="s">
        <v>23990</v>
      </c>
      <c r="C1401" s="197" t="s">
        <v>170</v>
      </c>
      <c r="D1401" s="123">
        <v>2301.0700000000002</v>
      </c>
    </row>
    <row r="1402" spans="1:4" ht="13.5">
      <c r="A1402" s="197">
        <v>92598</v>
      </c>
      <c r="B1402" s="197" t="s">
        <v>23991</v>
      </c>
      <c r="C1402" s="197" t="s">
        <v>170</v>
      </c>
      <c r="D1402" s="123">
        <v>2449.56</v>
      </c>
    </row>
    <row r="1403" spans="1:4" ht="13.5">
      <c r="A1403" s="197">
        <v>92600</v>
      </c>
      <c r="B1403" s="197" t="s">
        <v>23992</v>
      </c>
      <c r="C1403" s="197" t="s">
        <v>170</v>
      </c>
      <c r="D1403" s="123">
        <v>2635.65</v>
      </c>
    </row>
    <row r="1404" spans="1:4" ht="13.5">
      <c r="A1404" s="197">
        <v>92602</v>
      </c>
      <c r="B1404" s="197" t="s">
        <v>23993</v>
      </c>
      <c r="C1404" s="197" t="s">
        <v>170</v>
      </c>
      <c r="D1404" s="198">
        <v>833.82</v>
      </c>
    </row>
    <row r="1405" spans="1:4" ht="13.5">
      <c r="A1405" s="197">
        <v>92604</v>
      </c>
      <c r="B1405" s="197" t="s">
        <v>23994</v>
      </c>
      <c r="C1405" s="197" t="s">
        <v>170</v>
      </c>
      <c r="D1405" s="198">
        <v>944.73</v>
      </c>
    </row>
    <row r="1406" spans="1:4" ht="13.5">
      <c r="A1406" s="197">
        <v>92606</v>
      </c>
      <c r="B1406" s="197" t="s">
        <v>23995</v>
      </c>
      <c r="C1406" s="197" t="s">
        <v>170</v>
      </c>
      <c r="D1406" s="123">
        <v>1093.23</v>
      </c>
    </row>
    <row r="1407" spans="1:4" ht="13.5">
      <c r="A1407" s="197">
        <v>92608</v>
      </c>
      <c r="B1407" s="197" t="s">
        <v>23996</v>
      </c>
      <c r="C1407" s="197" t="s">
        <v>170</v>
      </c>
      <c r="D1407" s="123">
        <v>1357.79</v>
      </c>
    </row>
    <row r="1408" spans="1:4" ht="13.5">
      <c r="A1408" s="197">
        <v>92610</v>
      </c>
      <c r="B1408" s="197" t="s">
        <v>23997</v>
      </c>
      <c r="C1408" s="197" t="s">
        <v>170</v>
      </c>
      <c r="D1408" s="123">
        <v>1506.29</v>
      </c>
    </row>
    <row r="1409" spans="1:4" ht="13.5">
      <c r="A1409" s="197">
        <v>92612</v>
      </c>
      <c r="B1409" s="197" t="s">
        <v>23998</v>
      </c>
      <c r="C1409" s="197" t="s">
        <v>170</v>
      </c>
      <c r="D1409" s="123">
        <v>1702.73</v>
      </c>
    </row>
    <row r="1410" spans="1:4" ht="13.5">
      <c r="A1410" s="197">
        <v>92614</v>
      </c>
      <c r="B1410" s="197" t="s">
        <v>23999</v>
      </c>
      <c r="C1410" s="197" t="s">
        <v>170</v>
      </c>
      <c r="D1410" s="123">
        <v>1918.76</v>
      </c>
    </row>
    <row r="1411" spans="1:4" ht="13.5">
      <c r="A1411" s="197">
        <v>92616</v>
      </c>
      <c r="B1411" s="197" t="s">
        <v>24000</v>
      </c>
      <c r="C1411" s="197" t="s">
        <v>170</v>
      </c>
      <c r="D1411" s="123">
        <v>2188.3000000000002</v>
      </c>
    </row>
    <row r="1412" spans="1:4" ht="13.5">
      <c r="A1412" s="197">
        <v>92618</v>
      </c>
      <c r="B1412" s="197" t="s">
        <v>24001</v>
      </c>
      <c r="C1412" s="197" t="s">
        <v>170</v>
      </c>
      <c r="D1412" s="123">
        <v>2336.8000000000002</v>
      </c>
    </row>
    <row r="1413" spans="1:4" ht="13.5">
      <c r="A1413" s="197">
        <v>92620</v>
      </c>
      <c r="B1413" s="197" t="s">
        <v>24002</v>
      </c>
      <c r="C1413" s="197" t="s">
        <v>170</v>
      </c>
      <c r="D1413" s="123">
        <v>2485.3000000000002</v>
      </c>
    </row>
    <row r="1414" spans="1:4" ht="13.5">
      <c r="A1414" s="197">
        <v>100357</v>
      </c>
      <c r="B1414" s="197" t="s">
        <v>24003</v>
      </c>
      <c r="C1414" s="197" t="s">
        <v>170</v>
      </c>
      <c r="D1414" s="123">
        <v>1138.45</v>
      </c>
    </row>
    <row r="1415" spans="1:4" ht="13.5">
      <c r="A1415" s="197">
        <v>100358</v>
      </c>
      <c r="B1415" s="197" t="s">
        <v>24004</v>
      </c>
      <c r="C1415" s="197" t="s">
        <v>170</v>
      </c>
      <c r="D1415" s="123">
        <v>1533.85</v>
      </c>
    </row>
    <row r="1416" spans="1:4" ht="13.5">
      <c r="A1416" s="197">
        <v>100359</v>
      </c>
      <c r="B1416" s="197" t="s">
        <v>24005</v>
      </c>
      <c r="C1416" s="197" t="s">
        <v>170</v>
      </c>
      <c r="D1416" s="123">
        <v>1617.19</v>
      </c>
    </row>
    <row r="1417" spans="1:4" ht="13.5">
      <c r="A1417" s="197">
        <v>100360</v>
      </c>
      <c r="B1417" s="197" t="s">
        <v>24006</v>
      </c>
      <c r="C1417" s="197" t="s">
        <v>170</v>
      </c>
      <c r="D1417" s="123">
        <v>1795.41</v>
      </c>
    </row>
    <row r="1418" spans="1:4" ht="13.5">
      <c r="A1418" s="197">
        <v>100361</v>
      </c>
      <c r="B1418" s="197" t="s">
        <v>24007</v>
      </c>
      <c r="C1418" s="197" t="s">
        <v>170</v>
      </c>
      <c r="D1418" s="123">
        <v>2226.25</v>
      </c>
    </row>
    <row r="1419" spans="1:4" ht="13.5">
      <c r="A1419" s="197">
        <v>100362</v>
      </c>
      <c r="B1419" s="197" t="s">
        <v>24008</v>
      </c>
      <c r="C1419" s="197" t="s">
        <v>170</v>
      </c>
      <c r="D1419" s="123">
        <v>3024.54</v>
      </c>
    </row>
    <row r="1420" spans="1:4" ht="13.5">
      <c r="A1420" s="197">
        <v>100363</v>
      </c>
      <c r="B1420" s="197" t="s">
        <v>24009</v>
      </c>
      <c r="C1420" s="197" t="s">
        <v>170</v>
      </c>
      <c r="D1420" s="123">
        <v>3126.39</v>
      </c>
    </row>
    <row r="1421" spans="1:4" ht="13.5">
      <c r="A1421" s="197">
        <v>100364</v>
      </c>
      <c r="B1421" s="197" t="s">
        <v>24010</v>
      </c>
      <c r="C1421" s="197" t="s">
        <v>170</v>
      </c>
      <c r="D1421" s="123">
        <v>3390.45</v>
      </c>
    </row>
    <row r="1422" spans="1:4" ht="13.5">
      <c r="A1422" s="197">
        <v>100365</v>
      </c>
      <c r="B1422" s="197" t="s">
        <v>24011</v>
      </c>
      <c r="C1422" s="197" t="s">
        <v>170</v>
      </c>
      <c r="D1422" s="123">
        <v>3882.96</v>
      </c>
    </row>
    <row r="1423" spans="1:4" ht="13.5">
      <c r="A1423" s="197">
        <v>100366</v>
      </c>
      <c r="B1423" s="197" t="s">
        <v>24012</v>
      </c>
      <c r="C1423" s="197" t="s">
        <v>170</v>
      </c>
      <c r="D1423" s="123">
        <v>4156.57</v>
      </c>
    </row>
    <row r="1424" spans="1:4" ht="13.5">
      <c r="A1424" s="197">
        <v>100367</v>
      </c>
      <c r="B1424" s="197" t="s">
        <v>24013</v>
      </c>
      <c r="C1424" s="197" t="s">
        <v>170</v>
      </c>
      <c r="D1424" s="123">
        <v>1106.49</v>
      </c>
    </row>
    <row r="1425" spans="1:4" ht="13.5">
      <c r="A1425" s="197">
        <v>100368</v>
      </c>
      <c r="B1425" s="197" t="s">
        <v>24014</v>
      </c>
      <c r="C1425" s="197" t="s">
        <v>170</v>
      </c>
      <c r="D1425" s="123">
        <v>1494.42</v>
      </c>
    </row>
    <row r="1426" spans="1:4" ht="13.5">
      <c r="A1426" s="197">
        <v>100369</v>
      </c>
      <c r="B1426" s="197" t="s">
        <v>24015</v>
      </c>
      <c r="C1426" s="197" t="s">
        <v>170</v>
      </c>
      <c r="D1426" s="123">
        <v>1577.77</v>
      </c>
    </row>
    <row r="1427" spans="1:4" ht="13.5">
      <c r="A1427" s="197">
        <v>100370</v>
      </c>
      <c r="B1427" s="197" t="s">
        <v>24016</v>
      </c>
      <c r="C1427" s="197" t="s">
        <v>170</v>
      </c>
      <c r="D1427" s="123">
        <v>1878.12</v>
      </c>
    </row>
    <row r="1428" spans="1:4" ht="13.5">
      <c r="A1428" s="197">
        <v>100371</v>
      </c>
      <c r="B1428" s="197" t="s">
        <v>24017</v>
      </c>
      <c r="C1428" s="197" t="s">
        <v>170</v>
      </c>
      <c r="D1428" s="123">
        <v>2121.11</v>
      </c>
    </row>
    <row r="1429" spans="1:4" ht="13.5">
      <c r="A1429" s="197">
        <v>100372</v>
      </c>
      <c r="B1429" s="197" t="s">
        <v>24018</v>
      </c>
      <c r="C1429" s="197" t="s">
        <v>170</v>
      </c>
      <c r="D1429" s="123">
        <v>2844.38</v>
      </c>
    </row>
    <row r="1430" spans="1:4" ht="13.5">
      <c r="A1430" s="197">
        <v>100373</v>
      </c>
      <c r="B1430" s="197" t="s">
        <v>24019</v>
      </c>
      <c r="C1430" s="197" t="s">
        <v>170</v>
      </c>
      <c r="D1430" s="123">
        <v>2945.36</v>
      </c>
    </row>
    <row r="1431" spans="1:4" ht="13.5">
      <c r="A1431" s="197">
        <v>100374</v>
      </c>
      <c r="B1431" s="197" t="s">
        <v>24020</v>
      </c>
      <c r="C1431" s="197" t="s">
        <v>170</v>
      </c>
      <c r="D1431" s="123">
        <v>3151.97</v>
      </c>
    </row>
    <row r="1432" spans="1:4" ht="13.5">
      <c r="A1432" s="197">
        <v>100375</v>
      </c>
      <c r="B1432" s="197" t="s">
        <v>24021</v>
      </c>
      <c r="C1432" s="197" t="s">
        <v>170</v>
      </c>
      <c r="D1432" s="123">
        <v>3527.67</v>
      </c>
    </row>
    <row r="1433" spans="1:4" ht="13.5">
      <c r="A1433" s="197">
        <v>100376</v>
      </c>
      <c r="B1433" s="197" t="s">
        <v>24022</v>
      </c>
      <c r="C1433" s="197" t="s">
        <v>170</v>
      </c>
      <c r="D1433" s="123">
        <v>3450.13</v>
      </c>
    </row>
    <row r="1434" spans="1:4" ht="13.5">
      <c r="A1434" s="197">
        <v>100377</v>
      </c>
      <c r="B1434" s="197" t="s">
        <v>24023</v>
      </c>
      <c r="C1434" s="197" t="s">
        <v>23988</v>
      </c>
      <c r="D1434" s="198">
        <v>13.98</v>
      </c>
    </row>
    <row r="1435" spans="1:4" ht="13.5">
      <c r="A1435" s="197">
        <v>100378</v>
      </c>
      <c r="B1435" s="197" t="s">
        <v>24024</v>
      </c>
      <c r="C1435" s="197" t="s">
        <v>23988</v>
      </c>
      <c r="D1435" s="198">
        <v>13.12</v>
      </c>
    </row>
    <row r="1436" spans="1:4" ht="13.5">
      <c r="A1436" s="197">
        <v>100382</v>
      </c>
      <c r="B1436" s="197" t="s">
        <v>24025</v>
      </c>
      <c r="C1436" s="197" t="s">
        <v>102</v>
      </c>
      <c r="D1436" s="198">
        <v>26.05</v>
      </c>
    </row>
    <row r="1437" spans="1:4" ht="13.5">
      <c r="A1437" s="197">
        <v>94444</v>
      </c>
      <c r="B1437" s="197" t="s">
        <v>24026</v>
      </c>
      <c r="C1437" s="197" t="s">
        <v>102</v>
      </c>
      <c r="D1437" s="198">
        <v>721.29</v>
      </c>
    </row>
    <row r="1438" spans="1:4" ht="13.5">
      <c r="A1438" s="197">
        <v>102661</v>
      </c>
      <c r="B1438" s="197" t="s">
        <v>43786</v>
      </c>
      <c r="C1438" s="197" t="s">
        <v>119</v>
      </c>
      <c r="D1438" s="198">
        <v>32.590000000000003</v>
      </c>
    </row>
    <row r="1439" spans="1:4" ht="13.5">
      <c r="A1439" s="197">
        <v>102663</v>
      </c>
      <c r="B1439" s="197" t="s">
        <v>43787</v>
      </c>
      <c r="C1439" s="197" t="s">
        <v>119</v>
      </c>
      <c r="D1439" s="198">
        <v>55.22</v>
      </c>
    </row>
    <row r="1440" spans="1:4" ht="13.5">
      <c r="A1440" s="197">
        <v>102664</v>
      </c>
      <c r="B1440" s="197" t="s">
        <v>43788</v>
      </c>
      <c r="C1440" s="197" t="s">
        <v>119</v>
      </c>
      <c r="D1440" s="198">
        <v>40.01</v>
      </c>
    </row>
    <row r="1441" spans="1:4" ht="13.5">
      <c r="A1441" s="197">
        <v>102665</v>
      </c>
      <c r="B1441" s="197" t="s">
        <v>43789</v>
      </c>
      <c r="C1441" s="197" t="s">
        <v>119</v>
      </c>
      <c r="D1441" s="198">
        <v>18.86</v>
      </c>
    </row>
    <row r="1442" spans="1:4" ht="13.5">
      <c r="A1442" s="197">
        <v>102666</v>
      </c>
      <c r="B1442" s="197" t="s">
        <v>43790</v>
      </c>
      <c r="C1442" s="197" t="s">
        <v>119</v>
      </c>
      <c r="D1442" s="198">
        <v>51.61</v>
      </c>
    </row>
    <row r="1443" spans="1:4" ht="13.5">
      <c r="A1443" s="197">
        <v>102669</v>
      </c>
      <c r="B1443" s="197" t="s">
        <v>43791</v>
      </c>
      <c r="C1443" s="197" t="s">
        <v>119</v>
      </c>
      <c r="D1443" s="198">
        <v>74.569999999999993</v>
      </c>
    </row>
    <row r="1444" spans="1:4" ht="13.5">
      <c r="A1444" s="197">
        <v>102670</v>
      </c>
      <c r="B1444" s="197" t="s">
        <v>43792</v>
      </c>
      <c r="C1444" s="197" t="s">
        <v>119</v>
      </c>
      <c r="D1444" s="198">
        <v>93.44</v>
      </c>
    </row>
    <row r="1445" spans="1:4" ht="13.5">
      <c r="A1445" s="197">
        <v>102673</v>
      </c>
      <c r="B1445" s="197" t="s">
        <v>43793</v>
      </c>
      <c r="C1445" s="197" t="s">
        <v>119</v>
      </c>
      <c r="D1445" s="198">
        <v>141.04</v>
      </c>
    </row>
    <row r="1446" spans="1:4" ht="13.5">
      <c r="A1446" s="197">
        <v>102674</v>
      </c>
      <c r="B1446" s="197" t="s">
        <v>43794</v>
      </c>
      <c r="C1446" s="197" t="s">
        <v>119</v>
      </c>
      <c r="D1446" s="198">
        <v>99.13</v>
      </c>
    </row>
    <row r="1447" spans="1:4" ht="13.5">
      <c r="A1447" s="197">
        <v>102677</v>
      </c>
      <c r="B1447" s="197" t="s">
        <v>43795</v>
      </c>
      <c r="C1447" s="197" t="s">
        <v>119</v>
      </c>
      <c r="D1447" s="198">
        <v>127.22</v>
      </c>
    </row>
    <row r="1448" spans="1:4" ht="13.5">
      <c r="A1448" s="197">
        <v>102678</v>
      </c>
      <c r="B1448" s="197" t="s">
        <v>43796</v>
      </c>
      <c r="C1448" s="197" t="s">
        <v>119</v>
      </c>
      <c r="D1448" s="198">
        <v>113.07</v>
      </c>
    </row>
    <row r="1449" spans="1:4" ht="13.5">
      <c r="A1449" s="197">
        <v>102679</v>
      </c>
      <c r="B1449" s="197" t="s">
        <v>43797</v>
      </c>
      <c r="C1449" s="197" t="s">
        <v>119</v>
      </c>
      <c r="D1449" s="198">
        <v>118.44</v>
      </c>
    </row>
    <row r="1450" spans="1:4" ht="13.5">
      <c r="A1450" s="197">
        <v>102680</v>
      </c>
      <c r="B1450" s="197" t="s">
        <v>43798</v>
      </c>
      <c r="C1450" s="197" t="s">
        <v>119</v>
      </c>
      <c r="D1450" s="198">
        <v>125.8</v>
      </c>
    </row>
    <row r="1451" spans="1:4" ht="13.5">
      <c r="A1451" s="197">
        <v>102683</v>
      </c>
      <c r="B1451" s="197" t="s">
        <v>43799</v>
      </c>
      <c r="C1451" s="197" t="s">
        <v>119</v>
      </c>
      <c r="D1451" s="198">
        <v>158.27000000000001</v>
      </c>
    </row>
    <row r="1452" spans="1:4" ht="13.5">
      <c r="A1452" s="197">
        <v>102684</v>
      </c>
      <c r="B1452" s="197" t="s">
        <v>43800</v>
      </c>
      <c r="C1452" s="197" t="s">
        <v>119</v>
      </c>
      <c r="D1452" s="198">
        <v>131.15</v>
      </c>
    </row>
    <row r="1453" spans="1:4" ht="13.5">
      <c r="A1453" s="197">
        <v>102687</v>
      </c>
      <c r="B1453" s="197" t="s">
        <v>43801</v>
      </c>
      <c r="C1453" s="197" t="s">
        <v>119</v>
      </c>
      <c r="D1453" s="198">
        <v>159.57</v>
      </c>
    </row>
    <row r="1454" spans="1:4" ht="13.5">
      <c r="A1454" s="197">
        <v>102688</v>
      </c>
      <c r="B1454" s="197" t="s">
        <v>43802</v>
      </c>
      <c r="C1454" s="197" t="s">
        <v>119</v>
      </c>
      <c r="D1454" s="198">
        <v>38.700000000000003</v>
      </c>
    </row>
    <row r="1455" spans="1:4" ht="13.5">
      <c r="A1455" s="197">
        <v>102690</v>
      </c>
      <c r="B1455" s="197" t="s">
        <v>43803</v>
      </c>
      <c r="C1455" s="197" t="s">
        <v>119</v>
      </c>
      <c r="D1455" s="198">
        <v>57.72</v>
      </c>
    </row>
    <row r="1456" spans="1:4" ht="13.5">
      <c r="A1456" s="197">
        <v>102694</v>
      </c>
      <c r="B1456" s="197" t="s">
        <v>43804</v>
      </c>
      <c r="C1456" s="197" t="s">
        <v>119</v>
      </c>
      <c r="D1456" s="198">
        <v>69</v>
      </c>
    </row>
    <row r="1457" spans="1:4" ht="13.5">
      <c r="A1457" s="197">
        <v>102697</v>
      </c>
      <c r="B1457" s="197" t="s">
        <v>43805</v>
      </c>
      <c r="C1457" s="197" t="s">
        <v>119</v>
      </c>
      <c r="D1457" s="198">
        <v>92.5</v>
      </c>
    </row>
    <row r="1458" spans="1:4" ht="13.5">
      <c r="A1458" s="197">
        <v>102704</v>
      </c>
      <c r="B1458" s="197" t="s">
        <v>43806</v>
      </c>
      <c r="C1458" s="197" t="s">
        <v>119</v>
      </c>
      <c r="D1458" s="198">
        <v>12.11</v>
      </c>
    </row>
    <row r="1459" spans="1:4" ht="13.5">
      <c r="A1459" s="197">
        <v>102706</v>
      </c>
      <c r="B1459" s="197" t="s">
        <v>43807</v>
      </c>
      <c r="C1459" s="197" t="s">
        <v>119</v>
      </c>
      <c r="D1459" s="198">
        <v>13.99</v>
      </c>
    </row>
    <row r="1460" spans="1:4" ht="13.5">
      <c r="A1460" s="197">
        <v>102707</v>
      </c>
      <c r="B1460" s="197" t="s">
        <v>43808</v>
      </c>
      <c r="C1460" s="197" t="s">
        <v>119</v>
      </c>
      <c r="D1460" s="198">
        <v>38.06</v>
      </c>
    </row>
    <row r="1461" spans="1:4" ht="13.5">
      <c r="A1461" s="197">
        <v>102708</v>
      </c>
      <c r="B1461" s="197" t="s">
        <v>43809</v>
      </c>
      <c r="C1461" s="197" t="s">
        <v>170</v>
      </c>
      <c r="D1461" s="198">
        <v>24.92</v>
      </c>
    </row>
    <row r="1462" spans="1:4" ht="13.5">
      <c r="A1462" s="197">
        <v>102710</v>
      </c>
      <c r="B1462" s="197" t="s">
        <v>43810</v>
      </c>
      <c r="C1462" s="197" t="s">
        <v>170</v>
      </c>
      <c r="D1462" s="198">
        <v>60.32</v>
      </c>
    </row>
    <row r="1463" spans="1:4" ht="13.5">
      <c r="A1463" s="197">
        <v>102711</v>
      </c>
      <c r="B1463" s="197" t="s">
        <v>43811</v>
      </c>
      <c r="C1463" s="197" t="s">
        <v>170</v>
      </c>
      <c r="D1463" s="198">
        <v>81.09</v>
      </c>
    </row>
    <row r="1464" spans="1:4" ht="13.5">
      <c r="A1464" s="197">
        <v>102712</v>
      </c>
      <c r="B1464" s="197" t="s">
        <v>43812</v>
      </c>
      <c r="C1464" s="197" t="s">
        <v>102</v>
      </c>
      <c r="D1464" s="198">
        <v>8.25</v>
      </c>
    </row>
    <row r="1465" spans="1:4" ht="13.5">
      <c r="A1465" s="197">
        <v>102713</v>
      </c>
      <c r="B1465" s="197" t="s">
        <v>43813</v>
      </c>
      <c r="C1465" s="197" t="s">
        <v>102</v>
      </c>
      <c r="D1465" s="198">
        <v>11.33</v>
      </c>
    </row>
    <row r="1466" spans="1:4" ht="13.5">
      <c r="A1466" s="197">
        <v>102715</v>
      </c>
      <c r="B1466" s="197" t="s">
        <v>43814</v>
      </c>
      <c r="C1466" s="197" t="s">
        <v>102</v>
      </c>
      <c r="D1466" s="198">
        <v>22.37</v>
      </c>
    </row>
    <row r="1467" spans="1:4" ht="13.5">
      <c r="A1467" s="197">
        <v>102716</v>
      </c>
      <c r="B1467" s="197" t="s">
        <v>43815</v>
      </c>
      <c r="C1467" s="197" t="s">
        <v>105</v>
      </c>
      <c r="D1467" s="198">
        <v>113.85</v>
      </c>
    </row>
    <row r="1468" spans="1:4" ht="13.5">
      <c r="A1468" s="197">
        <v>102717</v>
      </c>
      <c r="B1468" s="197" t="s">
        <v>43816</v>
      </c>
      <c r="C1468" s="197" t="s">
        <v>105</v>
      </c>
      <c r="D1468" s="198">
        <v>99.87</v>
      </c>
    </row>
    <row r="1469" spans="1:4" ht="13.5">
      <c r="A1469" s="197">
        <v>102718</v>
      </c>
      <c r="B1469" s="197" t="s">
        <v>43817</v>
      </c>
      <c r="C1469" s="197" t="s">
        <v>105</v>
      </c>
      <c r="D1469" s="198">
        <v>125.03</v>
      </c>
    </row>
    <row r="1470" spans="1:4" ht="13.5">
      <c r="A1470" s="197">
        <v>102719</v>
      </c>
      <c r="B1470" s="197" t="s">
        <v>43818</v>
      </c>
      <c r="C1470" s="197" t="s">
        <v>105</v>
      </c>
      <c r="D1470" s="198">
        <v>111.05</v>
      </c>
    </row>
    <row r="1471" spans="1:4" ht="13.5">
      <c r="A1471" s="197">
        <v>102722</v>
      </c>
      <c r="B1471" s="197" t="s">
        <v>43819</v>
      </c>
      <c r="C1471" s="197" t="s">
        <v>119</v>
      </c>
      <c r="D1471" s="198">
        <v>49.46</v>
      </c>
    </row>
    <row r="1472" spans="1:4" ht="13.5">
      <c r="A1472" s="197">
        <v>102723</v>
      </c>
      <c r="B1472" s="197" t="s">
        <v>43820</v>
      </c>
      <c r="C1472" s="197" t="s">
        <v>119</v>
      </c>
      <c r="D1472" s="198">
        <v>50.01</v>
      </c>
    </row>
    <row r="1473" spans="1:4" ht="13.5">
      <c r="A1473" s="197">
        <v>102724</v>
      </c>
      <c r="B1473" s="197" t="s">
        <v>43821</v>
      </c>
      <c r="C1473" s="197" t="s">
        <v>170</v>
      </c>
      <c r="D1473" s="198">
        <v>29.05</v>
      </c>
    </row>
    <row r="1474" spans="1:4" ht="13.5">
      <c r="A1474" s="197">
        <v>102725</v>
      </c>
      <c r="B1474" s="197" t="s">
        <v>43822</v>
      </c>
      <c r="C1474" s="197" t="s">
        <v>170</v>
      </c>
      <c r="D1474" s="198">
        <v>27.81</v>
      </c>
    </row>
    <row r="1475" spans="1:4" ht="13.5">
      <c r="A1475" s="197">
        <v>102726</v>
      </c>
      <c r="B1475" s="197" t="s">
        <v>43823</v>
      </c>
      <c r="C1475" s="197" t="s">
        <v>170</v>
      </c>
      <c r="D1475" s="198">
        <v>25.23</v>
      </c>
    </row>
    <row r="1476" spans="1:4" ht="13.5">
      <c r="A1476" s="197">
        <v>103653</v>
      </c>
      <c r="B1476" s="197" t="s">
        <v>43824</v>
      </c>
      <c r="C1476" s="197" t="s">
        <v>102</v>
      </c>
      <c r="D1476" s="198">
        <v>26.71</v>
      </c>
    </row>
    <row r="1477" spans="1:4" ht="13.5">
      <c r="A1477" s="197">
        <v>92743</v>
      </c>
      <c r="B1477" s="197" t="s">
        <v>24027</v>
      </c>
      <c r="C1477" s="197" t="s">
        <v>105</v>
      </c>
      <c r="D1477" s="198">
        <v>634.47</v>
      </c>
    </row>
    <row r="1478" spans="1:4" ht="13.5">
      <c r="A1478" s="197">
        <v>92744</v>
      </c>
      <c r="B1478" s="197" t="s">
        <v>24028</v>
      </c>
      <c r="C1478" s="197" t="s">
        <v>105</v>
      </c>
      <c r="D1478" s="198">
        <v>601.99</v>
      </c>
    </row>
    <row r="1479" spans="1:4" ht="13.5">
      <c r="A1479" s="197">
        <v>92745</v>
      </c>
      <c r="B1479" s="197" t="s">
        <v>24029</v>
      </c>
      <c r="C1479" s="197" t="s">
        <v>105</v>
      </c>
      <c r="D1479" s="198">
        <v>795.17</v>
      </c>
    </row>
    <row r="1480" spans="1:4" ht="13.5">
      <c r="A1480" s="197">
        <v>92746</v>
      </c>
      <c r="B1480" s="197" t="s">
        <v>24030</v>
      </c>
      <c r="C1480" s="197" t="s">
        <v>105</v>
      </c>
      <c r="D1480" s="198">
        <v>721.52</v>
      </c>
    </row>
    <row r="1481" spans="1:4" ht="13.5">
      <c r="A1481" s="197">
        <v>92747</v>
      </c>
      <c r="B1481" s="197" t="s">
        <v>24031</v>
      </c>
      <c r="C1481" s="197" t="s">
        <v>105</v>
      </c>
      <c r="D1481" s="198">
        <v>886.7</v>
      </c>
    </row>
    <row r="1482" spans="1:4" ht="13.5">
      <c r="A1482" s="197">
        <v>92748</v>
      </c>
      <c r="B1482" s="197" t="s">
        <v>24032</v>
      </c>
      <c r="C1482" s="197" t="s">
        <v>105</v>
      </c>
      <c r="D1482" s="198">
        <v>790.03</v>
      </c>
    </row>
    <row r="1483" spans="1:4" ht="13.5">
      <c r="A1483" s="197">
        <v>92749</v>
      </c>
      <c r="B1483" s="197" t="s">
        <v>24033</v>
      </c>
      <c r="C1483" s="197" t="s">
        <v>105</v>
      </c>
      <c r="D1483" s="198">
        <v>918.78</v>
      </c>
    </row>
    <row r="1484" spans="1:4" ht="13.5">
      <c r="A1484" s="197">
        <v>92750</v>
      </c>
      <c r="B1484" s="197" t="s">
        <v>24034</v>
      </c>
      <c r="C1484" s="197" t="s">
        <v>105</v>
      </c>
      <c r="D1484" s="123">
        <v>1602.04</v>
      </c>
    </row>
    <row r="1485" spans="1:4" ht="13.5">
      <c r="A1485" s="197">
        <v>92751</v>
      </c>
      <c r="B1485" s="197" t="s">
        <v>24035</v>
      </c>
      <c r="C1485" s="197" t="s">
        <v>105</v>
      </c>
      <c r="D1485" s="123">
        <v>1998.97</v>
      </c>
    </row>
    <row r="1486" spans="1:4" ht="13.5">
      <c r="A1486" s="197">
        <v>92752</v>
      </c>
      <c r="B1486" s="197" t="s">
        <v>24036</v>
      </c>
      <c r="C1486" s="197" t="s">
        <v>105</v>
      </c>
      <c r="D1486" s="123">
        <v>2394.31</v>
      </c>
    </row>
    <row r="1487" spans="1:4" ht="13.5">
      <c r="A1487" s="197">
        <v>92753</v>
      </c>
      <c r="B1487" s="197" t="s">
        <v>24037</v>
      </c>
      <c r="C1487" s="197" t="s">
        <v>105</v>
      </c>
      <c r="D1487" s="198">
        <v>624.83000000000004</v>
      </c>
    </row>
    <row r="1488" spans="1:4" ht="13.5">
      <c r="A1488" s="197">
        <v>92754</v>
      </c>
      <c r="B1488" s="197" t="s">
        <v>24038</v>
      </c>
      <c r="C1488" s="197" t="s">
        <v>105</v>
      </c>
      <c r="D1488" s="198">
        <v>569.94000000000005</v>
      </c>
    </row>
    <row r="1489" spans="1:4" ht="13.5">
      <c r="A1489" s="197">
        <v>92755</v>
      </c>
      <c r="B1489" s="197" t="s">
        <v>24039</v>
      </c>
      <c r="C1489" s="197" t="s">
        <v>102</v>
      </c>
      <c r="D1489" s="198">
        <v>238.25</v>
      </c>
    </row>
    <row r="1490" spans="1:4" ht="13.5">
      <c r="A1490" s="197">
        <v>92756</v>
      </c>
      <c r="B1490" s="197" t="s">
        <v>24040</v>
      </c>
      <c r="C1490" s="197" t="s">
        <v>102</v>
      </c>
      <c r="D1490" s="198">
        <v>269.41000000000003</v>
      </c>
    </row>
    <row r="1491" spans="1:4" ht="13.5">
      <c r="A1491" s="197">
        <v>92757</v>
      </c>
      <c r="B1491" s="197" t="s">
        <v>24041</v>
      </c>
      <c r="C1491" s="197" t="s">
        <v>102</v>
      </c>
      <c r="D1491" s="198">
        <v>307.35000000000002</v>
      </c>
    </row>
    <row r="1492" spans="1:4" ht="13.5">
      <c r="A1492" s="197">
        <v>92758</v>
      </c>
      <c r="B1492" s="197" t="s">
        <v>24042</v>
      </c>
      <c r="C1492" s="197" t="s">
        <v>105</v>
      </c>
      <c r="D1492" s="198">
        <v>714.44</v>
      </c>
    </row>
    <row r="1493" spans="1:4" ht="13.5">
      <c r="A1493" s="197">
        <v>91069</v>
      </c>
      <c r="B1493" s="197" t="s">
        <v>24043</v>
      </c>
      <c r="C1493" s="197" t="s">
        <v>102</v>
      </c>
      <c r="D1493" s="198">
        <v>117.99</v>
      </c>
    </row>
    <row r="1494" spans="1:4" ht="13.5">
      <c r="A1494" s="197">
        <v>91070</v>
      </c>
      <c r="B1494" s="197" t="s">
        <v>24044</v>
      </c>
      <c r="C1494" s="197" t="s">
        <v>102</v>
      </c>
      <c r="D1494" s="198">
        <v>129.18</v>
      </c>
    </row>
    <row r="1495" spans="1:4" ht="13.5">
      <c r="A1495" s="197">
        <v>91071</v>
      </c>
      <c r="B1495" s="197" t="s">
        <v>24045</v>
      </c>
      <c r="C1495" s="197" t="s">
        <v>102</v>
      </c>
      <c r="D1495" s="198">
        <v>165.07</v>
      </c>
    </row>
    <row r="1496" spans="1:4" ht="13.5">
      <c r="A1496" s="197">
        <v>91072</v>
      </c>
      <c r="B1496" s="197" t="s">
        <v>24046</v>
      </c>
      <c r="C1496" s="197" t="s">
        <v>102</v>
      </c>
      <c r="D1496" s="198">
        <v>176.2</v>
      </c>
    </row>
    <row r="1497" spans="1:4" ht="13.5">
      <c r="A1497" s="197">
        <v>91073</v>
      </c>
      <c r="B1497" s="197" t="s">
        <v>24047</v>
      </c>
      <c r="C1497" s="197" t="s">
        <v>102</v>
      </c>
      <c r="D1497" s="198">
        <v>134.71</v>
      </c>
    </row>
    <row r="1498" spans="1:4" ht="13.5">
      <c r="A1498" s="197">
        <v>91074</v>
      </c>
      <c r="B1498" s="197" t="s">
        <v>24048</v>
      </c>
      <c r="C1498" s="197" t="s">
        <v>102</v>
      </c>
      <c r="D1498" s="198">
        <v>147.61000000000001</v>
      </c>
    </row>
    <row r="1499" spans="1:4" ht="13.5">
      <c r="A1499" s="197">
        <v>91075</v>
      </c>
      <c r="B1499" s="197" t="s">
        <v>24049</v>
      </c>
      <c r="C1499" s="197" t="s">
        <v>102</v>
      </c>
      <c r="D1499" s="198">
        <v>184.46</v>
      </c>
    </row>
    <row r="1500" spans="1:4" ht="13.5">
      <c r="A1500" s="197">
        <v>91076</v>
      </c>
      <c r="B1500" s="197" t="s">
        <v>24050</v>
      </c>
      <c r="C1500" s="197" t="s">
        <v>102</v>
      </c>
      <c r="D1500" s="198">
        <v>197.37</v>
      </c>
    </row>
    <row r="1501" spans="1:4" ht="13.5">
      <c r="A1501" s="197">
        <v>91077</v>
      </c>
      <c r="B1501" s="197" t="s">
        <v>24051</v>
      </c>
      <c r="C1501" s="197" t="s">
        <v>102</v>
      </c>
      <c r="D1501" s="198">
        <v>137.99</v>
      </c>
    </row>
    <row r="1502" spans="1:4" ht="13.5">
      <c r="A1502" s="197">
        <v>91078</v>
      </c>
      <c r="B1502" s="197" t="s">
        <v>24052</v>
      </c>
      <c r="C1502" s="197" t="s">
        <v>102</v>
      </c>
      <c r="D1502" s="198">
        <v>161.72</v>
      </c>
    </row>
    <row r="1503" spans="1:4" ht="13.5">
      <c r="A1503" s="197">
        <v>91079</v>
      </c>
      <c r="B1503" s="197" t="s">
        <v>24053</v>
      </c>
      <c r="C1503" s="197" t="s">
        <v>102</v>
      </c>
      <c r="D1503" s="198">
        <v>144.55000000000001</v>
      </c>
    </row>
    <row r="1504" spans="1:4" ht="13.5">
      <c r="A1504" s="197">
        <v>91080</v>
      </c>
      <c r="B1504" s="197" t="s">
        <v>24054</v>
      </c>
      <c r="C1504" s="197" t="s">
        <v>102</v>
      </c>
      <c r="D1504" s="198">
        <v>168</v>
      </c>
    </row>
    <row r="1505" spans="1:4" ht="13.5">
      <c r="A1505" s="197">
        <v>91081</v>
      </c>
      <c r="B1505" s="197" t="s">
        <v>24055</v>
      </c>
      <c r="C1505" s="197" t="s">
        <v>102</v>
      </c>
      <c r="D1505" s="198">
        <v>156.68</v>
      </c>
    </row>
    <row r="1506" spans="1:4" ht="13.5">
      <c r="A1506" s="197">
        <v>91082</v>
      </c>
      <c r="B1506" s="197" t="s">
        <v>24056</v>
      </c>
      <c r="C1506" s="197" t="s">
        <v>102</v>
      </c>
      <c r="D1506" s="198">
        <v>181.9</v>
      </c>
    </row>
    <row r="1507" spans="1:4" ht="13.5">
      <c r="A1507" s="197">
        <v>91083</v>
      </c>
      <c r="B1507" s="197" t="s">
        <v>24057</v>
      </c>
      <c r="C1507" s="197" t="s">
        <v>102</v>
      </c>
      <c r="D1507" s="198">
        <v>168.15</v>
      </c>
    </row>
    <row r="1508" spans="1:4" ht="13.5">
      <c r="A1508" s="197">
        <v>91084</v>
      </c>
      <c r="B1508" s="197" t="s">
        <v>24058</v>
      </c>
      <c r="C1508" s="197" t="s">
        <v>102</v>
      </c>
      <c r="D1508" s="198">
        <v>193.04</v>
      </c>
    </row>
    <row r="1509" spans="1:4" ht="13.5">
      <c r="A1509" s="197">
        <v>91086</v>
      </c>
      <c r="B1509" s="197" t="s">
        <v>24059</v>
      </c>
      <c r="C1509" s="197" t="s">
        <v>102</v>
      </c>
      <c r="D1509" s="198">
        <v>130.54</v>
      </c>
    </row>
    <row r="1510" spans="1:4" ht="13.5">
      <c r="A1510" s="197">
        <v>91087</v>
      </c>
      <c r="B1510" s="197" t="s">
        <v>24060</v>
      </c>
      <c r="C1510" s="197" t="s">
        <v>102</v>
      </c>
      <c r="D1510" s="198">
        <v>142.12</v>
      </c>
    </row>
    <row r="1511" spans="1:4" ht="13.5">
      <c r="A1511" s="197">
        <v>91088</v>
      </c>
      <c r="B1511" s="197" t="s">
        <v>24061</v>
      </c>
      <c r="C1511" s="197" t="s">
        <v>102</v>
      </c>
      <c r="D1511" s="198">
        <v>179.17</v>
      </c>
    </row>
    <row r="1512" spans="1:4" ht="13.5">
      <c r="A1512" s="197">
        <v>91089</v>
      </c>
      <c r="B1512" s="197" t="s">
        <v>24062</v>
      </c>
      <c r="C1512" s="197" t="s">
        <v>102</v>
      </c>
      <c r="D1512" s="198">
        <v>190.86</v>
      </c>
    </row>
    <row r="1513" spans="1:4" ht="13.5">
      <c r="A1513" s="197">
        <v>91090</v>
      </c>
      <c r="B1513" s="197" t="s">
        <v>24063</v>
      </c>
      <c r="C1513" s="197" t="s">
        <v>102</v>
      </c>
      <c r="D1513" s="198">
        <v>144.9</v>
      </c>
    </row>
    <row r="1514" spans="1:4" ht="13.5">
      <c r="A1514" s="197">
        <v>91091</v>
      </c>
      <c r="B1514" s="197" t="s">
        <v>24064</v>
      </c>
      <c r="C1514" s="197" t="s">
        <v>102</v>
      </c>
      <c r="D1514" s="198">
        <v>158.41</v>
      </c>
    </row>
    <row r="1515" spans="1:4" ht="13.5">
      <c r="A1515" s="197">
        <v>91092</v>
      </c>
      <c r="B1515" s="197" t="s">
        <v>24065</v>
      </c>
      <c r="C1515" s="197" t="s">
        <v>102</v>
      </c>
      <c r="D1515" s="198">
        <v>195.64</v>
      </c>
    </row>
    <row r="1516" spans="1:4" ht="13.5">
      <c r="A1516" s="197">
        <v>91093</v>
      </c>
      <c r="B1516" s="197" t="s">
        <v>24066</v>
      </c>
      <c r="C1516" s="197" t="s">
        <v>102</v>
      </c>
      <c r="D1516" s="198">
        <v>209.5</v>
      </c>
    </row>
    <row r="1517" spans="1:4" ht="13.5">
      <c r="A1517" s="197">
        <v>91094</v>
      </c>
      <c r="B1517" s="197" t="s">
        <v>24067</v>
      </c>
      <c r="C1517" s="197" t="s">
        <v>102</v>
      </c>
      <c r="D1517" s="198">
        <v>145.49</v>
      </c>
    </row>
    <row r="1518" spans="1:4" ht="13.5">
      <c r="A1518" s="197">
        <v>91095</v>
      </c>
      <c r="B1518" s="197" t="s">
        <v>24068</v>
      </c>
      <c r="C1518" s="197" t="s">
        <v>102</v>
      </c>
      <c r="D1518" s="198">
        <v>169.68</v>
      </c>
    </row>
    <row r="1519" spans="1:4" ht="13.5">
      <c r="A1519" s="197">
        <v>91096</v>
      </c>
      <c r="B1519" s="197" t="s">
        <v>24069</v>
      </c>
      <c r="C1519" s="197" t="s">
        <v>102</v>
      </c>
      <c r="D1519" s="198">
        <v>148.54</v>
      </c>
    </row>
    <row r="1520" spans="1:4" ht="13.5">
      <c r="A1520" s="197">
        <v>91097</v>
      </c>
      <c r="B1520" s="197" t="s">
        <v>24070</v>
      </c>
      <c r="C1520" s="197" t="s">
        <v>102</v>
      </c>
      <c r="D1520" s="198">
        <v>172.53</v>
      </c>
    </row>
    <row r="1521" spans="1:4" ht="13.5">
      <c r="A1521" s="197">
        <v>91098</v>
      </c>
      <c r="B1521" s="197" t="s">
        <v>24071</v>
      </c>
      <c r="C1521" s="197" t="s">
        <v>102</v>
      </c>
      <c r="D1521" s="198">
        <v>163.96</v>
      </c>
    </row>
    <row r="1522" spans="1:4" ht="13.5">
      <c r="A1522" s="197">
        <v>91099</v>
      </c>
      <c r="B1522" s="197" t="s">
        <v>24072</v>
      </c>
      <c r="C1522" s="197" t="s">
        <v>102</v>
      </c>
      <c r="D1522" s="198">
        <v>189.81</v>
      </c>
    </row>
    <row r="1523" spans="1:4" ht="13.5">
      <c r="A1523" s="197">
        <v>91100</v>
      </c>
      <c r="B1523" s="197" t="s">
        <v>24073</v>
      </c>
      <c r="C1523" s="197" t="s">
        <v>102</v>
      </c>
      <c r="D1523" s="198">
        <v>172.88</v>
      </c>
    </row>
    <row r="1524" spans="1:4" ht="13.5">
      <c r="A1524" s="197">
        <v>91101</v>
      </c>
      <c r="B1524" s="197" t="s">
        <v>24074</v>
      </c>
      <c r="C1524" s="197" t="s">
        <v>102</v>
      </c>
      <c r="D1524" s="198">
        <v>198.53</v>
      </c>
    </row>
    <row r="1525" spans="1:4" ht="13.5">
      <c r="A1525" s="197">
        <v>93952</v>
      </c>
      <c r="B1525" s="197" t="s">
        <v>24075</v>
      </c>
      <c r="C1525" s="197" t="s">
        <v>119</v>
      </c>
      <c r="D1525" s="198">
        <v>230.28</v>
      </c>
    </row>
    <row r="1526" spans="1:4" ht="13.5">
      <c r="A1526" s="197">
        <v>93953</v>
      </c>
      <c r="B1526" s="197" t="s">
        <v>24076</v>
      </c>
      <c r="C1526" s="197" t="s">
        <v>119</v>
      </c>
      <c r="D1526" s="198">
        <v>214.09</v>
      </c>
    </row>
    <row r="1527" spans="1:4" ht="13.5">
      <c r="A1527" s="197">
        <v>93954</v>
      </c>
      <c r="B1527" s="197" t="s">
        <v>24077</v>
      </c>
      <c r="C1527" s="197" t="s">
        <v>119</v>
      </c>
      <c r="D1527" s="198">
        <v>204.35</v>
      </c>
    </row>
    <row r="1528" spans="1:4" ht="13.5">
      <c r="A1528" s="197">
        <v>93955</v>
      </c>
      <c r="B1528" s="197" t="s">
        <v>24078</v>
      </c>
      <c r="C1528" s="197" t="s">
        <v>119</v>
      </c>
      <c r="D1528" s="198">
        <v>197.44</v>
      </c>
    </row>
    <row r="1529" spans="1:4" ht="13.5">
      <c r="A1529" s="197">
        <v>93956</v>
      </c>
      <c r="B1529" s="197" t="s">
        <v>24079</v>
      </c>
      <c r="C1529" s="197" t="s">
        <v>119</v>
      </c>
      <c r="D1529" s="198">
        <v>191.99</v>
      </c>
    </row>
    <row r="1530" spans="1:4" ht="13.5">
      <c r="A1530" s="197">
        <v>93957</v>
      </c>
      <c r="B1530" s="197" t="s">
        <v>24080</v>
      </c>
      <c r="C1530" s="197" t="s">
        <v>119</v>
      </c>
      <c r="D1530" s="198">
        <v>247.02</v>
      </c>
    </row>
    <row r="1531" spans="1:4" ht="13.5">
      <c r="A1531" s="197">
        <v>93958</v>
      </c>
      <c r="B1531" s="197" t="s">
        <v>24081</v>
      </c>
      <c r="C1531" s="197" t="s">
        <v>119</v>
      </c>
      <c r="D1531" s="198">
        <v>229.86</v>
      </c>
    </row>
    <row r="1532" spans="1:4" ht="13.5">
      <c r="A1532" s="197">
        <v>93959</v>
      </c>
      <c r="B1532" s="197" t="s">
        <v>24082</v>
      </c>
      <c r="C1532" s="197" t="s">
        <v>119</v>
      </c>
      <c r="D1532" s="198">
        <v>219.64</v>
      </c>
    </row>
    <row r="1533" spans="1:4" ht="13.5">
      <c r="A1533" s="197">
        <v>93960</v>
      </c>
      <c r="B1533" s="197" t="s">
        <v>24083</v>
      </c>
      <c r="C1533" s="197" t="s">
        <v>119</v>
      </c>
      <c r="D1533" s="198">
        <v>212.43</v>
      </c>
    </row>
    <row r="1534" spans="1:4" ht="13.5">
      <c r="A1534" s="197">
        <v>93961</v>
      </c>
      <c r="B1534" s="197" t="s">
        <v>24084</v>
      </c>
      <c r="C1534" s="197" t="s">
        <v>119</v>
      </c>
      <c r="D1534" s="198">
        <v>206.8</v>
      </c>
    </row>
    <row r="1535" spans="1:4" ht="13.5">
      <c r="A1535" s="197">
        <v>93962</v>
      </c>
      <c r="B1535" s="197" t="s">
        <v>24085</v>
      </c>
      <c r="C1535" s="197" t="s">
        <v>119</v>
      </c>
      <c r="D1535" s="198">
        <v>218.21</v>
      </c>
    </row>
    <row r="1536" spans="1:4" ht="13.5">
      <c r="A1536" s="197">
        <v>93963</v>
      </c>
      <c r="B1536" s="197" t="s">
        <v>24086</v>
      </c>
      <c r="C1536" s="197" t="s">
        <v>119</v>
      </c>
      <c r="D1536" s="198">
        <v>202.04</v>
      </c>
    </row>
    <row r="1537" spans="1:4" ht="13.5">
      <c r="A1537" s="197">
        <v>93964</v>
      </c>
      <c r="B1537" s="197" t="s">
        <v>24087</v>
      </c>
      <c r="C1537" s="197" t="s">
        <v>119</v>
      </c>
      <c r="D1537" s="198">
        <v>192.36</v>
      </c>
    </row>
    <row r="1538" spans="1:4" ht="13.5">
      <c r="A1538" s="197">
        <v>93965</v>
      </c>
      <c r="B1538" s="197" t="s">
        <v>24088</v>
      </c>
      <c r="C1538" s="197" t="s">
        <v>119</v>
      </c>
      <c r="D1538" s="198">
        <v>182.46</v>
      </c>
    </row>
    <row r="1539" spans="1:4" ht="13.5">
      <c r="A1539" s="197">
        <v>93966</v>
      </c>
      <c r="B1539" s="197" t="s">
        <v>24089</v>
      </c>
      <c r="C1539" s="197" t="s">
        <v>119</v>
      </c>
      <c r="D1539" s="198">
        <v>180.11</v>
      </c>
    </row>
    <row r="1540" spans="1:4" ht="13.5">
      <c r="A1540" s="197">
        <v>93967</v>
      </c>
      <c r="B1540" s="197" t="s">
        <v>24090</v>
      </c>
      <c r="C1540" s="197" t="s">
        <v>119</v>
      </c>
      <c r="D1540" s="198">
        <v>235</v>
      </c>
    </row>
    <row r="1541" spans="1:4" ht="13.5">
      <c r="A1541" s="197">
        <v>93968</v>
      </c>
      <c r="B1541" s="197" t="s">
        <v>24091</v>
      </c>
      <c r="C1541" s="197" t="s">
        <v>119</v>
      </c>
      <c r="D1541" s="198">
        <v>217.82</v>
      </c>
    </row>
    <row r="1542" spans="1:4" ht="13.5">
      <c r="A1542" s="197">
        <v>93969</v>
      </c>
      <c r="B1542" s="197" t="s">
        <v>24092</v>
      </c>
      <c r="C1542" s="197" t="s">
        <v>119</v>
      </c>
      <c r="D1542" s="198">
        <v>207.65</v>
      </c>
    </row>
    <row r="1543" spans="1:4" ht="13.5">
      <c r="A1543" s="197">
        <v>93970</v>
      </c>
      <c r="B1543" s="197" t="s">
        <v>24093</v>
      </c>
      <c r="C1543" s="197" t="s">
        <v>119</v>
      </c>
      <c r="D1543" s="198">
        <v>200.52</v>
      </c>
    </row>
    <row r="1544" spans="1:4" ht="13.5">
      <c r="A1544" s="197">
        <v>93971</v>
      </c>
      <c r="B1544" s="197" t="s">
        <v>24094</v>
      </c>
      <c r="C1544" s="197" t="s">
        <v>119</v>
      </c>
      <c r="D1544" s="198">
        <v>188.99</v>
      </c>
    </row>
    <row r="1545" spans="1:4" ht="13.5">
      <c r="A1545" s="197">
        <v>95108</v>
      </c>
      <c r="B1545" s="197" t="s">
        <v>24095</v>
      </c>
      <c r="C1545" s="197" t="s">
        <v>170</v>
      </c>
      <c r="D1545" s="198">
        <v>31.06</v>
      </c>
    </row>
    <row r="1546" spans="1:4" ht="13.5">
      <c r="A1546" s="197">
        <v>100332</v>
      </c>
      <c r="B1546" s="197" t="s">
        <v>24096</v>
      </c>
      <c r="C1546" s="197" t="s">
        <v>102</v>
      </c>
      <c r="D1546" s="198">
        <v>986.92</v>
      </c>
    </row>
    <row r="1547" spans="1:4" ht="13.5">
      <c r="A1547" s="197">
        <v>100333</v>
      </c>
      <c r="B1547" s="197" t="s">
        <v>24097</v>
      </c>
      <c r="C1547" s="197" t="s">
        <v>102</v>
      </c>
      <c r="D1547" s="198">
        <v>591.16999999999996</v>
      </c>
    </row>
    <row r="1548" spans="1:4" ht="13.5">
      <c r="A1548" s="197">
        <v>100334</v>
      </c>
      <c r="B1548" s="197" t="s">
        <v>24098</v>
      </c>
      <c r="C1548" s="197" t="s">
        <v>102</v>
      </c>
      <c r="D1548" s="198">
        <v>772.76</v>
      </c>
    </row>
    <row r="1549" spans="1:4" ht="13.5">
      <c r="A1549" s="197">
        <v>100335</v>
      </c>
      <c r="B1549" s="197" t="s">
        <v>24099</v>
      </c>
      <c r="C1549" s="197" t="s">
        <v>102</v>
      </c>
      <c r="D1549" s="198">
        <v>475.95</v>
      </c>
    </row>
    <row r="1550" spans="1:4" ht="13.5">
      <c r="A1550" s="197">
        <v>100341</v>
      </c>
      <c r="B1550" s="197" t="s">
        <v>24100</v>
      </c>
      <c r="C1550" s="197" t="s">
        <v>102</v>
      </c>
      <c r="D1550" s="198">
        <v>33.89</v>
      </c>
    </row>
    <row r="1551" spans="1:4" ht="13.5">
      <c r="A1551" s="197">
        <v>100342</v>
      </c>
      <c r="B1551" s="197" t="s">
        <v>24101</v>
      </c>
      <c r="C1551" s="197" t="s">
        <v>23988</v>
      </c>
      <c r="D1551" s="198">
        <v>17.78</v>
      </c>
    </row>
    <row r="1552" spans="1:4" ht="13.5">
      <c r="A1552" s="197">
        <v>100343</v>
      </c>
      <c r="B1552" s="197" t="s">
        <v>24102</v>
      </c>
      <c r="C1552" s="197" t="s">
        <v>23988</v>
      </c>
      <c r="D1552" s="198">
        <v>16.89</v>
      </c>
    </row>
    <row r="1553" spans="1:4" ht="13.5">
      <c r="A1553" s="197">
        <v>100344</v>
      </c>
      <c r="B1553" s="197" t="s">
        <v>24103</v>
      </c>
      <c r="C1553" s="197" t="s">
        <v>23988</v>
      </c>
      <c r="D1553" s="198">
        <v>15.18</v>
      </c>
    </row>
    <row r="1554" spans="1:4" ht="13.5">
      <c r="A1554" s="197">
        <v>100345</v>
      </c>
      <c r="B1554" s="197" t="s">
        <v>24104</v>
      </c>
      <c r="C1554" s="197" t="s">
        <v>23988</v>
      </c>
      <c r="D1554" s="198">
        <v>12.89</v>
      </c>
    </row>
    <row r="1555" spans="1:4" ht="13.5">
      <c r="A1555" s="197">
        <v>100346</v>
      </c>
      <c r="B1555" s="197" t="s">
        <v>24105</v>
      </c>
      <c r="C1555" s="197" t="s">
        <v>23988</v>
      </c>
      <c r="D1555" s="198">
        <v>12.3</v>
      </c>
    </row>
    <row r="1556" spans="1:4" ht="13.5">
      <c r="A1556" s="197">
        <v>100347</v>
      </c>
      <c r="B1556" s="197" t="s">
        <v>24106</v>
      </c>
      <c r="C1556" s="197" t="s">
        <v>23988</v>
      </c>
      <c r="D1556" s="198">
        <v>13.9</v>
      </c>
    </row>
    <row r="1557" spans="1:4" ht="13.5">
      <c r="A1557" s="197">
        <v>100348</v>
      </c>
      <c r="B1557" s="197" t="s">
        <v>24107</v>
      </c>
      <c r="C1557" s="197" t="s">
        <v>23988</v>
      </c>
      <c r="D1557" s="198">
        <v>13.62</v>
      </c>
    </row>
    <row r="1558" spans="1:4" ht="13.5">
      <c r="A1558" s="197">
        <v>100349</v>
      </c>
      <c r="B1558" s="197" t="s">
        <v>24108</v>
      </c>
      <c r="C1558" s="197" t="s">
        <v>105</v>
      </c>
      <c r="D1558" s="198">
        <v>455.8</v>
      </c>
    </row>
    <row r="1559" spans="1:4" ht="13.5">
      <c r="A1559" s="197">
        <v>102989</v>
      </c>
      <c r="B1559" s="197" t="s">
        <v>43825</v>
      </c>
      <c r="C1559" s="197" t="s">
        <v>119</v>
      </c>
      <c r="D1559" s="198">
        <v>33.659999999999997</v>
      </c>
    </row>
    <row r="1560" spans="1:4" ht="13.5">
      <c r="A1560" s="197">
        <v>102990</v>
      </c>
      <c r="B1560" s="197" t="s">
        <v>43826</v>
      </c>
      <c r="C1560" s="197" t="s">
        <v>119</v>
      </c>
      <c r="D1560" s="198">
        <v>40.81</v>
      </c>
    </row>
    <row r="1561" spans="1:4" ht="13.5">
      <c r="A1561" s="197">
        <v>102991</v>
      </c>
      <c r="B1561" s="197" t="s">
        <v>43827</v>
      </c>
      <c r="C1561" s="197" t="s">
        <v>119</v>
      </c>
      <c r="D1561" s="198">
        <v>52.78</v>
      </c>
    </row>
    <row r="1562" spans="1:4" ht="13.5">
      <c r="A1562" s="197">
        <v>102992</v>
      </c>
      <c r="B1562" s="197" t="s">
        <v>43828</v>
      </c>
      <c r="C1562" s="197" t="s">
        <v>119</v>
      </c>
      <c r="D1562" s="198">
        <v>76.55</v>
      </c>
    </row>
    <row r="1563" spans="1:4" ht="13.5">
      <c r="A1563" s="197">
        <v>102993</v>
      </c>
      <c r="B1563" s="197" t="s">
        <v>43829</v>
      </c>
      <c r="C1563" s="197" t="s">
        <v>119</v>
      </c>
      <c r="D1563" s="198">
        <v>99.81</v>
      </c>
    </row>
    <row r="1564" spans="1:4" ht="13.5">
      <c r="A1564" s="197">
        <v>102994</v>
      </c>
      <c r="B1564" s="197" t="s">
        <v>43830</v>
      </c>
      <c r="C1564" s="197" t="s">
        <v>119</v>
      </c>
      <c r="D1564" s="198">
        <v>167.64</v>
      </c>
    </row>
    <row r="1565" spans="1:4" ht="13.5">
      <c r="A1565" s="197">
        <v>102995</v>
      </c>
      <c r="B1565" s="197" t="s">
        <v>43831</v>
      </c>
      <c r="C1565" s="197" t="s">
        <v>119</v>
      </c>
      <c r="D1565" s="198">
        <v>45.82</v>
      </c>
    </row>
    <row r="1566" spans="1:4" ht="13.5">
      <c r="A1566" s="197">
        <v>102996</v>
      </c>
      <c r="B1566" s="197" t="s">
        <v>43832</v>
      </c>
      <c r="C1566" s="197" t="s">
        <v>119</v>
      </c>
      <c r="D1566" s="198">
        <v>64.709999999999994</v>
      </c>
    </row>
    <row r="1567" spans="1:4" ht="13.5">
      <c r="A1567" s="197">
        <v>102997</v>
      </c>
      <c r="B1567" s="197" t="s">
        <v>43833</v>
      </c>
      <c r="C1567" s="197" t="s">
        <v>119</v>
      </c>
      <c r="D1567" s="198">
        <v>85.63</v>
      </c>
    </row>
    <row r="1568" spans="1:4" ht="13.5">
      <c r="A1568" s="197">
        <v>102998</v>
      </c>
      <c r="B1568" s="197" t="s">
        <v>43834</v>
      </c>
      <c r="C1568" s="197" t="s">
        <v>119</v>
      </c>
      <c r="D1568" s="198">
        <v>82.11</v>
      </c>
    </row>
    <row r="1569" spans="1:4" ht="13.5">
      <c r="A1569" s="197">
        <v>102999</v>
      </c>
      <c r="B1569" s="197" t="s">
        <v>43835</v>
      </c>
      <c r="C1569" s="197" t="s">
        <v>119</v>
      </c>
      <c r="D1569" s="198">
        <v>103.84</v>
      </c>
    </row>
    <row r="1570" spans="1:4" ht="13.5">
      <c r="A1570" s="197">
        <v>103000</v>
      </c>
      <c r="B1570" s="197" t="s">
        <v>43836</v>
      </c>
      <c r="C1570" s="197" t="s">
        <v>119</v>
      </c>
      <c r="D1570" s="198">
        <v>104.26</v>
      </c>
    </row>
    <row r="1571" spans="1:4" ht="13.5">
      <c r="A1571" s="197">
        <v>103001</v>
      </c>
      <c r="B1571" s="197" t="s">
        <v>43837</v>
      </c>
      <c r="C1571" s="197" t="s">
        <v>170</v>
      </c>
      <c r="D1571" s="198">
        <v>211.11</v>
      </c>
    </row>
    <row r="1572" spans="1:4" ht="13.5">
      <c r="A1572" s="197">
        <v>103002</v>
      </c>
      <c r="B1572" s="197" t="s">
        <v>43838</v>
      </c>
      <c r="C1572" s="197" t="s">
        <v>170</v>
      </c>
      <c r="D1572" s="198">
        <v>262.56</v>
      </c>
    </row>
    <row r="1573" spans="1:4" ht="13.5">
      <c r="A1573" s="197">
        <v>103003</v>
      </c>
      <c r="B1573" s="197" t="s">
        <v>43839</v>
      </c>
      <c r="C1573" s="197" t="s">
        <v>170</v>
      </c>
      <c r="D1573" s="198">
        <v>365.49</v>
      </c>
    </row>
    <row r="1574" spans="1:4" ht="13.5">
      <c r="A1574" s="197">
        <v>103005</v>
      </c>
      <c r="B1574" s="197" t="s">
        <v>43840</v>
      </c>
      <c r="C1574" s="197" t="s">
        <v>170</v>
      </c>
      <c r="D1574" s="198">
        <v>580.33000000000004</v>
      </c>
    </row>
    <row r="1575" spans="1:4" ht="13.5">
      <c r="A1575" s="197">
        <v>103006</v>
      </c>
      <c r="B1575" s="197" t="s">
        <v>43841</v>
      </c>
      <c r="C1575" s="197" t="s">
        <v>170</v>
      </c>
      <c r="D1575" s="198">
        <v>795.66</v>
      </c>
    </row>
    <row r="1576" spans="1:4" ht="13.5">
      <c r="A1576" s="197">
        <v>103007</v>
      </c>
      <c r="B1576" s="197" t="s">
        <v>43842</v>
      </c>
      <c r="C1576" s="197" t="s">
        <v>170</v>
      </c>
      <c r="D1576" s="123">
        <v>1053.29</v>
      </c>
    </row>
    <row r="1577" spans="1:4" ht="13.5">
      <c r="A1577" s="197">
        <v>97933</v>
      </c>
      <c r="B1577" s="197" t="s">
        <v>24109</v>
      </c>
      <c r="C1577" s="197" t="s">
        <v>170</v>
      </c>
      <c r="D1577" s="198">
        <v>761.48</v>
      </c>
    </row>
    <row r="1578" spans="1:4" ht="13.5">
      <c r="A1578" s="197">
        <v>97934</v>
      </c>
      <c r="B1578" s="197" t="s">
        <v>24110</v>
      </c>
      <c r="C1578" s="197" t="s">
        <v>170</v>
      </c>
      <c r="D1578" s="123">
        <v>1914.97</v>
      </c>
    </row>
    <row r="1579" spans="1:4" ht="13.5">
      <c r="A1579" s="197">
        <v>97935</v>
      </c>
      <c r="B1579" s="197" t="s">
        <v>24111</v>
      </c>
      <c r="C1579" s="197" t="s">
        <v>170</v>
      </c>
      <c r="D1579" s="198">
        <v>702.09</v>
      </c>
    </row>
    <row r="1580" spans="1:4" ht="13.5">
      <c r="A1580" s="197">
        <v>97936</v>
      </c>
      <c r="B1580" s="197" t="s">
        <v>24112</v>
      </c>
      <c r="C1580" s="197" t="s">
        <v>170</v>
      </c>
      <c r="D1580" s="123">
        <v>1834.45</v>
      </c>
    </row>
    <row r="1581" spans="1:4" ht="13.5">
      <c r="A1581" s="197">
        <v>97947</v>
      </c>
      <c r="B1581" s="197" t="s">
        <v>24113</v>
      </c>
      <c r="C1581" s="197" t="s">
        <v>170</v>
      </c>
      <c r="D1581" s="123">
        <v>1689.35</v>
      </c>
    </row>
    <row r="1582" spans="1:4" ht="13.5">
      <c r="A1582" s="197">
        <v>97948</v>
      </c>
      <c r="B1582" s="197" t="s">
        <v>249</v>
      </c>
      <c r="C1582" s="197" t="s">
        <v>170</v>
      </c>
      <c r="D1582" s="123">
        <v>3085.39</v>
      </c>
    </row>
    <row r="1583" spans="1:4" ht="13.5">
      <c r="A1583" s="197">
        <v>97949</v>
      </c>
      <c r="B1583" s="197" t="s">
        <v>24114</v>
      </c>
      <c r="C1583" s="197" t="s">
        <v>170</v>
      </c>
      <c r="D1583" s="123">
        <v>1839.48</v>
      </c>
    </row>
    <row r="1584" spans="1:4" ht="13.5">
      <c r="A1584" s="197">
        <v>97950</v>
      </c>
      <c r="B1584" s="197" t="s">
        <v>24115</v>
      </c>
      <c r="C1584" s="197" t="s">
        <v>170</v>
      </c>
      <c r="D1584" s="123">
        <v>3232.98</v>
      </c>
    </row>
    <row r="1585" spans="1:4" ht="13.5">
      <c r="A1585" s="197">
        <v>97951</v>
      </c>
      <c r="B1585" s="197" t="s">
        <v>24116</v>
      </c>
      <c r="C1585" s="197" t="s">
        <v>170</v>
      </c>
      <c r="D1585" s="123">
        <v>2793.87</v>
      </c>
    </row>
    <row r="1586" spans="1:4" ht="13.5">
      <c r="A1586" s="197">
        <v>97952</v>
      </c>
      <c r="B1586" s="197" t="s">
        <v>24117</v>
      </c>
      <c r="C1586" s="197" t="s">
        <v>170</v>
      </c>
      <c r="D1586" s="123">
        <v>4770.55</v>
      </c>
    </row>
    <row r="1587" spans="1:4" ht="13.5">
      <c r="A1587" s="197">
        <v>97953</v>
      </c>
      <c r="B1587" s="197" t="s">
        <v>24118</v>
      </c>
      <c r="C1587" s="197" t="s">
        <v>170</v>
      </c>
      <c r="D1587" s="123">
        <v>1122.28</v>
      </c>
    </row>
    <row r="1588" spans="1:4" ht="13.5">
      <c r="A1588" s="197">
        <v>97955</v>
      </c>
      <c r="B1588" s="197" t="s">
        <v>24119</v>
      </c>
      <c r="C1588" s="197" t="s">
        <v>170</v>
      </c>
      <c r="D1588" s="123">
        <v>2460.37</v>
      </c>
    </row>
    <row r="1589" spans="1:4" ht="13.5">
      <c r="A1589" s="197">
        <v>97956</v>
      </c>
      <c r="B1589" s="197" t="s">
        <v>24120</v>
      </c>
      <c r="C1589" s="197" t="s">
        <v>170</v>
      </c>
      <c r="D1589" s="123">
        <v>1314.58</v>
      </c>
    </row>
    <row r="1590" spans="1:4" ht="13.5">
      <c r="A1590" s="197">
        <v>97957</v>
      </c>
      <c r="B1590" s="197" t="s">
        <v>24121</v>
      </c>
      <c r="C1590" s="197" t="s">
        <v>170</v>
      </c>
      <c r="D1590" s="123">
        <v>2380.98</v>
      </c>
    </row>
    <row r="1591" spans="1:4" ht="13.5">
      <c r="A1591" s="197">
        <v>97961</v>
      </c>
      <c r="B1591" s="197" t="s">
        <v>24122</v>
      </c>
      <c r="C1591" s="197" t="s">
        <v>170</v>
      </c>
      <c r="D1591" s="123">
        <v>2046.16</v>
      </c>
    </row>
    <row r="1592" spans="1:4" ht="13.5">
      <c r="A1592" s="197">
        <v>97973</v>
      </c>
      <c r="B1592" s="197" t="s">
        <v>24123</v>
      </c>
      <c r="C1592" s="197" t="s">
        <v>170</v>
      </c>
      <c r="D1592" s="123">
        <v>3856.44</v>
      </c>
    </row>
    <row r="1593" spans="1:4" ht="13.5">
      <c r="A1593" s="197">
        <v>97974</v>
      </c>
      <c r="B1593" s="197" t="s">
        <v>24124</v>
      </c>
      <c r="C1593" s="197" t="s">
        <v>170</v>
      </c>
      <c r="D1593" s="198">
        <v>379.99</v>
      </c>
    </row>
    <row r="1594" spans="1:4" ht="13.5">
      <c r="A1594" s="197">
        <v>97975</v>
      </c>
      <c r="B1594" s="197" t="s">
        <v>24125</v>
      </c>
      <c r="C1594" s="197" t="s">
        <v>170</v>
      </c>
      <c r="D1594" s="198">
        <v>401.06</v>
      </c>
    </row>
    <row r="1595" spans="1:4" ht="13.5">
      <c r="A1595" s="197">
        <v>97976</v>
      </c>
      <c r="B1595" s="197" t="s">
        <v>24126</v>
      </c>
      <c r="C1595" s="197" t="s">
        <v>170</v>
      </c>
      <c r="D1595" s="123">
        <v>1102.21</v>
      </c>
    </row>
    <row r="1596" spans="1:4" ht="13.5">
      <c r="A1596" s="197">
        <v>97977</v>
      </c>
      <c r="B1596" s="197" t="s">
        <v>24127</v>
      </c>
      <c r="C1596" s="197" t="s">
        <v>170</v>
      </c>
      <c r="D1596" s="123">
        <v>1569.13</v>
      </c>
    </row>
    <row r="1597" spans="1:4" ht="13.5">
      <c r="A1597" s="197">
        <v>97978</v>
      </c>
      <c r="B1597" s="197" t="s">
        <v>24128</v>
      </c>
      <c r="C1597" s="197" t="s">
        <v>170</v>
      </c>
      <c r="D1597" s="198">
        <v>784.44</v>
      </c>
    </row>
    <row r="1598" spans="1:4" ht="13.5">
      <c r="A1598" s="197">
        <v>97980</v>
      </c>
      <c r="B1598" s="197" t="s">
        <v>24129</v>
      </c>
      <c r="C1598" s="197" t="s">
        <v>170</v>
      </c>
      <c r="D1598" s="123">
        <v>2048.3000000000002</v>
      </c>
    </row>
    <row r="1599" spans="1:4" ht="13.5">
      <c r="A1599" s="197">
        <v>97981</v>
      </c>
      <c r="B1599" s="197" t="s">
        <v>24130</v>
      </c>
      <c r="C1599" s="197" t="s">
        <v>119</v>
      </c>
      <c r="D1599" s="123">
        <v>1210.55</v>
      </c>
    </row>
    <row r="1600" spans="1:4" ht="13.5">
      <c r="A1600" s="197">
        <v>97983</v>
      </c>
      <c r="B1600" s="197" t="s">
        <v>24131</v>
      </c>
      <c r="C1600" s="197" t="s">
        <v>119</v>
      </c>
      <c r="D1600" s="198">
        <v>378.9</v>
      </c>
    </row>
    <row r="1601" spans="1:4" ht="13.5">
      <c r="A1601" s="197">
        <v>97985</v>
      </c>
      <c r="B1601" s="197" t="s">
        <v>24132</v>
      </c>
      <c r="C1601" s="197" t="s">
        <v>119</v>
      </c>
      <c r="D1601" s="123">
        <v>1466.52</v>
      </c>
    </row>
    <row r="1602" spans="1:4" ht="13.5">
      <c r="A1602" s="197">
        <v>97987</v>
      </c>
      <c r="B1602" s="197" t="s">
        <v>24133</v>
      </c>
      <c r="C1602" s="197" t="s">
        <v>119</v>
      </c>
      <c r="D1602" s="198">
        <v>501.38</v>
      </c>
    </row>
    <row r="1603" spans="1:4" ht="13.5">
      <c r="A1603" s="197">
        <v>97988</v>
      </c>
      <c r="B1603" s="197" t="s">
        <v>24134</v>
      </c>
      <c r="C1603" s="197" t="s">
        <v>170</v>
      </c>
      <c r="D1603" s="123">
        <v>3024.27</v>
      </c>
    </row>
    <row r="1604" spans="1:4" ht="13.5">
      <c r="A1604" s="197">
        <v>97989</v>
      </c>
      <c r="B1604" s="197" t="s">
        <v>24135</v>
      </c>
      <c r="C1604" s="197" t="s">
        <v>119</v>
      </c>
      <c r="D1604" s="123">
        <v>1722.51</v>
      </c>
    </row>
    <row r="1605" spans="1:4" ht="13.5">
      <c r="A1605" s="197">
        <v>97991</v>
      </c>
      <c r="B1605" s="197" t="s">
        <v>24136</v>
      </c>
      <c r="C1605" s="197" t="s">
        <v>119</v>
      </c>
      <c r="D1605" s="198">
        <v>726.88</v>
      </c>
    </row>
    <row r="1606" spans="1:4" ht="13.5">
      <c r="A1606" s="197">
        <v>97992</v>
      </c>
      <c r="B1606" s="197" t="s">
        <v>24137</v>
      </c>
      <c r="C1606" s="197" t="s">
        <v>170</v>
      </c>
      <c r="D1606" s="123">
        <v>3891.89</v>
      </c>
    </row>
    <row r="1607" spans="1:4" ht="13.5">
      <c r="A1607" s="197">
        <v>97993</v>
      </c>
      <c r="B1607" s="197" t="s">
        <v>24138</v>
      </c>
      <c r="C1607" s="197" t="s">
        <v>119</v>
      </c>
      <c r="D1607" s="123">
        <v>2106.4899999999998</v>
      </c>
    </row>
    <row r="1608" spans="1:4" ht="13.5">
      <c r="A1608" s="197">
        <v>97994</v>
      </c>
      <c r="B1608" s="197" t="s">
        <v>24139</v>
      </c>
      <c r="C1608" s="197" t="s">
        <v>170</v>
      </c>
      <c r="D1608" s="123">
        <v>2445.17</v>
      </c>
    </row>
    <row r="1609" spans="1:4" ht="13.5">
      <c r="A1609" s="197">
        <v>97995</v>
      </c>
      <c r="B1609" s="197" t="s">
        <v>24140</v>
      </c>
      <c r="C1609" s="197" t="s">
        <v>119</v>
      </c>
      <c r="D1609" s="123">
        <v>1183.98</v>
      </c>
    </row>
    <row r="1610" spans="1:4" ht="13.5">
      <c r="A1610" s="197">
        <v>97996</v>
      </c>
      <c r="B1610" s="197" t="s">
        <v>24141</v>
      </c>
      <c r="C1610" s="197" t="s">
        <v>170</v>
      </c>
      <c r="D1610" s="123">
        <v>3098.59</v>
      </c>
    </row>
    <row r="1611" spans="1:4" ht="13.5">
      <c r="A1611" s="197">
        <v>97997</v>
      </c>
      <c r="B1611" s="197" t="s">
        <v>24142</v>
      </c>
      <c r="C1611" s="197" t="s">
        <v>119</v>
      </c>
      <c r="D1611" s="123">
        <v>1413.86</v>
      </c>
    </row>
    <row r="1612" spans="1:4" ht="13.5">
      <c r="A1612" s="197">
        <v>97999</v>
      </c>
      <c r="B1612" s="197" t="s">
        <v>24143</v>
      </c>
      <c r="C1612" s="197" t="s">
        <v>119</v>
      </c>
      <c r="D1612" s="123">
        <v>1643.75</v>
      </c>
    </row>
    <row r="1613" spans="1:4" ht="13.5">
      <c r="A1613" s="197">
        <v>98001</v>
      </c>
      <c r="B1613" s="197" t="s">
        <v>24144</v>
      </c>
      <c r="C1613" s="197" t="s">
        <v>119</v>
      </c>
      <c r="D1613" s="123">
        <v>1873.64</v>
      </c>
    </row>
    <row r="1614" spans="1:4" ht="13.5">
      <c r="A1614" s="197">
        <v>98002</v>
      </c>
      <c r="B1614" s="197" t="s">
        <v>24145</v>
      </c>
      <c r="C1614" s="197" t="s">
        <v>170</v>
      </c>
      <c r="D1614" s="123">
        <v>5095.54</v>
      </c>
    </row>
    <row r="1615" spans="1:4" ht="13.5">
      <c r="A1615" s="197">
        <v>98003</v>
      </c>
      <c r="B1615" s="197" t="s">
        <v>24146</v>
      </c>
      <c r="C1615" s="197" t="s">
        <v>119</v>
      </c>
      <c r="D1615" s="123">
        <v>2103.56</v>
      </c>
    </row>
    <row r="1616" spans="1:4" ht="13.5">
      <c r="A1616" s="197">
        <v>98005</v>
      </c>
      <c r="B1616" s="197" t="s">
        <v>24147</v>
      </c>
      <c r="C1616" s="197" t="s">
        <v>119</v>
      </c>
      <c r="D1616" s="123">
        <v>2333.4899999999998</v>
      </c>
    </row>
    <row r="1617" spans="1:4" ht="13.5">
      <c r="A1617" s="197">
        <v>98006</v>
      </c>
      <c r="B1617" s="197" t="s">
        <v>24148</v>
      </c>
      <c r="C1617" s="197" t="s">
        <v>170</v>
      </c>
      <c r="D1617" s="123">
        <v>6406.48</v>
      </c>
    </row>
    <row r="1618" spans="1:4" ht="13.5">
      <c r="A1618" s="197">
        <v>98007</v>
      </c>
      <c r="B1618" s="197" t="s">
        <v>24149</v>
      </c>
      <c r="C1618" s="197" t="s">
        <v>119</v>
      </c>
      <c r="D1618" s="123">
        <v>2563.35</v>
      </c>
    </row>
    <row r="1619" spans="1:4" ht="13.5">
      <c r="A1619" s="197">
        <v>98008</v>
      </c>
      <c r="B1619" s="197" t="s">
        <v>24150</v>
      </c>
      <c r="C1619" s="197" t="s">
        <v>170</v>
      </c>
      <c r="D1619" s="123">
        <v>3842.61</v>
      </c>
    </row>
    <row r="1620" spans="1:4" ht="13.5">
      <c r="A1620" s="197">
        <v>98009</v>
      </c>
      <c r="B1620" s="197" t="s">
        <v>24151</v>
      </c>
      <c r="C1620" s="197" t="s">
        <v>119</v>
      </c>
      <c r="D1620" s="123">
        <v>1643.75</v>
      </c>
    </row>
    <row r="1621" spans="1:4" ht="13.5">
      <c r="A1621" s="197">
        <v>98010</v>
      </c>
      <c r="B1621" s="197" t="s">
        <v>24152</v>
      </c>
      <c r="C1621" s="197" t="s">
        <v>170</v>
      </c>
      <c r="D1621" s="123">
        <v>4697.95</v>
      </c>
    </row>
    <row r="1622" spans="1:4" ht="13.5">
      <c r="A1622" s="197">
        <v>98011</v>
      </c>
      <c r="B1622" s="197" t="s">
        <v>24153</v>
      </c>
      <c r="C1622" s="197" t="s">
        <v>119</v>
      </c>
      <c r="D1622" s="123">
        <v>1873.64</v>
      </c>
    </row>
    <row r="1623" spans="1:4" ht="13.5">
      <c r="A1623" s="197">
        <v>98012</v>
      </c>
      <c r="B1623" s="197" t="s">
        <v>24154</v>
      </c>
      <c r="C1623" s="197" t="s">
        <v>170</v>
      </c>
      <c r="D1623" s="123">
        <v>5523.89</v>
      </c>
    </row>
    <row r="1624" spans="1:4" ht="13.5">
      <c r="A1624" s="197">
        <v>98013</v>
      </c>
      <c r="B1624" s="197" t="s">
        <v>24155</v>
      </c>
      <c r="C1624" s="197" t="s">
        <v>119</v>
      </c>
      <c r="D1624" s="123">
        <v>2103.56</v>
      </c>
    </row>
    <row r="1625" spans="1:4" ht="13.5">
      <c r="A1625" s="197">
        <v>98014</v>
      </c>
      <c r="B1625" s="197" t="s">
        <v>24156</v>
      </c>
      <c r="C1625" s="197" t="s">
        <v>170</v>
      </c>
      <c r="D1625" s="123">
        <v>6349.79</v>
      </c>
    </row>
    <row r="1626" spans="1:4" ht="13.5">
      <c r="A1626" s="197">
        <v>98015</v>
      </c>
      <c r="B1626" s="197" t="s">
        <v>24157</v>
      </c>
      <c r="C1626" s="197" t="s">
        <v>119</v>
      </c>
      <c r="D1626" s="123">
        <v>2333.4899999999998</v>
      </c>
    </row>
    <row r="1627" spans="1:4" ht="13.5">
      <c r="A1627" s="197">
        <v>98016</v>
      </c>
      <c r="B1627" s="197" t="s">
        <v>24158</v>
      </c>
      <c r="C1627" s="197" t="s">
        <v>170</v>
      </c>
      <c r="D1627" s="123">
        <v>7179.55</v>
      </c>
    </row>
    <row r="1628" spans="1:4" ht="13.5">
      <c r="A1628" s="197">
        <v>98017</v>
      </c>
      <c r="B1628" s="197" t="s">
        <v>24159</v>
      </c>
      <c r="C1628" s="197" t="s">
        <v>119</v>
      </c>
      <c r="D1628" s="123">
        <v>2563.35</v>
      </c>
    </row>
    <row r="1629" spans="1:4" ht="13.5">
      <c r="A1629" s="197">
        <v>98018</v>
      </c>
      <c r="B1629" s="197" t="s">
        <v>24160</v>
      </c>
      <c r="C1629" s="197" t="s">
        <v>170</v>
      </c>
      <c r="D1629" s="123">
        <v>8001.75</v>
      </c>
    </row>
    <row r="1630" spans="1:4" ht="13.5">
      <c r="A1630" s="197">
        <v>98019</v>
      </c>
      <c r="B1630" s="197" t="s">
        <v>24161</v>
      </c>
      <c r="C1630" s="197" t="s">
        <v>119</v>
      </c>
      <c r="D1630" s="123">
        <v>2814.44</v>
      </c>
    </row>
    <row r="1631" spans="1:4" ht="13.5">
      <c r="A1631" s="197">
        <v>98020</v>
      </c>
      <c r="B1631" s="197" t="s">
        <v>24162</v>
      </c>
      <c r="C1631" s="197" t="s">
        <v>170</v>
      </c>
      <c r="D1631" s="123">
        <v>5665.42</v>
      </c>
    </row>
    <row r="1632" spans="1:4" ht="13.5">
      <c r="A1632" s="197">
        <v>98021</v>
      </c>
      <c r="B1632" s="197" t="s">
        <v>24163</v>
      </c>
      <c r="C1632" s="197" t="s">
        <v>119</v>
      </c>
      <c r="D1632" s="123">
        <v>2124.81</v>
      </c>
    </row>
    <row r="1633" spans="1:4" ht="13.5">
      <c r="A1633" s="197">
        <v>98022</v>
      </c>
      <c r="B1633" s="197" t="s">
        <v>24164</v>
      </c>
      <c r="C1633" s="197" t="s">
        <v>170</v>
      </c>
      <c r="D1633" s="123">
        <v>6652.92</v>
      </c>
    </row>
    <row r="1634" spans="1:4" ht="13.5">
      <c r="A1634" s="197">
        <v>98023</v>
      </c>
      <c r="B1634" s="197" t="s">
        <v>24165</v>
      </c>
      <c r="C1634" s="197" t="s">
        <v>119</v>
      </c>
      <c r="D1634" s="123">
        <v>2354.67</v>
      </c>
    </row>
    <row r="1635" spans="1:4" ht="13.5">
      <c r="A1635" s="197">
        <v>98024</v>
      </c>
      <c r="B1635" s="197" t="s">
        <v>24166</v>
      </c>
      <c r="C1635" s="197" t="s">
        <v>170</v>
      </c>
      <c r="D1635" s="123">
        <v>7699.19</v>
      </c>
    </row>
    <row r="1636" spans="1:4" ht="13.5">
      <c r="A1636" s="197">
        <v>98025</v>
      </c>
      <c r="B1636" s="197" t="s">
        <v>24167</v>
      </c>
      <c r="C1636" s="197" t="s">
        <v>119</v>
      </c>
      <c r="D1636" s="123">
        <v>2584.6</v>
      </c>
    </row>
    <row r="1637" spans="1:4" ht="13.5">
      <c r="A1637" s="197">
        <v>98026</v>
      </c>
      <c r="B1637" s="197" t="s">
        <v>24168</v>
      </c>
      <c r="C1637" s="197" t="s">
        <v>170</v>
      </c>
      <c r="D1637" s="123">
        <v>8688.69</v>
      </c>
    </row>
    <row r="1638" spans="1:4" ht="13.5">
      <c r="A1638" s="197">
        <v>98027</v>
      </c>
      <c r="B1638" s="197" t="s">
        <v>24169</v>
      </c>
      <c r="C1638" s="197" t="s">
        <v>119</v>
      </c>
      <c r="D1638" s="123">
        <v>2814.44</v>
      </c>
    </row>
    <row r="1639" spans="1:4" ht="13.5">
      <c r="A1639" s="197">
        <v>98028</v>
      </c>
      <c r="B1639" s="197" t="s">
        <v>24170</v>
      </c>
      <c r="C1639" s="197" t="s">
        <v>170</v>
      </c>
      <c r="D1639" s="123">
        <v>9678.26</v>
      </c>
    </row>
    <row r="1640" spans="1:4" ht="13.5">
      <c r="A1640" s="197">
        <v>98029</v>
      </c>
      <c r="B1640" s="197" t="s">
        <v>24171</v>
      </c>
      <c r="C1640" s="197" t="s">
        <v>119</v>
      </c>
      <c r="D1640" s="123">
        <v>3048.73</v>
      </c>
    </row>
    <row r="1641" spans="1:4" ht="13.5">
      <c r="A1641" s="197">
        <v>98030</v>
      </c>
      <c r="B1641" s="197" t="s">
        <v>24172</v>
      </c>
      <c r="C1641" s="197" t="s">
        <v>170</v>
      </c>
      <c r="D1641" s="123">
        <v>7867.9</v>
      </c>
    </row>
    <row r="1642" spans="1:4" ht="13.5">
      <c r="A1642" s="197">
        <v>98031</v>
      </c>
      <c r="B1642" s="197" t="s">
        <v>24173</v>
      </c>
      <c r="C1642" s="197" t="s">
        <v>119</v>
      </c>
      <c r="D1642" s="123">
        <v>2589.02</v>
      </c>
    </row>
    <row r="1643" spans="1:4" ht="13.5">
      <c r="A1643" s="197">
        <v>98032</v>
      </c>
      <c r="B1643" s="197" t="s">
        <v>24174</v>
      </c>
      <c r="C1643" s="197" t="s">
        <v>170</v>
      </c>
      <c r="D1643" s="123">
        <v>9055.9</v>
      </c>
    </row>
    <row r="1644" spans="1:4" ht="13.5">
      <c r="A1644" s="197">
        <v>98033</v>
      </c>
      <c r="B1644" s="197" t="s">
        <v>24175</v>
      </c>
      <c r="C1644" s="197" t="s">
        <v>119</v>
      </c>
      <c r="D1644" s="123">
        <v>2818.87</v>
      </c>
    </row>
    <row r="1645" spans="1:4" ht="13.5">
      <c r="A1645" s="197">
        <v>98034</v>
      </c>
      <c r="B1645" s="197" t="s">
        <v>24176</v>
      </c>
      <c r="C1645" s="197" t="s">
        <v>170</v>
      </c>
      <c r="D1645" s="123">
        <v>10243.81</v>
      </c>
    </row>
    <row r="1646" spans="1:4" ht="13.5">
      <c r="A1646" s="197">
        <v>98035</v>
      </c>
      <c r="B1646" s="197" t="s">
        <v>24177</v>
      </c>
      <c r="C1646" s="197" t="s">
        <v>119</v>
      </c>
      <c r="D1646" s="123">
        <v>3048.73</v>
      </c>
    </row>
    <row r="1647" spans="1:4" ht="13.5">
      <c r="A1647" s="197">
        <v>98036</v>
      </c>
      <c r="B1647" s="197" t="s">
        <v>24178</v>
      </c>
      <c r="C1647" s="197" t="s">
        <v>170</v>
      </c>
      <c r="D1647" s="123">
        <v>11431.8</v>
      </c>
    </row>
    <row r="1648" spans="1:4" ht="13.5">
      <c r="A1648" s="197">
        <v>98037</v>
      </c>
      <c r="B1648" s="197" t="s">
        <v>24179</v>
      </c>
      <c r="C1648" s="197" t="s">
        <v>119</v>
      </c>
      <c r="D1648" s="123">
        <v>3283.03</v>
      </c>
    </row>
    <row r="1649" spans="1:4" ht="13.5">
      <c r="A1649" s="197">
        <v>98038</v>
      </c>
      <c r="B1649" s="197" t="s">
        <v>24180</v>
      </c>
      <c r="C1649" s="197" t="s">
        <v>170</v>
      </c>
      <c r="D1649" s="123">
        <v>10455.33</v>
      </c>
    </row>
    <row r="1650" spans="1:4" ht="13.5">
      <c r="A1650" s="197">
        <v>98039</v>
      </c>
      <c r="B1650" s="197" t="s">
        <v>24181</v>
      </c>
      <c r="C1650" s="197" t="s">
        <v>119</v>
      </c>
      <c r="D1650" s="123">
        <v>3053.15</v>
      </c>
    </row>
    <row r="1651" spans="1:4" ht="13.5">
      <c r="A1651" s="197">
        <v>98040</v>
      </c>
      <c r="B1651" s="197" t="s">
        <v>24182</v>
      </c>
      <c r="C1651" s="197" t="s">
        <v>170</v>
      </c>
      <c r="D1651" s="123">
        <v>11820.04</v>
      </c>
    </row>
    <row r="1652" spans="1:4" ht="13.5">
      <c r="A1652" s="197">
        <v>98041</v>
      </c>
      <c r="B1652" s="197" t="s">
        <v>24183</v>
      </c>
      <c r="C1652" s="197" t="s">
        <v>119</v>
      </c>
      <c r="D1652" s="123">
        <v>3283.03</v>
      </c>
    </row>
    <row r="1653" spans="1:4" ht="13.5">
      <c r="A1653" s="197">
        <v>98042</v>
      </c>
      <c r="B1653" s="197" t="s">
        <v>24184</v>
      </c>
      <c r="C1653" s="197" t="s">
        <v>170</v>
      </c>
      <c r="D1653" s="123">
        <v>13184.7</v>
      </c>
    </row>
    <row r="1654" spans="1:4" ht="13.5">
      <c r="A1654" s="197">
        <v>98043</v>
      </c>
      <c r="B1654" s="197" t="s">
        <v>24185</v>
      </c>
      <c r="C1654" s="197" t="s">
        <v>119</v>
      </c>
      <c r="D1654" s="123">
        <v>3517.37</v>
      </c>
    </row>
    <row r="1655" spans="1:4" ht="13.5">
      <c r="A1655" s="197">
        <v>98044</v>
      </c>
      <c r="B1655" s="197" t="s">
        <v>24186</v>
      </c>
      <c r="C1655" s="197" t="s">
        <v>170</v>
      </c>
      <c r="D1655" s="123">
        <v>13385.07</v>
      </c>
    </row>
    <row r="1656" spans="1:4" ht="13.5">
      <c r="A1656" s="197">
        <v>98045</v>
      </c>
      <c r="B1656" s="197" t="s">
        <v>24187</v>
      </c>
      <c r="C1656" s="197" t="s">
        <v>119</v>
      </c>
      <c r="D1656" s="123">
        <v>3517.37</v>
      </c>
    </row>
    <row r="1657" spans="1:4" ht="13.5">
      <c r="A1657" s="197">
        <v>98046</v>
      </c>
      <c r="B1657" s="197" t="s">
        <v>24188</v>
      </c>
      <c r="C1657" s="197" t="s">
        <v>170</v>
      </c>
      <c r="D1657" s="123">
        <v>14937.56</v>
      </c>
    </row>
    <row r="1658" spans="1:4" ht="13.5">
      <c r="A1658" s="197">
        <v>98047</v>
      </c>
      <c r="B1658" s="197" t="s">
        <v>24189</v>
      </c>
      <c r="C1658" s="197" t="s">
        <v>119</v>
      </c>
      <c r="D1658" s="123">
        <v>3751.68</v>
      </c>
    </row>
    <row r="1659" spans="1:4" ht="13.5">
      <c r="A1659" s="197">
        <v>98048</v>
      </c>
      <c r="B1659" s="197" t="s">
        <v>24190</v>
      </c>
      <c r="C1659" s="197" t="s">
        <v>170</v>
      </c>
      <c r="D1659" s="123">
        <v>17376.14</v>
      </c>
    </row>
    <row r="1660" spans="1:4" ht="13.5">
      <c r="A1660" s="197">
        <v>98049</v>
      </c>
      <c r="B1660" s="197" t="s">
        <v>24191</v>
      </c>
      <c r="C1660" s="197" t="s">
        <v>119</v>
      </c>
      <c r="D1660" s="123">
        <v>3942.68</v>
      </c>
    </row>
    <row r="1661" spans="1:4" ht="13.5">
      <c r="A1661" s="197">
        <v>98050</v>
      </c>
      <c r="B1661" s="197" t="s">
        <v>24192</v>
      </c>
      <c r="C1661" s="197" t="s">
        <v>119</v>
      </c>
      <c r="D1661" s="198">
        <v>208.54</v>
      </c>
    </row>
    <row r="1662" spans="1:4" ht="13.5">
      <c r="A1662" s="197">
        <v>98051</v>
      </c>
      <c r="B1662" s="197" t="s">
        <v>24193</v>
      </c>
      <c r="C1662" s="197" t="s">
        <v>119</v>
      </c>
      <c r="D1662" s="198">
        <v>959.46</v>
      </c>
    </row>
    <row r="1663" spans="1:4" ht="13.5">
      <c r="A1663" s="197">
        <v>98405</v>
      </c>
      <c r="B1663" s="197" t="s">
        <v>24194</v>
      </c>
      <c r="C1663" s="197" t="s">
        <v>170</v>
      </c>
      <c r="D1663" s="123">
        <v>2536.6799999999998</v>
      </c>
    </row>
    <row r="1664" spans="1:4" ht="13.5">
      <c r="A1664" s="197">
        <v>98406</v>
      </c>
      <c r="B1664" s="197" t="s">
        <v>24195</v>
      </c>
      <c r="C1664" s="197" t="s">
        <v>170</v>
      </c>
      <c r="D1664" s="123">
        <v>5753.53</v>
      </c>
    </row>
    <row r="1665" spans="1:4" ht="13.5">
      <c r="A1665" s="197">
        <v>98407</v>
      </c>
      <c r="B1665" s="197" t="s">
        <v>24196</v>
      </c>
      <c r="C1665" s="197" t="s">
        <v>170</v>
      </c>
      <c r="D1665" s="123">
        <v>3751.86</v>
      </c>
    </row>
    <row r="1666" spans="1:4" ht="13.5">
      <c r="A1666" s="197">
        <v>98408</v>
      </c>
      <c r="B1666" s="197" t="s">
        <v>24197</v>
      </c>
      <c r="C1666" s="197" t="s">
        <v>170</v>
      </c>
      <c r="D1666" s="123">
        <v>4405.22</v>
      </c>
    </row>
    <row r="1667" spans="1:4" ht="13.5">
      <c r="A1667" s="197">
        <v>98409</v>
      </c>
      <c r="B1667" s="197" t="s">
        <v>24198</v>
      </c>
      <c r="C1667" s="197" t="s">
        <v>119</v>
      </c>
      <c r="D1667" s="198">
        <v>288.52</v>
      </c>
    </row>
    <row r="1668" spans="1:4" ht="13.5">
      <c r="A1668" s="197">
        <v>98410</v>
      </c>
      <c r="B1668" s="197" t="s">
        <v>24199</v>
      </c>
      <c r="C1668" s="197" t="s">
        <v>170</v>
      </c>
      <c r="D1668" s="123">
        <v>1031.3499999999999</v>
      </c>
    </row>
    <row r="1669" spans="1:4" ht="13.5">
      <c r="A1669" s="197">
        <v>98414</v>
      </c>
      <c r="B1669" s="197" t="s">
        <v>24200</v>
      </c>
      <c r="C1669" s="197" t="s">
        <v>170</v>
      </c>
      <c r="D1669" s="123">
        <v>1017.81</v>
      </c>
    </row>
    <row r="1670" spans="1:4" ht="13.5">
      <c r="A1670" s="197">
        <v>98415</v>
      </c>
      <c r="B1670" s="197" t="s">
        <v>24201</v>
      </c>
      <c r="C1670" s="197" t="s">
        <v>170</v>
      </c>
      <c r="D1670" s="123">
        <v>1209.95</v>
      </c>
    </row>
    <row r="1671" spans="1:4" ht="13.5">
      <c r="A1671" s="197">
        <v>98416</v>
      </c>
      <c r="B1671" s="197" t="s">
        <v>24202</v>
      </c>
      <c r="C1671" s="197" t="s">
        <v>170</v>
      </c>
      <c r="D1671" s="123">
        <v>1207.26</v>
      </c>
    </row>
    <row r="1672" spans="1:4" ht="13.5">
      <c r="A1672" s="197">
        <v>98417</v>
      </c>
      <c r="B1672" s="197" t="s">
        <v>24203</v>
      </c>
      <c r="C1672" s="197" t="s">
        <v>170</v>
      </c>
      <c r="D1672" s="123">
        <v>1396.71</v>
      </c>
    </row>
    <row r="1673" spans="1:4" ht="13.5">
      <c r="A1673" s="197">
        <v>98418</v>
      </c>
      <c r="B1673" s="197" t="s">
        <v>24204</v>
      </c>
      <c r="C1673" s="197" t="s">
        <v>170</v>
      </c>
      <c r="D1673" s="123">
        <v>1500.98</v>
      </c>
    </row>
    <row r="1674" spans="1:4" ht="13.5">
      <c r="A1674" s="197">
        <v>98419</v>
      </c>
      <c r="B1674" s="197" t="s">
        <v>24205</v>
      </c>
      <c r="C1674" s="197" t="s">
        <v>170</v>
      </c>
      <c r="D1674" s="123">
        <v>1605.25</v>
      </c>
    </row>
    <row r="1675" spans="1:4" ht="13.5">
      <c r="A1675" s="197">
        <v>98420</v>
      </c>
      <c r="B1675" s="197" t="s">
        <v>24206</v>
      </c>
      <c r="C1675" s="197" t="s">
        <v>170</v>
      </c>
      <c r="D1675" s="123">
        <v>1647.16</v>
      </c>
    </row>
    <row r="1676" spans="1:4" ht="13.5">
      <c r="A1676" s="197">
        <v>98421</v>
      </c>
      <c r="B1676" s="197" t="s">
        <v>24207</v>
      </c>
      <c r="C1676" s="197" t="s">
        <v>170</v>
      </c>
      <c r="D1676" s="123">
        <v>1836.61</v>
      </c>
    </row>
    <row r="1677" spans="1:4" ht="13.5">
      <c r="A1677" s="197">
        <v>98422</v>
      </c>
      <c r="B1677" s="197" t="s">
        <v>24208</v>
      </c>
      <c r="C1677" s="197" t="s">
        <v>170</v>
      </c>
      <c r="D1677" s="123">
        <v>2026.06</v>
      </c>
    </row>
    <row r="1678" spans="1:4" ht="13.5">
      <c r="A1678" s="197">
        <v>98423</v>
      </c>
      <c r="B1678" s="197" t="s">
        <v>24209</v>
      </c>
      <c r="C1678" s="197" t="s">
        <v>170</v>
      </c>
      <c r="D1678" s="123">
        <v>2130.33</v>
      </c>
    </row>
    <row r="1679" spans="1:4" ht="13.5">
      <c r="A1679" s="197">
        <v>98424</v>
      </c>
      <c r="B1679" s="197" t="s">
        <v>24210</v>
      </c>
      <c r="C1679" s="197" t="s">
        <v>170</v>
      </c>
      <c r="D1679" s="123">
        <v>2234.6</v>
      </c>
    </row>
    <row r="1680" spans="1:4" ht="13.5">
      <c r="A1680" s="197">
        <v>98425</v>
      </c>
      <c r="B1680" s="197" t="s">
        <v>24211</v>
      </c>
      <c r="C1680" s="197" t="s">
        <v>170</v>
      </c>
      <c r="D1680" s="123">
        <v>3024.27</v>
      </c>
    </row>
    <row r="1681" spans="1:4" ht="13.5">
      <c r="A1681" s="197">
        <v>98426</v>
      </c>
      <c r="B1681" s="197" t="s">
        <v>24212</v>
      </c>
      <c r="C1681" s="197" t="s">
        <v>170</v>
      </c>
      <c r="D1681" s="123">
        <v>3885.52</v>
      </c>
    </row>
    <row r="1682" spans="1:4" ht="13.5">
      <c r="A1682" s="197">
        <v>98427</v>
      </c>
      <c r="B1682" s="197" t="s">
        <v>24213</v>
      </c>
      <c r="C1682" s="197" t="s">
        <v>170</v>
      </c>
      <c r="D1682" s="123">
        <v>4746.78</v>
      </c>
    </row>
    <row r="1683" spans="1:4" ht="13.5">
      <c r="A1683" s="197">
        <v>98428</v>
      </c>
      <c r="B1683" s="197" t="s">
        <v>24214</v>
      </c>
      <c r="C1683" s="197" t="s">
        <v>170</v>
      </c>
      <c r="D1683" s="123">
        <v>5226.51</v>
      </c>
    </row>
    <row r="1684" spans="1:4" ht="13.5">
      <c r="A1684" s="197">
        <v>98429</v>
      </c>
      <c r="B1684" s="197" t="s">
        <v>24215</v>
      </c>
      <c r="C1684" s="197" t="s">
        <v>170</v>
      </c>
      <c r="D1684" s="123">
        <v>5706.24</v>
      </c>
    </row>
    <row r="1685" spans="1:4" ht="13.5">
      <c r="A1685" s="197">
        <v>98430</v>
      </c>
      <c r="B1685" s="197" t="s">
        <v>24216</v>
      </c>
      <c r="C1685" s="197" t="s">
        <v>170</v>
      </c>
      <c r="D1685" s="123">
        <v>3653.62</v>
      </c>
    </row>
    <row r="1686" spans="1:4" ht="13.5">
      <c r="A1686" s="197">
        <v>98431</v>
      </c>
      <c r="B1686" s="197" t="s">
        <v>24217</v>
      </c>
      <c r="C1686" s="197" t="s">
        <v>170</v>
      </c>
      <c r="D1686" s="123">
        <v>4514.87</v>
      </c>
    </row>
    <row r="1687" spans="1:4" ht="13.5">
      <c r="A1687" s="197">
        <v>98432</v>
      </c>
      <c r="B1687" s="197" t="s">
        <v>24218</v>
      </c>
      <c r="C1687" s="197" t="s">
        <v>170</v>
      </c>
      <c r="D1687" s="123">
        <v>5376.13</v>
      </c>
    </row>
    <row r="1688" spans="1:4" ht="13.5">
      <c r="A1688" s="197">
        <v>98433</v>
      </c>
      <c r="B1688" s="197" t="s">
        <v>24219</v>
      </c>
      <c r="C1688" s="197" t="s">
        <v>170</v>
      </c>
      <c r="D1688" s="123">
        <v>5855.86</v>
      </c>
    </row>
    <row r="1689" spans="1:4" ht="13.5">
      <c r="A1689" s="197">
        <v>98434</v>
      </c>
      <c r="B1689" s="197" t="s">
        <v>24220</v>
      </c>
      <c r="C1689" s="197" t="s">
        <v>170</v>
      </c>
      <c r="D1689" s="123">
        <v>6335.59</v>
      </c>
    </row>
    <row r="1690" spans="1:4" ht="13.5">
      <c r="A1690" s="197">
        <v>99240</v>
      </c>
      <c r="B1690" s="197" t="s">
        <v>24221</v>
      </c>
      <c r="C1690" s="197" t="s">
        <v>119</v>
      </c>
      <c r="D1690" s="198">
        <v>498.29</v>
      </c>
    </row>
    <row r="1691" spans="1:4" ht="13.5">
      <c r="A1691" s="197">
        <v>99241</v>
      </c>
      <c r="B1691" s="197" t="s">
        <v>24222</v>
      </c>
      <c r="C1691" s="197" t="s">
        <v>119</v>
      </c>
      <c r="D1691" s="123">
        <v>1578.91</v>
      </c>
    </row>
    <row r="1692" spans="1:4" ht="13.5">
      <c r="A1692" s="197">
        <v>99242</v>
      </c>
      <c r="B1692" s="197" t="s">
        <v>24223</v>
      </c>
      <c r="C1692" s="197" t="s">
        <v>170</v>
      </c>
      <c r="D1692" s="123">
        <v>2936.11</v>
      </c>
    </row>
    <row r="1693" spans="1:4" ht="13.5">
      <c r="A1693" s="197">
        <v>99243</v>
      </c>
      <c r="B1693" s="197" t="s">
        <v>24224</v>
      </c>
      <c r="C1693" s="197" t="s">
        <v>119</v>
      </c>
      <c r="D1693" s="123">
        <v>1639.02</v>
      </c>
    </row>
    <row r="1694" spans="1:4" ht="13.5">
      <c r="A1694" s="197">
        <v>99244</v>
      </c>
      <c r="B1694" s="197" t="s">
        <v>24225</v>
      </c>
      <c r="C1694" s="197" t="s">
        <v>170</v>
      </c>
      <c r="D1694" s="123">
        <v>4592.03</v>
      </c>
    </row>
    <row r="1695" spans="1:4" ht="13.5">
      <c r="A1695" s="197">
        <v>99246</v>
      </c>
      <c r="B1695" s="197" t="s">
        <v>24226</v>
      </c>
      <c r="C1695" s="197" t="s">
        <v>119</v>
      </c>
      <c r="D1695" s="198">
        <v>722.66</v>
      </c>
    </row>
    <row r="1696" spans="1:4" ht="13.5">
      <c r="A1696" s="197">
        <v>99247</v>
      </c>
      <c r="B1696" s="197" t="s">
        <v>24227</v>
      </c>
      <c r="C1696" s="197" t="s">
        <v>119</v>
      </c>
      <c r="D1696" s="123">
        <v>1799.28</v>
      </c>
    </row>
    <row r="1697" spans="1:4" ht="13.5">
      <c r="A1697" s="197">
        <v>99248</v>
      </c>
      <c r="B1697" s="197" t="s">
        <v>24228</v>
      </c>
      <c r="C1697" s="197" t="s">
        <v>170</v>
      </c>
      <c r="D1697" s="123">
        <v>4445.91</v>
      </c>
    </row>
    <row r="1698" spans="1:4" ht="13.5">
      <c r="A1698" s="197">
        <v>99249</v>
      </c>
      <c r="B1698" s="197" t="s">
        <v>24229</v>
      </c>
      <c r="C1698" s="197" t="s">
        <v>119</v>
      </c>
      <c r="D1698" s="123">
        <v>2010.01</v>
      </c>
    </row>
    <row r="1699" spans="1:4" ht="13.5">
      <c r="A1699" s="197">
        <v>99252</v>
      </c>
      <c r="B1699" s="197" t="s">
        <v>24230</v>
      </c>
      <c r="C1699" s="197" t="s">
        <v>170</v>
      </c>
      <c r="D1699" s="123">
        <v>2389.96</v>
      </c>
    </row>
    <row r="1700" spans="1:4" ht="13.5">
      <c r="A1700" s="197">
        <v>99254</v>
      </c>
      <c r="B1700" s="197" t="s">
        <v>24231</v>
      </c>
      <c r="C1700" s="197" t="s">
        <v>119</v>
      </c>
      <c r="D1700" s="123">
        <v>1138.21</v>
      </c>
    </row>
    <row r="1701" spans="1:4" ht="13.5">
      <c r="A1701" s="197">
        <v>99256</v>
      </c>
      <c r="B1701" s="197" t="s">
        <v>24232</v>
      </c>
      <c r="C1701" s="197" t="s">
        <v>170</v>
      </c>
      <c r="D1701" s="123">
        <v>5409.43</v>
      </c>
    </row>
    <row r="1702" spans="1:4" ht="13.5">
      <c r="A1702" s="197">
        <v>99259</v>
      </c>
      <c r="B1702" s="197" t="s">
        <v>24233</v>
      </c>
      <c r="C1702" s="197" t="s">
        <v>170</v>
      </c>
      <c r="D1702" s="123">
        <v>3028.13</v>
      </c>
    </row>
    <row r="1703" spans="1:4" ht="13.5">
      <c r="A1703" s="197">
        <v>99261</v>
      </c>
      <c r="B1703" s="197" t="s">
        <v>24234</v>
      </c>
      <c r="C1703" s="197" t="s">
        <v>119</v>
      </c>
      <c r="D1703" s="123">
        <v>1358.56</v>
      </c>
    </row>
    <row r="1704" spans="1:4" ht="13.5">
      <c r="A1704" s="197">
        <v>99263</v>
      </c>
      <c r="B1704" s="197" t="s">
        <v>24235</v>
      </c>
      <c r="C1704" s="197" t="s">
        <v>119</v>
      </c>
      <c r="D1704" s="123">
        <v>2019.66</v>
      </c>
    </row>
    <row r="1705" spans="1:4" ht="13.5">
      <c r="A1705" s="197">
        <v>99265</v>
      </c>
      <c r="B1705" s="197" t="s">
        <v>24236</v>
      </c>
      <c r="C1705" s="197" t="s">
        <v>170</v>
      </c>
      <c r="D1705" s="123">
        <v>3666.14</v>
      </c>
    </row>
    <row r="1706" spans="1:4" ht="13.5">
      <c r="A1706" s="197">
        <v>99266</v>
      </c>
      <c r="B1706" s="197" t="s">
        <v>24237</v>
      </c>
      <c r="C1706" s="197" t="s">
        <v>119</v>
      </c>
      <c r="D1706" s="123">
        <v>1578.91</v>
      </c>
    </row>
    <row r="1707" spans="1:4" ht="13.5">
      <c r="A1707" s="197">
        <v>99267</v>
      </c>
      <c r="B1707" s="197" t="s">
        <v>24238</v>
      </c>
      <c r="C1707" s="197" t="s">
        <v>170</v>
      </c>
      <c r="D1707" s="123">
        <v>4306.22</v>
      </c>
    </row>
    <row r="1708" spans="1:4" ht="13.5">
      <c r="A1708" s="197">
        <v>99268</v>
      </c>
      <c r="B1708" s="197" t="s">
        <v>24239</v>
      </c>
      <c r="C1708" s="197" t="s">
        <v>170</v>
      </c>
      <c r="D1708" s="198">
        <v>376.04</v>
      </c>
    </row>
    <row r="1709" spans="1:4" ht="13.5">
      <c r="A1709" s="197">
        <v>99269</v>
      </c>
      <c r="B1709" s="197" t="s">
        <v>24240</v>
      </c>
      <c r="C1709" s="197" t="s">
        <v>119</v>
      </c>
      <c r="D1709" s="123">
        <v>1799.28</v>
      </c>
    </row>
    <row r="1710" spans="1:4" ht="13.5">
      <c r="A1710" s="197">
        <v>99270</v>
      </c>
      <c r="B1710" s="197" t="s">
        <v>24241</v>
      </c>
      <c r="C1710" s="197" t="s">
        <v>170</v>
      </c>
      <c r="D1710" s="198">
        <v>513.41</v>
      </c>
    </row>
    <row r="1711" spans="1:4" ht="13.5">
      <c r="A1711" s="197">
        <v>99271</v>
      </c>
      <c r="B1711" s="197" t="s">
        <v>24242</v>
      </c>
      <c r="C1711" s="197" t="s">
        <v>170</v>
      </c>
      <c r="D1711" s="123">
        <v>6205.67</v>
      </c>
    </row>
    <row r="1712" spans="1:4" ht="13.5">
      <c r="A1712" s="197">
        <v>99272</v>
      </c>
      <c r="B1712" s="197" t="s">
        <v>24243</v>
      </c>
      <c r="C1712" s="197" t="s">
        <v>170</v>
      </c>
      <c r="D1712" s="123">
        <v>1062.53</v>
      </c>
    </row>
    <row r="1713" spans="1:4" ht="13.5">
      <c r="A1713" s="197">
        <v>99273</v>
      </c>
      <c r="B1713" s="197" t="s">
        <v>24244</v>
      </c>
      <c r="C1713" s="197" t="s">
        <v>170</v>
      </c>
      <c r="D1713" s="123">
        <v>1519.67</v>
      </c>
    </row>
    <row r="1714" spans="1:4" ht="13.5">
      <c r="A1714" s="197">
        <v>99274</v>
      </c>
      <c r="B1714" s="197" t="s">
        <v>24245</v>
      </c>
      <c r="C1714" s="197" t="s">
        <v>170</v>
      </c>
      <c r="D1714" s="123">
        <v>4979.38</v>
      </c>
    </row>
    <row r="1715" spans="1:4" ht="13.5">
      <c r="A1715" s="197">
        <v>99275</v>
      </c>
      <c r="B1715" s="197" t="s">
        <v>24246</v>
      </c>
      <c r="C1715" s="197" t="s">
        <v>170</v>
      </c>
      <c r="D1715" s="198">
        <v>776.7</v>
      </c>
    </row>
    <row r="1716" spans="1:4" ht="13.5">
      <c r="A1716" s="197">
        <v>99276</v>
      </c>
      <c r="B1716" s="197" t="s">
        <v>24247</v>
      </c>
      <c r="C1716" s="197" t="s">
        <v>119</v>
      </c>
      <c r="D1716" s="123">
        <v>2240.0500000000002</v>
      </c>
    </row>
    <row r="1717" spans="1:4" ht="13.5">
      <c r="A1717" s="197">
        <v>99277</v>
      </c>
      <c r="B1717" s="197" t="s">
        <v>24248</v>
      </c>
      <c r="C1717" s="197" t="s">
        <v>119</v>
      </c>
      <c r="D1717" s="123">
        <v>2019.66</v>
      </c>
    </row>
    <row r="1718" spans="1:4" ht="13.5">
      <c r="A1718" s="197">
        <v>99278</v>
      </c>
      <c r="B1718" s="197" t="s">
        <v>24249</v>
      </c>
      <c r="C1718" s="197" t="s">
        <v>119</v>
      </c>
      <c r="D1718" s="198">
        <v>286.64</v>
      </c>
    </row>
    <row r="1719" spans="1:4" ht="13.5">
      <c r="A1719" s="197">
        <v>99279</v>
      </c>
      <c r="B1719" s="197" t="s">
        <v>24250</v>
      </c>
      <c r="C1719" s="197" t="s">
        <v>170</v>
      </c>
      <c r="D1719" s="123">
        <v>5622.14</v>
      </c>
    </row>
    <row r="1720" spans="1:4" ht="13.5">
      <c r="A1720" s="197">
        <v>99280</v>
      </c>
      <c r="B1720" s="197" t="s">
        <v>24251</v>
      </c>
      <c r="C1720" s="197" t="s">
        <v>170</v>
      </c>
      <c r="D1720" s="123">
        <v>1978.77</v>
      </c>
    </row>
    <row r="1721" spans="1:4" ht="13.5">
      <c r="A1721" s="197">
        <v>99281</v>
      </c>
      <c r="B1721" s="197" t="s">
        <v>24252</v>
      </c>
      <c r="C1721" s="197" t="s">
        <v>119</v>
      </c>
      <c r="D1721" s="123">
        <v>2240.0500000000002</v>
      </c>
    </row>
    <row r="1722" spans="1:4" ht="13.5">
      <c r="A1722" s="197">
        <v>99282</v>
      </c>
      <c r="B1722" s="197" t="s">
        <v>24253</v>
      </c>
      <c r="C1722" s="197" t="s">
        <v>119</v>
      </c>
      <c r="D1722" s="123">
        <v>2482.58</v>
      </c>
    </row>
    <row r="1723" spans="1:4" ht="13.5">
      <c r="A1723" s="197">
        <v>99283</v>
      </c>
      <c r="B1723" s="197" t="s">
        <v>24254</v>
      </c>
      <c r="C1723" s="197" t="s">
        <v>119</v>
      </c>
      <c r="D1723" s="123">
        <v>1144.3699999999999</v>
      </c>
    </row>
    <row r="1724" spans="1:4" ht="13.5">
      <c r="A1724" s="197">
        <v>99284</v>
      </c>
      <c r="B1724" s="197" t="s">
        <v>24255</v>
      </c>
      <c r="C1724" s="197" t="s">
        <v>170</v>
      </c>
      <c r="D1724" s="123">
        <v>7012.63</v>
      </c>
    </row>
    <row r="1725" spans="1:4" ht="13.5">
      <c r="A1725" s="197">
        <v>99285</v>
      </c>
      <c r="B1725" s="197" t="s">
        <v>24256</v>
      </c>
      <c r="C1725" s="197" t="s">
        <v>170</v>
      </c>
      <c r="D1725" s="123">
        <v>1109.71</v>
      </c>
    </row>
    <row r="1726" spans="1:4" ht="13.5">
      <c r="A1726" s="197">
        <v>99286</v>
      </c>
      <c r="B1726" s="197" t="s">
        <v>24257</v>
      </c>
      <c r="C1726" s="197" t="s">
        <v>170</v>
      </c>
      <c r="D1726" s="123">
        <v>6259.86</v>
      </c>
    </row>
    <row r="1727" spans="1:4" ht="13.5">
      <c r="A1727" s="197">
        <v>99287</v>
      </c>
      <c r="B1727" s="197" t="s">
        <v>24258</v>
      </c>
      <c r="C1727" s="197" t="s">
        <v>170</v>
      </c>
      <c r="D1727" s="123">
        <v>8848.32</v>
      </c>
    </row>
    <row r="1728" spans="1:4" ht="13.5">
      <c r="A1728" s="197">
        <v>99288</v>
      </c>
      <c r="B1728" s="197" t="s">
        <v>24259</v>
      </c>
      <c r="C1728" s="197" t="s">
        <v>119</v>
      </c>
      <c r="D1728" s="198">
        <v>376.44</v>
      </c>
    </row>
    <row r="1729" spans="1:4" ht="13.5">
      <c r="A1729" s="197">
        <v>99289</v>
      </c>
      <c r="B1729" s="197" t="s">
        <v>24260</v>
      </c>
      <c r="C1729" s="197" t="s">
        <v>119</v>
      </c>
      <c r="D1729" s="123">
        <v>2424.7199999999998</v>
      </c>
    </row>
    <row r="1730" spans="1:4" ht="13.5">
      <c r="A1730" s="197">
        <v>99290</v>
      </c>
      <c r="B1730" s="197" t="s">
        <v>24261</v>
      </c>
      <c r="C1730" s="197" t="s">
        <v>170</v>
      </c>
      <c r="D1730" s="123">
        <v>3755.79</v>
      </c>
    </row>
    <row r="1731" spans="1:4" ht="13.5">
      <c r="A1731" s="197">
        <v>99291</v>
      </c>
      <c r="B1731" s="197" t="s">
        <v>24262</v>
      </c>
      <c r="C1731" s="197" t="s">
        <v>119</v>
      </c>
      <c r="D1731" s="123">
        <v>2460.38</v>
      </c>
    </row>
    <row r="1732" spans="1:4" ht="13.5">
      <c r="A1732" s="197">
        <v>99292</v>
      </c>
      <c r="B1732" s="197" t="s">
        <v>24263</v>
      </c>
      <c r="C1732" s="197" t="s">
        <v>170</v>
      </c>
      <c r="D1732" s="123">
        <v>2457.4</v>
      </c>
    </row>
    <row r="1733" spans="1:4" ht="13.5">
      <c r="A1733" s="197">
        <v>99293</v>
      </c>
      <c r="B1733" s="197" t="s">
        <v>24264</v>
      </c>
      <c r="C1733" s="197" t="s">
        <v>119</v>
      </c>
      <c r="D1733" s="123">
        <v>1391.68</v>
      </c>
    </row>
    <row r="1734" spans="1:4" ht="13.5">
      <c r="A1734" s="197">
        <v>99294</v>
      </c>
      <c r="B1734" s="197" t="s">
        <v>24265</v>
      </c>
      <c r="C1734" s="197" t="s">
        <v>170</v>
      </c>
      <c r="D1734" s="123">
        <v>7754.91</v>
      </c>
    </row>
    <row r="1735" spans="1:4" ht="13.5">
      <c r="A1735" s="197">
        <v>99296</v>
      </c>
      <c r="B1735" s="197" t="s">
        <v>24266</v>
      </c>
      <c r="C1735" s="197" t="s">
        <v>119</v>
      </c>
      <c r="D1735" s="123">
        <v>2702.91</v>
      </c>
    </row>
    <row r="1736" spans="1:4" ht="13.5">
      <c r="A1736" s="197">
        <v>99297</v>
      </c>
      <c r="B1736" s="197" t="s">
        <v>24267</v>
      </c>
      <c r="C1736" s="197" t="s">
        <v>119</v>
      </c>
      <c r="D1736" s="123">
        <v>2699.07</v>
      </c>
    </row>
    <row r="1737" spans="1:4" ht="13.5">
      <c r="A1737" s="197">
        <v>99298</v>
      </c>
      <c r="B1737" s="197" t="s">
        <v>24268</v>
      </c>
      <c r="C1737" s="197" t="s">
        <v>170</v>
      </c>
      <c r="D1737" s="123">
        <v>10008.16</v>
      </c>
    </row>
    <row r="1738" spans="1:4" ht="13.5">
      <c r="A1738" s="197">
        <v>99299</v>
      </c>
      <c r="B1738" s="197" t="s">
        <v>24269</v>
      </c>
      <c r="C1738" s="197" t="s">
        <v>119</v>
      </c>
      <c r="D1738" s="123">
        <v>2923.23</v>
      </c>
    </row>
    <row r="1739" spans="1:4" ht="13.5">
      <c r="A1739" s="197">
        <v>99300</v>
      </c>
      <c r="B1739" s="197" t="s">
        <v>24270</v>
      </c>
      <c r="C1739" s="197" t="s">
        <v>170</v>
      </c>
      <c r="D1739" s="123">
        <v>11168.24</v>
      </c>
    </row>
    <row r="1740" spans="1:4" ht="13.5">
      <c r="A1740" s="197">
        <v>99301</v>
      </c>
      <c r="B1740" s="197" t="s">
        <v>24271</v>
      </c>
      <c r="C1740" s="197" t="s">
        <v>170</v>
      </c>
      <c r="D1740" s="123">
        <v>5542.58</v>
      </c>
    </row>
    <row r="1741" spans="1:4" ht="13.5">
      <c r="A1741" s="197">
        <v>99302</v>
      </c>
      <c r="B1741" s="197" t="s">
        <v>24272</v>
      </c>
      <c r="C1741" s="197" t="s">
        <v>119</v>
      </c>
      <c r="D1741" s="123">
        <v>3147.4</v>
      </c>
    </row>
    <row r="1742" spans="1:4" ht="13.5">
      <c r="A1742" s="197">
        <v>99303</v>
      </c>
      <c r="B1742" s="197" t="s">
        <v>24273</v>
      </c>
      <c r="C1742" s="197" t="s">
        <v>170</v>
      </c>
      <c r="D1742" s="123">
        <v>10214.34</v>
      </c>
    </row>
    <row r="1743" spans="1:4" ht="13.5">
      <c r="A1743" s="197">
        <v>99304</v>
      </c>
      <c r="B1743" s="197" t="s">
        <v>24274</v>
      </c>
      <c r="C1743" s="197" t="s">
        <v>119</v>
      </c>
      <c r="D1743" s="123">
        <v>2927.05</v>
      </c>
    </row>
    <row r="1744" spans="1:4" ht="13.5">
      <c r="A1744" s="197">
        <v>99305</v>
      </c>
      <c r="B1744" s="197" t="s">
        <v>24275</v>
      </c>
      <c r="C1744" s="197" t="s">
        <v>170</v>
      </c>
      <c r="D1744" s="123">
        <v>11547.07</v>
      </c>
    </row>
    <row r="1745" spans="1:4" ht="13.5">
      <c r="A1745" s="197">
        <v>99306</v>
      </c>
      <c r="B1745" s="197" t="s">
        <v>24276</v>
      </c>
      <c r="C1745" s="197" t="s">
        <v>119</v>
      </c>
      <c r="D1745" s="123">
        <v>3147.4</v>
      </c>
    </row>
    <row r="1746" spans="1:4" ht="13.5">
      <c r="A1746" s="197">
        <v>99307</v>
      </c>
      <c r="B1746" s="197" t="s">
        <v>24277</v>
      </c>
      <c r="C1746" s="197" t="s">
        <v>119</v>
      </c>
      <c r="D1746" s="123">
        <v>2123.15</v>
      </c>
    </row>
    <row r="1747" spans="1:4" ht="13.5">
      <c r="A1747" s="197">
        <v>99308</v>
      </c>
      <c r="B1747" s="197" t="s">
        <v>24278</v>
      </c>
      <c r="C1747" s="197" t="s">
        <v>170</v>
      </c>
      <c r="D1747" s="123">
        <v>12875.34</v>
      </c>
    </row>
    <row r="1748" spans="1:4" ht="13.5">
      <c r="A1748" s="197">
        <v>99309</v>
      </c>
      <c r="B1748" s="197" t="s">
        <v>24279</v>
      </c>
      <c r="C1748" s="197" t="s">
        <v>119</v>
      </c>
      <c r="D1748" s="123">
        <v>3371.61</v>
      </c>
    </row>
    <row r="1749" spans="1:4" ht="13.5">
      <c r="A1749" s="197">
        <v>99310</v>
      </c>
      <c r="B1749" s="197" t="s">
        <v>24280</v>
      </c>
      <c r="C1749" s="197" t="s">
        <v>170</v>
      </c>
      <c r="D1749" s="123">
        <v>13088.23</v>
      </c>
    </row>
    <row r="1750" spans="1:4" ht="13.5">
      <c r="A1750" s="197">
        <v>99311</v>
      </c>
      <c r="B1750" s="197" t="s">
        <v>24281</v>
      </c>
      <c r="C1750" s="197" t="s">
        <v>119</v>
      </c>
      <c r="D1750" s="123">
        <v>3371.61</v>
      </c>
    </row>
    <row r="1751" spans="1:4" ht="13.5">
      <c r="A1751" s="197">
        <v>99312</v>
      </c>
      <c r="B1751" s="197" t="s">
        <v>24282</v>
      </c>
      <c r="C1751" s="197" t="s">
        <v>170</v>
      </c>
      <c r="D1751" s="123">
        <v>6501.4</v>
      </c>
    </row>
    <row r="1752" spans="1:4" ht="13.5">
      <c r="A1752" s="197">
        <v>99313</v>
      </c>
      <c r="B1752" s="197" t="s">
        <v>24283</v>
      </c>
      <c r="C1752" s="197" t="s">
        <v>170</v>
      </c>
      <c r="D1752" s="123">
        <v>14591.23</v>
      </c>
    </row>
    <row r="1753" spans="1:4" ht="13.5">
      <c r="A1753" s="197">
        <v>99314</v>
      </c>
      <c r="B1753" s="197" t="s">
        <v>24284</v>
      </c>
      <c r="C1753" s="197" t="s">
        <v>119</v>
      </c>
      <c r="D1753" s="123">
        <v>3595.78</v>
      </c>
    </row>
    <row r="1754" spans="1:4" ht="13.5">
      <c r="A1754" s="197">
        <v>99315</v>
      </c>
      <c r="B1754" s="197" t="s">
        <v>24285</v>
      </c>
      <c r="C1754" s="197" t="s">
        <v>170</v>
      </c>
      <c r="D1754" s="123">
        <v>16302.75</v>
      </c>
    </row>
    <row r="1755" spans="1:4" ht="13.5">
      <c r="A1755" s="197">
        <v>99317</v>
      </c>
      <c r="B1755" s="197" t="s">
        <v>24286</v>
      </c>
      <c r="C1755" s="197" t="s">
        <v>119</v>
      </c>
      <c r="D1755" s="123">
        <v>2258.37</v>
      </c>
    </row>
    <row r="1756" spans="1:4" ht="13.5">
      <c r="A1756" s="197">
        <v>99318</v>
      </c>
      <c r="B1756" s="197" t="s">
        <v>24287</v>
      </c>
      <c r="C1756" s="197" t="s">
        <v>119</v>
      </c>
      <c r="D1756" s="198">
        <v>207.7</v>
      </c>
    </row>
    <row r="1757" spans="1:4" ht="13.5">
      <c r="A1757" s="197">
        <v>99319</v>
      </c>
      <c r="B1757" s="197" t="s">
        <v>24288</v>
      </c>
      <c r="C1757" s="197" t="s">
        <v>119</v>
      </c>
      <c r="D1757" s="198">
        <v>904.09</v>
      </c>
    </row>
    <row r="1758" spans="1:4" ht="13.5">
      <c r="A1758" s="197">
        <v>99320</v>
      </c>
      <c r="B1758" s="197" t="s">
        <v>24289</v>
      </c>
      <c r="C1758" s="197" t="s">
        <v>170</v>
      </c>
      <c r="D1758" s="123">
        <v>7525.17</v>
      </c>
    </row>
    <row r="1759" spans="1:4" ht="13.5">
      <c r="A1759" s="197">
        <v>99321</v>
      </c>
      <c r="B1759" s="197" t="s">
        <v>24290</v>
      </c>
      <c r="C1759" s="197" t="s">
        <v>119</v>
      </c>
      <c r="D1759" s="123">
        <v>2478.7600000000002</v>
      </c>
    </row>
    <row r="1760" spans="1:4" ht="13.5">
      <c r="A1760" s="197">
        <v>99322</v>
      </c>
      <c r="B1760" s="197" t="s">
        <v>24291</v>
      </c>
      <c r="C1760" s="197" t="s">
        <v>170</v>
      </c>
      <c r="D1760" s="123">
        <v>8492.16</v>
      </c>
    </row>
    <row r="1761" spans="1:4" ht="13.5">
      <c r="A1761" s="197">
        <v>99323</v>
      </c>
      <c r="B1761" s="197" t="s">
        <v>24292</v>
      </c>
      <c r="C1761" s="197" t="s">
        <v>119</v>
      </c>
      <c r="D1761" s="123">
        <v>2699.07</v>
      </c>
    </row>
    <row r="1762" spans="1:4" ht="13.5">
      <c r="A1762" s="197">
        <v>99324</v>
      </c>
      <c r="B1762" s="197" t="s">
        <v>24293</v>
      </c>
      <c r="C1762" s="197" t="s">
        <v>170</v>
      </c>
      <c r="D1762" s="123">
        <v>9459.23</v>
      </c>
    </row>
    <row r="1763" spans="1:4" ht="13.5">
      <c r="A1763" s="197">
        <v>99325</v>
      </c>
      <c r="B1763" s="197" t="s">
        <v>24294</v>
      </c>
      <c r="C1763" s="197" t="s">
        <v>119</v>
      </c>
      <c r="D1763" s="123">
        <v>2923.23</v>
      </c>
    </row>
    <row r="1764" spans="1:4" ht="13.5">
      <c r="A1764" s="197">
        <v>99326</v>
      </c>
      <c r="B1764" s="197" t="s">
        <v>24295</v>
      </c>
      <c r="C1764" s="197" t="s">
        <v>170</v>
      </c>
      <c r="D1764" s="123">
        <v>7688.07</v>
      </c>
    </row>
    <row r="1765" spans="1:4" ht="13.5">
      <c r="A1765" s="197">
        <v>99327</v>
      </c>
      <c r="B1765" s="197" t="s">
        <v>24296</v>
      </c>
      <c r="C1765" s="197" t="s">
        <v>119</v>
      </c>
      <c r="D1765" s="123">
        <v>3782.5</v>
      </c>
    </row>
    <row r="1766" spans="1:4" ht="13.5">
      <c r="A1766" s="197">
        <v>101800</v>
      </c>
      <c r="B1766" s="197" t="s">
        <v>24297</v>
      </c>
      <c r="C1766" s="197" t="s">
        <v>170</v>
      </c>
      <c r="D1766" s="123">
        <v>1432.4</v>
      </c>
    </row>
    <row r="1767" spans="1:4" ht="13.5">
      <c r="A1767" s="197">
        <v>101801</v>
      </c>
      <c r="B1767" s="197" t="s">
        <v>24298</v>
      </c>
      <c r="C1767" s="197" t="s">
        <v>170</v>
      </c>
      <c r="D1767" s="123">
        <v>1015.71</v>
      </c>
    </row>
    <row r="1768" spans="1:4" ht="13.5">
      <c r="A1768" s="197">
        <v>101806</v>
      </c>
      <c r="B1768" s="197" t="s">
        <v>24299</v>
      </c>
      <c r="C1768" s="197" t="s">
        <v>170</v>
      </c>
      <c r="D1768" s="198">
        <v>533.5</v>
      </c>
    </row>
    <row r="1769" spans="1:4" ht="13.5">
      <c r="A1769" s="197">
        <v>101807</v>
      </c>
      <c r="B1769" s="197" t="s">
        <v>24300</v>
      </c>
      <c r="C1769" s="197" t="s">
        <v>170</v>
      </c>
      <c r="D1769" s="198">
        <v>449.77</v>
      </c>
    </row>
    <row r="1770" spans="1:4" ht="13.5">
      <c r="A1770" s="197">
        <v>101808</v>
      </c>
      <c r="B1770" s="197" t="s">
        <v>24301</v>
      </c>
      <c r="C1770" s="197" t="s">
        <v>170</v>
      </c>
      <c r="D1770" s="198">
        <v>384.67</v>
      </c>
    </row>
    <row r="1771" spans="1:4" ht="13.5">
      <c r="A1771" s="197">
        <v>101809</v>
      </c>
      <c r="B1771" s="197" t="s">
        <v>24302</v>
      </c>
      <c r="C1771" s="197" t="s">
        <v>170</v>
      </c>
      <c r="D1771" s="123">
        <v>2816.35</v>
      </c>
    </row>
    <row r="1772" spans="1:4" ht="13.5">
      <c r="A1772" s="197">
        <v>102139</v>
      </c>
      <c r="B1772" s="197" t="s">
        <v>24303</v>
      </c>
      <c r="C1772" s="197" t="s">
        <v>170</v>
      </c>
      <c r="D1772" s="123">
        <v>1432.15</v>
      </c>
    </row>
    <row r="1773" spans="1:4" ht="13.5">
      <c r="A1773" s="197">
        <v>102141</v>
      </c>
      <c r="B1773" s="197" t="s">
        <v>24304</v>
      </c>
      <c r="C1773" s="197" t="s">
        <v>170</v>
      </c>
      <c r="D1773" s="123">
        <v>2312.2399999999998</v>
      </c>
    </row>
    <row r="1774" spans="1:4" ht="13.5">
      <c r="A1774" s="197">
        <v>102142</v>
      </c>
      <c r="B1774" s="197" t="s">
        <v>24305</v>
      </c>
      <c r="C1774" s="197" t="s">
        <v>170</v>
      </c>
      <c r="D1774" s="123">
        <v>2277.27</v>
      </c>
    </row>
    <row r="1775" spans="1:4" ht="13.5">
      <c r="A1775" s="197">
        <v>102457</v>
      </c>
      <c r="B1775" s="197" t="s">
        <v>43843</v>
      </c>
      <c r="C1775" s="197" t="s">
        <v>170</v>
      </c>
      <c r="D1775" s="123">
        <v>1411.41</v>
      </c>
    </row>
    <row r="1776" spans="1:4" ht="13.5">
      <c r="A1776" s="197">
        <v>94263</v>
      </c>
      <c r="B1776" s="197" t="s">
        <v>24306</v>
      </c>
      <c r="C1776" s="197" t="s">
        <v>119</v>
      </c>
      <c r="D1776" s="198">
        <v>29.74</v>
      </c>
    </row>
    <row r="1777" spans="1:4" ht="13.5">
      <c r="A1777" s="197">
        <v>94264</v>
      </c>
      <c r="B1777" s="197" t="s">
        <v>24307</v>
      </c>
      <c r="C1777" s="197" t="s">
        <v>119</v>
      </c>
      <c r="D1777" s="198">
        <v>33.450000000000003</v>
      </c>
    </row>
    <row r="1778" spans="1:4" ht="13.5">
      <c r="A1778" s="197">
        <v>94265</v>
      </c>
      <c r="B1778" s="197" t="s">
        <v>24308</v>
      </c>
      <c r="C1778" s="197" t="s">
        <v>119</v>
      </c>
      <c r="D1778" s="198">
        <v>37.729999999999997</v>
      </c>
    </row>
    <row r="1779" spans="1:4" ht="13.5">
      <c r="A1779" s="197">
        <v>94266</v>
      </c>
      <c r="B1779" s="197" t="s">
        <v>24309</v>
      </c>
      <c r="C1779" s="197" t="s">
        <v>119</v>
      </c>
      <c r="D1779" s="198">
        <v>41.98</v>
      </c>
    </row>
    <row r="1780" spans="1:4" ht="13.5">
      <c r="A1780" s="197">
        <v>94267</v>
      </c>
      <c r="B1780" s="197" t="s">
        <v>24310</v>
      </c>
      <c r="C1780" s="197" t="s">
        <v>119</v>
      </c>
      <c r="D1780" s="198">
        <v>44.23</v>
      </c>
    </row>
    <row r="1781" spans="1:4" ht="13.5">
      <c r="A1781" s="197">
        <v>94268</v>
      </c>
      <c r="B1781" s="197" t="s">
        <v>24311</v>
      </c>
      <c r="C1781" s="197" t="s">
        <v>119</v>
      </c>
      <c r="D1781" s="198">
        <v>48.91</v>
      </c>
    </row>
    <row r="1782" spans="1:4" ht="13.5">
      <c r="A1782" s="197">
        <v>94269</v>
      </c>
      <c r="B1782" s="197" t="s">
        <v>24312</v>
      </c>
      <c r="C1782" s="197" t="s">
        <v>119</v>
      </c>
      <c r="D1782" s="198">
        <v>61.9</v>
      </c>
    </row>
    <row r="1783" spans="1:4" ht="13.5">
      <c r="A1783" s="197">
        <v>94270</v>
      </c>
      <c r="B1783" s="197" t="s">
        <v>24313</v>
      </c>
      <c r="C1783" s="197" t="s">
        <v>119</v>
      </c>
      <c r="D1783" s="198">
        <v>68.41</v>
      </c>
    </row>
    <row r="1784" spans="1:4" ht="13.5">
      <c r="A1784" s="197">
        <v>94271</v>
      </c>
      <c r="B1784" s="197" t="s">
        <v>24314</v>
      </c>
      <c r="C1784" s="197" t="s">
        <v>119</v>
      </c>
      <c r="D1784" s="198">
        <v>75.3</v>
      </c>
    </row>
    <row r="1785" spans="1:4" ht="13.5">
      <c r="A1785" s="197">
        <v>94272</v>
      </c>
      <c r="B1785" s="197" t="s">
        <v>24315</v>
      </c>
      <c r="C1785" s="197" t="s">
        <v>119</v>
      </c>
      <c r="D1785" s="198">
        <v>83.99</v>
      </c>
    </row>
    <row r="1786" spans="1:4" ht="13.5">
      <c r="A1786" s="197">
        <v>94273</v>
      </c>
      <c r="B1786" s="197" t="s">
        <v>24316</v>
      </c>
      <c r="C1786" s="197" t="s">
        <v>119</v>
      </c>
      <c r="D1786" s="198">
        <v>59.08</v>
      </c>
    </row>
    <row r="1787" spans="1:4" ht="13.5">
      <c r="A1787" s="197">
        <v>94274</v>
      </c>
      <c r="B1787" s="197" t="s">
        <v>24317</v>
      </c>
      <c r="C1787" s="197" t="s">
        <v>119</v>
      </c>
      <c r="D1787" s="198">
        <v>63.42</v>
      </c>
    </row>
    <row r="1788" spans="1:4" ht="13.5">
      <c r="A1788" s="197">
        <v>94275</v>
      </c>
      <c r="B1788" s="197" t="s">
        <v>24318</v>
      </c>
      <c r="C1788" s="197" t="s">
        <v>119</v>
      </c>
      <c r="D1788" s="198">
        <v>56.87</v>
      </c>
    </row>
    <row r="1789" spans="1:4" ht="13.5">
      <c r="A1789" s="197">
        <v>94276</v>
      </c>
      <c r="B1789" s="197" t="s">
        <v>24319</v>
      </c>
      <c r="C1789" s="197" t="s">
        <v>119</v>
      </c>
      <c r="D1789" s="198">
        <v>61.21</v>
      </c>
    </row>
    <row r="1790" spans="1:4" ht="13.5">
      <c r="A1790" s="197">
        <v>94277</v>
      </c>
      <c r="B1790" s="197" t="s">
        <v>43844</v>
      </c>
      <c r="C1790" s="197" t="s">
        <v>119</v>
      </c>
      <c r="D1790" s="198">
        <v>46.88</v>
      </c>
    </row>
    <row r="1791" spans="1:4" ht="13.5">
      <c r="A1791" s="197">
        <v>94278</v>
      </c>
      <c r="B1791" s="197" t="s">
        <v>43845</v>
      </c>
      <c r="C1791" s="197" t="s">
        <v>119</v>
      </c>
      <c r="D1791" s="198">
        <v>51.21</v>
      </c>
    </row>
    <row r="1792" spans="1:4" ht="13.5">
      <c r="A1792" s="197">
        <v>94279</v>
      </c>
      <c r="B1792" s="197" t="s">
        <v>43846</v>
      </c>
      <c r="C1792" s="197" t="s">
        <v>119</v>
      </c>
      <c r="D1792" s="198">
        <v>54.77</v>
      </c>
    </row>
    <row r="1793" spans="1:4" ht="13.5">
      <c r="A1793" s="197">
        <v>94280</v>
      </c>
      <c r="B1793" s="197" t="s">
        <v>43847</v>
      </c>
      <c r="C1793" s="197" t="s">
        <v>119</v>
      </c>
      <c r="D1793" s="198">
        <v>59.1</v>
      </c>
    </row>
    <row r="1794" spans="1:4" ht="13.5">
      <c r="A1794" s="197">
        <v>94281</v>
      </c>
      <c r="B1794" s="197" t="s">
        <v>24320</v>
      </c>
      <c r="C1794" s="197" t="s">
        <v>119</v>
      </c>
      <c r="D1794" s="198">
        <v>48.28</v>
      </c>
    </row>
    <row r="1795" spans="1:4" ht="13.5">
      <c r="A1795" s="197">
        <v>94282</v>
      </c>
      <c r="B1795" s="197" t="s">
        <v>24321</v>
      </c>
      <c r="C1795" s="197" t="s">
        <v>119</v>
      </c>
      <c r="D1795" s="198">
        <v>61.47</v>
      </c>
    </row>
    <row r="1796" spans="1:4" ht="13.5">
      <c r="A1796" s="197">
        <v>94283</v>
      </c>
      <c r="B1796" s="197" t="s">
        <v>24322</v>
      </c>
      <c r="C1796" s="197" t="s">
        <v>119</v>
      </c>
      <c r="D1796" s="198">
        <v>60.3</v>
      </c>
    </row>
    <row r="1797" spans="1:4" ht="13.5">
      <c r="A1797" s="197">
        <v>94284</v>
      </c>
      <c r="B1797" s="197" t="s">
        <v>24323</v>
      </c>
      <c r="C1797" s="197" t="s">
        <v>119</v>
      </c>
      <c r="D1797" s="198">
        <v>73.5</v>
      </c>
    </row>
    <row r="1798" spans="1:4" ht="13.5">
      <c r="A1798" s="197">
        <v>94285</v>
      </c>
      <c r="B1798" s="197" t="s">
        <v>24324</v>
      </c>
      <c r="C1798" s="197" t="s">
        <v>119</v>
      </c>
      <c r="D1798" s="198">
        <v>71.69</v>
      </c>
    </row>
    <row r="1799" spans="1:4" ht="13.5">
      <c r="A1799" s="197">
        <v>94286</v>
      </c>
      <c r="B1799" s="197" t="s">
        <v>24325</v>
      </c>
      <c r="C1799" s="197" t="s">
        <v>119</v>
      </c>
      <c r="D1799" s="198">
        <v>84.88</v>
      </c>
    </row>
    <row r="1800" spans="1:4" ht="13.5">
      <c r="A1800" s="197">
        <v>94287</v>
      </c>
      <c r="B1800" s="197" t="s">
        <v>24326</v>
      </c>
      <c r="C1800" s="197" t="s">
        <v>119</v>
      </c>
      <c r="D1800" s="198">
        <v>38.43</v>
      </c>
    </row>
    <row r="1801" spans="1:4" ht="13.5">
      <c r="A1801" s="197">
        <v>94288</v>
      </c>
      <c r="B1801" s="197" t="s">
        <v>24327</v>
      </c>
      <c r="C1801" s="197" t="s">
        <v>119</v>
      </c>
      <c r="D1801" s="198">
        <v>49.98</v>
      </c>
    </row>
    <row r="1802" spans="1:4" ht="13.5">
      <c r="A1802" s="197">
        <v>94289</v>
      </c>
      <c r="B1802" s="197" t="s">
        <v>24328</v>
      </c>
      <c r="C1802" s="197" t="s">
        <v>119</v>
      </c>
      <c r="D1802" s="198">
        <v>47.19</v>
      </c>
    </row>
    <row r="1803" spans="1:4" ht="13.5">
      <c r="A1803" s="197">
        <v>94290</v>
      </c>
      <c r="B1803" s="197" t="s">
        <v>24329</v>
      </c>
      <c r="C1803" s="197" t="s">
        <v>119</v>
      </c>
      <c r="D1803" s="198">
        <v>58.72</v>
      </c>
    </row>
    <row r="1804" spans="1:4" ht="13.5">
      <c r="A1804" s="197">
        <v>94291</v>
      </c>
      <c r="B1804" s="197" t="s">
        <v>24330</v>
      </c>
      <c r="C1804" s="197" t="s">
        <v>119</v>
      </c>
      <c r="D1804" s="198">
        <v>55.35</v>
      </c>
    </row>
    <row r="1805" spans="1:4" ht="13.5">
      <c r="A1805" s="197">
        <v>94292</v>
      </c>
      <c r="B1805" s="197" t="s">
        <v>24331</v>
      </c>
      <c r="C1805" s="197" t="s">
        <v>119</v>
      </c>
      <c r="D1805" s="198">
        <v>66.88</v>
      </c>
    </row>
    <row r="1806" spans="1:4" ht="13.5">
      <c r="A1806" s="197">
        <v>94293</v>
      </c>
      <c r="B1806" s="197" t="s">
        <v>24332</v>
      </c>
      <c r="C1806" s="197" t="s">
        <v>119</v>
      </c>
      <c r="D1806" s="198">
        <v>139.32</v>
      </c>
    </row>
    <row r="1807" spans="1:4" ht="13.5">
      <c r="A1807" s="197">
        <v>94294</v>
      </c>
      <c r="B1807" s="197" t="s">
        <v>24333</v>
      </c>
      <c r="C1807" s="197" t="s">
        <v>119</v>
      </c>
      <c r="D1807" s="198">
        <v>7.92</v>
      </c>
    </row>
    <row r="1808" spans="1:4" ht="13.5">
      <c r="A1808" s="197">
        <v>102727</v>
      </c>
      <c r="B1808" s="197" t="s">
        <v>43848</v>
      </c>
      <c r="C1808" s="197" t="s">
        <v>102</v>
      </c>
      <c r="D1808" s="198">
        <v>84.63</v>
      </c>
    </row>
    <row r="1809" spans="1:4" ht="13.5">
      <c r="A1809" s="197">
        <v>102728</v>
      </c>
      <c r="B1809" s="197" t="s">
        <v>43849</v>
      </c>
      <c r="C1809" s="197" t="s">
        <v>23988</v>
      </c>
      <c r="D1809" s="198">
        <v>18.170000000000002</v>
      </c>
    </row>
    <row r="1810" spans="1:4" ht="13.5">
      <c r="A1810" s="197">
        <v>102729</v>
      </c>
      <c r="B1810" s="197" t="s">
        <v>43850</v>
      </c>
      <c r="C1810" s="197" t="s">
        <v>23988</v>
      </c>
      <c r="D1810" s="198">
        <v>17.18</v>
      </c>
    </row>
    <row r="1811" spans="1:4" ht="13.5">
      <c r="A1811" s="197">
        <v>102730</v>
      </c>
      <c r="B1811" s="197" t="s">
        <v>43851</v>
      </c>
      <c r="C1811" s="197" t="s">
        <v>23988</v>
      </c>
      <c r="D1811" s="198">
        <v>15.4</v>
      </c>
    </row>
    <row r="1812" spans="1:4" ht="13.5">
      <c r="A1812" s="197">
        <v>102731</v>
      </c>
      <c r="B1812" s="197" t="s">
        <v>43852</v>
      </c>
      <c r="C1812" s="197" t="s">
        <v>23988</v>
      </c>
      <c r="D1812" s="198">
        <v>13.04</v>
      </c>
    </row>
    <row r="1813" spans="1:4" ht="13.5">
      <c r="A1813" s="197">
        <v>102732</v>
      </c>
      <c r="B1813" s="197" t="s">
        <v>43853</v>
      </c>
      <c r="C1813" s="197" t="s">
        <v>23988</v>
      </c>
      <c r="D1813" s="198">
        <v>12.41</v>
      </c>
    </row>
    <row r="1814" spans="1:4" ht="13.5">
      <c r="A1814" s="197">
        <v>102733</v>
      </c>
      <c r="B1814" s="197" t="s">
        <v>43854</v>
      </c>
      <c r="C1814" s="197" t="s">
        <v>23988</v>
      </c>
      <c r="D1814" s="198">
        <v>13.96</v>
      </c>
    </row>
    <row r="1815" spans="1:4" ht="13.5">
      <c r="A1815" s="197">
        <v>102734</v>
      </c>
      <c r="B1815" s="197" t="s">
        <v>43855</v>
      </c>
      <c r="C1815" s="197" t="s">
        <v>23988</v>
      </c>
      <c r="D1815" s="198">
        <v>16.95</v>
      </c>
    </row>
    <row r="1816" spans="1:4" ht="13.5">
      <c r="A1816" s="197">
        <v>102735</v>
      </c>
      <c r="B1816" s="197" t="s">
        <v>43856</v>
      </c>
      <c r="C1816" s="197" t="s">
        <v>23988</v>
      </c>
      <c r="D1816" s="198">
        <v>16.2</v>
      </c>
    </row>
    <row r="1817" spans="1:4" ht="13.5">
      <c r="A1817" s="197">
        <v>102736</v>
      </c>
      <c r="B1817" s="197" t="s">
        <v>43857</v>
      </c>
      <c r="C1817" s="197" t="s">
        <v>105</v>
      </c>
      <c r="D1817" s="198">
        <v>446.36</v>
      </c>
    </row>
    <row r="1818" spans="1:4" ht="13.5">
      <c r="A1818" s="197">
        <v>102737</v>
      </c>
      <c r="B1818" s="197" t="s">
        <v>43858</v>
      </c>
      <c r="C1818" s="197" t="s">
        <v>170</v>
      </c>
      <c r="D1818" s="123">
        <v>1039.8599999999999</v>
      </c>
    </row>
    <row r="1819" spans="1:4" ht="13.5">
      <c r="A1819" s="197">
        <v>102738</v>
      </c>
      <c r="B1819" s="197" t="s">
        <v>43859</v>
      </c>
      <c r="C1819" s="197" t="s">
        <v>170</v>
      </c>
      <c r="D1819" s="123">
        <v>2146.64</v>
      </c>
    </row>
    <row r="1820" spans="1:4" ht="13.5">
      <c r="A1820" s="197">
        <v>102739</v>
      </c>
      <c r="B1820" s="197" t="s">
        <v>43860</v>
      </c>
      <c r="C1820" s="197" t="s">
        <v>170</v>
      </c>
      <c r="D1820" s="123">
        <v>3611.97</v>
      </c>
    </row>
    <row r="1821" spans="1:4" ht="13.5">
      <c r="A1821" s="197">
        <v>102740</v>
      </c>
      <c r="B1821" s="197" t="s">
        <v>43861</v>
      </c>
      <c r="C1821" s="197" t="s">
        <v>170</v>
      </c>
      <c r="D1821" s="123">
        <v>5436.93</v>
      </c>
    </row>
    <row r="1822" spans="1:4" ht="13.5">
      <c r="A1822" s="197">
        <v>102741</v>
      </c>
      <c r="B1822" s="197" t="s">
        <v>43862</v>
      </c>
      <c r="C1822" s="197" t="s">
        <v>170</v>
      </c>
      <c r="D1822" s="123">
        <v>7660.55</v>
      </c>
    </row>
    <row r="1823" spans="1:4" ht="13.5">
      <c r="A1823" s="197">
        <v>102742</v>
      </c>
      <c r="B1823" s="197" t="s">
        <v>43863</v>
      </c>
      <c r="C1823" s="197" t="s">
        <v>170</v>
      </c>
      <c r="D1823" s="123">
        <v>13315.8</v>
      </c>
    </row>
    <row r="1824" spans="1:4" ht="13.5">
      <c r="A1824" s="197">
        <v>102743</v>
      </c>
      <c r="B1824" s="197" t="s">
        <v>43864</v>
      </c>
      <c r="C1824" s="197" t="s">
        <v>170</v>
      </c>
      <c r="D1824" s="123">
        <v>4367.1000000000004</v>
      </c>
    </row>
    <row r="1825" spans="1:4" ht="13.5">
      <c r="A1825" s="197">
        <v>102744</v>
      </c>
      <c r="B1825" s="197" t="s">
        <v>43865</v>
      </c>
      <c r="C1825" s="197" t="s">
        <v>170</v>
      </c>
      <c r="D1825" s="123">
        <v>6571.33</v>
      </c>
    </row>
    <row r="1826" spans="1:4" ht="13.5">
      <c r="A1826" s="197">
        <v>102745</v>
      </c>
      <c r="B1826" s="197" t="s">
        <v>43866</v>
      </c>
      <c r="C1826" s="197" t="s">
        <v>170</v>
      </c>
      <c r="D1826" s="123">
        <v>9273.31</v>
      </c>
    </row>
    <row r="1827" spans="1:4" ht="13.5">
      <c r="A1827" s="197">
        <v>102746</v>
      </c>
      <c r="B1827" s="197" t="s">
        <v>43867</v>
      </c>
      <c r="C1827" s="197" t="s">
        <v>170</v>
      </c>
      <c r="D1827" s="123">
        <v>16141.34</v>
      </c>
    </row>
    <row r="1828" spans="1:4" ht="13.5">
      <c r="A1828" s="197">
        <v>102747</v>
      </c>
      <c r="B1828" s="197" t="s">
        <v>43868</v>
      </c>
      <c r="C1828" s="197" t="s">
        <v>170</v>
      </c>
      <c r="D1828" s="123">
        <v>8163.58</v>
      </c>
    </row>
    <row r="1829" spans="1:4" ht="13.5">
      <c r="A1829" s="197">
        <v>102748</v>
      </c>
      <c r="B1829" s="197" t="s">
        <v>43869</v>
      </c>
      <c r="C1829" s="197" t="s">
        <v>170</v>
      </c>
      <c r="D1829" s="123">
        <v>11468.14</v>
      </c>
    </row>
    <row r="1830" spans="1:4" ht="13.5">
      <c r="A1830" s="197">
        <v>102749</v>
      </c>
      <c r="B1830" s="197" t="s">
        <v>43870</v>
      </c>
      <c r="C1830" s="197" t="s">
        <v>170</v>
      </c>
      <c r="D1830" s="123">
        <v>19767.52</v>
      </c>
    </row>
    <row r="1831" spans="1:4" ht="13.5">
      <c r="A1831" s="197">
        <v>102750</v>
      </c>
      <c r="B1831" s="197" t="s">
        <v>43871</v>
      </c>
      <c r="C1831" s="197" t="s">
        <v>170</v>
      </c>
      <c r="D1831" s="123">
        <v>2625.37</v>
      </c>
    </row>
    <row r="1832" spans="1:4" ht="13.5">
      <c r="A1832" s="197">
        <v>102751</v>
      </c>
      <c r="B1832" s="197" t="s">
        <v>43872</v>
      </c>
      <c r="C1832" s="197" t="s">
        <v>170</v>
      </c>
      <c r="D1832" s="123">
        <v>4599.32</v>
      </c>
    </row>
    <row r="1833" spans="1:4" ht="13.5">
      <c r="A1833" s="197">
        <v>102752</v>
      </c>
      <c r="B1833" s="197" t="s">
        <v>43873</v>
      </c>
      <c r="C1833" s="197" t="s">
        <v>170</v>
      </c>
      <c r="D1833" s="123">
        <v>7371.56</v>
      </c>
    </row>
    <row r="1834" spans="1:4" ht="13.5">
      <c r="A1834" s="197">
        <v>102753</v>
      </c>
      <c r="B1834" s="197" t="s">
        <v>43874</v>
      </c>
      <c r="C1834" s="197" t="s">
        <v>170</v>
      </c>
      <c r="D1834" s="123">
        <v>10968.88</v>
      </c>
    </row>
    <row r="1835" spans="1:4" ht="13.5">
      <c r="A1835" s="197">
        <v>102754</v>
      </c>
      <c r="B1835" s="197" t="s">
        <v>43875</v>
      </c>
      <c r="C1835" s="197" t="s">
        <v>170</v>
      </c>
      <c r="D1835" s="123">
        <v>20943.55</v>
      </c>
    </row>
    <row r="1836" spans="1:4" ht="13.5">
      <c r="A1836" s="197">
        <v>102755</v>
      </c>
      <c r="B1836" s="197" t="s">
        <v>43876</v>
      </c>
      <c r="C1836" s="197" t="s">
        <v>170</v>
      </c>
      <c r="D1836" s="123">
        <v>10313.200000000001</v>
      </c>
    </row>
    <row r="1837" spans="1:4" ht="13.5">
      <c r="A1837" s="197">
        <v>102756</v>
      </c>
      <c r="B1837" s="197" t="s">
        <v>43877</v>
      </c>
      <c r="C1837" s="197" t="s">
        <v>170</v>
      </c>
      <c r="D1837" s="123">
        <v>15395.06</v>
      </c>
    </row>
    <row r="1838" spans="1:4" ht="13.5">
      <c r="A1838" s="197">
        <v>102757</v>
      </c>
      <c r="B1838" s="197" t="s">
        <v>43878</v>
      </c>
      <c r="C1838" s="197" t="s">
        <v>170</v>
      </c>
      <c r="D1838" s="123">
        <v>28761.19</v>
      </c>
    </row>
    <row r="1839" spans="1:4" ht="13.5">
      <c r="A1839" s="197">
        <v>102758</v>
      </c>
      <c r="B1839" s="197" t="s">
        <v>43879</v>
      </c>
      <c r="C1839" s="197" t="s">
        <v>170</v>
      </c>
      <c r="D1839" s="123">
        <v>13270.17</v>
      </c>
    </row>
    <row r="1840" spans="1:4" ht="13.5">
      <c r="A1840" s="197">
        <v>102759</v>
      </c>
      <c r="B1840" s="197" t="s">
        <v>43880</v>
      </c>
      <c r="C1840" s="197" t="s">
        <v>170</v>
      </c>
      <c r="D1840" s="123">
        <v>19844.560000000001</v>
      </c>
    </row>
    <row r="1841" spans="1:4" ht="13.5">
      <c r="A1841" s="197">
        <v>102760</v>
      </c>
      <c r="B1841" s="197" t="s">
        <v>43881</v>
      </c>
      <c r="C1841" s="197" t="s">
        <v>170</v>
      </c>
      <c r="D1841" s="123">
        <v>36729.19</v>
      </c>
    </row>
    <row r="1842" spans="1:4" ht="13.5">
      <c r="A1842" s="197">
        <v>102761</v>
      </c>
      <c r="B1842" s="197" t="s">
        <v>43882</v>
      </c>
      <c r="C1842" s="197" t="s">
        <v>170</v>
      </c>
      <c r="D1842" s="123">
        <v>12409.55</v>
      </c>
    </row>
    <row r="1843" spans="1:4" ht="13.5">
      <c r="A1843" s="197">
        <v>102762</v>
      </c>
      <c r="B1843" s="197" t="s">
        <v>43883</v>
      </c>
      <c r="C1843" s="197" t="s">
        <v>170</v>
      </c>
      <c r="D1843" s="123">
        <v>19261.939999999999</v>
      </c>
    </row>
    <row r="1844" spans="1:4" ht="13.5">
      <c r="A1844" s="197">
        <v>102763</v>
      </c>
      <c r="B1844" s="197" t="s">
        <v>43884</v>
      </c>
      <c r="C1844" s="197" t="s">
        <v>170</v>
      </c>
      <c r="D1844" s="123">
        <v>26968.55</v>
      </c>
    </row>
    <row r="1845" spans="1:4" ht="13.5">
      <c r="A1845" s="197">
        <v>102764</v>
      </c>
      <c r="B1845" s="197" t="s">
        <v>43885</v>
      </c>
      <c r="C1845" s="197" t="s">
        <v>170</v>
      </c>
      <c r="D1845" s="123">
        <v>38292.35</v>
      </c>
    </row>
    <row r="1846" spans="1:4" ht="13.5">
      <c r="A1846" s="197">
        <v>102765</v>
      </c>
      <c r="B1846" s="197" t="s">
        <v>43886</v>
      </c>
      <c r="C1846" s="197" t="s">
        <v>170</v>
      </c>
      <c r="D1846" s="123">
        <v>15331.46</v>
      </c>
    </row>
    <row r="1847" spans="1:4" ht="13.5">
      <c r="A1847" s="197">
        <v>102766</v>
      </c>
      <c r="B1847" s="197" t="s">
        <v>43887</v>
      </c>
      <c r="C1847" s="197" t="s">
        <v>170</v>
      </c>
      <c r="D1847" s="123">
        <v>23261.59</v>
      </c>
    </row>
    <row r="1848" spans="1:4" ht="13.5">
      <c r="A1848" s="197">
        <v>102767</v>
      </c>
      <c r="B1848" s="197" t="s">
        <v>43888</v>
      </c>
      <c r="C1848" s="197" t="s">
        <v>170</v>
      </c>
      <c r="D1848" s="123">
        <v>32906.28</v>
      </c>
    </row>
    <row r="1849" spans="1:4" ht="13.5">
      <c r="A1849" s="197">
        <v>102768</v>
      </c>
      <c r="B1849" s="197" t="s">
        <v>43889</v>
      </c>
      <c r="C1849" s="197" t="s">
        <v>170</v>
      </c>
      <c r="D1849" s="123">
        <v>46342.93</v>
      </c>
    </row>
    <row r="1850" spans="1:4" ht="13.5">
      <c r="A1850" s="197">
        <v>102769</v>
      </c>
      <c r="B1850" s="197" t="s">
        <v>43890</v>
      </c>
      <c r="C1850" s="197" t="s">
        <v>170</v>
      </c>
      <c r="D1850" s="123">
        <v>17680.349999999999</v>
      </c>
    </row>
    <row r="1851" spans="1:4" ht="13.5">
      <c r="A1851" s="197">
        <v>102770</v>
      </c>
      <c r="B1851" s="197" t="s">
        <v>43891</v>
      </c>
      <c r="C1851" s="197" t="s">
        <v>170</v>
      </c>
      <c r="D1851" s="123">
        <v>27329.37</v>
      </c>
    </row>
    <row r="1852" spans="1:4" ht="13.5">
      <c r="A1852" s="197">
        <v>102771</v>
      </c>
      <c r="B1852" s="197" t="s">
        <v>43892</v>
      </c>
      <c r="C1852" s="197" t="s">
        <v>170</v>
      </c>
      <c r="D1852" s="123">
        <v>38634.620000000003</v>
      </c>
    </row>
    <row r="1853" spans="1:4" ht="13.5">
      <c r="A1853" s="197">
        <v>102772</v>
      </c>
      <c r="B1853" s="197" t="s">
        <v>43893</v>
      </c>
      <c r="C1853" s="197" t="s">
        <v>170</v>
      </c>
      <c r="D1853" s="123">
        <v>55031.11</v>
      </c>
    </row>
    <row r="1854" spans="1:4" ht="13.5">
      <c r="A1854" s="197">
        <v>102773</v>
      </c>
      <c r="B1854" s="197" t="s">
        <v>43894</v>
      </c>
      <c r="C1854" s="197" t="s">
        <v>170</v>
      </c>
      <c r="D1854" s="123">
        <v>7769.86</v>
      </c>
    </row>
    <row r="1855" spans="1:4" ht="13.5">
      <c r="A1855" s="197">
        <v>102774</v>
      </c>
      <c r="B1855" s="197" t="s">
        <v>43895</v>
      </c>
      <c r="C1855" s="197" t="s">
        <v>170</v>
      </c>
      <c r="D1855" s="123">
        <v>7769.86</v>
      </c>
    </row>
    <row r="1856" spans="1:4" ht="13.5">
      <c r="A1856" s="197">
        <v>102775</v>
      </c>
      <c r="B1856" s="197" t="s">
        <v>43896</v>
      </c>
      <c r="C1856" s="197" t="s">
        <v>170</v>
      </c>
      <c r="D1856" s="123">
        <v>11576.68</v>
      </c>
    </row>
    <row r="1857" spans="1:4" ht="13.5">
      <c r="A1857" s="197">
        <v>102776</v>
      </c>
      <c r="B1857" s="197" t="s">
        <v>43897</v>
      </c>
      <c r="C1857" s="197" t="s">
        <v>170</v>
      </c>
      <c r="D1857" s="123">
        <v>11576.68</v>
      </c>
    </row>
    <row r="1858" spans="1:4" ht="13.5">
      <c r="A1858" s="197">
        <v>102777</v>
      </c>
      <c r="B1858" s="197" t="s">
        <v>43898</v>
      </c>
      <c r="C1858" s="197" t="s">
        <v>170</v>
      </c>
      <c r="D1858" s="123">
        <v>17508.490000000002</v>
      </c>
    </row>
    <row r="1859" spans="1:4" ht="13.5">
      <c r="A1859" s="197">
        <v>102778</v>
      </c>
      <c r="B1859" s="197" t="s">
        <v>43899</v>
      </c>
      <c r="C1859" s="197" t="s">
        <v>170</v>
      </c>
      <c r="D1859" s="123">
        <v>26274.11</v>
      </c>
    </row>
    <row r="1860" spans="1:4" ht="13.5">
      <c r="A1860" s="197">
        <v>102779</v>
      </c>
      <c r="B1860" s="197" t="s">
        <v>43900</v>
      </c>
      <c r="C1860" s="197" t="s">
        <v>170</v>
      </c>
      <c r="D1860" s="123">
        <v>7769.86</v>
      </c>
    </row>
    <row r="1861" spans="1:4" ht="13.5">
      <c r="A1861" s="197">
        <v>102780</v>
      </c>
      <c r="B1861" s="197" t="s">
        <v>43901</v>
      </c>
      <c r="C1861" s="197" t="s">
        <v>170</v>
      </c>
      <c r="D1861" s="123">
        <v>8943.15</v>
      </c>
    </row>
    <row r="1862" spans="1:4" ht="13.5">
      <c r="A1862" s="197">
        <v>102781</v>
      </c>
      <c r="B1862" s="197" t="s">
        <v>43902</v>
      </c>
      <c r="C1862" s="197" t="s">
        <v>170</v>
      </c>
      <c r="D1862" s="123">
        <v>13225.82</v>
      </c>
    </row>
    <row r="1863" spans="1:4" ht="13.5">
      <c r="A1863" s="197">
        <v>102782</v>
      </c>
      <c r="B1863" s="197" t="s">
        <v>43903</v>
      </c>
      <c r="C1863" s="197" t="s">
        <v>170</v>
      </c>
      <c r="D1863" s="123">
        <v>14745.04</v>
      </c>
    </row>
    <row r="1864" spans="1:4" ht="13.5">
      <c r="A1864" s="197">
        <v>102783</v>
      </c>
      <c r="B1864" s="197" t="s">
        <v>43904</v>
      </c>
      <c r="C1864" s="197" t="s">
        <v>170</v>
      </c>
      <c r="D1864" s="123">
        <v>19503.57</v>
      </c>
    </row>
    <row r="1865" spans="1:4" ht="13.5">
      <c r="A1865" s="197">
        <v>102784</v>
      </c>
      <c r="B1865" s="197" t="s">
        <v>43905</v>
      </c>
      <c r="C1865" s="197" t="s">
        <v>170</v>
      </c>
      <c r="D1865" s="123">
        <v>30656.92</v>
      </c>
    </row>
    <row r="1866" spans="1:4" ht="13.5">
      <c r="A1866" s="197">
        <v>102785</v>
      </c>
      <c r="B1866" s="197" t="s">
        <v>43906</v>
      </c>
      <c r="C1866" s="197" t="s">
        <v>170</v>
      </c>
      <c r="D1866" s="123">
        <v>8943.15</v>
      </c>
    </row>
    <row r="1867" spans="1:4" ht="13.5">
      <c r="A1867" s="197">
        <v>102786</v>
      </c>
      <c r="B1867" s="197" t="s">
        <v>43907</v>
      </c>
      <c r="C1867" s="197" t="s">
        <v>170</v>
      </c>
      <c r="D1867" s="123">
        <v>9986.52</v>
      </c>
    </row>
    <row r="1868" spans="1:4" ht="13.5">
      <c r="A1868" s="197">
        <v>102787</v>
      </c>
      <c r="B1868" s="197" t="s">
        <v>43908</v>
      </c>
      <c r="C1868" s="197" t="s">
        <v>170</v>
      </c>
      <c r="D1868" s="123">
        <v>14745.04</v>
      </c>
    </row>
    <row r="1869" spans="1:4" ht="13.5">
      <c r="A1869" s="197">
        <v>102788</v>
      </c>
      <c r="B1869" s="197" t="s">
        <v>43909</v>
      </c>
      <c r="C1869" s="197" t="s">
        <v>170</v>
      </c>
      <c r="D1869" s="123">
        <v>16239.9</v>
      </c>
    </row>
    <row r="1870" spans="1:4" ht="13.5">
      <c r="A1870" s="197">
        <v>102789</v>
      </c>
      <c r="B1870" s="197" t="s">
        <v>43910</v>
      </c>
      <c r="C1870" s="197" t="s">
        <v>170</v>
      </c>
      <c r="D1870" s="123">
        <v>21352.48</v>
      </c>
    </row>
    <row r="1871" spans="1:4" ht="13.5">
      <c r="A1871" s="197">
        <v>102790</v>
      </c>
      <c r="B1871" s="197" t="s">
        <v>43911</v>
      </c>
      <c r="C1871" s="197" t="s">
        <v>170</v>
      </c>
      <c r="D1871" s="123">
        <v>35445.730000000003</v>
      </c>
    </row>
    <row r="1872" spans="1:4" ht="13.5">
      <c r="A1872" s="197">
        <v>102791</v>
      </c>
      <c r="B1872" s="197" t="s">
        <v>43912</v>
      </c>
      <c r="C1872" s="197" t="s">
        <v>170</v>
      </c>
      <c r="D1872" s="123">
        <v>28347.49</v>
      </c>
    </row>
    <row r="1873" spans="1:4" ht="13.5">
      <c r="A1873" s="197">
        <v>102792</v>
      </c>
      <c r="B1873" s="197" t="s">
        <v>43913</v>
      </c>
      <c r="C1873" s="197" t="s">
        <v>170</v>
      </c>
      <c r="D1873" s="123">
        <v>46161.87</v>
      </c>
    </row>
    <row r="1874" spans="1:4" ht="13.5">
      <c r="A1874" s="197">
        <v>102793</v>
      </c>
      <c r="B1874" s="197" t="s">
        <v>43914</v>
      </c>
      <c r="C1874" s="197" t="s">
        <v>170</v>
      </c>
      <c r="D1874" s="123">
        <v>62272.41</v>
      </c>
    </row>
    <row r="1875" spans="1:4" ht="13.5">
      <c r="A1875" s="197">
        <v>102794</v>
      </c>
      <c r="B1875" s="197" t="s">
        <v>43915</v>
      </c>
      <c r="C1875" s="197" t="s">
        <v>170</v>
      </c>
      <c r="D1875" s="123">
        <v>89183.79</v>
      </c>
    </row>
    <row r="1876" spans="1:4" ht="13.5">
      <c r="A1876" s="197">
        <v>102795</v>
      </c>
      <c r="B1876" s="197" t="s">
        <v>43916</v>
      </c>
      <c r="C1876" s="197" t="s">
        <v>170</v>
      </c>
      <c r="D1876" s="123">
        <v>30264.94</v>
      </c>
    </row>
    <row r="1877" spans="1:4" ht="13.5">
      <c r="A1877" s="197">
        <v>102796</v>
      </c>
      <c r="B1877" s="197" t="s">
        <v>43917</v>
      </c>
      <c r="C1877" s="197" t="s">
        <v>170</v>
      </c>
      <c r="D1877" s="123">
        <v>48870.41</v>
      </c>
    </row>
    <row r="1878" spans="1:4" ht="13.5">
      <c r="A1878" s="197">
        <v>102797</v>
      </c>
      <c r="B1878" s="197" t="s">
        <v>43918</v>
      </c>
      <c r="C1878" s="197" t="s">
        <v>170</v>
      </c>
      <c r="D1878" s="123">
        <v>69360.67</v>
      </c>
    </row>
    <row r="1879" spans="1:4" ht="13.5">
      <c r="A1879" s="197">
        <v>102798</v>
      </c>
      <c r="B1879" s="197" t="s">
        <v>43919</v>
      </c>
      <c r="C1879" s="197" t="s">
        <v>170</v>
      </c>
      <c r="D1879" s="123">
        <v>84877.39</v>
      </c>
    </row>
    <row r="1880" spans="1:4" ht="13.5">
      <c r="A1880" s="197">
        <v>102799</v>
      </c>
      <c r="B1880" s="197" t="s">
        <v>43920</v>
      </c>
      <c r="C1880" s="197" t="s">
        <v>170</v>
      </c>
      <c r="D1880" s="123">
        <v>30899.41</v>
      </c>
    </row>
    <row r="1881" spans="1:4" ht="13.5">
      <c r="A1881" s="197">
        <v>102800</v>
      </c>
      <c r="B1881" s="197" t="s">
        <v>43921</v>
      </c>
      <c r="C1881" s="197" t="s">
        <v>170</v>
      </c>
      <c r="D1881" s="123">
        <v>53657.23</v>
      </c>
    </row>
    <row r="1882" spans="1:4" ht="13.5">
      <c r="A1882" s="197">
        <v>102801</v>
      </c>
      <c r="B1882" s="197" t="s">
        <v>43922</v>
      </c>
      <c r="C1882" s="197" t="s">
        <v>170</v>
      </c>
      <c r="D1882" s="123">
        <v>75223.34</v>
      </c>
    </row>
    <row r="1883" spans="1:4" ht="13.5">
      <c r="A1883" s="197">
        <v>102802</v>
      </c>
      <c r="B1883" s="197" t="s">
        <v>43923</v>
      </c>
      <c r="C1883" s="197" t="s">
        <v>170</v>
      </c>
      <c r="D1883" s="123">
        <v>90200.83</v>
      </c>
    </row>
    <row r="1884" spans="1:4" ht="13.5">
      <c r="A1884" s="197">
        <v>101570</v>
      </c>
      <c r="B1884" s="197" t="s">
        <v>24334</v>
      </c>
      <c r="C1884" s="197" t="s">
        <v>102</v>
      </c>
      <c r="D1884" s="198">
        <v>23.95</v>
      </c>
    </row>
    <row r="1885" spans="1:4" ht="13.5">
      <c r="A1885" s="197">
        <v>101571</v>
      </c>
      <c r="B1885" s="197" t="s">
        <v>24335</v>
      </c>
      <c r="C1885" s="197" t="s">
        <v>102</v>
      </c>
      <c r="D1885" s="198">
        <v>32.340000000000003</v>
      </c>
    </row>
    <row r="1886" spans="1:4" ht="13.5">
      <c r="A1886" s="197">
        <v>101572</v>
      </c>
      <c r="B1886" s="197" t="s">
        <v>24336</v>
      </c>
      <c r="C1886" s="197" t="s">
        <v>102</v>
      </c>
      <c r="D1886" s="198">
        <v>18.829999999999998</v>
      </c>
    </row>
    <row r="1887" spans="1:4" ht="13.5">
      <c r="A1887" s="197">
        <v>101573</v>
      </c>
      <c r="B1887" s="197" t="s">
        <v>24337</v>
      </c>
      <c r="C1887" s="197" t="s">
        <v>102</v>
      </c>
      <c r="D1887" s="198">
        <v>27.22</v>
      </c>
    </row>
    <row r="1888" spans="1:4" ht="13.5">
      <c r="A1888" s="197">
        <v>101574</v>
      </c>
      <c r="B1888" s="197" t="s">
        <v>24338</v>
      </c>
      <c r="C1888" s="197" t="s">
        <v>102</v>
      </c>
      <c r="D1888" s="198">
        <v>14.48</v>
      </c>
    </row>
    <row r="1889" spans="1:4" ht="13.5">
      <c r="A1889" s="197">
        <v>101575</v>
      </c>
      <c r="B1889" s="197" t="s">
        <v>24339</v>
      </c>
      <c r="C1889" s="197" t="s">
        <v>102</v>
      </c>
      <c r="D1889" s="198">
        <v>23.02</v>
      </c>
    </row>
    <row r="1890" spans="1:4" ht="13.5">
      <c r="A1890" s="197">
        <v>101576</v>
      </c>
      <c r="B1890" s="197" t="s">
        <v>24340</v>
      </c>
      <c r="C1890" s="197" t="s">
        <v>102</v>
      </c>
      <c r="D1890" s="198">
        <v>43.5</v>
      </c>
    </row>
    <row r="1891" spans="1:4" ht="13.5">
      <c r="A1891" s="197">
        <v>101577</v>
      </c>
      <c r="B1891" s="197" t="s">
        <v>24341</v>
      </c>
      <c r="C1891" s="197" t="s">
        <v>102</v>
      </c>
      <c r="D1891" s="198">
        <v>54.26</v>
      </c>
    </row>
    <row r="1892" spans="1:4" ht="13.5">
      <c r="A1892" s="197">
        <v>101578</v>
      </c>
      <c r="B1892" s="197" t="s">
        <v>24342</v>
      </c>
      <c r="C1892" s="197" t="s">
        <v>102</v>
      </c>
      <c r="D1892" s="198">
        <v>36.07</v>
      </c>
    </row>
    <row r="1893" spans="1:4" ht="13.5">
      <c r="A1893" s="197">
        <v>101579</v>
      </c>
      <c r="B1893" s="197" t="s">
        <v>24343</v>
      </c>
      <c r="C1893" s="197" t="s">
        <v>102</v>
      </c>
      <c r="D1893" s="198">
        <v>46.83</v>
      </c>
    </row>
    <row r="1894" spans="1:4" ht="13.5">
      <c r="A1894" s="197">
        <v>101580</v>
      </c>
      <c r="B1894" s="197" t="s">
        <v>24344</v>
      </c>
      <c r="C1894" s="197" t="s">
        <v>102</v>
      </c>
      <c r="D1894" s="198">
        <v>32.159999999999997</v>
      </c>
    </row>
    <row r="1895" spans="1:4" ht="13.5">
      <c r="A1895" s="197">
        <v>101581</v>
      </c>
      <c r="B1895" s="197" t="s">
        <v>24345</v>
      </c>
      <c r="C1895" s="197" t="s">
        <v>102</v>
      </c>
      <c r="D1895" s="198">
        <v>43.05</v>
      </c>
    </row>
    <row r="1896" spans="1:4" ht="13.5">
      <c r="A1896" s="197">
        <v>101582</v>
      </c>
      <c r="B1896" s="197" t="s">
        <v>24346</v>
      </c>
      <c r="C1896" s="197" t="s">
        <v>102</v>
      </c>
      <c r="D1896" s="198">
        <v>71.599999999999994</v>
      </c>
    </row>
    <row r="1897" spans="1:4" ht="13.5">
      <c r="A1897" s="197">
        <v>101583</v>
      </c>
      <c r="B1897" s="197" t="s">
        <v>24347</v>
      </c>
      <c r="C1897" s="197" t="s">
        <v>102</v>
      </c>
      <c r="D1897" s="198">
        <v>88.37</v>
      </c>
    </row>
    <row r="1898" spans="1:4" ht="13.5">
      <c r="A1898" s="197">
        <v>101584</v>
      </c>
      <c r="B1898" s="197" t="s">
        <v>24348</v>
      </c>
      <c r="C1898" s="197" t="s">
        <v>102</v>
      </c>
      <c r="D1898" s="198">
        <v>59.04</v>
      </c>
    </row>
    <row r="1899" spans="1:4" ht="13.5">
      <c r="A1899" s="197">
        <v>101585</v>
      </c>
      <c r="B1899" s="197" t="s">
        <v>24349</v>
      </c>
      <c r="C1899" s="197" t="s">
        <v>102</v>
      </c>
      <c r="D1899" s="198">
        <v>75.81</v>
      </c>
    </row>
    <row r="1900" spans="1:4" ht="13.5">
      <c r="A1900" s="197">
        <v>101586</v>
      </c>
      <c r="B1900" s="197" t="s">
        <v>24350</v>
      </c>
      <c r="C1900" s="197" t="s">
        <v>102</v>
      </c>
      <c r="D1900" s="198">
        <v>51.37</v>
      </c>
    </row>
    <row r="1901" spans="1:4" ht="13.5">
      <c r="A1901" s="197">
        <v>101587</v>
      </c>
      <c r="B1901" s="197" t="s">
        <v>24351</v>
      </c>
      <c r="C1901" s="197" t="s">
        <v>102</v>
      </c>
      <c r="D1901" s="198">
        <v>68.28</v>
      </c>
    </row>
    <row r="1902" spans="1:4" ht="13.5">
      <c r="A1902" s="197">
        <v>101588</v>
      </c>
      <c r="B1902" s="197" t="s">
        <v>24352</v>
      </c>
      <c r="C1902" s="197" t="s">
        <v>102</v>
      </c>
      <c r="D1902" s="198">
        <v>92.37</v>
      </c>
    </row>
    <row r="1903" spans="1:4" ht="13.5">
      <c r="A1903" s="197">
        <v>101589</v>
      </c>
      <c r="B1903" s="197" t="s">
        <v>24353</v>
      </c>
      <c r="C1903" s="197" t="s">
        <v>102</v>
      </c>
      <c r="D1903" s="198">
        <v>134.29</v>
      </c>
    </row>
    <row r="1904" spans="1:4" ht="13.5">
      <c r="A1904" s="197">
        <v>101590</v>
      </c>
      <c r="B1904" s="197" t="s">
        <v>24354</v>
      </c>
      <c r="C1904" s="197" t="s">
        <v>102</v>
      </c>
      <c r="D1904" s="198">
        <v>70.05</v>
      </c>
    </row>
    <row r="1905" spans="1:4" ht="13.5">
      <c r="A1905" s="197">
        <v>101591</v>
      </c>
      <c r="B1905" s="197" t="s">
        <v>24355</v>
      </c>
      <c r="C1905" s="197" t="s">
        <v>102</v>
      </c>
      <c r="D1905" s="198">
        <v>111.98</v>
      </c>
    </row>
    <row r="1906" spans="1:4" ht="13.5">
      <c r="A1906" s="197">
        <v>101592</v>
      </c>
      <c r="B1906" s="197" t="s">
        <v>24356</v>
      </c>
      <c r="C1906" s="197" t="s">
        <v>102</v>
      </c>
      <c r="D1906" s="198">
        <v>49.5</v>
      </c>
    </row>
    <row r="1907" spans="1:4" ht="13.5">
      <c r="A1907" s="197">
        <v>101593</v>
      </c>
      <c r="B1907" s="197" t="s">
        <v>24357</v>
      </c>
      <c r="C1907" s="197" t="s">
        <v>102</v>
      </c>
      <c r="D1907" s="198">
        <v>91.55</v>
      </c>
    </row>
    <row r="1908" spans="1:4" ht="13.5">
      <c r="A1908" s="197">
        <v>101600</v>
      </c>
      <c r="B1908" s="197" t="s">
        <v>24358</v>
      </c>
      <c r="C1908" s="197" t="s">
        <v>102</v>
      </c>
      <c r="D1908" s="198">
        <v>17.21</v>
      </c>
    </row>
    <row r="1909" spans="1:4" ht="13.5">
      <c r="A1909" s="197">
        <v>101601</v>
      </c>
      <c r="B1909" s="197" t="s">
        <v>24359</v>
      </c>
      <c r="C1909" s="197" t="s">
        <v>102</v>
      </c>
      <c r="D1909" s="198">
        <v>25.47</v>
      </c>
    </row>
    <row r="1910" spans="1:4" ht="13.5">
      <c r="A1910" s="197">
        <v>101602</v>
      </c>
      <c r="B1910" s="197" t="s">
        <v>24360</v>
      </c>
      <c r="C1910" s="197" t="s">
        <v>102</v>
      </c>
      <c r="D1910" s="198">
        <v>12.76</v>
      </c>
    </row>
    <row r="1911" spans="1:4" ht="13.5">
      <c r="A1911" s="197">
        <v>101603</v>
      </c>
      <c r="B1911" s="197" t="s">
        <v>24361</v>
      </c>
      <c r="C1911" s="197" t="s">
        <v>102</v>
      </c>
      <c r="D1911" s="198">
        <v>21.03</v>
      </c>
    </row>
    <row r="1912" spans="1:4" ht="13.5">
      <c r="A1912" s="197">
        <v>101604</v>
      </c>
      <c r="B1912" s="197" t="s">
        <v>24362</v>
      </c>
      <c r="C1912" s="197" t="s">
        <v>102</v>
      </c>
      <c r="D1912" s="198">
        <v>8.34</v>
      </c>
    </row>
    <row r="1913" spans="1:4" ht="13.5">
      <c r="A1913" s="197">
        <v>101605</v>
      </c>
      <c r="B1913" s="197" t="s">
        <v>24363</v>
      </c>
      <c r="C1913" s="197" t="s">
        <v>102</v>
      </c>
      <c r="D1913" s="198">
        <v>16.61</v>
      </c>
    </row>
    <row r="1914" spans="1:4" ht="13.5">
      <c r="A1914" s="197">
        <v>90788</v>
      </c>
      <c r="B1914" s="197" t="s">
        <v>24364</v>
      </c>
      <c r="C1914" s="197" t="s">
        <v>170</v>
      </c>
      <c r="D1914" s="198">
        <v>786.39</v>
      </c>
    </row>
    <row r="1915" spans="1:4" ht="13.5">
      <c r="A1915" s="197">
        <v>90789</v>
      </c>
      <c r="B1915" s="197" t="s">
        <v>24365</v>
      </c>
      <c r="C1915" s="197" t="s">
        <v>170</v>
      </c>
      <c r="D1915" s="198">
        <v>788.27</v>
      </c>
    </row>
    <row r="1916" spans="1:4" ht="13.5">
      <c r="A1916" s="197">
        <v>90790</v>
      </c>
      <c r="B1916" s="197" t="s">
        <v>24366</v>
      </c>
      <c r="C1916" s="197" t="s">
        <v>170</v>
      </c>
      <c r="D1916" s="198">
        <v>813.14</v>
      </c>
    </row>
    <row r="1917" spans="1:4" ht="13.5">
      <c r="A1917" s="197">
        <v>90791</v>
      </c>
      <c r="B1917" s="197" t="s">
        <v>24367</v>
      </c>
      <c r="C1917" s="197" t="s">
        <v>170</v>
      </c>
      <c r="D1917" s="198">
        <v>953.26</v>
      </c>
    </row>
    <row r="1918" spans="1:4" ht="13.5">
      <c r="A1918" s="197">
        <v>90793</v>
      </c>
      <c r="B1918" s="197" t="s">
        <v>24368</v>
      </c>
      <c r="C1918" s="197" t="s">
        <v>170</v>
      </c>
      <c r="D1918" s="123">
        <v>1012.07</v>
      </c>
    </row>
    <row r="1919" spans="1:4" ht="13.5">
      <c r="A1919" s="197">
        <v>90794</v>
      </c>
      <c r="B1919" s="197" t="s">
        <v>24369</v>
      </c>
      <c r="C1919" s="197" t="s">
        <v>170</v>
      </c>
      <c r="D1919" s="198">
        <v>680.38</v>
      </c>
    </row>
    <row r="1920" spans="1:4" ht="13.5">
      <c r="A1920" s="197">
        <v>90795</v>
      </c>
      <c r="B1920" s="197" t="s">
        <v>24370</v>
      </c>
      <c r="C1920" s="197" t="s">
        <v>170</v>
      </c>
      <c r="D1920" s="198">
        <v>687.9</v>
      </c>
    </row>
    <row r="1921" spans="1:4" ht="13.5">
      <c r="A1921" s="197">
        <v>90796</v>
      </c>
      <c r="B1921" s="197" t="s">
        <v>24371</v>
      </c>
      <c r="C1921" s="197" t="s">
        <v>170</v>
      </c>
      <c r="D1921" s="198">
        <v>695.42</v>
      </c>
    </row>
    <row r="1922" spans="1:4" ht="13.5">
      <c r="A1922" s="197">
        <v>90797</v>
      </c>
      <c r="B1922" s="197" t="s">
        <v>24372</v>
      </c>
      <c r="C1922" s="197" t="s">
        <v>170</v>
      </c>
      <c r="D1922" s="198">
        <v>702.94</v>
      </c>
    </row>
    <row r="1923" spans="1:4" ht="13.5">
      <c r="A1923" s="197">
        <v>90798</v>
      </c>
      <c r="B1923" s="197" t="s">
        <v>24373</v>
      </c>
      <c r="C1923" s="197" t="s">
        <v>170</v>
      </c>
      <c r="D1923" s="123">
        <v>1016.36</v>
      </c>
    </row>
    <row r="1924" spans="1:4" ht="13.5">
      <c r="A1924" s="197">
        <v>90799</v>
      </c>
      <c r="B1924" s="197" t="s">
        <v>24374</v>
      </c>
      <c r="C1924" s="197" t="s">
        <v>170</v>
      </c>
      <c r="D1924" s="123">
        <v>1049.47</v>
      </c>
    </row>
    <row r="1925" spans="1:4" ht="13.5">
      <c r="A1925" s="197">
        <v>90801</v>
      </c>
      <c r="B1925" s="197" t="s">
        <v>24375</v>
      </c>
      <c r="C1925" s="197" t="s">
        <v>170</v>
      </c>
      <c r="D1925" s="198">
        <v>346.33</v>
      </c>
    </row>
    <row r="1926" spans="1:4" ht="13.5">
      <c r="A1926" s="197">
        <v>90806</v>
      </c>
      <c r="B1926" s="197" t="s">
        <v>24376</v>
      </c>
      <c r="C1926" s="197" t="s">
        <v>170</v>
      </c>
      <c r="D1926" s="198">
        <v>437.94</v>
      </c>
    </row>
    <row r="1927" spans="1:4" ht="13.5">
      <c r="A1927" s="197">
        <v>90820</v>
      </c>
      <c r="B1927" s="197" t="s">
        <v>24377</v>
      </c>
      <c r="C1927" s="197" t="s">
        <v>170</v>
      </c>
      <c r="D1927" s="198">
        <v>327.83</v>
      </c>
    </row>
    <row r="1928" spans="1:4" ht="13.5">
      <c r="A1928" s="197">
        <v>90821</v>
      </c>
      <c r="B1928" s="197" t="s">
        <v>24378</v>
      </c>
      <c r="C1928" s="197" t="s">
        <v>170</v>
      </c>
      <c r="D1928" s="198">
        <v>334.73</v>
      </c>
    </row>
    <row r="1929" spans="1:4" ht="13.5">
      <c r="A1929" s="197">
        <v>90822</v>
      </c>
      <c r="B1929" s="197" t="s">
        <v>24379</v>
      </c>
      <c r="C1929" s="197" t="s">
        <v>170</v>
      </c>
      <c r="D1929" s="198">
        <v>357.83</v>
      </c>
    </row>
    <row r="1930" spans="1:4" ht="13.5">
      <c r="A1930" s="197">
        <v>90823</v>
      </c>
      <c r="B1930" s="197" t="s">
        <v>24380</v>
      </c>
      <c r="C1930" s="197" t="s">
        <v>170</v>
      </c>
      <c r="D1930" s="198">
        <v>434.11</v>
      </c>
    </row>
    <row r="1931" spans="1:4" ht="13.5">
      <c r="A1931" s="197">
        <v>90824</v>
      </c>
      <c r="B1931" s="197" t="s">
        <v>24381</v>
      </c>
      <c r="C1931" s="197" t="s">
        <v>170</v>
      </c>
      <c r="D1931" s="198">
        <v>611</v>
      </c>
    </row>
    <row r="1932" spans="1:4" ht="13.5">
      <c r="A1932" s="197">
        <v>90825</v>
      </c>
      <c r="B1932" s="197" t="s">
        <v>24382</v>
      </c>
      <c r="C1932" s="197" t="s">
        <v>170</v>
      </c>
      <c r="D1932" s="198">
        <v>677.93</v>
      </c>
    </row>
    <row r="1933" spans="1:4" ht="13.5">
      <c r="A1933" s="197">
        <v>90830</v>
      </c>
      <c r="B1933" s="197" t="s">
        <v>169</v>
      </c>
      <c r="C1933" s="197" t="s">
        <v>170</v>
      </c>
      <c r="D1933" s="198">
        <v>217.1</v>
      </c>
    </row>
    <row r="1934" spans="1:4" ht="13.5">
      <c r="A1934" s="197">
        <v>90831</v>
      </c>
      <c r="B1934" s="197" t="s">
        <v>24383</v>
      </c>
      <c r="C1934" s="197" t="s">
        <v>170</v>
      </c>
      <c r="D1934" s="198">
        <v>191.22</v>
      </c>
    </row>
    <row r="1935" spans="1:4" ht="13.5">
      <c r="A1935" s="197">
        <v>90841</v>
      </c>
      <c r="B1935" s="197" t="s">
        <v>185</v>
      </c>
      <c r="C1935" s="197" t="s">
        <v>170</v>
      </c>
      <c r="D1935" s="123">
        <v>1080.54</v>
      </c>
    </row>
    <row r="1936" spans="1:4" ht="13.5">
      <c r="A1936" s="197">
        <v>90842</v>
      </c>
      <c r="B1936" s="197" t="s">
        <v>183</v>
      </c>
      <c r="C1936" s="197" t="s">
        <v>170</v>
      </c>
      <c r="D1936" s="123">
        <v>1090.01</v>
      </c>
    </row>
    <row r="1937" spans="1:4" ht="13.5">
      <c r="A1937" s="197">
        <v>90843</v>
      </c>
      <c r="B1937" s="197" t="s">
        <v>24384</v>
      </c>
      <c r="C1937" s="197" t="s">
        <v>170</v>
      </c>
      <c r="D1937" s="123">
        <v>1141.57</v>
      </c>
    </row>
    <row r="1938" spans="1:4" ht="13.5">
      <c r="A1938" s="197">
        <v>90844</v>
      </c>
      <c r="B1938" s="197" t="s">
        <v>24385</v>
      </c>
      <c r="C1938" s="197" t="s">
        <v>170</v>
      </c>
      <c r="D1938" s="123">
        <v>1220.42</v>
      </c>
    </row>
    <row r="1939" spans="1:4" ht="13.5">
      <c r="A1939" s="197">
        <v>90845</v>
      </c>
      <c r="B1939" s="197" t="s">
        <v>24386</v>
      </c>
      <c r="C1939" s="197" t="s">
        <v>170</v>
      </c>
      <c r="D1939" s="123">
        <v>1394.74</v>
      </c>
    </row>
    <row r="1940" spans="1:4" ht="13.5">
      <c r="A1940" s="197">
        <v>90846</v>
      </c>
      <c r="B1940" s="197" t="s">
        <v>24387</v>
      </c>
      <c r="C1940" s="197" t="s">
        <v>170</v>
      </c>
      <c r="D1940" s="123">
        <v>1464.24</v>
      </c>
    </row>
    <row r="1941" spans="1:4" ht="13.5">
      <c r="A1941" s="197">
        <v>90847</v>
      </c>
      <c r="B1941" s="197" t="s">
        <v>24388</v>
      </c>
      <c r="C1941" s="197" t="s">
        <v>170</v>
      </c>
      <c r="D1941" s="198">
        <v>889.32</v>
      </c>
    </row>
    <row r="1942" spans="1:4" ht="13.5">
      <c r="A1942" s="197">
        <v>90848</v>
      </c>
      <c r="B1942" s="197" t="s">
        <v>24389</v>
      </c>
      <c r="C1942" s="197" t="s">
        <v>170</v>
      </c>
      <c r="D1942" s="198">
        <v>898.79</v>
      </c>
    </row>
    <row r="1943" spans="1:4" ht="13.5">
      <c r="A1943" s="197">
        <v>90849</v>
      </c>
      <c r="B1943" s="197" t="s">
        <v>24390</v>
      </c>
      <c r="C1943" s="197" t="s">
        <v>170</v>
      </c>
      <c r="D1943" s="198">
        <v>924.47</v>
      </c>
    </row>
    <row r="1944" spans="1:4" ht="13.5">
      <c r="A1944" s="197">
        <v>90850</v>
      </c>
      <c r="B1944" s="197" t="s">
        <v>24391</v>
      </c>
      <c r="C1944" s="197" t="s">
        <v>170</v>
      </c>
      <c r="D1944" s="123">
        <v>1003.32</v>
      </c>
    </row>
    <row r="1945" spans="1:4" ht="13.5">
      <c r="A1945" s="197">
        <v>90851</v>
      </c>
      <c r="B1945" s="197" t="s">
        <v>24392</v>
      </c>
      <c r="C1945" s="197" t="s">
        <v>170</v>
      </c>
      <c r="D1945" s="123">
        <v>1177.6400000000001</v>
      </c>
    </row>
    <row r="1946" spans="1:4" ht="13.5">
      <c r="A1946" s="197">
        <v>90852</v>
      </c>
      <c r="B1946" s="197" t="s">
        <v>24393</v>
      </c>
      <c r="C1946" s="197" t="s">
        <v>170</v>
      </c>
      <c r="D1946" s="123">
        <v>1247.1400000000001</v>
      </c>
    </row>
    <row r="1947" spans="1:4" ht="13.5">
      <c r="A1947" s="197">
        <v>91009</v>
      </c>
      <c r="B1947" s="197" t="s">
        <v>24394</v>
      </c>
      <c r="C1947" s="197" t="s">
        <v>170</v>
      </c>
      <c r="D1947" s="198">
        <v>338.48</v>
      </c>
    </row>
    <row r="1948" spans="1:4" ht="13.5">
      <c r="A1948" s="197">
        <v>91010</v>
      </c>
      <c r="B1948" s="197" t="s">
        <v>24395</v>
      </c>
      <c r="C1948" s="197" t="s">
        <v>170</v>
      </c>
      <c r="D1948" s="198">
        <v>345.89</v>
      </c>
    </row>
    <row r="1949" spans="1:4" ht="13.5">
      <c r="A1949" s="197">
        <v>91011</v>
      </c>
      <c r="B1949" s="197" t="s">
        <v>24396</v>
      </c>
      <c r="C1949" s="197" t="s">
        <v>170</v>
      </c>
      <c r="D1949" s="198">
        <v>401.07</v>
      </c>
    </row>
    <row r="1950" spans="1:4" ht="13.5">
      <c r="A1950" s="197">
        <v>91012</v>
      </c>
      <c r="B1950" s="197" t="s">
        <v>24397</v>
      </c>
      <c r="C1950" s="197" t="s">
        <v>170</v>
      </c>
      <c r="D1950" s="198">
        <v>443.55</v>
      </c>
    </row>
    <row r="1951" spans="1:4" ht="13.5">
      <c r="A1951" s="197">
        <v>91013</v>
      </c>
      <c r="B1951" s="197" t="s">
        <v>24398</v>
      </c>
      <c r="C1951" s="197" t="s">
        <v>170</v>
      </c>
      <c r="D1951" s="198">
        <v>899.97</v>
      </c>
    </row>
    <row r="1952" spans="1:4" ht="13.5">
      <c r="A1952" s="197">
        <v>91014</v>
      </c>
      <c r="B1952" s="197" t="s">
        <v>24399</v>
      </c>
      <c r="C1952" s="197" t="s">
        <v>170</v>
      </c>
      <c r="D1952" s="198">
        <v>909.95</v>
      </c>
    </row>
    <row r="1953" spans="1:4" ht="13.5">
      <c r="A1953" s="197">
        <v>91015</v>
      </c>
      <c r="B1953" s="197" t="s">
        <v>24400</v>
      </c>
      <c r="C1953" s="197" t="s">
        <v>170</v>
      </c>
      <c r="D1953" s="198">
        <v>967.71</v>
      </c>
    </row>
    <row r="1954" spans="1:4" ht="13.5">
      <c r="A1954" s="197">
        <v>91016</v>
      </c>
      <c r="B1954" s="197" t="s">
        <v>24401</v>
      </c>
      <c r="C1954" s="197" t="s">
        <v>170</v>
      </c>
      <c r="D1954" s="123">
        <v>1012.76</v>
      </c>
    </row>
    <row r="1955" spans="1:4" ht="13.5">
      <c r="A1955" s="197">
        <v>91287</v>
      </c>
      <c r="B1955" s="197" t="s">
        <v>24402</v>
      </c>
      <c r="C1955" s="197" t="s">
        <v>170</v>
      </c>
      <c r="D1955" s="198">
        <v>255.93</v>
      </c>
    </row>
    <row r="1956" spans="1:4" ht="13.5">
      <c r="A1956" s="197">
        <v>91292</v>
      </c>
      <c r="B1956" s="197" t="s">
        <v>24403</v>
      </c>
      <c r="C1956" s="197" t="s">
        <v>170</v>
      </c>
      <c r="D1956" s="198">
        <v>347.54</v>
      </c>
    </row>
    <row r="1957" spans="1:4" ht="13.5">
      <c r="A1957" s="197">
        <v>91295</v>
      </c>
      <c r="B1957" s="197" t="s">
        <v>24404</v>
      </c>
      <c r="C1957" s="197" t="s">
        <v>170</v>
      </c>
      <c r="D1957" s="198">
        <v>347.69</v>
      </c>
    </row>
    <row r="1958" spans="1:4" ht="13.5">
      <c r="A1958" s="197">
        <v>91296</v>
      </c>
      <c r="B1958" s="197" t="s">
        <v>24405</v>
      </c>
      <c r="C1958" s="197" t="s">
        <v>170</v>
      </c>
      <c r="D1958" s="198">
        <v>371.65</v>
      </c>
    </row>
    <row r="1959" spans="1:4" ht="13.5">
      <c r="A1959" s="197">
        <v>91297</v>
      </c>
      <c r="B1959" s="197" t="s">
        <v>24406</v>
      </c>
      <c r="C1959" s="197" t="s">
        <v>170</v>
      </c>
      <c r="D1959" s="198">
        <v>407.21</v>
      </c>
    </row>
    <row r="1960" spans="1:4" ht="13.5">
      <c r="A1960" s="197">
        <v>91298</v>
      </c>
      <c r="B1960" s="197" t="s">
        <v>24407</v>
      </c>
      <c r="C1960" s="197" t="s">
        <v>170</v>
      </c>
      <c r="D1960" s="198">
        <v>776.95</v>
      </c>
    </row>
    <row r="1961" spans="1:4" ht="13.5">
      <c r="A1961" s="197">
        <v>91299</v>
      </c>
      <c r="B1961" s="197" t="s">
        <v>24408</v>
      </c>
      <c r="C1961" s="197" t="s">
        <v>170</v>
      </c>
      <c r="D1961" s="123">
        <v>1077.78</v>
      </c>
    </row>
    <row r="1962" spans="1:4" ht="13.5">
      <c r="A1962" s="197">
        <v>91304</v>
      </c>
      <c r="B1962" s="197" t="s">
        <v>24409</v>
      </c>
      <c r="C1962" s="197" t="s">
        <v>170</v>
      </c>
      <c r="D1962" s="198">
        <v>129.13999999999999</v>
      </c>
    </row>
    <row r="1963" spans="1:4" ht="13.5">
      <c r="A1963" s="197">
        <v>91305</v>
      </c>
      <c r="B1963" s="197" t="s">
        <v>24410</v>
      </c>
      <c r="C1963" s="197" t="s">
        <v>170</v>
      </c>
      <c r="D1963" s="198">
        <v>130.71</v>
      </c>
    </row>
    <row r="1964" spans="1:4" ht="13.5">
      <c r="A1964" s="197">
        <v>91306</v>
      </c>
      <c r="B1964" s="197" t="s">
        <v>24411</v>
      </c>
      <c r="C1964" s="197" t="s">
        <v>170</v>
      </c>
      <c r="D1964" s="198">
        <v>191.22</v>
      </c>
    </row>
    <row r="1965" spans="1:4" ht="13.5">
      <c r="A1965" s="197">
        <v>91307</v>
      </c>
      <c r="B1965" s="197" t="s">
        <v>24412</v>
      </c>
      <c r="C1965" s="197" t="s">
        <v>170</v>
      </c>
      <c r="D1965" s="198">
        <v>110.29</v>
      </c>
    </row>
    <row r="1966" spans="1:4" ht="13.5">
      <c r="A1966" s="197">
        <v>91312</v>
      </c>
      <c r="B1966" s="197" t="s">
        <v>24413</v>
      </c>
      <c r="C1966" s="197" t="s">
        <v>170</v>
      </c>
      <c r="D1966" s="198">
        <v>890.56</v>
      </c>
    </row>
    <row r="1967" spans="1:4" ht="13.5">
      <c r="A1967" s="197">
        <v>91313</v>
      </c>
      <c r="B1967" s="197" t="s">
        <v>24414</v>
      </c>
      <c r="C1967" s="197" t="s">
        <v>170</v>
      </c>
      <c r="D1967" s="198">
        <v>878.8</v>
      </c>
    </row>
    <row r="1968" spans="1:4" ht="13.5">
      <c r="A1968" s="197">
        <v>91314</v>
      </c>
      <c r="B1968" s="197" t="s">
        <v>24415</v>
      </c>
      <c r="C1968" s="197" t="s">
        <v>170</v>
      </c>
      <c r="D1968" s="198">
        <v>922.51</v>
      </c>
    </row>
    <row r="1969" spans="1:4" ht="13.5">
      <c r="A1969" s="197">
        <v>91315</v>
      </c>
      <c r="B1969" s="197" t="s">
        <v>24416</v>
      </c>
      <c r="C1969" s="197" t="s">
        <v>170</v>
      </c>
      <c r="D1969" s="123">
        <v>1000.55</v>
      </c>
    </row>
    <row r="1970" spans="1:4" ht="13.5">
      <c r="A1970" s="197">
        <v>91316</v>
      </c>
      <c r="B1970" s="197" t="s">
        <v>24417</v>
      </c>
      <c r="C1970" s="197" t="s">
        <v>170</v>
      </c>
      <c r="D1970" s="123">
        <v>1175.68</v>
      </c>
    </row>
    <row r="1971" spans="1:4" ht="13.5">
      <c r="A1971" s="197">
        <v>91317</v>
      </c>
      <c r="B1971" s="197" t="s">
        <v>24418</v>
      </c>
      <c r="C1971" s="197" t="s">
        <v>170</v>
      </c>
      <c r="D1971" s="123">
        <v>1244.3699999999999</v>
      </c>
    </row>
    <row r="1972" spans="1:4" ht="13.5">
      <c r="A1972" s="197">
        <v>91318</v>
      </c>
      <c r="B1972" s="197" t="s">
        <v>24419</v>
      </c>
      <c r="C1972" s="197" t="s">
        <v>170</v>
      </c>
      <c r="D1972" s="198">
        <v>759.85</v>
      </c>
    </row>
    <row r="1973" spans="1:4" ht="13.5">
      <c r="A1973" s="197">
        <v>91319</v>
      </c>
      <c r="B1973" s="197" t="s">
        <v>24420</v>
      </c>
      <c r="C1973" s="197" t="s">
        <v>170</v>
      </c>
      <c r="D1973" s="198">
        <v>768.51</v>
      </c>
    </row>
    <row r="1974" spans="1:4" ht="13.5">
      <c r="A1974" s="197">
        <v>91320</v>
      </c>
      <c r="B1974" s="197" t="s">
        <v>24421</v>
      </c>
      <c r="C1974" s="197" t="s">
        <v>170</v>
      </c>
      <c r="D1974" s="198">
        <v>793.37</v>
      </c>
    </row>
    <row r="1975" spans="1:4" ht="13.5">
      <c r="A1975" s="197">
        <v>91321</v>
      </c>
      <c r="B1975" s="197" t="s">
        <v>24422</v>
      </c>
      <c r="C1975" s="197" t="s">
        <v>170</v>
      </c>
      <c r="D1975" s="198">
        <v>871.41</v>
      </c>
    </row>
    <row r="1976" spans="1:4" ht="13.5">
      <c r="A1976" s="197">
        <v>91322</v>
      </c>
      <c r="B1976" s="197" t="s">
        <v>24423</v>
      </c>
      <c r="C1976" s="197" t="s">
        <v>170</v>
      </c>
      <c r="D1976" s="123">
        <v>1046.54</v>
      </c>
    </row>
    <row r="1977" spans="1:4" ht="13.5">
      <c r="A1977" s="197">
        <v>91323</v>
      </c>
      <c r="B1977" s="197" t="s">
        <v>24424</v>
      </c>
      <c r="C1977" s="197" t="s">
        <v>170</v>
      </c>
      <c r="D1977" s="123">
        <v>1115.23</v>
      </c>
    </row>
    <row r="1978" spans="1:4" ht="13.5">
      <c r="A1978" s="197">
        <v>91324</v>
      </c>
      <c r="B1978" s="197" t="s">
        <v>24425</v>
      </c>
      <c r="C1978" s="197" t="s">
        <v>170</v>
      </c>
      <c r="D1978" s="198">
        <v>770.5</v>
      </c>
    </row>
    <row r="1979" spans="1:4" ht="13.5">
      <c r="A1979" s="197">
        <v>91325</v>
      </c>
      <c r="B1979" s="197" t="s">
        <v>24426</v>
      </c>
      <c r="C1979" s="197" t="s">
        <v>170</v>
      </c>
      <c r="D1979" s="198">
        <v>779.67</v>
      </c>
    </row>
    <row r="1980" spans="1:4" ht="13.5">
      <c r="A1980" s="197">
        <v>91326</v>
      </c>
      <c r="B1980" s="197" t="s">
        <v>24427</v>
      </c>
      <c r="C1980" s="197" t="s">
        <v>170</v>
      </c>
      <c r="D1980" s="198">
        <v>836.61</v>
      </c>
    </row>
    <row r="1981" spans="1:4" ht="13.5">
      <c r="A1981" s="197">
        <v>91327</v>
      </c>
      <c r="B1981" s="197" t="s">
        <v>24428</v>
      </c>
      <c r="C1981" s="197" t="s">
        <v>170</v>
      </c>
      <c r="D1981" s="198">
        <v>880.85</v>
      </c>
    </row>
    <row r="1982" spans="1:4" ht="13.5">
      <c r="A1982" s="197">
        <v>91328</v>
      </c>
      <c r="B1982" s="197" t="s">
        <v>24429</v>
      </c>
      <c r="C1982" s="197" t="s">
        <v>170</v>
      </c>
      <c r="D1982" s="198">
        <v>909.18</v>
      </c>
    </row>
    <row r="1983" spans="1:4" ht="13.5">
      <c r="A1983" s="197">
        <v>91329</v>
      </c>
      <c r="B1983" s="197" t="s">
        <v>24430</v>
      </c>
      <c r="C1983" s="197" t="s">
        <v>170</v>
      </c>
      <c r="D1983" s="198">
        <v>779.71</v>
      </c>
    </row>
    <row r="1984" spans="1:4" ht="13.5">
      <c r="A1984" s="197">
        <v>91330</v>
      </c>
      <c r="B1984" s="197" t="s">
        <v>24431</v>
      </c>
      <c r="C1984" s="197" t="s">
        <v>170</v>
      </c>
      <c r="D1984" s="198">
        <v>935.71</v>
      </c>
    </row>
    <row r="1985" spans="1:4" ht="13.5">
      <c r="A1985" s="197">
        <v>91331</v>
      </c>
      <c r="B1985" s="197" t="s">
        <v>24432</v>
      </c>
      <c r="C1985" s="197" t="s">
        <v>170</v>
      </c>
      <c r="D1985" s="198">
        <v>805.43</v>
      </c>
    </row>
    <row r="1986" spans="1:4" ht="13.5">
      <c r="A1986" s="197">
        <v>91332</v>
      </c>
      <c r="B1986" s="197" t="s">
        <v>24433</v>
      </c>
      <c r="C1986" s="197" t="s">
        <v>170</v>
      </c>
      <c r="D1986" s="198">
        <v>973.85</v>
      </c>
    </row>
    <row r="1987" spans="1:4" ht="13.5">
      <c r="A1987" s="197">
        <v>91333</v>
      </c>
      <c r="B1987" s="197" t="s">
        <v>24434</v>
      </c>
      <c r="C1987" s="197" t="s">
        <v>170</v>
      </c>
      <c r="D1987" s="198">
        <v>842.75</v>
      </c>
    </row>
    <row r="1988" spans="1:4" ht="13.5">
      <c r="A1988" s="197">
        <v>91334</v>
      </c>
      <c r="B1988" s="197" t="s">
        <v>24435</v>
      </c>
      <c r="C1988" s="197" t="s">
        <v>170</v>
      </c>
      <c r="D1988" s="123">
        <v>1343.59</v>
      </c>
    </row>
    <row r="1989" spans="1:4" ht="13.5">
      <c r="A1989" s="197">
        <v>91335</v>
      </c>
      <c r="B1989" s="197" t="s">
        <v>24436</v>
      </c>
      <c r="C1989" s="197" t="s">
        <v>170</v>
      </c>
      <c r="D1989" s="123">
        <v>1212.49</v>
      </c>
    </row>
    <row r="1990" spans="1:4" ht="13.5">
      <c r="A1990" s="197">
        <v>91336</v>
      </c>
      <c r="B1990" s="197" t="s">
        <v>175</v>
      </c>
      <c r="C1990" s="197" t="s">
        <v>170</v>
      </c>
      <c r="D1990" s="123">
        <v>1644.42</v>
      </c>
    </row>
    <row r="1991" spans="1:4" ht="13.5">
      <c r="A1991" s="197">
        <v>91337</v>
      </c>
      <c r="B1991" s="197" t="s">
        <v>24437</v>
      </c>
      <c r="C1991" s="197" t="s">
        <v>170</v>
      </c>
      <c r="D1991" s="123">
        <v>1513.32</v>
      </c>
    </row>
    <row r="1992" spans="1:4" ht="13.5">
      <c r="A1992" s="197">
        <v>100659</v>
      </c>
      <c r="B1992" s="197" t="s">
        <v>24438</v>
      </c>
      <c r="C1992" s="197" t="s">
        <v>119</v>
      </c>
      <c r="D1992" s="198">
        <v>12.87</v>
      </c>
    </row>
    <row r="1993" spans="1:4" ht="13.5">
      <c r="A1993" s="197">
        <v>100660</v>
      </c>
      <c r="B1993" s="197" t="s">
        <v>24439</v>
      </c>
      <c r="C1993" s="197" t="s">
        <v>119</v>
      </c>
      <c r="D1993" s="198">
        <v>8.8000000000000007</v>
      </c>
    </row>
    <row r="1994" spans="1:4" ht="13.5">
      <c r="A1994" s="197">
        <v>100675</v>
      </c>
      <c r="B1994" s="197" t="s">
        <v>24440</v>
      </c>
      <c r="C1994" s="197" t="s">
        <v>170</v>
      </c>
      <c r="D1994" s="198">
        <v>901.73</v>
      </c>
    </row>
    <row r="1995" spans="1:4" ht="13.5">
      <c r="A1995" s="197">
        <v>100676</v>
      </c>
      <c r="B1995" s="197" t="s">
        <v>24441</v>
      </c>
      <c r="C1995" s="197" t="s">
        <v>170</v>
      </c>
      <c r="D1995" s="198">
        <v>212.34</v>
      </c>
    </row>
    <row r="1996" spans="1:4" ht="13.5">
      <c r="A1996" s="197">
        <v>100678</v>
      </c>
      <c r="B1996" s="197" t="s">
        <v>24442</v>
      </c>
      <c r="C1996" s="197" t="s">
        <v>170</v>
      </c>
      <c r="D1996" s="123">
        <v>1091.19</v>
      </c>
    </row>
    <row r="1997" spans="1:4" ht="13.5">
      <c r="A1997" s="197">
        <v>100679</v>
      </c>
      <c r="B1997" s="197" t="s">
        <v>24443</v>
      </c>
      <c r="C1997" s="197" t="s">
        <v>170</v>
      </c>
      <c r="D1997" s="198">
        <v>901.21</v>
      </c>
    </row>
    <row r="1998" spans="1:4" ht="13.5">
      <c r="A1998" s="197">
        <v>100680</v>
      </c>
      <c r="B1998" s="197" t="s">
        <v>24444</v>
      </c>
      <c r="C1998" s="197" t="s">
        <v>170</v>
      </c>
      <c r="D1998" s="123">
        <v>1101.17</v>
      </c>
    </row>
    <row r="1999" spans="1:4" ht="13.5">
      <c r="A1999" s="197">
        <v>100681</v>
      </c>
      <c r="B1999" s="197" t="s">
        <v>24445</v>
      </c>
      <c r="C1999" s="197" t="s">
        <v>170</v>
      </c>
      <c r="D1999" s="123">
        <v>1126.93</v>
      </c>
    </row>
    <row r="2000" spans="1:4" ht="13.5">
      <c r="A2000" s="197">
        <v>100682</v>
      </c>
      <c r="B2000" s="197" t="s">
        <v>24446</v>
      </c>
      <c r="C2000" s="197" t="s">
        <v>170</v>
      </c>
      <c r="D2000" s="198">
        <v>915.72</v>
      </c>
    </row>
    <row r="2001" spans="1:4" ht="13.5">
      <c r="A2001" s="197">
        <v>100683</v>
      </c>
      <c r="B2001" s="197" t="s">
        <v>24447</v>
      </c>
      <c r="C2001" s="197" t="s">
        <v>170</v>
      </c>
      <c r="D2001" s="123">
        <v>1184.81</v>
      </c>
    </row>
    <row r="2002" spans="1:4" ht="13.5">
      <c r="A2002" s="197">
        <v>100684</v>
      </c>
      <c r="B2002" s="197" t="s">
        <v>24448</v>
      </c>
      <c r="C2002" s="197" t="s">
        <v>170</v>
      </c>
      <c r="D2002" s="198">
        <v>965.75</v>
      </c>
    </row>
    <row r="2003" spans="1:4" ht="13.5">
      <c r="A2003" s="197">
        <v>100685</v>
      </c>
      <c r="B2003" s="197" t="s">
        <v>24449</v>
      </c>
      <c r="C2003" s="197" t="s">
        <v>170</v>
      </c>
      <c r="D2003" s="123">
        <v>1229.8599999999999</v>
      </c>
    </row>
    <row r="2004" spans="1:4" ht="13.5">
      <c r="A2004" s="197">
        <v>100686</v>
      </c>
      <c r="B2004" s="197" t="s">
        <v>24450</v>
      </c>
      <c r="C2004" s="197" t="s">
        <v>170</v>
      </c>
      <c r="D2004" s="123">
        <v>1009.99</v>
      </c>
    </row>
    <row r="2005" spans="1:4" ht="13.5">
      <c r="A2005" s="197">
        <v>100687</v>
      </c>
      <c r="B2005" s="197" t="s">
        <v>24451</v>
      </c>
      <c r="C2005" s="197" t="s">
        <v>170</v>
      </c>
      <c r="D2005" s="123">
        <v>1100.4000000000001</v>
      </c>
    </row>
    <row r="2006" spans="1:4" ht="13.5">
      <c r="A2006" s="197">
        <v>100688</v>
      </c>
      <c r="B2006" s="197" t="s">
        <v>24452</v>
      </c>
      <c r="C2006" s="197" t="s">
        <v>170</v>
      </c>
      <c r="D2006" s="198">
        <v>910.42</v>
      </c>
    </row>
    <row r="2007" spans="1:4" ht="13.5">
      <c r="A2007" s="197">
        <v>100689</v>
      </c>
      <c r="B2007" s="197" t="s">
        <v>24453</v>
      </c>
      <c r="C2007" s="197" t="s">
        <v>170</v>
      </c>
      <c r="D2007" s="123">
        <v>1190.95</v>
      </c>
    </row>
    <row r="2008" spans="1:4" ht="13.5">
      <c r="A2008" s="197">
        <v>100690</v>
      </c>
      <c r="B2008" s="197" t="s">
        <v>24454</v>
      </c>
      <c r="C2008" s="197" t="s">
        <v>170</v>
      </c>
      <c r="D2008" s="198">
        <v>971.89</v>
      </c>
    </row>
    <row r="2009" spans="1:4" ht="13.5">
      <c r="A2009" s="197">
        <v>100691</v>
      </c>
      <c r="B2009" s="197" t="s">
        <v>24455</v>
      </c>
      <c r="C2009" s="197" t="s">
        <v>170</v>
      </c>
      <c r="D2009" s="123">
        <v>1560.69</v>
      </c>
    </row>
    <row r="2010" spans="1:4" ht="13.5">
      <c r="A2010" s="197">
        <v>100692</v>
      </c>
      <c r="B2010" s="197" t="s">
        <v>24456</v>
      </c>
      <c r="C2010" s="197" t="s">
        <v>170</v>
      </c>
      <c r="D2010" s="123">
        <v>1341.63</v>
      </c>
    </row>
    <row r="2011" spans="1:4" ht="13.5">
      <c r="A2011" s="197">
        <v>100693</v>
      </c>
      <c r="B2011" s="197" t="s">
        <v>24457</v>
      </c>
      <c r="C2011" s="197" t="s">
        <v>170</v>
      </c>
      <c r="D2011" s="123">
        <v>1861.52</v>
      </c>
    </row>
    <row r="2012" spans="1:4" ht="13.5">
      <c r="A2012" s="197">
        <v>100694</v>
      </c>
      <c r="B2012" s="197" t="s">
        <v>24458</v>
      </c>
      <c r="C2012" s="197" t="s">
        <v>170</v>
      </c>
      <c r="D2012" s="123">
        <v>1642.46</v>
      </c>
    </row>
    <row r="2013" spans="1:4" ht="13.5">
      <c r="A2013" s="197">
        <v>100695</v>
      </c>
      <c r="B2013" s="197" t="s">
        <v>24459</v>
      </c>
      <c r="C2013" s="197" t="s">
        <v>170</v>
      </c>
      <c r="D2013" s="198">
        <v>63.48</v>
      </c>
    </row>
    <row r="2014" spans="1:4" ht="13.5">
      <c r="A2014" s="197">
        <v>100696</v>
      </c>
      <c r="B2014" s="197" t="s">
        <v>24460</v>
      </c>
      <c r="C2014" s="197" t="s">
        <v>170</v>
      </c>
      <c r="D2014" s="198">
        <v>70.55</v>
      </c>
    </row>
    <row r="2015" spans="1:4" ht="13.5">
      <c r="A2015" s="197">
        <v>100697</v>
      </c>
      <c r="B2015" s="197" t="s">
        <v>24461</v>
      </c>
      <c r="C2015" s="197" t="s">
        <v>170</v>
      </c>
      <c r="D2015" s="198">
        <v>77.67</v>
      </c>
    </row>
    <row r="2016" spans="1:4" ht="13.5">
      <c r="A2016" s="197">
        <v>100698</v>
      </c>
      <c r="B2016" s="197" t="s">
        <v>24462</v>
      </c>
      <c r="C2016" s="197" t="s">
        <v>170</v>
      </c>
      <c r="D2016" s="198">
        <v>84.77</v>
      </c>
    </row>
    <row r="2017" spans="1:4" ht="13.5">
      <c r="A2017" s="197">
        <v>100699</v>
      </c>
      <c r="B2017" s="197" t="s">
        <v>24463</v>
      </c>
      <c r="C2017" s="197" t="s">
        <v>170</v>
      </c>
      <c r="D2017" s="198">
        <v>101.12</v>
      </c>
    </row>
    <row r="2018" spans="1:4" ht="13.5">
      <c r="A2018" s="197">
        <v>100700</v>
      </c>
      <c r="B2018" s="197" t="s">
        <v>24464</v>
      </c>
      <c r="C2018" s="197" t="s">
        <v>170</v>
      </c>
      <c r="D2018" s="198">
        <v>859.29</v>
      </c>
    </row>
    <row r="2019" spans="1:4" ht="13.5">
      <c r="A2019" s="197">
        <v>100712</v>
      </c>
      <c r="B2019" s="197" t="s">
        <v>24465</v>
      </c>
      <c r="C2019" s="197" t="s">
        <v>170</v>
      </c>
      <c r="D2019" s="198">
        <v>889.96</v>
      </c>
    </row>
    <row r="2020" spans="1:4" ht="13.5">
      <c r="A2020" s="197">
        <v>100665</v>
      </c>
      <c r="B2020" s="197" t="s">
        <v>24466</v>
      </c>
      <c r="C2020" s="197" t="s">
        <v>102</v>
      </c>
      <c r="D2020" s="123">
        <v>1070.23</v>
      </c>
    </row>
    <row r="2021" spans="1:4" ht="13.5">
      <c r="A2021" s="197">
        <v>100666</v>
      </c>
      <c r="B2021" s="197" t="s">
        <v>24467</v>
      </c>
      <c r="C2021" s="197" t="s">
        <v>102</v>
      </c>
      <c r="D2021" s="198">
        <v>845.09</v>
      </c>
    </row>
    <row r="2022" spans="1:4" ht="13.5">
      <c r="A2022" s="197">
        <v>100667</v>
      </c>
      <c r="B2022" s="197" t="s">
        <v>24468</v>
      </c>
      <c r="C2022" s="197" t="s">
        <v>102</v>
      </c>
      <c r="D2022" s="123">
        <v>1388.51</v>
      </c>
    </row>
    <row r="2023" spans="1:4" ht="13.5">
      <c r="A2023" s="197">
        <v>100668</v>
      </c>
      <c r="B2023" s="197" t="s">
        <v>192</v>
      </c>
      <c r="C2023" s="197" t="s">
        <v>102</v>
      </c>
      <c r="D2023" s="123">
        <v>1657.96</v>
      </c>
    </row>
    <row r="2024" spans="1:4" ht="13.5">
      <c r="A2024" s="197">
        <v>100669</v>
      </c>
      <c r="B2024" s="197" t="s">
        <v>24469</v>
      </c>
      <c r="C2024" s="197" t="s">
        <v>102</v>
      </c>
      <c r="D2024" s="123">
        <v>1000.61</v>
      </c>
    </row>
    <row r="2025" spans="1:4" ht="13.5">
      <c r="A2025" s="197">
        <v>100670</v>
      </c>
      <c r="B2025" s="197" t="s">
        <v>24470</v>
      </c>
      <c r="C2025" s="197" t="s">
        <v>102</v>
      </c>
      <c r="D2025" s="123">
        <v>1341.88</v>
      </c>
    </row>
    <row r="2026" spans="1:4" ht="13.5">
      <c r="A2026" s="197">
        <v>100671</v>
      </c>
      <c r="B2026" s="197" t="s">
        <v>24471</v>
      </c>
      <c r="C2026" s="197" t="s">
        <v>102</v>
      </c>
      <c r="D2026" s="123">
        <v>1665.52</v>
      </c>
    </row>
    <row r="2027" spans="1:4" ht="13.5">
      <c r="A2027" s="197">
        <v>100672</v>
      </c>
      <c r="B2027" s="197" t="s">
        <v>24472</v>
      </c>
      <c r="C2027" s="197" t="s">
        <v>102</v>
      </c>
      <c r="D2027" s="123">
        <v>1075.23</v>
      </c>
    </row>
    <row r="2028" spans="1:4" ht="13.5">
      <c r="A2028" s="197">
        <v>100701</v>
      </c>
      <c r="B2028" s="197" t="s">
        <v>24473</v>
      </c>
      <c r="C2028" s="197" t="s">
        <v>102</v>
      </c>
      <c r="D2028" s="198">
        <v>546.86</v>
      </c>
    </row>
    <row r="2029" spans="1:4" ht="13.5">
      <c r="A2029" s="197">
        <v>94559</v>
      </c>
      <c r="B2029" s="197" t="s">
        <v>24474</v>
      </c>
      <c r="C2029" s="197" t="s">
        <v>102</v>
      </c>
      <c r="D2029" s="198">
        <v>821.66</v>
      </c>
    </row>
    <row r="2030" spans="1:4" ht="13.5">
      <c r="A2030" s="197">
        <v>94562</v>
      </c>
      <c r="B2030" s="197" t="s">
        <v>24475</v>
      </c>
      <c r="C2030" s="197" t="s">
        <v>102</v>
      </c>
      <c r="D2030" s="198">
        <v>786.99</v>
      </c>
    </row>
    <row r="2031" spans="1:4" ht="13.5">
      <c r="A2031" s="197">
        <v>94587</v>
      </c>
      <c r="B2031" s="197" t="s">
        <v>24476</v>
      </c>
      <c r="C2031" s="197" t="s">
        <v>119</v>
      </c>
      <c r="D2031" s="198">
        <v>73.040000000000006</v>
      </c>
    </row>
    <row r="2032" spans="1:4" ht="13.5">
      <c r="A2032" s="197">
        <v>94588</v>
      </c>
      <c r="B2032" s="197" t="s">
        <v>24477</v>
      </c>
      <c r="C2032" s="197" t="s">
        <v>119</v>
      </c>
      <c r="D2032" s="198">
        <v>64.72</v>
      </c>
    </row>
    <row r="2033" spans="1:4" ht="13.5">
      <c r="A2033" s="197">
        <v>99837</v>
      </c>
      <c r="B2033" s="197" t="s">
        <v>24478</v>
      </c>
      <c r="C2033" s="197" t="s">
        <v>119</v>
      </c>
      <c r="D2033" s="198">
        <v>638.04999999999995</v>
      </c>
    </row>
    <row r="2034" spans="1:4" ht="13.5">
      <c r="A2034" s="197">
        <v>99839</v>
      </c>
      <c r="B2034" s="197" t="s">
        <v>201</v>
      </c>
      <c r="C2034" s="197" t="s">
        <v>119</v>
      </c>
      <c r="D2034" s="198">
        <v>532.82000000000005</v>
      </c>
    </row>
    <row r="2035" spans="1:4" ht="13.5">
      <c r="A2035" s="197">
        <v>99841</v>
      </c>
      <c r="B2035" s="197" t="s">
        <v>24479</v>
      </c>
      <c r="C2035" s="197" t="s">
        <v>119</v>
      </c>
      <c r="D2035" s="198">
        <v>985.59</v>
      </c>
    </row>
    <row r="2036" spans="1:4" ht="13.5">
      <c r="A2036" s="197">
        <v>99855</v>
      </c>
      <c r="B2036" s="197" t="s">
        <v>24480</v>
      </c>
      <c r="C2036" s="197" t="s">
        <v>119</v>
      </c>
      <c r="D2036" s="198">
        <v>116.48</v>
      </c>
    </row>
    <row r="2037" spans="1:4" ht="13.5">
      <c r="A2037" s="197">
        <v>99857</v>
      </c>
      <c r="B2037" s="197" t="s">
        <v>24481</v>
      </c>
      <c r="C2037" s="197" t="s">
        <v>119</v>
      </c>
      <c r="D2037" s="198">
        <v>92.02</v>
      </c>
    </row>
    <row r="2038" spans="1:4" ht="13.5">
      <c r="A2038" s="197">
        <v>99861</v>
      </c>
      <c r="B2038" s="197" t="s">
        <v>24482</v>
      </c>
      <c r="C2038" s="197" t="s">
        <v>102</v>
      </c>
      <c r="D2038" s="198">
        <v>661.16</v>
      </c>
    </row>
    <row r="2039" spans="1:4" ht="13.5">
      <c r="A2039" s="197">
        <v>99862</v>
      </c>
      <c r="B2039" s="197" t="s">
        <v>24483</v>
      </c>
      <c r="C2039" s="197" t="s">
        <v>102</v>
      </c>
      <c r="D2039" s="198">
        <v>600.54999999999995</v>
      </c>
    </row>
    <row r="2040" spans="1:4" ht="13.5">
      <c r="A2040" s="197">
        <v>90838</v>
      </c>
      <c r="B2040" s="197" t="s">
        <v>24484</v>
      </c>
      <c r="C2040" s="197" t="s">
        <v>170</v>
      </c>
      <c r="D2040" s="123">
        <v>1389.56</v>
      </c>
    </row>
    <row r="2041" spans="1:4" ht="13.5">
      <c r="A2041" s="197">
        <v>91338</v>
      </c>
      <c r="B2041" s="197" t="s">
        <v>24485</v>
      </c>
      <c r="C2041" s="197" t="s">
        <v>102</v>
      </c>
      <c r="D2041" s="198">
        <v>823.67</v>
      </c>
    </row>
    <row r="2042" spans="1:4" ht="13.5">
      <c r="A2042" s="197">
        <v>91341</v>
      </c>
      <c r="B2042" s="197" t="s">
        <v>24486</v>
      </c>
      <c r="C2042" s="197" t="s">
        <v>102</v>
      </c>
      <c r="D2042" s="198">
        <v>647.03</v>
      </c>
    </row>
    <row r="2043" spans="1:4" ht="13.5">
      <c r="A2043" s="197">
        <v>94805</v>
      </c>
      <c r="B2043" s="197" t="s">
        <v>24487</v>
      </c>
      <c r="C2043" s="197" t="s">
        <v>170</v>
      </c>
      <c r="D2043" s="198">
        <v>791.64</v>
      </c>
    </row>
    <row r="2044" spans="1:4" ht="13.5">
      <c r="A2044" s="197">
        <v>94806</v>
      </c>
      <c r="B2044" s="197" t="s">
        <v>24488</v>
      </c>
      <c r="C2044" s="197" t="s">
        <v>170</v>
      </c>
      <c r="D2044" s="198">
        <v>646.23</v>
      </c>
    </row>
    <row r="2045" spans="1:4" ht="13.5">
      <c r="A2045" s="197">
        <v>94807</v>
      </c>
      <c r="B2045" s="197" t="s">
        <v>24489</v>
      </c>
      <c r="C2045" s="197" t="s">
        <v>170</v>
      </c>
      <c r="D2045" s="198">
        <v>590.11</v>
      </c>
    </row>
    <row r="2046" spans="1:4" ht="13.5">
      <c r="A2046" s="197">
        <v>100702</v>
      </c>
      <c r="B2046" s="197" t="s">
        <v>24490</v>
      </c>
      <c r="C2046" s="197" t="s">
        <v>102</v>
      </c>
      <c r="D2046" s="198">
        <v>450.34</v>
      </c>
    </row>
    <row r="2047" spans="1:4" ht="13.5">
      <c r="A2047" s="197">
        <v>102188</v>
      </c>
      <c r="B2047" s="197" t="s">
        <v>24491</v>
      </c>
      <c r="C2047" s="197" t="s">
        <v>170</v>
      </c>
      <c r="D2047" s="123">
        <v>1199.08</v>
      </c>
    </row>
    <row r="2048" spans="1:4" ht="13.5">
      <c r="A2048" s="197">
        <v>102189</v>
      </c>
      <c r="B2048" s="197" t="s">
        <v>24492</v>
      </c>
      <c r="C2048" s="197" t="s">
        <v>170</v>
      </c>
      <c r="D2048" s="198">
        <v>298.83999999999997</v>
      </c>
    </row>
    <row r="2049" spans="1:4" ht="13.5">
      <c r="A2049" s="197">
        <v>100703</v>
      </c>
      <c r="B2049" s="197" t="s">
        <v>24493</v>
      </c>
      <c r="C2049" s="197" t="s">
        <v>170</v>
      </c>
      <c r="D2049" s="198">
        <v>36.630000000000003</v>
      </c>
    </row>
    <row r="2050" spans="1:4" ht="13.5">
      <c r="A2050" s="197">
        <v>100704</v>
      </c>
      <c r="B2050" s="197" t="s">
        <v>24494</v>
      </c>
      <c r="C2050" s="197" t="s">
        <v>170</v>
      </c>
      <c r="D2050" s="198">
        <v>78.16</v>
      </c>
    </row>
    <row r="2051" spans="1:4" ht="13.5">
      <c r="A2051" s="197">
        <v>100705</v>
      </c>
      <c r="B2051" s="197" t="s">
        <v>24495</v>
      </c>
      <c r="C2051" s="197" t="s">
        <v>170</v>
      </c>
      <c r="D2051" s="198">
        <v>89.16</v>
      </c>
    </row>
    <row r="2052" spans="1:4" ht="13.5">
      <c r="A2052" s="197">
        <v>100706</v>
      </c>
      <c r="B2052" s="197" t="s">
        <v>24496</v>
      </c>
      <c r="C2052" s="197" t="s">
        <v>170</v>
      </c>
      <c r="D2052" s="198">
        <v>78.5</v>
      </c>
    </row>
    <row r="2053" spans="1:4" ht="13.5">
      <c r="A2053" s="197">
        <v>100707</v>
      </c>
      <c r="B2053" s="197" t="s">
        <v>24497</v>
      </c>
      <c r="C2053" s="197" t="s">
        <v>170</v>
      </c>
      <c r="D2053" s="198">
        <v>165.32</v>
      </c>
    </row>
    <row r="2054" spans="1:4" ht="13.5">
      <c r="A2054" s="197">
        <v>100708</v>
      </c>
      <c r="B2054" s="197" t="s">
        <v>24498</v>
      </c>
      <c r="C2054" s="197" t="s">
        <v>170</v>
      </c>
      <c r="D2054" s="198">
        <v>207.47</v>
      </c>
    </row>
    <row r="2055" spans="1:4" ht="13.5">
      <c r="A2055" s="197">
        <v>100709</v>
      </c>
      <c r="B2055" s="197" t="s">
        <v>182</v>
      </c>
      <c r="C2055" s="197" t="s">
        <v>170</v>
      </c>
      <c r="D2055" s="198">
        <v>51.33</v>
      </c>
    </row>
    <row r="2056" spans="1:4" ht="13.5">
      <c r="A2056" s="197">
        <v>100710</v>
      </c>
      <c r="B2056" s="197" t="s">
        <v>24499</v>
      </c>
      <c r="C2056" s="197" t="s">
        <v>170</v>
      </c>
      <c r="D2056" s="198">
        <v>129.79</v>
      </c>
    </row>
    <row r="2057" spans="1:4" ht="13.5">
      <c r="A2057" s="197">
        <v>102151</v>
      </c>
      <c r="B2057" s="197" t="s">
        <v>199</v>
      </c>
      <c r="C2057" s="197" t="s">
        <v>102</v>
      </c>
      <c r="D2057" s="198">
        <v>135.81</v>
      </c>
    </row>
    <row r="2058" spans="1:4" ht="13.5">
      <c r="A2058" s="197">
        <v>102152</v>
      </c>
      <c r="B2058" s="197" t="s">
        <v>24500</v>
      </c>
      <c r="C2058" s="197" t="s">
        <v>102</v>
      </c>
      <c r="D2058" s="198">
        <v>167.2</v>
      </c>
    </row>
    <row r="2059" spans="1:4" ht="13.5">
      <c r="A2059" s="197">
        <v>102153</v>
      </c>
      <c r="B2059" s="197" t="s">
        <v>24501</v>
      </c>
      <c r="C2059" s="197" t="s">
        <v>102</v>
      </c>
      <c r="D2059" s="198">
        <v>209.07</v>
      </c>
    </row>
    <row r="2060" spans="1:4" ht="13.5">
      <c r="A2060" s="197">
        <v>102154</v>
      </c>
      <c r="B2060" s="197" t="s">
        <v>24502</v>
      </c>
      <c r="C2060" s="197" t="s">
        <v>102</v>
      </c>
      <c r="D2060" s="198">
        <v>179.99</v>
      </c>
    </row>
    <row r="2061" spans="1:4" ht="13.5">
      <c r="A2061" s="197">
        <v>102155</v>
      </c>
      <c r="B2061" s="197" t="s">
        <v>24503</v>
      </c>
      <c r="C2061" s="197" t="s">
        <v>102</v>
      </c>
      <c r="D2061" s="198">
        <v>214.22</v>
      </c>
    </row>
    <row r="2062" spans="1:4" ht="13.5">
      <c r="A2062" s="197">
        <v>102156</v>
      </c>
      <c r="B2062" s="197" t="s">
        <v>24504</v>
      </c>
      <c r="C2062" s="197" t="s">
        <v>102</v>
      </c>
      <c r="D2062" s="198">
        <v>203.56</v>
      </c>
    </row>
    <row r="2063" spans="1:4" ht="13.5">
      <c r="A2063" s="197">
        <v>102157</v>
      </c>
      <c r="B2063" s="197" t="s">
        <v>24505</v>
      </c>
      <c r="C2063" s="197" t="s">
        <v>102</v>
      </c>
      <c r="D2063" s="198">
        <v>276.83</v>
      </c>
    </row>
    <row r="2064" spans="1:4" ht="13.5">
      <c r="A2064" s="197">
        <v>102158</v>
      </c>
      <c r="B2064" s="197" t="s">
        <v>24506</v>
      </c>
      <c r="C2064" s="197" t="s">
        <v>102</v>
      </c>
      <c r="D2064" s="198">
        <v>278.62</v>
      </c>
    </row>
    <row r="2065" spans="1:4" ht="13.5">
      <c r="A2065" s="197">
        <v>102159</v>
      </c>
      <c r="B2065" s="197" t="s">
        <v>24507</v>
      </c>
      <c r="C2065" s="197" t="s">
        <v>102</v>
      </c>
      <c r="D2065" s="198">
        <v>330.66</v>
      </c>
    </row>
    <row r="2066" spans="1:4" ht="13.5">
      <c r="A2066" s="197">
        <v>102160</v>
      </c>
      <c r="B2066" s="197" t="s">
        <v>24508</v>
      </c>
      <c r="C2066" s="197" t="s">
        <v>102</v>
      </c>
      <c r="D2066" s="198">
        <v>146.27000000000001</v>
      </c>
    </row>
    <row r="2067" spans="1:4" ht="13.5">
      <c r="A2067" s="197">
        <v>102161</v>
      </c>
      <c r="B2067" s="197" t="s">
        <v>24509</v>
      </c>
      <c r="C2067" s="197" t="s">
        <v>102</v>
      </c>
      <c r="D2067" s="198">
        <v>226.24</v>
      </c>
    </row>
    <row r="2068" spans="1:4" ht="13.5">
      <c r="A2068" s="197">
        <v>102162</v>
      </c>
      <c r="B2068" s="197" t="s">
        <v>24510</v>
      </c>
      <c r="C2068" s="197" t="s">
        <v>102</v>
      </c>
      <c r="D2068" s="198">
        <v>257.63</v>
      </c>
    </row>
    <row r="2069" spans="1:4" ht="13.5">
      <c r="A2069" s="197">
        <v>102163</v>
      </c>
      <c r="B2069" s="197" t="s">
        <v>24511</v>
      </c>
      <c r="C2069" s="197" t="s">
        <v>102</v>
      </c>
      <c r="D2069" s="198">
        <v>299.5</v>
      </c>
    </row>
    <row r="2070" spans="1:4" ht="13.5">
      <c r="A2070" s="197">
        <v>102164</v>
      </c>
      <c r="B2070" s="197" t="s">
        <v>24512</v>
      </c>
      <c r="C2070" s="197" t="s">
        <v>102</v>
      </c>
      <c r="D2070" s="198">
        <v>253.77</v>
      </c>
    </row>
    <row r="2071" spans="1:4" ht="13.5">
      <c r="A2071" s="197">
        <v>102165</v>
      </c>
      <c r="B2071" s="197" t="s">
        <v>24513</v>
      </c>
      <c r="C2071" s="197" t="s">
        <v>102</v>
      </c>
      <c r="D2071" s="198">
        <v>288</v>
      </c>
    </row>
    <row r="2072" spans="1:4" ht="13.5">
      <c r="A2072" s="197">
        <v>102166</v>
      </c>
      <c r="B2072" s="197" t="s">
        <v>24514</v>
      </c>
      <c r="C2072" s="197" t="s">
        <v>102</v>
      </c>
      <c r="D2072" s="198">
        <v>260.70999999999998</v>
      </c>
    </row>
    <row r="2073" spans="1:4" ht="13.5">
      <c r="A2073" s="197">
        <v>102167</v>
      </c>
      <c r="B2073" s="197" t="s">
        <v>24515</v>
      </c>
      <c r="C2073" s="197" t="s">
        <v>102</v>
      </c>
      <c r="D2073" s="198">
        <v>333.98</v>
      </c>
    </row>
    <row r="2074" spans="1:4" ht="13.5">
      <c r="A2074" s="197">
        <v>102168</v>
      </c>
      <c r="B2074" s="197" t="s">
        <v>24516</v>
      </c>
      <c r="C2074" s="197" t="s">
        <v>102</v>
      </c>
      <c r="D2074" s="198">
        <v>320.95</v>
      </c>
    </row>
    <row r="2075" spans="1:4" ht="13.5">
      <c r="A2075" s="197">
        <v>102169</v>
      </c>
      <c r="B2075" s="197" t="s">
        <v>24517</v>
      </c>
      <c r="C2075" s="197" t="s">
        <v>102</v>
      </c>
      <c r="D2075" s="198">
        <v>367.53</v>
      </c>
    </row>
    <row r="2076" spans="1:4" ht="13.5">
      <c r="A2076" s="197">
        <v>102170</v>
      </c>
      <c r="B2076" s="197" t="s">
        <v>24518</v>
      </c>
      <c r="C2076" s="197" t="s">
        <v>102</v>
      </c>
      <c r="D2076" s="198">
        <v>236.7</v>
      </c>
    </row>
    <row r="2077" spans="1:4" ht="13.5">
      <c r="A2077" s="197">
        <v>102171</v>
      </c>
      <c r="B2077" s="197" t="s">
        <v>24519</v>
      </c>
      <c r="C2077" s="197" t="s">
        <v>102</v>
      </c>
      <c r="D2077" s="198">
        <v>421.23</v>
      </c>
    </row>
    <row r="2078" spans="1:4" ht="13.5">
      <c r="A2078" s="197">
        <v>102172</v>
      </c>
      <c r="B2078" s="197" t="s">
        <v>24520</v>
      </c>
      <c r="C2078" s="197" t="s">
        <v>102</v>
      </c>
      <c r="D2078" s="198">
        <v>407.24</v>
      </c>
    </row>
    <row r="2079" spans="1:4" ht="13.5">
      <c r="A2079" s="197">
        <v>102176</v>
      </c>
      <c r="B2079" s="197" t="s">
        <v>24521</v>
      </c>
      <c r="C2079" s="197" t="s">
        <v>102</v>
      </c>
      <c r="D2079" s="198">
        <v>764.96</v>
      </c>
    </row>
    <row r="2080" spans="1:4" ht="13.5">
      <c r="A2080" s="197">
        <v>102177</v>
      </c>
      <c r="B2080" s="197" t="s">
        <v>24522</v>
      </c>
      <c r="C2080" s="197" t="s">
        <v>102</v>
      </c>
      <c r="D2080" s="123">
        <v>1506.19</v>
      </c>
    </row>
    <row r="2081" spans="1:4" ht="13.5">
      <c r="A2081" s="197">
        <v>102178</v>
      </c>
      <c r="B2081" s="197" t="s">
        <v>24523</v>
      </c>
      <c r="C2081" s="197" t="s">
        <v>102</v>
      </c>
      <c r="D2081" s="123">
        <v>1722.35</v>
      </c>
    </row>
    <row r="2082" spans="1:4" ht="13.5">
      <c r="A2082" s="197">
        <v>102179</v>
      </c>
      <c r="B2082" s="197" t="s">
        <v>24524</v>
      </c>
      <c r="C2082" s="197" t="s">
        <v>102</v>
      </c>
      <c r="D2082" s="198">
        <v>355.7</v>
      </c>
    </row>
    <row r="2083" spans="1:4" ht="13.5">
      <c r="A2083" s="197">
        <v>102180</v>
      </c>
      <c r="B2083" s="197" t="s">
        <v>24525</v>
      </c>
      <c r="C2083" s="197" t="s">
        <v>102</v>
      </c>
      <c r="D2083" s="198">
        <v>413.42</v>
      </c>
    </row>
    <row r="2084" spans="1:4" ht="13.5">
      <c r="A2084" s="197">
        <v>102181</v>
      </c>
      <c r="B2084" s="197" t="s">
        <v>24526</v>
      </c>
      <c r="C2084" s="197" t="s">
        <v>102</v>
      </c>
      <c r="D2084" s="198">
        <v>491.22</v>
      </c>
    </row>
    <row r="2085" spans="1:4" ht="13.5">
      <c r="A2085" s="197">
        <v>102182</v>
      </c>
      <c r="B2085" s="197" t="s">
        <v>24527</v>
      </c>
      <c r="C2085" s="197" t="s">
        <v>170</v>
      </c>
      <c r="D2085" s="123">
        <v>1073.7</v>
      </c>
    </row>
    <row r="2086" spans="1:4" ht="13.5">
      <c r="A2086" s="197">
        <v>102183</v>
      </c>
      <c r="B2086" s="197" t="s">
        <v>24528</v>
      </c>
      <c r="C2086" s="197" t="s">
        <v>170</v>
      </c>
      <c r="D2086" s="123">
        <v>2159.25</v>
      </c>
    </row>
    <row r="2087" spans="1:4" ht="13.5">
      <c r="A2087" s="197">
        <v>102184</v>
      </c>
      <c r="B2087" s="197" t="s">
        <v>24529</v>
      </c>
      <c r="C2087" s="197" t="s">
        <v>170</v>
      </c>
      <c r="D2087" s="123">
        <v>2250.7800000000002</v>
      </c>
    </row>
    <row r="2088" spans="1:4" ht="13.5">
      <c r="A2088" s="197">
        <v>102185</v>
      </c>
      <c r="B2088" s="197" t="s">
        <v>24530</v>
      </c>
      <c r="C2088" s="197" t="s">
        <v>170</v>
      </c>
      <c r="D2088" s="123">
        <v>4513.09</v>
      </c>
    </row>
    <row r="2089" spans="1:4" ht="13.5">
      <c r="A2089" s="197">
        <v>102190</v>
      </c>
      <c r="B2089" s="197" t="s">
        <v>24531</v>
      </c>
      <c r="C2089" s="197" t="s">
        <v>102</v>
      </c>
      <c r="D2089" s="198">
        <v>18.18</v>
      </c>
    </row>
    <row r="2090" spans="1:4" ht="13.5">
      <c r="A2090" s="197">
        <v>102191</v>
      </c>
      <c r="B2090" s="197" t="s">
        <v>24532</v>
      </c>
      <c r="C2090" s="197" t="s">
        <v>102</v>
      </c>
      <c r="D2090" s="198">
        <v>22.08</v>
      </c>
    </row>
    <row r="2091" spans="1:4" ht="13.5">
      <c r="A2091" s="197">
        <v>102192</v>
      </c>
      <c r="B2091" s="197" t="s">
        <v>24533</v>
      </c>
      <c r="C2091" s="197" t="s">
        <v>102</v>
      </c>
      <c r="D2091" s="198">
        <v>15.77</v>
      </c>
    </row>
    <row r="2092" spans="1:4" ht="13.5">
      <c r="A2092" s="197">
        <v>94569</v>
      </c>
      <c r="B2092" s="197" t="s">
        <v>188</v>
      </c>
      <c r="C2092" s="197" t="s">
        <v>102</v>
      </c>
      <c r="D2092" s="198">
        <v>716.64</v>
      </c>
    </row>
    <row r="2093" spans="1:4" ht="13.5">
      <c r="A2093" s="197">
        <v>94570</v>
      </c>
      <c r="B2093" s="197" t="s">
        <v>190</v>
      </c>
      <c r="C2093" s="197" t="s">
        <v>102</v>
      </c>
      <c r="D2093" s="198">
        <v>371.56</v>
      </c>
    </row>
    <row r="2094" spans="1:4" ht="13.5">
      <c r="A2094" s="197">
        <v>94572</v>
      </c>
      <c r="B2094" s="197" t="s">
        <v>24534</v>
      </c>
      <c r="C2094" s="197" t="s">
        <v>102</v>
      </c>
      <c r="D2094" s="198">
        <v>530.23</v>
      </c>
    </row>
    <row r="2095" spans="1:4" ht="13.5">
      <c r="A2095" s="197">
        <v>94573</v>
      </c>
      <c r="B2095" s="197" t="s">
        <v>24535</v>
      </c>
      <c r="C2095" s="197" t="s">
        <v>102</v>
      </c>
      <c r="D2095" s="198">
        <v>430.38</v>
      </c>
    </row>
    <row r="2096" spans="1:4" ht="13.5">
      <c r="A2096" s="197">
        <v>94580</v>
      </c>
      <c r="B2096" s="197" t="s">
        <v>24536</v>
      </c>
      <c r="C2096" s="197" t="s">
        <v>102</v>
      </c>
      <c r="D2096" s="198">
        <v>590.21</v>
      </c>
    </row>
    <row r="2097" spans="1:4" ht="13.5">
      <c r="A2097" s="197">
        <v>94589</v>
      </c>
      <c r="B2097" s="197" t="s">
        <v>43924</v>
      </c>
      <c r="C2097" s="197" t="s">
        <v>119</v>
      </c>
      <c r="D2097" s="198">
        <v>22.05</v>
      </c>
    </row>
    <row r="2098" spans="1:4" ht="13.5">
      <c r="A2098" s="197">
        <v>94590</v>
      </c>
      <c r="B2098" s="197" t="s">
        <v>43925</v>
      </c>
      <c r="C2098" s="197" t="s">
        <v>119</v>
      </c>
      <c r="D2098" s="198">
        <v>18.149999999999999</v>
      </c>
    </row>
    <row r="2099" spans="1:4" ht="13.5">
      <c r="A2099" s="197">
        <v>100674</v>
      </c>
      <c r="B2099" s="197" t="s">
        <v>24537</v>
      </c>
      <c r="C2099" s="197" t="s">
        <v>102</v>
      </c>
      <c r="D2099" s="198">
        <v>777.49</v>
      </c>
    </row>
    <row r="2100" spans="1:4" ht="13.5">
      <c r="A2100" s="197">
        <v>101096</v>
      </c>
      <c r="B2100" s="197" t="s">
        <v>24538</v>
      </c>
      <c r="C2100" s="197" t="s">
        <v>105</v>
      </c>
      <c r="D2100" s="123">
        <v>1177.58</v>
      </c>
    </row>
    <row r="2101" spans="1:4" ht="13.5">
      <c r="A2101" s="197">
        <v>101097</v>
      </c>
      <c r="B2101" s="197" t="s">
        <v>24539</v>
      </c>
      <c r="C2101" s="197" t="s">
        <v>105</v>
      </c>
      <c r="D2101" s="123">
        <v>1115.6199999999999</v>
      </c>
    </row>
    <row r="2102" spans="1:4" ht="13.5">
      <c r="A2102" s="197">
        <v>101098</v>
      </c>
      <c r="B2102" s="197" t="s">
        <v>24540</v>
      </c>
      <c r="C2102" s="197" t="s">
        <v>105</v>
      </c>
      <c r="D2102" s="123">
        <v>1040.6199999999999</v>
      </c>
    </row>
    <row r="2103" spans="1:4" ht="13.5">
      <c r="A2103" s="197">
        <v>101099</v>
      </c>
      <c r="B2103" s="197" t="s">
        <v>24541</v>
      </c>
      <c r="C2103" s="197" t="s">
        <v>105</v>
      </c>
      <c r="D2103" s="198">
        <v>948.46</v>
      </c>
    </row>
    <row r="2104" spans="1:4" ht="13.5">
      <c r="A2104" s="197">
        <v>101100</v>
      </c>
      <c r="B2104" s="197" t="s">
        <v>24542</v>
      </c>
      <c r="C2104" s="197" t="s">
        <v>105</v>
      </c>
      <c r="D2104" s="198">
        <v>857.87</v>
      </c>
    </row>
    <row r="2105" spans="1:4" ht="13.5">
      <c r="A2105" s="197">
        <v>101101</v>
      </c>
      <c r="B2105" s="197" t="s">
        <v>24543</v>
      </c>
      <c r="C2105" s="197" t="s">
        <v>105</v>
      </c>
      <c r="D2105" s="198">
        <v>839.56</v>
      </c>
    </row>
    <row r="2106" spans="1:4" ht="13.5">
      <c r="A2106" s="197">
        <v>101102</v>
      </c>
      <c r="B2106" s="197" t="s">
        <v>24544</v>
      </c>
      <c r="C2106" s="197" t="s">
        <v>105</v>
      </c>
      <c r="D2106" s="198">
        <v>824.79</v>
      </c>
    </row>
    <row r="2107" spans="1:4" ht="13.5">
      <c r="A2107" s="197">
        <v>101103</v>
      </c>
      <c r="B2107" s="197" t="s">
        <v>24545</v>
      </c>
      <c r="C2107" s="197" t="s">
        <v>105</v>
      </c>
      <c r="D2107" s="198">
        <v>771.78</v>
      </c>
    </row>
    <row r="2108" spans="1:4" ht="13.5">
      <c r="A2108" s="197">
        <v>101104</v>
      </c>
      <c r="B2108" s="197" t="s">
        <v>24546</v>
      </c>
      <c r="C2108" s="197" t="s">
        <v>105</v>
      </c>
      <c r="D2108" s="123">
        <v>1100.3800000000001</v>
      </c>
    </row>
    <row r="2109" spans="1:4" ht="13.5">
      <c r="A2109" s="197">
        <v>101105</v>
      </c>
      <c r="B2109" s="197" t="s">
        <v>24547</v>
      </c>
      <c r="C2109" s="197" t="s">
        <v>105</v>
      </c>
      <c r="D2109" s="123">
        <v>1039.8800000000001</v>
      </c>
    </row>
    <row r="2110" spans="1:4" ht="13.5">
      <c r="A2110" s="197">
        <v>101106</v>
      </c>
      <c r="B2110" s="197" t="s">
        <v>24548</v>
      </c>
      <c r="C2110" s="197" t="s">
        <v>105</v>
      </c>
      <c r="D2110" s="198">
        <v>967.54</v>
      </c>
    </row>
    <row r="2111" spans="1:4" ht="13.5">
      <c r="A2111" s="197">
        <v>101107</v>
      </c>
      <c r="B2111" s="197" t="s">
        <v>24549</v>
      </c>
      <c r="C2111" s="197" t="s">
        <v>105</v>
      </c>
      <c r="D2111" s="198">
        <v>878.32</v>
      </c>
    </row>
    <row r="2112" spans="1:4" ht="13.5">
      <c r="A2112" s="197">
        <v>101108</v>
      </c>
      <c r="B2112" s="197" t="s">
        <v>24550</v>
      </c>
      <c r="C2112" s="197" t="s">
        <v>105</v>
      </c>
      <c r="D2112" s="198">
        <v>775.42</v>
      </c>
    </row>
    <row r="2113" spans="1:4" ht="13.5">
      <c r="A2113" s="197">
        <v>101109</v>
      </c>
      <c r="B2113" s="197" t="s">
        <v>24551</v>
      </c>
      <c r="C2113" s="197" t="s">
        <v>105</v>
      </c>
      <c r="D2113" s="198">
        <v>758.85</v>
      </c>
    </row>
    <row r="2114" spans="1:4" ht="13.5">
      <c r="A2114" s="197">
        <v>101110</v>
      </c>
      <c r="B2114" s="197" t="s">
        <v>24552</v>
      </c>
      <c r="C2114" s="197" t="s">
        <v>105</v>
      </c>
      <c r="D2114" s="198">
        <v>747.33</v>
      </c>
    </row>
    <row r="2115" spans="1:4" ht="13.5">
      <c r="A2115" s="197">
        <v>101111</v>
      </c>
      <c r="B2115" s="197" t="s">
        <v>24553</v>
      </c>
      <c r="C2115" s="197" t="s">
        <v>105</v>
      </c>
      <c r="D2115" s="198">
        <v>697.86</v>
      </c>
    </row>
    <row r="2116" spans="1:4" ht="13.5">
      <c r="A2116" s="197">
        <v>101112</v>
      </c>
      <c r="B2116" s="197" t="s">
        <v>24554</v>
      </c>
      <c r="C2116" s="197" t="s">
        <v>105</v>
      </c>
      <c r="D2116" s="198">
        <v>785.68</v>
      </c>
    </row>
    <row r="2117" spans="1:4" ht="13.5">
      <c r="A2117" s="197">
        <v>101113</v>
      </c>
      <c r="B2117" s="197" t="s">
        <v>24555</v>
      </c>
      <c r="C2117" s="197" t="s">
        <v>105</v>
      </c>
      <c r="D2117" s="198">
        <v>711.75</v>
      </c>
    </row>
    <row r="2118" spans="1:4" ht="13.5">
      <c r="A2118" s="197">
        <v>95601</v>
      </c>
      <c r="B2118" s="197" t="s">
        <v>43926</v>
      </c>
      <c r="C2118" s="197" t="s">
        <v>170</v>
      </c>
      <c r="D2118" s="198">
        <v>18.420000000000002</v>
      </c>
    </row>
    <row r="2119" spans="1:4" ht="13.5">
      <c r="A2119" s="197">
        <v>95602</v>
      </c>
      <c r="B2119" s="197" t="s">
        <v>43927</v>
      </c>
      <c r="C2119" s="197" t="s">
        <v>170</v>
      </c>
      <c r="D2119" s="198">
        <v>29.49</v>
      </c>
    </row>
    <row r="2120" spans="1:4" ht="13.5">
      <c r="A2120" s="197">
        <v>95603</v>
      </c>
      <c r="B2120" s="197" t="s">
        <v>43928</v>
      </c>
      <c r="C2120" s="197" t="s">
        <v>170</v>
      </c>
      <c r="D2120" s="198">
        <v>50.32</v>
      </c>
    </row>
    <row r="2121" spans="1:4" ht="13.5">
      <c r="A2121" s="197">
        <v>95604</v>
      </c>
      <c r="B2121" s="197" t="s">
        <v>43929</v>
      </c>
      <c r="C2121" s="197" t="s">
        <v>170</v>
      </c>
      <c r="D2121" s="198">
        <v>78.08</v>
      </c>
    </row>
    <row r="2122" spans="1:4" ht="13.5">
      <c r="A2122" s="197">
        <v>95605</v>
      </c>
      <c r="B2122" s="197" t="s">
        <v>43930</v>
      </c>
      <c r="C2122" s="197" t="s">
        <v>170</v>
      </c>
      <c r="D2122" s="198">
        <v>143.38</v>
      </c>
    </row>
    <row r="2123" spans="1:4" ht="13.5">
      <c r="A2123" s="197">
        <v>95607</v>
      </c>
      <c r="B2123" s="197" t="s">
        <v>43931</v>
      </c>
      <c r="C2123" s="197" t="s">
        <v>170</v>
      </c>
      <c r="D2123" s="198">
        <v>14.87</v>
      </c>
    </row>
    <row r="2124" spans="1:4" ht="13.5">
      <c r="A2124" s="197">
        <v>95608</v>
      </c>
      <c r="B2124" s="197" t="s">
        <v>43932</v>
      </c>
      <c r="C2124" s="197" t="s">
        <v>170</v>
      </c>
      <c r="D2124" s="198">
        <v>21.6</v>
      </c>
    </row>
    <row r="2125" spans="1:4" ht="13.5">
      <c r="A2125" s="197">
        <v>95609</v>
      </c>
      <c r="B2125" s="197" t="s">
        <v>43933</v>
      </c>
      <c r="C2125" s="197" t="s">
        <v>170</v>
      </c>
      <c r="D2125" s="198">
        <v>27.39</v>
      </c>
    </row>
    <row r="2126" spans="1:4" ht="13.5">
      <c r="A2126" s="197">
        <v>100651</v>
      </c>
      <c r="B2126" s="197" t="s">
        <v>24556</v>
      </c>
      <c r="C2126" s="197" t="s">
        <v>119</v>
      </c>
      <c r="D2126" s="198">
        <v>120.77</v>
      </c>
    </row>
    <row r="2127" spans="1:4" ht="13.5">
      <c r="A2127" s="197">
        <v>100652</v>
      </c>
      <c r="B2127" s="197" t="s">
        <v>24557</v>
      </c>
      <c r="C2127" s="197" t="s">
        <v>119</v>
      </c>
      <c r="D2127" s="198">
        <v>217.94</v>
      </c>
    </row>
    <row r="2128" spans="1:4" ht="13.5">
      <c r="A2128" s="197">
        <v>100653</v>
      </c>
      <c r="B2128" s="197" t="s">
        <v>24558</v>
      </c>
      <c r="C2128" s="197" t="s">
        <v>119</v>
      </c>
      <c r="D2128" s="198">
        <v>354.68</v>
      </c>
    </row>
    <row r="2129" spans="1:4" ht="13.5">
      <c r="A2129" s="197">
        <v>100654</v>
      </c>
      <c r="B2129" s="197" t="s">
        <v>24559</v>
      </c>
      <c r="C2129" s="197" t="s">
        <v>119</v>
      </c>
      <c r="D2129" s="198">
        <v>495.73</v>
      </c>
    </row>
    <row r="2130" spans="1:4" ht="13.5">
      <c r="A2130" s="197">
        <v>100655</v>
      </c>
      <c r="B2130" s="197" t="s">
        <v>24560</v>
      </c>
      <c r="C2130" s="197" t="s">
        <v>119</v>
      </c>
      <c r="D2130" s="198">
        <v>563.55999999999995</v>
      </c>
    </row>
    <row r="2131" spans="1:4" ht="13.5">
      <c r="A2131" s="197">
        <v>100656</v>
      </c>
      <c r="B2131" s="197" t="s">
        <v>24561</v>
      </c>
      <c r="C2131" s="197" t="s">
        <v>119</v>
      </c>
      <c r="D2131" s="198">
        <v>107.29</v>
      </c>
    </row>
    <row r="2132" spans="1:4" ht="13.5">
      <c r="A2132" s="197">
        <v>100657</v>
      </c>
      <c r="B2132" s="197" t="s">
        <v>24562</v>
      </c>
      <c r="C2132" s="197" t="s">
        <v>119</v>
      </c>
      <c r="D2132" s="198">
        <v>138.15</v>
      </c>
    </row>
    <row r="2133" spans="1:4" ht="13.5">
      <c r="A2133" s="197">
        <v>100658</v>
      </c>
      <c r="B2133" s="197" t="s">
        <v>24563</v>
      </c>
      <c r="C2133" s="197" t="s">
        <v>119</v>
      </c>
      <c r="D2133" s="198">
        <v>316.18</v>
      </c>
    </row>
    <row r="2134" spans="1:4" ht="13.5">
      <c r="A2134" s="197">
        <v>100889</v>
      </c>
      <c r="B2134" s="197" t="s">
        <v>24564</v>
      </c>
      <c r="C2134" s="197" t="s">
        <v>23988</v>
      </c>
      <c r="D2134" s="198">
        <v>16.399999999999999</v>
      </c>
    </row>
    <row r="2135" spans="1:4" ht="13.5">
      <c r="A2135" s="197">
        <v>100890</v>
      </c>
      <c r="B2135" s="197" t="s">
        <v>24565</v>
      </c>
      <c r="C2135" s="197" t="s">
        <v>23988</v>
      </c>
      <c r="D2135" s="198">
        <v>16.21</v>
      </c>
    </row>
    <row r="2136" spans="1:4" ht="13.5">
      <c r="A2136" s="197">
        <v>100892</v>
      </c>
      <c r="B2136" s="197" t="s">
        <v>24566</v>
      </c>
      <c r="C2136" s="197" t="s">
        <v>23988</v>
      </c>
      <c r="D2136" s="198">
        <v>15.56</v>
      </c>
    </row>
    <row r="2137" spans="1:4" ht="13.5">
      <c r="A2137" s="197">
        <v>100893</v>
      </c>
      <c r="B2137" s="197" t="s">
        <v>24567</v>
      </c>
      <c r="C2137" s="197" t="s">
        <v>23988</v>
      </c>
      <c r="D2137" s="198">
        <v>15.38</v>
      </c>
    </row>
    <row r="2138" spans="1:4" ht="13.5">
      <c r="A2138" s="197">
        <v>100894</v>
      </c>
      <c r="B2138" s="197" t="s">
        <v>24568</v>
      </c>
      <c r="C2138" s="197" t="s">
        <v>23988</v>
      </c>
      <c r="D2138" s="198">
        <v>15.26</v>
      </c>
    </row>
    <row r="2139" spans="1:4" ht="13.5">
      <c r="A2139" s="197">
        <v>100896</v>
      </c>
      <c r="B2139" s="197" t="s">
        <v>24569</v>
      </c>
      <c r="C2139" s="197" t="s">
        <v>119</v>
      </c>
      <c r="D2139" s="198">
        <v>53.39</v>
      </c>
    </row>
    <row r="2140" spans="1:4" ht="13.5">
      <c r="A2140" s="197">
        <v>100897</v>
      </c>
      <c r="B2140" s="197" t="s">
        <v>24570</v>
      </c>
      <c r="C2140" s="197" t="s">
        <v>119</v>
      </c>
      <c r="D2140" s="198">
        <v>98.42</v>
      </c>
    </row>
    <row r="2141" spans="1:4" ht="13.5">
      <c r="A2141" s="197">
        <v>100898</v>
      </c>
      <c r="B2141" s="197" t="s">
        <v>24571</v>
      </c>
      <c r="C2141" s="197" t="s">
        <v>119</v>
      </c>
      <c r="D2141" s="198">
        <v>182.9</v>
      </c>
    </row>
    <row r="2142" spans="1:4" ht="13.5">
      <c r="A2142" s="197">
        <v>100899</v>
      </c>
      <c r="B2142" s="197" t="s">
        <v>24572</v>
      </c>
      <c r="C2142" s="197" t="s">
        <v>119</v>
      </c>
      <c r="D2142" s="198">
        <v>78.290000000000006</v>
      </c>
    </row>
    <row r="2143" spans="1:4" ht="13.5">
      <c r="A2143" s="197">
        <v>100900</v>
      </c>
      <c r="B2143" s="197" t="s">
        <v>24573</v>
      </c>
      <c r="C2143" s="197" t="s">
        <v>119</v>
      </c>
      <c r="D2143" s="198">
        <v>207.95</v>
      </c>
    </row>
    <row r="2144" spans="1:4" ht="13.5">
      <c r="A2144" s="197">
        <v>101173</v>
      </c>
      <c r="B2144" s="197" t="s">
        <v>24574</v>
      </c>
      <c r="C2144" s="197" t="s">
        <v>119</v>
      </c>
      <c r="D2144" s="198">
        <v>60.91</v>
      </c>
    </row>
    <row r="2145" spans="1:4" ht="13.5">
      <c r="A2145" s="197">
        <v>101174</v>
      </c>
      <c r="B2145" s="197" t="s">
        <v>24575</v>
      </c>
      <c r="C2145" s="197" t="s">
        <v>119</v>
      </c>
      <c r="D2145" s="198">
        <v>83.63</v>
      </c>
    </row>
    <row r="2146" spans="1:4" ht="13.5">
      <c r="A2146" s="197">
        <v>101175</v>
      </c>
      <c r="B2146" s="197" t="s">
        <v>24576</v>
      </c>
      <c r="C2146" s="197" t="s">
        <v>119</v>
      </c>
      <c r="D2146" s="198">
        <v>114.02</v>
      </c>
    </row>
    <row r="2147" spans="1:4" ht="13.5">
      <c r="A2147" s="197">
        <v>101176</v>
      </c>
      <c r="B2147" s="197" t="s">
        <v>24577</v>
      </c>
      <c r="C2147" s="197" t="s">
        <v>119</v>
      </c>
      <c r="D2147" s="198">
        <v>147.76</v>
      </c>
    </row>
    <row r="2148" spans="1:4" ht="13.5">
      <c r="A2148" s="197">
        <v>102521</v>
      </c>
      <c r="B2148" s="197" t="s">
        <v>43934</v>
      </c>
      <c r="C2148" s="197" t="s">
        <v>170</v>
      </c>
      <c r="D2148" s="198">
        <v>118.28</v>
      </c>
    </row>
    <row r="2149" spans="1:4" ht="13.5">
      <c r="A2149" s="197">
        <v>102522</v>
      </c>
      <c r="B2149" s="197" t="s">
        <v>43935</v>
      </c>
      <c r="C2149" s="197" t="s">
        <v>170</v>
      </c>
      <c r="D2149" s="198">
        <v>173.52</v>
      </c>
    </row>
    <row r="2150" spans="1:4" ht="13.5">
      <c r="A2150" s="197">
        <v>102523</v>
      </c>
      <c r="B2150" s="197" t="s">
        <v>43936</v>
      </c>
      <c r="C2150" s="197" t="s">
        <v>170</v>
      </c>
      <c r="D2150" s="198">
        <v>228.77</v>
      </c>
    </row>
    <row r="2151" spans="1:4" ht="13.5">
      <c r="A2151" s="197">
        <v>95240</v>
      </c>
      <c r="B2151" s="197" t="s">
        <v>24578</v>
      </c>
      <c r="C2151" s="197" t="s">
        <v>102</v>
      </c>
      <c r="D2151" s="198">
        <v>16.149999999999999</v>
      </c>
    </row>
    <row r="2152" spans="1:4" ht="13.5">
      <c r="A2152" s="197">
        <v>95241</v>
      </c>
      <c r="B2152" s="197" t="s">
        <v>24579</v>
      </c>
      <c r="C2152" s="197" t="s">
        <v>102</v>
      </c>
      <c r="D2152" s="198">
        <v>26.94</v>
      </c>
    </row>
    <row r="2153" spans="1:4" ht="13.5">
      <c r="A2153" s="197">
        <v>96616</v>
      </c>
      <c r="B2153" s="197" t="s">
        <v>24580</v>
      </c>
      <c r="C2153" s="197" t="s">
        <v>105</v>
      </c>
      <c r="D2153" s="198">
        <v>564.76</v>
      </c>
    </row>
    <row r="2154" spans="1:4" ht="13.5">
      <c r="A2154" s="197">
        <v>96617</v>
      </c>
      <c r="B2154" s="197" t="s">
        <v>24581</v>
      </c>
      <c r="C2154" s="197" t="s">
        <v>102</v>
      </c>
      <c r="D2154" s="198">
        <v>16.920000000000002</v>
      </c>
    </row>
    <row r="2155" spans="1:4" ht="13.5">
      <c r="A2155" s="197">
        <v>96619</v>
      </c>
      <c r="B2155" s="197" t="s">
        <v>24582</v>
      </c>
      <c r="C2155" s="197" t="s">
        <v>102</v>
      </c>
      <c r="D2155" s="198">
        <v>28.23</v>
      </c>
    </row>
    <row r="2156" spans="1:4" ht="13.5">
      <c r="A2156" s="197">
        <v>96620</v>
      </c>
      <c r="B2156" s="197" t="s">
        <v>24583</v>
      </c>
      <c r="C2156" s="197" t="s">
        <v>105</v>
      </c>
      <c r="D2156" s="198">
        <v>539.17999999999995</v>
      </c>
    </row>
    <row r="2157" spans="1:4" ht="13.5">
      <c r="A2157" s="197">
        <v>96621</v>
      </c>
      <c r="B2157" s="197" t="s">
        <v>24584</v>
      </c>
      <c r="C2157" s="197" t="s">
        <v>105</v>
      </c>
      <c r="D2157" s="198">
        <v>196.36</v>
      </c>
    </row>
    <row r="2158" spans="1:4" ht="13.5">
      <c r="A2158" s="197">
        <v>96622</v>
      </c>
      <c r="B2158" s="197" t="s">
        <v>24585</v>
      </c>
      <c r="C2158" s="197" t="s">
        <v>105</v>
      </c>
      <c r="D2158" s="198">
        <v>121.01</v>
      </c>
    </row>
    <row r="2159" spans="1:4" ht="13.5">
      <c r="A2159" s="197">
        <v>96623</v>
      </c>
      <c r="B2159" s="197" t="s">
        <v>24586</v>
      </c>
      <c r="C2159" s="197" t="s">
        <v>105</v>
      </c>
      <c r="D2159" s="198">
        <v>178.85</v>
      </c>
    </row>
    <row r="2160" spans="1:4" ht="13.5">
      <c r="A2160" s="197">
        <v>96624</v>
      </c>
      <c r="B2160" s="197" t="s">
        <v>24587</v>
      </c>
      <c r="C2160" s="197" t="s">
        <v>105</v>
      </c>
      <c r="D2160" s="198">
        <v>114.83</v>
      </c>
    </row>
    <row r="2161" spans="1:4" ht="13.5">
      <c r="A2161" s="197">
        <v>97082</v>
      </c>
      <c r="B2161" s="197" t="s">
        <v>43937</v>
      </c>
      <c r="C2161" s="197" t="s">
        <v>105</v>
      </c>
      <c r="D2161" s="198">
        <v>62.55</v>
      </c>
    </row>
    <row r="2162" spans="1:4" ht="13.5">
      <c r="A2162" s="197">
        <v>97083</v>
      </c>
      <c r="B2162" s="197" t="s">
        <v>43938</v>
      </c>
      <c r="C2162" s="197" t="s">
        <v>102</v>
      </c>
      <c r="D2162" s="198">
        <v>3.36</v>
      </c>
    </row>
    <row r="2163" spans="1:4" ht="13.5">
      <c r="A2163" s="197">
        <v>97084</v>
      </c>
      <c r="B2163" s="197" t="s">
        <v>43939</v>
      </c>
      <c r="C2163" s="197" t="s">
        <v>102</v>
      </c>
      <c r="D2163" s="198">
        <v>0.7</v>
      </c>
    </row>
    <row r="2164" spans="1:4" ht="13.5">
      <c r="A2164" s="197">
        <v>97086</v>
      </c>
      <c r="B2164" s="197" t="s">
        <v>43940</v>
      </c>
      <c r="C2164" s="197" t="s">
        <v>102</v>
      </c>
      <c r="D2164" s="198">
        <v>130.78</v>
      </c>
    </row>
    <row r="2165" spans="1:4" ht="13.5">
      <c r="A2165" s="197">
        <v>97087</v>
      </c>
      <c r="B2165" s="197" t="s">
        <v>43941</v>
      </c>
      <c r="C2165" s="197" t="s">
        <v>102</v>
      </c>
      <c r="D2165" s="198">
        <v>2.41</v>
      </c>
    </row>
    <row r="2166" spans="1:4" ht="13.5">
      <c r="A2166" s="197">
        <v>97088</v>
      </c>
      <c r="B2166" s="197" t="s">
        <v>43942</v>
      </c>
      <c r="C2166" s="197" t="s">
        <v>23988</v>
      </c>
      <c r="D2166" s="198">
        <v>22.25</v>
      </c>
    </row>
    <row r="2167" spans="1:4" ht="13.5">
      <c r="A2167" s="197">
        <v>97089</v>
      </c>
      <c r="B2167" s="197" t="s">
        <v>43943</v>
      </c>
      <c r="C2167" s="197" t="s">
        <v>23988</v>
      </c>
      <c r="D2167" s="198">
        <v>20.350000000000001</v>
      </c>
    </row>
    <row r="2168" spans="1:4" ht="13.5">
      <c r="A2168" s="197">
        <v>97090</v>
      </c>
      <c r="B2168" s="197" t="s">
        <v>43944</v>
      </c>
      <c r="C2168" s="197" t="s">
        <v>23988</v>
      </c>
      <c r="D2168" s="198">
        <v>20.010000000000002</v>
      </c>
    </row>
    <row r="2169" spans="1:4" ht="13.5">
      <c r="A2169" s="197">
        <v>97091</v>
      </c>
      <c r="B2169" s="197" t="s">
        <v>43945</v>
      </c>
      <c r="C2169" s="197" t="s">
        <v>23988</v>
      </c>
      <c r="D2169" s="198">
        <v>19.399999999999999</v>
      </c>
    </row>
    <row r="2170" spans="1:4" ht="13.5">
      <c r="A2170" s="197">
        <v>97092</v>
      </c>
      <c r="B2170" s="197" t="s">
        <v>43946</v>
      </c>
      <c r="C2170" s="197" t="s">
        <v>23988</v>
      </c>
      <c r="D2170" s="198">
        <v>18.8</v>
      </c>
    </row>
    <row r="2171" spans="1:4" ht="13.5">
      <c r="A2171" s="197">
        <v>97093</v>
      </c>
      <c r="B2171" s="197" t="s">
        <v>43947</v>
      </c>
      <c r="C2171" s="197" t="s">
        <v>23988</v>
      </c>
      <c r="D2171" s="198">
        <v>17.649999999999999</v>
      </c>
    </row>
    <row r="2172" spans="1:4" ht="13.5">
      <c r="A2172" s="197">
        <v>97096</v>
      </c>
      <c r="B2172" s="197" t="s">
        <v>43948</v>
      </c>
      <c r="C2172" s="197" t="s">
        <v>105</v>
      </c>
      <c r="D2172" s="198">
        <v>429.61</v>
      </c>
    </row>
    <row r="2173" spans="1:4" ht="13.5">
      <c r="A2173" s="197">
        <v>97097</v>
      </c>
      <c r="B2173" s="197" t="s">
        <v>43949</v>
      </c>
      <c r="C2173" s="197" t="s">
        <v>102</v>
      </c>
      <c r="D2173" s="198">
        <v>34.299999999999997</v>
      </c>
    </row>
    <row r="2174" spans="1:4" ht="13.5">
      <c r="A2174" s="197">
        <v>97101</v>
      </c>
      <c r="B2174" s="197" t="s">
        <v>43950</v>
      </c>
      <c r="C2174" s="197" t="s">
        <v>102</v>
      </c>
      <c r="D2174" s="198">
        <v>161.71</v>
      </c>
    </row>
    <row r="2175" spans="1:4" ht="13.5">
      <c r="A2175" s="197">
        <v>97102</v>
      </c>
      <c r="B2175" s="197" t="s">
        <v>43951</v>
      </c>
      <c r="C2175" s="197" t="s">
        <v>102</v>
      </c>
      <c r="D2175" s="198">
        <v>200.58</v>
      </c>
    </row>
    <row r="2176" spans="1:4" ht="13.5">
      <c r="A2176" s="197">
        <v>97103</v>
      </c>
      <c r="B2176" s="197" t="s">
        <v>43952</v>
      </c>
      <c r="C2176" s="197" t="s">
        <v>102</v>
      </c>
      <c r="D2176" s="198">
        <v>234.41</v>
      </c>
    </row>
    <row r="2177" spans="1:4" ht="13.5">
      <c r="A2177" s="197">
        <v>100322</v>
      </c>
      <c r="B2177" s="197" t="s">
        <v>24588</v>
      </c>
      <c r="C2177" s="197" t="s">
        <v>105</v>
      </c>
      <c r="D2177" s="198">
        <v>110.05</v>
      </c>
    </row>
    <row r="2178" spans="1:4" ht="13.5">
      <c r="A2178" s="197">
        <v>100323</v>
      </c>
      <c r="B2178" s="197" t="s">
        <v>24589</v>
      </c>
      <c r="C2178" s="197" t="s">
        <v>105</v>
      </c>
      <c r="D2178" s="198">
        <v>127.99</v>
      </c>
    </row>
    <row r="2179" spans="1:4" ht="13.5">
      <c r="A2179" s="197">
        <v>100324</v>
      </c>
      <c r="B2179" s="197" t="s">
        <v>24590</v>
      </c>
      <c r="C2179" s="197" t="s">
        <v>105</v>
      </c>
      <c r="D2179" s="198">
        <v>114.62</v>
      </c>
    </row>
    <row r="2180" spans="1:4" ht="13.5">
      <c r="A2180" s="197">
        <v>103072</v>
      </c>
      <c r="B2180" s="197" t="s">
        <v>43953</v>
      </c>
      <c r="C2180" s="197" t="s">
        <v>102</v>
      </c>
      <c r="D2180" s="198">
        <v>277.66000000000003</v>
      </c>
    </row>
    <row r="2181" spans="1:4" ht="13.5">
      <c r="A2181" s="197">
        <v>103073</v>
      </c>
      <c r="B2181" s="197" t="s">
        <v>43954</v>
      </c>
      <c r="C2181" s="197" t="s">
        <v>102</v>
      </c>
      <c r="D2181" s="198">
        <v>342.97</v>
      </c>
    </row>
    <row r="2182" spans="1:4" ht="13.5">
      <c r="A2182" s="197">
        <v>103074</v>
      </c>
      <c r="B2182" s="197" t="s">
        <v>43955</v>
      </c>
      <c r="C2182" s="197" t="s">
        <v>102</v>
      </c>
      <c r="D2182" s="198">
        <v>153.22</v>
      </c>
    </row>
    <row r="2183" spans="1:4" ht="13.5">
      <c r="A2183" s="197">
        <v>103075</v>
      </c>
      <c r="B2183" s="197" t="s">
        <v>43956</v>
      </c>
      <c r="C2183" s="197" t="s">
        <v>102</v>
      </c>
      <c r="D2183" s="198">
        <v>187.52</v>
      </c>
    </row>
    <row r="2184" spans="1:4" ht="13.5">
      <c r="A2184" s="197">
        <v>103076</v>
      </c>
      <c r="B2184" s="197" t="s">
        <v>43957</v>
      </c>
      <c r="C2184" s="197" t="s">
        <v>102</v>
      </c>
      <c r="D2184" s="198">
        <v>143.93</v>
      </c>
    </row>
    <row r="2185" spans="1:4" ht="13.5">
      <c r="A2185" s="197">
        <v>103077</v>
      </c>
      <c r="B2185" s="197" t="s">
        <v>43958</v>
      </c>
      <c r="C2185" s="197" t="s">
        <v>102</v>
      </c>
      <c r="D2185" s="198">
        <v>182.8</v>
      </c>
    </row>
    <row r="2186" spans="1:4" ht="13.5">
      <c r="A2186" s="197">
        <v>103078</v>
      </c>
      <c r="B2186" s="197" t="s">
        <v>43959</v>
      </c>
      <c r="C2186" s="197" t="s">
        <v>102</v>
      </c>
      <c r="D2186" s="198">
        <v>216.63</v>
      </c>
    </row>
    <row r="2187" spans="1:4" ht="13.5">
      <c r="A2187" s="197">
        <v>103079</v>
      </c>
      <c r="B2187" s="197" t="s">
        <v>43960</v>
      </c>
      <c r="C2187" s="197" t="s">
        <v>102</v>
      </c>
      <c r="D2187" s="198">
        <v>259.88</v>
      </c>
    </row>
    <row r="2188" spans="1:4" ht="13.5">
      <c r="A2188" s="197">
        <v>103080</v>
      </c>
      <c r="B2188" s="197" t="s">
        <v>43961</v>
      </c>
      <c r="C2188" s="197" t="s">
        <v>102</v>
      </c>
      <c r="D2188" s="198">
        <v>325.19</v>
      </c>
    </row>
    <row r="2189" spans="1:4" ht="13.5">
      <c r="A2189" s="197">
        <v>92263</v>
      </c>
      <c r="B2189" s="197" t="s">
        <v>24591</v>
      </c>
      <c r="C2189" s="197" t="s">
        <v>102</v>
      </c>
      <c r="D2189" s="198">
        <v>139.06</v>
      </c>
    </row>
    <row r="2190" spans="1:4" ht="13.5">
      <c r="A2190" s="197">
        <v>92264</v>
      </c>
      <c r="B2190" s="197" t="s">
        <v>24592</v>
      </c>
      <c r="C2190" s="197" t="s">
        <v>102</v>
      </c>
      <c r="D2190" s="198">
        <v>172.22</v>
      </c>
    </row>
    <row r="2191" spans="1:4" ht="13.5">
      <c r="A2191" s="197">
        <v>92265</v>
      </c>
      <c r="B2191" s="197" t="s">
        <v>24593</v>
      </c>
      <c r="C2191" s="197" t="s">
        <v>102</v>
      </c>
      <c r="D2191" s="198">
        <v>100.78</v>
      </c>
    </row>
    <row r="2192" spans="1:4" ht="13.5">
      <c r="A2192" s="197">
        <v>92266</v>
      </c>
      <c r="B2192" s="197" t="s">
        <v>24594</v>
      </c>
      <c r="C2192" s="197" t="s">
        <v>102</v>
      </c>
      <c r="D2192" s="198">
        <v>129.22</v>
      </c>
    </row>
    <row r="2193" spans="1:4" ht="13.5">
      <c r="A2193" s="197">
        <v>92267</v>
      </c>
      <c r="B2193" s="197" t="s">
        <v>24595</v>
      </c>
      <c r="C2193" s="197" t="s">
        <v>102</v>
      </c>
      <c r="D2193" s="198">
        <v>38.64</v>
      </c>
    </row>
    <row r="2194" spans="1:4" ht="13.5">
      <c r="A2194" s="197">
        <v>92268</v>
      </c>
      <c r="B2194" s="197" t="s">
        <v>24596</v>
      </c>
      <c r="C2194" s="197" t="s">
        <v>102</v>
      </c>
      <c r="D2194" s="198">
        <v>64.709999999999994</v>
      </c>
    </row>
    <row r="2195" spans="1:4" ht="13.5">
      <c r="A2195" s="197">
        <v>92269</v>
      </c>
      <c r="B2195" s="197" t="s">
        <v>24597</v>
      </c>
      <c r="C2195" s="197" t="s">
        <v>102</v>
      </c>
      <c r="D2195" s="198">
        <v>243.64</v>
      </c>
    </row>
    <row r="2196" spans="1:4" ht="13.5">
      <c r="A2196" s="197">
        <v>92270</v>
      </c>
      <c r="B2196" s="197" t="s">
        <v>24598</v>
      </c>
      <c r="C2196" s="197" t="s">
        <v>102</v>
      </c>
      <c r="D2196" s="198">
        <v>185.76</v>
      </c>
    </row>
    <row r="2197" spans="1:4" ht="13.5">
      <c r="A2197" s="197">
        <v>92271</v>
      </c>
      <c r="B2197" s="197" t="s">
        <v>24599</v>
      </c>
      <c r="C2197" s="197" t="s">
        <v>102</v>
      </c>
      <c r="D2197" s="198">
        <v>120.66</v>
      </c>
    </row>
    <row r="2198" spans="1:4" ht="13.5">
      <c r="A2198" s="197">
        <v>92272</v>
      </c>
      <c r="B2198" s="197" t="s">
        <v>24600</v>
      </c>
      <c r="C2198" s="197" t="s">
        <v>119</v>
      </c>
      <c r="D2198" s="198">
        <v>31.72</v>
      </c>
    </row>
    <row r="2199" spans="1:4" ht="13.5">
      <c r="A2199" s="197">
        <v>92273</v>
      </c>
      <c r="B2199" s="197" t="s">
        <v>24601</v>
      </c>
      <c r="C2199" s="197" t="s">
        <v>119</v>
      </c>
      <c r="D2199" s="198">
        <v>13.95</v>
      </c>
    </row>
    <row r="2200" spans="1:4" ht="13.5">
      <c r="A2200" s="197">
        <v>92409</v>
      </c>
      <c r="B2200" s="197" t="s">
        <v>24602</v>
      </c>
      <c r="C2200" s="197" t="s">
        <v>102</v>
      </c>
      <c r="D2200" s="198">
        <v>342.87</v>
      </c>
    </row>
    <row r="2201" spans="1:4" ht="13.5">
      <c r="A2201" s="197">
        <v>92411</v>
      </c>
      <c r="B2201" s="197" t="s">
        <v>24603</v>
      </c>
      <c r="C2201" s="197" t="s">
        <v>102</v>
      </c>
      <c r="D2201" s="198">
        <v>212.49</v>
      </c>
    </row>
    <row r="2202" spans="1:4" ht="13.5">
      <c r="A2202" s="197">
        <v>92413</v>
      </c>
      <c r="B2202" s="197" t="s">
        <v>24604</v>
      </c>
      <c r="C2202" s="197" t="s">
        <v>102</v>
      </c>
      <c r="D2202" s="198">
        <v>131.30000000000001</v>
      </c>
    </row>
    <row r="2203" spans="1:4" ht="13.5">
      <c r="A2203" s="197">
        <v>92415</v>
      </c>
      <c r="B2203" s="197" t="s">
        <v>24605</v>
      </c>
      <c r="C2203" s="197" t="s">
        <v>102</v>
      </c>
      <c r="D2203" s="198">
        <v>122.68</v>
      </c>
    </row>
    <row r="2204" spans="1:4" ht="13.5">
      <c r="A2204" s="197">
        <v>92417</v>
      </c>
      <c r="B2204" s="197" t="s">
        <v>24606</v>
      </c>
      <c r="C2204" s="197" t="s">
        <v>102</v>
      </c>
      <c r="D2204" s="198">
        <v>145.19999999999999</v>
      </c>
    </row>
    <row r="2205" spans="1:4" ht="13.5">
      <c r="A2205" s="197">
        <v>92419</v>
      </c>
      <c r="B2205" s="197" t="s">
        <v>24607</v>
      </c>
      <c r="C2205" s="197" t="s">
        <v>102</v>
      </c>
      <c r="D2205" s="198">
        <v>78.23</v>
      </c>
    </row>
    <row r="2206" spans="1:4" ht="13.5">
      <c r="A2206" s="197">
        <v>92421</v>
      </c>
      <c r="B2206" s="197" t="s">
        <v>24608</v>
      </c>
      <c r="C2206" s="197" t="s">
        <v>102</v>
      </c>
      <c r="D2206" s="198">
        <v>95.5</v>
      </c>
    </row>
    <row r="2207" spans="1:4" ht="13.5">
      <c r="A2207" s="197">
        <v>92423</v>
      </c>
      <c r="B2207" s="197" t="s">
        <v>24609</v>
      </c>
      <c r="C2207" s="197" t="s">
        <v>102</v>
      </c>
      <c r="D2207" s="198">
        <v>64.27</v>
      </c>
    </row>
    <row r="2208" spans="1:4" ht="13.5">
      <c r="A2208" s="197">
        <v>92425</v>
      </c>
      <c r="B2208" s="197" t="s">
        <v>24610</v>
      </c>
      <c r="C2208" s="197" t="s">
        <v>102</v>
      </c>
      <c r="D2208" s="198">
        <v>79.290000000000006</v>
      </c>
    </row>
    <row r="2209" spans="1:4" ht="13.5">
      <c r="A2209" s="197">
        <v>92427</v>
      </c>
      <c r="B2209" s="197" t="s">
        <v>24611</v>
      </c>
      <c r="C2209" s="197" t="s">
        <v>102</v>
      </c>
      <c r="D2209" s="198">
        <v>57.21</v>
      </c>
    </row>
    <row r="2210" spans="1:4" ht="13.5">
      <c r="A2210" s="197">
        <v>92429</v>
      </c>
      <c r="B2210" s="197" t="s">
        <v>24612</v>
      </c>
      <c r="C2210" s="197" t="s">
        <v>102</v>
      </c>
      <c r="D2210" s="198">
        <v>71.13</v>
      </c>
    </row>
    <row r="2211" spans="1:4" ht="13.5">
      <c r="A2211" s="197">
        <v>92431</v>
      </c>
      <c r="B2211" s="197" t="s">
        <v>24613</v>
      </c>
      <c r="C2211" s="197" t="s">
        <v>102</v>
      </c>
      <c r="D2211" s="198">
        <v>53.34</v>
      </c>
    </row>
    <row r="2212" spans="1:4" ht="13.5">
      <c r="A2212" s="197">
        <v>92433</v>
      </c>
      <c r="B2212" s="197" t="s">
        <v>24614</v>
      </c>
      <c r="C2212" s="197" t="s">
        <v>102</v>
      </c>
      <c r="D2212" s="198">
        <v>66.56</v>
      </c>
    </row>
    <row r="2213" spans="1:4" ht="13.5">
      <c r="A2213" s="197">
        <v>92435</v>
      </c>
      <c r="B2213" s="197" t="s">
        <v>24615</v>
      </c>
      <c r="C2213" s="197" t="s">
        <v>102</v>
      </c>
      <c r="D2213" s="198">
        <v>50.73</v>
      </c>
    </row>
    <row r="2214" spans="1:4" ht="13.5">
      <c r="A2214" s="197">
        <v>92437</v>
      </c>
      <c r="B2214" s="197" t="s">
        <v>24616</v>
      </c>
      <c r="C2214" s="197" t="s">
        <v>102</v>
      </c>
      <c r="D2214" s="198">
        <v>63.51</v>
      </c>
    </row>
    <row r="2215" spans="1:4" ht="13.5">
      <c r="A2215" s="197">
        <v>92439</v>
      </c>
      <c r="B2215" s="197" t="s">
        <v>24617</v>
      </c>
      <c r="C2215" s="197" t="s">
        <v>102</v>
      </c>
      <c r="D2215" s="198">
        <v>48.87</v>
      </c>
    </row>
    <row r="2216" spans="1:4" ht="13.5">
      <c r="A2216" s="197">
        <v>92441</v>
      </c>
      <c r="B2216" s="197" t="s">
        <v>24618</v>
      </c>
      <c r="C2216" s="197" t="s">
        <v>102</v>
      </c>
      <c r="D2216" s="198">
        <v>61.33</v>
      </c>
    </row>
    <row r="2217" spans="1:4" ht="13.5">
      <c r="A2217" s="197">
        <v>92443</v>
      </c>
      <c r="B2217" s="197" t="s">
        <v>24619</v>
      </c>
      <c r="C2217" s="197" t="s">
        <v>102</v>
      </c>
      <c r="D2217" s="198">
        <v>44.91</v>
      </c>
    </row>
    <row r="2218" spans="1:4" ht="13.5">
      <c r="A2218" s="197">
        <v>92445</v>
      </c>
      <c r="B2218" s="197" t="s">
        <v>24620</v>
      </c>
      <c r="C2218" s="197" t="s">
        <v>102</v>
      </c>
      <c r="D2218" s="198">
        <v>56.92</v>
      </c>
    </row>
    <row r="2219" spans="1:4" ht="13.5">
      <c r="A2219" s="197">
        <v>92446</v>
      </c>
      <c r="B2219" s="197" t="s">
        <v>24621</v>
      </c>
      <c r="C2219" s="197" t="s">
        <v>102</v>
      </c>
      <c r="D2219" s="198">
        <v>310.98</v>
      </c>
    </row>
    <row r="2220" spans="1:4" ht="13.5">
      <c r="A2220" s="197">
        <v>92447</v>
      </c>
      <c r="B2220" s="197" t="s">
        <v>24622</v>
      </c>
      <c r="C2220" s="197" t="s">
        <v>102</v>
      </c>
      <c r="D2220" s="198">
        <v>213.9</v>
      </c>
    </row>
    <row r="2221" spans="1:4" ht="13.5">
      <c r="A2221" s="197">
        <v>92448</v>
      </c>
      <c r="B2221" s="197" t="s">
        <v>24623</v>
      </c>
      <c r="C2221" s="197" t="s">
        <v>102</v>
      </c>
      <c r="D2221" s="198">
        <v>164.97</v>
      </c>
    </row>
    <row r="2222" spans="1:4" ht="13.5">
      <c r="A2222" s="197">
        <v>92449</v>
      </c>
      <c r="B2222" s="197" t="s">
        <v>24624</v>
      </c>
      <c r="C2222" s="197" t="s">
        <v>102</v>
      </c>
      <c r="D2222" s="198">
        <v>245.27</v>
      </c>
    </row>
    <row r="2223" spans="1:4" ht="13.5">
      <c r="A2223" s="197">
        <v>92450</v>
      </c>
      <c r="B2223" s="197" t="s">
        <v>24625</v>
      </c>
      <c r="C2223" s="197" t="s">
        <v>102</v>
      </c>
      <c r="D2223" s="198">
        <v>311.72000000000003</v>
      </c>
    </row>
    <row r="2224" spans="1:4" ht="13.5">
      <c r="A2224" s="197">
        <v>92451</v>
      </c>
      <c r="B2224" s="197" t="s">
        <v>24626</v>
      </c>
      <c r="C2224" s="197" t="s">
        <v>102</v>
      </c>
      <c r="D2224" s="198">
        <v>166.23</v>
      </c>
    </row>
    <row r="2225" spans="1:4" ht="13.5">
      <c r="A2225" s="197">
        <v>92452</v>
      </c>
      <c r="B2225" s="197" t="s">
        <v>24627</v>
      </c>
      <c r="C2225" s="197" t="s">
        <v>102</v>
      </c>
      <c r="D2225" s="198">
        <v>149.75</v>
      </c>
    </row>
    <row r="2226" spans="1:4" ht="13.5">
      <c r="A2226" s="197">
        <v>92453</v>
      </c>
      <c r="B2226" s="197" t="s">
        <v>24628</v>
      </c>
      <c r="C2226" s="197" t="s">
        <v>102</v>
      </c>
      <c r="D2226" s="198">
        <v>210.44</v>
      </c>
    </row>
    <row r="2227" spans="1:4" ht="13.5">
      <c r="A2227" s="197">
        <v>92454</v>
      </c>
      <c r="B2227" s="197" t="s">
        <v>24629</v>
      </c>
      <c r="C2227" s="197" t="s">
        <v>102</v>
      </c>
      <c r="D2227" s="198">
        <v>285.37</v>
      </c>
    </row>
    <row r="2228" spans="1:4" ht="13.5">
      <c r="A2228" s="197">
        <v>92455</v>
      </c>
      <c r="B2228" s="197" t="s">
        <v>24630</v>
      </c>
      <c r="C2228" s="197" t="s">
        <v>102</v>
      </c>
      <c r="D2228" s="198">
        <v>136.88999999999999</v>
      </c>
    </row>
    <row r="2229" spans="1:4" ht="13.5">
      <c r="A2229" s="197">
        <v>92456</v>
      </c>
      <c r="B2229" s="197" t="s">
        <v>24631</v>
      </c>
      <c r="C2229" s="197" t="s">
        <v>102</v>
      </c>
      <c r="D2229" s="198">
        <v>123.24</v>
      </c>
    </row>
    <row r="2230" spans="1:4" ht="13.5">
      <c r="A2230" s="197">
        <v>92457</v>
      </c>
      <c r="B2230" s="197" t="s">
        <v>24632</v>
      </c>
      <c r="C2230" s="197" t="s">
        <v>102</v>
      </c>
      <c r="D2230" s="198">
        <v>183.75</v>
      </c>
    </row>
    <row r="2231" spans="1:4" ht="13.5">
      <c r="A2231" s="197">
        <v>92458</v>
      </c>
      <c r="B2231" s="197" t="s">
        <v>24633</v>
      </c>
      <c r="C2231" s="197" t="s">
        <v>102</v>
      </c>
      <c r="D2231" s="198">
        <v>268.45</v>
      </c>
    </row>
    <row r="2232" spans="1:4" ht="13.5">
      <c r="A2232" s="197">
        <v>92459</v>
      </c>
      <c r="B2232" s="197" t="s">
        <v>24634</v>
      </c>
      <c r="C2232" s="197" t="s">
        <v>102</v>
      </c>
      <c r="D2232" s="198">
        <v>117.02</v>
      </c>
    </row>
    <row r="2233" spans="1:4" ht="13.5">
      <c r="A2233" s="197">
        <v>92460</v>
      </c>
      <c r="B2233" s="197" t="s">
        <v>24635</v>
      </c>
      <c r="C2233" s="197" t="s">
        <v>102</v>
      </c>
      <c r="D2233" s="198">
        <v>101.24</v>
      </c>
    </row>
    <row r="2234" spans="1:4" ht="13.5">
      <c r="A2234" s="197">
        <v>92461</v>
      </c>
      <c r="B2234" s="197" t="s">
        <v>24636</v>
      </c>
      <c r="C2234" s="197" t="s">
        <v>102</v>
      </c>
      <c r="D2234" s="198">
        <v>169.91</v>
      </c>
    </row>
    <row r="2235" spans="1:4" ht="13.5">
      <c r="A2235" s="197">
        <v>92462</v>
      </c>
      <c r="B2235" s="197" t="s">
        <v>24637</v>
      </c>
      <c r="C2235" s="197" t="s">
        <v>102</v>
      </c>
      <c r="D2235" s="198">
        <v>257.57</v>
      </c>
    </row>
    <row r="2236" spans="1:4" ht="13.5">
      <c r="A2236" s="197">
        <v>92463</v>
      </c>
      <c r="B2236" s="197" t="s">
        <v>24638</v>
      </c>
      <c r="C2236" s="197" t="s">
        <v>102</v>
      </c>
      <c r="D2236" s="198">
        <v>106.43</v>
      </c>
    </row>
    <row r="2237" spans="1:4" ht="13.5">
      <c r="A2237" s="197">
        <v>92464</v>
      </c>
      <c r="B2237" s="197" t="s">
        <v>24639</v>
      </c>
      <c r="C2237" s="197" t="s">
        <v>102</v>
      </c>
      <c r="D2237" s="198">
        <v>96.32</v>
      </c>
    </row>
    <row r="2238" spans="1:4" ht="13.5">
      <c r="A2238" s="197">
        <v>92465</v>
      </c>
      <c r="B2238" s="197" t="s">
        <v>24640</v>
      </c>
      <c r="C2238" s="197" t="s">
        <v>102</v>
      </c>
      <c r="D2238" s="198">
        <v>136.15</v>
      </c>
    </row>
    <row r="2239" spans="1:4" ht="13.5">
      <c r="A2239" s="197">
        <v>92466</v>
      </c>
      <c r="B2239" s="197" t="s">
        <v>24641</v>
      </c>
      <c r="C2239" s="197" t="s">
        <v>102</v>
      </c>
      <c r="D2239" s="198">
        <v>250.72</v>
      </c>
    </row>
    <row r="2240" spans="1:4" ht="13.5">
      <c r="A2240" s="197">
        <v>92467</v>
      </c>
      <c r="B2240" s="197" t="s">
        <v>24642</v>
      </c>
      <c r="C2240" s="197" t="s">
        <v>102</v>
      </c>
      <c r="D2240" s="198">
        <v>87.78</v>
      </c>
    </row>
    <row r="2241" spans="1:4" ht="13.5">
      <c r="A2241" s="197">
        <v>92468</v>
      </c>
      <c r="B2241" s="197" t="s">
        <v>24643</v>
      </c>
      <c r="C2241" s="197" t="s">
        <v>102</v>
      </c>
      <c r="D2241" s="198">
        <v>89.92</v>
      </c>
    </row>
    <row r="2242" spans="1:4" ht="13.5">
      <c r="A2242" s="197">
        <v>92469</v>
      </c>
      <c r="B2242" s="197" t="s">
        <v>24644</v>
      </c>
      <c r="C2242" s="197" t="s">
        <v>102</v>
      </c>
      <c r="D2242" s="198">
        <v>124.32</v>
      </c>
    </row>
    <row r="2243" spans="1:4" ht="13.5">
      <c r="A2243" s="197">
        <v>92470</v>
      </c>
      <c r="B2243" s="197" t="s">
        <v>24645</v>
      </c>
      <c r="C2243" s="197" t="s">
        <v>102</v>
      </c>
      <c r="D2243" s="198">
        <v>244.48</v>
      </c>
    </row>
    <row r="2244" spans="1:4" ht="13.5">
      <c r="A2244" s="197">
        <v>92471</v>
      </c>
      <c r="B2244" s="197" t="s">
        <v>24646</v>
      </c>
      <c r="C2244" s="197" t="s">
        <v>102</v>
      </c>
      <c r="D2244" s="198">
        <v>80.27</v>
      </c>
    </row>
    <row r="2245" spans="1:4" ht="13.5">
      <c r="A2245" s="197">
        <v>92472</v>
      </c>
      <c r="B2245" s="197" t="s">
        <v>24647</v>
      </c>
      <c r="C2245" s="197" t="s">
        <v>102</v>
      </c>
      <c r="D2245" s="198">
        <v>84.52</v>
      </c>
    </row>
    <row r="2246" spans="1:4" ht="13.5">
      <c r="A2246" s="197">
        <v>92473</v>
      </c>
      <c r="B2246" s="197" t="s">
        <v>24648</v>
      </c>
      <c r="C2246" s="197" t="s">
        <v>102</v>
      </c>
      <c r="D2246" s="198">
        <v>114.71</v>
      </c>
    </row>
    <row r="2247" spans="1:4" ht="13.5">
      <c r="A2247" s="197">
        <v>92474</v>
      </c>
      <c r="B2247" s="197" t="s">
        <v>24649</v>
      </c>
      <c r="C2247" s="197" t="s">
        <v>102</v>
      </c>
      <c r="D2247" s="198">
        <v>239.09</v>
      </c>
    </row>
    <row r="2248" spans="1:4" ht="13.5">
      <c r="A2248" s="197">
        <v>92475</v>
      </c>
      <c r="B2248" s="197" t="s">
        <v>24650</v>
      </c>
      <c r="C2248" s="197" t="s">
        <v>102</v>
      </c>
      <c r="D2248" s="198">
        <v>74.150000000000006</v>
      </c>
    </row>
    <row r="2249" spans="1:4" ht="13.5">
      <c r="A2249" s="197">
        <v>92476</v>
      </c>
      <c r="B2249" s="197" t="s">
        <v>24651</v>
      </c>
      <c r="C2249" s="197" t="s">
        <v>102</v>
      </c>
      <c r="D2249" s="198">
        <v>79.92</v>
      </c>
    </row>
    <row r="2250" spans="1:4" ht="13.5">
      <c r="A2250" s="197">
        <v>92477</v>
      </c>
      <c r="B2250" s="197" t="s">
        <v>24652</v>
      </c>
      <c r="C2250" s="197" t="s">
        <v>102</v>
      </c>
      <c r="D2250" s="198">
        <v>94.26</v>
      </c>
    </row>
    <row r="2251" spans="1:4" ht="13.5">
      <c r="A2251" s="197">
        <v>92478</v>
      </c>
      <c r="B2251" s="197" t="s">
        <v>24653</v>
      </c>
      <c r="C2251" s="197" t="s">
        <v>102</v>
      </c>
      <c r="D2251" s="198">
        <v>228.54</v>
      </c>
    </row>
    <row r="2252" spans="1:4" ht="13.5">
      <c r="A2252" s="197">
        <v>92479</v>
      </c>
      <c r="B2252" s="197" t="s">
        <v>24654</v>
      </c>
      <c r="C2252" s="197" t="s">
        <v>102</v>
      </c>
      <c r="D2252" s="198">
        <v>61.14</v>
      </c>
    </row>
    <row r="2253" spans="1:4" ht="13.5">
      <c r="A2253" s="197">
        <v>92480</v>
      </c>
      <c r="B2253" s="197" t="s">
        <v>24655</v>
      </c>
      <c r="C2253" s="197" t="s">
        <v>102</v>
      </c>
      <c r="D2253" s="198">
        <v>70.8</v>
      </c>
    </row>
    <row r="2254" spans="1:4" ht="13.5">
      <c r="A2254" s="197">
        <v>92482</v>
      </c>
      <c r="B2254" s="197" t="s">
        <v>24656</v>
      </c>
      <c r="C2254" s="197" t="s">
        <v>102</v>
      </c>
      <c r="D2254" s="198">
        <v>348.89</v>
      </c>
    </row>
    <row r="2255" spans="1:4" ht="13.5">
      <c r="A2255" s="197">
        <v>92484</v>
      </c>
      <c r="B2255" s="197" t="s">
        <v>24657</v>
      </c>
      <c r="C2255" s="197" t="s">
        <v>102</v>
      </c>
      <c r="D2255" s="198">
        <v>237.74</v>
      </c>
    </row>
    <row r="2256" spans="1:4" ht="13.5">
      <c r="A2256" s="197">
        <v>92486</v>
      </c>
      <c r="B2256" s="197" t="s">
        <v>24658</v>
      </c>
      <c r="C2256" s="197" t="s">
        <v>102</v>
      </c>
      <c r="D2256" s="198">
        <v>167.54</v>
      </c>
    </row>
    <row r="2257" spans="1:4" ht="13.5">
      <c r="A2257" s="197">
        <v>92488</v>
      </c>
      <c r="B2257" s="197" t="s">
        <v>24659</v>
      </c>
      <c r="C2257" s="197" t="s">
        <v>102</v>
      </c>
      <c r="D2257" s="198">
        <v>113.97</v>
      </c>
    </row>
    <row r="2258" spans="1:4" ht="13.5">
      <c r="A2258" s="197">
        <v>92490</v>
      </c>
      <c r="B2258" s="197" t="s">
        <v>24660</v>
      </c>
      <c r="C2258" s="197" t="s">
        <v>102</v>
      </c>
      <c r="D2258" s="198">
        <v>69.069999999999993</v>
      </c>
    </row>
    <row r="2259" spans="1:4" ht="13.5">
      <c r="A2259" s="197">
        <v>92492</v>
      </c>
      <c r="B2259" s="197" t="s">
        <v>24661</v>
      </c>
      <c r="C2259" s="197" t="s">
        <v>102</v>
      </c>
      <c r="D2259" s="198">
        <v>108.95</v>
      </c>
    </row>
    <row r="2260" spans="1:4" ht="13.5">
      <c r="A2260" s="197">
        <v>92494</v>
      </c>
      <c r="B2260" s="197" t="s">
        <v>24662</v>
      </c>
      <c r="C2260" s="197" t="s">
        <v>102</v>
      </c>
      <c r="D2260" s="198">
        <v>65.11</v>
      </c>
    </row>
    <row r="2261" spans="1:4" ht="13.5">
      <c r="A2261" s="197">
        <v>92496</v>
      </c>
      <c r="B2261" s="197" t="s">
        <v>24663</v>
      </c>
      <c r="C2261" s="197" t="s">
        <v>102</v>
      </c>
      <c r="D2261" s="198">
        <v>104.68</v>
      </c>
    </row>
    <row r="2262" spans="1:4" ht="13.5">
      <c r="A2262" s="197">
        <v>92498</v>
      </c>
      <c r="B2262" s="197" t="s">
        <v>24664</v>
      </c>
      <c r="C2262" s="197" t="s">
        <v>102</v>
      </c>
      <c r="D2262" s="198">
        <v>61.76</v>
      </c>
    </row>
    <row r="2263" spans="1:4" ht="13.5">
      <c r="A2263" s="197">
        <v>92500</v>
      </c>
      <c r="B2263" s="197" t="s">
        <v>24665</v>
      </c>
      <c r="C2263" s="197" t="s">
        <v>102</v>
      </c>
      <c r="D2263" s="198">
        <v>101.14</v>
      </c>
    </row>
    <row r="2264" spans="1:4" ht="13.5">
      <c r="A2264" s="197">
        <v>92502</v>
      </c>
      <c r="B2264" s="197" t="s">
        <v>24666</v>
      </c>
      <c r="C2264" s="197" t="s">
        <v>102</v>
      </c>
      <c r="D2264" s="198">
        <v>59.11</v>
      </c>
    </row>
    <row r="2265" spans="1:4" ht="13.5">
      <c r="A2265" s="197">
        <v>92504</v>
      </c>
      <c r="B2265" s="197" t="s">
        <v>24667</v>
      </c>
      <c r="C2265" s="197" t="s">
        <v>102</v>
      </c>
      <c r="D2265" s="198">
        <v>63.35</v>
      </c>
    </row>
    <row r="2266" spans="1:4" ht="13.5">
      <c r="A2266" s="197">
        <v>92506</v>
      </c>
      <c r="B2266" s="197" t="s">
        <v>24668</v>
      </c>
      <c r="C2266" s="197" t="s">
        <v>102</v>
      </c>
      <c r="D2266" s="198">
        <v>54.27</v>
      </c>
    </row>
    <row r="2267" spans="1:4" ht="13.5">
      <c r="A2267" s="197">
        <v>92508</v>
      </c>
      <c r="B2267" s="197" t="s">
        <v>24669</v>
      </c>
      <c r="C2267" s="197" t="s">
        <v>102</v>
      </c>
      <c r="D2267" s="198">
        <v>104.66</v>
      </c>
    </row>
    <row r="2268" spans="1:4" ht="13.5">
      <c r="A2268" s="197">
        <v>92510</v>
      </c>
      <c r="B2268" s="197" t="s">
        <v>24670</v>
      </c>
      <c r="C2268" s="197" t="s">
        <v>102</v>
      </c>
      <c r="D2268" s="198">
        <v>57.89</v>
      </c>
    </row>
    <row r="2269" spans="1:4" ht="13.5">
      <c r="A2269" s="197">
        <v>92512</v>
      </c>
      <c r="B2269" s="197" t="s">
        <v>24671</v>
      </c>
      <c r="C2269" s="197" t="s">
        <v>102</v>
      </c>
      <c r="D2269" s="198">
        <v>92.78</v>
      </c>
    </row>
    <row r="2270" spans="1:4" ht="13.5">
      <c r="A2270" s="197">
        <v>92514</v>
      </c>
      <c r="B2270" s="197" t="s">
        <v>24672</v>
      </c>
      <c r="C2270" s="197" t="s">
        <v>102</v>
      </c>
      <c r="D2270" s="198">
        <v>47.15</v>
      </c>
    </row>
    <row r="2271" spans="1:4" ht="13.5">
      <c r="A2271" s="197">
        <v>92515</v>
      </c>
      <c r="B2271" s="197" t="s">
        <v>24673</v>
      </c>
      <c r="C2271" s="197" t="s">
        <v>102</v>
      </c>
      <c r="D2271" s="198">
        <v>86.5</v>
      </c>
    </row>
    <row r="2272" spans="1:4" ht="13.5">
      <c r="A2272" s="197">
        <v>92518</v>
      </c>
      <c r="B2272" s="197" t="s">
        <v>24674</v>
      </c>
      <c r="C2272" s="197" t="s">
        <v>102</v>
      </c>
      <c r="D2272" s="198">
        <v>41.97</v>
      </c>
    </row>
    <row r="2273" spans="1:4" ht="13.5">
      <c r="A2273" s="197">
        <v>92520</v>
      </c>
      <c r="B2273" s="197" t="s">
        <v>24675</v>
      </c>
      <c r="C2273" s="197" t="s">
        <v>102</v>
      </c>
      <c r="D2273" s="198">
        <v>82.19</v>
      </c>
    </row>
    <row r="2274" spans="1:4" ht="13.5">
      <c r="A2274" s="197">
        <v>92522</v>
      </c>
      <c r="B2274" s="197" t="s">
        <v>24676</v>
      </c>
      <c r="C2274" s="197" t="s">
        <v>102</v>
      </c>
      <c r="D2274" s="198">
        <v>38.659999999999997</v>
      </c>
    </row>
    <row r="2275" spans="1:4" ht="13.5">
      <c r="A2275" s="197">
        <v>92524</v>
      </c>
      <c r="B2275" s="197" t="s">
        <v>43962</v>
      </c>
      <c r="C2275" s="197" t="s">
        <v>102</v>
      </c>
      <c r="D2275" s="198">
        <v>81.22</v>
      </c>
    </row>
    <row r="2276" spans="1:4" ht="13.5">
      <c r="A2276" s="197">
        <v>92526</v>
      </c>
      <c r="B2276" s="197" t="s">
        <v>24677</v>
      </c>
      <c r="C2276" s="197" t="s">
        <v>102</v>
      </c>
      <c r="D2276" s="198">
        <v>38.64</v>
      </c>
    </row>
    <row r="2277" spans="1:4" ht="13.5">
      <c r="A2277" s="197">
        <v>92528</v>
      </c>
      <c r="B2277" s="197" t="s">
        <v>24678</v>
      </c>
      <c r="C2277" s="197" t="s">
        <v>102</v>
      </c>
      <c r="D2277" s="198">
        <v>78.260000000000005</v>
      </c>
    </row>
    <row r="2278" spans="1:4" ht="13.5">
      <c r="A2278" s="197">
        <v>92530</v>
      </c>
      <c r="B2278" s="197" t="s">
        <v>24679</v>
      </c>
      <c r="C2278" s="197" t="s">
        <v>102</v>
      </c>
      <c r="D2278" s="198">
        <v>36.549999999999997</v>
      </c>
    </row>
    <row r="2279" spans="1:4" ht="13.5">
      <c r="A2279" s="197">
        <v>92532</v>
      </c>
      <c r="B2279" s="197" t="s">
        <v>24680</v>
      </c>
      <c r="C2279" s="197" t="s">
        <v>102</v>
      </c>
      <c r="D2279" s="198">
        <v>75.7</v>
      </c>
    </row>
    <row r="2280" spans="1:4" ht="13.5">
      <c r="A2280" s="197">
        <v>92534</v>
      </c>
      <c r="B2280" s="197" t="s">
        <v>24681</v>
      </c>
      <c r="C2280" s="197" t="s">
        <v>102</v>
      </c>
      <c r="D2280" s="198">
        <v>34.770000000000003</v>
      </c>
    </row>
    <row r="2281" spans="1:4" ht="13.5">
      <c r="A2281" s="197">
        <v>92536</v>
      </c>
      <c r="B2281" s="197" t="s">
        <v>24682</v>
      </c>
      <c r="C2281" s="197" t="s">
        <v>102</v>
      </c>
      <c r="D2281" s="198">
        <v>70.790000000000006</v>
      </c>
    </row>
    <row r="2282" spans="1:4" ht="13.5">
      <c r="A2282" s="197">
        <v>92538</v>
      </c>
      <c r="B2282" s="197" t="s">
        <v>24683</v>
      </c>
      <c r="C2282" s="197" t="s">
        <v>102</v>
      </c>
      <c r="D2282" s="198">
        <v>31.24</v>
      </c>
    </row>
    <row r="2283" spans="1:4" ht="13.5">
      <c r="A2283" s="197">
        <v>96252</v>
      </c>
      <c r="B2283" s="197" t="s">
        <v>24684</v>
      </c>
      <c r="C2283" s="197" t="s">
        <v>102</v>
      </c>
      <c r="D2283" s="198">
        <v>227.78</v>
      </c>
    </row>
    <row r="2284" spans="1:4" ht="13.5">
      <c r="A2284" s="197">
        <v>96257</v>
      </c>
      <c r="B2284" s="197" t="s">
        <v>24685</v>
      </c>
      <c r="C2284" s="197" t="s">
        <v>102</v>
      </c>
      <c r="D2284" s="198">
        <v>191.02</v>
      </c>
    </row>
    <row r="2285" spans="1:4" ht="13.5">
      <c r="A2285" s="197">
        <v>96258</v>
      </c>
      <c r="B2285" s="197" t="s">
        <v>24686</v>
      </c>
      <c r="C2285" s="197" t="s">
        <v>102</v>
      </c>
      <c r="D2285" s="198">
        <v>178.74</v>
      </c>
    </row>
    <row r="2286" spans="1:4" ht="13.5">
      <c r="A2286" s="197">
        <v>96259</v>
      </c>
      <c r="B2286" s="197" t="s">
        <v>24687</v>
      </c>
      <c r="C2286" s="197" t="s">
        <v>102</v>
      </c>
      <c r="D2286" s="198">
        <v>214.88</v>
      </c>
    </row>
    <row r="2287" spans="1:4" ht="13.5">
      <c r="A2287" s="197">
        <v>96529</v>
      </c>
      <c r="B2287" s="197" t="s">
        <v>24688</v>
      </c>
      <c r="C2287" s="197" t="s">
        <v>102</v>
      </c>
      <c r="D2287" s="198">
        <v>358.86</v>
      </c>
    </row>
    <row r="2288" spans="1:4" ht="13.5">
      <c r="A2288" s="197">
        <v>96530</v>
      </c>
      <c r="B2288" s="197" t="s">
        <v>24689</v>
      </c>
      <c r="C2288" s="197" t="s">
        <v>102</v>
      </c>
      <c r="D2288" s="198">
        <v>198.99</v>
      </c>
    </row>
    <row r="2289" spans="1:4" ht="13.5">
      <c r="A2289" s="197">
        <v>96531</v>
      </c>
      <c r="B2289" s="197" t="s">
        <v>24690</v>
      </c>
      <c r="C2289" s="197" t="s">
        <v>102</v>
      </c>
      <c r="D2289" s="198">
        <v>136.22</v>
      </c>
    </row>
    <row r="2290" spans="1:4" ht="13.5">
      <c r="A2290" s="197">
        <v>96532</v>
      </c>
      <c r="B2290" s="197" t="s">
        <v>24691</v>
      </c>
      <c r="C2290" s="197" t="s">
        <v>102</v>
      </c>
      <c r="D2290" s="198">
        <v>225.09</v>
      </c>
    </row>
    <row r="2291" spans="1:4" ht="13.5">
      <c r="A2291" s="197">
        <v>96533</v>
      </c>
      <c r="B2291" s="197" t="s">
        <v>24692</v>
      </c>
      <c r="C2291" s="197" t="s">
        <v>102</v>
      </c>
      <c r="D2291" s="198">
        <v>121.31</v>
      </c>
    </row>
    <row r="2292" spans="1:4" ht="13.5">
      <c r="A2292" s="197">
        <v>96534</v>
      </c>
      <c r="B2292" s="197" t="s">
        <v>24693</v>
      </c>
      <c r="C2292" s="197" t="s">
        <v>102</v>
      </c>
      <c r="D2292" s="198">
        <v>93.34</v>
      </c>
    </row>
    <row r="2293" spans="1:4" ht="13.5">
      <c r="A2293" s="197">
        <v>96535</v>
      </c>
      <c r="B2293" s="197" t="s">
        <v>24694</v>
      </c>
      <c r="C2293" s="197" t="s">
        <v>102</v>
      </c>
      <c r="D2293" s="198">
        <v>155.46</v>
      </c>
    </row>
    <row r="2294" spans="1:4" ht="13.5">
      <c r="A2294" s="197">
        <v>96536</v>
      </c>
      <c r="B2294" s="197" t="s">
        <v>24695</v>
      </c>
      <c r="C2294" s="197" t="s">
        <v>102</v>
      </c>
      <c r="D2294" s="198">
        <v>80.87</v>
      </c>
    </row>
    <row r="2295" spans="1:4" ht="13.5">
      <c r="A2295" s="197">
        <v>96537</v>
      </c>
      <c r="B2295" s="197" t="s">
        <v>24696</v>
      </c>
      <c r="C2295" s="197" t="s">
        <v>102</v>
      </c>
      <c r="D2295" s="198">
        <v>184.87</v>
      </c>
    </row>
    <row r="2296" spans="1:4" ht="13.5">
      <c r="A2296" s="197">
        <v>96538</v>
      </c>
      <c r="B2296" s="197" t="s">
        <v>24697</v>
      </c>
      <c r="C2296" s="197" t="s">
        <v>102</v>
      </c>
      <c r="D2296" s="198">
        <v>256.98</v>
      </c>
    </row>
    <row r="2297" spans="1:4" ht="13.5">
      <c r="A2297" s="197">
        <v>96539</v>
      </c>
      <c r="B2297" s="197" t="s">
        <v>24698</v>
      </c>
      <c r="C2297" s="197" t="s">
        <v>102</v>
      </c>
      <c r="D2297" s="198">
        <v>113.97</v>
      </c>
    </row>
    <row r="2298" spans="1:4" ht="13.5">
      <c r="A2298" s="197">
        <v>96540</v>
      </c>
      <c r="B2298" s="197" t="s">
        <v>24699</v>
      </c>
      <c r="C2298" s="197" t="s">
        <v>102</v>
      </c>
      <c r="D2298" s="198">
        <v>129.44</v>
      </c>
    </row>
    <row r="2299" spans="1:4" ht="13.5">
      <c r="A2299" s="197">
        <v>96541</v>
      </c>
      <c r="B2299" s="197" t="s">
        <v>24700</v>
      </c>
      <c r="C2299" s="197" t="s">
        <v>102</v>
      </c>
      <c r="D2299" s="198">
        <v>183.72</v>
      </c>
    </row>
    <row r="2300" spans="1:4" ht="13.5">
      <c r="A2300" s="197">
        <v>96542</v>
      </c>
      <c r="B2300" s="197" t="s">
        <v>24701</v>
      </c>
      <c r="C2300" s="197" t="s">
        <v>102</v>
      </c>
      <c r="D2300" s="198">
        <v>87.15</v>
      </c>
    </row>
    <row r="2301" spans="1:4" ht="13.5">
      <c r="A2301" s="197">
        <v>96543</v>
      </c>
      <c r="B2301" s="197" t="s">
        <v>24702</v>
      </c>
      <c r="C2301" s="197" t="s">
        <v>23988</v>
      </c>
      <c r="D2301" s="198">
        <v>21.04</v>
      </c>
    </row>
    <row r="2302" spans="1:4" ht="13.5">
      <c r="A2302" s="197">
        <v>97747</v>
      </c>
      <c r="B2302" s="197" t="s">
        <v>24703</v>
      </c>
      <c r="C2302" s="197" t="s">
        <v>102</v>
      </c>
      <c r="D2302" s="198">
        <v>199.3</v>
      </c>
    </row>
    <row r="2303" spans="1:4" ht="13.5">
      <c r="A2303" s="197">
        <v>101791</v>
      </c>
      <c r="B2303" s="197" t="s">
        <v>24704</v>
      </c>
      <c r="C2303" s="197" t="s">
        <v>119</v>
      </c>
      <c r="D2303" s="198">
        <v>23.18</v>
      </c>
    </row>
    <row r="2304" spans="1:4" ht="13.5">
      <c r="A2304" s="197">
        <v>101792</v>
      </c>
      <c r="B2304" s="197" t="s">
        <v>24705</v>
      </c>
      <c r="C2304" s="197" t="s">
        <v>105</v>
      </c>
      <c r="D2304" s="198">
        <v>16.329999999999998</v>
      </c>
    </row>
    <row r="2305" spans="1:4" ht="13.5">
      <c r="A2305" s="197">
        <v>101793</v>
      </c>
      <c r="B2305" s="197" t="s">
        <v>24706</v>
      </c>
      <c r="C2305" s="197" t="s">
        <v>105</v>
      </c>
      <c r="D2305" s="198">
        <v>24.17</v>
      </c>
    </row>
    <row r="2306" spans="1:4" ht="13.5">
      <c r="A2306" s="197">
        <v>101969</v>
      </c>
      <c r="B2306" s="197" t="s">
        <v>24707</v>
      </c>
      <c r="C2306" s="197" t="s">
        <v>102</v>
      </c>
      <c r="D2306" s="198">
        <v>154.78</v>
      </c>
    </row>
    <row r="2307" spans="1:4" ht="13.5">
      <c r="A2307" s="197">
        <v>101971</v>
      </c>
      <c r="B2307" s="197" t="s">
        <v>24708</v>
      </c>
      <c r="C2307" s="197" t="s">
        <v>102</v>
      </c>
      <c r="D2307" s="198">
        <v>125.04</v>
      </c>
    </row>
    <row r="2308" spans="1:4" ht="13.5">
      <c r="A2308" s="197">
        <v>101973</v>
      </c>
      <c r="B2308" s="197" t="s">
        <v>24709</v>
      </c>
      <c r="C2308" s="197" t="s">
        <v>102</v>
      </c>
      <c r="D2308" s="198">
        <v>225.96</v>
      </c>
    </row>
    <row r="2309" spans="1:4" ht="13.5">
      <c r="A2309" s="197">
        <v>101974</v>
      </c>
      <c r="B2309" s="197" t="s">
        <v>24710</v>
      </c>
      <c r="C2309" s="197" t="s">
        <v>102</v>
      </c>
      <c r="D2309" s="198">
        <v>496.31</v>
      </c>
    </row>
    <row r="2310" spans="1:4" ht="13.5">
      <c r="A2310" s="197">
        <v>101975</v>
      </c>
      <c r="B2310" s="197" t="s">
        <v>24711</v>
      </c>
      <c r="C2310" s="197" t="s">
        <v>102</v>
      </c>
      <c r="D2310" s="198">
        <v>422.73</v>
      </c>
    </row>
    <row r="2311" spans="1:4" ht="13.5">
      <c r="A2311" s="197">
        <v>101977</v>
      </c>
      <c r="B2311" s="197" t="s">
        <v>24712</v>
      </c>
      <c r="C2311" s="197" t="s">
        <v>102</v>
      </c>
      <c r="D2311" s="198">
        <v>266.48</v>
      </c>
    </row>
    <row r="2312" spans="1:4" ht="13.5">
      <c r="A2312" s="197">
        <v>101980</v>
      </c>
      <c r="B2312" s="197" t="s">
        <v>24713</v>
      </c>
      <c r="C2312" s="197" t="s">
        <v>102</v>
      </c>
      <c r="D2312" s="198">
        <v>238.1</v>
      </c>
    </row>
    <row r="2313" spans="1:4" ht="13.5">
      <c r="A2313" s="197">
        <v>101981</v>
      </c>
      <c r="B2313" s="197" t="s">
        <v>24714</v>
      </c>
      <c r="C2313" s="197" t="s">
        <v>102</v>
      </c>
      <c r="D2313" s="198">
        <v>201.44</v>
      </c>
    </row>
    <row r="2314" spans="1:4" ht="13.5">
      <c r="A2314" s="197">
        <v>101982</v>
      </c>
      <c r="B2314" s="197" t="s">
        <v>24715</v>
      </c>
      <c r="C2314" s="197" t="s">
        <v>102</v>
      </c>
      <c r="D2314" s="198">
        <v>179.05</v>
      </c>
    </row>
    <row r="2315" spans="1:4" ht="13.5">
      <c r="A2315" s="197">
        <v>101983</v>
      </c>
      <c r="B2315" s="197" t="s">
        <v>24716</v>
      </c>
      <c r="C2315" s="197" t="s">
        <v>102</v>
      </c>
      <c r="D2315" s="198">
        <v>164.99</v>
      </c>
    </row>
    <row r="2316" spans="1:4" ht="13.5">
      <c r="A2316" s="197">
        <v>101985</v>
      </c>
      <c r="B2316" s="197" t="s">
        <v>24717</v>
      </c>
      <c r="C2316" s="197" t="s">
        <v>102</v>
      </c>
      <c r="D2316" s="198">
        <v>158.30000000000001</v>
      </c>
    </row>
    <row r="2317" spans="1:4" ht="13.5">
      <c r="A2317" s="197">
        <v>101986</v>
      </c>
      <c r="B2317" s="197" t="s">
        <v>24718</v>
      </c>
      <c r="C2317" s="197" t="s">
        <v>102</v>
      </c>
      <c r="D2317" s="198">
        <v>120.5</v>
      </c>
    </row>
    <row r="2318" spans="1:4" ht="13.5">
      <c r="A2318" s="197">
        <v>101987</v>
      </c>
      <c r="B2318" s="197" t="s">
        <v>24719</v>
      </c>
      <c r="C2318" s="197" t="s">
        <v>102</v>
      </c>
      <c r="D2318" s="198">
        <v>268.14999999999998</v>
      </c>
    </row>
    <row r="2319" spans="1:4" ht="13.5">
      <c r="A2319" s="197">
        <v>101988</v>
      </c>
      <c r="B2319" s="197" t="s">
        <v>24720</v>
      </c>
      <c r="C2319" s="197" t="s">
        <v>102</v>
      </c>
      <c r="D2319" s="198">
        <v>162.35</v>
      </c>
    </row>
    <row r="2320" spans="1:4" ht="13.5">
      <c r="A2320" s="197">
        <v>101989</v>
      </c>
      <c r="B2320" s="197" t="s">
        <v>24721</v>
      </c>
      <c r="C2320" s="197" t="s">
        <v>102</v>
      </c>
      <c r="D2320" s="198">
        <v>132.97999999999999</v>
      </c>
    </row>
    <row r="2321" spans="1:4" ht="13.5">
      <c r="A2321" s="197">
        <v>101990</v>
      </c>
      <c r="B2321" s="197" t="s">
        <v>24722</v>
      </c>
      <c r="C2321" s="197" t="s">
        <v>102</v>
      </c>
      <c r="D2321" s="198">
        <v>243.23</v>
      </c>
    </row>
    <row r="2322" spans="1:4" ht="13.5">
      <c r="A2322" s="197">
        <v>101991</v>
      </c>
      <c r="B2322" s="197" t="s">
        <v>24723</v>
      </c>
      <c r="C2322" s="197" t="s">
        <v>102</v>
      </c>
      <c r="D2322" s="198">
        <v>160.24</v>
      </c>
    </row>
    <row r="2323" spans="1:4" ht="13.5">
      <c r="A2323" s="197">
        <v>101992</v>
      </c>
      <c r="B2323" s="197" t="s">
        <v>24724</v>
      </c>
      <c r="C2323" s="197" t="s">
        <v>102</v>
      </c>
      <c r="D2323" s="198">
        <v>124.11</v>
      </c>
    </row>
    <row r="2324" spans="1:4" ht="13.5">
      <c r="A2324" s="197">
        <v>101993</v>
      </c>
      <c r="B2324" s="197" t="s">
        <v>24725</v>
      </c>
      <c r="C2324" s="197" t="s">
        <v>102</v>
      </c>
      <c r="D2324" s="198">
        <v>315.51</v>
      </c>
    </row>
    <row r="2325" spans="1:4" ht="13.5">
      <c r="A2325" s="197">
        <v>101994</v>
      </c>
      <c r="B2325" s="197" t="s">
        <v>24726</v>
      </c>
      <c r="C2325" s="197" t="s">
        <v>102</v>
      </c>
      <c r="D2325" s="198">
        <v>170.56</v>
      </c>
    </row>
    <row r="2326" spans="1:4" ht="13.5">
      <c r="A2326" s="197">
        <v>101995</v>
      </c>
      <c r="B2326" s="197" t="s">
        <v>24727</v>
      </c>
      <c r="C2326" s="197" t="s">
        <v>102</v>
      </c>
      <c r="D2326" s="198">
        <v>137.59</v>
      </c>
    </row>
    <row r="2327" spans="1:4" ht="13.5">
      <c r="A2327" s="197">
        <v>101996</v>
      </c>
      <c r="B2327" s="197" t="s">
        <v>24728</v>
      </c>
      <c r="C2327" s="197" t="s">
        <v>102</v>
      </c>
      <c r="D2327" s="198">
        <v>261.87</v>
      </c>
    </row>
    <row r="2328" spans="1:4" ht="13.5">
      <c r="A2328" s="197">
        <v>101997</v>
      </c>
      <c r="B2328" s="197" t="s">
        <v>24729</v>
      </c>
      <c r="C2328" s="197" t="s">
        <v>102</v>
      </c>
      <c r="D2328" s="198">
        <v>159.46</v>
      </c>
    </row>
    <row r="2329" spans="1:4" ht="13.5">
      <c r="A2329" s="197">
        <v>101998</v>
      </c>
      <c r="B2329" s="197" t="s">
        <v>24730</v>
      </c>
      <c r="C2329" s="197" t="s">
        <v>102</v>
      </c>
      <c r="D2329" s="198">
        <v>122.51</v>
      </c>
    </row>
    <row r="2330" spans="1:4" ht="13.5">
      <c r="A2330" s="197">
        <v>101999</v>
      </c>
      <c r="B2330" s="197" t="s">
        <v>24731</v>
      </c>
      <c r="C2330" s="197" t="s">
        <v>102</v>
      </c>
      <c r="D2330" s="198">
        <v>338.43</v>
      </c>
    </row>
    <row r="2331" spans="1:4" ht="13.5">
      <c r="A2331" s="197">
        <v>102000</v>
      </c>
      <c r="B2331" s="197" t="s">
        <v>24732</v>
      </c>
      <c r="C2331" s="197" t="s">
        <v>102</v>
      </c>
      <c r="D2331" s="198">
        <v>513.97</v>
      </c>
    </row>
    <row r="2332" spans="1:4" ht="13.5">
      <c r="A2332" s="197">
        <v>102001</v>
      </c>
      <c r="B2332" s="197" t="s">
        <v>24733</v>
      </c>
      <c r="C2332" s="197" t="s">
        <v>102</v>
      </c>
      <c r="D2332" s="198">
        <v>443.87</v>
      </c>
    </row>
    <row r="2333" spans="1:4" ht="13.5">
      <c r="A2333" s="197">
        <v>102002</v>
      </c>
      <c r="B2333" s="197" t="s">
        <v>24734</v>
      </c>
      <c r="C2333" s="197" t="s">
        <v>102</v>
      </c>
      <c r="D2333" s="198">
        <v>261</v>
      </c>
    </row>
    <row r="2334" spans="1:4" ht="13.5">
      <c r="A2334" s="197">
        <v>102003</v>
      </c>
      <c r="B2334" s="197" t="s">
        <v>24735</v>
      </c>
      <c r="C2334" s="197" t="s">
        <v>102</v>
      </c>
      <c r="D2334" s="198">
        <v>233.34</v>
      </c>
    </row>
    <row r="2335" spans="1:4" ht="13.5">
      <c r="A2335" s="197">
        <v>102004</v>
      </c>
      <c r="B2335" s="197" t="s">
        <v>24736</v>
      </c>
      <c r="C2335" s="197" t="s">
        <v>102</v>
      </c>
      <c r="D2335" s="198">
        <v>201.08</v>
      </c>
    </row>
    <row r="2336" spans="1:4" ht="13.5">
      <c r="A2336" s="197">
        <v>102005</v>
      </c>
      <c r="B2336" s="197" t="s">
        <v>24737</v>
      </c>
      <c r="C2336" s="197" t="s">
        <v>102</v>
      </c>
      <c r="D2336" s="198">
        <v>178.3</v>
      </c>
    </row>
    <row r="2337" spans="1:4" ht="13.5">
      <c r="A2337" s="197">
        <v>102006</v>
      </c>
      <c r="B2337" s="197" t="s">
        <v>24738</v>
      </c>
      <c r="C2337" s="197" t="s">
        <v>102</v>
      </c>
      <c r="D2337" s="198">
        <v>164</v>
      </c>
    </row>
    <row r="2338" spans="1:4" ht="13.5">
      <c r="A2338" s="197">
        <v>102007</v>
      </c>
      <c r="B2338" s="197" t="s">
        <v>24739</v>
      </c>
      <c r="C2338" s="197" t="s">
        <v>102</v>
      </c>
      <c r="D2338" s="198">
        <v>493.59</v>
      </c>
    </row>
    <row r="2339" spans="1:4" ht="13.5">
      <c r="A2339" s="197">
        <v>102008</v>
      </c>
      <c r="B2339" s="197" t="s">
        <v>24740</v>
      </c>
      <c r="C2339" s="197" t="s">
        <v>102</v>
      </c>
      <c r="D2339" s="198">
        <v>412.86</v>
      </c>
    </row>
    <row r="2340" spans="1:4" ht="13.5">
      <c r="A2340" s="197">
        <v>102009</v>
      </c>
      <c r="B2340" s="197" t="s">
        <v>24741</v>
      </c>
      <c r="C2340" s="197" t="s">
        <v>102</v>
      </c>
      <c r="D2340" s="198">
        <v>270.07</v>
      </c>
    </row>
    <row r="2341" spans="1:4" ht="13.5">
      <c r="A2341" s="197">
        <v>102010</v>
      </c>
      <c r="B2341" s="197" t="s">
        <v>24742</v>
      </c>
      <c r="C2341" s="197" t="s">
        <v>102</v>
      </c>
      <c r="D2341" s="198">
        <v>239.75</v>
      </c>
    </row>
    <row r="2342" spans="1:4" ht="13.5">
      <c r="A2342" s="197">
        <v>102011</v>
      </c>
      <c r="B2342" s="197" t="s">
        <v>24743</v>
      </c>
      <c r="C2342" s="197" t="s">
        <v>102</v>
      </c>
      <c r="D2342" s="198">
        <v>200.92</v>
      </c>
    </row>
    <row r="2343" spans="1:4" ht="13.5">
      <c r="A2343" s="197">
        <v>102012</v>
      </c>
      <c r="B2343" s="197" t="s">
        <v>24744</v>
      </c>
      <c r="C2343" s="197" t="s">
        <v>102</v>
      </c>
      <c r="D2343" s="198">
        <v>177.7</v>
      </c>
    </row>
    <row r="2344" spans="1:4" ht="13.5">
      <c r="A2344" s="197">
        <v>102013</v>
      </c>
      <c r="B2344" s="197" t="s">
        <v>24745</v>
      </c>
      <c r="C2344" s="197" t="s">
        <v>102</v>
      </c>
      <c r="D2344" s="198">
        <v>164.73</v>
      </c>
    </row>
    <row r="2345" spans="1:4" ht="13.5">
      <c r="A2345" s="197">
        <v>102014</v>
      </c>
      <c r="B2345" s="197" t="s">
        <v>24746</v>
      </c>
      <c r="C2345" s="197" t="s">
        <v>102</v>
      </c>
      <c r="D2345" s="198">
        <v>561.51</v>
      </c>
    </row>
    <row r="2346" spans="1:4" ht="13.5">
      <c r="A2346" s="197">
        <v>102015</v>
      </c>
      <c r="B2346" s="197" t="s">
        <v>24747</v>
      </c>
      <c r="C2346" s="197" t="s">
        <v>102</v>
      </c>
      <c r="D2346" s="198">
        <v>471.02</v>
      </c>
    </row>
    <row r="2347" spans="1:4" ht="13.5">
      <c r="A2347" s="197">
        <v>102016</v>
      </c>
      <c r="B2347" s="197" t="s">
        <v>24748</v>
      </c>
      <c r="C2347" s="197" t="s">
        <v>102</v>
      </c>
      <c r="D2347" s="198">
        <v>261.45</v>
      </c>
    </row>
    <row r="2348" spans="1:4" ht="13.5">
      <c r="A2348" s="197">
        <v>102017</v>
      </c>
      <c r="B2348" s="197" t="s">
        <v>24749</v>
      </c>
      <c r="C2348" s="197" t="s">
        <v>102</v>
      </c>
      <c r="D2348" s="198">
        <v>232.28</v>
      </c>
    </row>
    <row r="2349" spans="1:4" ht="13.5">
      <c r="A2349" s="197">
        <v>102036</v>
      </c>
      <c r="B2349" s="197" t="s">
        <v>24750</v>
      </c>
      <c r="C2349" s="197" t="s">
        <v>102</v>
      </c>
      <c r="D2349" s="198">
        <v>198.27</v>
      </c>
    </row>
    <row r="2350" spans="1:4" ht="13.5">
      <c r="A2350" s="197">
        <v>102037</v>
      </c>
      <c r="B2350" s="197" t="s">
        <v>24751</v>
      </c>
      <c r="C2350" s="197" t="s">
        <v>102</v>
      </c>
      <c r="D2350" s="198">
        <v>175.27</v>
      </c>
    </row>
    <row r="2351" spans="1:4" ht="13.5">
      <c r="A2351" s="197">
        <v>102038</v>
      </c>
      <c r="B2351" s="197" t="s">
        <v>24752</v>
      </c>
      <c r="C2351" s="197" t="s">
        <v>102</v>
      </c>
      <c r="D2351" s="198">
        <v>162.44</v>
      </c>
    </row>
    <row r="2352" spans="1:4" ht="13.5">
      <c r="A2352" s="197">
        <v>102039</v>
      </c>
      <c r="B2352" s="197" t="s">
        <v>24753</v>
      </c>
      <c r="C2352" s="197" t="s">
        <v>102</v>
      </c>
      <c r="D2352" s="198">
        <v>516.51</v>
      </c>
    </row>
    <row r="2353" spans="1:4" ht="13.5">
      <c r="A2353" s="197">
        <v>102040</v>
      </c>
      <c r="B2353" s="197" t="s">
        <v>24754</v>
      </c>
      <c r="C2353" s="197" t="s">
        <v>102</v>
      </c>
      <c r="D2353" s="198">
        <v>430.59</v>
      </c>
    </row>
    <row r="2354" spans="1:4" ht="13.5">
      <c r="A2354" s="197">
        <v>102041</v>
      </c>
      <c r="B2354" s="197" t="s">
        <v>24755</v>
      </c>
      <c r="C2354" s="197" t="s">
        <v>102</v>
      </c>
      <c r="D2354" s="198">
        <v>270.47000000000003</v>
      </c>
    </row>
    <row r="2355" spans="1:4" ht="13.5">
      <c r="A2355" s="197">
        <v>102042</v>
      </c>
      <c r="B2355" s="197" t="s">
        <v>24756</v>
      </c>
      <c r="C2355" s="197" t="s">
        <v>102</v>
      </c>
      <c r="D2355" s="198">
        <v>238.17</v>
      </c>
    </row>
    <row r="2356" spans="1:4" ht="13.5">
      <c r="A2356" s="197">
        <v>102043</v>
      </c>
      <c r="B2356" s="197" t="s">
        <v>24757</v>
      </c>
      <c r="C2356" s="197" t="s">
        <v>102</v>
      </c>
      <c r="D2356" s="198">
        <v>200.49</v>
      </c>
    </row>
    <row r="2357" spans="1:4" ht="13.5">
      <c r="A2357" s="197">
        <v>102044</v>
      </c>
      <c r="B2357" s="197" t="s">
        <v>24758</v>
      </c>
      <c r="C2357" s="197" t="s">
        <v>102</v>
      </c>
      <c r="D2357" s="198">
        <v>178.06</v>
      </c>
    </row>
    <row r="2358" spans="1:4" ht="13.5">
      <c r="A2358" s="197">
        <v>102045</v>
      </c>
      <c r="B2358" s="197" t="s">
        <v>24759</v>
      </c>
      <c r="C2358" s="197" t="s">
        <v>102</v>
      </c>
      <c r="D2358" s="198">
        <v>164.61</v>
      </c>
    </row>
    <row r="2359" spans="1:4" ht="13.5">
      <c r="A2359" s="197">
        <v>102046</v>
      </c>
      <c r="B2359" s="197" t="s">
        <v>24760</v>
      </c>
      <c r="C2359" s="197" t="s">
        <v>102</v>
      </c>
      <c r="D2359" s="198">
        <v>574.34</v>
      </c>
    </row>
    <row r="2360" spans="1:4" ht="13.5">
      <c r="A2360" s="197">
        <v>102047</v>
      </c>
      <c r="B2360" s="197" t="s">
        <v>24761</v>
      </c>
      <c r="C2360" s="197" t="s">
        <v>102</v>
      </c>
      <c r="D2360" s="198">
        <v>490.73</v>
      </c>
    </row>
    <row r="2361" spans="1:4" ht="13.5">
      <c r="A2361" s="197">
        <v>102048</v>
      </c>
      <c r="B2361" s="197" t="s">
        <v>24762</v>
      </c>
      <c r="C2361" s="197" t="s">
        <v>102</v>
      </c>
      <c r="D2361" s="198">
        <v>256.7</v>
      </c>
    </row>
    <row r="2362" spans="1:4" ht="13.5">
      <c r="A2362" s="197">
        <v>102049</v>
      </c>
      <c r="B2362" s="197" t="s">
        <v>24763</v>
      </c>
      <c r="C2362" s="197" t="s">
        <v>102</v>
      </c>
      <c r="D2362" s="198">
        <v>225.33</v>
      </c>
    </row>
    <row r="2363" spans="1:4" ht="13.5">
      <c r="A2363" s="197">
        <v>102050</v>
      </c>
      <c r="B2363" s="197" t="s">
        <v>24764</v>
      </c>
      <c r="C2363" s="197" t="s">
        <v>102</v>
      </c>
      <c r="D2363" s="198">
        <v>193.2</v>
      </c>
    </row>
    <row r="2364" spans="1:4" ht="13.5">
      <c r="A2364" s="197">
        <v>102051</v>
      </c>
      <c r="B2364" s="197" t="s">
        <v>24765</v>
      </c>
      <c r="C2364" s="197" t="s">
        <v>102</v>
      </c>
      <c r="D2364" s="198">
        <v>170.29</v>
      </c>
    </row>
    <row r="2365" spans="1:4" ht="13.5">
      <c r="A2365" s="197">
        <v>102052</v>
      </c>
      <c r="B2365" s="197" t="s">
        <v>24766</v>
      </c>
      <c r="C2365" s="197" t="s">
        <v>102</v>
      </c>
      <c r="D2365" s="198">
        <v>157.5</v>
      </c>
    </row>
    <row r="2366" spans="1:4" ht="13.5">
      <c r="A2366" s="197">
        <v>102059</v>
      </c>
      <c r="B2366" s="197" t="s">
        <v>24767</v>
      </c>
      <c r="C2366" s="197" t="s">
        <v>102</v>
      </c>
      <c r="D2366" s="198">
        <v>481.76</v>
      </c>
    </row>
    <row r="2367" spans="1:4" ht="13.5">
      <c r="A2367" s="197">
        <v>102060</v>
      </c>
      <c r="B2367" s="197" t="s">
        <v>24768</v>
      </c>
      <c r="C2367" s="197" t="s">
        <v>102</v>
      </c>
      <c r="D2367" s="198">
        <v>405.25</v>
      </c>
    </row>
    <row r="2368" spans="1:4" ht="13.5">
      <c r="A2368" s="197">
        <v>102061</v>
      </c>
      <c r="B2368" s="197" t="s">
        <v>24769</v>
      </c>
      <c r="C2368" s="197" t="s">
        <v>102</v>
      </c>
      <c r="D2368" s="198">
        <v>247.89</v>
      </c>
    </row>
    <row r="2369" spans="1:4" ht="13.5">
      <c r="A2369" s="197">
        <v>102062</v>
      </c>
      <c r="B2369" s="197" t="s">
        <v>24770</v>
      </c>
      <c r="C2369" s="197" t="s">
        <v>102</v>
      </c>
      <c r="D2369" s="198">
        <v>222.79</v>
      </c>
    </row>
    <row r="2370" spans="1:4" ht="13.5">
      <c r="A2370" s="197">
        <v>102063</v>
      </c>
      <c r="B2370" s="197" t="s">
        <v>24771</v>
      </c>
      <c r="C2370" s="197" t="s">
        <v>102</v>
      </c>
      <c r="D2370" s="198">
        <v>186.39</v>
      </c>
    </row>
    <row r="2371" spans="1:4" ht="13.5">
      <c r="A2371" s="197">
        <v>102064</v>
      </c>
      <c r="B2371" s="197" t="s">
        <v>24772</v>
      </c>
      <c r="C2371" s="197" t="s">
        <v>102</v>
      </c>
      <c r="D2371" s="198">
        <v>163.82</v>
      </c>
    </row>
    <row r="2372" spans="1:4" ht="13.5">
      <c r="A2372" s="197">
        <v>102065</v>
      </c>
      <c r="B2372" s="197" t="s">
        <v>24773</v>
      </c>
      <c r="C2372" s="197" t="s">
        <v>102</v>
      </c>
      <c r="D2372" s="198">
        <v>151.26</v>
      </c>
    </row>
    <row r="2373" spans="1:4" ht="13.5">
      <c r="A2373" s="197">
        <v>102066</v>
      </c>
      <c r="B2373" s="197" t="s">
        <v>24774</v>
      </c>
      <c r="C2373" s="197" t="s">
        <v>102</v>
      </c>
      <c r="D2373" s="198">
        <v>508.28</v>
      </c>
    </row>
    <row r="2374" spans="1:4" ht="13.5">
      <c r="A2374" s="197">
        <v>102067</v>
      </c>
      <c r="B2374" s="197" t="s">
        <v>24775</v>
      </c>
      <c r="C2374" s="197" t="s">
        <v>102</v>
      </c>
      <c r="D2374" s="198">
        <v>436.39</v>
      </c>
    </row>
    <row r="2375" spans="1:4" ht="13.5">
      <c r="A2375" s="197">
        <v>102068</v>
      </c>
      <c r="B2375" s="197" t="s">
        <v>24776</v>
      </c>
      <c r="C2375" s="197" t="s">
        <v>102</v>
      </c>
      <c r="D2375" s="198">
        <v>231.79</v>
      </c>
    </row>
    <row r="2376" spans="1:4" ht="13.5">
      <c r="A2376" s="197">
        <v>102069</v>
      </c>
      <c r="B2376" s="197" t="s">
        <v>24777</v>
      </c>
      <c r="C2376" s="197" t="s">
        <v>102</v>
      </c>
      <c r="D2376" s="198">
        <v>207.86</v>
      </c>
    </row>
    <row r="2377" spans="1:4" ht="13.5">
      <c r="A2377" s="197">
        <v>102070</v>
      </c>
      <c r="B2377" s="197" t="s">
        <v>24778</v>
      </c>
      <c r="C2377" s="197" t="s">
        <v>102</v>
      </c>
      <c r="D2377" s="198">
        <v>177.7</v>
      </c>
    </row>
    <row r="2378" spans="1:4" ht="13.5">
      <c r="A2378" s="197">
        <v>102071</v>
      </c>
      <c r="B2378" s="197" t="s">
        <v>24779</v>
      </c>
      <c r="C2378" s="197" t="s">
        <v>102</v>
      </c>
      <c r="D2378" s="198">
        <v>156.55000000000001</v>
      </c>
    </row>
    <row r="2379" spans="1:4" ht="13.5">
      <c r="A2379" s="197">
        <v>102072</v>
      </c>
      <c r="B2379" s="197" t="s">
        <v>24780</v>
      </c>
      <c r="C2379" s="197" t="s">
        <v>102</v>
      </c>
      <c r="D2379" s="198">
        <v>149.57</v>
      </c>
    </row>
    <row r="2380" spans="1:4" ht="13.5">
      <c r="A2380" s="197">
        <v>102073</v>
      </c>
      <c r="B2380" s="197" t="s">
        <v>24781</v>
      </c>
      <c r="C2380" s="197" t="s">
        <v>105</v>
      </c>
      <c r="D2380" s="123">
        <v>3346.74</v>
      </c>
    </row>
    <row r="2381" spans="1:4" ht="13.5">
      <c r="A2381" s="197">
        <v>102074</v>
      </c>
      <c r="B2381" s="197" t="s">
        <v>24782</v>
      </c>
      <c r="C2381" s="197" t="s">
        <v>105</v>
      </c>
      <c r="D2381" s="123">
        <v>4190.59</v>
      </c>
    </row>
    <row r="2382" spans="1:4" ht="13.5">
      <c r="A2382" s="197">
        <v>102075</v>
      </c>
      <c r="B2382" s="197" t="s">
        <v>24783</v>
      </c>
      <c r="C2382" s="197" t="s">
        <v>105</v>
      </c>
      <c r="D2382" s="123">
        <v>4458.3</v>
      </c>
    </row>
    <row r="2383" spans="1:4" ht="13.5">
      <c r="A2383" s="197">
        <v>102076</v>
      </c>
      <c r="B2383" s="197" t="s">
        <v>24784</v>
      </c>
      <c r="C2383" s="197" t="s">
        <v>105</v>
      </c>
      <c r="D2383" s="123">
        <v>4537.1099999999997</v>
      </c>
    </row>
    <row r="2384" spans="1:4" ht="13.5">
      <c r="A2384" s="197">
        <v>102077</v>
      </c>
      <c r="B2384" s="197" t="s">
        <v>24785</v>
      </c>
      <c r="C2384" s="197" t="s">
        <v>105</v>
      </c>
      <c r="D2384" s="123">
        <v>4955.5600000000004</v>
      </c>
    </row>
    <row r="2385" spans="1:4" ht="13.5">
      <c r="A2385" s="197">
        <v>102078</v>
      </c>
      <c r="B2385" s="197" t="s">
        <v>24786</v>
      </c>
      <c r="C2385" s="197" t="s">
        <v>105</v>
      </c>
      <c r="D2385" s="123">
        <v>4955.91</v>
      </c>
    </row>
    <row r="2386" spans="1:4" ht="13.5">
      <c r="A2386" s="197">
        <v>102079</v>
      </c>
      <c r="B2386" s="197" t="s">
        <v>24787</v>
      </c>
      <c r="C2386" s="197" t="s">
        <v>105</v>
      </c>
      <c r="D2386" s="123">
        <v>4856.08</v>
      </c>
    </row>
    <row r="2387" spans="1:4" ht="13.5">
      <c r="A2387" s="197">
        <v>102080</v>
      </c>
      <c r="B2387" s="197" t="s">
        <v>24788</v>
      </c>
      <c r="C2387" s="197" t="s">
        <v>105</v>
      </c>
      <c r="D2387" s="123">
        <v>4306.0600000000004</v>
      </c>
    </row>
    <row r="2388" spans="1:4" ht="13.5">
      <c r="A2388" s="197">
        <v>102086</v>
      </c>
      <c r="B2388" s="197" t="s">
        <v>24789</v>
      </c>
      <c r="C2388" s="197" t="s">
        <v>102</v>
      </c>
      <c r="D2388" s="198">
        <v>164.21</v>
      </c>
    </row>
    <row r="2389" spans="1:4" ht="13.5">
      <c r="A2389" s="197">
        <v>102087</v>
      </c>
      <c r="B2389" s="197" t="s">
        <v>24790</v>
      </c>
      <c r="C2389" s="197" t="s">
        <v>102</v>
      </c>
      <c r="D2389" s="198">
        <v>133.38999999999999</v>
      </c>
    </row>
    <row r="2390" spans="1:4" ht="13.5">
      <c r="A2390" s="197">
        <v>102088</v>
      </c>
      <c r="B2390" s="197" t="s">
        <v>24791</v>
      </c>
      <c r="C2390" s="197" t="s">
        <v>102</v>
      </c>
      <c r="D2390" s="198">
        <v>243.38</v>
      </c>
    </row>
    <row r="2391" spans="1:4" ht="13.5">
      <c r="A2391" s="197">
        <v>102089</v>
      </c>
      <c r="B2391" s="197" t="s">
        <v>24792</v>
      </c>
      <c r="C2391" s="197" t="s">
        <v>102</v>
      </c>
      <c r="D2391" s="198">
        <v>151.28</v>
      </c>
    </row>
    <row r="2392" spans="1:4" ht="13.5">
      <c r="A2392" s="197">
        <v>102090</v>
      </c>
      <c r="B2392" s="197" t="s">
        <v>24793</v>
      </c>
      <c r="C2392" s="197" t="s">
        <v>102</v>
      </c>
      <c r="D2392" s="198">
        <v>116.31</v>
      </c>
    </row>
    <row r="2393" spans="1:4" ht="13.5">
      <c r="A2393" s="197">
        <v>102091</v>
      </c>
      <c r="B2393" s="197" t="s">
        <v>24794</v>
      </c>
      <c r="C2393" s="197" t="s">
        <v>102</v>
      </c>
      <c r="D2393" s="198">
        <v>285.52999999999997</v>
      </c>
    </row>
    <row r="2394" spans="1:4" ht="13.5">
      <c r="A2394" s="197">
        <v>103760</v>
      </c>
      <c r="B2394" s="197" t="s">
        <v>43963</v>
      </c>
      <c r="C2394" s="197" t="s">
        <v>102</v>
      </c>
      <c r="D2394" s="198">
        <v>111.24</v>
      </c>
    </row>
    <row r="2395" spans="1:4" ht="13.5">
      <c r="A2395" s="197">
        <v>103761</v>
      </c>
      <c r="B2395" s="197" t="s">
        <v>43964</v>
      </c>
      <c r="C2395" s="197" t="s">
        <v>102</v>
      </c>
      <c r="D2395" s="198">
        <v>74.819999999999993</v>
      </c>
    </row>
    <row r="2396" spans="1:4" ht="13.5">
      <c r="A2396" s="197">
        <v>103762</v>
      </c>
      <c r="B2396" s="197" t="s">
        <v>43965</v>
      </c>
      <c r="C2396" s="197" t="s">
        <v>102</v>
      </c>
      <c r="D2396" s="198">
        <v>64.45</v>
      </c>
    </row>
    <row r="2397" spans="1:4" ht="13.5">
      <c r="A2397" s="197">
        <v>103763</v>
      </c>
      <c r="B2397" s="197" t="s">
        <v>43966</v>
      </c>
      <c r="C2397" s="197" t="s">
        <v>102</v>
      </c>
      <c r="D2397" s="198">
        <v>56.89</v>
      </c>
    </row>
    <row r="2398" spans="1:4" ht="13.5">
      <c r="A2398" s="197">
        <v>89996</v>
      </c>
      <c r="B2398" s="197" t="s">
        <v>43967</v>
      </c>
      <c r="C2398" s="197" t="s">
        <v>23988</v>
      </c>
      <c r="D2398" s="198">
        <v>13.57</v>
      </c>
    </row>
    <row r="2399" spans="1:4" ht="13.5">
      <c r="A2399" s="197">
        <v>89997</v>
      </c>
      <c r="B2399" s="197" t="s">
        <v>43968</v>
      </c>
      <c r="C2399" s="197" t="s">
        <v>23988</v>
      </c>
      <c r="D2399" s="198">
        <v>11.2</v>
      </c>
    </row>
    <row r="2400" spans="1:4" ht="13.5">
      <c r="A2400" s="197">
        <v>89998</v>
      </c>
      <c r="B2400" s="197" t="s">
        <v>43969</v>
      </c>
      <c r="C2400" s="197" t="s">
        <v>23988</v>
      </c>
      <c r="D2400" s="198">
        <v>13.05</v>
      </c>
    </row>
    <row r="2401" spans="1:4" ht="13.5">
      <c r="A2401" s="197">
        <v>89999</v>
      </c>
      <c r="B2401" s="197" t="s">
        <v>43970</v>
      </c>
      <c r="C2401" s="197" t="s">
        <v>23988</v>
      </c>
      <c r="D2401" s="198">
        <v>19.03</v>
      </c>
    </row>
    <row r="2402" spans="1:4" ht="13.5">
      <c r="A2402" s="197">
        <v>90000</v>
      </c>
      <c r="B2402" s="197" t="s">
        <v>43971</v>
      </c>
      <c r="C2402" s="197" t="s">
        <v>23988</v>
      </c>
      <c r="D2402" s="198">
        <v>15.74</v>
      </c>
    </row>
    <row r="2403" spans="1:4" ht="13.5">
      <c r="A2403" s="197">
        <v>91593</v>
      </c>
      <c r="B2403" s="197" t="s">
        <v>24795</v>
      </c>
      <c r="C2403" s="197" t="s">
        <v>23988</v>
      </c>
      <c r="D2403" s="198">
        <v>13.98</v>
      </c>
    </row>
    <row r="2404" spans="1:4" ht="13.5">
      <c r="A2404" s="197">
        <v>91594</v>
      </c>
      <c r="B2404" s="197" t="s">
        <v>24796</v>
      </c>
      <c r="C2404" s="197" t="s">
        <v>23988</v>
      </c>
      <c r="D2404" s="198">
        <v>14.4</v>
      </c>
    </row>
    <row r="2405" spans="1:4" ht="13.5">
      <c r="A2405" s="197">
        <v>91595</v>
      </c>
      <c r="B2405" s="197" t="s">
        <v>24797</v>
      </c>
      <c r="C2405" s="197" t="s">
        <v>23988</v>
      </c>
      <c r="D2405" s="198">
        <v>15.06</v>
      </c>
    </row>
    <row r="2406" spans="1:4" ht="13.5">
      <c r="A2406" s="197">
        <v>91596</v>
      </c>
      <c r="B2406" s="197" t="s">
        <v>24798</v>
      </c>
      <c r="C2406" s="197" t="s">
        <v>23988</v>
      </c>
      <c r="D2406" s="198">
        <v>14.29</v>
      </c>
    </row>
    <row r="2407" spans="1:4" ht="13.5">
      <c r="A2407" s="197">
        <v>91597</v>
      </c>
      <c r="B2407" s="197" t="s">
        <v>24799</v>
      </c>
      <c r="C2407" s="197" t="s">
        <v>23988</v>
      </c>
      <c r="D2407" s="198">
        <v>10.07</v>
      </c>
    </row>
    <row r="2408" spans="1:4" ht="13.5">
      <c r="A2408" s="197">
        <v>91598</v>
      </c>
      <c r="B2408" s="197" t="s">
        <v>24800</v>
      </c>
      <c r="C2408" s="197" t="s">
        <v>23988</v>
      </c>
      <c r="D2408" s="198">
        <v>13.95</v>
      </c>
    </row>
    <row r="2409" spans="1:4" ht="13.5">
      <c r="A2409" s="197">
        <v>91599</v>
      </c>
      <c r="B2409" s="197" t="s">
        <v>24801</v>
      </c>
      <c r="C2409" s="197" t="s">
        <v>23988</v>
      </c>
      <c r="D2409" s="198">
        <v>10.47</v>
      </c>
    </row>
    <row r="2410" spans="1:4" ht="13.5">
      <c r="A2410" s="197">
        <v>91600</v>
      </c>
      <c r="B2410" s="197" t="s">
        <v>24802</v>
      </c>
      <c r="C2410" s="197" t="s">
        <v>23988</v>
      </c>
      <c r="D2410" s="198">
        <v>16.84</v>
      </c>
    </row>
    <row r="2411" spans="1:4" ht="13.5">
      <c r="A2411" s="197">
        <v>91601</v>
      </c>
      <c r="B2411" s="197" t="s">
        <v>24803</v>
      </c>
      <c r="C2411" s="197" t="s">
        <v>23988</v>
      </c>
      <c r="D2411" s="198">
        <v>15.81</v>
      </c>
    </row>
    <row r="2412" spans="1:4" ht="13.5">
      <c r="A2412" s="197">
        <v>91602</v>
      </c>
      <c r="B2412" s="197" t="s">
        <v>24804</v>
      </c>
      <c r="C2412" s="197" t="s">
        <v>23988</v>
      </c>
      <c r="D2412" s="198">
        <v>14.87</v>
      </c>
    </row>
    <row r="2413" spans="1:4" ht="13.5">
      <c r="A2413" s="197">
        <v>91603</v>
      </c>
      <c r="B2413" s="197" t="s">
        <v>24805</v>
      </c>
      <c r="C2413" s="197" t="s">
        <v>23988</v>
      </c>
      <c r="D2413" s="198">
        <v>14.03</v>
      </c>
    </row>
    <row r="2414" spans="1:4" ht="13.5">
      <c r="A2414" s="197">
        <v>92759</v>
      </c>
      <c r="B2414" s="197" t="s">
        <v>24806</v>
      </c>
      <c r="C2414" s="197" t="s">
        <v>23988</v>
      </c>
      <c r="D2414" s="198">
        <v>18.079999999999998</v>
      </c>
    </row>
    <row r="2415" spans="1:4" ht="13.5">
      <c r="A2415" s="197">
        <v>92760</v>
      </c>
      <c r="B2415" s="197" t="s">
        <v>24807</v>
      </c>
      <c r="C2415" s="197" t="s">
        <v>23988</v>
      </c>
      <c r="D2415" s="198">
        <v>17.41</v>
      </c>
    </row>
    <row r="2416" spans="1:4" ht="13.5">
      <c r="A2416" s="197">
        <v>92761</v>
      </c>
      <c r="B2416" s="197" t="s">
        <v>24808</v>
      </c>
      <c r="C2416" s="197" t="s">
        <v>23988</v>
      </c>
      <c r="D2416" s="198">
        <v>16.600000000000001</v>
      </c>
    </row>
    <row r="2417" spans="1:4" ht="13.5">
      <c r="A2417" s="197">
        <v>92762</v>
      </c>
      <c r="B2417" s="197" t="s">
        <v>24809</v>
      </c>
      <c r="C2417" s="197" t="s">
        <v>23988</v>
      </c>
      <c r="D2417" s="198">
        <v>14.97</v>
      </c>
    </row>
    <row r="2418" spans="1:4" ht="13.5">
      <c r="A2418" s="197">
        <v>92763</v>
      </c>
      <c r="B2418" s="197" t="s">
        <v>24810</v>
      </c>
      <c r="C2418" s="197" t="s">
        <v>23988</v>
      </c>
      <c r="D2418" s="198">
        <v>12.72</v>
      </c>
    </row>
    <row r="2419" spans="1:4" ht="13.5">
      <c r="A2419" s="197">
        <v>92764</v>
      </c>
      <c r="B2419" s="197" t="s">
        <v>24811</v>
      </c>
      <c r="C2419" s="197" t="s">
        <v>23988</v>
      </c>
      <c r="D2419" s="198">
        <v>12.19</v>
      </c>
    </row>
    <row r="2420" spans="1:4" ht="13.5">
      <c r="A2420" s="197">
        <v>92765</v>
      </c>
      <c r="B2420" s="197" t="s">
        <v>24812</v>
      </c>
      <c r="C2420" s="197" t="s">
        <v>23988</v>
      </c>
      <c r="D2420" s="198">
        <v>13.82</v>
      </c>
    </row>
    <row r="2421" spans="1:4" ht="13.5">
      <c r="A2421" s="197">
        <v>92766</v>
      </c>
      <c r="B2421" s="197" t="s">
        <v>24813</v>
      </c>
      <c r="C2421" s="197" t="s">
        <v>23988</v>
      </c>
      <c r="D2421" s="198">
        <v>13.56</v>
      </c>
    </row>
    <row r="2422" spans="1:4" ht="13.5">
      <c r="A2422" s="197">
        <v>92767</v>
      </c>
      <c r="B2422" s="197" t="s">
        <v>24814</v>
      </c>
      <c r="C2422" s="197" t="s">
        <v>23988</v>
      </c>
      <c r="D2422" s="198">
        <v>18.32</v>
      </c>
    </row>
    <row r="2423" spans="1:4" ht="13.5">
      <c r="A2423" s="197">
        <v>92768</v>
      </c>
      <c r="B2423" s="197" t="s">
        <v>24815</v>
      </c>
      <c r="C2423" s="197" t="s">
        <v>23988</v>
      </c>
      <c r="D2423" s="198">
        <v>16.559999999999999</v>
      </c>
    </row>
    <row r="2424" spans="1:4" ht="13.5">
      <c r="A2424" s="197">
        <v>92769</v>
      </c>
      <c r="B2424" s="197" t="s">
        <v>24816</v>
      </c>
      <c r="C2424" s="197" t="s">
        <v>23988</v>
      </c>
      <c r="D2424" s="198">
        <v>16.25</v>
      </c>
    </row>
    <row r="2425" spans="1:4" ht="13.5">
      <c r="A2425" s="197">
        <v>92770</v>
      </c>
      <c r="B2425" s="197" t="s">
        <v>24817</v>
      </c>
      <c r="C2425" s="197" t="s">
        <v>23988</v>
      </c>
      <c r="D2425" s="198">
        <v>15.72</v>
      </c>
    </row>
    <row r="2426" spans="1:4" ht="13.5">
      <c r="A2426" s="197">
        <v>92771</v>
      </c>
      <c r="B2426" s="197" t="s">
        <v>24818</v>
      </c>
      <c r="C2426" s="197" t="s">
        <v>23988</v>
      </c>
      <c r="D2426" s="198">
        <v>14.28</v>
      </c>
    </row>
    <row r="2427" spans="1:4" ht="13.5">
      <c r="A2427" s="197">
        <v>92772</v>
      </c>
      <c r="B2427" s="197" t="s">
        <v>24819</v>
      </c>
      <c r="C2427" s="197" t="s">
        <v>23988</v>
      </c>
      <c r="D2427" s="198">
        <v>12.18</v>
      </c>
    </row>
    <row r="2428" spans="1:4" ht="13.5">
      <c r="A2428" s="197">
        <v>92773</v>
      </c>
      <c r="B2428" s="197" t="s">
        <v>24820</v>
      </c>
      <c r="C2428" s="197" t="s">
        <v>23988</v>
      </c>
      <c r="D2428" s="198">
        <v>11.81</v>
      </c>
    </row>
    <row r="2429" spans="1:4" ht="13.5">
      <c r="A2429" s="197">
        <v>92774</v>
      </c>
      <c r="B2429" s="197" t="s">
        <v>24821</v>
      </c>
      <c r="C2429" s="197" t="s">
        <v>23988</v>
      </c>
      <c r="D2429" s="198">
        <v>13.55</v>
      </c>
    </row>
    <row r="2430" spans="1:4" ht="13.5">
      <c r="A2430" s="197">
        <v>92775</v>
      </c>
      <c r="B2430" s="197" t="s">
        <v>24822</v>
      </c>
      <c r="C2430" s="197" t="s">
        <v>23988</v>
      </c>
      <c r="D2430" s="198">
        <v>21.09</v>
      </c>
    </row>
    <row r="2431" spans="1:4" ht="13.5">
      <c r="A2431" s="197">
        <v>92776</v>
      </c>
      <c r="B2431" s="197" t="s">
        <v>24823</v>
      </c>
      <c r="C2431" s="197" t="s">
        <v>23988</v>
      </c>
      <c r="D2431" s="198">
        <v>19.690000000000001</v>
      </c>
    </row>
    <row r="2432" spans="1:4" ht="13.5">
      <c r="A2432" s="197">
        <v>92777</v>
      </c>
      <c r="B2432" s="197" t="s">
        <v>24824</v>
      </c>
      <c r="C2432" s="197" t="s">
        <v>23988</v>
      </c>
      <c r="D2432" s="198">
        <v>18.309999999999999</v>
      </c>
    </row>
    <row r="2433" spans="1:4" ht="13.5">
      <c r="A2433" s="197">
        <v>92778</v>
      </c>
      <c r="B2433" s="197" t="s">
        <v>24825</v>
      </c>
      <c r="C2433" s="197" t="s">
        <v>23988</v>
      </c>
      <c r="D2433" s="198">
        <v>16.25</v>
      </c>
    </row>
    <row r="2434" spans="1:4" ht="13.5">
      <c r="A2434" s="197">
        <v>92779</v>
      </c>
      <c r="B2434" s="197" t="s">
        <v>24826</v>
      </c>
      <c r="C2434" s="197" t="s">
        <v>23988</v>
      </c>
      <c r="D2434" s="198">
        <v>13.65</v>
      </c>
    </row>
    <row r="2435" spans="1:4" ht="13.5">
      <c r="A2435" s="197">
        <v>92780</v>
      </c>
      <c r="B2435" s="197" t="s">
        <v>24827</v>
      </c>
      <c r="C2435" s="197" t="s">
        <v>23988</v>
      </c>
      <c r="D2435" s="198">
        <v>12.83</v>
      </c>
    </row>
    <row r="2436" spans="1:4" ht="13.5">
      <c r="A2436" s="197">
        <v>92781</v>
      </c>
      <c r="B2436" s="197" t="s">
        <v>24828</v>
      </c>
      <c r="C2436" s="197" t="s">
        <v>23988</v>
      </c>
      <c r="D2436" s="198">
        <v>14.24</v>
      </c>
    </row>
    <row r="2437" spans="1:4" ht="13.5">
      <c r="A2437" s="197">
        <v>92782</v>
      </c>
      <c r="B2437" s="197" t="s">
        <v>24829</v>
      </c>
      <c r="C2437" s="197" t="s">
        <v>23988</v>
      </c>
      <c r="D2437" s="198">
        <v>13.81</v>
      </c>
    </row>
    <row r="2438" spans="1:4" ht="13.5">
      <c r="A2438" s="197">
        <v>92783</v>
      </c>
      <c r="B2438" s="197" t="s">
        <v>24830</v>
      </c>
      <c r="C2438" s="197" t="s">
        <v>23988</v>
      </c>
      <c r="D2438" s="198">
        <v>20.87</v>
      </c>
    </row>
    <row r="2439" spans="1:4" ht="13.5">
      <c r="A2439" s="197">
        <v>92784</v>
      </c>
      <c r="B2439" s="197" t="s">
        <v>24831</v>
      </c>
      <c r="C2439" s="197" t="s">
        <v>23988</v>
      </c>
      <c r="D2439" s="198">
        <v>18.63</v>
      </c>
    </row>
    <row r="2440" spans="1:4" ht="13.5">
      <c r="A2440" s="197">
        <v>92785</v>
      </c>
      <c r="B2440" s="197" t="s">
        <v>24832</v>
      </c>
      <c r="C2440" s="197" t="s">
        <v>23988</v>
      </c>
      <c r="D2440" s="198">
        <v>17.809999999999999</v>
      </c>
    </row>
    <row r="2441" spans="1:4" ht="13.5">
      <c r="A2441" s="197">
        <v>92786</v>
      </c>
      <c r="B2441" s="197" t="s">
        <v>24833</v>
      </c>
      <c r="C2441" s="197" t="s">
        <v>23988</v>
      </c>
      <c r="D2441" s="198">
        <v>16.87</v>
      </c>
    </row>
    <row r="2442" spans="1:4" ht="13.5">
      <c r="A2442" s="197">
        <v>92787</v>
      </c>
      <c r="B2442" s="197" t="s">
        <v>24834</v>
      </c>
      <c r="C2442" s="197" t="s">
        <v>23988</v>
      </c>
      <c r="D2442" s="198">
        <v>15.12</v>
      </c>
    </row>
    <row r="2443" spans="1:4" ht="13.5">
      <c r="A2443" s="197">
        <v>92788</v>
      </c>
      <c r="B2443" s="197" t="s">
        <v>24835</v>
      </c>
      <c r="C2443" s="197" t="s">
        <v>23988</v>
      </c>
      <c r="D2443" s="198">
        <v>12.77</v>
      </c>
    </row>
    <row r="2444" spans="1:4" ht="13.5">
      <c r="A2444" s="197">
        <v>92789</v>
      </c>
      <c r="B2444" s="197" t="s">
        <v>24836</v>
      </c>
      <c r="C2444" s="197" t="s">
        <v>23988</v>
      </c>
      <c r="D2444" s="198">
        <v>12.2</v>
      </c>
    </row>
    <row r="2445" spans="1:4" ht="13.5">
      <c r="A2445" s="197">
        <v>92790</v>
      </c>
      <c r="B2445" s="197" t="s">
        <v>24837</v>
      </c>
      <c r="C2445" s="197" t="s">
        <v>23988</v>
      </c>
      <c r="D2445" s="198">
        <v>13.78</v>
      </c>
    </row>
    <row r="2446" spans="1:4" ht="13.5">
      <c r="A2446" s="197">
        <v>92791</v>
      </c>
      <c r="B2446" s="197" t="s">
        <v>24838</v>
      </c>
      <c r="C2446" s="197" t="s">
        <v>23988</v>
      </c>
      <c r="D2446" s="198">
        <v>13.48</v>
      </c>
    </row>
    <row r="2447" spans="1:4" ht="13.5">
      <c r="A2447" s="197">
        <v>92792</v>
      </c>
      <c r="B2447" s="197" t="s">
        <v>24839</v>
      </c>
      <c r="C2447" s="197" t="s">
        <v>23988</v>
      </c>
      <c r="D2447" s="198">
        <v>13.73</v>
      </c>
    </row>
    <row r="2448" spans="1:4" ht="13.5">
      <c r="A2448" s="197">
        <v>92793</v>
      </c>
      <c r="B2448" s="197" t="s">
        <v>24840</v>
      </c>
      <c r="C2448" s="197" t="s">
        <v>23988</v>
      </c>
      <c r="D2448" s="198">
        <v>13.7</v>
      </c>
    </row>
    <row r="2449" spans="1:4" ht="13.5">
      <c r="A2449" s="197">
        <v>92794</v>
      </c>
      <c r="B2449" s="197" t="s">
        <v>24841</v>
      </c>
      <c r="C2449" s="197" t="s">
        <v>23988</v>
      </c>
      <c r="D2449" s="198">
        <v>12.65</v>
      </c>
    </row>
    <row r="2450" spans="1:4" ht="13.5">
      <c r="A2450" s="197">
        <v>92795</v>
      </c>
      <c r="B2450" s="197" t="s">
        <v>24842</v>
      </c>
      <c r="C2450" s="197" t="s">
        <v>23988</v>
      </c>
      <c r="D2450" s="198">
        <v>10.85</v>
      </c>
    </row>
    <row r="2451" spans="1:4" ht="13.5">
      <c r="A2451" s="197">
        <v>92796</v>
      </c>
      <c r="B2451" s="197" t="s">
        <v>24843</v>
      </c>
      <c r="C2451" s="197" t="s">
        <v>23988</v>
      </c>
      <c r="D2451" s="198">
        <v>10.74</v>
      </c>
    </row>
    <row r="2452" spans="1:4" ht="13.5">
      <c r="A2452" s="197">
        <v>92797</v>
      </c>
      <c r="B2452" s="197" t="s">
        <v>24844</v>
      </c>
      <c r="C2452" s="197" t="s">
        <v>23988</v>
      </c>
      <c r="D2452" s="198">
        <v>12.66</v>
      </c>
    </row>
    <row r="2453" spans="1:4" ht="13.5">
      <c r="A2453" s="197">
        <v>92798</v>
      </c>
      <c r="B2453" s="197" t="s">
        <v>24845</v>
      </c>
      <c r="C2453" s="197" t="s">
        <v>23988</v>
      </c>
      <c r="D2453" s="198">
        <v>12.63</v>
      </c>
    </row>
    <row r="2454" spans="1:4" ht="13.5">
      <c r="A2454" s="197">
        <v>92799</v>
      </c>
      <c r="B2454" s="197" t="s">
        <v>24846</v>
      </c>
      <c r="C2454" s="197" t="s">
        <v>23988</v>
      </c>
      <c r="D2454" s="198">
        <v>13.95</v>
      </c>
    </row>
    <row r="2455" spans="1:4" ht="13.5">
      <c r="A2455" s="197">
        <v>92800</v>
      </c>
      <c r="B2455" s="197" t="s">
        <v>24847</v>
      </c>
      <c r="C2455" s="197" t="s">
        <v>23988</v>
      </c>
      <c r="D2455" s="198">
        <v>12.92</v>
      </c>
    </row>
    <row r="2456" spans="1:4" ht="13.5">
      <c r="A2456" s="197">
        <v>92801</v>
      </c>
      <c r="B2456" s="197" t="s">
        <v>24848</v>
      </c>
      <c r="C2456" s="197" t="s">
        <v>23988</v>
      </c>
      <c r="D2456" s="198">
        <v>13.4</v>
      </c>
    </row>
    <row r="2457" spans="1:4" ht="13.5">
      <c r="A2457" s="197">
        <v>92802</v>
      </c>
      <c r="B2457" s="197" t="s">
        <v>24849</v>
      </c>
      <c r="C2457" s="197" t="s">
        <v>23988</v>
      </c>
      <c r="D2457" s="198">
        <v>13.51</v>
      </c>
    </row>
    <row r="2458" spans="1:4" ht="13.5">
      <c r="A2458" s="197">
        <v>92803</v>
      </c>
      <c r="B2458" s="197" t="s">
        <v>24850</v>
      </c>
      <c r="C2458" s="197" t="s">
        <v>23988</v>
      </c>
      <c r="D2458" s="198">
        <v>12.54</v>
      </c>
    </row>
    <row r="2459" spans="1:4" ht="13.5">
      <c r="A2459" s="197">
        <v>92804</v>
      </c>
      <c r="B2459" s="197" t="s">
        <v>24851</v>
      </c>
      <c r="C2459" s="197" t="s">
        <v>23988</v>
      </c>
      <c r="D2459" s="198">
        <v>10.78</v>
      </c>
    </row>
    <row r="2460" spans="1:4" ht="13.5">
      <c r="A2460" s="197">
        <v>92805</v>
      </c>
      <c r="B2460" s="197" t="s">
        <v>24852</v>
      </c>
      <c r="C2460" s="197" t="s">
        <v>23988</v>
      </c>
      <c r="D2460" s="198">
        <v>10.71</v>
      </c>
    </row>
    <row r="2461" spans="1:4" ht="13.5">
      <c r="A2461" s="197">
        <v>92806</v>
      </c>
      <c r="B2461" s="197" t="s">
        <v>24853</v>
      </c>
      <c r="C2461" s="197" t="s">
        <v>23988</v>
      </c>
      <c r="D2461" s="198">
        <v>12.64</v>
      </c>
    </row>
    <row r="2462" spans="1:4" ht="13.5">
      <c r="A2462" s="197">
        <v>92875</v>
      </c>
      <c r="B2462" s="197" t="s">
        <v>24854</v>
      </c>
      <c r="C2462" s="197" t="s">
        <v>23988</v>
      </c>
      <c r="D2462" s="198">
        <v>12.61</v>
      </c>
    </row>
    <row r="2463" spans="1:4" ht="13.5">
      <c r="A2463" s="197">
        <v>92876</v>
      </c>
      <c r="B2463" s="197" t="s">
        <v>24855</v>
      </c>
      <c r="C2463" s="197" t="s">
        <v>23988</v>
      </c>
      <c r="D2463" s="198">
        <v>12.46</v>
      </c>
    </row>
    <row r="2464" spans="1:4" ht="13.5">
      <c r="A2464" s="197">
        <v>92877</v>
      </c>
      <c r="B2464" s="197" t="s">
        <v>24856</v>
      </c>
      <c r="C2464" s="197" t="s">
        <v>23988</v>
      </c>
      <c r="D2464" s="198">
        <v>13.58</v>
      </c>
    </row>
    <row r="2465" spans="1:4" ht="13.5">
      <c r="A2465" s="197">
        <v>92878</v>
      </c>
      <c r="B2465" s="197" t="s">
        <v>24857</v>
      </c>
      <c r="C2465" s="197" t="s">
        <v>23988</v>
      </c>
      <c r="D2465" s="198">
        <v>13.42</v>
      </c>
    </row>
    <row r="2466" spans="1:4" ht="13.5">
      <c r="A2466" s="197">
        <v>92879</v>
      </c>
      <c r="B2466" s="197" t="s">
        <v>24858</v>
      </c>
      <c r="C2466" s="197" t="s">
        <v>23988</v>
      </c>
      <c r="D2466" s="198">
        <v>13.31</v>
      </c>
    </row>
    <row r="2467" spans="1:4" ht="13.5">
      <c r="A2467" s="197">
        <v>92880</v>
      </c>
      <c r="B2467" s="197" t="s">
        <v>24859</v>
      </c>
      <c r="C2467" s="197" t="s">
        <v>23988</v>
      </c>
      <c r="D2467" s="198">
        <v>13.62</v>
      </c>
    </row>
    <row r="2468" spans="1:4" ht="13.5">
      <c r="A2468" s="197">
        <v>92881</v>
      </c>
      <c r="B2468" s="197" t="s">
        <v>24860</v>
      </c>
      <c r="C2468" s="197" t="s">
        <v>23988</v>
      </c>
      <c r="D2468" s="198">
        <v>13.59</v>
      </c>
    </row>
    <row r="2469" spans="1:4" ht="13.5">
      <c r="A2469" s="197">
        <v>92882</v>
      </c>
      <c r="B2469" s="197" t="s">
        <v>24861</v>
      </c>
      <c r="C2469" s="197" t="s">
        <v>23988</v>
      </c>
      <c r="D2469" s="198">
        <v>16.29</v>
      </c>
    </row>
    <row r="2470" spans="1:4" ht="13.5">
      <c r="A2470" s="197">
        <v>92883</v>
      </c>
      <c r="B2470" s="197" t="s">
        <v>24862</v>
      </c>
      <c r="C2470" s="197" t="s">
        <v>23988</v>
      </c>
      <c r="D2470" s="198">
        <v>15.36</v>
      </c>
    </row>
    <row r="2471" spans="1:4" ht="13.5">
      <c r="A2471" s="197">
        <v>92884</v>
      </c>
      <c r="B2471" s="197" t="s">
        <v>24863</v>
      </c>
      <c r="C2471" s="197" t="s">
        <v>23988</v>
      </c>
      <c r="D2471" s="198">
        <v>15.9</v>
      </c>
    </row>
    <row r="2472" spans="1:4" ht="13.5">
      <c r="A2472" s="197">
        <v>92885</v>
      </c>
      <c r="B2472" s="197" t="s">
        <v>24864</v>
      </c>
      <c r="C2472" s="197" t="s">
        <v>23988</v>
      </c>
      <c r="D2472" s="198">
        <v>15.29</v>
      </c>
    </row>
    <row r="2473" spans="1:4" ht="13.5">
      <c r="A2473" s="197">
        <v>92886</v>
      </c>
      <c r="B2473" s="197" t="s">
        <v>24865</v>
      </c>
      <c r="C2473" s="197" t="s">
        <v>23988</v>
      </c>
      <c r="D2473" s="198">
        <v>14.76</v>
      </c>
    </row>
    <row r="2474" spans="1:4" ht="13.5">
      <c r="A2474" s="197">
        <v>92887</v>
      </c>
      <c r="B2474" s="197" t="s">
        <v>24866</v>
      </c>
      <c r="C2474" s="197" t="s">
        <v>23988</v>
      </c>
      <c r="D2474" s="198">
        <v>14.78</v>
      </c>
    </row>
    <row r="2475" spans="1:4" ht="13.5">
      <c r="A2475" s="197">
        <v>92888</v>
      </c>
      <c r="B2475" s="197" t="s">
        <v>24867</v>
      </c>
      <c r="C2475" s="197" t="s">
        <v>23988</v>
      </c>
      <c r="D2475" s="198">
        <v>14.52</v>
      </c>
    </row>
    <row r="2476" spans="1:4" ht="13.5">
      <c r="A2476" s="197">
        <v>92915</v>
      </c>
      <c r="B2476" s="197" t="s">
        <v>24868</v>
      </c>
      <c r="C2476" s="197" t="s">
        <v>23988</v>
      </c>
      <c r="D2476" s="198">
        <v>19.579999999999998</v>
      </c>
    </row>
    <row r="2477" spans="1:4" ht="13.5">
      <c r="A2477" s="197">
        <v>92916</v>
      </c>
      <c r="B2477" s="197" t="s">
        <v>24869</v>
      </c>
      <c r="C2477" s="197" t="s">
        <v>23988</v>
      </c>
      <c r="D2477" s="198">
        <v>18.55</v>
      </c>
    </row>
    <row r="2478" spans="1:4" ht="13.5">
      <c r="A2478" s="197">
        <v>92917</v>
      </c>
      <c r="B2478" s="197" t="s">
        <v>24870</v>
      </c>
      <c r="C2478" s="197" t="s">
        <v>23988</v>
      </c>
      <c r="D2478" s="198">
        <v>17.46</v>
      </c>
    </row>
    <row r="2479" spans="1:4" ht="13.5">
      <c r="A2479" s="197">
        <v>92919</v>
      </c>
      <c r="B2479" s="197" t="s">
        <v>24871</v>
      </c>
      <c r="C2479" s="197" t="s">
        <v>23988</v>
      </c>
      <c r="D2479" s="198">
        <v>15.61</v>
      </c>
    </row>
    <row r="2480" spans="1:4" ht="13.5">
      <c r="A2480" s="197">
        <v>92921</v>
      </c>
      <c r="B2480" s="197" t="s">
        <v>24872</v>
      </c>
      <c r="C2480" s="197" t="s">
        <v>23988</v>
      </c>
      <c r="D2480" s="198">
        <v>13.18</v>
      </c>
    </row>
    <row r="2481" spans="1:4" ht="13.5">
      <c r="A2481" s="197">
        <v>92922</v>
      </c>
      <c r="B2481" s="197" t="s">
        <v>24873</v>
      </c>
      <c r="C2481" s="197" t="s">
        <v>23988</v>
      </c>
      <c r="D2481" s="198">
        <v>12.5</v>
      </c>
    </row>
    <row r="2482" spans="1:4" ht="13.5">
      <c r="A2482" s="197">
        <v>92923</v>
      </c>
      <c r="B2482" s="197" t="s">
        <v>24874</v>
      </c>
      <c r="C2482" s="197" t="s">
        <v>23988</v>
      </c>
      <c r="D2482" s="198">
        <v>14.03</v>
      </c>
    </row>
    <row r="2483" spans="1:4" ht="13.5">
      <c r="A2483" s="197">
        <v>92924</v>
      </c>
      <c r="B2483" s="197" t="s">
        <v>24875</v>
      </c>
      <c r="C2483" s="197" t="s">
        <v>23988</v>
      </c>
      <c r="D2483" s="198">
        <v>13.68</v>
      </c>
    </row>
    <row r="2484" spans="1:4" ht="13.5">
      <c r="A2484" s="197">
        <v>95445</v>
      </c>
      <c r="B2484" s="197" t="s">
        <v>43972</v>
      </c>
      <c r="C2484" s="197" t="s">
        <v>23988</v>
      </c>
      <c r="D2484" s="198">
        <v>11.89</v>
      </c>
    </row>
    <row r="2485" spans="1:4" ht="13.5">
      <c r="A2485" s="197">
        <v>95446</v>
      </c>
      <c r="B2485" s="197" t="s">
        <v>43973</v>
      </c>
      <c r="C2485" s="197" t="s">
        <v>23988</v>
      </c>
      <c r="D2485" s="198">
        <v>12.86</v>
      </c>
    </row>
    <row r="2486" spans="1:4" ht="13.5">
      <c r="A2486" s="197">
        <v>95448</v>
      </c>
      <c r="B2486" s="197" t="s">
        <v>24876</v>
      </c>
      <c r="C2486" s="197" t="s">
        <v>23988</v>
      </c>
      <c r="D2486" s="198">
        <v>13.88</v>
      </c>
    </row>
    <row r="2487" spans="1:4" ht="13.5">
      <c r="A2487" s="197">
        <v>95576</v>
      </c>
      <c r="B2487" s="197" t="s">
        <v>43974</v>
      </c>
      <c r="C2487" s="197" t="s">
        <v>23988</v>
      </c>
      <c r="D2487" s="198">
        <v>16.18</v>
      </c>
    </row>
    <row r="2488" spans="1:4" ht="13.5">
      <c r="A2488" s="197">
        <v>95577</v>
      </c>
      <c r="B2488" s="197" t="s">
        <v>43975</v>
      </c>
      <c r="C2488" s="197" t="s">
        <v>23988</v>
      </c>
      <c r="D2488" s="198">
        <v>14.08</v>
      </c>
    </row>
    <row r="2489" spans="1:4" ht="13.5">
      <c r="A2489" s="197">
        <v>95578</v>
      </c>
      <c r="B2489" s="197" t="s">
        <v>43976</v>
      </c>
      <c r="C2489" s="197" t="s">
        <v>23988</v>
      </c>
      <c r="D2489" s="198">
        <v>11.87</v>
      </c>
    </row>
    <row r="2490" spans="1:4" ht="13.5">
      <c r="A2490" s="197">
        <v>95579</v>
      </c>
      <c r="B2490" s="197" t="s">
        <v>43977</v>
      </c>
      <c r="C2490" s="197" t="s">
        <v>23988</v>
      </c>
      <c r="D2490" s="198">
        <v>11.57</v>
      </c>
    </row>
    <row r="2491" spans="1:4" ht="13.5">
      <c r="A2491" s="197">
        <v>95580</v>
      </c>
      <c r="B2491" s="197" t="s">
        <v>43978</v>
      </c>
      <c r="C2491" s="197" t="s">
        <v>23988</v>
      </c>
      <c r="D2491" s="198">
        <v>13.42</v>
      </c>
    </row>
    <row r="2492" spans="1:4" ht="13.5">
      <c r="A2492" s="197">
        <v>95581</v>
      </c>
      <c r="B2492" s="197" t="s">
        <v>43979</v>
      </c>
      <c r="C2492" s="197" t="s">
        <v>23988</v>
      </c>
      <c r="D2492" s="198">
        <v>13.37</v>
      </c>
    </row>
    <row r="2493" spans="1:4" ht="13.5">
      <c r="A2493" s="197">
        <v>95582</v>
      </c>
      <c r="B2493" s="197" t="s">
        <v>43980</v>
      </c>
      <c r="C2493" s="197" t="s">
        <v>23988</v>
      </c>
      <c r="D2493" s="198">
        <v>14.61</v>
      </c>
    </row>
    <row r="2494" spans="1:4" ht="13.5">
      <c r="A2494" s="197">
        <v>95583</v>
      </c>
      <c r="B2494" s="197" t="s">
        <v>43981</v>
      </c>
      <c r="C2494" s="197" t="s">
        <v>23988</v>
      </c>
      <c r="D2494" s="198">
        <v>17.46</v>
      </c>
    </row>
    <row r="2495" spans="1:4" ht="13.5">
      <c r="A2495" s="197">
        <v>95584</v>
      </c>
      <c r="B2495" s="197" t="s">
        <v>43982</v>
      </c>
      <c r="C2495" s="197" t="s">
        <v>23988</v>
      </c>
      <c r="D2495" s="198">
        <v>16.55</v>
      </c>
    </row>
    <row r="2496" spans="1:4" ht="13.5">
      <c r="A2496" s="197">
        <v>95592</v>
      </c>
      <c r="B2496" s="197" t="s">
        <v>43983</v>
      </c>
      <c r="C2496" s="197" t="s">
        <v>23988</v>
      </c>
      <c r="D2496" s="198">
        <v>19.05</v>
      </c>
    </row>
    <row r="2497" spans="1:4" ht="13.5">
      <c r="A2497" s="197">
        <v>95593</v>
      </c>
      <c r="B2497" s="197" t="s">
        <v>43984</v>
      </c>
      <c r="C2497" s="197" t="s">
        <v>23988</v>
      </c>
      <c r="D2497" s="198">
        <v>17.420000000000002</v>
      </c>
    </row>
    <row r="2498" spans="1:4" ht="13.5">
      <c r="A2498" s="197">
        <v>95943</v>
      </c>
      <c r="B2498" s="197" t="s">
        <v>24877</v>
      </c>
      <c r="C2498" s="197" t="s">
        <v>23988</v>
      </c>
      <c r="D2498" s="198">
        <v>24.68</v>
      </c>
    </row>
    <row r="2499" spans="1:4" ht="13.5">
      <c r="A2499" s="197">
        <v>95944</v>
      </c>
      <c r="B2499" s="197" t="s">
        <v>24878</v>
      </c>
      <c r="C2499" s="197" t="s">
        <v>23988</v>
      </c>
      <c r="D2499" s="198">
        <v>23.06</v>
      </c>
    </row>
    <row r="2500" spans="1:4" ht="13.5">
      <c r="A2500" s="197">
        <v>95945</v>
      </c>
      <c r="B2500" s="197" t="s">
        <v>24879</v>
      </c>
      <c r="C2500" s="197" t="s">
        <v>23988</v>
      </c>
      <c r="D2500" s="198">
        <v>19.489999999999998</v>
      </c>
    </row>
    <row r="2501" spans="1:4" ht="13.5">
      <c r="A2501" s="197">
        <v>95946</v>
      </c>
      <c r="B2501" s="197" t="s">
        <v>24880</v>
      </c>
      <c r="C2501" s="197" t="s">
        <v>23988</v>
      </c>
      <c r="D2501" s="198">
        <v>16.059999999999999</v>
      </c>
    </row>
    <row r="2502" spans="1:4" ht="13.5">
      <c r="A2502" s="197">
        <v>95947</v>
      </c>
      <c r="B2502" s="197" t="s">
        <v>24881</v>
      </c>
      <c r="C2502" s="197" t="s">
        <v>23988</v>
      </c>
      <c r="D2502" s="198">
        <v>12.73</v>
      </c>
    </row>
    <row r="2503" spans="1:4" ht="13.5">
      <c r="A2503" s="197">
        <v>95948</v>
      </c>
      <c r="B2503" s="197" t="s">
        <v>24882</v>
      </c>
      <c r="C2503" s="197" t="s">
        <v>23988</v>
      </c>
      <c r="D2503" s="198">
        <v>11.58</v>
      </c>
    </row>
    <row r="2504" spans="1:4" ht="13.5">
      <c r="A2504" s="197">
        <v>96544</v>
      </c>
      <c r="B2504" s="197" t="s">
        <v>24883</v>
      </c>
      <c r="C2504" s="197" t="s">
        <v>23988</v>
      </c>
      <c r="D2504" s="198">
        <v>19.66</v>
      </c>
    </row>
    <row r="2505" spans="1:4" ht="13.5">
      <c r="A2505" s="197">
        <v>96545</v>
      </c>
      <c r="B2505" s="197" t="s">
        <v>24884</v>
      </c>
      <c r="C2505" s="197" t="s">
        <v>23988</v>
      </c>
      <c r="D2505" s="198">
        <v>18.329999999999998</v>
      </c>
    </row>
    <row r="2506" spans="1:4" ht="13.5">
      <c r="A2506" s="197">
        <v>96546</v>
      </c>
      <c r="B2506" s="197" t="s">
        <v>24885</v>
      </c>
      <c r="C2506" s="197" t="s">
        <v>23988</v>
      </c>
      <c r="D2506" s="198">
        <v>16.350000000000001</v>
      </c>
    </row>
    <row r="2507" spans="1:4" ht="13.5">
      <c r="A2507" s="197">
        <v>96547</v>
      </c>
      <c r="B2507" s="197" t="s">
        <v>24886</v>
      </c>
      <c r="C2507" s="197" t="s">
        <v>23988</v>
      </c>
      <c r="D2507" s="198">
        <v>13.8</v>
      </c>
    </row>
    <row r="2508" spans="1:4" ht="13.5">
      <c r="A2508" s="197">
        <v>96548</v>
      </c>
      <c r="B2508" s="197" t="s">
        <v>24887</v>
      </c>
      <c r="C2508" s="197" t="s">
        <v>23988</v>
      </c>
      <c r="D2508" s="198">
        <v>13.06</v>
      </c>
    </row>
    <row r="2509" spans="1:4" ht="13.5">
      <c r="A2509" s="197">
        <v>96549</v>
      </c>
      <c r="B2509" s="197" t="s">
        <v>24888</v>
      </c>
      <c r="C2509" s="197" t="s">
        <v>23988</v>
      </c>
      <c r="D2509" s="198">
        <v>14.53</v>
      </c>
    </row>
    <row r="2510" spans="1:4" ht="13.5">
      <c r="A2510" s="197">
        <v>96550</v>
      </c>
      <c r="B2510" s="197" t="s">
        <v>24889</v>
      </c>
      <c r="C2510" s="197" t="s">
        <v>23988</v>
      </c>
      <c r="D2510" s="198">
        <v>14.15</v>
      </c>
    </row>
    <row r="2511" spans="1:4" ht="13.5">
      <c r="A2511" s="197">
        <v>100064</v>
      </c>
      <c r="B2511" s="197" t="s">
        <v>43985</v>
      </c>
      <c r="C2511" s="197" t="s">
        <v>23988</v>
      </c>
      <c r="D2511" s="198">
        <v>14.24</v>
      </c>
    </row>
    <row r="2512" spans="1:4" ht="13.5">
      <c r="A2512" s="197">
        <v>100066</v>
      </c>
      <c r="B2512" s="197" t="s">
        <v>24890</v>
      </c>
      <c r="C2512" s="197" t="s">
        <v>23988</v>
      </c>
      <c r="D2512" s="198">
        <v>14.19</v>
      </c>
    </row>
    <row r="2513" spans="1:4" ht="13.5">
      <c r="A2513" s="197">
        <v>100067</v>
      </c>
      <c r="B2513" s="197" t="s">
        <v>24891</v>
      </c>
      <c r="C2513" s="197" t="s">
        <v>23988</v>
      </c>
      <c r="D2513" s="198">
        <v>15.13</v>
      </c>
    </row>
    <row r="2514" spans="1:4" ht="13.5">
      <c r="A2514" s="197">
        <v>100068</v>
      </c>
      <c r="B2514" s="197" t="s">
        <v>24892</v>
      </c>
      <c r="C2514" s="197" t="s">
        <v>23988</v>
      </c>
      <c r="D2514" s="198">
        <v>12.05</v>
      </c>
    </row>
    <row r="2515" spans="1:4" ht="13.5">
      <c r="A2515" s="197">
        <v>102920</v>
      </c>
      <c r="B2515" s="197" t="s">
        <v>43986</v>
      </c>
      <c r="C2515" s="197" t="s">
        <v>23988</v>
      </c>
      <c r="D2515" s="198">
        <v>10.86</v>
      </c>
    </row>
    <row r="2516" spans="1:4" ht="13.5">
      <c r="A2516" s="197">
        <v>102921</v>
      </c>
      <c r="B2516" s="197" t="s">
        <v>43987</v>
      </c>
      <c r="C2516" s="197" t="s">
        <v>23988</v>
      </c>
      <c r="D2516" s="198">
        <v>10.57</v>
      </c>
    </row>
    <row r="2517" spans="1:4" ht="13.5">
      <c r="A2517" s="197">
        <v>102922</v>
      </c>
      <c r="B2517" s="197" t="s">
        <v>43988</v>
      </c>
      <c r="C2517" s="197" t="s">
        <v>23988</v>
      </c>
      <c r="D2517" s="198">
        <v>11.41</v>
      </c>
    </row>
    <row r="2518" spans="1:4" ht="13.5">
      <c r="A2518" s="197">
        <v>102923</v>
      </c>
      <c r="B2518" s="197" t="s">
        <v>43989</v>
      </c>
      <c r="C2518" s="197" t="s">
        <v>23988</v>
      </c>
      <c r="D2518" s="198">
        <v>10.37</v>
      </c>
    </row>
    <row r="2519" spans="1:4" ht="13.5">
      <c r="A2519" s="197">
        <v>103088</v>
      </c>
      <c r="B2519" s="197" t="s">
        <v>43990</v>
      </c>
      <c r="C2519" s="197" t="s">
        <v>23988</v>
      </c>
      <c r="D2519" s="198">
        <v>12.58</v>
      </c>
    </row>
    <row r="2520" spans="1:4" ht="13.5">
      <c r="A2520" s="197">
        <v>89993</v>
      </c>
      <c r="B2520" s="197" t="s">
        <v>43991</v>
      </c>
      <c r="C2520" s="197" t="s">
        <v>105</v>
      </c>
      <c r="D2520" s="198">
        <v>898.78</v>
      </c>
    </row>
    <row r="2521" spans="1:4" ht="13.5">
      <c r="A2521" s="197">
        <v>89994</v>
      </c>
      <c r="B2521" s="197" t="s">
        <v>43992</v>
      </c>
      <c r="C2521" s="197" t="s">
        <v>105</v>
      </c>
      <c r="D2521" s="198">
        <v>755.56</v>
      </c>
    </row>
    <row r="2522" spans="1:4" ht="13.5">
      <c r="A2522" s="197">
        <v>89995</v>
      </c>
      <c r="B2522" s="197" t="s">
        <v>43993</v>
      </c>
      <c r="C2522" s="197" t="s">
        <v>105</v>
      </c>
      <c r="D2522" s="198">
        <v>862.15</v>
      </c>
    </row>
    <row r="2523" spans="1:4" ht="13.5">
      <c r="A2523" s="197">
        <v>90278</v>
      </c>
      <c r="B2523" s="197" t="s">
        <v>43994</v>
      </c>
      <c r="C2523" s="197" t="s">
        <v>105</v>
      </c>
      <c r="D2523" s="198">
        <v>416.27</v>
      </c>
    </row>
    <row r="2524" spans="1:4" ht="13.5">
      <c r="A2524" s="197">
        <v>90279</v>
      </c>
      <c r="B2524" s="197" t="s">
        <v>43995</v>
      </c>
      <c r="C2524" s="197" t="s">
        <v>105</v>
      </c>
      <c r="D2524" s="198">
        <v>460.83</v>
      </c>
    </row>
    <row r="2525" spans="1:4" ht="13.5">
      <c r="A2525" s="197">
        <v>90280</v>
      </c>
      <c r="B2525" s="197" t="s">
        <v>43996</v>
      </c>
      <c r="C2525" s="197" t="s">
        <v>105</v>
      </c>
      <c r="D2525" s="198">
        <v>509.65</v>
      </c>
    </row>
    <row r="2526" spans="1:4" ht="13.5">
      <c r="A2526" s="197">
        <v>90281</v>
      </c>
      <c r="B2526" s="197" t="s">
        <v>43997</v>
      </c>
      <c r="C2526" s="197" t="s">
        <v>105</v>
      </c>
      <c r="D2526" s="198">
        <v>590.62</v>
      </c>
    </row>
    <row r="2527" spans="1:4" ht="13.5">
      <c r="A2527" s="197">
        <v>90282</v>
      </c>
      <c r="B2527" s="197" t="s">
        <v>43998</v>
      </c>
      <c r="C2527" s="197" t="s">
        <v>105</v>
      </c>
      <c r="D2527" s="198">
        <v>406.78</v>
      </c>
    </row>
    <row r="2528" spans="1:4" ht="13.5">
      <c r="A2528" s="197">
        <v>90283</v>
      </c>
      <c r="B2528" s="197" t="s">
        <v>43999</v>
      </c>
      <c r="C2528" s="197" t="s">
        <v>105</v>
      </c>
      <c r="D2528" s="198">
        <v>451.43</v>
      </c>
    </row>
    <row r="2529" spans="1:4" ht="13.5">
      <c r="A2529" s="197">
        <v>90284</v>
      </c>
      <c r="B2529" s="197" t="s">
        <v>44000</v>
      </c>
      <c r="C2529" s="197" t="s">
        <v>105</v>
      </c>
      <c r="D2529" s="198">
        <v>503.87</v>
      </c>
    </row>
    <row r="2530" spans="1:4" ht="13.5">
      <c r="A2530" s="197">
        <v>90285</v>
      </c>
      <c r="B2530" s="197" t="s">
        <v>44001</v>
      </c>
      <c r="C2530" s="197" t="s">
        <v>105</v>
      </c>
      <c r="D2530" s="198">
        <v>590.38</v>
      </c>
    </row>
    <row r="2531" spans="1:4" ht="13.5">
      <c r="A2531" s="197">
        <v>94962</v>
      </c>
      <c r="B2531" s="197" t="s">
        <v>44002</v>
      </c>
      <c r="C2531" s="197" t="s">
        <v>105</v>
      </c>
      <c r="D2531" s="198">
        <v>322.64999999999998</v>
      </c>
    </row>
    <row r="2532" spans="1:4" ht="13.5">
      <c r="A2532" s="197">
        <v>94963</v>
      </c>
      <c r="B2532" s="197" t="s">
        <v>44003</v>
      </c>
      <c r="C2532" s="197" t="s">
        <v>105</v>
      </c>
      <c r="D2532" s="198">
        <v>356.88</v>
      </c>
    </row>
    <row r="2533" spans="1:4" ht="13.5">
      <c r="A2533" s="197">
        <v>94964</v>
      </c>
      <c r="B2533" s="197" t="s">
        <v>44004</v>
      </c>
      <c r="C2533" s="197" t="s">
        <v>105</v>
      </c>
      <c r="D2533" s="198">
        <v>391.24</v>
      </c>
    </row>
    <row r="2534" spans="1:4" ht="13.5">
      <c r="A2534" s="197">
        <v>94965</v>
      </c>
      <c r="B2534" s="197" t="s">
        <v>44005</v>
      </c>
      <c r="C2534" s="197" t="s">
        <v>105</v>
      </c>
      <c r="D2534" s="198">
        <v>404.47</v>
      </c>
    </row>
    <row r="2535" spans="1:4" ht="13.5">
      <c r="A2535" s="197">
        <v>94966</v>
      </c>
      <c r="B2535" s="197" t="s">
        <v>44006</v>
      </c>
      <c r="C2535" s="197" t="s">
        <v>105</v>
      </c>
      <c r="D2535" s="198">
        <v>417.97</v>
      </c>
    </row>
    <row r="2536" spans="1:4" ht="13.5">
      <c r="A2536" s="197">
        <v>94967</v>
      </c>
      <c r="B2536" s="197" t="s">
        <v>44007</v>
      </c>
      <c r="C2536" s="197" t="s">
        <v>105</v>
      </c>
      <c r="D2536" s="198">
        <v>477.49</v>
      </c>
    </row>
    <row r="2537" spans="1:4" ht="13.5">
      <c r="A2537" s="197">
        <v>94968</v>
      </c>
      <c r="B2537" s="197" t="s">
        <v>44008</v>
      </c>
      <c r="C2537" s="197" t="s">
        <v>105</v>
      </c>
      <c r="D2537" s="198">
        <v>318.26</v>
      </c>
    </row>
    <row r="2538" spans="1:4" ht="13.5">
      <c r="A2538" s="197">
        <v>94969</v>
      </c>
      <c r="B2538" s="197" t="s">
        <v>44009</v>
      </c>
      <c r="C2538" s="197" t="s">
        <v>105</v>
      </c>
      <c r="D2538" s="198">
        <v>349.48</v>
      </c>
    </row>
    <row r="2539" spans="1:4" ht="13.5">
      <c r="A2539" s="197">
        <v>94970</v>
      </c>
      <c r="B2539" s="197" t="s">
        <v>44010</v>
      </c>
      <c r="C2539" s="197" t="s">
        <v>105</v>
      </c>
      <c r="D2539" s="198">
        <v>376.87</v>
      </c>
    </row>
    <row r="2540" spans="1:4" ht="13.5">
      <c r="A2540" s="197">
        <v>94971</v>
      </c>
      <c r="B2540" s="197" t="s">
        <v>44011</v>
      </c>
      <c r="C2540" s="197" t="s">
        <v>105</v>
      </c>
      <c r="D2540" s="198">
        <v>396.68</v>
      </c>
    </row>
    <row r="2541" spans="1:4" ht="13.5">
      <c r="A2541" s="197">
        <v>94972</v>
      </c>
      <c r="B2541" s="197" t="s">
        <v>44012</v>
      </c>
      <c r="C2541" s="197" t="s">
        <v>105</v>
      </c>
      <c r="D2541" s="198">
        <v>410.2</v>
      </c>
    </row>
    <row r="2542" spans="1:4" ht="13.5">
      <c r="A2542" s="197">
        <v>94973</v>
      </c>
      <c r="B2542" s="197" t="s">
        <v>44013</v>
      </c>
      <c r="C2542" s="197" t="s">
        <v>105</v>
      </c>
      <c r="D2542" s="198">
        <v>467.56</v>
      </c>
    </row>
    <row r="2543" spans="1:4" ht="13.5">
      <c r="A2543" s="197">
        <v>94974</v>
      </c>
      <c r="B2543" s="197" t="s">
        <v>44014</v>
      </c>
      <c r="C2543" s="197" t="s">
        <v>105</v>
      </c>
      <c r="D2543" s="198">
        <v>378.02</v>
      </c>
    </row>
    <row r="2544" spans="1:4" ht="13.5">
      <c r="A2544" s="197">
        <v>94975</v>
      </c>
      <c r="B2544" s="197" t="s">
        <v>44015</v>
      </c>
      <c r="C2544" s="197" t="s">
        <v>105</v>
      </c>
      <c r="D2544" s="198">
        <v>408.26</v>
      </c>
    </row>
    <row r="2545" spans="1:4" ht="13.5">
      <c r="A2545" s="197">
        <v>96555</v>
      </c>
      <c r="B2545" s="197" t="s">
        <v>24893</v>
      </c>
      <c r="C2545" s="197" t="s">
        <v>105</v>
      </c>
      <c r="D2545" s="198">
        <v>590.14</v>
      </c>
    </row>
    <row r="2546" spans="1:4" ht="13.5">
      <c r="A2546" s="197">
        <v>96556</v>
      </c>
      <c r="B2546" s="197" t="s">
        <v>24894</v>
      </c>
      <c r="C2546" s="197" t="s">
        <v>105</v>
      </c>
      <c r="D2546" s="198">
        <v>677.09</v>
      </c>
    </row>
    <row r="2547" spans="1:4" ht="13.5">
      <c r="A2547" s="197">
        <v>96557</v>
      </c>
      <c r="B2547" s="197" t="s">
        <v>24895</v>
      </c>
      <c r="C2547" s="197" t="s">
        <v>105</v>
      </c>
      <c r="D2547" s="198">
        <v>466.01</v>
      </c>
    </row>
    <row r="2548" spans="1:4" ht="13.5">
      <c r="A2548" s="197">
        <v>96558</v>
      </c>
      <c r="B2548" s="197" t="s">
        <v>24896</v>
      </c>
      <c r="C2548" s="197" t="s">
        <v>105</v>
      </c>
      <c r="D2548" s="198">
        <v>473.82</v>
      </c>
    </row>
    <row r="2549" spans="1:4" ht="13.5">
      <c r="A2549" s="197">
        <v>99235</v>
      </c>
      <c r="B2549" s="197" t="s">
        <v>44016</v>
      </c>
      <c r="C2549" s="197" t="s">
        <v>105</v>
      </c>
      <c r="D2549" s="198">
        <v>450.38</v>
      </c>
    </row>
    <row r="2550" spans="1:4" ht="13.5">
      <c r="A2550" s="197">
        <v>99431</v>
      </c>
      <c r="B2550" s="197" t="s">
        <v>44017</v>
      </c>
      <c r="C2550" s="197" t="s">
        <v>105</v>
      </c>
      <c r="D2550" s="198">
        <v>469.67</v>
      </c>
    </row>
    <row r="2551" spans="1:4" ht="13.5">
      <c r="A2551" s="197">
        <v>99432</v>
      </c>
      <c r="B2551" s="197" t="s">
        <v>44018</v>
      </c>
      <c r="C2551" s="197" t="s">
        <v>105</v>
      </c>
      <c r="D2551" s="198">
        <v>455.67</v>
      </c>
    </row>
    <row r="2552" spans="1:4" ht="13.5">
      <c r="A2552" s="197">
        <v>99433</v>
      </c>
      <c r="B2552" s="197" t="s">
        <v>44019</v>
      </c>
      <c r="C2552" s="197" t="s">
        <v>105</v>
      </c>
      <c r="D2552" s="198">
        <v>498.29</v>
      </c>
    </row>
    <row r="2553" spans="1:4" ht="13.5">
      <c r="A2553" s="197">
        <v>99434</v>
      </c>
      <c r="B2553" s="197" t="s">
        <v>44020</v>
      </c>
      <c r="C2553" s="197" t="s">
        <v>105</v>
      </c>
      <c r="D2553" s="198">
        <v>473.86</v>
      </c>
    </row>
    <row r="2554" spans="1:4" ht="13.5">
      <c r="A2554" s="197">
        <v>99435</v>
      </c>
      <c r="B2554" s="197" t="s">
        <v>44021</v>
      </c>
      <c r="C2554" s="197" t="s">
        <v>105</v>
      </c>
      <c r="D2554" s="198">
        <v>458.56</v>
      </c>
    </row>
    <row r="2555" spans="1:4" ht="13.5">
      <c r="A2555" s="197">
        <v>99436</v>
      </c>
      <c r="B2555" s="197" t="s">
        <v>44022</v>
      </c>
      <c r="C2555" s="197" t="s">
        <v>105</v>
      </c>
      <c r="D2555" s="198">
        <v>520.20000000000005</v>
      </c>
    </row>
    <row r="2556" spans="1:4" ht="13.5">
      <c r="A2556" s="197">
        <v>99437</v>
      </c>
      <c r="B2556" s="197" t="s">
        <v>44023</v>
      </c>
      <c r="C2556" s="197" t="s">
        <v>105</v>
      </c>
      <c r="D2556" s="198">
        <v>478.74</v>
      </c>
    </row>
    <row r="2557" spans="1:4" ht="13.5">
      <c r="A2557" s="197">
        <v>99438</v>
      </c>
      <c r="B2557" s="197" t="s">
        <v>44024</v>
      </c>
      <c r="C2557" s="197" t="s">
        <v>105</v>
      </c>
      <c r="D2557" s="198">
        <v>484.76</v>
      </c>
    </row>
    <row r="2558" spans="1:4" ht="13.5">
      <c r="A2558" s="197">
        <v>99439</v>
      </c>
      <c r="B2558" s="197" t="s">
        <v>44025</v>
      </c>
      <c r="C2558" s="197" t="s">
        <v>105</v>
      </c>
      <c r="D2558" s="198">
        <v>462.92</v>
      </c>
    </row>
    <row r="2559" spans="1:4" ht="13.5">
      <c r="A2559" s="197">
        <v>102473</v>
      </c>
      <c r="B2559" s="197" t="s">
        <v>44026</v>
      </c>
      <c r="C2559" s="197" t="s">
        <v>105</v>
      </c>
      <c r="D2559" s="198">
        <v>424.6</v>
      </c>
    </row>
    <row r="2560" spans="1:4" ht="13.5">
      <c r="A2560" s="197">
        <v>102474</v>
      </c>
      <c r="B2560" s="197" t="s">
        <v>44027</v>
      </c>
      <c r="C2560" s="197" t="s">
        <v>105</v>
      </c>
      <c r="D2560" s="198">
        <v>456.82</v>
      </c>
    </row>
    <row r="2561" spans="1:4" ht="13.5">
      <c r="A2561" s="197">
        <v>102475</v>
      </c>
      <c r="B2561" s="197" t="s">
        <v>44028</v>
      </c>
      <c r="C2561" s="197" t="s">
        <v>105</v>
      </c>
      <c r="D2561" s="198">
        <v>495.27</v>
      </c>
    </row>
    <row r="2562" spans="1:4" ht="13.5">
      <c r="A2562" s="197">
        <v>102476</v>
      </c>
      <c r="B2562" s="197" t="s">
        <v>44029</v>
      </c>
      <c r="C2562" s="197" t="s">
        <v>105</v>
      </c>
      <c r="D2562" s="198">
        <v>507.37</v>
      </c>
    </row>
    <row r="2563" spans="1:4" ht="13.5">
      <c r="A2563" s="197">
        <v>102477</v>
      </c>
      <c r="B2563" s="197" t="s">
        <v>44030</v>
      </c>
      <c r="C2563" s="197" t="s">
        <v>105</v>
      </c>
      <c r="D2563" s="198">
        <v>537.86</v>
      </c>
    </row>
    <row r="2564" spans="1:4" ht="13.5">
      <c r="A2564" s="197">
        <v>102478</v>
      </c>
      <c r="B2564" s="197" t="s">
        <v>44031</v>
      </c>
      <c r="C2564" s="197" t="s">
        <v>105</v>
      </c>
      <c r="D2564" s="198">
        <v>578.86</v>
      </c>
    </row>
    <row r="2565" spans="1:4" ht="13.5">
      <c r="A2565" s="197">
        <v>102479</v>
      </c>
      <c r="B2565" s="197" t="s">
        <v>44032</v>
      </c>
      <c r="C2565" s="197" t="s">
        <v>105</v>
      </c>
      <c r="D2565" s="198">
        <v>420.52</v>
      </c>
    </row>
    <row r="2566" spans="1:4" ht="13.5">
      <c r="A2566" s="197">
        <v>102480</v>
      </c>
      <c r="B2566" s="197" t="s">
        <v>44033</v>
      </c>
      <c r="C2566" s="197" t="s">
        <v>105</v>
      </c>
      <c r="D2566" s="198">
        <v>449.75</v>
      </c>
    </row>
    <row r="2567" spans="1:4" ht="13.5">
      <c r="A2567" s="197">
        <v>102481</v>
      </c>
      <c r="B2567" s="197" t="s">
        <v>44034</v>
      </c>
      <c r="C2567" s="197" t="s">
        <v>105</v>
      </c>
      <c r="D2567" s="198">
        <v>481.09</v>
      </c>
    </row>
    <row r="2568" spans="1:4" ht="13.5">
      <c r="A2568" s="197">
        <v>102482</v>
      </c>
      <c r="B2568" s="197" t="s">
        <v>44035</v>
      </c>
      <c r="C2568" s="197" t="s">
        <v>105</v>
      </c>
      <c r="D2568" s="198">
        <v>503.38</v>
      </c>
    </row>
    <row r="2569" spans="1:4" ht="13.5">
      <c r="A2569" s="197">
        <v>102483</v>
      </c>
      <c r="B2569" s="197" t="s">
        <v>44036</v>
      </c>
      <c r="C2569" s="197" t="s">
        <v>105</v>
      </c>
      <c r="D2569" s="198">
        <v>529.02</v>
      </c>
    </row>
    <row r="2570" spans="1:4" ht="13.5">
      <c r="A2570" s="197">
        <v>102484</v>
      </c>
      <c r="B2570" s="197" t="s">
        <v>44037</v>
      </c>
      <c r="C2570" s="197" t="s">
        <v>105</v>
      </c>
      <c r="D2570" s="198">
        <v>576.96</v>
      </c>
    </row>
    <row r="2571" spans="1:4" ht="13.5">
      <c r="A2571" s="197">
        <v>102485</v>
      </c>
      <c r="B2571" s="197" t="s">
        <v>44038</v>
      </c>
      <c r="C2571" s="197" t="s">
        <v>105</v>
      </c>
      <c r="D2571" s="198">
        <v>481.68</v>
      </c>
    </row>
    <row r="2572" spans="1:4" ht="13.5">
      <c r="A2572" s="197">
        <v>102486</v>
      </c>
      <c r="B2572" s="197" t="s">
        <v>44039</v>
      </c>
      <c r="C2572" s="197" t="s">
        <v>105</v>
      </c>
      <c r="D2572" s="198">
        <v>508.61</v>
      </c>
    </row>
    <row r="2573" spans="1:4" ht="13.5">
      <c r="A2573" s="197">
        <v>102487</v>
      </c>
      <c r="B2573" s="197" t="s">
        <v>44040</v>
      </c>
      <c r="C2573" s="197" t="s">
        <v>105</v>
      </c>
      <c r="D2573" s="198">
        <v>502.28</v>
      </c>
    </row>
    <row r="2574" spans="1:4" ht="13.5">
      <c r="A2574" s="197">
        <v>103183</v>
      </c>
      <c r="B2574" s="197" t="s">
        <v>44041</v>
      </c>
      <c r="C2574" s="197" t="s">
        <v>105</v>
      </c>
      <c r="D2574" s="198">
        <v>504.31</v>
      </c>
    </row>
    <row r="2575" spans="1:4" ht="13.5">
      <c r="A2575" s="197">
        <v>103184</v>
      </c>
      <c r="B2575" s="197" t="s">
        <v>44042</v>
      </c>
      <c r="C2575" s="197" t="s">
        <v>105</v>
      </c>
      <c r="D2575" s="198">
        <v>462.56</v>
      </c>
    </row>
    <row r="2576" spans="1:4" ht="13.5">
      <c r="A2576" s="197">
        <v>103669</v>
      </c>
      <c r="B2576" s="197" t="s">
        <v>44043</v>
      </c>
      <c r="C2576" s="197" t="s">
        <v>105</v>
      </c>
      <c r="D2576" s="198">
        <v>732.53</v>
      </c>
    </row>
    <row r="2577" spans="1:4" ht="13.5">
      <c r="A2577" s="197">
        <v>103670</v>
      </c>
      <c r="B2577" s="197" t="s">
        <v>44044</v>
      </c>
      <c r="C2577" s="197" t="s">
        <v>105</v>
      </c>
      <c r="D2577" s="198">
        <v>293.87</v>
      </c>
    </row>
    <row r="2578" spans="1:4" ht="13.5">
      <c r="A2578" s="197">
        <v>103671</v>
      </c>
      <c r="B2578" s="197" t="s">
        <v>44045</v>
      </c>
      <c r="C2578" s="197" t="s">
        <v>105</v>
      </c>
      <c r="D2578" s="198">
        <v>486.31</v>
      </c>
    </row>
    <row r="2579" spans="1:4" ht="13.5">
      <c r="A2579" s="197">
        <v>103672</v>
      </c>
      <c r="B2579" s="197" t="s">
        <v>44046</v>
      </c>
      <c r="C2579" s="197" t="s">
        <v>105</v>
      </c>
      <c r="D2579" s="198">
        <v>454.66</v>
      </c>
    </row>
    <row r="2580" spans="1:4" ht="13.5">
      <c r="A2580" s="197">
        <v>103673</v>
      </c>
      <c r="B2580" s="197" t="s">
        <v>44047</v>
      </c>
      <c r="C2580" s="197" t="s">
        <v>105</v>
      </c>
      <c r="D2580" s="198">
        <v>41.25</v>
      </c>
    </row>
    <row r="2581" spans="1:4" ht="13.5">
      <c r="A2581" s="197">
        <v>103674</v>
      </c>
      <c r="B2581" s="197" t="s">
        <v>44048</v>
      </c>
      <c r="C2581" s="197" t="s">
        <v>105</v>
      </c>
      <c r="D2581" s="198">
        <v>474.79</v>
      </c>
    </row>
    <row r="2582" spans="1:4" ht="13.5">
      <c r="A2582" s="197">
        <v>103675</v>
      </c>
      <c r="B2582" s="197" t="s">
        <v>44049</v>
      </c>
      <c r="C2582" s="197" t="s">
        <v>105</v>
      </c>
      <c r="D2582" s="198">
        <v>455.22</v>
      </c>
    </row>
    <row r="2583" spans="1:4" ht="13.5">
      <c r="A2583" s="197">
        <v>103676</v>
      </c>
      <c r="B2583" s="197" t="s">
        <v>44050</v>
      </c>
      <c r="C2583" s="197" t="s">
        <v>105</v>
      </c>
      <c r="D2583" s="198">
        <v>788.1</v>
      </c>
    </row>
    <row r="2584" spans="1:4" ht="13.5">
      <c r="A2584" s="197">
        <v>103677</v>
      </c>
      <c r="B2584" s="197" t="s">
        <v>44051</v>
      </c>
      <c r="C2584" s="197" t="s">
        <v>105</v>
      </c>
      <c r="D2584" s="198">
        <v>619.79999999999995</v>
      </c>
    </row>
    <row r="2585" spans="1:4" ht="13.5">
      <c r="A2585" s="197">
        <v>103678</v>
      </c>
      <c r="B2585" s="197" t="s">
        <v>44052</v>
      </c>
      <c r="C2585" s="197" t="s">
        <v>105</v>
      </c>
      <c r="D2585" s="198">
        <v>693.94</v>
      </c>
    </row>
    <row r="2586" spans="1:4" ht="13.5">
      <c r="A2586" s="197">
        <v>103679</v>
      </c>
      <c r="B2586" s="197" t="s">
        <v>44053</v>
      </c>
      <c r="C2586" s="197" t="s">
        <v>105</v>
      </c>
      <c r="D2586" s="198">
        <v>578</v>
      </c>
    </row>
    <row r="2587" spans="1:4" ht="13.5">
      <c r="A2587" s="197">
        <v>103680</v>
      </c>
      <c r="B2587" s="197" t="s">
        <v>44054</v>
      </c>
      <c r="C2587" s="197" t="s">
        <v>105</v>
      </c>
      <c r="D2587" s="198">
        <v>625</v>
      </c>
    </row>
    <row r="2588" spans="1:4" ht="13.5">
      <c r="A2588" s="197">
        <v>103681</v>
      </c>
      <c r="B2588" s="197" t="s">
        <v>44055</v>
      </c>
      <c r="C2588" s="197" t="s">
        <v>105</v>
      </c>
      <c r="D2588" s="198">
        <v>512.02</v>
      </c>
    </row>
    <row r="2589" spans="1:4" ht="13.5">
      <c r="A2589" s="197">
        <v>103682</v>
      </c>
      <c r="B2589" s="197" t="s">
        <v>44056</v>
      </c>
      <c r="C2589" s="197" t="s">
        <v>105</v>
      </c>
      <c r="D2589" s="198">
        <v>750.08</v>
      </c>
    </row>
    <row r="2590" spans="1:4" ht="13.5">
      <c r="A2590" s="197">
        <v>103683</v>
      </c>
      <c r="B2590" s="197" t="s">
        <v>44057</v>
      </c>
      <c r="C2590" s="197" t="s">
        <v>105</v>
      </c>
      <c r="D2590" s="123">
        <v>1035.21</v>
      </c>
    </row>
    <row r="2591" spans="1:4" ht="13.5">
      <c r="A2591" s="197">
        <v>103684</v>
      </c>
      <c r="B2591" s="197" t="s">
        <v>44058</v>
      </c>
      <c r="C2591" s="197" t="s">
        <v>105</v>
      </c>
      <c r="D2591" s="198">
        <v>472.15</v>
      </c>
    </row>
    <row r="2592" spans="1:4" ht="13.5">
      <c r="A2592" s="197">
        <v>103685</v>
      </c>
      <c r="B2592" s="197" t="s">
        <v>44059</v>
      </c>
      <c r="C2592" s="197" t="s">
        <v>105</v>
      </c>
      <c r="D2592" s="198">
        <v>459.73</v>
      </c>
    </row>
    <row r="2593" spans="1:4" ht="13.5">
      <c r="A2593" s="197">
        <v>103686</v>
      </c>
      <c r="B2593" s="197" t="s">
        <v>44060</v>
      </c>
      <c r="C2593" s="197" t="s">
        <v>105</v>
      </c>
      <c r="D2593" s="198">
        <v>519.16999999999996</v>
      </c>
    </row>
    <row r="2594" spans="1:4" ht="13.5">
      <c r="A2594" s="197">
        <v>103687</v>
      </c>
      <c r="B2594" s="197" t="s">
        <v>44061</v>
      </c>
      <c r="C2594" s="197" t="s">
        <v>105</v>
      </c>
      <c r="D2594" s="198">
        <v>854.48</v>
      </c>
    </row>
    <row r="2595" spans="1:4" ht="13.5">
      <c r="A2595" s="197">
        <v>103688</v>
      </c>
      <c r="B2595" s="197" t="s">
        <v>44062</v>
      </c>
      <c r="C2595" s="197" t="s">
        <v>105</v>
      </c>
      <c r="D2595" s="198">
        <v>613.39</v>
      </c>
    </row>
    <row r="2596" spans="1:4" ht="13.5">
      <c r="A2596" s="197">
        <v>101963</v>
      </c>
      <c r="B2596" s="197" t="s">
        <v>24897</v>
      </c>
      <c r="C2596" s="197" t="s">
        <v>102</v>
      </c>
      <c r="D2596" s="198">
        <v>196.23</v>
      </c>
    </row>
    <row r="2597" spans="1:4" ht="13.5">
      <c r="A2597" s="197">
        <v>101964</v>
      </c>
      <c r="B2597" s="197" t="s">
        <v>132</v>
      </c>
      <c r="C2597" s="197" t="s">
        <v>102</v>
      </c>
      <c r="D2597" s="198">
        <v>184.3</v>
      </c>
    </row>
    <row r="2598" spans="1:4" ht="13.5">
      <c r="A2598" s="197">
        <v>101165</v>
      </c>
      <c r="B2598" s="197" t="s">
        <v>24898</v>
      </c>
      <c r="C2598" s="197" t="s">
        <v>105</v>
      </c>
      <c r="D2598" s="198">
        <v>837.93</v>
      </c>
    </row>
    <row r="2599" spans="1:4" ht="13.5">
      <c r="A2599" s="197">
        <v>101166</v>
      </c>
      <c r="B2599" s="197" t="s">
        <v>24899</v>
      </c>
      <c r="C2599" s="197" t="s">
        <v>105</v>
      </c>
      <c r="D2599" s="198">
        <v>722.34</v>
      </c>
    </row>
    <row r="2600" spans="1:4" ht="13.5">
      <c r="A2600" s="197">
        <v>98575</v>
      </c>
      <c r="B2600" s="197" t="s">
        <v>44063</v>
      </c>
      <c r="C2600" s="197" t="s">
        <v>119</v>
      </c>
      <c r="D2600" s="198">
        <v>103.43</v>
      </c>
    </row>
    <row r="2601" spans="1:4" ht="13.5">
      <c r="A2601" s="197">
        <v>98576</v>
      </c>
      <c r="B2601" s="197" t="s">
        <v>24900</v>
      </c>
      <c r="C2601" s="197" t="s">
        <v>119</v>
      </c>
      <c r="D2601" s="198">
        <v>20.78</v>
      </c>
    </row>
    <row r="2602" spans="1:4" ht="13.5">
      <c r="A2602" s="197">
        <v>98577</v>
      </c>
      <c r="B2602" s="197" t="s">
        <v>44064</v>
      </c>
      <c r="C2602" s="197" t="s">
        <v>119</v>
      </c>
      <c r="D2602" s="198">
        <v>46.36</v>
      </c>
    </row>
    <row r="2603" spans="1:4" ht="13.5">
      <c r="A2603" s="197">
        <v>93182</v>
      </c>
      <c r="B2603" s="197" t="s">
        <v>24901</v>
      </c>
      <c r="C2603" s="197" t="s">
        <v>119</v>
      </c>
      <c r="D2603" s="198">
        <v>51.75</v>
      </c>
    </row>
    <row r="2604" spans="1:4" ht="13.5">
      <c r="A2604" s="197">
        <v>93183</v>
      </c>
      <c r="B2604" s="197" t="s">
        <v>24902</v>
      </c>
      <c r="C2604" s="197" t="s">
        <v>119</v>
      </c>
      <c r="D2604" s="198">
        <v>66.239999999999995</v>
      </c>
    </row>
    <row r="2605" spans="1:4" ht="13.5">
      <c r="A2605" s="197">
        <v>93184</v>
      </c>
      <c r="B2605" s="197" t="s">
        <v>24903</v>
      </c>
      <c r="C2605" s="197" t="s">
        <v>119</v>
      </c>
      <c r="D2605" s="198">
        <v>38.39</v>
      </c>
    </row>
    <row r="2606" spans="1:4" ht="13.5">
      <c r="A2606" s="197">
        <v>93185</v>
      </c>
      <c r="B2606" s="197" t="s">
        <v>24904</v>
      </c>
      <c r="C2606" s="197" t="s">
        <v>119</v>
      </c>
      <c r="D2606" s="198">
        <v>65.25</v>
      </c>
    </row>
    <row r="2607" spans="1:4" ht="13.5">
      <c r="A2607" s="197">
        <v>93186</v>
      </c>
      <c r="B2607" s="197" t="s">
        <v>24905</v>
      </c>
      <c r="C2607" s="197" t="s">
        <v>119</v>
      </c>
      <c r="D2607" s="198">
        <v>96.64</v>
      </c>
    </row>
    <row r="2608" spans="1:4" ht="13.5">
      <c r="A2608" s="197">
        <v>93187</v>
      </c>
      <c r="B2608" s="197" t="s">
        <v>24906</v>
      </c>
      <c r="C2608" s="197" t="s">
        <v>119</v>
      </c>
      <c r="D2608" s="198">
        <v>110.74</v>
      </c>
    </row>
    <row r="2609" spans="1:4" ht="13.5">
      <c r="A2609" s="197">
        <v>93188</v>
      </c>
      <c r="B2609" s="197" t="s">
        <v>24907</v>
      </c>
      <c r="C2609" s="197" t="s">
        <v>119</v>
      </c>
      <c r="D2609" s="198">
        <v>89.18</v>
      </c>
    </row>
    <row r="2610" spans="1:4" ht="13.5">
      <c r="A2610" s="197">
        <v>93189</v>
      </c>
      <c r="B2610" s="197" t="s">
        <v>24908</v>
      </c>
      <c r="C2610" s="197" t="s">
        <v>119</v>
      </c>
      <c r="D2610" s="198">
        <v>111.51</v>
      </c>
    </row>
    <row r="2611" spans="1:4" ht="13.5">
      <c r="A2611" s="197">
        <v>93190</v>
      </c>
      <c r="B2611" s="197" t="s">
        <v>24909</v>
      </c>
      <c r="C2611" s="197" t="s">
        <v>119</v>
      </c>
      <c r="D2611" s="198">
        <v>44.27</v>
      </c>
    </row>
    <row r="2612" spans="1:4" ht="13.5">
      <c r="A2612" s="197">
        <v>93191</v>
      </c>
      <c r="B2612" s="197" t="s">
        <v>24910</v>
      </c>
      <c r="C2612" s="197" t="s">
        <v>119</v>
      </c>
      <c r="D2612" s="198">
        <v>46.95</v>
      </c>
    </row>
    <row r="2613" spans="1:4" ht="13.5">
      <c r="A2613" s="197">
        <v>93192</v>
      </c>
      <c r="B2613" s="197" t="s">
        <v>24911</v>
      </c>
      <c r="C2613" s="197" t="s">
        <v>119</v>
      </c>
      <c r="D2613" s="198">
        <v>48.26</v>
      </c>
    </row>
    <row r="2614" spans="1:4" ht="13.5">
      <c r="A2614" s="197">
        <v>93193</v>
      </c>
      <c r="B2614" s="197" t="s">
        <v>24912</v>
      </c>
      <c r="C2614" s="197" t="s">
        <v>119</v>
      </c>
      <c r="D2614" s="198">
        <v>47.87</v>
      </c>
    </row>
    <row r="2615" spans="1:4" ht="13.5">
      <c r="A2615" s="197">
        <v>93194</v>
      </c>
      <c r="B2615" s="197" t="s">
        <v>24913</v>
      </c>
      <c r="C2615" s="197" t="s">
        <v>119</v>
      </c>
      <c r="D2615" s="198">
        <v>50.64</v>
      </c>
    </row>
    <row r="2616" spans="1:4" ht="13.5">
      <c r="A2616" s="197">
        <v>93195</v>
      </c>
      <c r="B2616" s="197" t="s">
        <v>24914</v>
      </c>
      <c r="C2616" s="197" t="s">
        <v>119</v>
      </c>
      <c r="D2616" s="198">
        <v>61.4</v>
      </c>
    </row>
    <row r="2617" spans="1:4" ht="13.5">
      <c r="A2617" s="197">
        <v>93196</v>
      </c>
      <c r="B2617" s="197" t="s">
        <v>24915</v>
      </c>
      <c r="C2617" s="197" t="s">
        <v>119</v>
      </c>
      <c r="D2617" s="198">
        <v>94.1</v>
      </c>
    </row>
    <row r="2618" spans="1:4" ht="13.5">
      <c r="A2618" s="197">
        <v>93197</v>
      </c>
      <c r="B2618" s="197" t="s">
        <v>24916</v>
      </c>
      <c r="C2618" s="197" t="s">
        <v>119</v>
      </c>
      <c r="D2618" s="198">
        <v>105.06</v>
      </c>
    </row>
    <row r="2619" spans="1:4" ht="13.5">
      <c r="A2619" s="197">
        <v>93198</v>
      </c>
      <c r="B2619" s="197" t="s">
        <v>24917</v>
      </c>
      <c r="C2619" s="197" t="s">
        <v>119</v>
      </c>
      <c r="D2619" s="198">
        <v>37.979999999999997</v>
      </c>
    </row>
    <row r="2620" spans="1:4" ht="13.5">
      <c r="A2620" s="197">
        <v>93199</v>
      </c>
      <c r="B2620" s="197" t="s">
        <v>24918</v>
      </c>
      <c r="C2620" s="197" t="s">
        <v>119</v>
      </c>
      <c r="D2620" s="198">
        <v>37.369999999999997</v>
      </c>
    </row>
    <row r="2621" spans="1:4" ht="13.5">
      <c r="A2621" s="197">
        <v>93200</v>
      </c>
      <c r="B2621" s="197" t="s">
        <v>24919</v>
      </c>
      <c r="C2621" s="197" t="s">
        <v>119</v>
      </c>
      <c r="D2621" s="198">
        <v>2.94</v>
      </c>
    </row>
    <row r="2622" spans="1:4" ht="13.5">
      <c r="A2622" s="197">
        <v>93201</v>
      </c>
      <c r="B2622" s="197" t="s">
        <v>24920</v>
      </c>
      <c r="C2622" s="197" t="s">
        <v>119</v>
      </c>
      <c r="D2622" s="198">
        <v>6.3</v>
      </c>
    </row>
    <row r="2623" spans="1:4" ht="13.5">
      <c r="A2623" s="197">
        <v>93202</v>
      </c>
      <c r="B2623" s="197" t="s">
        <v>24921</v>
      </c>
      <c r="C2623" s="197" t="s">
        <v>119</v>
      </c>
      <c r="D2623" s="198">
        <v>28.64</v>
      </c>
    </row>
    <row r="2624" spans="1:4" ht="13.5">
      <c r="A2624" s="197">
        <v>93203</v>
      </c>
      <c r="B2624" s="197" t="s">
        <v>24922</v>
      </c>
      <c r="C2624" s="197" t="s">
        <v>119</v>
      </c>
      <c r="D2624" s="198">
        <v>16.8</v>
      </c>
    </row>
    <row r="2625" spans="1:4" ht="13.5">
      <c r="A2625" s="197">
        <v>93204</v>
      </c>
      <c r="B2625" s="197" t="s">
        <v>24923</v>
      </c>
      <c r="C2625" s="197" t="s">
        <v>119</v>
      </c>
      <c r="D2625" s="198">
        <v>68.75</v>
      </c>
    </row>
    <row r="2626" spans="1:4" ht="13.5">
      <c r="A2626" s="197">
        <v>93205</v>
      </c>
      <c r="B2626" s="197" t="s">
        <v>24924</v>
      </c>
      <c r="C2626" s="197" t="s">
        <v>119</v>
      </c>
      <c r="D2626" s="198">
        <v>37.75</v>
      </c>
    </row>
    <row r="2627" spans="1:4" ht="13.5">
      <c r="A2627" s="197">
        <v>95952</v>
      </c>
      <c r="B2627" s="197" t="s">
        <v>24925</v>
      </c>
      <c r="C2627" s="197" t="s">
        <v>105</v>
      </c>
      <c r="D2627" s="123">
        <v>2220.96</v>
      </c>
    </row>
    <row r="2628" spans="1:4" ht="13.5">
      <c r="A2628" s="197">
        <v>95953</v>
      </c>
      <c r="B2628" s="197" t="s">
        <v>24926</v>
      </c>
      <c r="C2628" s="197" t="s">
        <v>105</v>
      </c>
      <c r="D2628" s="123">
        <v>3598.17</v>
      </c>
    </row>
    <row r="2629" spans="1:4" ht="13.5">
      <c r="A2629" s="197">
        <v>95954</v>
      </c>
      <c r="B2629" s="197" t="s">
        <v>24927</v>
      </c>
      <c r="C2629" s="197" t="s">
        <v>105</v>
      </c>
      <c r="D2629" s="123">
        <v>2638.7</v>
      </c>
    </row>
    <row r="2630" spans="1:4" ht="13.5">
      <c r="A2630" s="197">
        <v>95955</v>
      </c>
      <c r="B2630" s="197" t="s">
        <v>24928</v>
      </c>
      <c r="C2630" s="197" t="s">
        <v>105</v>
      </c>
      <c r="D2630" s="123">
        <v>3240.34</v>
      </c>
    </row>
    <row r="2631" spans="1:4" ht="13.5">
      <c r="A2631" s="197">
        <v>95956</v>
      </c>
      <c r="B2631" s="197" t="s">
        <v>24929</v>
      </c>
      <c r="C2631" s="197" t="s">
        <v>105</v>
      </c>
      <c r="D2631" s="123">
        <v>2610.14</v>
      </c>
    </row>
    <row r="2632" spans="1:4" ht="13.5">
      <c r="A2632" s="197">
        <v>95957</v>
      </c>
      <c r="B2632" s="197" t="s">
        <v>24930</v>
      </c>
      <c r="C2632" s="197" t="s">
        <v>105</v>
      </c>
      <c r="D2632" s="123">
        <v>3328.12</v>
      </c>
    </row>
    <row r="2633" spans="1:4" ht="13.5">
      <c r="A2633" s="197">
        <v>95969</v>
      </c>
      <c r="B2633" s="197" t="s">
        <v>24931</v>
      </c>
      <c r="C2633" s="197" t="s">
        <v>105</v>
      </c>
      <c r="D2633" s="123">
        <v>3069.96</v>
      </c>
    </row>
    <row r="2634" spans="1:4" ht="13.5">
      <c r="A2634" s="197">
        <v>97733</v>
      </c>
      <c r="B2634" s="197" t="s">
        <v>24932</v>
      </c>
      <c r="C2634" s="197" t="s">
        <v>105</v>
      </c>
      <c r="D2634" s="123">
        <v>3428.17</v>
      </c>
    </row>
    <row r="2635" spans="1:4" ht="13.5">
      <c r="A2635" s="197">
        <v>97734</v>
      </c>
      <c r="B2635" s="197" t="s">
        <v>24933</v>
      </c>
      <c r="C2635" s="197" t="s">
        <v>105</v>
      </c>
      <c r="D2635" s="123">
        <v>2939.35</v>
      </c>
    </row>
    <row r="2636" spans="1:4" ht="13.5">
      <c r="A2636" s="197">
        <v>97735</v>
      </c>
      <c r="B2636" s="197" t="s">
        <v>24934</v>
      </c>
      <c r="C2636" s="197" t="s">
        <v>105</v>
      </c>
      <c r="D2636" s="123">
        <v>2431.83</v>
      </c>
    </row>
    <row r="2637" spans="1:4" ht="13.5">
      <c r="A2637" s="197">
        <v>97736</v>
      </c>
      <c r="B2637" s="197" t="s">
        <v>24935</v>
      </c>
      <c r="C2637" s="197" t="s">
        <v>105</v>
      </c>
      <c r="D2637" s="123">
        <v>1524.97</v>
      </c>
    </row>
    <row r="2638" spans="1:4" ht="13.5">
      <c r="A2638" s="197">
        <v>97737</v>
      </c>
      <c r="B2638" s="197" t="s">
        <v>24936</v>
      </c>
      <c r="C2638" s="197" t="s">
        <v>105</v>
      </c>
      <c r="D2638" s="123">
        <v>3478.28</v>
      </c>
    </row>
    <row r="2639" spans="1:4" ht="13.5">
      <c r="A2639" s="197">
        <v>97738</v>
      </c>
      <c r="B2639" s="197" t="s">
        <v>24937</v>
      </c>
      <c r="C2639" s="197" t="s">
        <v>105</v>
      </c>
      <c r="D2639" s="123">
        <v>4437.54</v>
      </c>
    </row>
    <row r="2640" spans="1:4" ht="13.5">
      <c r="A2640" s="197">
        <v>97739</v>
      </c>
      <c r="B2640" s="197" t="s">
        <v>24938</v>
      </c>
      <c r="C2640" s="197" t="s">
        <v>105</v>
      </c>
      <c r="D2640" s="123">
        <v>2742.31</v>
      </c>
    </row>
    <row r="2641" spans="1:4" ht="13.5">
      <c r="A2641" s="197">
        <v>97740</v>
      </c>
      <c r="B2641" s="197" t="s">
        <v>24939</v>
      </c>
      <c r="C2641" s="197" t="s">
        <v>105</v>
      </c>
      <c r="D2641" s="123">
        <v>2006.31</v>
      </c>
    </row>
    <row r="2642" spans="1:4" ht="13.5">
      <c r="A2642" s="197">
        <v>98615</v>
      </c>
      <c r="B2642" s="197" t="s">
        <v>24940</v>
      </c>
      <c r="C2642" s="197" t="s">
        <v>102</v>
      </c>
      <c r="D2642" s="198">
        <v>120.04</v>
      </c>
    </row>
    <row r="2643" spans="1:4" ht="13.5">
      <c r="A2643" s="197">
        <v>98616</v>
      </c>
      <c r="B2643" s="197" t="s">
        <v>24941</v>
      </c>
      <c r="C2643" s="197" t="s">
        <v>102</v>
      </c>
      <c r="D2643" s="198">
        <v>90.22</v>
      </c>
    </row>
    <row r="2644" spans="1:4" ht="13.5">
      <c r="A2644" s="197">
        <v>98617</v>
      </c>
      <c r="B2644" s="197" t="s">
        <v>24942</v>
      </c>
      <c r="C2644" s="197" t="s">
        <v>102</v>
      </c>
      <c r="D2644" s="198">
        <v>81.98</v>
      </c>
    </row>
    <row r="2645" spans="1:4" ht="13.5">
      <c r="A2645" s="197">
        <v>98618</v>
      </c>
      <c r="B2645" s="197" t="s">
        <v>24943</v>
      </c>
      <c r="C2645" s="197" t="s">
        <v>102</v>
      </c>
      <c r="D2645" s="198">
        <v>113.29</v>
      </c>
    </row>
    <row r="2646" spans="1:4" ht="13.5">
      <c r="A2646" s="197">
        <v>98619</v>
      </c>
      <c r="B2646" s="197" t="s">
        <v>24944</v>
      </c>
      <c r="C2646" s="197" t="s">
        <v>102</v>
      </c>
      <c r="D2646" s="198">
        <v>100.8</v>
      </c>
    </row>
    <row r="2647" spans="1:4" ht="13.5">
      <c r="A2647" s="197">
        <v>98620</v>
      </c>
      <c r="B2647" s="197" t="s">
        <v>24945</v>
      </c>
      <c r="C2647" s="197" t="s">
        <v>102</v>
      </c>
      <c r="D2647" s="198">
        <v>94.52</v>
      </c>
    </row>
    <row r="2648" spans="1:4" ht="13.5">
      <c r="A2648" s="197">
        <v>98621</v>
      </c>
      <c r="B2648" s="197" t="s">
        <v>24946</v>
      </c>
      <c r="C2648" s="197" t="s">
        <v>102</v>
      </c>
      <c r="D2648" s="198">
        <v>125.45</v>
      </c>
    </row>
    <row r="2649" spans="1:4" ht="13.5">
      <c r="A2649" s="197">
        <v>98622</v>
      </c>
      <c r="B2649" s="197" t="s">
        <v>24947</v>
      </c>
      <c r="C2649" s="197" t="s">
        <v>102</v>
      </c>
      <c r="D2649" s="198">
        <v>115.45</v>
      </c>
    </row>
    <row r="2650" spans="1:4" ht="13.5">
      <c r="A2650" s="197">
        <v>98623</v>
      </c>
      <c r="B2650" s="197" t="s">
        <v>24948</v>
      </c>
      <c r="C2650" s="197" t="s">
        <v>102</v>
      </c>
      <c r="D2650" s="198">
        <v>110.37</v>
      </c>
    </row>
    <row r="2651" spans="1:4" ht="13.5">
      <c r="A2651" s="197">
        <v>98624</v>
      </c>
      <c r="B2651" s="197" t="s">
        <v>24949</v>
      </c>
      <c r="C2651" s="197" t="s">
        <v>102</v>
      </c>
      <c r="D2651" s="198">
        <v>139.34</v>
      </c>
    </row>
    <row r="2652" spans="1:4" ht="13.5">
      <c r="A2652" s="197">
        <v>98625</v>
      </c>
      <c r="B2652" s="197" t="s">
        <v>24950</v>
      </c>
      <c r="C2652" s="197" t="s">
        <v>102</v>
      </c>
      <c r="D2652" s="198">
        <v>130.91999999999999</v>
      </c>
    </row>
    <row r="2653" spans="1:4" ht="13.5">
      <c r="A2653" s="197">
        <v>98626</v>
      </c>
      <c r="B2653" s="197" t="s">
        <v>24951</v>
      </c>
      <c r="C2653" s="197" t="s">
        <v>102</v>
      </c>
      <c r="D2653" s="198">
        <v>126.59</v>
      </c>
    </row>
    <row r="2654" spans="1:4" ht="13.5">
      <c r="A2654" s="197">
        <v>98655</v>
      </c>
      <c r="B2654" s="197" t="s">
        <v>24952</v>
      </c>
      <c r="C2654" s="197" t="s">
        <v>119</v>
      </c>
      <c r="D2654" s="198">
        <v>653.83000000000004</v>
      </c>
    </row>
    <row r="2655" spans="1:4" ht="13.5">
      <c r="A2655" s="197">
        <v>98656</v>
      </c>
      <c r="B2655" s="197" t="s">
        <v>24953</v>
      </c>
      <c r="C2655" s="197" t="s">
        <v>119</v>
      </c>
      <c r="D2655" s="198">
        <v>662.02</v>
      </c>
    </row>
    <row r="2656" spans="1:4" ht="13.5">
      <c r="A2656" s="197">
        <v>98657</v>
      </c>
      <c r="B2656" s="197" t="s">
        <v>24954</v>
      </c>
      <c r="C2656" s="197" t="s">
        <v>119</v>
      </c>
      <c r="D2656" s="198">
        <v>670.22</v>
      </c>
    </row>
    <row r="2657" spans="1:4" ht="13.5">
      <c r="A2657" s="197">
        <v>98658</v>
      </c>
      <c r="B2657" s="197" t="s">
        <v>24955</v>
      </c>
      <c r="C2657" s="197" t="s">
        <v>119</v>
      </c>
      <c r="D2657" s="198">
        <v>678.41</v>
      </c>
    </row>
    <row r="2658" spans="1:4" ht="13.5">
      <c r="A2658" s="197">
        <v>98659</v>
      </c>
      <c r="B2658" s="197" t="s">
        <v>24956</v>
      </c>
      <c r="C2658" s="197" t="s">
        <v>119</v>
      </c>
      <c r="D2658" s="198">
        <v>694.8</v>
      </c>
    </row>
    <row r="2659" spans="1:4" ht="13.5">
      <c r="A2659" s="197">
        <v>98746</v>
      </c>
      <c r="B2659" s="197" t="s">
        <v>24957</v>
      </c>
      <c r="C2659" s="197" t="s">
        <v>119</v>
      </c>
      <c r="D2659" s="198">
        <v>77.91</v>
      </c>
    </row>
    <row r="2660" spans="1:4" ht="13.5">
      <c r="A2660" s="197">
        <v>98749</v>
      </c>
      <c r="B2660" s="197" t="s">
        <v>24958</v>
      </c>
      <c r="C2660" s="197" t="s">
        <v>119</v>
      </c>
      <c r="D2660" s="198">
        <v>94.86</v>
      </c>
    </row>
    <row r="2661" spans="1:4" ht="13.5">
      <c r="A2661" s="197">
        <v>98750</v>
      </c>
      <c r="B2661" s="197" t="s">
        <v>24959</v>
      </c>
      <c r="C2661" s="197" t="s">
        <v>119</v>
      </c>
      <c r="D2661" s="198">
        <v>115.52</v>
      </c>
    </row>
    <row r="2662" spans="1:4" ht="13.5">
      <c r="A2662" s="197">
        <v>98751</v>
      </c>
      <c r="B2662" s="197" t="s">
        <v>24960</v>
      </c>
      <c r="C2662" s="197" t="s">
        <v>119</v>
      </c>
      <c r="D2662" s="198">
        <v>169.54</v>
      </c>
    </row>
    <row r="2663" spans="1:4" ht="13.5">
      <c r="A2663" s="197">
        <v>98752</v>
      </c>
      <c r="B2663" s="197" t="s">
        <v>24961</v>
      </c>
      <c r="C2663" s="197" t="s">
        <v>119</v>
      </c>
      <c r="D2663" s="198">
        <v>234.82</v>
      </c>
    </row>
    <row r="2664" spans="1:4" ht="13.5">
      <c r="A2664" s="197">
        <v>98753</v>
      </c>
      <c r="B2664" s="197" t="s">
        <v>24962</v>
      </c>
      <c r="C2664" s="197" t="s">
        <v>119</v>
      </c>
      <c r="D2664" s="198">
        <v>316.2</v>
      </c>
    </row>
    <row r="2665" spans="1:4" ht="13.5">
      <c r="A2665" s="197">
        <v>100763</v>
      </c>
      <c r="B2665" s="197" t="s">
        <v>24963</v>
      </c>
      <c r="C2665" s="197" t="s">
        <v>23988</v>
      </c>
      <c r="D2665" s="198">
        <v>17.239999999999998</v>
      </c>
    </row>
    <row r="2666" spans="1:4" ht="13.5">
      <c r="A2666" s="197">
        <v>100764</v>
      </c>
      <c r="B2666" s="197" t="s">
        <v>24964</v>
      </c>
      <c r="C2666" s="197" t="s">
        <v>23988</v>
      </c>
      <c r="D2666" s="198">
        <v>17.2</v>
      </c>
    </row>
    <row r="2667" spans="1:4" ht="13.5">
      <c r="A2667" s="197">
        <v>100765</v>
      </c>
      <c r="B2667" s="197" t="s">
        <v>24965</v>
      </c>
      <c r="C2667" s="197" t="s">
        <v>23988</v>
      </c>
      <c r="D2667" s="198">
        <v>16.71</v>
      </c>
    </row>
    <row r="2668" spans="1:4" ht="13.5">
      <c r="A2668" s="197">
        <v>100766</v>
      </c>
      <c r="B2668" s="197" t="s">
        <v>44065</v>
      </c>
      <c r="C2668" s="197" t="s">
        <v>23988</v>
      </c>
      <c r="D2668" s="198">
        <v>17.13</v>
      </c>
    </row>
    <row r="2669" spans="1:4" ht="13.5">
      <c r="A2669" s="197">
        <v>100767</v>
      </c>
      <c r="B2669" s="197" t="s">
        <v>24966</v>
      </c>
      <c r="C2669" s="197" t="s">
        <v>23988</v>
      </c>
      <c r="D2669" s="198">
        <v>17.7</v>
      </c>
    </row>
    <row r="2670" spans="1:4" ht="13.5">
      <c r="A2670" s="197">
        <v>100768</v>
      </c>
      <c r="B2670" s="197" t="s">
        <v>44066</v>
      </c>
      <c r="C2670" s="197" t="s">
        <v>23988</v>
      </c>
      <c r="D2670" s="198">
        <v>26.21</v>
      </c>
    </row>
    <row r="2671" spans="1:4" ht="13.5">
      <c r="A2671" s="197">
        <v>100769</v>
      </c>
      <c r="B2671" s="197" t="s">
        <v>24967</v>
      </c>
      <c r="C2671" s="197" t="s">
        <v>23988</v>
      </c>
      <c r="D2671" s="198">
        <v>22.4</v>
      </c>
    </row>
    <row r="2672" spans="1:4" ht="13.5">
      <c r="A2672" s="197">
        <v>100770</v>
      </c>
      <c r="B2672" s="197" t="s">
        <v>44067</v>
      </c>
      <c r="C2672" s="197" t="s">
        <v>23988</v>
      </c>
      <c r="D2672" s="198">
        <v>21.95</v>
      </c>
    </row>
    <row r="2673" spans="1:4" ht="13.5">
      <c r="A2673" s="197">
        <v>100771</v>
      </c>
      <c r="B2673" s="197" t="s">
        <v>24968</v>
      </c>
      <c r="C2673" s="197" t="s">
        <v>23988</v>
      </c>
      <c r="D2673" s="198">
        <v>29.15</v>
      </c>
    </row>
    <row r="2674" spans="1:4" ht="13.5">
      <c r="A2674" s="197">
        <v>100772</v>
      </c>
      <c r="B2674" s="197" t="s">
        <v>44068</v>
      </c>
      <c r="C2674" s="197" t="s">
        <v>23988</v>
      </c>
      <c r="D2674" s="198">
        <v>17.690000000000001</v>
      </c>
    </row>
    <row r="2675" spans="1:4" ht="13.5">
      <c r="A2675" s="197">
        <v>100773</v>
      </c>
      <c r="B2675" s="197" t="s">
        <v>24969</v>
      </c>
      <c r="C2675" s="197" t="s">
        <v>23988</v>
      </c>
      <c r="D2675" s="198">
        <v>20.51</v>
      </c>
    </row>
    <row r="2676" spans="1:4" ht="13.5">
      <c r="A2676" s="197">
        <v>100774</v>
      </c>
      <c r="B2676" s="197" t="s">
        <v>24970</v>
      </c>
      <c r="C2676" s="197" t="s">
        <v>23988</v>
      </c>
      <c r="D2676" s="198">
        <v>12.91</v>
      </c>
    </row>
    <row r="2677" spans="1:4" ht="13.5">
      <c r="A2677" s="197">
        <v>100775</v>
      </c>
      <c r="B2677" s="197" t="s">
        <v>24971</v>
      </c>
      <c r="C2677" s="197" t="s">
        <v>23988</v>
      </c>
      <c r="D2677" s="198">
        <v>14.98</v>
      </c>
    </row>
    <row r="2678" spans="1:4" ht="13.5">
      <c r="A2678" s="197">
        <v>100776</v>
      </c>
      <c r="B2678" s="197" t="s">
        <v>24972</v>
      </c>
      <c r="C2678" s="197" t="s">
        <v>23988</v>
      </c>
      <c r="D2678" s="198">
        <v>20.67</v>
      </c>
    </row>
    <row r="2679" spans="1:4" ht="13.5">
      <c r="A2679" s="197">
        <v>100777</v>
      </c>
      <c r="B2679" s="197" t="s">
        <v>24973</v>
      </c>
      <c r="C2679" s="197" t="s">
        <v>23988</v>
      </c>
      <c r="D2679" s="198">
        <v>15.25</v>
      </c>
    </row>
    <row r="2680" spans="1:4" ht="13.5">
      <c r="A2680" s="197">
        <v>100778</v>
      </c>
      <c r="B2680" s="197" t="s">
        <v>24974</v>
      </c>
      <c r="C2680" s="197" t="s">
        <v>23988</v>
      </c>
      <c r="D2680" s="198">
        <v>11.31</v>
      </c>
    </row>
    <row r="2681" spans="1:4" ht="13.5">
      <c r="A2681" s="197">
        <v>98560</v>
      </c>
      <c r="B2681" s="197" t="s">
        <v>24975</v>
      </c>
      <c r="C2681" s="197" t="s">
        <v>102</v>
      </c>
      <c r="D2681" s="198">
        <v>46.44</v>
      </c>
    </row>
    <row r="2682" spans="1:4" ht="13.5">
      <c r="A2682" s="197">
        <v>98561</v>
      </c>
      <c r="B2682" s="197" t="s">
        <v>24976</v>
      </c>
      <c r="C2682" s="197" t="s">
        <v>102</v>
      </c>
      <c r="D2682" s="198">
        <v>41.98</v>
      </c>
    </row>
    <row r="2683" spans="1:4" ht="13.5">
      <c r="A2683" s="197">
        <v>98562</v>
      </c>
      <c r="B2683" s="197" t="s">
        <v>24977</v>
      </c>
      <c r="C2683" s="197" t="s">
        <v>102</v>
      </c>
      <c r="D2683" s="198">
        <v>40.520000000000003</v>
      </c>
    </row>
    <row r="2684" spans="1:4" ht="13.5">
      <c r="A2684" s="197">
        <v>98555</v>
      </c>
      <c r="B2684" s="197" t="s">
        <v>24978</v>
      </c>
      <c r="C2684" s="197" t="s">
        <v>102</v>
      </c>
      <c r="D2684" s="198">
        <v>26.34</v>
      </c>
    </row>
    <row r="2685" spans="1:4" ht="13.5">
      <c r="A2685" s="197">
        <v>98556</v>
      </c>
      <c r="B2685" s="197" t="s">
        <v>24979</v>
      </c>
      <c r="C2685" s="197" t="s">
        <v>102</v>
      </c>
      <c r="D2685" s="198">
        <v>49.38</v>
      </c>
    </row>
    <row r="2686" spans="1:4" ht="13.5">
      <c r="A2686" s="197">
        <v>98558</v>
      </c>
      <c r="B2686" s="197" t="s">
        <v>24980</v>
      </c>
      <c r="C2686" s="197" t="s">
        <v>170</v>
      </c>
      <c r="D2686" s="198">
        <v>7.53</v>
      </c>
    </row>
    <row r="2687" spans="1:4" ht="13.5">
      <c r="A2687" s="197">
        <v>98559</v>
      </c>
      <c r="B2687" s="197" t="s">
        <v>24981</v>
      </c>
      <c r="C2687" s="197" t="s">
        <v>119</v>
      </c>
      <c r="D2687" s="198">
        <v>4.51</v>
      </c>
    </row>
    <row r="2688" spans="1:4" ht="13.5">
      <c r="A2688" s="197">
        <v>98546</v>
      </c>
      <c r="B2688" s="197" t="s">
        <v>110</v>
      </c>
      <c r="C2688" s="197" t="s">
        <v>102</v>
      </c>
      <c r="D2688" s="198">
        <v>100.21</v>
      </c>
    </row>
    <row r="2689" spans="1:4" ht="13.5">
      <c r="A2689" s="197">
        <v>98547</v>
      </c>
      <c r="B2689" s="197" t="s">
        <v>24982</v>
      </c>
      <c r="C2689" s="197" t="s">
        <v>102</v>
      </c>
      <c r="D2689" s="198">
        <v>186.28</v>
      </c>
    </row>
    <row r="2690" spans="1:4" ht="13.5">
      <c r="A2690" s="197">
        <v>98553</v>
      </c>
      <c r="B2690" s="197" t="s">
        <v>24983</v>
      </c>
      <c r="C2690" s="197" t="s">
        <v>102</v>
      </c>
      <c r="D2690" s="198">
        <v>122.71</v>
      </c>
    </row>
    <row r="2691" spans="1:4" ht="13.5">
      <c r="A2691" s="197">
        <v>98554</v>
      </c>
      <c r="B2691" s="197" t="s">
        <v>24984</v>
      </c>
      <c r="C2691" s="197" t="s">
        <v>102</v>
      </c>
      <c r="D2691" s="198">
        <v>43.32</v>
      </c>
    </row>
    <row r="2692" spans="1:4" ht="13.5">
      <c r="A2692" s="197">
        <v>98557</v>
      </c>
      <c r="B2692" s="197" t="s">
        <v>24985</v>
      </c>
      <c r="C2692" s="197" t="s">
        <v>102</v>
      </c>
      <c r="D2692" s="198">
        <v>39.61</v>
      </c>
    </row>
    <row r="2693" spans="1:4" ht="13.5">
      <c r="A2693" s="197">
        <v>98563</v>
      </c>
      <c r="B2693" s="197" t="s">
        <v>24986</v>
      </c>
      <c r="C2693" s="197" t="s">
        <v>102</v>
      </c>
      <c r="D2693" s="198">
        <v>32.520000000000003</v>
      </c>
    </row>
    <row r="2694" spans="1:4" ht="13.5">
      <c r="A2694" s="197">
        <v>98564</v>
      </c>
      <c r="B2694" s="197" t="s">
        <v>24987</v>
      </c>
      <c r="C2694" s="197" t="s">
        <v>102</v>
      </c>
      <c r="D2694" s="198">
        <v>50.3</v>
      </c>
    </row>
    <row r="2695" spans="1:4" ht="13.5">
      <c r="A2695" s="197">
        <v>98565</v>
      </c>
      <c r="B2695" s="197" t="s">
        <v>24988</v>
      </c>
      <c r="C2695" s="197" t="s">
        <v>102</v>
      </c>
      <c r="D2695" s="198">
        <v>46.99</v>
      </c>
    </row>
    <row r="2696" spans="1:4" ht="13.5">
      <c r="A2696" s="197">
        <v>98566</v>
      </c>
      <c r="B2696" s="197" t="s">
        <v>24989</v>
      </c>
      <c r="C2696" s="197" t="s">
        <v>102</v>
      </c>
      <c r="D2696" s="198">
        <v>64.77</v>
      </c>
    </row>
    <row r="2697" spans="1:4" ht="13.5">
      <c r="A2697" s="197">
        <v>98567</v>
      </c>
      <c r="B2697" s="197" t="s">
        <v>24990</v>
      </c>
      <c r="C2697" s="197" t="s">
        <v>102</v>
      </c>
      <c r="D2697" s="198">
        <v>60.78</v>
      </c>
    </row>
    <row r="2698" spans="1:4" ht="13.5">
      <c r="A2698" s="197">
        <v>98568</v>
      </c>
      <c r="B2698" s="197" t="s">
        <v>24991</v>
      </c>
      <c r="C2698" s="197" t="s">
        <v>102</v>
      </c>
      <c r="D2698" s="198">
        <v>78.540000000000006</v>
      </c>
    </row>
    <row r="2699" spans="1:4" ht="13.5">
      <c r="A2699" s="197">
        <v>98569</v>
      </c>
      <c r="B2699" s="197" t="s">
        <v>24992</v>
      </c>
      <c r="C2699" s="197" t="s">
        <v>102</v>
      </c>
      <c r="D2699" s="198">
        <v>75.209999999999994</v>
      </c>
    </row>
    <row r="2700" spans="1:4" ht="13.5">
      <c r="A2700" s="197">
        <v>98570</v>
      </c>
      <c r="B2700" s="197" t="s">
        <v>24993</v>
      </c>
      <c r="C2700" s="197" t="s">
        <v>102</v>
      </c>
      <c r="D2700" s="198">
        <v>93.01</v>
      </c>
    </row>
    <row r="2701" spans="1:4" ht="13.5">
      <c r="A2701" s="197">
        <v>98571</v>
      </c>
      <c r="B2701" s="197" t="s">
        <v>24994</v>
      </c>
      <c r="C2701" s="197" t="s">
        <v>102</v>
      </c>
      <c r="D2701" s="198">
        <v>36.31</v>
      </c>
    </row>
    <row r="2702" spans="1:4" ht="13.5">
      <c r="A2702" s="197">
        <v>98572</v>
      </c>
      <c r="B2702" s="197" t="s">
        <v>24995</v>
      </c>
      <c r="C2702" s="197" t="s">
        <v>102</v>
      </c>
      <c r="D2702" s="198">
        <v>44.84</v>
      </c>
    </row>
    <row r="2703" spans="1:4" ht="13.5">
      <c r="A2703" s="197">
        <v>98573</v>
      </c>
      <c r="B2703" s="197" t="s">
        <v>24996</v>
      </c>
      <c r="C2703" s="197" t="s">
        <v>102</v>
      </c>
      <c r="D2703" s="198">
        <v>62.2</v>
      </c>
    </row>
    <row r="2704" spans="1:4" ht="13.5">
      <c r="A2704" s="197">
        <v>91831</v>
      </c>
      <c r="B2704" s="197" t="s">
        <v>24997</v>
      </c>
      <c r="C2704" s="197" t="s">
        <v>119</v>
      </c>
      <c r="D2704" s="198">
        <v>8.02</v>
      </c>
    </row>
    <row r="2705" spans="1:4" ht="13.5">
      <c r="A2705" s="197">
        <v>91833</v>
      </c>
      <c r="B2705" s="197" t="s">
        <v>24998</v>
      </c>
      <c r="C2705" s="197" t="s">
        <v>119</v>
      </c>
      <c r="D2705" s="198">
        <v>8.51</v>
      </c>
    </row>
    <row r="2706" spans="1:4" ht="13.5">
      <c r="A2706" s="197">
        <v>91834</v>
      </c>
      <c r="B2706" s="197" t="s">
        <v>24999</v>
      </c>
      <c r="C2706" s="197" t="s">
        <v>119</v>
      </c>
      <c r="D2706" s="198">
        <v>8.9499999999999993</v>
      </c>
    </row>
    <row r="2707" spans="1:4" ht="13.5">
      <c r="A2707" s="197">
        <v>91835</v>
      </c>
      <c r="B2707" s="197" t="s">
        <v>25000</v>
      </c>
      <c r="C2707" s="197" t="s">
        <v>119</v>
      </c>
      <c r="D2707" s="198">
        <v>10.19</v>
      </c>
    </row>
    <row r="2708" spans="1:4" ht="13.5">
      <c r="A2708" s="197">
        <v>91836</v>
      </c>
      <c r="B2708" s="197" t="s">
        <v>25001</v>
      </c>
      <c r="C2708" s="197" t="s">
        <v>119</v>
      </c>
      <c r="D2708" s="198">
        <v>11.62</v>
      </c>
    </row>
    <row r="2709" spans="1:4" ht="13.5">
      <c r="A2709" s="197">
        <v>91837</v>
      </c>
      <c r="B2709" s="197" t="s">
        <v>25002</v>
      </c>
      <c r="C2709" s="197" t="s">
        <v>119</v>
      </c>
      <c r="D2709" s="198">
        <v>14.53</v>
      </c>
    </row>
    <row r="2710" spans="1:4" ht="13.5">
      <c r="A2710" s="197">
        <v>91839</v>
      </c>
      <c r="B2710" s="197" t="s">
        <v>25003</v>
      </c>
      <c r="C2710" s="197" t="s">
        <v>119</v>
      </c>
      <c r="D2710" s="198">
        <v>11.26</v>
      </c>
    </row>
    <row r="2711" spans="1:4" ht="13.5">
      <c r="A2711" s="197">
        <v>91840</v>
      </c>
      <c r="B2711" s="197" t="s">
        <v>25004</v>
      </c>
      <c r="C2711" s="197" t="s">
        <v>119</v>
      </c>
      <c r="D2711" s="198">
        <v>14.3</v>
      </c>
    </row>
    <row r="2712" spans="1:4" ht="13.5">
      <c r="A2712" s="197">
        <v>91841</v>
      </c>
      <c r="B2712" s="197" t="s">
        <v>25005</v>
      </c>
      <c r="C2712" s="197" t="s">
        <v>119</v>
      </c>
      <c r="D2712" s="198">
        <v>13.46</v>
      </c>
    </row>
    <row r="2713" spans="1:4" ht="13.5">
      <c r="A2713" s="197">
        <v>91842</v>
      </c>
      <c r="B2713" s="197" t="s">
        <v>25006</v>
      </c>
      <c r="C2713" s="197" t="s">
        <v>119</v>
      </c>
      <c r="D2713" s="198">
        <v>5.8</v>
      </c>
    </row>
    <row r="2714" spans="1:4" ht="13.5">
      <c r="A2714" s="197">
        <v>91843</v>
      </c>
      <c r="B2714" s="197" t="s">
        <v>25007</v>
      </c>
      <c r="C2714" s="197" t="s">
        <v>119</v>
      </c>
      <c r="D2714" s="198">
        <v>6.29</v>
      </c>
    </row>
    <row r="2715" spans="1:4" ht="13.5">
      <c r="A2715" s="197">
        <v>91844</v>
      </c>
      <c r="B2715" s="197" t="s">
        <v>25008</v>
      </c>
      <c r="C2715" s="197" t="s">
        <v>119</v>
      </c>
      <c r="D2715" s="198">
        <v>6.73</v>
      </c>
    </row>
    <row r="2716" spans="1:4" ht="13.5">
      <c r="A2716" s="197">
        <v>91845</v>
      </c>
      <c r="B2716" s="197" t="s">
        <v>25009</v>
      </c>
      <c r="C2716" s="197" t="s">
        <v>119</v>
      </c>
      <c r="D2716" s="198">
        <v>7.97</v>
      </c>
    </row>
    <row r="2717" spans="1:4" ht="13.5">
      <c r="A2717" s="197">
        <v>91846</v>
      </c>
      <c r="B2717" s="197" t="s">
        <v>25010</v>
      </c>
      <c r="C2717" s="197" t="s">
        <v>119</v>
      </c>
      <c r="D2717" s="198">
        <v>9.43</v>
      </c>
    </row>
    <row r="2718" spans="1:4" ht="13.5">
      <c r="A2718" s="197">
        <v>91847</v>
      </c>
      <c r="B2718" s="197" t="s">
        <v>25011</v>
      </c>
      <c r="C2718" s="197" t="s">
        <v>119</v>
      </c>
      <c r="D2718" s="198">
        <v>12.34</v>
      </c>
    </row>
    <row r="2719" spans="1:4" ht="13.5">
      <c r="A2719" s="197">
        <v>91849</v>
      </c>
      <c r="B2719" s="197" t="s">
        <v>25012</v>
      </c>
      <c r="C2719" s="197" t="s">
        <v>119</v>
      </c>
      <c r="D2719" s="198">
        <v>9.07</v>
      </c>
    </row>
    <row r="2720" spans="1:4" ht="13.5">
      <c r="A2720" s="197">
        <v>91850</v>
      </c>
      <c r="B2720" s="197" t="s">
        <v>25013</v>
      </c>
      <c r="C2720" s="197" t="s">
        <v>119</v>
      </c>
      <c r="D2720" s="198">
        <v>12.15</v>
      </c>
    </row>
    <row r="2721" spans="1:4" ht="13.5">
      <c r="A2721" s="197">
        <v>91851</v>
      </c>
      <c r="B2721" s="197" t="s">
        <v>25014</v>
      </c>
      <c r="C2721" s="197" t="s">
        <v>119</v>
      </c>
      <c r="D2721" s="198">
        <v>11.31</v>
      </c>
    </row>
    <row r="2722" spans="1:4" ht="13.5">
      <c r="A2722" s="197">
        <v>91852</v>
      </c>
      <c r="B2722" s="197" t="s">
        <v>25015</v>
      </c>
      <c r="C2722" s="197" t="s">
        <v>119</v>
      </c>
      <c r="D2722" s="198">
        <v>8.4499999999999993</v>
      </c>
    </row>
    <row r="2723" spans="1:4" ht="13.5">
      <c r="A2723" s="197">
        <v>91853</v>
      </c>
      <c r="B2723" s="197" t="s">
        <v>25016</v>
      </c>
      <c r="C2723" s="197" t="s">
        <v>119</v>
      </c>
      <c r="D2723" s="198">
        <v>8.9</v>
      </c>
    </row>
    <row r="2724" spans="1:4" ht="13.5">
      <c r="A2724" s="197">
        <v>91854</v>
      </c>
      <c r="B2724" s="197" t="s">
        <v>25017</v>
      </c>
      <c r="C2724" s="197" t="s">
        <v>119</v>
      </c>
      <c r="D2724" s="198">
        <v>9.36</v>
      </c>
    </row>
    <row r="2725" spans="1:4" ht="13.5">
      <c r="A2725" s="197">
        <v>91855</v>
      </c>
      <c r="B2725" s="197" t="s">
        <v>25018</v>
      </c>
      <c r="C2725" s="197" t="s">
        <v>119</v>
      </c>
      <c r="D2725" s="198">
        <v>10.51</v>
      </c>
    </row>
    <row r="2726" spans="1:4" ht="13.5">
      <c r="A2726" s="197">
        <v>91856</v>
      </c>
      <c r="B2726" s="197" t="s">
        <v>25019</v>
      </c>
      <c r="C2726" s="197" t="s">
        <v>119</v>
      </c>
      <c r="D2726" s="198">
        <v>11.91</v>
      </c>
    </row>
    <row r="2727" spans="1:4" ht="13.5">
      <c r="A2727" s="197">
        <v>91857</v>
      </c>
      <c r="B2727" s="197" t="s">
        <v>25020</v>
      </c>
      <c r="C2727" s="197" t="s">
        <v>119</v>
      </c>
      <c r="D2727" s="198">
        <v>14.59</v>
      </c>
    </row>
    <row r="2728" spans="1:4" ht="13.5">
      <c r="A2728" s="197">
        <v>91859</v>
      </c>
      <c r="B2728" s="197" t="s">
        <v>25021</v>
      </c>
      <c r="C2728" s="197" t="s">
        <v>119</v>
      </c>
      <c r="D2728" s="198">
        <v>11.57</v>
      </c>
    </row>
    <row r="2729" spans="1:4" ht="13.5">
      <c r="A2729" s="197">
        <v>91860</v>
      </c>
      <c r="B2729" s="197" t="s">
        <v>25022</v>
      </c>
      <c r="C2729" s="197" t="s">
        <v>119</v>
      </c>
      <c r="D2729" s="198">
        <v>14.53</v>
      </c>
    </row>
    <row r="2730" spans="1:4" ht="13.5">
      <c r="A2730" s="197">
        <v>91861</v>
      </c>
      <c r="B2730" s="197" t="s">
        <v>25023</v>
      </c>
      <c r="C2730" s="197" t="s">
        <v>119</v>
      </c>
      <c r="D2730" s="198">
        <v>13.75</v>
      </c>
    </row>
    <row r="2731" spans="1:4" ht="13.5">
      <c r="A2731" s="197">
        <v>91862</v>
      </c>
      <c r="B2731" s="197" t="s">
        <v>25024</v>
      </c>
      <c r="C2731" s="197" t="s">
        <v>119</v>
      </c>
      <c r="D2731" s="198">
        <v>9.68</v>
      </c>
    </row>
    <row r="2732" spans="1:4" ht="13.5">
      <c r="A2732" s="197">
        <v>91863</v>
      </c>
      <c r="B2732" s="197" t="s">
        <v>25025</v>
      </c>
      <c r="C2732" s="197" t="s">
        <v>119</v>
      </c>
      <c r="D2732" s="198">
        <v>11.33</v>
      </c>
    </row>
    <row r="2733" spans="1:4" ht="13.5">
      <c r="A2733" s="197">
        <v>91864</v>
      </c>
      <c r="B2733" s="197" t="s">
        <v>25026</v>
      </c>
      <c r="C2733" s="197" t="s">
        <v>119</v>
      </c>
      <c r="D2733" s="198">
        <v>14.88</v>
      </c>
    </row>
    <row r="2734" spans="1:4" ht="13.5">
      <c r="A2734" s="197">
        <v>91865</v>
      </c>
      <c r="B2734" s="197" t="s">
        <v>25027</v>
      </c>
      <c r="C2734" s="197" t="s">
        <v>119</v>
      </c>
      <c r="D2734" s="198">
        <v>18.440000000000001</v>
      </c>
    </row>
    <row r="2735" spans="1:4" ht="13.5">
      <c r="A2735" s="197">
        <v>91866</v>
      </c>
      <c r="B2735" s="197" t="s">
        <v>25028</v>
      </c>
      <c r="C2735" s="197" t="s">
        <v>119</v>
      </c>
      <c r="D2735" s="198">
        <v>7.62</v>
      </c>
    </row>
    <row r="2736" spans="1:4" ht="13.5">
      <c r="A2736" s="197">
        <v>91867</v>
      </c>
      <c r="B2736" s="197" t="s">
        <v>25029</v>
      </c>
      <c r="C2736" s="197" t="s">
        <v>119</v>
      </c>
      <c r="D2736" s="198">
        <v>9.27</v>
      </c>
    </row>
    <row r="2737" spans="1:4" ht="13.5">
      <c r="A2737" s="197">
        <v>91868</v>
      </c>
      <c r="B2737" s="197" t="s">
        <v>25030</v>
      </c>
      <c r="C2737" s="197" t="s">
        <v>119</v>
      </c>
      <c r="D2737" s="198">
        <v>12.83</v>
      </c>
    </row>
    <row r="2738" spans="1:4" ht="13.5">
      <c r="A2738" s="197">
        <v>91869</v>
      </c>
      <c r="B2738" s="197" t="s">
        <v>25031</v>
      </c>
      <c r="C2738" s="197" t="s">
        <v>119</v>
      </c>
      <c r="D2738" s="198">
        <v>16.39</v>
      </c>
    </row>
    <row r="2739" spans="1:4" ht="13.5">
      <c r="A2739" s="197">
        <v>91870</v>
      </c>
      <c r="B2739" s="197" t="s">
        <v>25032</v>
      </c>
      <c r="C2739" s="197" t="s">
        <v>119</v>
      </c>
      <c r="D2739" s="198">
        <v>10.91</v>
      </c>
    </row>
    <row r="2740" spans="1:4" ht="13.5">
      <c r="A2740" s="197">
        <v>91871</v>
      </c>
      <c r="B2740" s="197" t="s">
        <v>25033</v>
      </c>
      <c r="C2740" s="197" t="s">
        <v>119</v>
      </c>
      <c r="D2740" s="198">
        <v>12.63</v>
      </c>
    </row>
    <row r="2741" spans="1:4" ht="13.5">
      <c r="A2741" s="197">
        <v>91872</v>
      </c>
      <c r="B2741" s="197" t="s">
        <v>25034</v>
      </c>
      <c r="C2741" s="197" t="s">
        <v>119</v>
      </c>
      <c r="D2741" s="198">
        <v>16.170000000000002</v>
      </c>
    </row>
    <row r="2742" spans="1:4" ht="13.5">
      <c r="A2742" s="197">
        <v>91873</v>
      </c>
      <c r="B2742" s="197" t="s">
        <v>25035</v>
      </c>
      <c r="C2742" s="197" t="s">
        <v>119</v>
      </c>
      <c r="D2742" s="198">
        <v>19.68</v>
      </c>
    </row>
    <row r="2743" spans="1:4" ht="13.5">
      <c r="A2743" s="197">
        <v>93008</v>
      </c>
      <c r="B2743" s="197" t="s">
        <v>44069</v>
      </c>
      <c r="C2743" s="197" t="s">
        <v>119</v>
      </c>
      <c r="D2743" s="198">
        <v>15.89</v>
      </c>
    </row>
    <row r="2744" spans="1:4" ht="13.5">
      <c r="A2744" s="197">
        <v>93009</v>
      </c>
      <c r="B2744" s="197" t="s">
        <v>44070</v>
      </c>
      <c r="C2744" s="197" t="s">
        <v>119</v>
      </c>
      <c r="D2744" s="198">
        <v>23.27</v>
      </c>
    </row>
    <row r="2745" spans="1:4" ht="13.5">
      <c r="A2745" s="197">
        <v>93010</v>
      </c>
      <c r="B2745" s="197" t="s">
        <v>44071</v>
      </c>
      <c r="C2745" s="197" t="s">
        <v>119</v>
      </c>
      <c r="D2745" s="198">
        <v>32.24</v>
      </c>
    </row>
    <row r="2746" spans="1:4" ht="13.5">
      <c r="A2746" s="197">
        <v>93011</v>
      </c>
      <c r="B2746" s="197" t="s">
        <v>44072</v>
      </c>
      <c r="C2746" s="197" t="s">
        <v>119</v>
      </c>
      <c r="D2746" s="198">
        <v>39.33</v>
      </c>
    </row>
    <row r="2747" spans="1:4" ht="13.5">
      <c r="A2747" s="197">
        <v>93012</v>
      </c>
      <c r="B2747" s="197" t="s">
        <v>44073</v>
      </c>
      <c r="C2747" s="197" t="s">
        <v>119</v>
      </c>
      <c r="D2747" s="198">
        <v>59.16</v>
      </c>
    </row>
    <row r="2748" spans="1:4" ht="13.5">
      <c r="A2748" s="197">
        <v>95726</v>
      </c>
      <c r="B2748" s="197" t="s">
        <v>25036</v>
      </c>
      <c r="C2748" s="197" t="s">
        <v>119</v>
      </c>
      <c r="D2748" s="198">
        <v>6.63</v>
      </c>
    </row>
    <row r="2749" spans="1:4" ht="13.5">
      <c r="A2749" s="197">
        <v>95727</v>
      </c>
      <c r="B2749" s="197" t="s">
        <v>25037</v>
      </c>
      <c r="C2749" s="197" t="s">
        <v>119</v>
      </c>
      <c r="D2749" s="198">
        <v>7.54</v>
      </c>
    </row>
    <row r="2750" spans="1:4" ht="13.5">
      <c r="A2750" s="197">
        <v>95728</v>
      </c>
      <c r="B2750" s="197" t="s">
        <v>25038</v>
      </c>
      <c r="C2750" s="197" t="s">
        <v>119</v>
      </c>
      <c r="D2750" s="198">
        <v>9.48</v>
      </c>
    </row>
    <row r="2751" spans="1:4" ht="13.5">
      <c r="A2751" s="197">
        <v>95729</v>
      </c>
      <c r="B2751" s="197" t="s">
        <v>25039</v>
      </c>
      <c r="C2751" s="197" t="s">
        <v>119</v>
      </c>
      <c r="D2751" s="198">
        <v>8.75</v>
      </c>
    </row>
    <row r="2752" spans="1:4" ht="13.5">
      <c r="A2752" s="197">
        <v>95730</v>
      </c>
      <c r="B2752" s="197" t="s">
        <v>25040</v>
      </c>
      <c r="C2752" s="197" t="s">
        <v>119</v>
      </c>
      <c r="D2752" s="198">
        <v>9.66</v>
      </c>
    </row>
    <row r="2753" spans="1:4" ht="13.5">
      <c r="A2753" s="197">
        <v>95731</v>
      </c>
      <c r="B2753" s="197" t="s">
        <v>25041</v>
      </c>
      <c r="C2753" s="197" t="s">
        <v>119</v>
      </c>
      <c r="D2753" s="198">
        <v>11.59</v>
      </c>
    </row>
    <row r="2754" spans="1:4" ht="13.5">
      <c r="A2754" s="197">
        <v>95732</v>
      </c>
      <c r="B2754" s="197" t="s">
        <v>25042</v>
      </c>
      <c r="C2754" s="197" t="s">
        <v>170</v>
      </c>
      <c r="D2754" s="198">
        <v>4.45</v>
      </c>
    </row>
    <row r="2755" spans="1:4" ht="13.5">
      <c r="A2755" s="197">
        <v>95745</v>
      </c>
      <c r="B2755" s="197" t="s">
        <v>25043</v>
      </c>
      <c r="C2755" s="197" t="s">
        <v>119</v>
      </c>
      <c r="D2755" s="198">
        <v>22.84</v>
      </c>
    </row>
    <row r="2756" spans="1:4" ht="13.5">
      <c r="A2756" s="197">
        <v>95746</v>
      </c>
      <c r="B2756" s="197" t="s">
        <v>25044</v>
      </c>
      <c r="C2756" s="197" t="s">
        <v>119</v>
      </c>
      <c r="D2756" s="198">
        <v>28.4</v>
      </c>
    </row>
    <row r="2757" spans="1:4" ht="13.5">
      <c r="A2757" s="197">
        <v>95747</v>
      </c>
      <c r="B2757" s="197" t="s">
        <v>25045</v>
      </c>
      <c r="C2757" s="197" t="s">
        <v>119</v>
      </c>
      <c r="D2757" s="198">
        <v>46.98</v>
      </c>
    </row>
    <row r="2758" spans="1:4" ht="13.5">
      <c r="A2758" s="197">
        <v>95748</v>
      </c>
      <c r="B2758" s="197" t="s">
        <v>25046</v>
      </c>
      <c r="C2758" s="197" t="s">
        <v>119</v>
      </c>
      <c r="D2758" s="198">
        <v>50.74</v>
      </c>
    </row>
    <row r="2759" spans="1:4" ht="13.5">
      <c r="A2759" s="197">
        <v>95749</v>
      </c>
      <c r="B2759" s="197" t="s">
        <v>25047</v>
      </c>
      <c r="C2759" s="197" t="s">
        <v>119</v>
      </c>
      <c r="D2759" s="198">
        <v>29.73</v>
      </c>
    </row>
    <row r="2760" spans="1:4" ht="13.5">
      <c r="A2760" s="197">
        <v>95750</v>
      </c>
      <c r="B2760" s="197" t="s">
        <v>25048</v>
      </c>
      <c r="C2760" s="197" t="s">
        <v>119</v>
      </c>
      <c r="D2760" s="198">
        <v>35.130000000000003</v>
      </c>
    </row>
    <row r="2761" spans="1:4" ht="13.5">
      <c r="A2761" s="197">
        <v>95751</v>
      </c>
      <c r="B2761" s="197" t="s">
        <v>25049</v>
      </c>
      <c r="C2761" s="197" t="s">
        <v>119</v>
      </c>
      <c r="D2761" s="198">
        <v>53.51</v>
      </c>
    </row>
    <row r="2762" spans="1:4" ht="13.5">
      <c r="A2762" s="197">
        <v>95752</v>
      </c>
      <c r="B2762" s="197" t="s">
        <v>25050</v>
      </c>
      <c r="C2762" s="197" t="s">
        <v>119</v>
      </c>
      <c r="D2762" s="198">
        <v>57.03</v>
      </c>
    </row>
    <row r="2763" spans="1:4" ht="13.5">
      <c r="A2763" s="197">
        <v>97667</v>
      </c>
      <c r="B2763" s="197" t="s">
        <v>44074</v>
      </c>
      <c r="C2763" s="197" t="s">
        <v>119</v>
      </c>
      <c r="D2763" s="198">
        <v>9.75</v>
      </c>
    </row>
    <row r="2764" spans="1:4" ht="13.5">
      <c r="A2764" s="197">
        <v>97668</v>
      </c>
      <c r="B2764" s="197" t="s">
        <v>44075</v>
      </c>
      <c r="C2764" s="197" t="s">
        <v>119</v>
      </c>
      <c r="D2764" s="198">
        <v>13.89</v>
      </c>
    </row>
    <row r="2765" spans="1:4" ht="13.5">
      <c r="A2765" s="197">
        <v>97669</v>
      </c>
      <c r="B2765" s="197" t="s">
        <v>44076</v>
      </c>
      <c r="C2765" s="197" t="s">
        <v>119</v>
      </c>
      <c r="D2765" s="198">
        <v>20.41</v>
      </c>
    </row>
    <row r="2766" spans="1:4" ht="13.5">
      <c r="A2766" s="197">
        <v>97670</v>
      </c>
      <c r="B2766" s="197" t="s">
        <v>44077</v>
      </c>
      <c r="C2766" s="197" t="s">
        <v>119</v>
      </c>
      <c r="D2766" s="198">
        <v>26.53</v>
      </c>
    </row>
    <row r="2767" spans="1:4" ht="13.5">
      <c r="A2767" s="197">
        <v>91874</v>
      </c>
      <c r="B2767" s="197" t="s">
        <v>25051</v>
      </c>
      <c r="C2767" s="197" t="s">
        <v>170</v>
      </c>
      <c r="D2767" s="198">
        <v>4.87</v>
      </c>
    </row>
    <row r="2768" spans="1:4" ht="13.5">
      <c r="A2768" s="197">
        <v>91875</v>
      </c>
      <c r="B2768" s="197" t="s">
        <v>25052</v>
      </c>
      <c r="C2768" s="197" t="s">
        <v>170</v>
      </c>
      <c r="D2768" s="198">
        <v>6.44</v>
      </c>
    </row>
    <row r="2769" spans="1:4" ht="13.5">
      <c r="A2769" s="197">
        <v>91876</v>
      </c>
      <c r="B2769" s="197" t="s">
        <v>25053</v>
      </c>
      <c r="C2769" s="197" t="s">
        <v>170</v>
      </c>
      <c r="D2769" s="198">
        <v>8.4600000000000009</v>
      </c>
    </row>
    <row r="2770" spans="1:4" ht="13.5">
      <c r="A2770" s="197">
        <v>91877</v>
      </c>
      <c r="B2770" s="197" t="s">
        <v>25054</v>
      </c>
      <c r="C2770" s="197" t="s">
        <v>170</v>
      </c>
      <c r="D2770" s="198">
        <v>11.16</v>
      </c>
    </row>
    <row r="2771" spans="1:4" ht="13.5">
      <c r="A2771" s="197">
        <v>91878</v>
      </c>
      <c r="B2771" s="197" t="s">
        <v>25055</v>
      </c>
      <c r="C2771" s="197" t="s">
        <v>170</v>
      </c>
      <c r="D2771" s="198">
        <v>6.32</v>
      </c>
    </row>
    <row r="2772" spans="1:4" ht="13.5">
      <c r="A2772" s="197">
        <v>91879</v>
      </c>
      <c r="B2772" s="197" t="s">
        <v>25056</v>
      </c>
      <c r="C2772" s="197" t="s">
        <v>170</v>
      </c>
      <c r="D2772" s="198">
        <v>7.83</v>
      </c>
    </row>
    <row r="2773" spans="1:4" ht="13.5">
      <c r="A2773" s="197">
        <v>91880</v>
      </c>
      <c r="B2773" s="197" t="s">
        <v>25057</v>
      </c>
      <c r="C2773" s="197" t="s">
        <v>170</v>
      </c>
      <c r="D2773" s="198">
        <v>9.91</v>
      </c>
    </row>
    <row r="2774" spans="1:4" ht="13.5">
      <c r="A2774" s="197">
        <v>91881</v>
      </c>
      <c r="B2774" s="197" t="s">
        <v>25058</v>
      </c>
      <c r="C2774" s="197" t="s">
        <v>170</v>
      </c>
      <c r="D2774" s="198">
        <v>12.6</v>
      </c>
    </row>
    <row r="2775" spans="1:4" ht="13.5">
      <c r="A2775" s="197">
        <v>91882</v>
      </c>
      <c r="B2775" s="197" t="s">
        <v>25059</v>
      </c>
      <c r="C2775" s="197" t="s">
        <v>170</v>
      </c>
      <c r="D2775" s="198">
        <v>7.87</v>
      </c>
    </row>
    <row r="2776" spans="1:4" ht="13.5">
      <c r="A2776" s="197">
        <v>91884</v>
      </c>
      <c r="B2776" s="197" t="s">
        <v>25060</v>
      </c>
      <c r="C2776" s="197" t="s">
        <v>170</v>
      </c>
      <c r="D2776" s="198">
        <v>9.0299999999999994</v>
      </c>
    </row>
    <row r="2777" spans="1:4" ht="13.5">
      <c r="A2777" s="197">
        <v>91885</v>
      </c>
      <c r="B2777" s="197" t="s">
        <v>25061</v>
      </c>
      <c r="C2777" s="197" t="s">
        <v>170</v>
      </c>
      <c r="D2777" s="198">
        <v>10.6</v>
      </c>
    </row>
    <row r="2778" spans="1:4" ht="13.5">
      <c r="A2778" s="197">
        <v>91886</v>
      </c>
      <c r="B2778" s="197" t="s">
        <v>25062</v>
      </c>
      <c r="C2778" s="197" t="s">
        <v>170</v>
      </c>
      <c r="D2778" s="198">
        <v>12.75</v>
      </c>
    </row>
    <row r="2779" spans="1:4" ht="13.5">
      <c r="A2779" s="197">
        <v>91887</v>
      </c>
      <c r="B2779" s="197" t="s">
        <v>25063</v>
      </c>
      <c r="C2779" s="197" t="s">
        <v>170</v>
      </c>
      <c r="D2779" s="198">
        <v>8.73</v>
      </c>
    </row>
    <row r="2780" spans="1:4" ht="13.5">
      <c r="A2780" s="197">
        <v>91889</v>
      </c>
      <c r="B2780" s="197" t="s">
        <v>25064</v>
      </c>
      <c r="C2780" s="197" t="s">
        <v>170</v>
      </c>
      <c r="D2780" s="198">
        <v>8.4600000000000009</v>
      </c>
    </row>
    <row r="2781" spans="1:4" ht="13.5">
      <c r="A2781" s="197">
        <v>91890</v>
      </c>
      <c r="B2781" s="197" t="s">
        <v>25065</v>
      </c>
      <c r="C2781" s="197" t="s">
        <v>170</v>
      </c>
      <c r="D2781" s="198">
        <v>10.5</v>
      </c>
    </row>
    <row r="2782" spans="1:4" ht="13.5">
      <c r="A2782" s="197">
        <v>91892</v>
      </c>
      <c r="B2782" s="197" t="s">
        <v>25066</v>
      </c>
      <c r="C2782" s="197" t="s">
        <v>170</v>
      </c>
      <c r="D2782" s="198">
        <v>12.31</v>
      </c>
    </row>
    <row r="2783" spans="1:4" ht="13.5">
      <c r="A2783" s="197">
        <v>91893</v>
      </c>
      <c r="B2783" s="197" t="s">
        <v>25067</v>
      </c>
      <c r="C2783" s="197" t="s">
        <v>170</v>
      </c>
      <c r="D2783" s="198">
        <v>14.26</v>
      </c>
    </row>
    <row r="2784" spans="1:4" ht="13.5">
      <c r="A2784" s="197">
        <v>91895</v>
      </c>
      <c r="B2784" s="197" t="s">
        <v>25068</v>
      </c>
      <c r="C2784" s="197" t="s">
        <v>170</v>
      </c>
      <c r="D2784" s="198">
        <v>16.100000000000001</v>
      </c>
    </row>
    <row r="2785" spans="1:4" ht="13.5">
      <c r="A2785" s="197">
        <v>91896</v>
      </c>
      <c r="B2785" s="197" t="s">
        <v>25069</v>
      </c>
      <c r="C2785" s="197" t="s">
        <v>170</v>
      </c>
      <c r="D2785" s="198">
        <v>17.5</v>
      </c>
    </row>
    <row r="2786" spans="1:4" ht="13.5">
      <c r="A2786" s="197">
        <v>91898</v>
      </c>
      <c r="B2786" s="197" t="s">
        <v>25070</v>
      </c>
      <c r="C2786" s="197" t="s">
        <v>170</v>
      </c>
      <c r="D2786" s="198">
        <v>19.47</v>
      </c>
    </row>
    <row r="2787" spans="1:4" ht="13.5">
      <c r="A2787" s="197">
        <v>91899</v>
      </c>
      <c r="B2787" s="197" t="s">
        <v>25071</v>
      </c>
      <c r="C2787" s="197" t="s">
        <v>170</v>
      </c>
      <c r="D2787" s="198">
        <v>10.82</v>
      </c>
    </row>
    <row r="2788" spans="1:4" ht="13.5">
      <c r="A2788" s="197">
        <v>91901</v>
      </c>
      <c r="B2788" s="197" t="s">
        <v>25072</v>
      </c>
      <c r="C2788" s="197" t="s">
        <v>170</v>
      </c>
      <c r="D2788" s="198">
        <v>10.55</v>
      </c>
    </row>
    <row r="2789" spans="1:4" ht="13.5">
      <c r="A2789" s="197">
        <v>91902</v>
      </c>
      <c r="B2789" s="197" t="s">
        <v>25073</v>
      </c>
      <c r="C2789" s="197" t="s">
        <v>170</v>
      </c>
      <c r="D2789" s="198">
        <v>12.6</v>
      </c>
    </row>
    <row r="2790" spans="1:4" ht="13.5">
      <c r="A2790" s="197">
        <v>91904</v>
      </c>
      <c r="B2790" s="197" t="s">
        <v>25074</v>
      </c>
      <c r="C2790" s="197" t="s">
        <v>170</v>
      </c>
      <c r="D2790" s="198">
        <v>14.41</v>
      </c>
    </row>
    <row r="2791" spans="1:4" ht="13.5">
      <c r="A2791" s="197">
        <v>91905</v>
      </c>
      <c r="B2791" s="197" t="s">
        <v>25075</v>
      </c>
      <c r="C2791" s="197" t="s">
        <v>170</v>
      </c>
      <c r="D2791" s="198">
        <v>16.36</v>
      </c>
    </row>
    <row r="2792" spans="1:4" ht="13.5">
      <c r="A2792" s="197">
        <v>91907</v>
      </c>
      <c r="B2792" s="197" t="s">
        <v>25076</v>
      </c>
      <c r="C2792" s="197" t="s">
        <v>170</v>
      </c>
      <c r="D2792" s="198">
        <v>18.2</v>
      </c>
    </row>
    <row r="2793" spans="1:4" ht="13.5">
      <c r="A2793" s="197">
        <v>91908</v>
      </c>
      <c r="B2793" s="197" t="s">
        <v>25077</v>
      </c>
      <c r="C2793" s="197" t="s">
        <v>170</v>
      </c>
      <c r="D2793" s="198">
        <v>19.649999999999999</v>
      </c>
    </row>
    <row r="2794" spans="1:4" ht="13.5">
      <c r="A2794" s="197">
        <v>91910</v>
      </c>
      <c r="B2794" s="197" t="s">
        <v>25078</v>
      </c>
      <c r="C2794" s="197" t="s">
        <v>170</v>
      </c>
      <c r="D2794" s="198">
        <v>21.62</v>
      </c>
    </row>
    <row r="2795" spans="1:4" ht="13.5">
      <c r="A2795" s="197">
        <v>91911</v>
      </c>
      <c r="B2795" s="197" t="s">
        <v>25079</v>
      </c>
      <c r="C2795" s="197" t="s">
        <v>170</v>
      </c>
      <c r="D2795" s="198">
        <v>13.22</v>
      </c>
    </row>
    <row r="2796" spans="1:4" ht="13.5">
      <c r="A2796" s="197">
        <v>91913</v>
      </c>
      <c r="B2796" s="197" t="s">
        <v>25080</v>
      </c>
      <c r="C2796" s="197" t="s">
        <v>170</v>
      </c>
      <c r="D2796" s="198">
        <v>12.95</v>
      </c>
    </row>
    <row r="2797" spans="1:4" ht="13.5">
      <c r="A2797" s="197">
        <v>91914</v>
      </c>
      <c r="B2797" s="197" t="s">
        <v>25081</v>
      </c>
      <c r="C2797" s="197" t="s">
        <v>170</v>
      </c>
      <c r="D2797" s="198">
        <v>14.45</v>
      </c>
    </row>
    <row r="2798" spans="1:4" ht="13.5">
      <c r="A2798" s="197">
        <v>91916</v>
      </c>
      <c r="B2798" s="197" t="s">
        <v>25082</v>
      </c>
      <c r="C2798" s="197" t="s">
        <v>170</v>
      </c>
      <c r="D2798" s="198">
        <v>16.260000000000002</v>
      </c>
    </row>
    <row r="2799" spans="1:4" ht="13.5">
      <c r="A2799" s="197">
        <v>91917</v>
      </c>
      <c r="B2799" s="197" t="s">
        <v>25083</v>
      </c>
      <c r="C2799" s="197" t="s">
        <v>170</v>
      </c>
      <c r="D2799" s="198">
        <v>17.46</v>
      </c>
    </row>
    <row r="2800" spans="1:4" ht="13.5">
      <c r="A2800" s="197">
        <v>91919</v>
      </c>
      <c r="B2800" s="197" t="s">
        <v>25084</v>
      </c>
      <c r="C2800" s="197" t="s">
        <v>170</v>
      </c>
      <c r="D2800" s="198">
        <v>19.3</v>
      </c>
    </row>
    <row r="2801" spans="1:4" ht="13.5">
      <c r="A2801" s="197">
        <v>91920</v>
      </c>
      <c r="B2801" s="197" t="s">
        <v>25085</v>
      </c>
      <c r="C2801" s="197" t="s">
        <v>170</v>
      </c>
      <c r="D2801" s="198">
        <v>19.89</v>
      </c>
    </row>
    <row r="2802" spans="1:4" ht="13.5">
      <c r="A2802" s="197">
        <v>91922</v>
      </c>
      <c r="B2802" s="197" t="s">
        <v>25086</v>
      </c>
      <c r="C2802" s="197" t="s">
        <v>170</v>
      </c>
      <c r="D2802" s="198">
        <v>21.86</v>
      </c>
    </row>
    <row r="2803" spans="1:4" ht="13.5">
      <c r="A2803" s="197">
        <v>93013</v>
      </c>
      <c r="B2803" s="197" t="s">
        <v>44078</v>
      </c>
      <c r="C2803" s="197" t="s">
        <v>170</v>
      </c>
      <c r="D2803" s="198">
        <v>14.46</v>
      </c>
    </row>
    <row r="2804" spans="1:4" ht="13.5">
      <c r="A2804" s="197">
        <v>93014</v>
      </c>
      <c r="B2804" s="197" t="s">
        <v>44079</v>
      </c>
      <c r="C2804" s="197" t="s">
        <v>170</v>
      </c>
      <c r="D2804" s="198">
        <v>17.600000000000001</v>
      </c>
    </row>
    <row r="2805" spans="1:4" ht="13.5">
      <c r="A2805" s="197">
        <v>93015</v>
      </c>
      <c r="B2805" s="197" t="s">
        <v>44080</v>
      </c>
      <c r="C2805" s="197" t="s">
        <v>170</v>
      </c>
      <c r="D2805" s="198">
        <v>25.91</v>
      </c>
    </row>
    <row r="2806" spans="1:4" ht="13.5">
      <c r="A2806" s="197">
        <v>93016</v>
      </c>
      <c r="B2806" s="197" t="s">
        <v>44081</v>
      </c>
      <c r="C2806" s="197" t="s">
        <v>170</v>
      </c>
      <c r="D2806" s="198">
        <v>31.2</v>
      </c>
    </row>
    <row r="2807" spans="1:4" ht="13.5">
      <c r="A2807" s="197">
        <v>93017</v>
      </c>
      <c r="B2807" s="197" t="s">
        <v>44082</v>
      </c>
      <c r="C2807" s="197" t="s">
        <v>170</v>
      </c>
      <c r="D2807" s="198">
        <v>46.1</v>
      </c>
    </row>
    <row r="2808" spans="1:4" ht="13.5">
      <c r="A2808" s="197">
        <v>93018</v>
      </c>
      <c r="B2808" s="197" t="s">
        <v>44083</v>
      </c>
      <c r="C2808" s="197" t="s">
        <v>170</v>
      </c>
      <c r="D2808" s="198">
        <v>22.03</v>
      </c>
    </row>
    <row r="2809" spans="1:4" ht="13.5">
      <c r="A2809" s="197">
        <v>93020</v>
      </c>
      <c r="B2809" s="197" t="s">
        <v>44084</v>
      </c>
      <c r="C2809" s="197" t="s">
        <v>170</v>
      </c>
      <c r="D2809" s="198">
        <v>27.83</v>
      </c>
    </row>
    <row r="2810" spans="1:4" ht="13.5">
      <c r="A2810" s="197">
        <v>93022</v>
      </c>
      <c r="B2810" s="197" t="s">
        <v>44085</v>
      </c>
      <c r="C2810" s="197" t="s">
        <v>170</v>
      </c>
      <c r="D2810" s="198">
        <v>44.81</v>
      </c>
    </row>
    <row r="2811" spans="1:4" ht="13.5">
      <c r="A2811" s="197">
        <v>93024</v>
      </c>
      <c r="B2811" s="197" t="s">
        <v>44086</v>
      </c>
      <c r="C2811" s="197" t="s">
        <v>170</v>
      </c>
      <c r="D2811" s="198">
        <v>47.36</v>
      </c>
    </row>
    <row r="2812" spans="1:4" ht="13.5">
      <c r="A2812" s="197">
        <v>93026</v>
      </c>
      <c r="B2812" s="197" t="s">
        <v>44087</v>
      </c>
      <c r="C2812" s="197" t="s">
        <v>170</v>
      </c>
      <c r="D2812" s="198">
        <v>75.62</v>
      </c>
    </row>
    <row r="2813" spans="1:4" ht="13.5">
      <c r="A2813" s="197">
        <v>95733</v>
      </c>
      <c r="B2813" s="197" t="s">
        <v>25087</v>
      </c>
      <c r="C2813" s="197" t="s">
        <v>170</v>
      </c>
      <c r="D2813" s="198">
        <v>5.81</v>
      </c>
    </row>
    <row r="2814" spans="1:4" ht="13.5">
      <c r="A2814" s="197">
        <v>95734</v>
      </c>
      <c r="B2814" s="197" t="s">
        <v>25088</v>
      </c>
      <c r="C2814" s="197" t="s">
        <v>170</v>
      </c>
      <c r="D2814" s="198">
        <v>7.71</v>
      </c>
    </row>
    <row r="2815" spans="1:4" ht="13.5">
      <c r="A2815" s="197">
        <v>95735</v>
      </c>
      <c r="B2815" s="197" t="s">
        <v>25089</v>
      </c>
      <c r="C2815" s="197" t="s">
        <v>170</v>
      </c>
      <c r="D2815" s="198">
        <v>6.66</v>
      </c>
    </row>
    <row r="2816" spans="1:4" ht="13.5">
      <c r="A2816" s="197">
        <v>95736</v>
      </c>
      <c r="B2816" s="197" t="s">
        <v>25090</v>
      </c>
      <c r="C2816" s="197" t="s">
        <v>170</v>
      </c>
      <c r="D2816" s="198">
        <v>7.76</v>
      </c>
    </row>
    <row r="2817" spans="1:4" ht="13.5">
      <c r="A2817" s="197">
        <v>95738</v>
      </c>
      <c r="B2817" s="197" t="s">
        <v>25091</v>
      </c>
      <c r="C2817" s="197" t="s">
        <v>170</v>
      </c>
      <c r="D2817" s="198">
        <v>9.3000000000000007</v>
      </c>
    </row>
    <row r="2818" spans="1:4" ht="13.5">
      <c r="A2818" s="197">
        <v>95753</v>
      </c>
      <c r="B2818" s="197" t="s">
        <v>25092</v>
      </c>
      <c r="C2818" s="197" t="s">
        <v>170</v>
      </c>
      <c r="D2818" s="198">
        <v>7.57</v>
      </c>
    </row>
    <row r="2819" spans="1:4" ht="13.5">
      <c r="A2819" s="197">
        <v>95754</v>
      </c>
      <c r="B2819" s="197" t="s">
        <v>25093</v>
      </c>
      <c r="C2819" s="197" t="s">
        <v>170</v>
      </c>
      <c r="D2819" s="198">
        <v>9.43</v>
      </c>
    </row>
    <row r="2820" spans="1:4" ht="13.5">
      <c r="A2820" s="197">
        <v>95755</v>
      </c>
      <c r="B2820" s="197" t="s">
        <v>25094</v>
      </c>
      <c r="C2820" s="197" t="s">
        <v>170</v>
      </c>
      <c r="D2820" s="198">
        <v>13.58</v>
      </c>
    </row>
    <row r="2821" spans="1:4" ht="13.5">
      <c r="A2821" s="197">
        <v>95756</v>
      </c>
      <c r="B2821" s="197" t="s">
        <v>25095</v>
      </c>
      <c r="C2821" s="197" t="s">
        <v>170</v>
      </c>
      <c r="D2821" s="198">
        <v>18.079999999999998</v>
      </c>
    </row>
    <row r="2822" spans="1:4" ht="13.5">
      <c r="A2822" s="197">
        <v>95757</v>
      </c>
      <c r="B2822" s="197" t="s">
        <v>25096</v>
      </c>
      <c r="C2822" s="197" t="s">
        <v>170</v>
      </c>
      <c r="D2822" s="198">
        <v>11.41</v>
      </c>
    </row>
    <row r="2823" spans="1:4" ht="13.5">
      <c r="A2823" s="197">
        <v>95758</v>
      </c>
      <c r="B2823" s="197" t="s">
        <v>25097</v>
      </c>
      <c r="C2823" s="197" t="s">
        <v>170</v>
      </c>
      <c r="D2823" s="198">
        <v>12.82</v>
      </c>
    </row>
    <row r="2824" spans="1:4" ht="13.5">
      <c r="A2824" s="197">
        <v>95759</v>
      </c>
      <c r="B2824" s="197" t="s">
        <v>25098</v>
      </c>
      <c r="C2824" s="197" t="s">
        <v>170</v>
      </c>
      <c r="D2824" s="198">
        <v>16.329999999999998</v>
      </c>
    </row>
    <row r="2825" spans="1:4" ht="13.5">
      <c r="A2825" s="197">
        <v>95760</v>
      </c>
      <c r="B2825" s="197" t="s">
        <v>25099</v>
      </c>
      <c r="C2825" s="197" t="s">
        <v>170</v>
      </c>
      <c r="D2825" s="198">
        <v>20.09</v>
      </c>
    </row>
    <row r="2826" spans="1:4" ht="13.5">
      <c r="A2826" s="197">
        <v>97559</v>
      </c>
      <c r="B2826" s="197" t="s">
        <v>25100</v>
      </c>
      <c r="C2826" s="197" t="s">
        <v>170</v>
      </c>
      <c r="D2826" s="198">
        <v>10.3</v>
      </c>
    </row>
    <row r="2827" spans="1:4" ht="13.5">
      <c r="A2827" s="197">
        <v>97562</v>
      </c>
      <c r="B2827" s="197" t="s">
        <v>25101</v>
      </c>
      <c r="C2827" s="197" t="s">
        <v>170</v>
      </c>
      <c r="D2827" s="198">
        <v>12.4</v>
      </c>
    </row>
    <row r="2828" spans="1:4" ht="13.5">
      <c r="A2828" s="197">
        <v>97564</v>
      </c>
      <c r="B2828" s="197" t="s">
        <v>25102</v>
      </c>
      <c r="C2828" s="197" t="s">
        <v>170</v>
      </c>
      <c r="D2828" s="198">
        <v>14.25</v>
      </c>
    </row>
    <row r="2829" spans="1:4" ht="13.5">
      <c r="A2829" s="197">
        <v>91924</v>
      </c>
      <c r="B2829" s="197" t="s">
        <v>25103</v>
      </c>
      <c r="C2829" s="197" t="s">
        <v>119</v>
      </c>
      <c r="D2829" s="198">
        <v>2.96</v>
      </c>
    </row>
    <row r="2830" spans="1:4" ht="13.5">
      <c r="A2830" s="197">
        <v>91925</v>
      </c>
      <c r="B2830" s="197" t="s">
        <v>25104</v>
      </c>
      <c r="C2830" s="197" t="s">
        <v>119</v>
      </c>
      <c r="D2830" s="198">
        <v>4.16</v>
      </c>
    </row>
    <row r="2831" spans="1:4" ht="13.5">
      <c r="A2831" s="197">
        <v>91926</v>
      </c>
      <c r="B2831" s="197" t="s">
        <v>25105</v>
      </c>
      <c r="C2831" s="197" t="s">
        <v>119</v>
      </c>
      <c r="D2831" s="198">
        <v>4.26</v>
      </c>
    </row>
    <row r="2832" spans="1:4" ht="13.5">
      <c r="A2832" s="197">
        <v>91927</v>
      </c>
      <c r="B2832" s="197" t="s">
        <v>25106</v>
      </c>
      <c r="C2832" s="197" t="s">
        <v>119</v>
      </c>
      <c r="D2832" s="198">
        <v>5.59</v>
      </c>
    </row>
    <row r="2833" spans="1:4" ht="13.5">
      <c r="A2833" s="197">
        <v>91928</v>
      </c>
      <c r="B2833" s="197" t="s">
        <v>25107</v>
      </c>
      <c r="C2833" s="197" t="s">
        <v>119</v>
      </c>
      <c r="D2833" s="198">
        <v>6.92</v>
      </c>
    </row>
    <row r="2834" spans="1:4" ht="13.5">
      <c r="A2834" s="197">
        <v>91929</v>
      </c>
      <c r="B2834" s="197" t="s">
        <v>25108</v>
      </c>
      <c r="C2834" s="197" t="s">
        <v>119</v>
      </c>
      <c r="D2834" s="198">
        <v>7.85</v>
      </c>
    </row>
    <row r="2835" spans="1:4" ht="13.5">
      <c r="A2835" s="197">
        <v>91930</v>
      </c>
      <c r="B2835" s="197" t="s">
        <v>25109</v>
      </c>
      <c r="C2835" s="197" t="s">
        <v>119</v>
      </c>
      <c r="D2835" s="198">
        <v>9.4499999999999993</v>
      </c>
    </row>
    <row r="2836" spans="1:4" ht="13.5">
      <c r="A2836" s="197">
        <v>91931</v>
      </c>
      <c r="B2836" s="197" t="s">
        <v>25110</v>
      </c>
      <c r="C2836" s="197" t="s">
        <v>119</v>
      </c>
      <c r="D2836" s="198">
        <v>10.57</v>
      </c>
    </row>
    <row r="2837" spans="1:4" ht="13.5">
      <c r="A2837" s="197">
        <v>91932</v>
      </c>
      <c r="B2837" s="197" t="s">
        <v>25111</v>
      </c>
      <c r="C2837" s="197" t="s">
        <v>119</v>
      </c>
      <c r="D2837" s="198">
        <v>15.56</v>
      </c>
    </row>
    <row r="2838" spans="1:4" ht="13.5">
      <c r="A2838" s="197">
        <v>91933</v>
      </c>
      <c r="B2838" s="197" t="s">
        <v>25112</v>
      </c>
      <c r="C2838" s="197" t="s">
        <v>119</v>
      </c>
      <c r="D2838" s="198">
        <v>16.62</v>
      </c>
    </row>
    <row r="2839" spans="1:4" ht="13.5">
      <c r="A2839" s="197">
        <v>91934</v>
      </c>
      <c r="B2839" s="197" t="s">
        <v>25113</v>
      </c>
      <c r="C2839" s="197" t="s">
        <v>119</v>
      </c>
      <c r="D2839" s="198">
        <v>23.75</v>
      </c>
    </row>
    <row r="2840" spans="1:4" ht="13.5">
      <c r="A2840" s="197">
        <v>91935</v>
      </c>
      <c r="B2840" s="197" t="s">
        <v>25114</v>
      </c>
      <c r="C2840" s="197" t="s">
        <v>119</v>
      </c>
      <c r="D2840" s="198">
        <v>25.29</v>
      </c>
    </row>
    <row r="2841" spans="1:4" ht="13.5">
      <c r="A2841" s="197">
        <v>92979</v>
      </c>
      <c r="B2841" s="197" t="s">
        <v>25115</v>
      </c>
      <c r="C2841" s="197" t="s">
        <v>119</v>
      </c>
      <c r="D2841" s="198">
        <v>10.57</v>
      </c>
    </row>
    <row r="2842" spans="1:4" ht="13.5">
      <c r="A2842" s="197">
        <v>92980</v>
      </c>
      <c r="B2842" s="197" t="s">
        <v>25116</v>
      </c>
      <c r="C2842" s="197" t="s">
        <v>119</v>
      </c>
      <c r="D2842" s="198">
        <v>11.48</v>
      </c>
    </row>
    <row r="2843" spans="1:4" ht="13.5">
      <c r="A2843" s="197">
        <v>92981</v>
      </c>
      <c r="B2843" s="197" t="s">
        <v>25117</v>
      </c>
      <c r="C2843" s="197" t="s">
        <v>119</v>
      </c>
      <c r="D2843" s="198">
        <v>16.21</v>
      </c>
    </row>
    <row r="2844" spans="1:4" ht="13.5">
      <c r="A2844" s="197">
        <v>92982</v>
      </c>
      <c r="B2844" s="197" t="s">
        <v>25118</v>
      </c>
      <c r="C2844" s="197" t="s">
        <v>119</v>
      </c>
      <c r="D2844" s="198">
        <v>17.54</v>
      </c>
    </row>
    <row r="2845" spans="1:4" ht="13.5">
      <c r="A2845" s="197">
        <v>92984</v>
      </c>
      <c r="B2845" s="197" t="s">
        <v>44088</v>
      </c>
      <c r="C2845" s="197" t="s">
        <v>119</v>
      </c>
      <c r="D2845" s="198">
        <v>28.41</v>
      </c>
    </row>
    <row r="2846" spans="1:4" ht="13.5">
      <c r="A2846" s="197">
        <v>92986</v>
      </c>
      <c r="B2846" s="197" t="s">
        <v>44089</v>
      </c>
      <c r="C2846" s="197" t="s">
        <v>119</v>
      </c>
      <c r="D2846" s="198">
        <v>38.44</v>
      </c>
    </row>
    <row r="2847" spans="1:4" ht="13.5">
      <c r="A2847" s="197">
        <v>92988</v>
      </c>
      <c r="B2847" s="197" t="s">
        <v>44090</v>
      </c>
      <c r="C2847" s="197" t="s">
        <v>119</v>
      </c>
      <c r="D2847" s="198">
        <v>53.95</v>
      </c>
    </row>
    <row r="2848" spans="1:4" ht="13.5">
      <c r="A2848" s="197">
        <v>92990</v>
      </c>
      <c r="B2848" s="197" t="s">
        <v>44091</v>
      </c>
      <c r="C2848" s="197" t="s">
        <v>119</v>
      </c>
      <c r="D2848" s="198">
        <v>74</v>
      </c>
    </row>
    <row r="2849" spans="1:4" ht="13.5">
      <c r="A2849" s="197">
        <v>92992</v>
      </c>
      <c r="B2849" s="197" t="s">
        <v>44092</v>
      </c>
      <c r="C2849" s="197" t="s">
        <v>119</v>
      </c>
      <c r="D2849" s="198">
        <v>97.76</v>
      </c>
    </row>
    <row r="2850" spans="1:4" ht="13.5">
      <c r="A2850" s="197">
        <v>92994</v>
      </c>
      <c r="B2850" s="197" t="s">
        <v>44093</v>
      </c>
      <c r="C2850" s="197" t="s">
        <v>119</v>
      </c>
      <c r="D2850" s="198">
        <v>126.49</v>
      </c>
    </row>
    <row r="2851" spans="1:4" ht="13.5">
      <c r="A2851" s="197">
        <v>92996</v>
      </c>
      <c r="B2851" s="197" t="s">
        <v>44094</v>
      </c>
      <c r="C2851" s="197" t="s">
        <v>119</v>
      </c>
      <c r="D2851" s="198">
        <v>156.32</v>
      </c>
    </row>
    <row r="2852" spans="1:4" ht="13.5">
      <c r="A2852" s="197">
        <v>92998</v>
      </c>
      <c r="B2852" s="197" t="s">
        <v>44095</v>
      </c>
      <c r="C2852" s="197" t="s">
        <v>119</v>
      </c>
      <c r="D2852" s="198">
        <v>191.22</v>
      </c>
    </row>
    <row r="2853" spans="1:4" ht="13.5">
      <c r="A2853" s="197">
        <v>93000</v>
      </c>
      <c r="B2853" s="197" t="s">
        <v>44096</v>
      </c>
      <c r="C2853" s="197" t="s">
        <v>119</v>
      </c>
      <c r="D2853" s="198">
        <v>251.02</v>
      </c>
    </row>
    <row r="2854" spans="1:4" ht="13.5">
      <c r="A2854" s="197">
        <v>93002</v>
      </c>
      <c r="B2854" s="197" t="s">
        <v>44097</v>
      </c>
      <c r="C2854" s="197" t="s">
        <v>119</v>
      </c>
      <c r="D2854" s="198">
        <v>313.62</v>
      </c>
    </row>
    <row r="2855" spans="1:4" ht="13.5">
      <c r="A2855" s="197">
        <v>101884</v>
      </c>
      <c r="B2855" s="197" t="s">
        <v>25119</v>
      </c>
      <c r="C2855" s="197" t="s">
        <v>119</v>
      </c>
      <c r="D2855" s="198">
        <v>10.31</v>
      </c>
    </row>
    <row r="2856" spans="1:4" ht="13.5">
      <c r="A2856" s="197">
        <v>101885</v>
      </c>
      <c r="B2856" s="197" t="s">
        <v>25120</v>
      </c>
      <c r="C2856" s="197" t="s">
        <v>119</v>
      </c>
      <c r="D2856" s="198">
        <v>11.22</v>
      </c>
    </row>
    <row r="2857" spans="1:4" ht="13.5">
      <c r="A2857" s="197">
        <v>101886</v>
      </c>
      <c r="B2857" s="197" t="s">
        <v>25121</v>
      </c>
      <c r="C2857" s="197" t="s">
        <v>119</v>
      </c>
      <c r="D2857" s="198">
        <v>15.92</v>
      </c>
    </row>
    <row r="2858" spans="1:4" ht="13.5">
      <c r="A2858" s="197">
        <v>101887</v>
      </c>
      <c r="B2858" s="197" t="s">
        <v>25122</v>
      </c>
      <c r="C2858" s="197" t="s">
        <v>119</v>
      </c>
      <c r="D2858" s="198">
        <v>17.25</v>
      </c>
    </row>
    <row r="2859" spans="1:4" ht="13.5">
      <c r="A2859" s="197">
        <v>101888</v>
      </c>
      <c r="B2859" s="197" t="s">
        <v>25123</v>
      </c>
      <c r="C2859" s="197" t="s">
        <v>119</v>
      </c>
      <c r="D2859" s="198">
        <v>25.53</v>
      </c>
    </row>
    <row r="2860" spans="1:4" ht="13.5">
      <c r="A2860" s="197">
        <v>101889</v>
      </c>
      <c r="B2860" s="197" t="s">
        <v>25124</v>
      </c>
      <c r="C2860" s="197" t="s">
        <v>119</v>
      </c>
      <c r="D2860" s="198">
        <v>26.28</v>
      </c>
    </row>
    <row r="2861" spans="1:4" ht="13.5">
      <c r="A2861" s="197">
        <v>91936</v>
      </c>
      <c r="B2861" s="197" t="s">
        <v>25125</v>
      </c>
      <c r="C2861" s="197" t="s">
        <v>170</v>
      </c>
      <c r="D2861" s="198">
        <v>12.78</v>
      </c>
    </row>
    <row r="2862" spans="1:4" ht="13.5">
      <c r="A2862" s="197">
        <v>91937</v>
      </c>
      <c r="B2862" s="197" t="s">
        <v>25126</v>
      </c>
      <c r="C2862" s="197" t="s">
        <v>170</v>
      </c>
      <c r="D2862" s="198">
        <v>11.04</v>
      </c>
    </row>
    <row r="2863" spans="1:4" ht="13.5">
      <c r="A2863" s="197">
        <v>91939</v>
      </c>
      <c r="B2863" s="197" t="s">
        <v>25127</v>
      </c>
      <c r="C2863" s="197" t="s">
        <v>170</v>
      </c>
      <c r="D2863" s="198">
        <v>28.57</v>
      </c>
    </row>
    <row r="2864" spans="1:4" ht="13.5">
      <c r="A2864" s="197">
        <v>91940</v>
      </c>
      <c r="B2864" s="197" t="s">
        <v>25128</v>
      </c>
      <c r="C2864" s="197" t="s">
        <v>170</v>
      </c>
      <c r="D2864" s="198">
        <v>15</v>
      </c>
    </row>
    <row r="2865" spans="1:4" ht="13.5">
      <c r="A2865" s="197">
        <v>91941</v>
      </c>
      <c r="B2865" s="197" t="s">
        <v>25129</v>
      </c>
      <c r="C2865" s="197" t="s">
        <v>170</v>
      </c>
      <c r="D2865" s="198">
        <v>9.9</v>
      </c>
    </row>
    <row r="2866" spans="1:4" ht="13.5">
      <c r="A2866" s="197">
        <v>91942</v>
      </c>
      <c r="B2866" s="197" t="s">
        <v>25130</v>
      </c>
      <c r="C2866" s="197" t="s">
        <v>170</v>
      </c>
      <c r="D2866" s="198">
        <v>34.76</v>
      </c>
    </row>
    <row r="2867" spans="1:4" ht="13.5">
      <c r="A2867" s="197">
        <v>91943</v>
      </c>
      <c r="B2867" s="197" t="s">
        <v>25131</v>
      </c>
      <c r="C2867" s="197" t="s">
        <v>170</v>
      </c>
      <c r="D2867" s="198">
        <v>19.13</v>
      </c>
    </row>
    <row r="2868" spans="1:4" ht="13.5">
      <c r="A2868" s="197">
        <v>91944</v>
      </c>
      <c r="B2868" s="197" t="s">
        <v>25132</v>
      </c>
      <c r="C2868" s="197" t="s">
        <v>170</v>
      </c>
      <c r="D2868" s="198">
        <v>13.29</v>
      </c>
    </row>
    <row r="2869" spans="1:4" ht="13.5">
      <c r="A2869" s="197">
        <v>92865</v>
      </c>
      <c r="B2869" s="197" t="s">
        <v>25133</v>
      </c>
      <c r="C2869" s="197" t="s">
        <v>170</v>
      </c>
      <c r="D2869" s="198">
        <v>11.1</v>
      </c>
    </row>
    <row r="2870" spans="1:4" ht="13.5">
      <c r="A2870" s="197">
        <v>92866</v>
      </c>
      <c r="B2870" s="197" t="s">
        <v>25134</v>
      </c>
      <c r="C2870" s="197" t="s">
        <v>170</v>
      </c>
      <c r="D2870" s="198">
        <v>8.9499999999999993</v>
      </c>
    </row>
    <row r="2871" spans="1:4" ht="13.5">
      <c r="A2871" s="197">
        <v>92867</v>
      </c>
      <c r="B2871" s="197" t="s">
        <v>25135</v>
      </c>
      <c r="C2871" s="197" t="s">
        <v>170</v>
      </c>
      <c r="D2871" s="198">
        <v>28.27</v>
      </c>
    </row>
    <row r="2872" spans="1:4" ht="13.5">
      <c r="A2872" s="197">
        <v>92868</v>
      </c>
      <c r="B2872" s="197" t="s">
        <v>25136</v>
      </c>
      <c r="C2872" s="197" t="s">
        <v>170</v>
      </c>
      <c r="D2872" s="198">
        <v>14.7</v>
      </c>
    </row>
    <row r="2873" spans="1:4" ht="13.5">
      <c r="A2873" s="197">
        <v>92869</v>
      </c>
      <c r="B2873" s="197" t="s">
        <v>25137</v>
      </c>
      <c r="C2873" s="197" t="s">
        <v>170</v>
      </c>
      <c r="D2873" s="198">
        <v>9.6</v>
      </c>
    </row>
    <row r="2874" spans="1:4" ht="13.5">
      <c r="A2874" s="197">
        <v>92870</v>
      </c>
      <c r="B2874" s="197" t="s">
        <v>25138</v>
      </c>
      <c r="C2874" s="197" t="s">
        <v>170</v>
      </c>
      <c r="D2874" s="198">
        <v>34.39</v>
      </c>
    </row>
    <row r="2875" spans="1:4" ht="13.5">
      <c r="A2875" s="197">
        <v>92871</v>
      </c>
      <c r="B2875" s="197" t="s">
        <v>25139</v>
      </c>
      <c r="C2875" s="197" t="s">
        <v>170</v>
      </c>
      <c r="D2875" s="198">
        <v>18.760000000000002</v>
      </c>
    </row>
    <row r="2876" spans="1:4" ht="13.5">
      <c r="A2876" s="197">
        <v>92872</v>
      </c>
      <c r="B2876" s="197" t="s">
        <v>25140</v>
      </c>
      <c r="C2876" s="197" t="s">
        <v>170</v>
      </c>
      <c r="D2876" s="198">
        <v>12.92</v>
      </c>
    </row>
    <row r="2877" spans="1:4" ht="13.5">
      <c r="A2877" s="197">
        <v>95777</v>
      </c>
      <c r="B2877" s="197" t="s">
        <v>25141</v>
      </c>
      <c r="C2877" s="197" t="s">
        <v>170</v>
      </c>
      <c r="D2877" s="198">
        <v>27.38</v>
      </c>
    </row>
    <row r="2878" spans="1:4" ht="13.5">
      <c r="A2878" s="197">
        <v>95778</v>
      </c>
      <c r="B2878" s="197" t="s">
        <v>25142</v>
      </c>
      <c r="C2878" s="197" t="s">
        <v>170</v>
      </c>
      <c r="D2878" s="198">
        <v>27.97</v>
      </c>
    </row>
    <row r="2879" spans="1:4" ht="13.5">
      <c r="A2879" s="197">
        <v>95779</v>
      </c>
      <c r="B2879" s="197" t="s">
        <v>25143</v>
      </c>
      <c r="C2879" s="197" t="s">
        <v>170</v>
      </c>
      <c r="D2879" s="198">
        <v>25.99</v>
      </c>
    </row>
    <row r="2880" spans="1:4" ht="13.5">
      <c r="A2880" s="197">
        <v>95780</v>
      </c>
      <c r="B2880" s="197" t="s">
        <v>25144</v>
      </c>
      <c r="C2880" s="197" t="s">
        <v>170</v>
      </c>
      <c r="D2880" s="198">
        <v>30.82</v>
      </c>
    </row>
    <row r="2881" spans="1:4" ht="13.5">
      <c r="A2881" s="197">
        <v>95781</v>
      </c>
      <c r="B2881" s="197" t="s">
        <v>25145</v>
      </c>
      <c r="C2881" s="197" t="s">
        <v>170</v>
      </c>
      <c r="D2881" s="198">
        <v>31.26</v>
      </c>
    </row>
    <row r="2882" spans="1:4" ht="13.5">
      <c r="A2882" s="197">
        <v>95782</v>
      </c>
      <c r="B2882" s="197" t="s">
        <v>25146</v>
      </c>
      <c r="C2882" s="197" t="s">
        <v>170</v>
      </c>
      <c r="D2882" s="198">
        <v>32.409999999999997</v>
      </c>
    </row>
    <row r="2883" spans="1:4" ht="13.5">
      <c r="A2883" s="197">
        <v>95785</v>
      </c>
      <c r="B2883" s="197" t="s">
        <v>25147</v>
      </c>
      <c r="C2883" s="197" t="s">
        <v>170</v>
      </c>
      <c r="D2883" s="198">
        <v>36.58</v>
      </c>
    </row>
    <row r="2884" spans="1:4" ht="13.5">
      <c r="A2884" s="197">
        <v>95787</v>
      </c>
      <c r="B2884" s="197" t="s">
        <v>25148</v>
      </c>
      <c r="C2884" s="197" t="s">
        <v>170</v>
      </c>
      <c r="D2884" s="198">
        <v>27.93</v>
      </c>
    </row>
    <row r="2885" spans="1:4" ht="13.5">
      <c r="A2885" s="197">
        <v>95789</v>
      </c>
      <c r="B2885" s="197" t="s">
        <v>25149</v>
      </c>
      <c r="C2885" s="197" t="s">
        <v>170</v>
      </c>
      <c r="D2885" s="198">
        <v>33.97</v>
      </c>
    </row>
    <row r="2886" spans="1:4" ht="13.5">
      <c r="A2886" s="197">
        <v>95791</v>
      </c>
      <c r="B2886" s="197" t="s">
        <v>25150</v>
      </c>
      <c r="C2886" s="197" t="s">
        <v>170</v>
      </c>
      <c r="D2886" s="198">
        <v>42.97</v>
      </c>
    </row>
    <row r="2887" spans="1:4" ht="13.5">
      <c r="A2887" s="197">
        <v>95795</v>
      </c>
      <c r="B2887" s="197" t="s">
        <v>25151</v>
      </c>
      <c r="C2887" s="197" t="s">
        <v>170</v>
      </c>
      <c r="D2887" s="198">
        <v>32.28</v>
      </c>
    </row>
    <row r="2888" spans="1:4" ht="13.5">
      <c r="A2888" s="197">
        <v>95796</v>
      </c>
      <c r="B2888" s="197" t="s">
        <v>25152</v>
      </c>
      <c r="C2888" s="197" t="s">
        <v>170</v>
      </c>
      <c r="D2888" s="198">
        <v>40</v>
      </c>
    </row>
    <row r="2889" spans="1:4" ht="13.5">
      <c r="A2889" s="197">
        <v>95797</v>
      </c>
      <c r="B2889" s="197" t="s">
        <v>25153</v>
      </c>
      <c r="C2889" s="197" t="s">
        <v>170</v>
      </c>
      <c r="D2889" s="198">
        <v>50.07</v>
      </c>
    </row>
    <row r="2890" spans="1:4" ht="13.5">
      <c r="A2890" s="197">
        <v>95801</v>
      </c>
      <c r="B2890" s="197" t="s">
        <v>25154</v>
      </c>
      <c r="C2890" s="197" t="s">
        <v>170</v>
      </c>
      <c r="D2890" s="198">
        <v>38.479999999999997</v>
      </c>
    </row>
    <row r="2891" spans="1:4" ht="13.5">
      <c r="A2891" s="197">
        <v>95802</v>
      </c>
      <c r="B2891" s="197" t="s">
        <v>25155</v>
      </c>
      <c r="C2891" s="197" t="s">
        <v>170</v>
      </c>
      <c r="D2891" s="198">
        <v>42.81</v>
      </c>
    </row>
    <row r="2892" spans="1:4" ht="13.5">
      <c r="A2892" s="197">
        <v>95803</v>
      </c>
      <c r="B2892" s="197" t="s">
        <v>25156</v>
      </c>
      <c r="C2892" s="197" t="s">
        <v>170</v>
      </c>
      <c r="D2892" s="198">
        <v>55.69</v>
      </c>
    </row>
    <row r="2893" spans="1:4" ht="13.5">
      <c r="A2893" s="197">
        <v>95804</v>
      </c>
      <c r="B2893" s="197" t="s">
        <v>25157</v>
      </c>
      <c r="C2893" s="197" t="s">
        <v>170</v>
      </c>
      <c r="D2893" s="198">
        <v>23.75</v>
      </c>
    </row>
    <row r="2894" spans="1:4" ht="13.5">
      <c r="A2894" s="197">
        <v>95805</v>
      </c>
      <c r="B2894" s="197" t="s">
        <v>25158</v>
      </c>
      <c r="C2894" s="197" t="s">
        <v>170</v>
      </c>
      <c r="D2894" s="198">
        <v>23.99</v>
      </c>
    </row>
    <row r="2895" spans="1:4" ht="13.5">
      <c r="A2895" s="197">
        <v>95806</v>
      </c>
      <c r="B2895" s="197" t="s">
        <v>25159</v>
      </c>
      <c r="C2895" s="197" t="s">
        <v>170</v>
      </c>
      <c r="D2895" s="198">
        <v>24.74</v>
      </c>
    </row>
    <row r="2896" spans="1:4" ht="13.5">
      <c r="A2896" s="197">
        <v>95807</v>
      </c>
      <c r="B2896" s="197" t="s">
        <v>25160</v>
      </c>
      <c r="C2896" s="197" t="s">
        <v>170</v>
      </c>
      <c r="D2896" s="198">
        <v>27.4</v>
      </c>
    </row>
    <row r="2897" spans="1:4" ht="13.5">
      <c r="A2897" s="197">
        <v>95808</v>
      </c>
      <c r="B2897" s="197" t="s">
        <v>25161</v>
      </c>
      <c r="C2897" s="197" t="s">
        <v>170</v>
      </c>
      <c r="D2897" s="198">
        <v>28.09</v>
      </c>
    </row>
    <row r="2898" spans="1:4" ht="13.5">
      <c r="A2898" s="197">
        <v>95809</v>
      </c>
      <c r="B2898" s="197" t="s">
        <v>25162</v>
      </c>
      <c r="C2898" s="197" t="s">
        <v>170</v>
      </c>
      <c r="D2898" s="198">
        <v>30.75</v>
      </c>
    </row>
    <row r="2899" spans="1:4" ht="13.5">
      <c r="A2899" s="197">
        <v>95810</v>
      </c>
      <c r="B2899" s="197" t="s">
        <v>25163</v>
      </c>
      <c r="C2899" s="197" t="s">
        <v>170</v>
      </c>
      <c r="D2899" s="198">
        <v>14.16</v>
      </c>
    </row>
    <row r="2900" spans="1:4" ht="13.5">
      <c r="A2900" s="197">
        <v>95811</v>
      </c>
      <c r="B2900" s="197" t="s">
        <v>25164</v>
      </c>
      <c r="C2900" s="197" t="s">
        <v>170</v>
      </c>
      <c r="D2900" s="198">
        <v>14.86</v>
      </c>
    </row>
    <row r="2901" spans="1:4" ht="13.5">
      <c r="A2901" s="197">
        <v>95812</v>
      </c>
      <c r="B2901" s="197" t="s">
        <v>25165</v>
      </c>
      <c r="C2901" s="197" t="s">
        <v>170</v>
      </c>
      <c r="D2901" s="198">
        <v>17.510000000000002</v>
      </c>
    </row>
    <row r="2902" spans="1:4" ht="13.5">
      <c r="A2902" s="197">
        <v>95813</v>
      </c>
      <c r="B2902" s="197" t="s">
        <v>25166</v>
      </c>
      <c r="C2902" s="197" t="s">
        <v>170</v>
      </c>
      <c r="D2902" s="198">
        <v>17.22</v>
      </c>
    </row>
    <row r="2903" spans="1:4" ht="13.5">
      <c r="A2903" s="197">
        <v>95814</v>
      </c>
      <c r="B2903" s="197" t="s">
        <v>25167</v>
      </c>
      <c r="C2903" s="197" t="s">
        <v>170</v>
      </c>
      <c r="D2903" s="198">
        <v>18.28</v>
      </c>
    </row>
    <row r="2904" spans="1:4" ht="13.5">
      <c r="A2904" s="197">
        <v>95815</v>
      </c>
      <c r="B2904" s="197" t="s">
        <v>25168</v>
      </c>
      <c r="C2904" s="197" t="s">
        <v>170</v>
      </c>
      <c r="D2904" s="198">
        <v>23.32</v>
      </c>
    </row>
    <row r="2905" spans="1:4" ht="13.5">
      <c r="A2905" s="197">
        <v>95816</v>
      </c>
      <c r="B2905" s="197" t="s">
        <v>25169</v>
      </c>
      <c r="C2905" s="197" t="s">
        <v>170</v>
      </c>
      <c r="D2905" s="198">
        <v>33.75</v>
      </c>
    </row>
    <row r="2906" spans="1:4" ht="13.5">
      <c r="A2906" s="197">
        <v>95817</v>
      </c>
      <c r="B2906" s="197" t="s">
        <v>25170</v>
      </c>
      <c r="C2906" s="197" t="s">
        <v>170</v>
      </c>
      <c r="D2906" s="198">
        <v>34.75</v>
      </c>
    </row>
    <row r="2907" spans="1:4" ht="13.5">
      <c r="A2907" s="197">
        <v>95818</v>
      </c>
      <c r="B2907" s="197" t="s">
        <v>25171</v>
      </c>
      <c r="C2907" s="197" t="s">
        <v>170</v>
      </c>
      <c r="D2907" s="198">
        <v>41.54</v>
      </c>
    </row>
    <row r="2908" spans="1:4" ht="13.5">
      <c r="A2908" s="197">
        <v>97881</v>
      </c>
      <c r="B2908" s="197" t="s">
        <v>25172</v>
      </c>
      <c r="C2908" s="197" t="s">
        <v>170</v>
      </c>
      <c r="D2908" s="198">
        <v>106.71</v>
      </c>
    </row>
    <row r="2909" spans="1:4" ht="13.5">
      <c r="A2909" s="197">
        <v>97882</v>
      </c>
      <c r="B2909" s="197" t="s">
        <v>25173</v>
      </c>
      <c r="C2909" s="197" t="s">
        <v>170</v>
      </c>
      <c r="D2909" s="198">
        <v>165.18</v>
      </c>
    </row>
    <row r="2910" spans="1:4" ht="13.5">
      <c r="A2910" s="197">
        <v>97883</v>
      </c>
      <c r="B2910" s="197" t="s">
        <v>25174</v>
      </c>
      <c r="C2910" s="197" t="s">
        <v>170</v>
      </c>
      <c r="D2910" s="198">
        <v>315.33</v>
      </c>
    </row>
    <row r="2911" spans="1:4" ht="13.5">
      <c r="A2911" s="197">
        <v>97884</v>
      </c>
      <c r="B2911" s="197" t="s">
        <v>25175</v>
      </c>
      <c r="C2911" s="197" t="s">
        <v>170</v>
      </c>
      <c r="D2911" s="198">
        <v>605.29999999999995</v>
      </c>
    </row>
    <row r="2912" spans="1:4" ht="13.5">
      <c r="A2912" s="197">
        <v>97885</v>
      </c>
      <c r="B2912" s="197" t="s">
        <v>25176</v>
      </c>
      <c r="C2912" s="197" t="s">
        <v>170</v>
      </c>
      <c r="D2912" s="198">
        <v>932.66</v>
      </c>
    </row>
    <row r="2913" spans="1:4" ht="13.5">
      <c r="A2913" s="197">
        <v>97886</v>
      </c>
      <c r="B2913" s="197" t="s">
        <v>25177</v>
      </c>
      <c r="C2913" s="197" t="s">
        <v>170</v>
      </c>
      <c r="D2913" s="198">
        <v>189.82</v>
      </c>
    </row>
    <row r="2914" spans="1:4" ht="13.5">
      <c r="A2914" s="197">
        <v>97887</v>
      </c>
      <c r="B2914" s="197" t="s">
        <v>25178</v>
      </c>
      <c r="C2914" s="197" t="s">
        <v>170</v>
      </c>
      <c r="D2914" s="198">
        <v>301.02999999999997</v>
      </c>
    </row>
    <row r="2915" spans="1:4" ht="13.5">
      <c r="A2915" s="197">
        <v>97888</v>
      </c>
      <c r="B2915" s="197" t="s">
        <v>25179</v>
      </c>
      <c r="C2915" s="197" t="s">
        <v>170</v>
      </c>
      <c r="D2915" s="198">
        <v>586.22</v>
      </c>
    </row>
    <row r="2916" spans="1:4" ht="13.5">
      <c r="A2916" s="197">
        <v>97889</v>
      </c>
      <c r="B2916" s="197" t="s">
        <v>25180</v>
      </c>
      <c r="C2916" s="197" t="s">
        <v>170</v>
      </c>
      <c r="D2916" s="198">
        <v>781.69</v>
      </c>
    </row>
    <row r="2917" spans="1:4" ht="13.5">
      <c r="A2917" s="197">
        <v>97890</v>
      </c>
      <c r="B2917" s="197" t="s">
        <v>25181</v>
      </c>
      <c r="C2917" s="197" t="s">
        <v>170</v>
      </c>
      <c r="D2917" s="198">
        <v>902.46</v>
      </c>
    </row>
    <row r="2918" spans="1:4" ht="13.5">
      <c r="A2918" s="197">
        <v>97891</v>
      </c>
      <c r="B2918" s="197" t="s">
        <v>25182</v>
      </c>
      <c r="C2918" s="197" t="s">
        <v>170</v>
      </c>
      <c r="D2918" s="198">
        <v>203.74</v>
      </c>
    </row>
    <row r="2919" spans="1:4" ht="13.5">
      <c r="A2919" s="197">
        <v>97892</v>
      </c>
      <c r="B2919" s="197" t="s">
        <v>25183</v>
      </c>
      <c r="C2919" s="197" t="s">
        <v>170</v>
      </c>
      <c r="D2919" s="198">
        <v>380.48</v>
      </c>
    </row>
    <row r="2920" spans="1:4" ht="13.5">
      <c r="A2920" s="197">
        <v>97893</v>
      </c>
      <c r="B2920" s="197" t="s">
        <v>25184</v>
      </c>
      <c r="C2920" s="197" t="s">
        <v>170</v>
      </c>
      <c r="D2920" s="198">
        <v>519.36</v>
      </c>
    </row>
    <row r="2921" spans="1:4" ht="13.5">
      <c r="A2921" s="197">
        <v>97894</v>
      </c>
      <c r="B2921" s="197" t="s">
        <v>25185</v>
      </c>
      <c r="C2921" s="197" t="s">
        <v>170</v>
      </c>
      <c r="D2921" s="198">
        <v>584.55999999999995</v>
      </c>
    </row>
    <row r="2922" spans="1:4" ht="13.5">
      <c r="A2922" s="197">
        <v>93653</v>
      </c>
      <c r="B2922" s="197" t="s">
        <v>25186</v>
      </c>
      <c r="C2922" s="197" t="s">
        <v>170</v>
      </c>
      <c r="D2922" s="198">
        <v>10.53</v>
      </c>
    </row>
    <row r="2923" spans="1:4" ht="13.5">
      <c r="A2923" s="197">
        <v>93654</v>
      </c>
      <c r="B2923" s="197" t="s">
        <v>25187</v>
      </c>
      <c r="C2923" s="197" t="s">
        <v>170</v>
      </c>
      <c r="D2923" s="198">
        <v>11.14</v>
      </c>
    </row>
    <row r="2924" spans="1:4" ht="13.5">
      <c r="A2924" s="197">
        <v>93655</v>
      </c>
      <c r="B2924" s="197" t="s">
        <v>25188</v>
      </c>
      <c r="C2924" s="197" t="s">
        <v>170</v>
      </c>
      <c r="D2924" s="198">
        <v>12.27</v>
      </c>
    </row>
    <row r="2925" spans="1:4" ht="13.5">
      <c r="A2925" s="197">
        <v>93656</v>
      </c>
      <c r="B2925" s="197" t="s">
        <v>25189</v>
      </c>
      <c r="C2925" s="197" t="s">
        <v>170</v>
      </c>
      <c r="D2925" s="198">
        <v>12.27</v>
      </c>
    </row>
    <row r="2926" spans="1:4" ht="13.5">
      <c r="A2926" s="197">
        <v>93657</v>
      </c>
      <c r="B2926" s="197" t="s">
        <v>25190</v>
      </c>
      <c r="C2926" s="197" t="s">
        <v>170</v>
      </c>
      <c r="D2926" s="198">
        <v>13.69</v>
      </c>
    </row>
    <row r="2927" spans="1:4" ht="13.5">
      <c r="A2927" s="197">
        <v>93658</v>
      </c>
      <c r="B2927" s="197" t="s">
        <v>25191</v>
      </c>
      <c r="C2927" s="197" t="s">
        <v>170</v>
      </c>
      <c r="D2927" s="198">
        <v>19.899999999999999</v>
      </c>
    </row>
    <row r="2928" spans="1:4" ht="13.5">
      <c r="A2928" s="197">
        <v>93659</v>
      </c>
      <c r="B2928" s="197" t="s">
        <v>25192</v>
      </c>
      <c r="C2928" s="197" t="s">
        <v>170</v>
      </c>
      <c r="D2928" s="198">
        <v>22.8</v>
      </c>
    </row>
    <row r="2929" spans="1:4" ht="13.5">
      <c r="A2929" s="197">
        <v>93660</v>
      </c>
      <c r="B2929" s="197" t="s">
        <v>25193</v>
      </c>
      <c r="C2929" s="197" t="s">
        <v>170</v>
      </c>
      <c r="D2929" s="198">
        <v>51.33</v>
      </c>
    </row>
    <row r="2930" spans="1:4" ht="13.5">
      <c r="A2930" s="197">
        <v>93661</v>
      </c>
      <c r="B2930" s="197" t="s">
        <v>25194</v>
      </c>
      <c r="C2930" s="197" t="s">
        <v>170</v>
      </c>
      <c r="D2930" s="198">
        <v>52.57</v>
      </c>
    </row>
    <row r="2931" spans="1:4" ht="13.5">
      <c r="A2931" s="197">
        <v>93662</v>
      </c>
      <c r="B2931" s="197" t="s">
        <v>25195</v>
      </c>
      <c r="C2931" s="197" t="s">
        <v>170</v>
      </c>
      <c r="D2931" s="198">
        <v>54.83</v>
      </c>
    </row>
    <row r="2932" spans="1:4" ht="13.5">
      <c r="A2932" s="197">
        <v>93663</v>
      </c>
      <c r="B2932" s="197" t="s">
        <v>25196</v>
      </c>
      <c r="C2932" s="197" t="s">
        <v>170</v>
      </c>
      <c r="D2932" s="198">
        <v>54.83</v>
      </c>
    </row>
    <row r="2933" spans="1:4" ht="13.5">
      <c r="A2933" s="197">
        <v>93664</v>
      </c>
      <c r="B2933" s="197" t="s">
        <v>25197</v>
      </c>
      <c r="C2933" s="197" t="s">
        <v>170</v>
      </c>
      <c r="D2933" s="198">
        <v>57.66</v>
      </c>
    </row>
    <row r="2934" spans="1:4" ht="13.5">
      <c r="A2934" s="197">
        <v>93665</v>
      </c>
      <c r="B2934" s="197" t="s">
        <v>25198</v>
      </c>
      <c r="C2934" s="197" t="s">
        <v>170</v>
      </c>
      <c r="D2934" s="198">
        <v>61.53</v>
      </c>
    </row>
    <row r="2935" spans="1:4" ht="13.5">
      <c r="A2935" s="197">
        <v>93666</v>
      </c>
      <c r="B2935" s="197" t="s">
        <v>25199</v>
      </c>
      <c r="C2935" s="197" t="s">
        <v>170</v>
      </c>
      <c r="D2935" s="198">
        <v>67.34</v>
      </c>
    </row>
    <row r="2936" spans="1:4" ht="13.5">
      <c r="A2936" s="197">
        <v>93667</v>
      </c>
      <c r="B2936" s="197" t="s">
        <v>25200</v>
      </c>
      <c r="C2936" s="197" t="s">
        <v>170</v>
      </c>
      <c r="D2936" s="198">
        <v>64.23</v>
      </c>
    </row>
    <row r="2937" spans="1:4" ht="13.5">
      <c r="A2937" s="197">
        <v>93668</v>
      </c>
      <c r="B2937" s="197" t="s">
        <v>25201</v>
      </c>
      <c r="C2937" s="197" t="s">
        <v>170</v>
      </c>
      <c r="D2937" s="198">
        <v>66.09</v>
      </c>
    </row>
    <row r="2938" spans="1:4" ht="13.5">
      <c r="A2938" s="197">
        <v>93669</v>
      </c>
      <c r="B2938" s="197" t="s">
        <v>25202</v>
      </c>
      <c r="C2938" s="197" t="s">
        <v>170</v>
      </c>
      <c r="D2938" s="198">
        <v>69.48</v>
      </c>
    </row>
    <row r="2939" spans="1:4" ht="13.5">
      <c r="A2939" s="197">
        <v>93670</v>
      </c>
      <c r="B2939" s="197" t="s">
        <v>25203</v>
      </c>
      <c r="C2939" s="197" t="s">
        <v>170</v>
      </c>
      <c r="D2939" s="198">
        <v>69.48</v>
      </c>
    </row>
    <row r="2940" spans="1:4" ht="13.5">
      <c r="A2940" s="197">
        <v>93671</v>
      </c>
      <c r="B2940" s="197" t="s">
        <v>25204</v>
      </c>
      <c r="C2940" s="197" t="s">
        <v>170</v>
      </c>
      <c r="D2940" s="198">
        <v>73.72</v>
      </c>
    </row>
    <row r="2941" spans="1:4" ht="13.5">
      <c r="A2941" s="197">
        <v>93672</v>
      </c>
      <c r="B2941" s="197" t="s">
        <v>25205</v>
      </c>
      <c r="C2941" s="197" t="s">
        <v>170</v>
      </c>
      <c r="D2941" s="198">
        <v>80.59</v>
      </c>
    </row>
    <row r="2942" spans="1:4" ht="13.5">
      <c r="A2942" s="197">
        <v>93673</v>
      </c>
      <c r="B2942" s="197" t="s">
        <v>25206</v>
      </c>
      <c r="C2942" s="197" t="s">
        <v>170</v>
      </c>
      <c r="D2942" s="198">
        <v>89.31</v>
      </c>
    </row>
    <row r="2943" spans="1:4" ht="13.5">
      <c r="A2943" s="197">
        <v>97359</v>
      </c>
      <c r="B2943" s="197" t="s">
        <v>25207</v>
      </c>
      <c r="C2943" s="197" t="s">
        <v>170</v>
      </c>
      <c r="D2943" s="123">
        <v>2661.86</v>
      </c>
    </row>
    <row r="2944" spans="1:4" ht="13.5">
      <c r="A2944" s="197">
        <v>97360</v>
      </c>
      <c r="B2944" s="197" t="s">
        <v>25208</v>
      </c>
      <c r="C2944" s="197" t="s">
        <v>170</v>
      </c>
      <c r="D2944" s="123">
        <v>5108.42</v>
      </c>
    </row>
    <row r="2945" spans="1:4" ht="13.5">
      <c r="A2945" s="197">
        <v>97361</v>
      </c>
      <c r="B2945" s="197" t="s">
        <v>25209</v>
      </c>
      <c r="C2945" s="197" t="s">
        <v>170</v>
      </c>
      <c r="D2945" s="123">
        <v>6811.22</v>
      </c>
    </row>
    <row r="2946" spans="1:4" ht="13.5">
      <c r="A2946" s="197">
        <v>97362</v>
      </c>
      <c r="B2946" s="197" t="s">
        <v>25210</v>
      </c>
      <c r="C2946" s="197" t="s">
        <v>170</v>
      </c>
      <c r="D2946" s="123">
        <v>2143.1</v>
      </c>
    </row>
    <row r="2947" spans="1:4" ht="13.5">
      <c r="A2947" s="197">
        <v>101875</v>
      </c>
      <c r="B2947" s="197" t="s">
        <v>25211</v>
      </c>
      <c r="C2947" s="197" t="s">
        <v>170</v>
      </c>
      <c r="D2947" s="198">
        <v>456.63</v>
      </c>
    </row>
    <row r="2948" spans="1:4" ht="13.5">
      <c r="A2948" s="197">
        <v>101876</v>
      </c>
      <c r="B2948" s="197" t="s">
        <v>25212</v>
      </c>
      <c r="C2948" s="197" t="s">
        <v>170</v>
      </c>
      <c r="D2948" s="198">
        <v>63.74</v>
      </c>
    </row>
    <row r="2949" spans="1:4" ht="13.5">
      <c r="A2949" s="197">
        <v>101877</v>
      </c>
      <c r="B2949" s="197" t="s">
        <v>25213</v>
      </c>
      <c r="C2949" s="197" t="s">
        <v>170</v>
      </c>
      <c r="D2949" s="198">
        <v>44.96</v>
      </c>
    </row>
    <row r="2950" spans="1:4" ht="13.5">
      <c r="A2950" s="197">
        <v>101878</v>
      </c>
      <c r="B2950" s="197" t="s">
        <v>25214</v>
      </c>
      <c r="C2950" s="197" t="s">
        <v>170</v>
      </c>
      <c r="D2950" s="198">
        <v>628.07000000000005</v>
      </c>
    </row>
    <row r="2951" spans="1:4" ht="13.5">
      <c r="A2951" s="197">
        <v>101879</v>
      </c>
      <c r="B2951" s="197" t="s">
        <v>25215</v>
      </c>
      <c r="C2951" s="197" t="s">
        <v>170</v>
      </c>
      <c r="D2951" s="198">
        <v>662.11</v>
      </c>
    </row>
    <row r="2952" spans="1:4" ht="13.5">
      <c r="A2952" s="197">
        <v>101880</v>
      </c>
      <c r="B2952" s="197" t="s">
        <v>25216</v>
      </c>
      <c r="C2952" s="197" t="s">
        <v>170</v>
      </c>
      <c r="D2952" s="198">
        <v>761.96</v>
      </c>
    </row>
    <row r="2953" spans="1:4" ht="13.5">
      <c r="A2953" s="197">
        <v>101881</v>
      </c>
      <c r="B2953" s="197" t="s">
        <v>25217</v>
      </c>
      <c r="C2953" s="197" t="s">
        <v>170</v>
      </c>
      <c r="D2953" s="123">
        <v>1097.95</v>
      </c>
    </row>
    <row r="2954" spans="1:4" ht="13.5">
      <c r="A2954" s="197">
        <v>101882</v>
      </c>
      <c r="B2954" s="197" t="s">
        <v>25218</v>
      </c>
      <c r="C2954" s="197" t="s">
        <v>170</v>
      </c>
      <c r="D2954" s="123">
        <v>1560.97</v>
      </c>
    </row>
    <row r="2955" spans="1:4" ht="13.5">
      <c r="A2955" s="197">
        <v>101883</v>
      </c>
      <c r="B2955" s="197" t="s">
        <v>25219</v>
      </c>
      <c r="C2955" s="197" t="s">
        <v>170</v>
      </c>
      <c r="D2955" s="198">
        <v>631.09</v>
      </c>
    </row>
    <row r="2956" spans="1:4" ht="13.5">
      <c r="A2956" s="197">
        <v>101890</v>
      </c>
      <c r="B2956" s="197" t="s">
        <v>287</v>
      </c>
      <c r="C2956" s="197" t="s">
        <v>170</v>
      </c>
      <c r="D2956" s="198">
        <v>14.67</v>
      </c>
    </row>
    <row r="2957" spans="1:4" ht="13.5">
      <c r="A2957" s="197">
        <v>101891</v>
      </c>
      <c r="B2957" s="197" t="s">
        <v>290</v>
      </c>
      <c r="C2957" s="197" t="s">
        <v>170</v>
      </c>
      <c r="D2957" s="198">
        <v>25.49</v>
      </c>
    </row>
    <row r="2958" spans="1:4" ht="13.5">
      <c r="A2958" s="197">
        <v>101892</v>
      </c>
      <c r="B2958" s="197" t="s">
        <v>293</v>
      </c>
      <c r="C2958" s="197" t="s">
        <v>170</v>
      </c>
      <c r="D2958" s="198">
        <v>64.87</v>
      </c>
    </row>
    <row r="2959" spans="1:4" ht="13.5">
      <c r="A2959" s="197">
        <v>101893</v>
      </c>
      <c r="B2959" s="197" t="s">
        <v>25220</v>
      </c>
      <c r="C2959" s="197" t="s">
        <v>170</v>
      </c>
      <c r="D2959" s="198">
        <v>83.03</v>
      </c>
    </row>
    <row r="2960" spans="1:4" ht="13.5">
      <c r="A2960" s="197">
        <v>101894</v>
      </c>
      <c r="B2960" s="197" t="s">
        <v>295</v>
      </c>
      <c r="C2960" s="197" t="s">
        <v>170</v>
      </c>
      <c r="D2960" s="198">
        <v>143.99</v>
      </c>
    </row>
    <row r="2961" spans="1:4" ht="13.5">
      <c r="A2961" s="197">
        <v>101895</v>
      </c>
      <c r="B2961" s="197" t="s">
        <v>25221</v>
      </c>
      <c r="C2961" s="197" t="s">
        <v>170</v>
      </c>
      <c r="D2961" s="198">
        <v>387.59</v>
      </c>
    </row>
    <row r="2962" spans="1:4" ht="13.5">
      <c r="A2962" s="197">
        <v>101896</v>
      </c>
      <c r="B2962" s="197" t="s">
        <v>25222</v>
      </c>
      <c r="C2962" s="197" t="s">
        <v>170</v>
      </c>
      <c r="D2962" s="198">
        <v>577.39</v>
      </c>
    </row>
    <row r="2963" spans="1:4" ht="13.5">
      <c r="A2963" s="197">
        <v>101897</v>
      </c>
      <c r="B2963" s="197" t="s">
        <v>25223</v>
      </c>
      <c r="C2963" s="197" t="s">
        <v>170</v>
      </c>
      <c r="D2963" s="198">
        <v>917.81</v>
      </c>
    </row>
    <row r="2964" spans="1:4" ht="13.5">
      <c r="A2964" s="197">
        <v>101898</v>
      </c>
      <c r="B2964" s="197" t="s">
        <v>25224</v>
      </c>
      <c r="C2964" s="197" t="s">
        <v>170</v>
      </c>
      <c r="D2964" s="123">
        <v>1227.19</v>
      </c>
    </row>
    <row r="2965" spans="1:4" ht="13.5">
      <c r="A2965" s="197">
        <v>101899</v>
      </c>
      <c r="B2965" s="197" t="s">
        <v>25225</v>
      </c>
      <c r="C2965" s="197" t="s">
        <v>170</v>
      </c>
      <c r="D2965" s="123">
        <v>1963.08</v>
      </c>
    </row>
    <row r="2966" spans="1:4" ht="13.5">
      <c r="A2966" s="197">
        <v>101900</v>
      </c>
      <c r="B2966" s="197" t="s">
        <v>25226</v>
      </c>
      <c r="C2966" s="197" t="s">
        <v>170</v>
      </c>
      <c r="D2966" s="123">
        <v>4094.56</v>
      </c>
    </row>
    <row r="2967" spans="1:4" ht="13.5">
      <c r="A2967" s="197">
        <v>101901</v>
      </c>
      <c r="B2967" s="197" t="s">
        <v>25227</v>
      </c>
      <c r="C2967" s="197" t="s">
        <v>170</v>
      </c>
      <c r="D2967" s="198">
        <v>182.37</v>
      </c>
    </row>
    <row r="2968" spans="1:4" ht="13.5">
      <c r="A2968" s="197">
        <v>101902</v>
      </c>
      <c r="B2968" s="197" t="s">
        <v>25228</v>
      </c>
      <c r="C2968" s="197" t="s">
        <v>170</v>
      </c>
      <c r="D2968" s="198">
        <v>224.94</v>
      </c>
    </row>
    <row r="2969" spans="1:4" ht="13.5">
      <c r="A2969" s="197">
        <v>101903</v>
      </c>
      <c r="B2969" s="197" t="s">
        <v>25229</v>
      </c>
      <c r="C2969" s="197" t="s">
        <v>170</v>
      </c>
      <c r="D2969" s="198">
        <v>471.07</v>
      </c>
    </row>
    <row r="2970" spans="1:4" ht="13.5">
      <c r="A2970" s="197">
        <v>101904</v>
      </c>
      <c r="B2970" s="197" t="s">
        <v>25230</v>
      </c>
      <c r="C2970" s="197" t="s">
        <v>170</v>
      </c>
      <c r="D2970" s="123">
        <v>1746.55</v>
      </c>
    </row>
    <row r="2971" spans="1:4" ht="13.5">
      <c r="A2971" s="197">
        <v>101938</v>
      </c>
      <c r="B2971" s="197" t="s">
        <v>25231</v>
      </c>
      <c r="C2971" s="197" t="s">
        <v>170</v>
      </c>
      <c r="D2971" s="198">
        <v>85.25</v>
      </c>
    </row>
    <row r="2972" spans="1:4" ht="13.5">
      <c r="A2972" s="197">
        <v>101946</v>
      </c>
      <c r="B2972" s="197" t="s">
        <v>25232</v>
      </c>
      <c r="C2972" s="197" t="s">
        <v>170</v>
      </c>
      <c r="D2972" s="198">
        <v>137.25</v>
      </c>
    </row>
    <row r="2973" spans="1:4" ht="13.5">
      <c r="A2973" s="197">
        <v>91945</v>
      </c>
      <c r="B2973" s="197" t="s">
        <v>25233</v>
      </c>
      <c r="C2973" s="197" t="s">
        <v>170</v>
      </c>
      <c r="D2973" s="198">
        <v>8.8000000000000007</v>
      </c>
    </row>
    <row r="2974" spans="1:4" ht="13.5">
      <c r="A2974" s="197">
        <v>91946</v>
      </c>
      <c r="B2974" s="197" t="s">
        <v>25234</v>
      </c>
      <c r="C2974" s="197" t="s">
        <v>170</v>
      </c>
      <c r="D2974" s="198">
        <v>7.22</v>
      </c>
    </row>
    <row r="2975" spans="1:4" ht="13.5">
      <c r="A2975" s="197">
        <v>91947</v>
      </c>
      <c r="B2975" s="197" t="s">
        <v>25235</v>
      </c>
      <c r="C2975" s="197" t="s">
        <v>170</v>
      </c>
      <c r="D2975" s="198">
        <v>6.24</v>
      </c>
    </row>
    <row r="2976" spans="1:4" ht="13.5">
      <c r="A2976" s="197">
        <v>91949</v>
      </c>
      <c r="B2976" s="197" t="s">
        <v>25236</v>
      </c>
      <c r="C2976" s="197" t="s">
        <v>170</v>
      </c>
      <c r="D2976" s="198">
        <v>13.18</v>
      </c>
    </row>
    <row r="2977" spans="1:4" ht="13.5">
      <c r="A2977" s="197">
        <v>91950</v>
      </c>
      <c r="B2977" s="197" t="s">
        <v>25237</v>
      </c>
      <c r="C2977" s="197" t="s">
        <v>170</v>
      </c>
      <c r="D2977" s="198">
        <v>11.27</v>
      </c>
    </row>
    <row r="2978" spans="1:4" ht="13.5">
      <c r="A2978" s="197">
        <v>91951</v>
      </c>
      <c r="B2978" s="197" t="s">
        <v>25238</v>
      </c>
      <c r="C2978" s="197" t="s">
        <v>170</v>
      </c>
      <c r="D2978" s="198">
        <v>10.119999999999999</v>
      </c>
    </row>
    <row r="2979" spans="1:4" ht="13.5">
      <c r="A2979" s="197">
        <v>91952</v>
      </c>
      <c r="B2979" s="197" t="s">
        <v>25239</v>
      </c>
      <c r="C2979" s="197" t="s">
        <v>170</v>
      </c>
      <c r="D2979" s="198">
        <v>17.190000000000001</v>
      </c>
    </row>
    <row r="2980" spans="1:4" ht="13.5">
      <c r="A2980" s="197">
        <v>91953</v>
      </c>
      <c r="B2980" s="197" t="s">
        <v>25240</v>
      </c>
      <c r="C2980" s="197" t="s">
        <v>170</v>
      </c>
      <c r="D2980" s="198">
        <v>24.41</v>
      </c>
    </row>
    <row r="2981" spans="1:4" ht="13.5">
      <c r="A2981" s="197">
        <v>91954</v>
      </c>
      <c r="B2981" s="197" t="s">
        <v>25241</v>
      </c>
      <c r="C2981" s="197" t="s">
        <v>170</v>
      </c>
      <c r="D2981" s="198">
        <v>23.14</v>
      </c>
    </row>
    <row r="2982" spans="1:4" ht="13.5">
      <c r="A2982" s="197">
        <v>91955</v>
      </c>
      <c r="B2982" s="197" t="s">
        <v>25242</v>
      </c>
      <c r="C2982" s="197" t="s">
        <v>170</v>
      </c>
      <c r="D2982" s="198">
        <v>30.36</v>
      </c>
    </row>
    <row r="2983" spans="1:4" ht="13.5">
      <c r="A2983" s="197">
        <v>91956</v>
      </c>
      <c r="B2983" s="197" t="s">
        <v>25243</v>
      </c>
      <c r="C2983" s="197" t="s">
        <v>170</v>
      </c>
      <c r="D2983" s="198">
        <v>37.299999999999997</v>
      </c>
    </row>
    <row r="2984" spans="1:4" ht="13.5">
      <c r="A2984" s="197">
        <v>91957</v>
      </c>
      <c r="B2984" s="197" t="s">
        <v>25244</v>
      </c>
      <c r="C2984" s="197" t="s">
        <v>170</v>
      </c>
      <c r="D2984" s="198">
        <v>44.52</v>
      </c>
    </row>
    <row r="2985" spans="1:4" ht="13.5">
      <c r="A2985" s="197">
        <v>91958</v>
      </c>
      <c r="B2985" s="197" t="s">
        <v>25245</v>
      </c>
      <c r="C2985" s="197" t="s">
        <v>170</v>
      </c>
      <c r="D2985" s="198">
        <v>31.4</v>
      </c>
    </row>
    <row r="2986" spans="1:4" ht="13.5">
      <c r="A2986" s="197">
        <v>91959</v>
      </c>
      <c r="B2986" s="197" t="s">
        <v>25246</v>
      </c>
      <c r="C2986" s="197" t="s">
        <v>170</v>
      </c>
      <c r="D2986" s="198">
        <v>38.619999999999997</v>
      </c>
    </row>
    <row r="2987" spans="1:4" ht="13.5">
      <c r="A2987" s="197">
        <v>91960</v>
      </c>
      <c r="B2987" s="197" t="s">
        <v>25247</v>
      </c>
      <c r="C2987" s="197" t="s">
        <v>170</v>
      </c>
      <c r="D2987" s="198">
        <v>43.26</v>
      </c>
    </row>
    <row r="2988" spans="1:4" ht="13.5">
      <c r="A2988" s="197">
        <v>91961</v>
      </c>
      <c r="B2988" s="197" t="s">
        <v>25248</v>
      </c>
      <c r="C2988" s="197" t="s">
        <v>170</v>
      </c>
      <c r="D2988" s="198">
        <v>50.48</v>
      </c>
    </row>
    <row r="2989" spans="1:4" ht="13.5">
      <c r="A2989" s="197">
        <v>91962</v>
      </c>
      <c r="B2989" s="197" t="s">
        <v>25249</v>
      </c>
      <c r="C2989" s="197" t="s">
        <v>170</v>
      </c>
      <c r="D2989" s="198">
        <v>57.46</v>
      </c>
    </row>
    <row r="2990" spans="1:4" ht="13.5">
      <c r="A2990" s="197">
        <v>91963</v>
      </c>
      <c r="B2990" s="197" t="s">
        <v>25250</v>
      </c>
      <c r="C2990" s="197" t="s">
        <v>170</v>
      </c>
      <c r="D2990" s="198">
        <v>64.680000000000007</v>
      </c>
    </row>
    <row r="2991" spans="1:4" ht="13.5">
      <c r="A2991" s="197">
        <v>91964</v>
      </c>
      <c r="B2991" s="197" t="s">
        <v>25251</v>
      </c>
      <c r="C2991" s="197" t="s">
        <v>170</v>
      </c>
      <c r="D2991" s="198">
        <v>51.51</v>
      </c>
    </row>
    <row r="2992" spans="1:4" ht="13.5">
      <c r="A2992" s="197">
        <v>91965</v>
      </c>
      <c r="B2992" s="197" t="s">
        <v>25252</v>
      </c>
      <c r="C2992" s="197" t="s">
        <v>170</v>
      </c>
      <c r="D2992" s="198">
        <v>58.73</v>
      </c>
    </row>
    <row r="2993" spans="1:4" ht="13.5">
      <c r="A2993" s="197">
        <v>91966</v>
      </c>
      <c r="B2993" s="197" t="s">
        <v>25253</v>
      </c>
      <c r="C2993" s="197" t="s">
        <v>170</v>
      </c>
      <c r="D2993" s="198">
        <v>45.61</v>
      </c>
    </row>
    <row r="2994" spans="1:4" ht="13.5">
      <c r="A2994" s="197">
        <v>91967</v>
      </c>
      <c r="B2994" s="197" t="s">
        <v>25254</v>
      </c>
      <c r="C2994" s="197" t="s">
        <v>170</v>
      </c>
      <c r="D2994" s="198">
        <v>52.83</v>
      </c>
    </row>
    <row r="2995" spans="1:4" ht="13.5">
      <c r="A2995" s="197">
        <v>91968</v>
      </c>
      <c r="B2995" s="197" t="s">
        <v>25255</v>
      </c>
      <c r="C2995" s="197" t="s">
        <v>170</v>
      </c>
      <c r="D2995" s="198">
        <v>63.37</v>
      </c>
    </row>
    <row r="2996" spans="1:4" ht="13.5">
      <c r="A2996" s="197">
        <v>91969</v>
      </c>
      <c r="B2996" s="197" t="s">
        <v>25256</v>
      </c>
      <c r="C2996" s="197" t="s">
        <v>170</v>
      </c>
      <c r="D2996" s="198">
        <v>70.59</v>
      </c>
    </row>
    <row r="2997" spans="1:4" ht="13.5">
      <c r="A2997" s="197">
        <v>91970</v>
      </c>
      <c r="B2997" s="197" t="s">
        <v>25257</v>
      </c>
      <c r="C2997" s="197" t="s">
        <v>170</v>
      </c>
      <c r="D2997" s="198">
        <v>66.06</v>
      </c>
    </row>
    <row r="2998" spans="1:4" ht="13.5">
      <c r="A2998" s="197">
        <v>91971</v>
      </c>
      <c r="B2998" s="197" t="s">
        <v>25258</v>
      </c>
      <c r="C2998" s="197" t="s">
        <v>170</v>
      </c>
      <c r="D2998" s="198">
        <v>77.33</v>
      </c>
    </row>
    <row r="2999" spans="1:4" ht="13.5">
      <c r="A2999" s="197">
        <v>91972</v>
      </c>
      <c r="B2999" s="197" t="s">
        <v>25259</v>
      </c>
      <c r="C2999" s="197" t="s">
        <v>170</v>
      </c>
      <c r="D2999" s="198">
        <v>72.02</v>
      </c>
    </row>
    <row r="3000" spans="1:4" ht="13.5">
      <c r="A3000" s="197">
        <v>91973</v>
      </c>
      <c r="B3000" s="197" t="s">
        <v>25260</v>
      </c>
      <c r="C3000" s="197" t="s">
        <v>170</v>
      </c>
      <c r="D3000" s="198">
        <v>83.29</v>
      </c>
    </row>
    <row r="3001" spans="1:4" ht="13.5">
      <c r="A3001" s="197">
        <v>91974</v>
      </c>
      <c r="B3001" s="197" t="s">
        <v>25261</v>
      </c>
      <c r="C3001" s="197" t="s">
        <v>170</v>
      </c>
      <c r="D3001" s="198">
        <v>60.11</v>
      </c>
    </row>
    <row r="3002" spans="1:4" ht="13.5">
      <c r="A3002" s="197">
        <v>91975</v>
      </c>
      <c r="B3002" s="197" t="s">
        <v>25262</v>
      </c>
      <c r="C3002" s="197" t="s">
        <v>170</v>
      </c>
      <c r="D3002" s="198">
        <v>71.38</v>
      </c>
    </row>
    <row r="3003" spans="1:4" ht="13.5">
      <c r="A3003" s="197">
        <v>91976</v>
      </c>
      <c r="B3003" s="197" t="s">
        <v>25263</v>
      </c>
      <c r="C3003" s="197" t="s">
        <v>170</v>
      </c>
      <c r="D3003" s="198">
        <v>88.63</v>
      </c>
    </row>
    <row r="3004" spans="1:4" ht="13.5">
      <c r="A3004" s="197">
        <v>91977</v>
      </c>
      <c r="B3004" s="197" t="s">
        <v>25264</v>
      </c>
      <c r="C3004" s="197" t="s">
        <v>170</v>
      </c>
      <c r="D3004" s="198">
        <v>99.9</v>
      </c>
    </row>
    <row r="3005" spans="1:4" ht="13.5">
      <c r="A3005" s="197">
        <v>91978</v>
      </c>
      <c r="B3005" s="197" t="s">
        <v>25265</v>
      </c>
      <c r="C3005" s="197" t="s">
        <v>170</v>
      </c>
      <c r="D3005" s="198">
        <v>35.99</v>
      </c>
    </row>
    <row r="3006" spans="1:4" ht="13.5">
      <c r="A3006" s="197">
        <v>91979</v>
      </c>
      <c r="B3006" s="197" t="s">
        <v>25266</v>
      </c>
      <c r="C3006" s="197" t="s">
        <v>170</v>
      </c>
      <c r="D3006" s="198">
        <v>43.21</v>
      </c>
    </row>
    <row r="3007" spans="1:4" ht="13.5">
      <c r="A3007" s="197">
        <v>91980</v>
      </c>
      <c r="B3007" s="197" t="s">
        <v>25267</v>
      </c>
      <c r="C3007" s="197" t="s">
        <v>170</v>
      </c>
      <c r="D3007" s="198">
        <v>34.94</v>
      </c>
    </row>
    <row r="3008" spans="1:4" ht="13.5">
      <c r="A3008" s="197">
        <v>91981</v>
      </c>
      <c r="B3008" s="197" t="s">
        <v>25268</v>
      </c>
      <c r="C3008" s="197" t="s">
        <v>170</v>
      </c>
      <c r="D3008" s="198">
        <v>42.16</v>
      </c>
    </row>
    <row r="3009" spans="1:4" ht="13.5">
      <c r="A3009" s="197">
        <v>91982</v>
      </c>
      <c r="B3009" s="197" t="s">
        <v>25269</v>
      </c>
      <c r="C3009" s="197" t="s">
        <v>170</v>
      </c>
      <c r="D3009" s="198">
        <v>77.72</v>
      </c>
    </row>
    <row r="3010" spans="1:4" ht="13.5">
      <c r="A3010" s="197">
        <v>91983</v>
      </c>
      <c r="B3010" s="197" t="s">
        <v>25270</v>
      </c>
      <c r="C3010" s="197" t="s">
        <v>170</v>
      </c>
      <c r="D3010" s="198">
        <v>84.94</v>
      </c>
    </row>
    <row r="3011" spans="1:4" ht="13.5">
      <c r="A3011" s="197">
        <v>91984</v>
      </c>
      <c r="B3011" s="197" t="s">
        <v>25271</v>
      </c>
      <c r="C3011" s="197" t="s">
        <v>170</v>
      </c>
      <c r="D3011" s="198">
        <v>16.22</v>
      </c>
    </row>
    <row r="3012" spans="1:4" ht="13.5">
      <c r="A3012" s="197">
        <v>91985</v>
      </c>
      <c r="B3012" s="197" t="s">
        <v>25272</v>
      </c>
      <c r="C3012" s="197" t="s">
        <v>170</v>
      </c>
      <c r="D3012" s="198">
        <v>23.44</v>
      </c>
    </row>
    <row r="3013" spans="1:4" ht="13.5">
      <c r="A3013" s="197">
        <v>91986</v>
      </c>
      <c r="B3013" s="197" t="s">
        <v>25273</v>
      </c>
      <c r="C3013" s="197" t="s">
        <v>170</v>
      </c>
      <c r="D3013" s="198">
        <v>33.520000000000003</v>
      </c>
    </row>
    <row r="3014" spans="1:4" ht="13.5">
      <c r="A3014" s="197">
        <v>91987</v>
      </c>
      <c r="B3014" s="197" t="s">
        <v>25274</v>
      </c>
      <c r="C3014" s="197" t="s">
        <v>170</v>
      </c>
      <c r="D3014" s="198">
        <v>40.74</v>
      </c>
    </row>
    <row r="3015" spans="1:4" ht="13.5">
      <c r="A3015" s="197">
        <v>91988</v>
      </c>
      <c r="B3015" s="197" t="s">
        <v>25275</v>
      </c>
      <c r="C3015" s="197" t="s">
        <v>170</v>
      </c>
      <c r="D3015" s="198">
        <v>19.739999999999998</v>
      </c>
    </row>
    <row r="3016" spans="1:4" ht="13.5">
      <c r="A3016" s="197">
        <v>91989</v>
      </c>
      <c r="B3016" s="197" t="s">
        <v>25276</v>
      </c>
      <c r="C3016" s="197" t="s">
        <v>170</v>
      </c>
      <c r="D3016" s="198">
        <v>26.96</v>
      </c>
    </row>
    <row r="3017" spans="1:4" ht="13.5">
      <c r="A3017" s="197">
        <v>91990</v>
      </c>
      <c r="B3017" s="197" t="s">
        <v>25277</v>
      </c>
      <c r="C3017" s="197" t="s">
        <v>170</v>
      </c>
      <c r="D3017" s="198">
        <v>31.55</v>
      </c>
    </row>
    <row r="3018" spans="1:4" ht="13.5">
      <c r="A3018" s="197">
        <v>91991</v>
      </c>
      <c r="B3018" s="197" t="s">
        <v>25278</v>
      </c>
      <c r="C3018" s="197" t="s">
        <v>170</v>
      </c>
      <c r="D3018" s="198">
        <v>33.450000000000003</v>
      </c>
    </row>
    <row r="3019" spans="1:4" ht="13.5">
      <c r="A3019" s="197">
        <v>91992</v>
      </c>
      <c r="B3019" s="197" t="s">
        <v>25279</v>
      </c>
      <c r="C3019" s="197" t="s">
        <v>170</v>
      </c>
      <c r="D3019" s="198">
        <v>38.770000000000003</v>
      </c>
    </row>
    <row r="3020" spans="1:4" ht="13.5">
      <c r="A3020" s="197">
        <v>91993</v>
      </c>
      <c r="B3020" s="197" t="s">
        <v>25280</v>
      </c>
      <c r="C3020" s="197" t="s">
        <v>170</v>
      </c>
      <c r="D3020" s="198">
        <v>40.67</v>
      </c>
    </row>
    <row r="3021" spans="1:4" ht="13.5">
      <c r="A3021" s="197">
        <v>91994</v>
      </c>
      <c r="B3021" s="197" t="s">
        <v>25281</v>
      </c>
      <c r="C3021" s="197" t="s">
        <v>170</v>
      </c>
      <c r="D3021" s="198">
        <v>22.16</v>
      </c>
    </row>
    <row r="3022" spans="1:4" ht="13.5">
      <c r="A3022" s="197">
        <v>91995</v>
      </c>
      <c r="B3022" s="197" t="s">
        <v>25282</v>
      </c>
      <c r="C3022" s="197" t="s">
        <v>170</v>
      </c>
      <c r="D3022" s="198">
        <v>24.06</v>
      </c>
    </row>
    <row r="3023" spans="1:4" ht="13.5">
      <c r="A3023" s="197">
        <v>91996</v>
      </c>
      <c r="B3023" s="197" t="s">
        <v>25283</v>
      </c>
      <c r="C3023" s="197" t="s">
        <v>170</v>
      </c>
      <c r="D3023" s="198">
        <v>29.38</v>
      </c>
    </row>
    <row r="3024" spans="1:4" ht="13.5">
      <c r="A3024" s="197">
        <v>91997</v>
      </c>
      <c r="B3024" s="197" t="s">
        <v>25284</v>
      </c>
      <c r="C3024" s="197" t="s">
        <v>170</v>
      </c>
      <c r="D3024" s="198">
        <v>31.28</v>
      </c>
    </row>
    <row r="3025" spans="1:4" ht="13.5">
      <c r="A3025" s="197">
        <v>91998</v>
      </c>
      <c r="B3025" s="197" t="s">
        <v>25285</v>
      </c>
      <c r="C3025" s="197" t="s">
        <v>170</v>
      </c>
      <c r="D3025" s="198">
        <v>18.52</v>
      </c>
    </row>
    <row r="3026" spans="1:4" ht="13.5">
      <c r="A3026" s="197">
        <v>91999</v>
      </c>
      <c r="B3026" s="197" t="s">
        <v>25286</v>
      </c>
      <c r="C3026" s="197" t="s">
        <v>170</v>
      </c>
      <c r="D3026" s="198">
        <v>20.420000000000002</v>
      </c>
    </row>
    <row r="3027" spans="1:4" ht="13.5">
      <c r="A3027" s="197">
        <v>92000</v>
      </c>
      <c r="B3027" s="197" t="s">
        <v>25287</v>
      </c>
      <c r="C3027" s="197" t="s">
        <v>170</v>
      </c>
      <c r="D3027" s="198">
        <v>25.74</v>
      </c>
    </row>
    <row r="3028" spans="1:4" ht="13.5">
      <c r="A3028" s="197">
        <v>92001</v>
      </c>
      <c r="B3028" s="197" t="s">
        <v>25288</v>
      </c>
      <c r="C3028" s="197" t="s">
        <v>170</v>
      </c>
      <c r="D3028" s="198">
        <v>27.64</v>
      </c>
    </row>
    <row r="3029" spans="1:4" ht="13.5">
      <c r="A3029" s="197">
        <v>92002</v>
      </c>
      <c r="B3029" s="197" t="s">
        <v>25289</v>
      </c>
      <c r="C3029" s="197" t="s">
        <v>170</v>
      </c>
      <c r="D3029" s="198">
        <v>41.3</v>
      </c>
    </row>
    <row r="3030" spans="1:4" ht="13.5">
      <c r="A3030" s="197">
        <v>92003</v>
      </c>
      <c r="B3030" s="197" t="s">
        <v>25290</v>
      </c>
      <c r="C3030" s="197" t="s">
        <v>170</v>
      </c>
      <c r="D3030" s="198">
        <v>45.1</v>
      </c>
    </row>
    <row r="3031" spans="1:4" ht="13.5">
      <c r="A3031" s="197">
        <v>92004</v>
      </c>
      <c r="B3031" s="197" t="s">
        <v>25291</v>
      </c>
      <c r="C3031" s="197" t="s">
        <v>170</v>
      </c>
      <c r="D3031" s="198">
        <v>48.52</v>
      </c>
    </row>
    <row r="3032" spans="1:4" ht="13.5">
      <c r="A3032" s="197">
        <v>92005</v>
      </c>
      <c r="B3032" s="197" t="s">
        <v>25292</v>
      </c>
      <c r="C3032" s="197" t="s">
        <v>170</v>
      </c>
      <c r="D3032" s="198">
        <v>52.32</v>
      </c>
    </row>
    <row r="3033" spans="1:4" ht="13.5">
      <c r="A3033" s="197">
        <v>92006</v>
      </c>
      <c r="B3033" s="197" t="s">
        <v>25293</v>
      </c>
      <c r="C3033" s="197" t="s">
        <v>170</v>
      </c>
      <c r="D3033" s="198">
        <v>34.01</v>
      </c>
    </row>
    <row r="3034" spans="1:4" ht="13.5">
      <c r="A3034" s="197">
        <v>92007</v>
      </c>
      <c r="B3034" s="197" t="s">
        <v>25294</v>
      </c>
      <c r="C3034" s="197" t="s">
        <v>170</v>
      </c>
      <c r="D3034" s="198">
        <v>37.81</v>
      </c>
    </row>
    <row r="3035" spans="1:4" ht="13.5">
      <c r="A3035" s="197">
        <v>92008</v>
      </c>
      <c r="B3035" s="197" t="s">
        <v>25295</v>
      </c>
      <c r="C3035" s="197" t="s">
        <v>170</v>
      </c>
      <c r="D3035" s="198">
        <v>41.23</v>
      </c>
    </row>
    <row r="3036" spans="1:4" ht="13.5">
      <c r="A3036" s="197">
        <v>92009</v>
      </c>
      <c r="B3036" s="197" t="s">
        <v>25296</v>
      </c>
      <c r="C3036" s="197" t="s">
        <v>170</v>
      </c>
      <c r="D3036" s="198">
        <v>45.03</v>
      </c>
    </row>
    <row r="3037" spans="1:4" ht="13.5">
      <c r="A3037" s="197">
        <v>92010</v>
      </c>
      <c r="B3037" s="197" t="s">
        <v>25297</v>
      </c>
      <c r="C3037" s="197" t="s">
        <v>170</v>
      </c>
      <c r="D3037" s="198">
        <v>60.43</v>
      </c>
    </row>
    <row r="3038" spans="1:4" ht="13.5">
      <c r="A3038" s="197">
        <v>92011</v>
      </c>
      <c r="B3038" s="197" t="s">
        <v>25298</v>
      </c>
      <c r="C3038" s="197" t="s">
        <v>170</v>
      </c>
      <c r="D3038" s="198">
        <v>66.13</v>
      </c>
    </row>
    <row r="3039" spans="1:4" ht="13.5">
      <c r="A3039" s="197">
        <v>92012</v>
      </c>
      <c r="B3039" s="197" t="s">
        <v>25299</v>
      </c>
      <c r="C3039" s="197" t="s">
        <v>170</v>
      </c>
      <c r="D3039" s="198">
        <v>67.650000000000006</v>
      </c>
    </row>
    <row r="3040" spans="1:4" ht="13.5">
      <c r="A3040" s="197">
        <v>92013</v>
      </c>
      <c r="B3040" s="197" t="s">
        <v>25300</v>
      </c>
      <c r="C3040" s="197" t="s">
        <v>170</v>
      </c>
      <c r="D3040" s="198">
        <v>73.349999999999994</v>
      </c>
    </row>
    <row r="3041" spans="1:4" ht="13.5">
      <c r="A3041" s="197">
        <v>92014</v>
      </c>
      <c r="B3041" s="197" t="s">
        <v>25301</v>
      </c>
      <c r="C3041" s="197" t="s">
        <v>170</v>
      </c>
      <c r="D3041" s="198">
        <v>49.49</v>
      </c>
    </row>
    <row r="3042" spans="1:4" ht="13.5">
      <c r="A3042" s="197">
        <v>92015</v>
      </c>
      <c r="B3042" s="197" t="s">
        <v>25302</v>
      </c>
      <c r="C3042" s="197" t="s">
        <v>170</v>
      </c>
      <c r="D3042" s="198">
        <v>55.19</v>
      </c>
    </row>
    <row r="3043" spans="1:4" ht="13.5">
      <c r="A3043" s="197">
        <v>92016</v>
      </c>
      <c r="B3043" s="197" t="s">
        <v>25303</v>
      </c>
      <c r="C3043" s="197" t="s">
        <v>170</v>
      </c>
      <c r="D3043" s="198">
        <v>56.71</v>
      </c>
    </row>
    <row r="3044" spans="1:4" ht="13.5">
      <c r="A3044" s="197">
        <v>92017</v>
      </c>
      <c r="B3044" s="197" t="s">
        <v>25304</v>
      </c>
      <c r="C3044" s="197" t="s">
        <v>170</v>
      </c>
      <c r="D3044" s="198">
        <v>62.41</v>
      </c>
    </row>
    <row r="3045" spans="1:4" ht="13.5">
      <c r="A3045" s="197">
        <v>92018</v>
      </c>
      <c r="B3045" s="197" t="s">
        <v>25305</v>
      </c>
      <c r="C3045" s="197" t="s">
        <v>170</v>
      </c>
      <c r="D3045" s="198">
        <v>65.47</v>
      </c>
    </row>
    <row r="3046" spans="1:4" ht="13.5">
      <c r="A3046" s="197">
        <v>92019</v>
      </c>
      <c r="B3046" s="197" t="s">
        <v>25306</v>
      </c>
      <c r="C3046" s="197" t="s">
        <v>170</v>
      </c>
      <c r="D3046" s="198">
        <v>76.739999999999995</v>
      </c>
    </row>
    <row r="3047" spans="1:4" ht="13.5">
      <c r="A3047" s="197">
        <v>92020</v>
      </c>
      <c r="B3047" s="197" t="s">
        <v>25307</v>
      </c>
      <c r="C3047" s="197" t="s">
        <v>170</v>
      </c>
      <c r="D3047" s="198">
        <v>96.7</v>
      </c>
    </row>
    <row r="3048" spans="1:4" ht="13.5">
      <c r="A3048" s="197">
        <v>92021</v>
      </c>
      <c r="B3048" s="197" t="s">
        <v>25308</v>
      </c>
      <c r="C3048" s="197" t="s">
        <v>170</v>
      </c>
      <c r="D3048" s="198">
        <v>107.97</v>
      </c>
    </row>
    <row r="3049" spans="1:4" ht="13.5">
      <c r="A3049" s="197">
        <v>92022</v>
      </c>
      <c r="B3049" s="197" t="s">
        <v>25309</v>
      </c>
      <c r="C3049" s="197" t="s">
        <v>170</v>
      </c>
      <c r="D3049" s="198">
        <v>36.32</v>
      </c>
    </row>
    <row r="3050" spans="1:4" ht="13.5">
      <c r="A3050" s="197">
        <v>92023</v>
      </c>
      <c r="B3050" s="197" t="s">
        <v>25310</v>
      </c>
      <c r="C3050" s="197" t="s">
        <v>170</v>
      </c>
      <c r="D3050" s="198">
        <v>43.54</v>
      </c>
    </row>
    <row r="3051" spans="1:4" ht="13.5">
      <c r="A3051" s="197">
        <v>92024</v>
      </c>
      <c r="B3051" s="197" t="s">
        <v>25311</v>
      </c>
      <c r="C3051" s="197" t="s">
        <v>170</v>
      </c>
      <c r="D3051" s="198">
        <v>55.5</v>
      </c>
    </row>
    <row r="3052" spans="1:4" ht="13.5">
      <c r="A3052" s="197">
        <v>92025</v>
      </c>
      <c r="B3052" s="197" t="s">
        <v>25312</v>
      </c>
      <c r="C3052" s="197" t="s">
        <v>170</v>
      </c>
      <c r="D3052" s="198">
        <v>62.72</v>
      </c>
    </row>
    <row r="3053" spans="1:4" ht="13.5">
      <c r="A3053" s="197">
        <v>92026</v>
      </c>
      <c r="B3053" s="197" t="s">
        <v>25313</v>
      </c>
      <c r="C3053" s="197" t="s">
        <v>170</v>
      </c>
      <c r="D3053" s="198">
        <v>50.53</v>
      </c>
    </row>
    <row r="3054" spans="1:4" ht="13.5">
      <c r="A3054" s="197">
        <v>92027</v>
      </c>
      <c r="B3054" s="197" t="s">
        <v>25314</v>
      </c>
      <c r="C3054" s="197" t="s">
        <v>170</v>
      </c>
      <c r="D3054" s="198">
        <v>57.75</v>
      </c>
    </row>
    <row r="3055" spans="1:4" ht="13.5">
      <c r="A3055" s="197">
        <v>92028</v>
      </c>
      <c r="B3055" s="197" t="s">
        <v>25315</v>
      </c>
      <c r="C3055" s="197" t="s">
        <v>170</v>
      </c>
      <c r="D3055" s="198">
        <v>42.28</v>
      </c>
    </row>
    <row r="3056" spans="1:4" ht="13.5">
      <c r="A3056" s="197">
        <v>92029</v>
      </c>
      <c r="B3056" s="197" t="s">
        <v>25316</v>
      </c>
      <c r="C3056" s="197" t="s">
        <v>170</v>
      </c>
      <c r="D3056" s="198">
        <v>49.5</v>
      </c>
    </row>
    <row r="3057" spans="1:4" ht="13.5">
      <c r="A3057" s="197">
        <v>92030</v>
      </c>
      <c r="B3057" s="197" t="s">
        <v>25317</v>
      </c>
      <c r="C3057" s="197" t="s">
        <v>170</v>
      </c>
      <c r="D3057" s="198">
        <v>61.41</v>
      </c>
    </row>
    <row r="3058" spans="1:4" ht="13.5">
      <c r="A3058" s="197">
        <v>92031</v>
      </c>
      <c r="B3058" s="197" t="s">
        <v>25318</v>
      </c>
      <c r="C3058" s="197" t="s">
        <v>170</v>
      </c>
      <c r="D3058" s="198">
        <v>68.63</v>
      </c>
    </row>
    <row r="3059" spans="1:4" ht="13.5">
      <c r="A3059" s="197">
        <v>92032</v>
      </c>
      <c r="B3059" s="197" t="s">
        <v>25319</v>
      </c>
      <c r="C3059" s="197" t="s">
        <v>170</v>
      </c>
      <c r="D3059" s="198">
        <v>62.39</v>
      </c>
    </row>
    <row r="3060" spans="1:4" ht="13.5">
      <c r="A3060" s="197">
        <v>92033</v>
      </c>
      <c r="B3060" s="197" t="s">
        <v>25320</v>
      </c>
      <c r="C3060" s="197" t="s">
        <v>170</v>
      </c>
      <c r="D3060" s="198">
        <v>69.61</v>
      </c>
    </row>
    <row r="3061" spans="1:4" ht="13.5">
      <c r="A3061" s="197">
        <v>92034</v>
      </c>
      <c r="B3061" s="197" t="s">
        <v>25321</v>
      </c>
      <c r="C3061" s="197" t="s">
        <v>170</v>
      </c>
      <c r="D3061" s="198">
        <v>56.48</v>
      </c>
    </row>
    <row r="3062" spans="1:4" ht="13.5">
      <c r="A3062" s="197">
        <v>92035</v>
      </c>
      <c r="B3062" s="197" t="s">
        <v>25322</v>
      </c>
      <c r="C3062" s="197" t="s">
        <v>170</v>
      </c>
      <c r="D3062" s="198">
        <v>63.7</v>
      </c>
    </row>
    <row r="3063" spans="1:4" ht="13.5">
      <c r="A3063" s="197">
        <v>97583</v>
      </c>
      <c r="B3063" s="197" t="s">
        <v>25323</v>
      </c>
      <c r="C3063" s="197" t="s">
        <v>170</v>
      </c>
      <c r="D3063" s="198">
        <v>118.1</v>
      </c>
    </row>
    <row r="3064" spans="1:4" ht="13.5">
      <c r="A3064" s="197">
        <v>97584</v>
      </c>
      <c r="B3064" s="197" t="s">
        <v>25324</v>
      </c>
      <c r="C3064" s="197" t="s">
        <v>170</v>
      </c>
      <c r="D3064" s="198">
        <v>167.88</v>
      </c>
    </row>
    <row r="3065" spans="1:4" ht="13.5">
      <c r="A3065" s="197">
        <v>97585</v>
      </c>
      <c r="B3065" s="197" t="s">
        <v>25325</v>
      </c>
      <c r="C3065" s="197" t="s">
        <v>170</v>
      </c>
      <c r="D3065" s="198">
        <v>160.33000000000001</v>
      </c>
    </row>
    <row r="3066" spans="1:4" ht="13.5">
      <c r="A3066" s="197">
        <v>97586</v>
      </c>
      <c r="B3066" s="197" t="s">
        <v>25326</v>
      </c>
      <c r="C3066" s="197" t="s">
        <v>170</v>
      </c>
      <c r="D3066" s="198">
        <v>220.45</v>
      </c>
    </row>
    <row r="3067" spans="1:4" ht="13.5">
      <c r="A3067" s="197">
        <v>97587</v>
      </c>
      <c r="B3067" s="197" t="s">
        <v>25327</v>
      </c>
      <c r="C3067" s="197" t="s">
        <v>170</v>
      </c>
      <c r="D3067" s="198">
        <v>409.63</v>
      </c>
    </row>
    <row r="3068" spans="1:4" ht="13.5">
      <c r="A3068" s="197">
        <v>97589</v>
      </c>
      <c r="B3068" s="197" t="s">
        <v>25328</v>
      </c>
      <c r="C3068" s="197" t="s">
        <v>170</v>
      </c>
      <c r="D3068" s="198">
        <v>44.22</v>
      </c>
    </row>
    <row r="3069" spans="1:4" ht="13.5">
      <c r="A3069" s="197">
        <v>97590</v>
      </c>
      <c r="B3069" s="197" t="s">
        <v>25329</v>
      </c>
      <c r="C3069" s="197" t="s">
        <v>170</v>
      </c>
      <c r="D3069" s="198">
        <v>127.29</v>
      </c>
    </row>
    <row r="3070" spans="1:4" ht="13.5">
      <c r="A3070" s="197">
        <v>97591</v>
      </c>
      <c r="B3070" s="197" t="s">
        <v>25330</v>
      </c>
      <c r="C3070" s="197" t="s">
        <v>170</v>
      </c>
      <c r="D3070" s="198">
        <v>162.44999999999999</v>
      </c>
    </row>
    <row r="3071" spans="1:4" ht="13.5">
      <c r="A3071" s="197">
        <v>97593</v>
      </c>
      <c r="B3071" s="197" t="s">
        <v>25331</v>
      </c>
      <c r="C3071" s="197" t="s">
        <v>170</v>
      </c>
      <c r="D3071" s="198">
        <v>192.57</v>
      </c>
    </row>
    <row r="3072" spans="1:4" ht="13.5">
      <c r="A3072" s="197">
        <v>97594</v>
      </c>
      <c r="B3072" s="197" t="s">
        <v>25332</v>
      </c>
      <c r="C3072" s="197" t="s">
        <v>170</v>
      </c>
      <c r="D3072" s="198">
        <v>165.29</v>
      </c>
    </row>
    <row r="3073" spans="1:4" ht="13.5">
      <c r="A3073" s="197">
        <v>97595</v>
      </c>
      <c r="B3073" s="197" t="s">
        <v>25333</v>
      </c>
      <c r="C3073" s="197" t="s">
        <v>170</v>
      </c>
      <c r="D3073" s="198">
        <v>138.34</v>
      </c>
    </row>
    <row r="3074" spans="1:4" ht="13.5">
      <c r="A3074" s="197">
        <v>97596</v>
      </c>
      <c r="B3074" s="197" t="s">
        <v>25334</v>
      </c>
      <c r="C3074" s="197" t="s">
        <v>170</v>
      </c>
      <c r="D3074" s="198">
        <v>93.46</v>
      </c>
    </row>
    <row r="3075" spans="1:4" ht="13.5">
      <c r="A3075" s="197">
        <v>97597</v>
      </c>
      <c r="B3075" s="197" t="s">
        <v>25335</v>
      </c>
      <c r="C3075" s="197" t="s">
        <v>170</v>
      </c>
      <c r="D3075" s="198">
        <v>95.66</v>
      </c>
    </row>
    <row r="3076" spans="1:4" ht="13.5">
      <c r="A3076" s="197">
        <v>97598</v>
      </c>
      <c r="B3076" s="197" t="s">
        <v>25336</v>
      </c>
      <c r="C3076" s="197" t="s">
        <v>170</v>
      </c>
      <c r="D3076" s="198">
        <v>89.92</v>
      </c>
    </row>
    <row r="3077" spans="1:4" ht="13.5">
      <c r="A3077" s="197">
        <v>97599</v>
      </c>
      <c r="B3077" s="197" t="s">
        <v>25337</v>
      </c>
      <c r="C3077" s="197" t="s">
        <v>170</v>
      </c>
      <c r="D3077" s="198">
        <v>27.51</v>
      </c>
    </row>
    <row r="3078" spans="1:4" ht="13.5">
      <c r="A3078" s="197">
        <v>97609</v>
      </c>
      <c r="B3078" s="197" t="s">
        <v>25338</v>
      </c>
      <c r="C3078" s="197" t="s">
        <v>170</v>
      </c>
      <c r="D3078" s="198">
        <v>16.37</v>
      </c>
    </row>
    <row r="3079" spans="1:4" ht="13.5">
      <c r="A3079" s="197">
        <v>97610</v>
      </c>
      <c r="B3079" s="197" t="s">
        <v>25339</v>
      </c>
      <c r="C3079" s="197" t="s">
        <v>170</v>
      </c>
      <c r="D3079" s="198">
        <v>17.46</v>
      </c>
    </row>
    <row r="3080" spans="1:4" ht="13.5">
      <c r="A3080" s="197">
        <v>97611</v>
      </c>
      <c r="B3080" s="197" t="s">
        <v>25340</v>
      </c>
      <c r="C3080" s="197" t="s">
        <v>170</v>
      </c>
      <c r="D3080" s="198">
        <v>23.85</v>
      </c>
    </row>
    <row r="3081" spans="1:4" ht="13.5">
      <c r="A3081" s="197">
        <v>97612</v>
      </c>
      <c r="B3081" s="197" t="s">
        <v>25341</v>
      </c>
      <c r="C3081" s="197" t="s">
        <v>170</v>
      </c>
      <c r="D3081" s="198">
        <v>25.93</v>
      </c>
    </row>
    <row r="3082" spans="1:4" ht="13.5">
      <c r="A3082" s="197">
        <v>97613</v>
      </c>
      <c r="B3082" s="197" t="s">
        <v>25342</v>
      </c>
      <c r="C3082" s="197" t="s">
        <v>170</v>
      </c>
      <c r="D3082" s="198">
        <v>32.82</v>
      </c>
    </row>
    <row r="3083" spans="1:4" ht="13.5">
      <c r="A3083" s="197">
        <v>97614</v>
      </c>
      <c r="B3083" s="197" t="s">
        <v>25343</v>
      </c>
      <c r="C3083" s="197" t="s">
        <v>170</v>
      </c>
      <c r="D3083" s="198">
        <v>57.71</v>
      </c>
    </row>
    <row r="3084" spans="1:4" ht="13.5">
      <c r="A3084" s="197">
        <v>97615</v>
      </c>
      <c r="B3084" s="197" t="s">
        <v>25344</v>
      </c>
      <c r="C3084" s="197" t="s">
        <v>170</v>
      </c>
      <c r="D3084" s="198">
        <v>67.069999999999993</v>
      </c>
    </row>
    <row r="3085" spans="1:4" ht="13.5">
      <c r="A3085" s="197">
        <v>97616</v>
      </c>
      <c r="B3085" s="197" t="s">
        <v>25345</v>
      </c>
      <c r="C3085" s="197" t="s">
        <v>170</v>
      </c>
      <c r="D3085" s="198">
        <v>78.319999999999993</v>
      </c>
    </row>
    <row r="3086" spans="1:4" ht="13.5">
      <c r="A3086" s="197">
        <v>97617</v>
      </c>
      <c r="B3086" s="197" t="s">
        <v>25346</v>
      </c>
      <c r="C3086" s="197" t="s">
        <v>170</v>
      </c>
      <c r="D3086" s="198">
        <v>78</v>
      </c>
    </row>
    <row r="3087" spans="1:4" ht="13.5">
      <c r="A3087" s="197">
        <v>97618</v>
      </c>
      <c r="B3087" s="197" t="s">
        <v>25347</v>
      </c>
      <c r="C3087" s="197" t="s">
        <v>170</v>
      </c>
      <c r="D3087" s="198">
        <v>69.98</v>
      </c>
    </row>
    <row r="3088" spans="1:4" ht="13.5">
      <c r="A3088" s="197">
        <v>100902</v>
      </c>
      <c r="B3088" s="197" t="s">
        <v>25348</v>
      </c>
      <c r="C3088" s="197" t="s">
        <v>170</v>
      </c>
      <c r="D3088" s="198">
        <v>26.34</v>
      </c>
    </row>
    <row r="3089" spans="1:4" ht="13.5">
      <c r="A3089" s="197">
        <v>100903</v>
      </c>
      <c r="B3089" s="197" t="s">
        <v>25349</v>
      </c>
      <c r="C3089" s="197" t="s">
        <v>170</v>
      </c>
      <c r="D3089" s="198">
        <v>31.18</v>
      </c>
    </row>
    <row r="3090" spans="1:4" ht="13.5">
      <c r="A3090" s="197">
        <v>100904</v>
      </c>
      <c r="B3090" s="197" t="s">
        <v>25350</v>
      </c>
      <c r="C3090" s="197" t="s">
        <v>170</v>
      </c>
      <c r="D3090" s="198">
        <v>118.1</v>
      </c>
    </row>
    <row r="3091" spans="1:4" ht="13.5">
      <c r="A3091" s="197">
        <v>100905</v>
      </c>
      <c r="B3091" s="197" t="s">
        <v>25351</v>
      </c>
      <c r="C3091" s="197" t="s">
        <v>170</v>
      </c>
      <c r="D3091" s="198">
        <v>320.67</v>
      </c>
    </row>
    <row r="3092" spans="1:4" ht="13.5">
      <c r="A3092" s="197">
        <v>100906</v>
      </c>
      <c r="B3092" s="197" t="s">
        <v>25352</v>
      </c>
      <c r="C3092" s="197" t="s">
        <v>170</v>
      </c>
      <c r="D3092" s="198">
        <v>440.91</v>
      </c>
    </row>
    <row r="3093" spans="1:4" ht="13.5">
      <c r="A3093" s="197">
        <v>100919</v>
      </c>
      <c r="B3093" s="197" t="s">
        <v>25353</v>
      </c>
      <c r="C3093" s="197" t="s">
        <v>170</v>
      </c>
      <c r="D3093" s="198">
        <v>65.84</v>
      </c>
    </row>
    <row r="3094" spans="1:4" ht="13.5">
      <c r="A3094" s="197">
        <v>100920</v>
      </c>
      <c r="B3094" s="197" t="s">
        <v>25354</v>
      </c>
      <c r="C3094" s="197" t="s">
        <v>170</v>
      </c>
      <c r="D3094" s="198">
        <v>111.75</v>
      </c>
    </row>
    <row r="3095" spans="1:4" ht="13.5">
      <c r="A3095" s="197">
        <v>100921</v>
      </c>
      <c r="B3095" s="197" t="s">
        <v>25355</v>
      </c>
      <c r="C3095" s="197" t="s">
        <v>170</v>
      </c>
      <c r="D3095" s="198">
        <v>83.77</v>
      </c>
    </row>
    <row r="3096" spans="1:4" ht="13.5">
      <c r="A3096" s="197">
        <v>100922</v>
      </c>
      <c r="B3096" s="197" t="s">
        <v>25356</v>
      </c>
      <c r="C3096" s="197" t="s">
        <v>170</v>
      </c>
      <c r="D3096" s="198">
        <v>60.5</v>
      </c>
    </row>
    <row r="3097" spans="1:4" ht="13.5">
      <c r="A3097" s="197">
        <v>100923</v>
      </c>
      <c r="B3097" s="197" t="s">
        <v>25357</v>
      </c>
      <c r="C3097" s="197" t="s">
        <v>170</v>
      </c>
      <c r="D3097" s="198">
        <v>71.23</v>
      </c>
    </row>
    <row r="3098" spans="1:4" ht="13.5">
      <c r="A3098" s="197">
        <v>103782</v>
      </c>
      <c r="B3098" s="197" t="s">
        <v>44098</v>
      </c>
      <c r="C3098" s="197" t="s">
        <v>170</v>
      </c>
      <c r="D3098" s="198">
        <v>37.6</v>
      </c>
    </row>
    <row r="3099" spans="1:4" ht="13.5">
      <c r="A3099" s="197">
        <v>101489</v>
      </c>
      <c r="B3099" s="197" t="s">
        <v>25358</v>
      </c>
      <c r="C3099" s="197" t="s">
        <v>170</v>
      </c>
      <c r="D3099" s="123">
        <v>1458.34</v>
      </c>
    </row>
    <row r="3100" spans="1:4" ht="13.5">
      <c r="A3100" s="197">
        <v>101490</v>
      </c>
      <c r="B3100" s="197" t="s">
        <v>25359</v>
      </c>
      <c r="C3100" s="197" t="s">
        <v>170</v>
      </c>
      <c r="D3100" s="123">
        <v>1553.71</v>
      </c>
    </row>
    <row r="3101" spans="1:4" ht="13.5">
      <c r="A3101" s="197">
        <v>101491</v>
      </c>
      <c r="B3101" s="197" t="s">
        <v>25360</v>
      </c>
      <c r="C3101" s="197" t="s">
        <v>170</v>
      </c>
      <c r="D3101" s="123">
        <v>1588.03</v>
      </c>
    </row>
    <row r="3102" spans="1:4" ht="13.5">
      <c r="A3102" s="197">
        <v>101492</v>
      </c>
      <c r="B3102" s="197" t="s">
        <v>25361</v>
      </c>
      <c r="C3102" s="197" t="s">
        <v>170</v>
      </c>
      <c r="D3102" s="123">
        <v>1726.74</v>
      </c>
    </row>
    <row r="3103" spans="1:4" ht="13.5">
      <c r="A3103" s="197">
        <v>101493</v>
      </c>
      <c r="B3103" s="197" t="s">
        <v>25362</v>
      </c>
      <c r="C3103" s="197" t="s">
        <v>170</v>
      </c>
      <c r="D3103" s="123">
        <v>1442.6</v>
      </c>
    </row>
    <row r="3104" spans="1:4" ht="13.5">
      <c r="A3104" s="197">
        <v>101494</v>
      </c>
      <c r="B3104" s="197" t="s">
        <v>25363</v>
      </c>
      <c r="C3104" s="197" t="s">
        <v>170</v>
      </c>
      <c r="D3104" s="123">
        <v>1537.97</v>
      </c>
    </row>
    <row r="3105" spans="1:4" ht="13.5">
      <c r="A3105" s="197">
        <v>101495</v>
      </c>
      <c r="B3105" s="197" t="s">
        <v>25364</v>
      </c>
      <c r="C3105" s="197" t="s">
        <v>170</v>
      </c>
      <c r="D3105" s="123">
        <v>1572.29</v>
      </c>
    </row>
    <row r="3106" spans="1:4" ht="13.5">
      <c r="A3106" s="197">
        <v>101496</v>
      </c>
      <c r="B3106" s="197" t="s">
        <v>25365</v>
      </c>
      <c r="C3106" s="197" t="s">
        <v>170</v>
      </c>
      <c r="D3106" s="123">
        <v>1711</v>
      </c>
    </row>
    <row r="3107" spans="1:4" ht="13.5">
      <c r="A3107" s="197">
        <v>101497</v>
      </c>
      <c r="B3107" s="197" t="s">
        <v>25366</v>
      </c>
      <c r="C3107" s="197" t="s">
        <v>170</v>
      </c>
      <c r="D3107" s="123">
        <v>1679.68</v>
      </c>
    </row>
    <row r="3108" spans="1:4" ht="13.5">
      <c r="A3108" s="197">
        <v>101498</v>
      </c>
      <c r="B3108" s="197" t="s">
        <v>25367</v>
      </c>
      <c r="C3108" s="197" t="s">
        <v>170</v>
      </c>
      <c r="D3108" s="123">
        <v>1824.03</v>
      </c>
    </row>
    <row r="3109" spans="1:4" ht="13.5">
      <c r="A3109" s="197">
        <v>101499</v>
      </c>
      <c r="B3109" s="197" t="s">
        <v>25368</v>
      </c>
      <c r="C3109" s="197" t="s">
        <v>170</v>
      </c>
      <c r="D3109" s="123">
        <v>1875.98</v>
      </c>
    </row>
    <row r="3110" spans="1:4" ht="13.5">
      <c r="A3110" s="197">
        <v>101500</v>
      </c>
      <c r="B3110" s="197" t="s">
        <v>25369</v>
      </c>
      <c r="C3110" s="197" t="s">
        <v>170</v>
      </c>
      <c r="D3110" s="123">
        <v>2071.36</v>
      </c>
    </row>
    <row r="3111" spans="1:4" ht="13.5">
      <c r="A3111" s="197">
        <v>101501</v>
      </c>
      <c r="B3111" s="197" t="s">
        <v>25370</v>
      </c>
      <c r="C3111" s="197" t="s">
        <v>170</v>
      </c>
      <c r="D3111" s="123">
        <v>1670.99</v>
      </c>
    </row>
    <row r="3112" spans="1:4" ht="13.5">
      <c r="A3112" s="197">
        <v>101502</v>
      </c>
      <c r="B3112" s="197" t="s">
        <v>25371</v>
      </c>
      <c r="C3112" s="197" t="s">
        <v>170</v>
      </c>
      <c r="D3112" s="123">
        <v>1815.34</v>
      </c>
    </row>
    <row r="3113" spans="1:4" ht="13.5">
      <c r="A3113" s="197">
        <v>101503</v>
      </c>
      <c r="B3113" s="197" t="s">
        <v>25372</v>
      </c>
      <c r="C3113" s="197" t="s">
        <v>170</v>
      </c>
      <c r="D3113" s="123">
        <v>1867.29</v>
      </c>
    </row>
    <row r="3114" spans="1:4" ht="13.5">
      <c r="A3114" s="197">
        <v>101504</v>
      </c>
      <c r="B3114" s="197" t="s">
        <v>25373</v>
      </c>
      <c r="C3114" s="197" t="s">
        <v>170</v>
      </c>
      <c r="D3114" s="123">
        <v>2062.67</v>
      </c>
    </row>
    <row r="3115" spans="1:4" ht="13.5">
      <c r="A3115" s="197">
        <v>101505</v>
      </c>
      <c r="B3115" s="197" t="s">
        <v>25374</v>
      </c>
      <c r="C3115" s="197" t="s">
        <v>170</v>
      </c>
      <c r="D3115" s="123">
        <v>1793.89</v>
      </c>
    </row>
    <row r="3116" spans="1:4" ht="13.5">
      <c r="A3116" s="197">
        <v>101506</v>
      </c>
      <c r="B3116" s="197" t="s">
        <v>25375</v>
      </c>
      <c r="C3116" s="197" t="s">
        <v>170</v>
      </c>
      <c r="D3116" s="123">
        <v>1986.36</v>
      </c>
    </row>
    <row r="3117" spans="1:4" ht="13.5">
      <c r="A3117" s="197">
        <v>101507</v>
      </c>
      <c r="B3117" s="197" t="s">
        <v>25376</v>
      </c>
      <c r="C3117" s="197" t="s">
        <v>170</v>
      </c>
      <c r="D3117" s="123">
        <v>2055.63</v>
      </c>
    </row>
    <row r="3118" spans="1:4" ht="13.5">
      <c r="A3118" s="197">
        <v>101508</v>
      </c>
      <c r="B3118" s="197" t="s">
        <v>25377</v>
      </c>
      <c r="C3118" s="197" t="s">
        <v>170</v>
      </c>
      <c r="D3118" s="123">
        <v>2306.67</v>
      </c>
    </row>
    <row r="3119" spans="1:4" ht="13.5">
      <c r="A3119" s="197">
        <v>101509</v>
      </c>
      <c r="B3119" s="197" t="s">
        <v>25378</v>
      </c>
      <c r="C3119" s="197" t="s">
        <v>170</v>
      </c>
      <c r="D3119" s="123">
        <v>1962.05</v>
      </c>
    </row>
    <row r="3120" spans="1:4" ht="13.5">
      <c r="A3120" s="197">
        <v>101510</v>
      </c>
      <c r="B3120" s="197" t="s">
        <v>25379</v>
      </c>
      <c r="C3120" s="197" t="s">
        <v>170</v>
      </c>
      <c r="D3120" s="123">
        <v>2154.52</v>
      </c>
    </row>
    <row r="3121" spans="1:4" ht="13.5">
      <c r="A3121" s="197">
        <v>101511</v>
      </c>
      <c r="B3121" s="197" t="s">
        <v>25380</v>
      </c>
      <c r="C3121" s="197" t="s">
        <v>170</v>
      </c>
      <c r="D3121" s="123">
        <v>2223.79</v>
      </c>
    </row>
    <row r="3122" spans="1:4" ht="13.5">
      <c r="A3122" s="197">
        <v>101512</v>
      </c>
      <c r="B3122" s="197" t="s">
        <v>25381</v>
      </c>
      <c r="C3122" s="197" t="s">
        <v>170</v>
      </c>
      <c r="D3122" s="123">
        <v>2474.83</v>
      </c>
    </row>
    <row r="3123" spans="1:4" ht="13.5">
      <c r="A3123" s="197">
        <v>101513</v>
      </c>
      <c r="B3123" s="197" t="s">
        <v>25382</v>
      </c>
      <c r="C3123" s="197" t="s">
        <v>170</v>
      </c>
      <c r="D3123" s="198">
        <v>791.31</v>
      </c>
    </row>
    <row r="3124" spans="1:4" ht="13.5">
      <c r="A3124" s="197">
        <v>101514</v>
      </c>
      <c r="B3124" s="197" t="s">
        <v>25383</v>
      </c>
      <c r="C3124" s="197" t="s">
        <v>170</v>
      </c>
      <c r="D3124" s="198">
        <v>905.75</v>
      </c>
    </row>
    <row r="3125" spans="1:4" ht="13.5">
      <c r="A3125" s="197">
        <v>101515</v>
      </c>
      <c r="B3125" s="197" t="s">
        <v>25384</v>
      </c>
      <c r="C3125" s="197" t="s">
        <v>170</v>
      </c>
      <c r="D3125" s="198">
        <v>946.94</v>
      </c>
    </row>
    <row r="3126" spans="1:4" ht="13.5">
      <c r="A3126" s="197">
        <v>101516</v>
      </c>
      <c r="B3126" s="197" t="s">
        <v>25385</v>
      </c>
      <c r="C3126" s="197" t="s">
        <v>170</v>
      </c>
      <c r="D3126" s="123">
        <v>1079.33</v>
      </c>
    </row>
    <row r="3127" spans="1:4" ht="13.5">
      <c r="A3127" s="197">
        <v>101517</v>
      </c>
      <c r="B3127" s="197" t="s">
        <v>25386</v>
      </c>
      <c r="C3127" s="197" t="s">
        <v>170</v>
      </c>
      <c r="D3127" s="198">
        <v>775.57</v>
      </c>
    </row>
    <row r="3128" spans="1:4" ht="13.5">
      <c r="A3128" s="197">
        <v>101518</v>
      </c>
      <c r="B3128" s="197" t="s">
        <v>25387</v>
      </c>
      <c r="C3128" s="197" t="s">
        <v>170</v>
      </c>
      <c r="D3128" s="198">
        <v>890.01</v>
      </c>
    </row>
    <row r="3129" spans="1:4" ht="13.5">
      <c r="A3129" s="197">
        <v>101519</v>
      </c>
      <c r="B3129" s="197" t="s">
        <v>25388</v>
      </c>
      <c r="C3129" s="197" t="s">
        <v>170</v>
      </c>
      <c r="D3129" s="198">
        <v>931.2</v>
      </c>
    </row>
    <row r="3130" spans="1:4" ht="13.5">
      <c r="A3130" s="197">
        <v>101520</v>
      </c>
      <c r="B3130" s="197" t="s">
        <v>25389</v>
      </c>
      <c r="C3130" s="197" t="s">
        <v>170</v>
      </c>
      <c r="D3130" s="123">
        <v>1063.5899999999999</v>
      </c>
    </row>
    <row r="3131" spans="1:4" ht="13.5">
      <c r="A3131" s="197">
        <v>101521</v>
      </c>
      <c r="B3131" s="197" t="s">
        <v>25390</v>
      </c>
      <c r="C3131" s="197" t="s">
        <v>170</v>
      </c>
      <c r="D3131" s="123">
        <v>1028.44</v>
      </c>
    </row>
    <row r="3132" spans="1:4" ht="13.5">
      <c r="A3132" s="197">
        <v>101522</v>
      </c>
      <c r="B3132" s="197" t="s">
        <v>25391</v>
      </c>
      <c r="C3132" s="197" t="s">
        <v>170</v>
      </c>
      <c r="D3132" s="123">
        <v>1200.1099999999999</v>
      </c>
    </row>
    <row r="3133" spans="1:4" ht="13.5">
      <c r="A3133" s="197">
        <v>101523</v>
      </c>
      <c r="B3133" s="197" t="s">
        <v>25392</v>
      </c>
      <c r="C3133" s="197" t="s">
        <v>170</v>
      </c>
      <c r="D3133" s="123">
        <v>1261.8800000000001</v>
      </c>
    </row>
    <row r="3134" spans="1:4" ht="13.5">
      <c r="A3134" s="197">
        <v>101524</v>
      </c>
      <c r="B3134" s="197" t="s">
        <v>25393</v>
      </c>
      <c r="C3134" s="197" t="s">
        <v>170</v>
      </c>
      <c r="D3134" s="123">
        <v>1460.48</v>
      </c>
    </row>
    <row r="3135" spans="1:4" ht="13.5">
      <c r="A3135" s="197">
        <v>101525</v>
      </c>
      <c r="B3135" s="197" t="s">
        <v>25394</v>
      </c>
      <c r="C3135" s="197" t="s">
        <v>170</v>
      </c>
      <c r="D3135" s="123">
        <v>1019.76</v>
      </c>
    </row>
    <row r="3136" spans="1:4" ht="13.5">
      <c r="A3136" s="197">
        <v>101526</v>
      </c>
      <c r="B3136" s="197" t="s">
        <v>25395</v>
      </c>
      <c r="C3136" s="197" t="s">
        <v>170</v>
      </c>
      <c r="D3136" s="123">
        <v>1191.43</v>
      </c>
    </row>
    <row r="3137" spans="1:4" ht="13.5">
      <c r="A3137" s="197">
        <v>101527</v>
      </c>
      <c r="B3137" s="197" t="s">
        <v>25396</v>
      </c>
      <c r="C3137" s="197" t="s">
        <v>170</v>
      </c>
      <c r="D3137" s="123">
        <v>1253.2</v>
      </c>
    </row>
    <row r="3138" spans="1:4" ht="13.5">
      <c r="A3138" s="197">
        <v>101528</v>
      </c>
      <c r="B3138" s="197" t="s">
        <v>25397</v>
      </c>
      <c r="C3138" s="197" t="s">
        <v>170</v>
      </c>
      <c r="D3138" s="123">
        <v>1451.8</v>
      </c>
    </row>
    <row r="3139" spans="1:4" ht="13.5">
      <c r="A3139" s="197">
        <v>101529</v>
      </c>
      <c r="B3139" s="197" t="s">
        <v>25398</v>
      </c>
      <c r="C3139" s="197" t="s">
        <v>170</v>
      </c>
      <c r="D3139" s="123">
        <v>1160.0999999999999</v>
      </c>
    </row>
    <row r="3140" spans="1:4" ht="13.5">
      <c r="A3140" s="197">
        <v>101530</v>
      </c>
      <c r="B3140" s="197" t="s">
        <v>25399</v>
      </c>
      <c r="C3140" s="197" t="s">
        <v>170</v>
      </c>
      <c r="D3140" s="123">
        <v>1388.99</v>
      </c>
    </row>
    <row r="3141" spans="1:4" ht="13.5">
      <c r="A3141" s="197">
        <v>101531</v>
      </c>
      <c r="B3141" s="197" t="s">
        <v>25400</v>
      </c>
      <c r="C3141" s="197" t="s">
        <v>170</v>
      </c>
      <c r="D3141" s="123">
        <v>1471.36</v>
      </c>
    </row>
    <row r="3142" spans="1:4" ht="13.5">
      <c r="A3142" s="197">
        <v>101532</v>
      </c>
      <c r="B3142" s="197" t="s">
        <v>25401</v>
      </c>
      <c r="C3142" s="197" t="s">
        <v>170</v>
      </c>
      <c r="D3142" s="123">
        <v>1736.15</v>
      </c>
    </row>
    <row r="3143" spans="1:4" ht="13.5">
      <c r="A3143" s="197">
        <v>101533</v>
      </c>
      <c r="B3143" s="197" t="s">
        <v>25402</v>
      </c>
      <c r="C3143" s="197" t="s">
        <v>170</v>
      </c>
      <c r="D3143" s="123">
        <v>1328.27</v>
      </c>
    </row>
    <row r="3144" spans="1:4" ht="13.5">
      <c r="A3144" s="197">
        <v>101534</v>
      </c>
      <c r="B3144" s="197" t="s">
        <v>25403</v>
      </c>
      <c r="C3144" s="197" t="s">
        <v>170</v>
      </c>
      <c r="D3144" s="123">
        <v>1557.16</v>
      </c>
    </row>
    <row r="3145" spans="1:4" ht="13.5">
      <c r="A3145" s="197">
        <v>101535</v>
      </c>
      <c r="B3145" s="197" t="s">
        <v>25404</v>
      </c>
      <c r="C3145" s="197" t="s">
        <v>170</v>
      </c>
      <c r="D3145" s="123">
        <v>1639.53</v>
      </c>
    </row>
    <row r="3146" spans="1:4" ht="13.5">
      <c r="A3146" s="197">
        <v>101536</v>
      </c>
      <c r="B3146" s="197" t="s">
        <v>25405</v>
      </c>
      <c r="C3146" s="197" t="s">
        <v>170</v>
      </c>
      <c r="D3146" s="123">
        <v>1904.32</v>
      </c>
    </row>
    <row r="3147" spans="1:4" ht="13.5">
      <c r="A3147" s="197">
        <v>101537</v>
      </c>
      <c r="B3147" s="197" t="s">
        <v>25406</v>
      </c>
      <c r="C3147" s="197" t="s">
        <v>170</v>
      </c>
      <c r="D3147" s="198">
        <v>131.79</v>
      </c>
    </row>
    <row r="3148" spans="1:4" ht="13.5">
      <c r="A3148" s="197">
        <v>101538</v>
      </c>
      <c r="B3148" s="197" t="s">
        <v>25407</v>
      </c>
      <c r="C3148" s="197" t="s">
        <v>170</v>
      </c>
      <c r="D3148" s="198">
        <v>55.48</v>
      </c>
    </row>
    <row r="3149" spans="1:4" ht="13.5">
      <c r="A3149" s="197">
        <v>101539</v>
      </c>
      <c r="B3149" s="197" t="s">
        <v>25408</v>
      </c>
      <c r="C3149" s="197" t="s">
        <v>170</v>
      </c>
      <c r="D3149" s="198">
        <v>89.82</v>
      </c>
    </row>
    <row r="3150" spans="1:4" ht="13.5">
      <c r="A3150" s="197">
        <v>101540</v>
      </c>
      <c r="B3150" s="197" t="s">
        <v>25409</v>
      </c>
      <c r="C3150" s="197" t="s">
        <v>170</v>
      </c>
      <c r="D3150" s="198">
        <v>153.55000000000001</v>
      </c>
    </row>
    <row r="3151" spans="1:4" ht="13.5">
      <c r="A3151" s="197">
        <v>101541</v>
      </c>
      <c r="B3151" s="197" t="s">
        <v>25410</v>
      </c>
      <c r="C3151" s="197" t="s">
        <v>170</v>
      </c>
      <c r="D3151" s="198">
        <v>199.77</v>
      </c>
    </row>
    <row r="3152" spans="1:4" ht="13.5">
      <c r="A3152" s="197">
        <v>101542</v>
      </c>
      <c r="B3152" s="197" t="s">
        <v>25411</v>
      </c>
      <c r="C3152" s="197" t="s">
        <v>170</v>
      </c>
      <c r="D3152" s="198">
        <v>41.25</v>
      </c>
    </row>
    <row r="3153" spans="1:4" ht="13.5">
      <c r="A3153" s="197">
        <v>101543</v>
      </c>
      <c r="B3153" s="197" t="s">
        <v>25412</v>
      </c>
      <c r="C3153" s="197" t="s">
        <v>170</v>
      </c>
      <c r="D3153" s="198">
        <v>72.27</v>
      </c>
    </row>
    <row r="3154" spans="1:4" ht="13.5">
      <c r="A3154" s="197">
        <v>101544</v>
      </c>
      <c r="B3154" s="197" t="s">
        <v>25413</v>
      </c>
      <c r="C3154" s="197" t="s">
        <v>170</v>
      </c>
      <c r="D3154" s="198">
        <v>116.57</v>
      </c>
    </row>
    <row r="3155" spans="1:4" ht="13.5">
      <c r="A3155" s="197">
        <v>101545</v>
      </c>
      <c r="B3155" s="197" t="s">
        <v>25414</v>
      </c>
      <c r="C3155" s="197" t="s">
        <v>170</v>
      </c>
      <c r="D3155" s="198">
        <v>170.83</v>
      </c>
    </row>
    <row r="3156" spans="1:4" ht="13.5">
      <c r="A3156" s="197">
        <v>101546</v>
      </c>
      <c r="B3156" s="197" t="s">
        <v>25415</v>
      </c>
      <c r="C3156" s="197" t="s">
        <v>170</v>
      </c>
      <c r="D3156" s="198">
        <v>28.93</v>
      </c>
    </row>
    <row r="3157" spans="1:4" ht="13.5">
      <c r="A3157" s="197">
        <v>101547</v>
      </c>
      <c r="B3157" s="197" t="s">
        <v>25416</v>
      </c>
      <c r="C3157" s="197" t="s">
        <v>170</v>
      </c>
      <c r="D3157" s="198">
        <v>90.36</v>
      </c>
    </row>
    <row r="3158" spans="1:4" ht="13.5">
      <c r="A3158" s="197">
        <v>101548</v>
      </c>
      <c r="B3158" s="197" t="s">
        <v>25417</v>
      </c>
      <c r="C3158" s="197" t="s">
        <v>170</v>
      </c>
      <c r="D3158" s="198">
        <v>7.26</v>
      </c>
    </row>
    <row r="3159" spans="1:4" ht="13.5">
      <c r="A3159" s="197">
        <v>101549</v>
      </c>
      <c r="B3159" s="197" t="s">
        <v>25418</v>
      </c>
      <c r="C3159" s="197" t="s">
        <v>170</v>
      </c>
      <c r="D3159" s="198">
        <v>18.82</v>
      </c>
    </row>
    <row r="3160" spans="1:4" ht="13.5">
      <c r="A3160" s="197">
        <v>101553</v>
      </c>
      <c r="B3160" s="197" t="s">
        <v>25419</v>
      </c>
      <c r="C3160" s="197" t="s">
        <v>170</v>
      </c>
      <c r="D3160" s="198">
        <v>19.8</v>
      </c>
    </row>
    <row r="3161" spans="1:4" ht="13.5">
      <c r="A3161" s="197">
        <v>101554</v>
      </c>
      <c r="B3161" s="197" t="s">
        <v>25420</v>
      </c>
      <c r="C3161" s="197" t="s">
        <v>170</v>
      </c>
      <c r="D3161" s="198">
        <v>13.8</v>
      </c>
    </row>
    <row r="3162" spans="1:4" ht="13.5">
      <c r="A3162" s="197">
        <v>101555</v>
      </c>
      <c r="B3162" s="197" t="s">
        <v>25421</v>
      </c>
      <c r="C3162" s="197" t="s">
        <v>170</v>
      </c>
      <c r="D3162" s="198">
        <v>8.33</v>
      </c>
    </row>
    <row r="3163" spans="1:4" ht="13.5">
      <c r="A3163" s="197">
        <v>101556</v>
      </c>
      <c r="B3163" s="197" t="s">
        <v>25422</v>
      </c>
      <c r="C3163" s="197" t="s">
        <v>170</v>
      </c>
      <c r="D3163" s="198">
        <v>7.46</v>
      </c>
    </row>
    <row r="3164" spans="1:4" ht="13.5">
      <c r="A3164" s="197">
        <v>101560</v>
      </c>
      <c r="B3164" s="197" t="s">
        <v>25423</v>
      </c>
      <c r="C3164" s="197" t="s">
        <v>119</v>
      </c>
      <c r="D3164" s="198">
        <v>11.18</v>
      </c>
    </row>
    <row r="3165" spans="1:4" ht="13.5">
      <c r="A3165" s="197">
        <v>101561</v>
      </c>
      <c r="B3165" s="197" t="s">
        <v>25424</v>
      </c>
      <c r="C3165" s="197" t="s">
        <v>119</v>
      </c>
      <c r="D3165" s="198">
        <v>17.11</v>
      </c>
    </row>
    <row r="3166" spans="1:4" ht="13.5">
      <c r="A3166" s="197">
        <v>101562</v>
      </c>
      <c r="B3166" s="197" t="s">
        <v>25425</v>
      </c>
      <c r="C3166" s="197" t="s">
        <v>119</v>
      </c>
      <c r="D3166" s="198">
        <v>26.03</v>
      </c>
    </row>
    <row r="3167" spans="1:4" ht="13.5">
      <c r="A3167" s="197">
        <v>101563</v>
      </c>
      <c r="B3167" s="197" t="s">
        <v>25426</v>
      </c>
      <c r="C3167" s="197" t="s">
        <v>119</v>
      </c>
      <c r="D3167" s="198">
        <v>35.85</v>
      </c>
    </row>
    <row r="3168" spans="1:4" ht="13.5">
      <c r="A3168" s="197">
        <v>101564</v>
      </c>
      <c r="B3168" s="197" t="s">
        <v>25427</v>
      </c>
      <c r="C3168" s="197" t="s">
        <v>119</v>
      </c>
      <c r="D3168" s="198">
        <v>51.07</v>
      </c>
    </row>
    <row r="3169" spans="1:4" ht="13.5">
      <c r="A3169" s="197">
        <v>101565</v>
      </c>
      <c r="B3169" s="197" t="s">
        <v>25428</v>
      </c>
      <c r="C3169" s="197" t="s">
        <v>119</v>
      </c>
      <c r="D3169" s="198">
        <v>70.72</v>
      </c>
    </row>
    <row r="3170" spans="1:4" ht="13.5">
      <c r="A3170" s="197">
        <v>101567</v>
      </c>
      <c r="B3170" s="197" t="s">
        <v>25429</v>
      </c>
      <c r="C3170" s="197" t="s">
        <v>119</v>
      </c>
      <c r="D3170" s="198">
        <v>93.92</v>
      </c>
    </row>
    <row r="3171" spans="1:4" ht="13.5">
      <c r="A3171" s="197">
        <v>101568</v>
      </c>
      <c r="B3171" s="197" t="s">
        <v>25430</v>
      </c>
      <c r="C3171" s="197" t="s">
        <v>119</v>
      </c>
      <c r="D3171" s="198">
        <v>122.24</v>
      </c>
    </row>
    <row r="3172" spans="1:4" ht="13.5">
      <c r="A3172" s="197">
        <v>101626</v>
      </c>
      <c r="B3172" s="197" t="s">
        <v>25431</v>
      </c>
      <c r="C3172" s="197" t="s">
        <v>170</v>
      </c>
      <c r="D3172" s="198">
        <v>241.32</v>
      </c>
    </row>
    <row r="3173" spans="1:4" ht="13.5">
      <c r="A3173" s="197">
        <v>101627</v>
      </c>
      <c r="B3173" s="197" t="s">
        <v>25432</v>
      </c>
      <c r="C3173" s="197" t="s">
        <v>170</v>
      </c>
      <c r="D3173" s="198">
        <v>377.44</v>
      </c>
    </row>
    <row r="3174" spans="1:4" ht="13.5">
      <c r="A3174" s="197">
        <v>101628</v>
      </c>
      <c r="B3174" s="197" t="s">
        <v>25433</v>
      </c>
      <c r="C3174" s="197" t="s">
        <v>170</v>
      </c>
      <c r="D3174" s="198">
        <v>178.35</v>
      </c>
    </row>
    <row r="3175" spans="1:4" ht="13.5">
      <c r="A3175" s="197">
        <v>101629</v>
      </c>
      <c r="B3175" s="197" t="s">
        <v>25434</v>
      </c>
      <c r="C3175" s="197" t="s">
        <v>170</v>
      </c>
      <c r="D3175" s="198">
        <v>210.78</v>
      </c>
    </row>
    <row r="3176" spans="1:4" ht="13.5">
      <c r="A3176" s="197">
        <v>101630</v>
      </c>
      <c r="B3176" s="197" t="s">
        <v>25435</v>
      </c>
      <c r="C3176" s="197" t="s">
        <v>170</v>
      </c>
      <c r="D3176" s="198">
        <v>71.27</v>
      </c>
    </row>
    <row r="3177" spans="1:4" ht="13.5">
      <c r="A3177" s="197">
        <v>101631</v>
      </c>
      <c r="B3177" s="197" t="s">
        <v>25436</v>
      </c>
      <c r="C3177" s="197" t="s">
        <v>170</v>
      </c>
      <c r="D3177" s="198">
        <v>24.14</v>
      </c>
    </row>
    <row r="3178" spans="1:4" ht="13.5">
      <c r="A3178" s="197">
        <v>101632</v>
      </c>
      <c r="B3178" s="197" t="s">
        <v>25437</v>
      </c>
      <c r="C3178" s="197" t="s">
        <v>170</v>
      </c>
      <c r="D3178" s="198">
        <v>54.23</v>
      </c>
    </row>
    <row r="3179" spans="1:4" ht="13.5">
      <c r="A3179" s="197">
        <v>101633</v>
      </c>
      <c r="B3179" s="197" t="s">
        <v>25438</v>
      </c>
      <c r="C3179" s="197" t="s">
        <v>170</v>
      </c>
      <c r="D3179" s="198">
        <v>112.49</v>
      </c>
    </row>
    <row r="3180" spans="1:4" ht="13.5">
      <c r="A3180" s="197">
        <v>101636</v>
      </c>
      <c r="B3180" s="197" t="s">
        <v>25439</v>
      </c>
      <c r="C3180" s="197" t="s">
        <v>170</v>
      </c>
      <c r="D3180" s="198">
        <v>166.62</v>
      </c>
    </row>
    <row r="3181" spans="1:4" ht="13.5">
      <c r="A3181" s="197">
        <v>101637</v>
      </c>
      <c r="B3181" s="197" t="s">
        <v>25440</v>
      </c>
      <c r="C3181" s="197" t="s">
        <v>170</v>
      </c>
      <c r="D3181" s="198">
        <v>159.80000000000001</v>
      </c>
    </row>
    <row r="3182" spans="1:4" ht="13.5">
      <c r="A3182" s="197">
        <v>101640</v>
      </c>
      <c r="B3182" s="197" t="s">
        <v>25441</v>
      </c>
      <c r="C3182" s="197" t="s">
        <v>170</v>
      </c>
      <c r="D3182" s="198">
        <v>96.42</v>
      </c>
    </row>
    <row r="3183" spans="1:4" ht="13.5">
      <c r="A3183" s="197">
        <v>101641</v>
      </c>
      <c r="B3183" s="197" t="s">
        <v>25442</v>
      </c>
      <c r="C3183" s="197" t="s">
        <v>170</v>
      </c>
      <c r="D3183" s="198">
        <v>49.93</v>
      </c>
    </row>
    <row r="3184" spans="1:4" ht="13.5">
      <c r="A3184" s="197">
        <v>101642</v>
      </c>
      <c r="B3184" s="197" t="s">
        <v>25443</v>
      </c>
      <c r="C3184" s="197" t="s">
        <v>170</v>
      </c>
      <c r="D3184" s="198">
        <v>25.04</v>
      </c>
    </row>
    <row r="3185" spans="1:4" ht="13.5">
      <c r="A3185" s="197">
        <v>101643</v>
      </c>
      <c r="B3185" s="197" t="s">
        <v>25444</v>
      </c>
      <c r="C3185" s="197" t="s">
        <v>170</v>
      </c>
      <c r="D3185" s="198">
        <v>43.58</v>
      </c>
    </row>
    <row r="3186" spans="1:4" ht="13.5">
      <c r="A3186" s="197">
        <v>101644</v>
      </c>
      <c r="B3186" s="197" t="s">
        <v>25445</v>
      </c>
      <c r="C3186" s="197" t="s">
        <v>170</v>
      </c>
      <c r="D3186" s="198">
        <v>58.98</v>
      </c>
    </row>
    <row r="3187" spans="1:4" ht="13.5">
      <c r="A3187" s="197">
        <v>101645</v>
      </c>
      <c r="B3187" s="197" t="s">
        <v>25446</v>
      </c>
      <c r="C3187" s="197" t="s">
        <v>170</v>
      </c>
      <c r="D3187" s="198">
        <v>27.92</v>
      </c>
    </row>
    <row r="3188" spans="1:4" ht="13.5">
      <c r="A3188" s="197">
        <v>101646</v>
      </c>
      <c r="B3188" s="197" t="s">
        <v>25447</v>
      </c>
      <c r="C3188" s="197" t="s">
        <v>170</v>
      </c>
      <c r="D3188" s="198">
        <v>37.07</v>
      </c>
    </row>
    <row r="3189" spans="1:4" ht="13.5">
      <c r="A3189" s="197">
        <v>101647</v>
      </c>
      <c r="B3189" s="197" t="s">
        <v>25448</v>
      </c>
      <c r="C3189" s="197" t="s">
        <v>170</v>
      </c>
      <c r="D3189" s="198">
        <v>68.099999999999994</v>
      </c>
    </row>
    <row r="3190" spans="1:4" ht="13.5">
      <c r="A3190" s="197">
        <v>101648</v>
      </c>
      <c r="B3190" s="197" t="s">
        <v>25449</v>
      </c>
      <c r="C3190" s="197" t="s">
        <v>170</v>
      </c>
      <c r="D3190" s="198">
        <v>52.67</v>
      </c>
    </row>
    <row r="3191" spans="1:4" ht="13.5">
      <c r="A3191" s="197">
        <v>101649</v>
      </c>
      <c r="B3191" s="197" t="s">
        <v>25450</v>
      </c>
      <c r="C3191" s="197" t="s">
        <v>170</v>
      </c>
      <c r="D3191" s="198">
        <v>60.69</v>
      </c>
    </row>
    <row r="3192" spans="1:4" ht="13.5">
      <c r="A3192" s="197">
        <v>101650</v>
      </c>
      <c r="B3192" s="197" t="s">
        <v>25451</v>
      </c>
      <c r="C3192" s="197" t="s">
        <v>170</v>
      </c>
      <c r="D3192" s="198">
        <v>70.540000000000006</v>
      </c>
    </row>
    <row r="3193" spans="1:4" ht="13.5">
      <c r="A3193" s="197">
        <v>101651</v>
      </c>
      <c r="B3193" s="197" t="s">
        <v>25452</v>
      </c>
      <c r="C3193" s="197" t="s">
        <v>170</v>
      </c>
      <c r="D3193" s="198">
        <v>60.34</v>
      </c>
    </row>
    <row r="3194" spans="1:4" ht="13.5">
      <c r="A3194" s="197">
        <v>101652</v>
      </c>
      <c r="B3194" s="197" t="s">
        <v>25453</v>
      </c>
      <c r="C3194" s="197" t="s">
        <v>170</v>
      </c>
      <c r="D3194" s="198">
        <v>683.54</v>
      </c>
    </row>
    <row r="3195" spans="1:4" ht="13.5">
      <c r="A3195" s="197">
        <v>101653</v>
      </c>
      <c r="B3195" s="197" t="s">
        <v>25454</v>
      </c>
      <c r="C3195" s="197" t="s">
        <v>170</v>
      </c>
      <c r="D3195" s="198">
        <v>332.68</v>
      </c>
    </row>
    <row r="3196" spans="1:4" ht="13.5">
      <c r="A3196" s="197">
        <v>101654</v>
      </c>
      <c r="B3196" s="197" t="s">
        <v>25455</v>
      </c>
      <c r="C3196" s="197" t="s">
        <v>170</v>
      </c>
      <c r="D3196" s="198">
        <v>284.07</v>
      </c>
    </row>
    <row r="3197" spans="1:4" ht="13.5">
      <c r="A3197" s="197">
        <v>101655</v>
      </c>
      <c r="B3197" s="197" t="s">
        <v>25456</v>
      </c>
      <c r="C3197" s="197" t="s">
        <v>170</v>
      </c>
      <c r="D3197" s="198">
        <v>465.52</v>
      </c>
    </row>
    <row r="3198" spans="1:4" ht="13.5">
      <c r="A3198" s="197">
        <v>101656</v>
      </c>
      <c r="B3198" s="197" t="s">
        <v>25457</v>
      </c>
      <c r="C3198" s="197" t="s">
        <v>170</v>
      </c>
      <c r="D3198" s="198">
        <v>507.89</v>
      </c>
    </row>
    <row r="3199" spans="1:4" ht="13.5">
      <c r="A3199" s="197">
        <v>101657</v>
      </c>
      <c r="B3199" s="197" t="s">
        <v>25458</v>
      </c>
      <c r="C3199" s="197" t="s">
        <v>170</v>
      </c>
      <c r="D3199" s="198">
        <v>598.13</v>
      </c>
    </row>
    <row r="3200" spans="1:4" ht="13.5">
      <c r="A3200" s="197">
        <v>101658</v>
      </c>
      <c r="B3200" s="197" t="s">
        <v>25459</v>
      </c>
      <c r="C3200" s="197" t="s">
        <v>170</v>
      </c>
      <c r="D3200" s="198">
        <v>783.7</v>
      </c>
    </row>
    <row r="3201" spans="1:4" ht="13.5">
      <c r="A3201" s="197">
        <v>101659</v>
      </c>
      <c r="B3201" s="197" t="s">
        <v>25460</v>
      </c>
      <c r="C3201" s="197" t="s">
        <v>170</v>
      </c>
      <c r="D3201" s="198">
        <v>899.11</v>
      </c>
    </row>
    <row r="3202" spans="1:4" ht="13.5">
      <c r="A3202" s="197">
        <v>101660</v>
      </c>
      <c r="B3202" s="197" t="s">
        <v>25461</v>
      </c>
      <c r="C3202" s="197" t="s">
        <v>170</v>
      </c>
      <c r="D3202" s="123">
        <v>1443.93</v>
      </c>
    </row>
    <row r="3203" spans="1:4" ht="13.5">
      <c r="A3203" s="197">
        <v>101661</v>
      </c>
      <c r="B3203" s="197" t="s">
        <v>25462</v>
      </c>
      <c r="C3203" s="197" t="s">
        <v>170</v>
      </c>
      <c r="D3203" s="198">
        <v>109.77</v>
      </c>
    </row>
    <row r="3204" spans="1:4" ht="13.5">
      <c r="A3204" s="197">
        <v>101662</v>
      </c>
      <c r="B3204" s="197" t="s">
        <v>25463</v>
      </c>
      <c r="C3204" s="197" t="s">
        <v>170</v>
      </c>
      <c r="D3204" s="198">
        <v>937.95</v>
      </c>
    </row>
    <row r="3205" spans="1:4" ht="13.5">
      <c r="A3205" s="197">
        <v>101663</v>
      </c>
      <c r="B3205" s="197" t="s">
        <v>25464</v>
      </c>
      <c r="C3205" s="197" t="s">
        <v>170</v>
      </c>
      <c r="D3205" s="198">
        <v>29.62</v>
      </c>
    </row>
    <row r="3206" spans="1:4" ht="13.5">
      <c r="A3206" s="197">
        <v>101664</v>
      </c>
      <c r="B3206" s="197" t="s">
        <v>25465</v>
      </c>
      <c r="C3206" s="197" t="s">
        <v>170</v>
      </c>
      <c r="D3206" s="198">
        <v>31.26</v>
      </c>
    </row>
    <row r="3207" spans="1:4" ht="13.5">
      <c r="A3207" s="197">
        <v>101665</v>
      </c>
      <c r="B3207" s="197" t="s">
        <v>25466</v>
      </c>
      <c r="C3207" s="197" t="s">
        <v>170</v>
      </c>
      <c r="D3207" s="198">
        <v>38.33</v>
      </c>
    </row>
    <row r="3208" spans="1:4" ht="13.5">
      <c r="A3208" s="197">
        <v>101666</v>
      </c>
      <c r="B3208" s="197" t="s">
        <v>25467</v>
      </c>
      <c r="C3208" s="197" t="s">
        <v>170</v>
      </c>
      <c r="D3208" s="198">
        <v>518.34</v>
      </c>
    </row>
    <row r="3209" spans="1:4" ht="13.5">
      <c r="A3209" s="197">
        <v>102085</v>
      </c>
      <c r="B3209" s="197" t="s">
        <v>25468</v>
      </c>
      <c r="C3209" s="197" t="s">
        <v>170</v>
      </c>
      <c r="D3209" s="198">
        <v>271.86</v>
      </c>
    </row>
    <row r="3210" spans="1:4" ht="13.5">
      <c r="A3210" s="197">
        <v>100578</v>
      </c>
      <c r="B3210" s="197" t="s">
        <v>25469</v>
      </c>
      <c r="C3210" s="197" t="s">
        <v>170</v>
      </c>
      <c r="D3210" s="198">
        <v>534.72</v>
      </c>
    </row>
    <row r="3211" spans="1:4" ht="13.5">
      <c r="A3211" s="197">
        <v>100579</v>
      </c>
      <c r="B3211" s="197" t="s">
        <v>25470</v>
      </c>
      <c r="C3211" s="197" t="s">
        <v>170</v>
      </c>
      <c r="D3211" s="198">
        <v>587.48</v>
      </c>
    </row>
    <row r="3212" spans="1:4" ht="13.5">
      <c r="A3212" s="197">
        <v>100580</v>
      </c>
      <c r="B3212" s="197" t="s">
        <v>25471</v>
      </c>
      <c r="C3212" s="197" t="s">
        <v>170</v>
      </c>
      <c r="D3212" s="198">
        <v>635.08000000000004</v>
      </c>
    </row>
    <row r="3213" spans="1:4" ht="13.5">
      <c r="A3213" s="197">
        <v>100581</v>
      </c>
      <c r="B3213" s="197" t="s">
        <v>25472</v>
      </c>
      <c r="C3213" s="197" t="s">
        <v>170</v>
      </c>
      <c r="D3213" s="198">
        <v>613.66999999999996</v>
      </c>
    </row>
    <row r="3214" spans="1:4" ht="13.5">
      <c r="A3214" s="197">
        <v>100582</v>
      </c>
      <c r="B3214" s="197" t="s">
        <v>25473</v>
      </c>
      <c r="C3214" s="197" t="s">
        <v>170</v>
      </c>
      <c r="D3214" s="198">
        <v>699.46</v>
      </c>
    </row>
    <row r="3215" spans="1:4" ht="13.5">
      <c r="A3215" s="197">
        <v>100583</v>
      </c>
      <c r="B3215" s="197" t="s">
        <v>25474</v>
      </c>
      <c r="C3215" s="197" t="s">
        <v>170</v>
      </c>
      <c r="D3215" s="198">
        <v>641.4</v>
      </c>
    </row>
    <row r="3216" spans="1:4" ht="13.5">
      <c r="A3216" s="197">
        <v>100584</v>
      </c>
      <c r="B3216" s="197" t="s">
        <v>25475</v>
      </c>
      <c r="C3216" s="197" t="s">
        <v>170</v>
      </c>
      <c r="D3216" s="198">
        <v>692.98</v>
      </c>
    </row>
    <row r="3217" spans="1:4" ht="13.5">
      <c r="A3217" s="197">
        <v>100585</v>
      </c>
      <c r="B3217" s="197" t="s">
        <v>25476</v>
      </c>
      <c r="C3217" s="197" t="s">
        <v>170</v>
      </c>
      <c r="D3217" s="198">
        <v>695.56</v>
      </c>
    </row>
    <row r="3218" spans="1:4" ht="13.5">
      <c r="A3218" s="197">
        <v>100586</v>
      </c>
      <c r="B3218" s="197" t="s">
        <v>25477</v>
      </c>
      <c r="C3218" s="197" t="s">
        <v>170</v>
      </c>
      <c r="D3218" s="198">
        <v>777.76</v>
      </c>
    </row>
    <row r="3219" spans="1:4" ht="13.5">
      <c r="A3219" s="197">
        <v>100587</v>
      </c>
      <c r="B3219" s="197" t="s">
        <v>25478</v>
      </c>
      <c r="C3219" s="197" t="s">
        <v>170</v>
      </c>
      <c r="D3219" s="198">
        <v>751.34</v>
      </c>
    </row>
    <row r="3220" spans="1:4" ht="13.5">
      <c r="A3220" s="197">
        <v>100588</v>
      </c>
      <c r="B3220" s="197" t="s">
        <v>25479</v>
      </c>
      <c r="C3220" s="197" t="s">
        <v>170</v>
      </c>
      <c r="D3220" s="198">
        <v>815.23</v>
      </c>
    </row>
    <row r="3221" spans="1:4" ht="13.5">
      <c r="A3221" s="197">
        <v>100589</v>
      </c>
      <c r="B3221" s="197" t="s">
        <v>25480</v>
      </c>
      <c r="C3221" s="197" t="s">
        <v>170</v>
      </c>
      <c r="D3221" s="198">
        <v>823.56</v>
      </c>
    </row>
    <row r="3222" spans="1:4" ht="13.5">
      <c r="A3222" s="197">
        <v>100590</v>
      </c>
      <c r="B3222" s="197" t="s">
        <v>25481</v>
      </c>
      <c r="C3222" s="197" t="s">
        <v>170</v>
      </c>
      <c r="D3222" s="198">
        <v>886.72</v>
      </c>
    </row>
    <row r="3223" spans="1:4" ht="13.5">
      <c r="A3223" s="197">
        <v>100591</v>
      </c>
      <c r="B3223" s="197" t="s">
        <v>25482</v>
      </c>
      <c r="C3223" s="197" t="s">
        <v>170</v>
      </c>
      <c r="D3223" s="198">
        <v>823.85</v>
      </c>
    </row>
    <row r="3224" spans="1:4" ht="13.5">
      <c r="A3224" s="197">
        <v>100592</v>
      </c>
      <c r="B3224" s="197" t="s">
        <v>25483</v>
      </c>
      <c r="C3224" s="197" t="s">
        <v>170</v>
      </c>
      <c r="D3224" s="198">
        <v>876.21</v>
      </c>
    </row>
    <row r="3225" spans="1:4" ht="13.5">
      <c r="A3225" s="197">
        <v>100593</v>
      </c>
      <c r="B3225" s="197" t="s">
        <v>25484</v>
      </c>
      <c r="C3225" s="197" t="s">
        <v>170</v>
      </c>
      <c r="D3225" s="198">
        <v>882.5</v>
      </c>
    </row>
    <row r="3226" spans="1:4" ht="13.5">
      <c r="A3226" s="197">
        <v>100594</v>
      </c>
      <c r="B3226" s="197" t="s">
        <v>25485</v>
      </c>
      <c r="C3226" s="197" t="s">
        <v>170</v>
      </c>
      <c r="D3226" s="198">
        <v>971.23</v>
      </c>
    </row>
    <row r="3227" spans="1:4" ht="13.5">
      <c r="A3227" s="197">
        <v>100595</v>
      </c>
      <c r="B3227" s="197" t="s">
        <v>25486</v>
      </c>
      <c r="C3227" s="197" t="s">
        <v>170</v>
      </c>
      <c r="D3227" s="123">
        <v>1058.44</v>
      </c>
    </row>
    <row r="3228" spans="1:4" ht="13.5">
      <c r="A3228" s="197">
        <v>100596</v>
      </c>
      <c r="B3228" s="197" t="s">
        <v>25487</v>
      </c>
      <c r="C3228" s="197" t="s">
        <v>170</v>
      </c>
      <c r="D3228" s="123">
        <v>1178.1300000000001</v>
      </c>
    </row>
    <row r="3229" spans="1:4" ht="13.5">
      <c r="A3229" s="197">
        <v>100597</v>
      </c>
      <c r="B3229" s="197" t="s">
        <v>25488</v>
      </c>
      <c r="C3229" s="197" t="s">
        <v>170</v>
      </c>
      <c r="D3229" s="123">
        <v>1216.45</v>
      </c>
    </row>
    <row r="3230" spans="1:4" ht="13.5">
      <c r="A3230" s="197">
        <v>100598</v>
      </c>
      <c r="B3230" s="197" t="s">
        <v>25489</v>
      </c>
      <c r="C3230" s="197" t="s">
        <v>170</v>
      </c>
      <c r="D3230" s="123">
        <v>1315.13</v>
      </c>
    </row>
    <row r="3231" spans="1:4" ht="13.5">
      <c r="A3231" s="197">
        <v>100599</v>
      </c>
      <c r="B3231" s="197" t="s">
        <v>25490</v>
      </c>
      <c r="C3231" s="197" t="s">
        <v>170</v>
      </c>
      <c r="D3231" s="198">
        <v>546.42999999999995</v>
      </c>
    </row>
    <row r="3232" spans="1:4" ht="13.5">
      <c r="A3232" s="197">
        <v>100600</v>
      </c>
      <c r="B3232" s="197" t="s">
        <v>25491</v>
      </c>
      <c r="C3232" s="197" t="s">
        <v>170</v>
      </c>
      <c r="D3232" s="198">
        <v>631.04</v>
      </c>
    </row>
    <row r="3233" spans="1:4" ht="13.5">
      <c r="A3233" s="197">
        <v>100601</v>
      </c>
      <c r="B3233" s="197" t="s">
        <v>25492</v>
      </c>
      <c r="C3233" s="197" t="s">
        <v>170</v>
      </c>
      <c r="D3233" s="198">
        <v>772.81</v>
      </c>
    </row>
    <row r="3234" spans="1:4" ht="13.5">
      <c r="A3234" s="197">
        <v>100602</v>
      </c>
      <c r="B3234" s="197" t="s">
        <v>25493</v>
      </c>
      <c r="C3234" s="197" t="s">
        <v>170</v>
      </c>
      <c r="D3234" s="198">
        <v>949.68</v>
      </c>
    </row>
    <row r="3235" spans="1:4" ht="13.5">
      <c r="A3235" s="197">
        <v>100603</v>
      </c>
      <c r="B3235" s="197" t="s">
        <v>25494</v>
      </c>
      <c r="C3235" s="197" t="s">
        <v>170</v>
      </c>
      <c r="D3235" s="123">
        <v>1405.08</v>
      </c>
    </row>
    <row r="3236" spans="1:4" ht="13.5">
      <c r="A3236" s="197">
        <v>100604</v>
      </c>
      <c r="B3236" s="197" t="s">
        <v>25495</v>
      </c>
      <c r="C3236" s="197" t="s">
        <v>170</v>
      </c>
      <c r="D3236" s="198">
        <v>675.26</v>
      </c>
    </row>
    <row r="3237" spans="1:4" ht="13.5">
      <c r="A3237" s="197">
        <v>100605</v>
      </c>
      <c r="B3237" s="197" t="s">
        <v>25496</v>
      </c>
      <c r="C3237" s="197" t="s">
        <v>170</v>
      </c>
      <c r="D3237" s="123">
        <v>1002.62</v>
      </c>
    </row>
    <row r="3238" spans="1:4" ht="13.5">
      <c r="A3238" s="197">
        <v>100606</v>
      </c>
      <c r="B3238" s="197" t="s">
        <v>25497</v>
      </c>
      <c r="C3238" s="197" t="s">
        <v>170</v>
      </c>
      <c r="D3238" s="123">
        <v>1469.31</v>
      </c>
    </row>
    <row r="3239" spans="1:4" ht="13.5">
      <c r="A3239" s="197">
        <v>100607</v>
      </c>
      <c r="B3239" s="197" t="s">
        <v>25498</v>
      </c>
      <c r="C3239" s="197" t="s">
        <v>170</v>
      </c>
      <c r="D3239" s="198">
        <v>696.58</v>
      </c>
    </row>
    <row r="3240" spans="1:4" ht="13.5">
      <c r="A3240" s="197">
        <v>100608</v>
      </c>
      <c r="B3240" s="197" t="s">
        <v>25499</v>
      </c>
      <c r="C3240" s="197" t="s">
        <v>170</v>
      </c>
      <c r="D3240" s="123">
        <v>1028.79</v>
      </c>
    </row>
    <row r="3241" spans="1:4" ht="13.5">
      <c r="A3241" s="197">
        <v>100609</v>
      </c>
      <c r="B3241" s="197" t="s">
        <v>25500</v>
      </c>
      <c r="C3241" s="197" t="s">
        <v>170</v>
      </c>
      <c r="D3241" s="123">
        <v>1503.32</v>
      </c>
    </row>
    <row r="3242" spans="1:4" ht="13.5">
      <c r="A3242" s="197">
        <v>100610</v>
      </c>
      <c r="B3242" s="197" t="s">
        <v>25501</v>
      </c>
      <c r="C3242" s="197" t="s">
        <v>170</v>
      </c>
      <c r="D3242" s="198">
        <v>717.81</v>
      </c>
    </row>
    <row r="3243" spans="1:4" ht="13.5">
      <c r="A3243" s="197">
        <v>100611</v>
      </c>
      <c r="B3243" s="197" t="s">
        <v>25502</v>
      </c>
      <c r="C3243" s="197" t="s">
        <v>170</v>
      </c>
      <c r="D3243" s="198">
        <v>867.32</v>
      </c>
    </row>
    <row r="3244" spans="1:4" ht="13.5">
      <c r="A3244" s="197">
        <v>100612</v>
      </c>
      <c r="B3244" s="197" t="s">
        <v>25503</v>
      </c>
      <c r="C3244" s="197" t="s">
        <v>170</v>
      </c>
      <c r="D3244" s="123">
        <v>1054.5899999999999</v>
      </c>
    </row>
    <row r="3245" spans="1:4" ht="13.5">
      <c r="A3245" s="197">
        <v>100613</v>
      </c>
      <c r="B3245" s="197" t="s">
        <v>25504</v>
      </c>
      <c r="C3245" s="197" t="s">
        <v>170</v>
      </c>
      <c r="D3245" s="123">
        <v>1536.68</v>
      </c>
    </row>
    <row r="3246" spans="1:4" ht="13.5">
      <c r="A3246" s="197">
        <v>100614</v>
      </c>
      <c r="B3246" s="197" t="s">
        <v>25505</v>
      </c>
      <c r="C3246" s="197" t="s">
        <v>170</v>
      </c>
      <c r="D3246" s="198">
        <v>913.91</v>
      </c>
    </row>
    <row r="3247" spans="1:4" ht="13.5">
      <c r="A3247" s="197">
        <v>100615</v>
      </c>
      <c r="B3247" s="197" t="s">
        <v>25506</v>
      </c>
      <c r="C3247" s="197" t="s">
        <v>170</v>
      </c>
      <c r="D3247" s="123">
        <v>1105.8900000000001</v>
      </c>
    </row>
    <row r="3248" spans="1:4" ht="13.5">
      <c r="A3248" s="197">
        <v>100616</v>
      </c>
      <c r="B3248" s="197" t="s">
        <v>25507</v>
      </c>
      <c r="C3248" s="197" t="s">
        <v>170</v>
      </c>
      <c r="D3248" s="123">
        <v>1606.35</v>
      </c>
    </row>
    <row r="3249" spans="1:4" ht="13.5">
      <c r="A3249" s="197">
        <v>100617</v>
      </c>
      <c r="B3249" s="197" t="s">
        <v>25508</v>
      </c>
      <c r="C3249" s="197" t="s">
        <v>170</v>
      </c>
      <c r="D3249" s="123">
        <v>1157.06</v>
      </c>
    </row>
    <row r="3250" spans="1:4" ht="13.5">
      <c r="A3250" s="197">
        <v>100618</v>
      </c>
      <c r="B3250" s="197" t="s">
        <v>25509</v>
      </c>
      <c r="C3250" s="197" t="s">
        <v>170</v>
      </c>
      <c r="D3250" s="123">
        <v>1679.8</v>
      </c>
    </row>
    <row r="3251" spans="1:4" ht="13.5">
      <c r="A3251" s="197">
        <v>100619</v>
      </c>
      <c r="B3251" s="197" t="s">
        <v>25510</v>
      </c>
      <c r="C3251" s="197" t="s">
        <v>170</v>
      </c>
      <c r="D3251" s="198">
        <v>681.12</v>
      </c>
    </row>
    <row r="3252" spans="1:4" ht="13.5">
      <c r="A3252" s="197">
        <v>100620</v>
      </c>
      <c r="B3252" s="197" t="s">
        <v>25511</v>
      </c>
      <c r="C3252" s="197" t="s">
        <v>170</v>
      </c>
      <c r="D3252" s="123">
        <v>4386.42</v>
      </c>
    </row>
    <row r="3253" spans="1:4" ht="13.5">
      <c r="A3253" s="197">
        <v>100621</v>
      </c>
      <c r="B3253" s="197" t="s">
        <v>25512</v>
      </c>
      <c r="C3253" s="197" t="s">
        <v>170</v>
      </c>
      <c r="D3253" s="123">
        <v>4942.6099999999997</v>
      </c>
    </row>
    <row r="3254" spans="1:4" ht="13.5">
      <c r="A3254" s="197">
        <v>100622</v>
      </c>
      <c r="B3254" s="197" t="s">
        <v>25513</v>
      </c>
      <c r="C3254" s="197" t="s">
        <v>170</v>
      </c>
      <c r="D3254" s="123">
        <v>2904.17</v>
      </c>
    </row>
    <row r="3255" spans="1:4" ht="13.5">
      <c r="A3255" s="197">
        <v>100623</v>
      </c>
      <c r="B3255" s="197" t="s">
        <v>25514</v>
      </c>
      <c r="C3255" s="197" t="s">
        <v>170</v>
      </c>
      <c r="D3255" s="123">
        <v>3139.45</v>
      </c>
    </row>
    <row r="3256" spans="1:4" ht="13.5">
      <c r="A3256" s="197">
        <v>97600</v>
      </c>
      <c r="B3256" s="197" t="s">
        <v>25515</v>
      </c>
      <c r="C3256" s="197" t="s">
        <v>170</v>
      </c>
      <c r="D3256" s="198">
        <v>360.35</v>
      </c>
    </row>
    <row r="3257" spans="1:4" ht="13.5">
      <c r="A3257" s="197">
        <v>97601</v>
      </c>
      <c r="B3257" s="197" t="s">
        <v>25516</v>
      </c>
      <c r="C3257" s="197" t="s">
        <v>170</v>
      </c>
      <c r="D3257" s="198">
        <v>378.89</v>
      </c>
    </row>
    <row r="3258" spans="1:4" ht="13.5">
      <c r="A3258" s="197">
        <v>97605</v>
      </c>
      <c r="B3258" s="197" t="s">
        <v>25517</v>
      </c>
      <c r="C3258" s="197" t="s">
        <v>170</v>
      </c>
      <c r="D3258" s="198">
        <v>122.61</v>
      </c>
    </row>
    <row r="3259" spans="1:4" ht="13.5">
      <c r="A3259" s="197">
        <v>97606</v>
      </c>
      <c r="B3259" s="197" t="s">
        <v>25518</v>
      </c>
      <c r="C3259" s="197" t="s">
        <v>170</v>
      </c>
      <c r="D3259" s="198">
        <v>130.09</v>
      </c>
    </row>
    <row r="3260" spans="1:4" ht="13.5">
      <c r="A3260" s="197">
        <v>97607</v>
      </c>
      <c r="B3260" s="197" t="s">
        <v>25519</v>
      </c>
      <c r="C3260" s="197" t="s">
        <v>170</v>
      </c>
      <c r="D3260" s="198">
        <v>148.80000000000001</v>
      </c>
    </row>
    <row r="3261" spans="1:4" ht="13.5">
      <c r="A3261" s="197">
        <v>97608</v>
      </c>
      <c r="B3261" s="197" t="s">
        <v>25520</v>
      </c>
      <c r="C3261" s="197" t="s">
        <v>170</v>
      </c>
      <c r="D3261" s="198">
        <v>156.28</v>
      </c>
    </row>
    <row r="3262" spans="1:4" ht="13.5">
      <c r="A3262" s="197">
        <v>102102</v>
      </c>
      <c r="B3262" s="197" t="s">
        <v>25521</v>
      </c>
      <c r="C3262" s="197" t="s">
        <v>170</v>
      </c>
      <c r="D3262" s="123">
        <v>9818.43</v>
      </c>
    </row>
    <row r="3263" spans="1:4" ht="13.5">
      <c r="A3263" s="197">
        <v>102103</v>
      </c>
      <c r="B3263" s="197" t="s">
        <v>25522</v>
      </c>
      <c r="C3263" s="197" t="s">
        <v>170</v>
      </c>
      <c r="D3263" s="123">
        <v>10923.88</v>
      </c>
    </row>
    <row r="3264" spans="1:4" ht="13.5">
      <c r="A3264" s="197">
        <v>102104</v>
      </c>
      <c r="B3264" s="197" t="s">
        <v>25523</v>
      </c>
      <c r="C3264" s="197" t="s">
        <v>170</v>
      </c>
      <c r="D3264" s="123">
        <v>14005.7</v>
      </c>
    </row>
    <row r="3265" spans="1:4" ht="13.5">
      <c r="A3265" s="197">
        <v>102105</v>
      </c>
      <c r="B3265" s="197" t="s">
        <v>25524</v>
      </c>
      <c r="C3265" s="197" t="s">
        <v>170</v>
      </c>
      <c r="D3265" s="123">
        <v>17207.810000000001</v>
      </c>
    </row>
    <row r="3266" spans="1:4" ht="13.5">
      <c r="A3266" s="197">
        <v>102106</v>
      </c>
      <c r="B3266" s="197" t="s">
        <v>25525</v>
      </c>
      <c r="C3266" s="197" t="s">
        <v>170</v>
      </c>
      <c r="D3266" s="123">
        <v>21577.83</v>
      </c>
    </row>
    <row r="3267" spans="1:4" ht="13.5">
      <c r="A3267" s="197">
        <v>102107</v>
      </c>
      <c r="B3267" s="197" t="s">
        <v>25526</v>
      </c>
      <c r="C3267" s="197" t="s">
        <v>170</v>
      </c>
      <c r="D3267" s="123">
        <v>30099.09</v>
      </c>
    </row>
    <row r="3268" spans="1:4" ht="13.5">
      <c r="A3268" s="197">
        <v>102108</v>
      </c>
      <c r="B3268" s="197" t="s">
        <v>25527</v>
      </c>
      <c r="C3268" s="197" t="s">
        <v>170</v>
      </c>
      <c r="D3268" s="123">
        <v>35046.269999999997</v>
      </c>
    </row>
    <row r="3269" spans="1:4" ht="13.5">
      <c r="A3269" s="197">
        <v>102109</v>
      </c>
      <c r="B3269" s="197" t="s">
        <v>25528</v>
      </c>
      <c r="C3269" s="197" t="s">
        <v>170</v>
      </c>
      <c r="D3269" s="198">
        <v>73.34</v>
      </c>
    </row>
    <row r="3270" spans="1:4" ht="13.5">
      <c r="A3270" s="197">
        <v>102110</v>
      </c>
      <c r="B3270" s="197" t="s">
        <v>25529</v>
      </c>
      <c r="C3270" s="197" t="s">
        <v>170</v>
      </c>
      <c r="D3270" s="198">
        <v>245.4</v>
      </c>
    </row>
    <row r="3271" spans="1:4" ht="13.5">
      <c r="A3271" s="197">
        <v>103654</v>
      </c>
      <c r="B3271" s="197" t="s">
        <v>44099</v>
      </c>
      <c r="C3271" s="197" t="s">
        <v>170</v>
      </c>
      <c r="D3271" s="123">
        <v>56732.41</v>
      </c>
    </row>
    <row r="3272" spans="1:4" ht="13.5">
      <c r="A3272" s="197">
        <v>103655</v>
      </c>
      <c r="B3272" s="197" t="s">
        <v>44100</v>
      </c>
      <c r="C3272" s="197" t="s">
        <v>170</v>
      </c>
      <c r="D3272" s="123">
        <v>77711.520000000004</v>
      </c>
    </row>
    <row r="3273" spans="1:4" ht="13.5">
      <c r="A3273" s="197">
        <v>103656</v>
      </c>
      <c r="B3273" s="197" t="s">
        <v>44101</v>
      </c>
      <c r="C3273" s="197" t="s">
        <v>170</v>
      </c>
      <c r="D3273" s="123">
        <v>108645.02</v>
      </c>
    </row>
    <row r="3274" spans="1:4" ht="13.5">
      <c r="A3274" s="197">
        <v>93128</v>
      </c>
      <c r="B3274" s="197" t="s">
        <v>25530</v>
      </c>
      <c r="C3274" s="197" t="s">
        <v>170</v>
      </c>
      <c r="D3274" s="198">
        <v>146.54</v>
      </c>
    </row>
    <row r="3275" spans="1:4" ht="13.5">
      <c r="A3275" s="197">
        <v>93137</v>
      </c>
      <c r="B3275" s="197" t="s">
        <v>25531</v>
      </c>
      <c r="C3275" s="197" t="s">
        <v>170</v>
      </c>
      <c r="D3275" s="198">
        <v>173.18</v>
      </c>
    </row>
    <row r="3276" spans="1:4" ht="13.5">
      <c r="A3276" s="197">
        <v>93138</v>
      </c>
      <c r="B3276" s="197" t="s">
        <v>25532</v>
      </c>
      <c r="C3276" s="197" t="s">
        <v>170</v>
      </c>
      <c r="D3276" s="198">
        <v>164.92</v>
      </c>
    </row>
    <row r="3277" spans="1:4" ht="13.5">
      <c r="A3277" s="197">
        <v>93139</v>
      </c>
      <c r="B3277" s="197" t="s">
        <v>25533</v>
      </c>
      <c r="C3277" s="197" t="s">
        <v>170</v>
      </c>
      <c r="D3277" s="198">
        <v>209.91</v>
      </c>
    </row>
    <row r="3278" spans="1:4" ht="13.5">
      <c r="A3278" s="197">
        <v>93140</v>
      </c>
      <c r="B3278" s="197" t="s">
        <v>25534</v>
      </c>
      <c r="C3278" s="197" t="s">
        <v>170</v>
      </c>
      <c r="D3278" s="198">
        <v>197.73</v>
      </c>
    </row>
    <row r="3279" spans="1:4" ht="13.5">
      <c r="A3279" s="197">
        <v>93141</v>
      </c>
      <c r="B3279" s="197" t="s">
        <v>25535</v>
      </c>
      <c r="C3279" s="197" t="s">
        <v>170</v>
      </c>
      <c r="D3279" s="198">
        <v>180.32</v>
      </c>
    </row>
    <row r="3280" spans="1:4" ht="13.5">
      <c r="A3280" s="197">
        <v>93142</v>
      </c>
      <c r="B3280" s="197" t="s">
        <v>25536</v>
      </c>
      <c r="C3280" s="197" t="s">
        <v>170</v>
      </c>
      <c r="D3280" s="198">
        <v>199.46</v>
      </c>
    </row>
    <row r="3281" spans="1:4" ht="13.5">
      <c r="A3281" s="197">
        <v>93143</v>
      </c>
      <c r="B3281" s="197" t="s">
        <v>25537</v>
      </c>
      <c r="C3281" s="197" t="s">
        <v>170</v>
      </c>
      <c r="D3281" s="198">
        <v>182.22</v>
      </c>
    </row>
    <row r="3282" spans="1:4" ht="13.5">
      <c r="A3282" s="197">
        <v>93144</v>
      </c>
      <c r="B3282" s="197" t="s">
        <v>25538</v>
      </c>
      <c r="C3282" s="197" t="s">
        <v>170</v>
      </c>
      <c r="D3282" s="198">
        <v>242.23</v>
      </c>
    </row>
    <row r="3283" spans="1:4" ht="13.5">
      <c r="A3283" s="197">
        <v>93145</v>
      </c>
      <c r="B3283" s="197" t="s">
        <v>25539</v>
      </c>
      <c r="C3283" s="197" t="s">
        <v>170</v>
      </c>
      <c r="D3283" s="198">
        <v>219.34</v>
      </c>
    </row>
    <row r="3284" spans="1:4" ht="13.5">
      <c r="A3284" s="197">
        <v>93146</v>
      </c>
      <c r="B3284" s="197" t="s">
        <v>25540</v>
      </c>
      <c r="C3284" s="197" t="s">
        <v>170</v>
      </c>
      <c r="D3284" s="198">
        <v>237.73</v>
      </c>
    </row>
    <row r="3285" spans="1:4" ht="13.5">
      <c r="A3285" s="197">
        <v>93147</v>
      </c>
      <c r="B3285" s="197" t="s">
        <v>25541</v>
      </c>
      <c r="C3285" s="197" t="s">
        <v>170</v>
      </c>
      <c r="D3285" s="198">
        <v>270.58</v>
      </c>
    </row>
    <row r="3286" spans="1:4" ht="13.5">
      <c r="A3286" s="197">
        <v>96971</v>
      </c>
      <c r="B3286" s="197" t="s">
        <v>25542</v>
      </c>
      <c r="C3286" s="197" t="s">
        <v>119</v>
      </c>
      <c r="D3286" s="198">
        <v>37.97</v>
      </c>
    </row>
    <row r="3287" spans="1:4" ht="13.5">
      <c r="A3287" s="197">
        <v>96972</v>
      </c>
      <c r="B3287" s="197" t="s">
        <v>25543</v>
      </c>
      <c r="C3287" s="197" t="s">
        <v>119</v>
      </c>
      <c r="D3287" s="198">
        <v>53.73</v>
      </c>
    </row>
    <row r="3288" spans="1:4" ht="13.5">
      <c r="A3288" s="197">
        <v>96973</v>
      </c>
      <c r="B3288" s="197" t="s">
        <v>25544</v>
      </c>
      <c r="C3288" s="197" t="s">
        <v>119</v>
      </c>
      <c r="D3288" s="198">
        <v>69.319999999999993</v>
      </c>
    </row>
    <row r="3289" spans="1:4" ht="13.5">
      <c r="A3289" s="197">
        <v>96974</v>
      </c>
      <c r="B3289" s="197" t="s">
        <v>25545</v>
      </c>
      <c r="C3289" s="197" t="s">
        <v>119</v>
      </c>
      <c r="D3289" s="198">
        <v>90.27</v>
      </c>
    </row>
    <row r="3290" spans="1:4" ht="13.5">
      <c r="A3290" s="197">
        <v>96975</v>
      </c>
      <c r="B3290" s="197" t="s">
        <v>25546</v>
      </c>
      <c r="C3290" s="197" t="s">
        <v>119</v>
      </c>
      <c r="D3290" s="198">
        <v>118.82</v>
      </c>
    </row>
    <row r="3291" spans="1:4" ht="13.5">
      <c r="A3291" s="197">
        <v>96976</v>
      </c>
      <c r="B3291" s="197" t="s">
        <v>25547</v>
      </c>
      <c r="C3291" s="197" t="s">
        <v>119</v>
      </c>
      <c r="D3291" s="198">
        <v>157.31</v>
      </c>
    </row>
    <row r="3292" spans="1:4" ht="13.5">
      <c r="A3292" s="197">
        <v>96977</v>
      </c>
      <c r="B3292" s="197" t="s">
        <v>25548</v>
      </c>
      <c r="C3292" s="197" t="s">
        <v>119</v>
      </c>
      <c r="D3292" s="198">
        <v>66.17</v>
      </c>
    </row>
    <row r="3293" spans="1:4" ht="13.5">
      <c r="A3293" s="197">
        <v>96978</v>
      </c>
      <c r="B3293" s="197" t="s">
        <v>25549</v>
      </c>
      <c r="C3293" s="197" t="s">
        <v>119</v>
      </c>
      <c r="D3293" s="198">
        <v>92.89</v>
      </c>
    </row>
    <row r="3294" spans="1:4" ht="13.5">
      <c r="A3294" s="197">
        <v>96979</v>
      </c>
      <c r="B3294" s="197" t="s">
        <v>25550</v>
      </c>
      <c r="C3294" s="197" t="s">
        <v>119</v>
      </c>
      <c r="D3294" s="198">
        <v>130.31</v>
      </c>
    </row>
    <row r="3295" spans="1:4" ht="13.5">
      <c r="A3295" s="197">
        <v>96984</v>
      </c>
      <c r="B3295" s="197" t="s">
        <v>25551</v>
      </c>
      <c r="C3295" s="197" t="s">
        <v>170</v>
      </c>
      <c r="D3295" s="198">
        <v>58.19</v>
      </c>
    </row>
    <row r="3296" spans="1:4" ht="13.5">
      <c r="A3296" s="197">
        <v>96985</v>
      </c>
      <c r="B3296" s="197" t="s">
        <v>25552</v>
      </c>
      <c r="C3296" s="197" t="s">
        <v>170</v>
      </c>
      <c r="D3296" s="198">
        <v>78.61</v>
      </c>
    </row>
    <row r="3297" spans="1:4" ht="13.5">
      <c r="A3297" s="197">
        <v>96986</v>
      </c>
      <c r="B3297" s="197" t="s">
        <v>25553</v>
      </c>
      <c r="C3297" s="197" t="s">
        <v>170</v>
      </c>
      <c r="D3297" s="198">
        <v>117.37</v>
      </c>
    </row>
    <row r="3298" spans="1:4" ht="13.5">
      <c r="A3298" s="197">
        <v>96987</v>
      </c>
      <c r="B3298" s="197" t="s">
        <v>25554</v>
      </c>
      <c r="C3298" s="197" t="s">
        <v>170</v>
      </c>
      <c r="D3298" s="198">
        <v>114.97</v>
      </c>
    </row>
    <row r="3299" spans="1:4" ht="13.5">
      <c r="A3299" s="197">
        <v>96988</v>
      </c>
      <c r="B3299" s="197" t="s">
        <v>25555</v>
      </c>
      <c r="C3299" s="197" t="s">
        <v>170</v>
      </c>
      <c r="D3299" s="198">
        <v>180.53</v>
      </c>
    </row>
    <row r="3300" spans="1:4" ht="13.5">
      <c r="A3300" s="197">
        <v>96989</v>
      </c>
      <c r="B3300" s="197" t="s">
        <v>25556</v>
      </c>
      <c r="C3300" s="197" t="s">
        <v>170</v>
      </c>
      <c r="D3300" s="198">
        <v>151.1</v>
      </c>
    </row>
    <row r="3301" spans="1:4" ht="13.5">
      <c r="A3301" s="197">
        <v>98463</v>
      </c>
      <c r="B3301" s="197" t="s">
        <v>25557</v>
      </c>
      <c r="C3301" s="197" t="s">
        <v>170</v>
      </c>
      <c r="D3301" s="198">
        <v>24.98</v>
      </c>
    </row>
    <row r="3302" spans="1:4" ht="13.5">
      <c r="A3302" s="197">
        <v>103490</v>
      </c>
      <c r="B3302" s="197" t="s">
        <v>44102</v>
      </c>
      <c r="C3302" s="197" t="s">
        <v>105</v>
      </c>
      <c r="D3302" s="123">
        <v>3091.86</v>
      </c>
    </row>
    <row r="3303" spans="1:4" ht="13.5">
      <c r="A3303" s="197">
        <v>103491</v>
      </c>
      <c r="B3303" s="197" t="s">
        <v>44103</v>
      </c>
      <c r="C3303" s="197" t="s">
        <v>105</v>
      </c>
      <c r="D3303" s="198">
        <v>725.03</v>
      </c>
    </row>
    <row r="3304" spans="1:4" ht="13.5">
      <c r="A3304" s="197">
        <v>96765</v>
      </c>
      <c r="B3304" s="197" t="s">
        <v>25558</v>
      </c>
      <c r="C3304" s="197" t="s">
        <v>170</v>
      </c>
      <c r="D3304" s="123">
        <v>1352.47</v>
      </c>
    </row>
    <row r="3305" spans="1:4" ht="13.5">
      <c r="A3305" s="197">
        <v>101905</v>
      </c>
      <c r="B3305" s="197" t="s">
        <v>25559</v>
      </c>
      <c r="C3305" s="197" t="s">
        <v>170</v>
      </c>
      <c r="D3305" s="198">
        <v>242.65</v>
      </c>
    </row>
    <row r="3306" spans="1:4" ht="13.5">
      <c r="A3306" s="197">
        <v>101906</v>
      </c>
      <c r="B3306" s="197" t="s">
        <v>25560</v>
      </c>
      <c r="C3306" s="197" t="s">
        <v>170</v>
      </c>
      <c r="D3306" s="198">
        <v>716.2</v>
      </c>
    </row>
    <row r="3307" spans="1:4" ht="13.5">
      <c r="A3307" s="197">
        <v>101907</v>
      </c>
      <c r="B3307" s="197" t="s">
        <v>25561</v>
      </c>
      <c r="C3307" s="197" t="s">
        <v>170</v>
      </c>
      <c r="D3307" s="198">
        <v>773.9</v>
      </c>
    </row>
    <row r="3308" spans="1:4" ht="13.5">
      <c r="A3308" s="197">
        <v>101908</v>
      </c>
      <c r="B3308" s="197" t="s">
        <v>25562</v>
      </c>
      <c r="C3308" s="197" t="s">
        <v>170</v>
      </c>
      <c r="D3308" s="198">
        <v>235.43</v>
      </c>
    </row>
    <row r="3309" spans="1:4" ht="13.5">
      <c r="A3309" s="197">
        <v>101909</v>
      </c>
      <c r="B3309" s="197" t="s">
        <v>25563</v>
      </c>
      <c r="C3309" s="197" t="s">
        <v>170</v>
      </c>
      <c r="D3309" s="198">
        <v>273.89999999999998</v>
      </c>
    </row>
    <row r="3310" spans="1:4" ht="13.5">
      <c r="A3310" s="197">
        <v>101910</v>
      </c>
      <c r="B3310" s="197" t="s">
        <v>25564</v>
      </c>
      <c r="C3310" s="197" t="s">
        <v>170</v>
      </c>
      <c r="D3310" s="198">
        <v>321.97000000000003</v>
      </c>
    </row>
    <row r="3311" spans="1:4" ht="13.5">
      <c r="A3311" s="197">
        <v>101911</v>
      </c>
      <c r="B3311" s="197" t="s">
        <v>25565</v>
      </c>
      <c r="C3311" s="197" t="s">
        <v>170</v>
      </c>
      <c r="D3311" s="198">
        <v>370.05</v>
      </c>
    </row>
    <row r="3312" spans="1:4" ht="13.5">
      <c r="A3312" s="197">
        <v>101912</v>
      </c>
      <c r="B3312" s="197" t="s">
        <v>25566</v>
      </c>
      <c r="C3312" s="197" t="s">
        <v>170</v>
      </c>
      <c r="D3312" s="123">
        <v>1683.87</v>
      </c>
    </row>
    <row r="3313" spans="1:4" ht="13.5">
      <c r="A3313" s="197">
        <v>101913</v>
      </c>
      <c r="B3313" s="197" t="s">
        <v>25567</v>
      </c>
      <c r="C3313" s="197" t="s">
        <v>170</v>
      </c>
      <c r="D3313" s="198">
        <v>491.35</v>
      </c>
    </row>
    <row r="3314" spans="1:4" ht="13.5">
      <c r="A3314" s="197">
        <v>101914</v>
      </c>
      <c r="B3314" s="197" t="s">
        <v>25568</v>
      </c>
      <c r="C3314" s="197" t="s">
        <v>170</v>
      </c>
      <c r="D3314" s="198">
        <v>423.42</v>
      </c>
    </row>
    <row r="3315" spans="1:4" ht="13.5">
      <c r="A3315" s="197">
        <v>101915</v>
      </c>
      <c r="B3315" s="197" t="s">
        <v>25569</v>
      </c>
      <c r="C3315" s="197" t="s">
        <v>170</v>
      </c>
      <c r="D3315" s="198">
        <v>303.81</v>
      </c>
    </row>
    <row r="3316" spans="1:4" ht="13.5">
      <c r="A3316" s="197">
        <v>101916</v>
      </c>
      <c r="B3316" s="197" t="s">
        <v>25570</v>
      </c>
      <c r="C3316" s="197" t="s">
        <v>170</v>
      </c>
      <c r="D3316" s="123">
        <v>3194.5</v>
      </c>
    </row>
    <row r="3317" spans="1:4" ht="13.5">
      <c r="A3317" s="197">
        <v>101917</v>
      </c>
      <c r="B3317" s="197" t="s">
        <v>25571</v>
      </c>
      <c r="C3317" s="197" t="s">
        <v>170</v>
      </c>
      <c r="D3317" s="198">
        <v>142.80000000000001</v>
      </c>
    </row>
    <row r="3318" spans="1:4" ht="13.5">
      <c r="A3318" s="197">
        <v>98261</v>
      </c>
      <c r="B3318" s="197" t="s">
        <v>25572</v>
      </c>
      <c r="C3318" s="197" t="s">
        <v>119</v>
      </c>
      <c r="D3318" s="198">
        <v>4.07</v>
      </c>
    </row>
    <row r="3319" spans="1:4" ht="13.5">
      <c r="A3319" s="197">
        <v>98262</v>
      </c>
      <c r="B3319" s="197" t="s">
        <v>25573</v>
      </c>
      <c r="C3319" s="197" t="s">
        <v>119</v>
      </c>
      <c r="D3319" s="198">
        <v>4.97</v>
      </c>
    </row>
    <row r="3320" spans="1:4" ht="13.5">
      <c r="A3320" s="197">
        <v>98263</v>
      </c>
      <c r="B3320" s="197" t="s">
        <v>25574</v>
      </c>
      <c r="C3320" s="197" t="s">
        <v>119</v>
      </c>
      <c r="D3320" s="198">
        <v>6.08</v>
      </c>
    </row>
    <row r="3321" spans="1:4" ht="13.5">
      <c r="A3321" s="197">
        <v>98264</v>
      </c>
      <c r="B3321" s="197" t="s">
        <v>25575</v>
      </c>
      <c r="C3321" s="197" t="s">
        <v>119</v>
      </c>
      <c r="D3321" s="198">
        <v>6.94</v>
      </c>
    </row>
    <row r="3322" spans="1:4" ht="13.5">
      <c r="A3322" s="197">
        <v>98265</v>
      </c>
      <c r="B3322" s="197" t="s">
        <v>25576</v>
      </c>
      <c r="C3322" s="197" t="s">
        <v>119</v>
      </c>
      <c r="D3322" s="198">
        <v>8.24</v>
      </c>
    </row>
    <row r="3323" spans="1:4" ht="13.5">
      <c r="A3323" s="197">
        <v>98266</v>
      </c>
      <c r="B3323" s="197" t="s">
        <v>25577</v>
      </c>
      <c r="C3323" s="197" t="s">
        <v>119</v>
      </c>
      <c r="D3323" s="198">
        <v>9</v>
      </c>
    </row>
    <row r="3324" spans="1:4" ht="13.5">
      <c r="A3324" s="197">
        <v>98267</v>
      </c>
      <c r="B3324" s="197" t="s">
        <v>25578</v>
      </c>
      <c r="C3324" s="197" t="s">
        <v>119</v>
      </c>
      <c r="D3324" s="198">
        <v>15.29</v>
      </c>
    </row>
    <row r="3325" spans="1:4" ht="13.5">
      <c r="A3325" s="197">
        <v>98268</v>
      </c>
      <c r="B3325" s="197" t="s">
        <v>25579</v>
      </c>
      <c r="C3325" s="197" t="s">
        <v>119</v>
      </c>
      <c r="D3325" s="198">
        <v>25.95</v>
      </c>
    </row>
    <row r="3326" spans="1:4" ht="13.5">
      <c r="A3326" s="197">
        <v>98269</v>
      </c>
      <c r="B3326" s="197" t="s">
        <v>25580</v>
      </c>
      <c r="C3326" s="197" t="s">
        <v>119</v>
      </c>
      <c r="D3326" s="198">
        <v>33.96</v>
      </c>
    </row>
    <row r="3327" spans="1:4" ht="13.5">
      <c r="A3327" s="197">
        <v>98270</v>
      </c>
      <c r="B3327" s="197" t="s">
        <v>25581</v>
      </c>
      <c r="C3327" s="197" t="s">
        <v>119</v>
      </c>
      <c r="D3327" s="198">
        <v>56.5</v>
      </c>
    </row>
    <row r="3328" spans="1:4" ht="13.5">
      <c r="A3328" s="197">
        <v>98271</v>
      </c>
      <c r="B3328" s="197" t="s">
        <v>25582</v>
      </c>
      <c r="C3328" s="197" t="s">
        <v>119</v>
      </c>
      <c r="D3328" s="198">
        <v>88.88</v>
      </c>
    </row>
    <row r="3329" spans="1:4" ht="13.5">
      <c r="A3329" s="197">
        <v>98272</v>
      </c>
      <c r="B3329" s="197" t="s">
        <v>25583</v>
      </c>
      <c r="C3329" s="197" t="s">
        <v>119</v>
      </c>
      <c r="D3329" s="198">
        <v>211.4</v>
      </c>
    </row>
    <row r="3330" spans="1:4" ht="13.5">
      <c r="A3330" s="197">
        <v>98273</v>
      </c>
      <c r="B3330" s="197" t="s">
        <v>25584</v>
      </c>
      <c r="C3330" s="197" t="s">
        <v>119</v>
      </c>
      <c r="D3330" s="198">
        <v>3.93</v>
      </c>
    </row>
    <row r="3331" spans="1:4" ht="13.5">
      <c r="A3331" s="197">
        <v>98274</v>
      </c>
      <c r="B3331" s="197" t="s">
        <v>25585</v>
      </c>
      <c r="C3331" s="197" t="s">
        <v>119</v>
      </c>
      <c r="D3331" s="198">
        <v>5.23</v>
      </c>
    </row>
    <row r="3332" spans="1:4" ht="13.5">
      <c r="A3332" s="197">
        <v>98275</v>
      </c>
      <c r="B3332" s="197" t="s">
        <v>25586</v>
      </c>
      <c r="C3332" s="197" t="s">
        <v>119</v>
      </c>
      <c r="D3332" s="198">
        <v>5.99</v>
      </c>
    </row>
    <row r="3333" spans="1:4" ht="13.5">
      <c r="A3333" s="197">
        <v>98276</v>
      </c>
      <c r="B3333" s="197" t="s">
        <v>25587</v>
      </c>
      <c r="C3333" s="197" t="s">
        <v>119</v>
      </c>
      <c r="D3333" s="198">
        <v>12.29</v>
      </c>
    </row>
    <row r="3334" spans="1:4" ht="13.5">
      <c r="A3334" s="197">
        <v>98277</v>
      </c>
      <c r="B3334" s="197" t="s">
        <v>25588</v>
      </c>
      <c r="C3334" s="197" t="s">
        <v>119</v>
      </c>
      <c r="D3334" s="198">
        <v>22.94</v>
      </c>
    </row>
    <row r="3335" spans="1:4" ht="13.5">
      <c r="A3335" s="197">
        <v>98278</v>
      </c>
      <c r="B3335" s="197" t="s">
        <v>25589</v>
      </c>
      <c r="C3335" s="197" t="s">
        <v>119</v>
      </c>
      <c r="D3335" s="198">
        <v>30.95</v>
      </c>
    </row>
    <row r="3336" spans="1:4" ht="13.5">
      <c r="A3336" s="197">
        <v>98279</v>
      </c>
      <c r="B3336" s="197" t="s">
        <v>25590</v>
      </c>
      <c r="C3336" s="197" t="s">
        <v>119</v>
      </c>
      <c r="D3336" s="198">
        <v>53.48</v>
      </c>
    </row>
    <row r="3337" spans="1:4" ht="13.5">
      <c r="A3337" s="197">
        <v>98280</v>
      </c>
      <c r="B3337" s="197" t="s">
        <v>25591</v>
      </c>
      <c r="C3337" s="197" t="s">
        <v>119</v>
      </c>
      <c r="D3337" s="198">
        <v>7.93</v>
      </c>
    </row>
    <row r="3338" spans="1:4" ht="13.5">
      <c r="A3338" s="197">
        <v>98281</v>
      </c>
      <c r="B3338" s="197" t="s">
        <v>25592</v>
      </c>
      <c r="C3338" s="197" t="s">
        <v>119</v>
      </c>
      <c r="D3338" s="198">
        <v>8.85</v>
      </c>
    </row>
    <row r="3339" spans="1:4" ht="13.5">
      <c r="A3339" s="197">
        <v>98282</v>
      </c>
      <c r="B3339" s="197" t="s">
        <v>25593</v>
      </c>
      <c r="C3339" s="197" t="s">
        <v>119</v>
      </c>
      <c r="D3339" s="198">
        <v>9.9499999999999993</v>
      </c>
    </row>
    <row r="3340" spans="1:4" ht="13.5">
      <c r="A3340" s="197">
        <v>98283</v>
      </c>
      <c r="B3340" s="197" t="s">
        <v>25594</v>
      </c>
      <c r="C3340" s="197" t="s">
        <v>119</v>
      </c>
      <c r="D3340" s="198">
        <v>10.8</v>
      </c>
    </row>
    <row r="3341" spans="1:4" ht="13.5">
      <c r="A3341" s="197">
        <v>98284</v>
      </c>
      <c r="B3341" s="197" t="s">
        <v>25595</v>
      </c>
      <c r="C3341" s="197" t="s">
        <v>119</v>
      </c>
      <c r="D3341" s="198">
        <v>12.11</v>
      </c>
    </row>
    <row r="3342" spans="1:4" ht="13.5">
      <c r="A3342" s="197">
        <v>98285</v>
      </c>
      <c r="B3342" s="197" t="s">
        <v>25596</v>
      </c>
      <c r="C3342" s="197" t="s">
        <v>119</v>
      </c>
      <c r="D3342" s="198">
        <v>12.87</v>
      </c>
    </row>
    <row r="3343" spans="1:4" ht="13.5">
      <c r="A3343" s="197">
        <v>98286</v>
      </c>
      <c r="B3343" s="197" t="s">
        <v>25597</v>
      </c>
      <c r="C3343" s="197" t="s">
        <v>119</v>
      </c>
      <c r="D3343" s="198">
        <v>19.170000000000002</v>
      </c>
    </row>
    <row r="3344" spans="1:4" ht="13.5">
      <c r="A3344" s="197">
        <v>98287</v>
      </c>
      <c r="B3344" s="197" t="s">
        <v>25598</v>
      </c>
      <c r="C3344" s="197" t="s">
        <v>119</v>
      </c>
      <c r="D3344" s="198">
        <v>1.75</v>
      </c>
    </row>
    <row r="3345" spans="1:4" ht="13.5">
      <c r="A3345" s="197">
        <v>98288</v>
      </c>
      <c r="B3345" s="197" t="s">
        <v>25599</v>
      </c>
      <c r="C3345" s="197" t="s">
        <v>119</v>
      </c>
      <c r="D3345" s="198">
        <v>2.66</v>
      </c>
    </row>
    <row r="3346" spans="1:4" ht="13.5">
      <c r="A3346" s="197">
        <v>98289</v>
      </c>
      <c r="B3346" s="197" t="s">
        <v>25600</v>
      </c>
      <c r="C3346" s="197" t="s">
        <v>119</v>
      </c>
      <c r="D3346" s="198">
        <v>3.76</v>
      </c>
    </row>
    <row r="3347" spans="1:4" ht="13.5">
      <c r="A3347" s="197">
        <v>98290</v>
      </c>
      <c r="B3347" s="197" t="s">
        <v>25601</v>
      </c>
      <c r="C3347" s="197" t="s">
        <v>119</v>
      </c>
      <c r="D3347" s="198">
        <v>4.6100000000000003</v>
      </c>
    </row>
    <row r="3348" spans="1:4" ht="13.5">
      <c r="A3348" s="197">
        <v>98291</v>
      </c>
      <c r="B3348" s="197" t="s">
        <v>25602</v>
      </c>
      <c r="C3348" s="197" t="s">
        <v>119</v>
      </c>
      <c r="D3348" s="198">
        <v>5.91</v>
      </c>
    </row>
    <row r="3349" spans="1:4" ht="13.5">
      <c r="A3349" s="197">
        <v>98292</v>
      </c>
      <c r="B3349" s="197" t="s">
        <v>25603</v>
      </c>
      <c r="C3349" s="197" t="s">
        <v>119</v>
      </c>
      <c r="D3349" s="198">
        <v>6.68</v>
      </c>
    </row>
    <row r="3350" spans="1:4" ht="13.5">
      <c r="A3350" s="197">
        <v>98293</v>
      </c>
      <c r="B3350" s="197" t="s">
        <v>25604</v>
      </c>
      <c r="C3350" s="197" t="s">
        <v>119</v>
      </c>
      <c r="D3350" s="198">
        <v>12.97</v>
      </c>
    </row>
    <row r="3351" spans="1:4" ht="13.5">
      <c r="A3351" s="197">
        <v>98400</v>
      </c>
      <c r="B3351" s="197" t="s">
        <v>25605</v>
      </c>
      <c r="C3351" s="197" t="s">
        <v>119</v>
      </c>
      <c r="D3351" s="198">
        <v>18.48</v>
      </c>
    </row>
    <row r="3352" spans="1:4" ht="13.5">
      <c r="A3352" s="197">
        <v>98401</v>
      </c>
      <c r="B3352" s="197" t="s">
        <v>25606</v>
      </c>
      <c r="C3352" s="197" t="s">
        <v>119</v>
      </c>
      <c r="D3352" s="198">
        <v>29.4</v>
      </c>
    </row>
    <row r="3353" spans="1:4" ht="13.5">
      <c r="A3353" s="197">
        <v>98402</v>
      </c>
      <c r="B3353" s="197" t="s">
        <v>25607</v>
      </c>
      <c r="C3353" s="197" t="s">
        <v>119</v>
      </c>
      <c r="D3353" s="198">
        <v>38.54</v>
      </c>
    </row>
    <row r="3354" spans="1:4" ht="13.5">
      <c r="A3354" s="197">
        <v>100556</v>
      </c>
      <c r="B3354" s="197" t="s">
        <v>25608</v>
      </c>
      <c r="C3354" s="197" t="s">
        <v>170</v>
      </c>
      <c r="D3354" s="198">
        <v>44.02</v>
      </c>
    </row>
    <row r="3355" spans="1:4" ht="13.5">
      <c r="A3355" s="197">
        <v>100557</v>
      </c>
      <c r="B3355" s="197" t="s">
        <v>25609</v>
      </c>
      <c r="C3355" s="197" t="s">
        <v>170</v>
      </c>
      <c r="D3355" s="198">
        <v>551.66999999999996</v>
      </c>
    </row>
    <row r="3356" spans="1:4" ht="13.5">
      <c r="A3356" s="197">
        <v>100560</v>
      </c>
      <c r="B3356" s="197" t="s">
        <v>25610</v>
      </c>
      <c r="C3356" s="197" t="s">
        <v>170</v>
      </c>
      <c r="D3356" s="198">
        <v>119.24</v>
      </c>
    </row>
    <row r="3357" spans="1:4" ht="13.5">
      <c r="A3357" s="197">
        <v>100561</v>
      </c>
      <c r="B3357" s="197" t="s">
        <v>25611</v>
      </c>
      <c r="C3357" s="197" t="s">
        <v>170</v>
      </c>
      <c r="D3357" s="198">
        <v>217.68</v>
      </c>
    </row>
    <row r="3358" spans="1:4" ht="13.5">
      <c r="A3358" s="197">
        <v>100562</v>
      </c>
      <c r="B3358" s="197" t="s">
        <v>25612</v>
      </c>
      <c r="C3358" s="197" t="s">
        <v>170</v>
      </c>
      <c r="D3358" s="198">
        <v>336.51</v>
      </c>
    </row>
    <row r="3359" spans="1:4" ht="13.5">
      <c r="A3359" s="197">
        <v>100563</v>
      </c>
      <c r="B3359" s="197" t="s">
        <v>25613</v>
      </c>
      <c r="C3359" s="197" t="s">
        <v>170</v>
      </c>
      <c r="D3359" s="198">
        <v>484.55</v>
      </c>
    </row>
    <row r="3360" spans="1:4" ht="13.5">
      <c r="A3360" s="197">
        <v>101795</v>
      </c>
      <c r="B3360" s="197" t="s">
        <v>25614</v>
      </c>
      <c r="C3360" s="197" t="s">
        <v>170</v>
      </c>
      <c r="D3360" s="198">
        <v>525.85</v>
      </c>
    </row>
    <row r="3361" spans="1:4" ht="13.5">
      <c r="A3361" s="197">
        <v>101798</v>
      </c>
      <c r="B3361" s="197" t="s">
        <v>25615</v>
      </c>
      <c r="C3361" s="197" t="s">
        <v>170</v>
      </c>
      <c r="D3361" s="198">
        <v>327.88</v>
      </c>
    </row>
    <row r="3362" spans="1:4" ht="13.5">
      <c r="A3362" s="197">
        <v>101799</v>
      </c>
      <c r="B3362" s="197" t="s">
        <v>25616</v>
      </c>
      <c r="C3362" s="197" t="s">
        <v>170</v>
      </c>
      <c r="D3362" s="198">
        <v>790.63</v>
      </c>
    </row>
    <row r="3363" spans="1:4" ht="13.5">
      <c r="A3363" s="197">
        <v>98397</v>
      </c>
      <c r="B3363" s="197" t="s">
        <v>25617</v>
      </c>
      <c r="C3363" s="197" t="s">
        <v>102</v>
      </c>
      <c r="D3363" s="198">
        <v>12.53</v>
      </c>
    </row>
    <row r="3364" spans="1:4" ht="13.5">
      <c r="A3364" s="197">
        <v>103244</v>
      </c>
      <c r="B3364" s="197" t="s">
        <v>44104</v>
      </c>
      <c r="C3364" s="197" t="s">
        <v>170</v>
      </c>
      <c r="D3364" s="123">
        <v>2202.11</v>
      </c>
    </row>
    <row r="3365" spans="1:4" ht="13.5">
      <c r="A3365" s="197">
        <v>103245</v>
      </c>
      <c r="B3365" s="197" t="s">
        <v>44105</v>
      </c>
      <c r="C3365" s="197" t="s">
        <v>170</v>
      </c>
      <c r="D3365" s="123">
        <v>1738.26</v>
      </c>
    </row>
    <row r="3366" spans="1:4" ht="13.5">
      <c r="A3366" s="197">
        <v>103246</v>
      </c>
      <c r="B3366" s="197" t="s">
        <v>44106</v>
      </c>
      <c r="C3366" s="197" t="s">
        <v>170</v>
      </c>
      <c r="D3366" s="123">
        <v>1895.13</v>
      </c>
    </row>
    <row r="3367" spans="1:4" ht="13.5">
      <c r="A3367" s="197">
        <v>103247</v>
      </c>
      <c r="B3367" s="197" t="s">
        <v>44107</v>
      </c>
      <c r="C3367" s="197" t="s">
        <v>170</v>
      </c>
      <c r="D3367" s="123">
        <v>2443.37</v>
      </c>
    </row>
    <row r="3368" spans="1:4" ht="13.5">
      <c r="A3368" s="197">
        <v>103248</v>
      </c>
      <c r="B3368" s="197" t="s">
        <v>44108</v>
      </c>
      <c r="C3368" s="197" t="s">
        <v>170</v>
      </c>
      <c r="D3368" s="123">
        <v>1997.84</v>
      </c>
    </row>
    <row r="3369" spans="1:4" ht="13.5">
      <c r="A3369" s="197">
        <v>103249</v>
      </c>
      <c r="B3369" s="197" t="s">
        <v>44109</v>
      </c>
      <c r="C3369" s="197" t="s">
        <v>170</v>
      </c>
      <c r="D3369" s="123">
        <v>2145.88</v>
      </c>
    </row>
    <row r="3370" spans="1:4" ht="13.5">
      <c r="A3370" s="197">
        <v>103250</v>
      </c>
      <c r="B3370" s="197" t="s">
        <v>44110</v>
      </c>
      <c r="C3370" s="197" t="s">
        <v>170</v>
      </c>
      <c r="D3370" s="123">
        <v>3545.67</v>
      </c>
    </row>
    <row r="3371" spans="1:4" ht="13.5">
      <c r="A3371" s="197">
        <v>103251</v>
      </c>
      <c r="B3371" s="197" t="s">
        <v>44111</v>
      </c>
      <c r="C3371" s="197" t="s">
        <v>170</v>
      </c>
      <c r="D3371" s="123">
        <v>2801.56</v>
      </c>
    </row>
    <row r="3372" spans="1:4" ht="13.5">
      <c r="A3372" s="197">
        <v>103252</v>
      </c>
      <c r="B3372" s="197" t="s">
        <v>44112</v>
      </c>
      <c r="C3372" s="197" t="s">
        <v>170</v>
      </c>
      <c r="D3372" s="123">
        <v>3101.64</v>
      </c>
    </row>
    <row r="3373" spans="1:4" ht="13.5">
      <c r="A3373" s="197">
        <v>103253</v>
      </c>
      <c r="B3373" s="197" t="s">
        <v>44113</v>
      </c>
      <c r="C3373" s="197" t="s">
        <v>170</v>
      </c>
      <c r="D3373" s="123">
        <v>4830.87</v>
      </c>
    </row>
    <row r="3374" spans="1:4" ht="13.5">
      <c r="A3374" s="197">
        <v>103254</v>
      </c>
      <c r="B3374" s="197" t="s">
        <v>44114</v>
      </c>
      <c r="C3374" s="197" t="s">
        <v>170</v>
      </c>
      <c r="D3374" s="123">
        <v>3614.33</v>
      </c>
    </row>
    <row r="3375" spans="1:4" ht="13.5">
      <c r="A3375" s="197">
        <v>103255</v>
      </c>
      <c r="B3375" s="197" t="s">
        <v>44115</v>
      </c>
      <c r="C3375" s="197" t="s">
        <v>170</v>
      </c>
      <c r="D3375" s="123">
        <v>4043.56</v>
      </c>
    </row>
    <row r="3376" spans="1:4" ht="13.5">
      <c r="A3376" s="197">
        <v>103256</v>
      </c>
      <c r="B3376" s="197" t="s">
        <v>44116</v>
      </c>
      <c r="C3376" s="197" t="s">
        <v>170</v>
      </c>
      <c r="D3376" s="123">
        <v>8964.77</v>
      </c>
    </row>
    <row r="3377" spans="1:4" ht="13.5">
      <c r="A3377" s="197">
        <v>103257</v>
      </c>
      <c r="B3377" s="197" t="s">
        <v>44117</v>
      </c>
      <c r="C3377" s="197" t="s">
        <v>170</v>
      </c>
      <c r="D3377" s="123">
        <v>5120.76</v>
      </c>
    </row>
    <row r="3378" spans="1:4" ht="13.5">
      <c r="A3378" s="197">
        <v>103258</v>
      </c>
      <c r="B3378" s="197" t="s">
        <v>44118</v>
      </c>
      <c r="C3378" s="197" t="s">
        <v>170</v>
      </c>
      <c r="D3378" s="123">
        <v>10021.540000000001</v>
      </c>
    </row>
    <row r="3379" spans="1:4" ht="13.5">
      <c r="A3379" s="197">
        <v>103259</v>
      </c>
      <c r="B3379" s="197" t="s">
        <v>44119</v>
      </c>
      <c r="C3379" s="197" t="s">
        <v>170</v>
      </c>
      <c r="D3379" s="123">
        <v>5402.57</v>
      </c>
    </row>
    <row r="3380" spans="1:4" ht="13.5">
      <c r="A3380" s="197">
        <v>103260</v>
      </c>
      <c r="B3380" s="197" t="s">
        <v>44120</v>
      </c>
      <c r="C3380" s="197" t="s">
        <v>170</v>
      </c>
      <c r="D3380" s="123">
        <v>5549.56</v>
      </c>
    </row>
    <row r="3381" spans="1:4" ht="13.5">
      <c r="A3381" s="197">
        <v>103261</v>
      </c>
      <c r="B3381" s="197" t="s">
        <v>44121</v>
      </c>
      <c r="C3381" s="197" t="s">
        <v>170</v>
      </c>
      <c r="D3381" s="123">
        <v>11303.91</v>
      </c>
    </row>
    <row r="3382" spans="1:4" ht="13.5">
      <c r="A3382" s="197">
        <v>103262</v>
      </c>
      <c r="B3382" s="197" t="s">
        <v>44122</v>
      </c>
      <c r="C3382" s="197" t="s">
        <v>170</v>
      </c>
      <c r="D3382" s="123">
        <v>7095.41</v>
      </c>
    </row>
    <row r="3383" spans="1:4" ht="13.5">
      <c r="A3383" s="197">
        <v>103263</v>
      </c>
      <c r="B3383" s="197" t="s">
        <v>44123</v>
      </c>
      <c r="C3383" s="197" t="s">
        <v>170</v>
      </c>
      <c r="D3383" s="123">
        <v>15652.47</v>
      </c>
    </row>
    <row r="3384" spans="1:4" ht="13.5">
      <c r="A3384" s="197">
        <v>103264</v>
      </c>
      <c r="B3384" s="197" t="s">
        <v>44124</v>
      </c>
      <c r="C3384" s="197" t="s">
        <v>170</v>
      </c>
      <c r="D3384" s="123">
        <v>8761.94</v>
      </c>
    </row>
    <row r="3385" spans="1:4" ht="13.5">
      <c r="A3385" s="197">
        <v>103265</v>
      </c>
      <c r="B3385" s="197" t="s">
        <v>44125</v>
      </c>
      <c r="C3385" s="197" t="s">
        <v>170</v>
      </c>
      <c r="D3385" s="123">
        <v>18877.8</v>
      </c>
    </row>
    <row r="3386" spans="1:4" ht="13.5">
      <c r="A3386" s="197">
        <v>103266</v>
      </c>
      <c r="B3386" s="197" t="s">
        <v>44126</v>
      </c>
      <c r="C3386" s="197" t="s">
        <v>170</v>
      </c>
      <c r="D3386" s="123">
        <v>9789.77</v>
      </c>
    </row>
    <row r="3387" spans="1:4" ht="13.5">
      <c r="A3387" s="197">
        <v>103267</v>
      </c>
      <c r="B3387" s="197" t="s">
        <v>44127</v>
      </c>
      <c r="C3387" s="197" t="s">
        <v>170</v>
      </c>
      <c r="D3387" s="123">
        <v>5602.95</v>
      </c>
    </row>
    <row r="3388" spans="1:4" ht="13.5">
      <c r="A3388" s="197">
        <v>103268</v>
      </c>
      <c r="B3388" s="197" t="s">
        <v>44128</v>
      </c>
      <c r="C3388" s="197" t="s">
        <v>170</v>
      </c>
      <c r="D3388" s="123">
        <v>6649.89</v>
      </c>
    </row>
    <row r="3389" spans="1:4" ht="13.5">
      <c r="A3389" s="197">
        <v>103269</v>
      </c>
      <c r="B3389" s="197" t="s">
        <v>44129</v>
      </c>
      <c r="C3389" s="197" t="s">
        <v>170</v>
      </c>
      <c r="D3389" s="123">
        <v>6885.02</v>
      </c>
    </row>
    <row r="3390" spans="1:4" ht="13.5">
      <c r="A3390" s="197">
        <v>103270</v>
      </c>
      <c r="B3390" s="197" t="s">
        <v>44130</v>
      </c>
      <c r="C3390" s="197" t="s">
        <v>170</v>
      </c>
      <c r="D3390" s="123">
        <v>7146.57</v>
      </c>
    </row>
    <row r="3391" spans="1:4" ht="13.5">
      <c r="A3391" s="197">
        <v>103271</v>
      </c>
      <c r="B3391" s="197" t="s">
        <v>44131</v>
      </c>
      <c r="C3391" s="197" t="s">
        <v>170</v>
      </c>
      <c r="D3391" s="123">
        <v>10121.799999999999</v>
      </c>
    </row>
    <row r="3392" spans="1:4" ht="13.5">
      <c r="A3392" s="197">
        <v>103272</v>
      </c>
      <c r="B3392" s="197" t="s">
        <v>44132</v>
      </c>
      <c r="C3392" s="197" t="s">
        <v>170</v>
      </c>
      <c r="D3392" s="123">
        <v>10454.39</v>
      </c>
    </row>
    <row r="3393" spans="1:4" ht="13.5">
      <c r="A3393" s="197">
        <v>103273</v>
      </c>
      <c r="B3393" s="197" t="s">
        <v>44133</v>
      </c>
      <c r="C3393" s="197" t="s">
        <v>170</v>
      </c>
      <c r="D3393" s="123">
        <v>10711.61</v>
      </c>
    </row>
    <row r="3394" spans="1:4" ht="13.5">
      <c r="A3394" s="197">
        <v>103274</v>
      </c>
      <c r="B3394" s="197" t="s">
        <v>44134</v>
      </c>
      <c r="C3394" s="197" t="s">
        <v>170</v>
      </c>
      <c r="D3394" s="123">
        <v>12275.84</v>
      </c>
    </row>
    <row r="3395" spans="1:4" ht="13.5">
      <c r="A3395" s="197">
        <v>103275</v>
      </c>
      <c r="B3395" s="197" t="s">
        <v>44135</v>
      </c>
      <c r="C3395" s="197" t="s">
        <v>170</v>
      </c>
      <c r="D3395" s="123">
        <v>12211.98</v>
      </c>
    </row>
    <row r="3396" spans="1:4" ht="13.5">
      <c r="A3396" s="197">
        <v>103276</v>
      </c>
      <c r="B3396" s="197" t="s">
        <v>44136</v>
      </c>
      <c r="C3396" s="197" t="s">
        <v>170</v>
      </c>
      <c r="D3396" s="123">
        <v>12816.97</v>
      </c>
    </row>
    <row r="3397" spans="1:4" ht="13.5">
      <c r="A3397" s="197">
        <v>103277</v>
      </c>
      <c r="B3397" s="197" t="s">
        <v>44137</v>
      </c>
      <c r="C3397" s="197" t="s">
        <v>170</v>
      </c>
      <c r="D3397" s="123">
        <v>23668.87</v>
      </c>
    </row>
    <row r="3398" spans="1:4" ht="13.5">
      <c r="A3398" s="197">
        <v>103278</v>
      </c>
      <c r="B3398" s="197" t="s">
        <v>44138</v>
      </c>
      <c r="C3398" s="197" t="s">
        <v>170</v>
      </c>
      <c r="D3398" s="123">
        <v>30315.09</v>
      </c>
    </row>
    <row r="3399" spans="1:4" ht="13.5">
      <c r="A3399" s="197">
        <v>103288</v>
      </c>
      <c r="B3399" s="197" t="s">
        <v>44139</v>
      </c>
      <c r="C3399" s="197" t="s">
        <v>170</v>
      </c>
      <c r="D3399" s="198">
        <v>17.260000000000002</v>
      </c>
    </row>
    <row r="3400" spans="1:4" ht="13.5">
      <c r="A3400" s="197">
        <v>103289</v>
      </c>
      <c r="B3400" s="197" t="s">
        <v>44140</v>
      </c>
      <c r="C3400" s="197" t="s">
        <v>119</v>
      </c>
      <c r="D3400" s="198">
        <v>36.06</v>
      </c>
    </row>
    <row r="3401" spans="1:4" ht="13.5">
      <c r="A3401" s="197">
        <v>103290</v>
      </c>
      <c r="B3401" s="197" t="s">
        <v>44141</v>
      </c>
      <c r="C3401" s="197" t="s">
        <v>119</v>
      </c>
      <c r="D3401" s="198">
        <v>59.22</v>
      </c>
    </row>
    <row r="3402" spans="1:4" ht="13.5">
      <c r="A3402" s="197">
        <v>103291</v>
      </c>
      <c r="B3402" s="197" t="s">
        <v>44142</v>
      </c>
      <c r="C3402" s="197" t="s">
        <v>119</v>
      </c>
      <c r="D3402" s="198">
        <v>73.75</v>
      </c>
    </row>
    <row r="3403" spans="1:4" ht="13.5">
      <c r="A3403" s="197">
        <v>103292</v>
      </c>
      <c r="B3403" s="197" t="s">
        <v>44143</v>
      </c>
      <c r="C3403" s="197" t="s">
        <v>119</v>
      </c>
      <c r="D3403" s="198">
        <v>89.3</v>
      </c>
    </row>
    <row r="3404" spans="1:4" ht="13.5">
      <c r="A3404" s="197">
        <v>101936</v>
      </c>
      <c r="B3404" s="197" t="s">
        <v>25618</v>
      </c>
      <c r="C3404" s="197" t="s">
        <v>170</v>
      </c>
      <c r="D3404" s="123">
        <v>7243.83</v>
      </c>
    </row>
    <row r="3405" spans="1:4" ht="13.5">
      <c r="A3405" s="197">
        <v>101937</v>
      </c>
      <c r="B3405" s="197" t="s">
        <v>25619</v>
      </c>
      <c r="C3405" s="197" t="s">
        <v>170</v>
      </c>
      <c r="D3405" s="123">
        <v>13316.87</v>
      </c>
    </row>
    <row r="3406" spans="1:4" ht="13.5">
      <c r="A3406" s="197">
        <v>98294</v>
      </c>
      <c r="B3406" s="197" t="s">
        <v>25620</v>
      </c>
      <c r="C3406" s="197" t="s">
        <v>119</v>
      </c>
      <c r="D3406" s="198">
        <v>2.2200000000000002</v>
      </c>
    </row>
    <row r="3407" spans="1:4" ht="13.5">
      <c r="A3407" s="197">
        <v>98295</v>
      </c>
      <c r="B3407" s="197" t="s">
        <v>25621</v>
      </c>
      <c r="C3407" s="197" t="s">
        <v>119</v>
      </c>
      <c r="D3407" s="198">
        <v>1.51</v>
      </c>
    </row>
    <row r="3408" spans="1:4" ht="13.5">
      <c r="A3408" s="197">
        <v>98296</v>
      </c>
      <c r="B3408" s="197" t="s">
        <v>25622</v>
      </c>
      <c r="C3408" s="197" t="s">
        <v>119</v>
      </c>
      <c r="D3408" s="198">
        <v>3.43</v>
      </c>
    </row>
    <row r="3409" spans="1:4" ht="13.5">
      <c r="A3409" s="197">
        <v>98297</v>
      </c>
      <c r="B3409" s="197" t="s">
        <v>25623</v>
      </c>
      <c r="C3409" s="197" t="s">
        <v>119</v>
      </c>
      <c r="D3409" s="198">
        <v>2.3199999999999998</v>
      </c>
    </row>
    <row r="3410" spans="1:4" ht="13.5">
      <c r="A3410" s="197">
        <v>98301</v>
      </c>
      <c r="B3410" s="197" t="s">
        <v>25624</v>
      </c>
      <c r="C3410" s="197" t="s">
        <v>170</v>
      </c>
      <c r="D3410" s="198">
        <v>523.29999999999995</v>
      </c>
    </row>
    <row r="3411" spans="1:4" ht="13.5">
      <c r="A3411" s="197">
        <v>98302</v>
      </c>
      <c r="B3411" s="197" t="s">
        <v>25625</v>
      </c>
      <c r="C3411" s="197" t="s">
        <v>170</v>
      </c>
      <c r="D3411" s="198">
        <v>682.13</v>
      </c>
    </row>
    <row r="3412" spans="1:4" ht="13.5">
      <c r="A3412" s="197">
        <v>98304</v>
      </c>
      <c r="B3412" s="197" t="s">
        <v>25626</v>
      </c>
      <c r="C3412" s="197" t="s">
        <v>170</v>
      </c>
      <c r="D3412" s="123">
        <v>1117.6600000000001</v>
      </c>
    </row>
    <row r="3413" spans="1:4" ht="13.5">
      <c r="A3413" s="197">
        <v>98307</v>
      </c>
      <c r="B3413" s="197" t="s">
        <v>25627</v>
      </c>
      <c r="C3413" s="197" t="s">
        <v>170</v>
      </c>
      <c r="D3413" s="198">
        <v>41.36</v>
      </c>
    </row>
    <row r="3414" spans="1:4" ht="13.5">
      <c r="A3414" s="197">
        <v>98308</v>
      </c>
      <c r="B3414" s="197" t="s">
        <v>25628</v>
      </c>
      <c r="C3414" s="197" t="s">
        <v>170</v>
      </c>
      <c r="D3414" s="198">
        <v>27.89</v>
      </c>
    </row>
    <row r="3415" spans="1:4" ht="13.5">
      <c r="A3415" s="197">
        <v>98593</v>
      </c>
      <c r="B3415" s="197" t="s">
        <v>25629</v>
      </c>
      <c r="C3415" s="197" t="s">
        <v>170</v>
      </c>
      <c r="D3415" s="198">
        <v>927.95</v>
      </c>
    </row>
    <row r="3416" spans="1:4" ht="13.5">
      <c r="A3416" s="197">
        <v>89355</v>
      </c>
      <c r="B3416" s="197" t="s">
        <v>25630</v>
      </c>
      <c r="C3416" s="197" t="s">
        <v>119</v>
      </c>
      <c r="D3416" s="198">
        <v>19.25</v>
      </c>
    </row>
    <row r="3417" spans="1:4" ht="13.5">
      <c r="A3417" s="197">
        <v>89356</v>
      </c>
      <c r="B3417" s="197" t="s">
        <v>25631</v>
      </c>
      <c r="C3417" s="197" t="s">
        <v>119</v>
      </c>
      <c r="D3417" s="198">
        <v>22.75</v>
      </c>
    </row>
    <row r="3418" spans="1:4" ht="13.5">
      <c r="A3418" s="197">
        <v>89357</v>
      </c>
      <c r="B3418" s="197" t="s">
        <v>25632</v>
      </c>
      <c r="C3418" s="197" t="s">
        <v>119</v>
      </c>
      <c r="D3418" s="198">
        <v>32.14</v>
      </c>
    </row>
    <row r="3419" spans="1:4" ht="13.5">
      <c r="A3419" s="197">
        <v>89401</v>
      </c>
      <c r="B3419" s="197" t="s">
        <v>25633</v>
      </c>
      <c r="C3419" s="197" t="s">
        <v>119</v>
      </c>
      <c r="D3419" s="198">
        <v>8.42</v>
      </c>
    </row>
    <row r="3420" spans="1:4" ht="13.5">
      <c r="A3420" s="197">
        <v>89402</v>
      </c>
      <c r="B3420" s="197" t="s">
        <v>25634</v>
      </c>
      <c r="C3420" s="197" t="s">
        <v>119</v>
      </c>
      <c r="D3420" s="198">
        <v>10.25</v>
      </c>
    </row>
    <row r="3421" spans="1:4" ht="13.5">
      <c r="A3421" s="197">
        <v>89403</v>
      </c>
      <c r="B3421" s="197" t="s">
        <v>25635</v>
      </c>
      <c r="C3421" s="197" t="s">
        <v>119</v>
      </c>
      <c r="D3421" s="198">
        <v>17.2</v>
      </c>
    </row>
    <row r="3422" spans="1:4" ht="13.5">
      <c r="A3422" s="197">
        <v>89446</v>
      </c>
      <c r="B3422" s="197" t="s">
        <v>25636</v>
      </c>
      <c r="C3422" s="197" t="s">
        <v>119</v>
      </c>
      <c r="D3422" s="198">
        <v>5.51</v>
      </c>
    </row>
    <row r="3423" spans="1:4" ht="13.5">
      <c r="A3423" s="197">
        <v>89447</v>
      </c>
      <c r="B3423" s="197" t="s">
        <v>25637</v>
      </c>
      <c r="C3423" s="197" t="s">
        <v>119</v>
      </c>
      <c r="D3423" s="198">
        <v>11.62</v>
      </c>
    </row>
    <row r="3424" spans="1:4" ht="13.5">
      <c r="A3424" s="197">
        <v>89448</v>
      </c>
      <c r="B3424" s="197" t="s">
        <v>25638</v>
      </c>
      <c r="C3424" s="197" t="s">
        <v>119</v>
      </c>
      <c r="D3424" s="198">
        <v>16.690000000000001</v>
      </c>
    </row>
    <row r="3425" spans="1:4" ht="13.5">
      <c r="A3425" s="197">
        <v>89449</v>
      </c>
      <c r="B3425" s="197" t="s">
        <v>25639</v>
      </c>
      <c r="C3425" s="197" t="s">
        <v>119</v>
      </c>
      <c r="D3425" s="198">
        <v>19.2</v>
      </c>
    </row>
    <row r="3426" spans="1:4" ht="13.5">
      <c r="A3426" s="197">
        <v>89450</v>
      </c>
      <c r="B3426" s="197" t="s">
        <v>25640</v>
      </c>
      <c r="C3426" s="197" t="s">
        <v>119</v>
      </c>
      <c r="D3426" s="198">
        <v>31.66</v>
      </c>
    </row>
    <row r="3427" spans="1:4" ht="13.5">
      <c r="A3427" s="197">
        <v>89451</v>
      </c>
      <c r="B3427" s="197" t="s">
        <v>25641</v>
      </c>
      <c r="C3427" s="197" t="s">
        <v>119</v>
      </c>
      <c r="D3427" s="198">
        <v>52.33</v>
      </c>
    </row>
    <row r="3428" spans="1:4" ht="13.5">
      <c r="A3428" s="197">
        <v>89452</v>
      </c>
      <c r="B3428" s="197" t="s">
        <v>25642</v>
      </c>
      <c r="C3428" s="197" t="s">
        <v>119</v>
      </c>
      <c r="D3428" s="198">
        <v>65.13</v>
      </c>
    </row>
    <row r="3429" spans="1:4" ht="13.5">
      <c r="A3429" s="197">
        <v>89508</v>
      </c>
      <c r="B3429" s="197" t="s">
        <v>25643</v>
      </c>
      <c r="C3429" s="197" t="s">
        <v>119</v>
      </c>
      <c r="D3429" s="198">
        <v>23.3</v>
      </c>
    </row>
    <row r="3430" spans="1:4" ht="13.5">
      <c r="A3430" s="197">
        <v>89509</v>
      </c>
      <c r="B3430" s="197" t="s">
        <v>25644</v>
      </c>
      <c r="C3430" s="197" t="s">
        <v>119</v>
      </c>
      <c r="D3430" s="198">
        <v>31.85</v>
      </c>
    </row>
    <row r="3431" spans="1:4" ht="13.5">
      <c r="A3431" s="197">
        <v>89511</v>
      </c>
      <c r="B3431" s="197" t="s">
        <v>25645</v>
      </c>
      <c r="C3431" s="197" t="s">
        <v>119</v>
      </c>
      <c r="D3431" s="198">
        <v>46.89</v>
      </c>
    </row>
    <row r="3432" spans="1:4" ht="13.5">
      <c r="A3432" s="197">
        <v>89512</v>
      </c>
      <c r="B3432" s="197" t="s">
        <v>25646</v>
      </c>
      <c r="C3432" s="197" t="s">
        <v>119</v>
      </c>
      <c r="D3432" s="198">
        <v>74.66</v>
      </c>
    </row>
    <row r="3433" spans="1:4" ht="13.5">
      <c r="A3433" s="197">
        <v>89576</v>
      </c>
      <c r="B3433" s="197" t="s">
        <v>123</v>
      </c>
      <c r="C3433" s="197" t="s">
        <v>119</v>
      </c>
      <c r="D3433" s="198">
        <v>29.09</v>
      </c>
    </row>
    <row r="3434" spans="1:4" ht="13.5">
      <c r="A3434" s="197">
        <v>89578</v>
      </c>
      <c r="B3434" s="197" t="s">
        <v>25647</v>
      </c>
      <c r="C3434" s="197" t="s">
        <v>119</v>
      </c>
      <c r="D3434" s="198">
        <v>50.22</v>
      </c>
    </row>
    <row r="3435" spans="1:4" ht="13.5">
      <c r="A3435" s="197">
        <v>89580</v>
      </c>
      <c r="B3435" s="197" t="s">
        <v>25648</v>
      </c>
      <c r="C3435" s="197" t="s">
        <v>119</v>
      </c>
      <c r="D3435" s="198">
        <v>99.14</v>
      </c>
    </row>
    <row r="3436" spans="1:4" ht="13.5">
      <c r="A3436" s="197">
        <v>89633</v>
      </c>
      <c r="B3436" s="197" t="s">
        <v>25649</v>
      </c>
      <c r="C3436" s="197" t="s">
        <v>119</v>
      </c>
      <c r="D3436" s="198">
        <v>25.46</v>
      </c>
    </row>
    <row r="3437" spans="1:4" ht="13.5">
      <c r="A3437" s="197">
        <v>89634</v>
      </c>
      <c r="B3437" s="197" t="s">
        <v>25650</v>
      </c>
      <c r="C3437" s="197" t="s">
        <v>119</v>
      </c>
      <c r="D3437" s="198">
        <v>38.590000000000003</v>
      </c>
    </row>
    <row r="3438" spans="1:4" ht="13.5">
      <c r="A3438" s="197">
        <v>89635</v>
      </c>
      <c r="B3438" s="197" t="s">
        <v>25651</v>
      </c>
      <c r="C3438" s="197" t="s">
        <v>119</v>
      </c>
      <c r="D3438" s="198">
        <v>55</v>
      </c>
    </row>
    <row r="3439" spans="1:4" ht="13.5">
      <c r="A3439" s="197">
        <v>89636</v>
      </c>
      <c r="B3439" s="197" t="s">
        <v>25652</v>
      </c>
      <c r="C3439" s="197" t="s">
        <v>119</v>
      </c>
      <c r="D3439" s="198">
        <v>66.930000000000007</v>
      </c>
    </row>
    <row r="3440" spans="1:4" ht="13.5">
      <c r="A3440" s="197">
        <v>89711</v>
      </c>
      <c r="B3440" s="197" t="s">
        <v>25653</v>
      </c>
      <c r="C3440" s="197" t="s">
        <v>119</v>
      </c>
      <c r="D3440" s="198">
        <v>21.09</v>
      </c>
    </row>
    <row r="3441" spans="1:4" ht="13.5">
      <c r="A3441" s="197">
        <v>89712</v>
      </c>
      <c r="B3441" s="197" t="s">
        <v>25654</v>
      </c>
      <c r="C3441" s="197" t="s">
        <v>119</v>
      </c>
      <c r="D3441" s="198">
        <v>31.7</v>
      </c>
    </row>
    <row r="3442" spans="1:4" ht="13.5">
      <c r="A3442" s="197">
        <v>89713</v>
      </c>
      <c r="B3442" s="197" t="s">
        <v>25655</v>
      </c>
      <c r="C3442" s="197" t="s">
        <v>119</v>
      </c>
      <c r="D3442" s="198">
        <v>48.3</v>
      </c>
    </row>
    <row r="3443" spans="1:4" ht="13.5">
      <c r="A3443" s="197">
        <v>89714</v>
      </c>
      <c r="B3443" s="197" t="s">
        <v>258</v>
      </c>
      <c r="C3443" s="197" t="s">
        <v>119</v>
      </c>
      <c r="D3443" s="198">
        <v>61.75</v>
      </c>
    </row>
    <row r="3444" spans="1:4" ht="13.5">
      <c r="A3444" s="197">
        <v>89716</v>
      </c>
      <c r="B3444" s="197" t="s">
        <v>25656</v>
      </c>
      <c r="C3444" s="197" t="s">
        <v>119</v>
      </c>
      <c r="D3444" s="198">
        <v>27.21</v>
      </c>
    </row>
    <row r="3445" spans="1:4" ht="13.5">
      <c r="A3445" s="197">
        <v>89717</v>
      </c>
      <c r="B3445" s="197" t="s">
        <v>25657</v>
      </c>
      <c r="C3445" s="197" t="s">
        <v>119</v>
      </c>
      <c r="D3445" s="198">
        <v>41.6</v>
      </c>
    </row>
    <row r="3446" spans="1:4" ht="13.5">
      <c r="A3446" s="197">
        <v>89770</v>
      </c>
      <c r="B3446" s="197" t="s">
        <v>25658</v>
      </c>
      <c r="C3446" s="197" t="s">
        <v>119</v>
      </c>
      <c r="D3446" s="198">
        <v>45.23</v>
      </c>
    </row>
    <row r="3447" spans="1:4" ht="13.5">
      <c r="A3447" s="197">
        <v>89771</v>
      </c>
      <c r="B3447" s="197" t="s">
        <v>25659</v>
      </c>
      <c r="C3447" s="197" t="s">
        <v>119</v>
      </c>
      <c r="D3447" s="198">
        <v>61.81</v>
      </c>
    </row>
    <row r="3448" spans="1:4" ht="13.5">
      <c r="A3448" s="197">
        <v>89773</v>
      </c>
      <c r="B3448" s="197" t="s">
        <v>25660</v>
      </c>
      <c r="C3448" s="197" t="s">
        <v>119</v>
      </c>
      <c r="D3448" s="198">
        <v>143.88</v>
      </c>
    </row>
    <row r="3449" spans="1:4" ht="13.5">
      <c r="A3449" s="197">
        <v>89775</v>
      </c>
      <c r="B3449" s="197" t="s">
        <v>25661</v>
      </c>
      <c r="C3449" s="197" t="s">
        <v>119</v>
      </c>
      <c r="D3449" s="198">
        <v>227.25</v>
      </c>
    </row>
    <row r="3450" spans="1:4" ht="13.5">
      <c r="A3450" s="197">
        <v>89798</v>
      </c>
      <c r="B3450" s="197" t="s">
        <v>25662</v>
      </c>
      <c r="C3450" s="197" t="s">
        <v>119</v>
      </c>
      <c r="D3450" s="198">
        <v>14.1</v>
      </c>
    </row>
    <row r="3451" spans="1:4" ht="13.5">
      <c r="A3451" s="197">
        <v>89799</v>
      </c>
      <c r="B3451" s="197" t="s">
        <v>25663</v>
      </c>
      <c r="C3451" s="197" t="s">
        <v>119</v>
      </c>
      <c r="D3451" s="198">
        <v>22.87</v>
      </c>
    </row>
    <row r="3452" spans="1:4" ht="13.5">
      <c r="A3452" s="197">
        <v>89800</v>
      </c>
      <c r="B3452" s="197" t="s">
        <v>25664</v>
      </c>
      <c r="C3452" s="197" t="s">
        <v>119</v>
      </c>
      <c r="D3452" s="198">
        <v>28.2</v>
      </c>
    </row>
    <row r="3453" spans="1:4" ht="13.5">
      <c r="A3453" s="197">
        <v>89848</v>
      </c>
      <c r="B3453" s="197" t="s">
        <v>25665</v>
      </c>
      <c r="C3453" s="197" t="s">
        <v>119</v>
      </c>
      <c r="D3453" s="198">
        <v>34.020000000000003</v>
      </c>
    </row>
    <row r="3454" spans="1:4" ht="13.5">
      <c r="A3454" s="197">
        <v>89849</v>
      </c>
      <c r="B3454" s="197" t="s">
        <v>25666</v>
      </c>
      <c r="C3454" s="197" t="s">
        <v>119</v>
      </c>
      <c r="D3454" s="198">
        <v>67.58</v>
      </c>
    </row>
    <row r="3455" spans="1:4" ht="13.5">
      <c r="A3455" s="197">
        <v>89865</v>
      </c>
      <c r="B3455" s="197" t="s">
        <v>25667</v>
      </c>
      <c r="C3455" s="197" t="s">
        <v>119</v>
      </c>
      <c r="D3455" s="198">
        <v>13.96</v>
      </c>
    </row>
    <row r="3456" spans="1:4" ht="13.5">
      <c r="A3456" s="197">
        <v>91784</v>
      </c>
      <c r="B3456" s="197" t="s">
        <v>25668</v>
      </c>
      <c r="C3456" s="197" t="s">
        <v>119</v>
      </c>
      <c r="D3456" s="198">
        <v>45.77</v>
      </c>
    </row>
    <row r="3457" spans="1:4" ht="13.5">
      <c r="A3457" s="197">
        <v>91785</v>
      </c>
      <c r="B3457" s="197" t="s">
        <v>25669</v>
      </c>
      <c r="C3457" s="197" t="s">
        <v>119</v>
      </c>
      <c r="D3457" s="198">
        <v>45.45</v>
      </c>
    </row>
    <row r="3458" spans="1:4" ht="13.5">
      <c r="A3458" s="197">
        <v>91786</v>
      </c>
      <c r="B3458" s="197" t="s">
        <v>25670</v>
      </c>
      <c r="C3458" s="197" t="s">
        <v>119</v>
      </c>
      <c r="D3458" s="198">
        <v>31.63</v>
      </c>
    </row>
    <row r="3459" spans="1:4" ht="13.5">
      <c r="A3459" s="197">
        <v>91787</v>
      </c>
      <c r="B3459" s="197" t="s">
        <v>25671</v>
      </c>
      <c r="C3459" s="197" t="s">
        <v>119</v>
      </c>
      <c r="D3459" s="198">
        <v>35.64</v>
      </c>
    </row>
    <row r="3460" spans="1:4" ht="13.5">
      <c r="A3460" s="197">
        <v>91788</v>
      </c>
      <c r="B3460" s="197" t="s">
        <v>25672</v>
      </c>
      <c r="C3460" s="197" t="s">
        <v>119</v>
      </c>
      <c r="D3460" s="198">
        <v>45.53</v>
      </c>
    </row>
    <row r="3461" spans="1:4" ht="13.5">
      <c r="A3461" s="197">
        <v>91789</v>
      </c>
      <c r="B3461" s="197" t="s">
        <v>25673</v>
      </c>
      <c r="C3461" s="197" t="s">
        <v>119</v>
      </c>
      <c r="D3461" s="198">
        <v>51.64</v>
      </c>
    </row>
    <row r="3462" spans="1:4" ht="13.5">
      <c r="A3462" s="197">
        <v>91790</v>
      </c>
      <c r="B3462" s="197" t="s">
        <v>25674</v>
      </c>
      <c r="C3462" s="197" t="s">
        <v>119</v>
      </c>
      <c r="D3462" s="198">
        <v>78.11</v>
      </c>
    </row>
    <row r="3463" spans="1:4" ht="13.5">
      <c r="A3463" s="197">
        <v>91791</v>
      </c>
      <c r="B3463" s="197" t="s">
        <v>25675</v>
      </c>
      <c r="C3463" s="197" t="s">
        <v>119</v>
      </c>
      <c r="D3463" s="198">
        <v>105.36</v>
      </c>
    </row>
    <row r="3464" spans="1:4" ht="13.5">
      <c r="A3464" s="197">
        <v>91792</v>
      </c>
      <c r="B3464" s="197" t="s">
        <v>25676</v>
      </c>
      <c r="C3464" s="197" t="s">
        <v>119</v>
      </c>
      <c r="D3464" s="198">
        <v>61.9</v>
      </c>
    </row>
    <row r="3465" spans="1:4" ht="13.5">
      <c r="A3465" s="197">
        <v>91793</v>
      </c>
      <c r="B3465" s="197" t="s">
        <v>25677</v>
      </c>
      <c r="C3465" s="197" t="s">
        <v>119</v>
      </c>
      <c r="D3465" s="198">
        <v>93.83</v>
      </c>
    </row>
    <row r="3466" spans="1:4" ht="13.5">
      <c r="A3466" s="197">
        <v>91794</v>
      </c>
      <c r="B3466" s="197" t="s">
        <v>25678</v>
      </c>
      <c r="C3466" s="197" t="s">
        <v>119</v>
      </c>
      <c r="D3466" s="198">
        <v>45.33</v>
      </c>
    </row>
    <row r="3467" spans="1:4" ht="13.5">
      <c r="A3467" s="197">
        <v>91795</v>
      </c>
      <c r="B3467" s="197" t="s">
        <v>25679</v>
      </c>
      <c r="C3467" s="197" t="s">
        <v>119</v>
      </c>
      <c r="D3467" s="198">
        <v>75.58</v>
      </c>
    </row>
    <row r="3468" spans="1:4" ht="13.5">
      <c r="A3468" s="197">
        <v>91796</v>
      </c>
      <c r="B3468" s="197" t="s">
        <v>25680</v>
      </c>
      <c r="C3468" s="197" t="s">
        <v>119</v>
      </c>
      <c r="D3468" s="198">
        <v>81.73</v>
      </c>
    </row>
    <row r="3469" spans="1:4" ht="13.5">
      <c r="A3469" s="197">
        <v>92275</v>
      </c>
      <c r="B3469" s="197" t="s">
        <v>25681</v>
      </c>
      <c r="C3469" s="197" t="s">
        <v>119</v>
      </c>
      <c r="D3469" s="198">
        <v>64.3</v>
      </c>
    </row>
    <row r="3470" spans="1:4" ht="13.5">
      <c r="A3470" s="197">
        <v>92276</v>
      </c>
      <c r="B3470" s="197" t="s">
        <v>25682</v>
      </c>
      <c r="C3470" s="197" t="s">
        <v>119</v>
      </c>
      <c r="D3470" s="198">
        <v>81.42</v>
      </c>
    </row>
    <row r="3471" spans="1:4" ht="13.5">
      <c r="A3471" s="197">
        <v>92277</v>
      </c>
      <c r="B3471" s="197" t="s">
        <v>25683</v>
      </c>
      <c r="C3471" s="197" t="s">
        <v>119</v>
      </c>
      <c r="D3471" s="198">
        <v>117.51</v>
      </c>
    </row>
    <row r="3472" spans="1:4" ht="13.5">
      <c r="A3472" s="197">
        <v>92278</v>
      </c>
      <c r="B3472" s="197" t="s">
        <v>25684</v>
      </c>
      <c r="C3472" s="197" t="s">
        <v>119</v>
      </c>
      <c r="D3472" s="198">
        <v>158.06</v>
      </c>
    </row>
    <row r="3473" spans="1:4" ht="13.5">
      <c r="A3473" s="197">
        <v>92279</v>
      </c>
      <c r="B3473" s="197" t="s">
        <v>25685</v>
      </c>
      <c r="C3473" s="197" t="s">
        <v>119</v>
      </c>
      <c r="D3473" s="198">
        <v>228.45</v>
      </c>
    </row>
    <row r="3474" spans="1:4" ht="13.5">
      <c r="A3474" s="197">
        <v>92280</v>
      </c>
      <c r="B3474" s="197" t="s">
        <v>25686</v>
      </c>
      <c r="C3474" s="197" t="s">
        <v>119</v>
      </c>
      <c r="D3474" s="198">
        <v>320.81</v>
      </c>
    </row>
    <row r="3475" spans="1:4" ht="13.5">
      <c r="A3475" s="197">
        <v>92281</v>
      </c>
      <c r="B3475" s="197" t="s">
        <v>25687</v>
      </c>
      <c r="C3475" s="197" t="s">
        <v>119</v>
      </c>
      <c r="D3475" s="198">
        <v>160.97</v>
      </c>
    </row>
    <row r="3476" spans="1:4" ht="13.5">
      <c r="A3476" s="197">
        <v>92282</v>
      </c>
      <c r="B3476" s="197" t="s">
        <v>25688</v>
      </c>
      <c r="C3476" s="197" t="s">
        <v>119</v>
      </c>
      <c r="D3476" s="198">
        <v>182</v>
      </c>
    </row>
    <row r="3477" spans="1:4" ht="13.5">
      <c r="A3477" s="197">
        <v>92283</v>
      </c>
      <c r="B3477" s="197" t="s">
        <v>25689</v>
      </c>
      <c r="C3477" s="197" t="s">
        <v>119</v>
      </c>
      <c r="D3477" s="198">
        <v>244.68</v>
      </c>
    </row>
    <row r="3478" spans="1:4" ht="13.5">
      <c r="A3478" s="197">
        <v>92284</v>
      </c>
      <c r="B3478" s="197" t="s">
        <v>25690</v>
      </c>
      <c r="C3478" s="197" t="s">
        <v>119</v>
      </c>
      <c r="D3478" s="198">
        <v>303.10000000000002</v>
      </c>
    </row>
    <row r="3479" spans="1:4" ht="13.5">
      <c r="A3479" s="197">
        <v>92285</v>
      </c>
      <c r="B3479" s="197" t="s">
        <v>25691</v>
      </c>
      <c r="C3479" s="197" t="s">
        <v>119</v>
      </c>
      <c r="D3479" s="198">
        <v>401.76</v>
      </c>
    </row>
    <row r="3480" spans="1:4" ht="13.5">
      <c r="A3480" s="197">
        <v>92286</v>
      </c>
      <c r="B3480" s="197" t="s">
        <v>25692</v>
      </c>
      <c r="C3480" s="197" t="s">
        <v>119</v>
      </c>
      <c r="D3480" s="198">
        <v>496.56</v>
      </c>
    </row>
    <row r="3481" spans="1:4" ht="13.5">
      <c r="A3481" s="197">
        <v>92305</v>
      </c>
      <c r="B3481" s="197" t="s">
        <v>25693</v>
      </c>
      <c r="C3481" s="197" t="s">
        <v>119</v>
      </c>
      <c r="D3481" s="198">
        <v>42.08</v>
      </c>
    </row>
    <row r="3482" spans="1:4" ht="13.5">
      <c r="A3482" s="197">
        <v>92306</v>
      </c>
      <c r="B3482" s="197" t="s">
        <v>25694</v>
      </c>
      <c r="C3482" s="197" t="s">
        <v>119</v>
      </c>
      <c r="D3482" s="198">
        <v>68.98</v>
      </c>
    </row>
    <row r="3483" spans="1:4" ht="13.5">
      <c r="A3483" s="197">
        <v>92307</v>
      </c>
      <c r="B3483" s="197" t="s">
        <v>25695</v>
      </c>
      <c r="C3483" s="197" t="s">
        <v>119</v>
      </c>
      <c r="D3483" s="198">
        <v>86.43</v>
      </c>
    </row>
    <row r="3484" spans="1:4" ht="13.5">
      <c r="A3484" s="197">
        <v>92308</v>
      </c>
      <c r="B3484" s="197" t="s">
        <v>25696</v>
      </c>
      <c r="C3484" s="197" t="s">
        <v>119</v>
      </c>
      <c r="D3484" s="198">
        <v>64.819999999999993</v>
      </c>
    </row>
    <row r="3485" spans="1:4" ht="13.5">
      <c r="A3485" s="197">
        <v>92309</v>
      </c>
      <c r="B3485" s="197" t="s">
        <v>25697</v>
      </c>
      <c r="C3485" s="197" t="s">
        <v>119</v>
      </c>
      <c r="D3485" s="198">
        <v>168</v>
      </c>
    </row>
    <row r="3486" spans="1:4" ht="13.5">
      <c r="A3486" s="197">
        <v>92310</v>
      </c>
      <c r="B3486" s="197" t="s">
        <v>25698</v>
      </c>
      <c r="C3486" s="197" t="s">
        <v>119</v>
      </c>
      <c r="D3486" s="198">
        <v>189.43</v>
      </c>
    </row>
    <row r="3487" spans="1:4" ht="13.5">
      <c r="A3487" s="197">
        <v>92320</v>
      </c>
      <c r="B3487" s="197" t="s">
        <v>25699</v>
      </c>
      <c r="C3487" s="197" t="s">
        <v>119</v>
      </c>
      <c r="D3487" s="198">
        <v>52.35</v>
      </c>
    </row>
    <row r="3488" spans="1:4" ht="13.5">
      <c r="A3488" s="197">
        <v>92321</v>
      </c>
      <c r="B3488" s="197" t="s">
        <v>25700</v>
      </c>
      <c r="C3488" s="197" t="s">
        <v>119</v>
      </c>
      <c r="D3488" s="198">
        <v>86.62</v>
      </c>
    </row>
    <row r="3489" spans="1:4" ht="13.5">
      <c r="A3489" s="197">
        <v>92322</v>
      </c>
      <c r="B3489" s="197" t="s">
        <v>25701</v>
      </c>
      <c r="C3489" s="197" t="s">
        <v>119</v>
      </c>
      <c r="D3489" s="198">
        <v>110.5</v>
      </c>
    </row>
    <row r="3490" spans="1:4" ht="13.5">
      <c r="A3490" s="197">
        <v>92323</v>
      </c>
      <c r="B3490" s="197" t="s">
        <v>25702</v>
      </c>
      <c r="C3490" s="197" t="s">
        <v>119</v>
      </c>
      <c r="D3490" s="198">
        <v>72.63</v>
      </c>
    </row>
    <row r="3491" spans="1:4" ht="13.5">
      <c r="A3491" s="197">
        <v>92324</v>
      </c>
      <c r="B3491" s="197" t="s">
        <v>25703</v>
      </c>
      <c r="C3491" s="197" t="s">
        <v>119</v>
      </c>
      <c r="D3491" s="198">
        <v>183.19</v>
      </c>
    </row>
    <row r="3492" spans="1:4" ht="13.5">
      <c r="A3492" s="197">
        <v>92325</v>
      </c>
      <c r="B3492" s="197" t="s">
        <v>25704</v>
      </c>
      <c r="C3492" s="197" t="s">
        <v>119</v>
      </c>
      <c r="D3492" s="198">
        <v>210.98</v>
      </c>
    </row>
    <row r="3493" spans="1:4" ht="13.5">
      <c r="A3493" s="197">
        <v>92335</v>
      </c>
      <c r="B3493" s="197" t="s">
        <v>25705</v>
      </c>
      <c r="C3493" s="197" t="s">
        <v>119</v>
      </c>
      <c r="D3493" s="198">
        <v>103.42</v>
      </c>
    </row>
    <row r="3494" spans="1:4" ht="13.5">
      <c r="A3494" s="197">
        <v>92336</v>
      </c>
      <c r="B3494" s="197" t="s">
        <v>25706</v>
      </c>
      <c r="C3494" s="197" t="s">
        <v>119</v>
      </c>
      <c r="D3494" s="198">
        <v>127.22</v>
      </c>
    </row>
    <row r="3495" spans="1:4" ht="13.5">
      <c r="A3495" s="197">
        <v>92337</v>
      </c>
      <c r="B3495" s="197" t="s">
        <v>25707</v>
      </c>
      <c r="C3495" s="197" t="s">
        <v>119</v>
      </c>
      <c r="D3495" s="198">
        <v>168.02</v>
      </c>
    </row>
    <row r="3496" spans="1:4" ht="13.5">
      <c r="A3496" s="197">
        <v>92338</v>
      </c>
      <c r="B3496" s="197" t="s">
        <v>25708</v>
      </c>
      <c r="C3496" s="197" t="s">
        <v>119</v>
      </c>
      <c r="D3496" s="198">
        <v>123.49</v>
      </c>
    </row>
    <row r="3497" spans="1:4" ht="13.5">
      <c r="A3497" s="197">
        <v>92339</v>
      </c>
      <c r="B3497" s="197" t="s">
        <v>25709</v>
      </c>
      <c r="C3497" s="197" t="s">
        <v>119</v>
      </c>
      <c r="D3497" s="198">
        <v>184.78</v>
      </c>
    </row>
    <row r="3498" spans="1:4" ht="13.5">
      <c r="A3498" s="197">
        <v>92341</v>
      </c>
      <c r="B3498" s="197" t="s">
        <v>25710</v>
      </c>
      <c r="C3498" s="197" t="s">
        <v>119</v>
      </c>
      <c r="D3498" s="198">
        <v>113.67</v>
      </c>
    </row>
    <row r="3499" spans="1:4" ht="13.5">
      <c r="A3499" s="197">
        <v>92342</v>
      </c>
      <c r="B3499" s="197" t="s">
        <v>25711</v>
      </c>
      <c r="C3499" s="197" t="s">
        <v>119</v>
      </c>
      <c r="D3499" s="198">
        <v>137.54</v>
      </c>
    </row>
    <row r="3500" spans="1:4" ht="13.5">
      <c r="A3500" s="197">
        <v>92343</v>
      </c>
      <c r="B3500" s="197" t="s">
        <v>25712</v>
      </c>
      <c r="C3500" s="197" t="s">
        <v>119</v>
      </c>
      <c r="D3500" s="198">
        <v>178.44</v>
      </c>
    </row>
    <row r="3501" spans="1:4" ht="13.5">
      <c r="A3501" s="197">
        <v>92359</v>
      </c>
      <c r="B3501" s="197" t="s">
        <v>25713</v>
      </c>
      <c r="C3501" s="197" t="s">
        <v>119</v>
      </c>
      <c r="D3501" s="198">
        <v>56.18</v>
      </c>
    </row>
    <row r="3502" spans="1:4" ht="13.5">
      <c r="A3502" s="197">
        <v>92360</v>
      </c>
      <c r="B3502" s="197" t="s">
        <v>25714</v>
      </c>
      <c r="C3502" s="197" t="s">
        <v>119</v>
      </c>
      <c r="D3502" s="198">
        <v>75.03</v>
      </c>
    </row>
    <row r="3503" spans="1:4" ht="13.5">
      <c r="A3503" s="197">
        <v>92361</v>
      </c>
      <c r="B3503" s="197" t="s">
        <v>25715</v>
      </c>
      <c r="C3503" s="197" t="s">
        <v>119</v>
      </c>
      <c r="D3503" s="198">
        <v>101.5</v>
      </c>
    </row>
    <row r="3504" spans="1:4" ht="13.5">
      <c r="A3504" s="197">
        <v>92362</v>
      </c>
      <c r="B3504" s="197" t="s">
        <v>25716</v>
      </c>
      <c r="C3504" s="197" t="s">
        <v>119</v>
      </c>
      <c r="D3504" s="198">
        <v>161.91</v>
      </c>
    </row>
    <row r="3505" spans="1:4" ht="13.5">
      <c r="A3505" s="197">
        <v>92364</v>
      </c>
      <c r="B3505" s="197" t="s">
        <v>25717</v>
      </c>
      <c r="C3505" s="197" t="s">
        <v>119</v>
      </c>
      <c r="D3505" s="198">
        <v>62.68</v>
      </c>
    </row>
    <row r="3506" spans="1:4" ht="13.5">
      <c r="A3506" s="197">
        <v>92365</v>
      </c>
      <c r="B3506" s="197" t="s">
        <v>25718</v>
      </c>
      <c r="C3506" s="197" t="s">
        <v>119</v>
      </c>
      <c r="D3506" s="198">
        <v>72.19</v>
      </c>
    </row>
    <row r="3507" spans="1:4" ht="13.5">
      <c r="A3507" s="197">
        <v>92366</v>
      </c>
      <c r="B3507" s="197" t="s">
        <v>25719</v>
      </c>
      <c r="C3507" s="197" t="s">
        <v>119</v>
      </c>
      <c r="D3507" s="198">
        <v>100.98</v>
      </c>
    </row>
    <row r="3508" spans="1:4" ht="13.5">
      <c r="A3508" s="197">
        <v>92367</v>
      </c>
      <c r="B3508" s="197" t="s">
        <v>25720</v>
      </c>
      <c r="C3508" s="197" t="s">
        <v>119</v>
      </c>
      <c r="D3508" s="198">
        <v>124.28</v>
      </c>
    </row>
    <row r="3509" spans="1:4" ht="13.5">
      <c r="A3509" s="197">
        <v>92368</v>
      </c>
      <c r="B3509" s="197" t="s">
        <v>25721</v>
      </c>
      <c r="C3509" s="197" t="s">
        <v>119</v>
      </c>
      <c r="D3509" s="198">
        <v>164.64</v>
      </c>
    </row>
    <row r="3510" spans="1:4" ht="13.5">
      <c r="A3510" s="197">
        <v>92645</v>
      </c>
      <c r="B3510" s="197" t="s">
        <v>25722</v>
      </c>
      <c r="C3510" s="197" t="s">
        <v>119</v>
      </c>
      <c r="D3510" s="198">
        <v>60.14</v>
      </c>
    </row>
    <row r="3511" spans="1:4" ht="13.5">
      <c r="A3511" s="197">
        <v>92646</v>
      </c>
      <c r="B3511" s="197" t="s">
        <v>25723</v>
      </c>
      <c r="C3511" s="197" t="s">
        <v>119</v>
      </c>
      <c r="D3511" s="198">
        <v>78.989999999999995</v>
      </c>
    </row>
    <row r="3512" spans="1:4" ht="13.5">
      <c r="A3512" s="197">
        <v>92648</v>
      </c>
      <c r="B3512" s="197" t="s">
        <v>25724</v>
      </c>
      <c r="C3512" s="197" t="s">
        <v>119</v>
      </c>
      <c r="D3512" s="198">
        <v>86.54</v>
      </c>
    </row>
    <row r="3513" spans="1:4" ht="13.5">
      <c r="A3513" s="197">
        <v>92649</v>
      </c>
      <c r="B3513" s="197" t="s">
        <v>25725</v>
      </c>
      <c r="C3513" s="197" t="s">
        <v>119</v>
      </c>
      <c r="D3513" s="198">
        <v>105.45</v>
      </c>
    </row>
    <row r="3514" spans="1:4" ht="13.5">
      <c r="A3514" s="197">
        <v>92650</v>
      </c>
      <c r="B3514" s="197" t="s">
        <v>25726</v>
      </c>
      <c r="C3514" s="197" t="s">
        <v>119</v>
      </c>
      <c r="D3514" s="198">
        <v>165.87</v>
      </c>
    </row>
    <row r="3515" spans="1:4" ht="13.5">
      <c r="A3515" s="197">
        <v>92652</v>
      </c>
      <c r="B3515" s="197" t="s">
        <v>25727</v>
      </c>
      <c r="C3515" s="197" t="s">
        <v>119</v>
      </c>
      <c r="D3515" s="198">
        <v>67.349999999999994</v>
      </c>
    </row>
    <row r="3516" spans="1:4" ht="13.5">
      <c r="A3516" s="197">
        <v>92653</v>
      </c>
      <c r="B3516" s="197" t="s">
        <v>25728</v>
      </c>
      <c r="C3516" s="197" t="s">
        <v>119</v>
      </c>
      <c r="D3516" s="198">
        <v>76.91</v>
      </c>
    </row>
    <row r="3517" spans="1:4" ht="13.5">
      <c r="A3517" s="197">
        <v>92654</v>
      </c>
      <c r="B3517" s="197" t="s">
        <v>25729</v>
      </c>
      <c r="C3517" s="197" t="s">
        <v>119</v>
      </c>
      <c r="D3517" s="198">
        <v>105.71</v>
      </c>
    </row>
    <row r="3518" spans="1:4" ht="13.5">
      <c r="A3518" s="197">
        <v>92655</v>
      </c>
      <c r="B3518" s="197" t="s">
        <v>25730</v>
      </c>
      <c r="C3518" s="197" t="s">
        <v>119</v>
      </c>
      <c r="D3518" s="198">
        <v>129.1</v>
      </c>
    </row>
    <row r="3519" spans="1:4" ht="13.5">
      <c r="A3519" s="197">
        <v>92656</v>
      </c>
      <c r="B3519" s="197" t="s">
        <v>25731</v>
      </c>
      <c r="C3519" s="197" t="s">
        <v>119</v>
      </c>
      <c r="D3519" s="198">
        <v>169.48</v>
      </c>
    </row>
    <row r="3520" spans="1:4" ht="13.5">
      <c r="A3520" s="197">
        <v>92687</v>
      </c>
      <c r="B3520" s="197" t="s">
        <v>25732</v>
      </c>
      <c r="C3520" s="197" t="s">
        <v>119</v>
      </c>
      <c r="D3520" s="198">
        <v>31.18</v>
      </c>
    </row>
    <row r="3521" spans="1:4" ht="13.5">
      <c r="A3521" s="197">
        <v>92688</v>
      </c>
      <c r="B3521" s="197" t="s">
        <v>25733</v>
      </c>
      <c r="C3521" s="197" t="s">
        <v>119</v>
      </c>
      <c r="D3521" s="198">
        <v>43.22</v>
      </c>
    </row>
    <row r="3522" spans="1:4" ht="13.5">
      <c r="A3522" s="197">
        <v>92689</v>
      </c>
      <c r="B3522" s="197" t="s">
        <v>25734</v>
      </c>
      <c r="C3522" s="197" t="s">
        <v>119</v>
      </c>
      <c r="D3522" s="198">
        <v>43.02</v>
      </c>
    </row>
    <row r="3523" spans="1:4" ht="13.5">
      <c r="A3523" s="197">
        <v>92690</v>
      </c>
      <c r="B3523" s="197" t="s">
        <v>25735</v>
      </c>
      <c r="C3523" s="197" t="s">
        <v>119</v>
      </c>
      <c r="D3523" s="198">
        <v>61.9</v>
      </c>
    </row>
    <row r="3524" spans="1:4" ht="13.5">
      <c r="A3524" s="197">
        <v>92691</v>
      </c>
      <c r="B3524" s="197" t="s">
        <v>25736</v>
      </c>
      <c r="C3524" s="197" t="s">
        <v>119</v>
      </c>
      <c r="D3524" s="198">
        <v>82.45</v>
      </c>
    </row>
    <row r="3525" spans="1:4" ht="13.5">
      <c r="A3525" s="197">
        <v>94462</v>
      </c>
      <c r="B3525" s="197" t="s">
        <v>25737</v>
      </c>
      <c r="C3525" s="197" t="s">
        <v>119</v>
      </c>
      <c r="D3525" s="198">
        <v>111.51</v>
      </c>
    </row>
    <row r="3526" spans="1:4" ht="13.5">
      <c r="A3526" s="197">
        <v>94463</v>
      </c>
      <c r="B3526" s="197" t="s">
        <v>25738</v>
      </c>
      <c r="C3526" s="197" t="s">
        <v>119</v>
      </c>
      <c r="D3526" s="198">
        <v>131.65</v>
      </c>
    </row>
    <row r="3527" spans="1:4" ht="13.5">
      <c r="A3527" s="197">
        <v>94464</v>
      </c>
      <c r="B3527" s="197" t="s">
        <v>25739</v>
      </c>
      <c r="C3527" s="197" t="s">
        <v>119</v>
      </c>
      <c r="D3527" s="198">
        <v>186.3</v>
      </c>
    </row>
    <row r="3528" spans="1:4" ht="13.5">
      <c r="A3528" s="197">
        <v>94602</v>
      </c>
      <c r="B3528" s="197" t="s">
        <v>25740</v>
      </c>
      <c r="C3528" s="197" t="s">
        <v>119</v>
      </c>
      <c r="D3528" s="198">
        <v>241.65</v>
      </c>
    </row>
    <row r="3529" spans="1:4" ht="13.5">
      <c r="A3529" s="197">
        <v>94603</v>
      </c>
      <c r="B3529" s="197" t="s">
        <v>25741</v>
      </c>
      <c r="C3529" s="197" t="s">
        <v>119</v>
      </c>
      <c r="D3529" s="198">
        <v>327</v>
      </c>
    </row>
    <row r="3530" spans="1:4" ht="13.5">
      <c r="A3530" s="197">
        <v>94604</v>
      </c>
      <c r="B3530" s="197" t="s">
        <v>25742</v>
      </c>
      <c r="C3530" s="197" t="s">
        <v>119</v>
      </c>
      <c r="D3530" s="198">
        <v>448.6</v>
      </c>
    </row>
    <row r="3531" spans="1:4" ht="13.5">
      <c r="A3531" s="197">
        <v>94605</v>
      </c>
      <c r="B3531" s="197" t="s">
        <v>25743</v>
      </c>
      <c r="C3531" s="197" t="s">
        <v>119</v>
      </c>
      <c r="D3531" s="198">
        <v>644.5</v>
      </c>
    </row>
    <row r="3532" spans="1:4" ht="13.5">
      <c r="A3532" s="197">
        <v>94648</v>
      </c>
      <c r="B3532" s="197" t="s">
        <v>25744</v>
      </c>
      <c r="C3532" s="197" t="s">
        <v>119</v>
      </c>
      <c r="D3532" s="198">
        <v>11.08</v>
      </c>
    </row>
    <row r="3533" spans="1:4" ht="13.5">
      <c r="A3533" s="197">
        <v>94649</v>
      </c>
      <c r="B3533" s="197" t="s">
        <v>25745</v>
      </c>
      <c r="C3533" s="197" t="s">
        <v>119</v>
      </c>
      <c r="D3533" s="198">
        <v>16.899999999999999</v>
      </c>
    </row>
    <row r="3534" spans="1:4" ht="13.5">
      <c r="A3534" s="197">
        <v>94650</v>
      </c>
      <c r="B3534" s="197" t="s">
        <v>25746</v>
      </c>
      <c r="C3534" s="197" t="s">
        <v>119</v>
      </c>
      <c r="D3534" s="198">
        <v>24.15</v>
      </c>
    </row>
    <row r="3535" spans="1:4" ht="13.5">
      <c r="A3535" s="197">
        <v>94651</v>
      </c>
      <c r="B3535" s="197" t="s">
        <v>25747</v>
      </c>
      <c r="C3535" s="197" t="s">
        <v>119</v>
      </c>
      <c r="D3535" s="198">
        <v>26.35</v>
      </c>
    </row>
    <row r="3536" spans="1:4" ht="13.5">
      <c r="A3536" s="197">
        <v>94652</v>
      </c>
      <c r="B3536" s="197" t="s">
        <v>25748</v>
      </c>
      <c r="C3536" s="197" t="s">
        <v>119</v>
      </c>
      <c r="D3536" s="198">
        <v>42.86</v>
      </c>
    </row>
    <row r="3537" spans="1:4" ht="13.5">
      <c r="A3537" s="197">
        <v>94653</v>
      </c>
      <c r="B3537" s="197" t="s">
        <v>25749</v>
      </c>
      <c r="C3537" s="197" t="s">
        <v>119</v>
      </c>
      <c r="D3537" s="198">
        <v>61.8</v>
      </c>
    </row>
    <row r="3538" spans="1:4" ht="13.5">
      <c r="A3538" s="197">
        <v>94654</v>
      </c>
      <c r="B3538" s="197" t="s">
        <v>25750</v>
      </c>
      <c r="C3538" s="197" t="s">
        <v>119</v>
      </c>
      <c r="D3538" s="198">
        <v>81.78</v>
      </c>
    </row>
    <row r="3539" spans="1:4" ht="13.5">
      <c r="A3539" s="197">
        <v>94655</v>
      </c>
      <c r="B3539" s="197" t="s">
        <v>25751</v>
      </c>
      <c r="C3539" s="197" t="s">
        <v>119</v>
      </c>
      <c r="D3539" s="198">
        <v>115.5</v>
      </c>
    </row>
    <row r="3540" spans="1:4" ht="13.5">
      <c r="A3540" s="197">
        <v>94716</v>
      </c>
      <c r="B3540" s="197" t="s">
        <v>25752</v>
      </c>
      <c r="C3540" s="197" t="s">
        <v>119</v>
      </c>
      <c r="D3540" s="198">
        <v>27.51</v>
      </c>
    </row>
    <row r="3541" spans="1:4" ht="13.5">
      <c r="A3541" s="197">
        <v>94717</v>
      </c>
      <c r="B3541" s="197" t="s">
        <v>25753</v>
      </c>
      <c r="C3541" s="197" t="s">
        <v>119</v>
      </c>
      <c r="D3541" s="198">
        <v>40.54</v>
      </c>
    </row>
    <row r="3542" spans="1:4" ht="13.5">
      <c r="A3542" s="197">
        <v>94718</v>
      </c>
      <c r="B3542" s="197" t="s">
        <v>25754</v>
      </c>
      <c r="C3542" s="197" t="s">
        <v>119</v>
      </c>
      <c r="D3542" s="198">
        <v>50.13</v>
      </c>
    </row>
    <row r="3543" spans="1:4" ht="13.5">
      <c r="A3543" s="197">
        <v>94719</v>
      </c>
      <c r="B3543" s="197" t="s">
        <v>25755</v>
      </c>
      <c r="C3543" s="197" t="s">
        <v>119</v>
      </c>
      <c r="D3543" s="198">
        <v>65.77</v>
      </c>
    </row>
    <row r="3544" spans="1:4" ht="13.5">
      <c r="A3544" s="197">
        <v>94720</v>
      </c>
      <c r="B3544" s="197" t="s">
        <v>25756</v>
      </c>
      <c r="C3544" s="197" t="s">
        <v>119</v>
      </c>
      <c r="D3544" s="198">
        <v>99.21</v>
      </c>
    </row>
    <row r="3545" spans="1:4" ht="13.5">
      <c r="A3545" s="197">
        <v>94721</v>
      </c>
      <c r="B3545" s="197" t="s">
        <v>25757</v>
      </c>
      <c r="C3545" s="197" t="s">
        <v>119</v>
      </c>
      <c r="D3545" s="198">
        <v>145.04</v>
      </c>
    </row>
    <row r="3546" spans="1:4" ht="13.5">
      <c r="A3546" s="197">
        <v>94722</v>
      </c>
      <c r="B3546" s="197" t="s">
        <v>25758</v>
      </c>
      <c r="C3546" s="197" t="s">
        <v>119</v>
      </c>
      <c r="D3546" s="198">
        <v>252.62</v>
      </c>
    </row>
    <row r="3547" spans="1:4" ht="13.5">
      <c r="A3547" s="197">
        <v>95697</v>
      </c>
      <c r="B3547" s="197" t="s">
        <v>25759</v>
      </c>
      <c r="C3547" s="197" t="s">
        <v>119</v>
      </c>
      <c r="D3547" s="198">
        <v>82.59</v>
      </c>
    </row>
    <row r="3548" spans="1:4" ht="13.5">
      <c r="A3548" s="197">
        <v>96635</v>
      </c>
      <c r="B3548" s="197" t="s">
        <v>25760</v>
      </c>
      <c r="C3548" s="197" t="s">
        <v>119</v>
      </c>
      <c r="D3548" s="198">
        <v>33.380000000000003</v>
      </c>
    </row>
    <row r="3549" spans="1:4" ht="13.5">
      <c r="A3549" s="197">
        <v>96636</v>
      </c>
      <c r="B3549" s="197" t="s">
        <v>25761</v>
      </c>
      <c r="C3549" s="197" t="s">
        <v>119</v>
      </c>
      <c r="D3549" s="198">
        <v>35.119999999999997</v>
      </c>
    </row>
    <row r="3550" spans="1:4" ht="13.5">
      <c r="A3550" s="197">
        <v>96644</v>
      </c>
      <c r="B3550" s="197" t="s">
        <v>25762</v>
      </c>
      <c r="C3550" s="197" t="s">
        <v>119</v>
      </c>
      <c r="D3550" s="198">
        <v>22.72</v>
      </c>
    </row>
    <row r="3551" spans="1:4" ht="13.5">
      <c r="A3551" s="197">
        <v>96645</v>
      </c>
      <c r="B3551" s="197" t="s">
        <v>25763</v>
      </c>
      <c r="C3551" s="197" t="s">
        <v>119</v>
      </c>
      <c r="D3551" s="198">
        <v>29.31</v>
      </c>
    </row>
    <row r="3552" spans="1:4" ht="13.5">
      <c r="A3552" s="197">
        <v>96646</v>
      </c>
      <c r="B3552" s="197" t="s">
        <v>25764</v>
      </c>
      <c r="C3552" s="197" t="s">
        <v>119</v>
      </c>
      <c r="D3552" s="198">
        <v>45.35</v>
      </c>
    </row>
    <row r="3553" spans="1:4" ht="13.5">
      <c r="A3553" s="197">
        <v>96647</v>
      </c>
      <c r="B3553" s="197" t="s">
        <v>25765</v>
      </c>
      <c r="C3553" s="197" t="s">
        <v>119</v>
      </c>
      <c r="D3553" s="198">
        <v>20.79</v>
      </c>
    </row>
    <row r="3554" spans="1:4" ht="13.5">
      <c r="A3554" s="197">
        <v>96648</v>
      </c>
      <c r="B3554" s="197" t="s">
        <v>25766</v>
      </c>
      <c r="C3554" s="197" t="s">
        <v>119</v>
      </c>
      <c r="D3554" s="198">
        <v>37.44</v>
      </c>
    </row>
    <row r="3555" spans="1:4" ht="13.5">
      <c r="A3555" s="197">
        <v>96649</v>
      </c>
      <c r="B3555" s="197" t="s">
        <v>25767</v>
      </c>
      <c r="C3555" s="197" t="s">
        <v>119</v>
      </c>
      <c r="D3555" s="198">
        <v>54.77</v>
      </c>
    </row>
    <row r="3556" spans="1:4" ht="13.5">
      <c r="A3556" s="197">
        <v>96668</v>
      </c>
      <c r="B3556" s="197" t="s">
        <v>25768</v>
      </c>
      <c r="C3556" s="197" t="s">
        <v>119</v>
      </c>
      <c r="D3556" s="198">
        <v>15.29</v>
      </c>
    </row>
    <row r="3557" spans="1:4" ht="13.5">
      <c r="A3557" s="197">
        <v>96669</v>
      </c>
      <c r="B3557" s="197" t="s">
        <v>25769</v>
      </c>
      <c r="C3557" s="197" t="s">
        <v>119</v>
      </c>
      <c r="D3557" s="198">
        <v>19.04</v>
      </c>
    </row>
    <row r="3558" spans="1:4" ht="13.5">
      <c r="A3558" s="197">
        <v>96670</v>
      </c>
      <c r="B3558" s="197" t="s">
        <v>25770</v>
      </c>
      <c r="C3558" s="197" t="s">
        <v>119</v>
      </c>
      <c r="D3558" s="198">
        <v>28.9</v>
      </c>
    </row>
    <row r="3559" spans="1:4" ht="13.5">
      <c r="A3559" s="197">
        <v>96671</v>
      </c>
      <c r="B3559" s="197" t="s">
        <v>25771</v>
      </c>
      <c r="C3559" s="197" t="s">
        <v>119</v>
      </c>
      <c r="D3559" s="198">
        <v>38.619999999999997</v>
      </c>
    </row>
    <row r="3560" spans="1:4" ht="13.5">
      <c r="A3560" s="197">
        <v>96672</v>
      </c>
      <c r="B3560" s="197" t="s">
        <v>25772</v>
      </c>
      <c r="C3560" s="197" t="s">
        <v>119</v>
      </c>
      <c r="D3560" s="198">
        <v>56.64</v>
      </c>
    </row>
    <row r="3561" spans="1:4" ht="13.5">
      <c r="A3561" s="197">
        <v>96673</v>
      </c>
      <c r="B3561" s="197" t="s">
        <v>25773</v>
      </c>
      <c r="C3561" s="197" t="s">
        <v>119</v>
      </c>
      <c r="D3561" s="198">
        <v>92.82</v>
      </c>
    </row>
    <row r="3562" spans="1:4" ht="13.5">
      <c r="A3562" s="197">
        <v>96674</v>
      </c>
      <c r="B3562" s="197" t="s">
        <v>25774</v>
      </c>
      <c r="C3562" s="197" t="s">
        <v>119</v>
      </c>
      <c r="D3562" s="198">
        <v>130.36000000000001</v>
      </c>
    </row>
    <row r="3563" spans="1:4" ht="13.5">
      <c r="A3563" s="197">
        <v>96675</v>
      </c>
      <c r="B3563" s="197" t="s">
        <v>25775</v>
      </c>
      <c r="C3563" s="197" t="s">
        <v>119</v>
      </c>
      <c r="D3563" s="198">
        <v>227.13</v>
      </c>
    </row>
    <row r="3564" spans="1:4" ht="13.5">
      <c r="A3564" s="197">
        <v>96676</v>
      </c>
      <c r="B3564" s="197" t="s">
        <v>25776</v>
      </c>
      <c r="C3564" s="197" t="s">
        <v>119</v>
      </c>
      <c r="D3564" s="198">
        <v>15.25</v>
      </c>
    </row>
    <row r="3565" spans="1:4" ht="13.5">
      <c r="A3565" s="197">
        <v>96677</v>
      </c>
      <c r="B3565" s="197" t="s">
        <v>25777</v>
      </c>
      <c r="C3565" s="197" t="s">
        <v>119</v>
      </c>
      <c r="D3565" s="198">
        <v>25.19</v>
      </c>
    </row>
    <row r="3566" spans="1:4" ht="13.5">
      <c r="A3566" s="197">
        <v>96678</v>
      </c>
      <c r="B3566" s="197" t="s">
        <v>25778</v>
      </c>
      <c r="C3566" s="197" t="s">
        <v>119</v>
      </c>
      <c r="D3566" s="198">
        <v>35</v>
      </c>
    </row>
    <row r="3567" spans="1:4" ht="13.5">
      <c r="A3567" s="197">
        <v>96679</v>
      </c>
      <c r="B3567" s="197" t="s">
        <v>25779</v>
      </c>
      <c r="C3567" s="197" t="s">
        <v>119</v>
      </c>
      <c r="D3567" s="198">
        <v>51.05</v>
      </c>
    </row>
    <row r="3568" spans="1:4" ht="13.5">
      <c r="A3568" s="197">
        <v>96680</v>
      </c>
      <c r="B3568" s="197" t="s">
        <v>25780</v>
      </c>
      <c r="C3568" s="197" t="s">
        <v>119</v>
      </c>
      <c r="D3568" s="198">
        <v>68.62</v>
      </c>
    </row>
    <row r="3569" spans="1:4" ht="13.5">
      <c r="A3569" s="197">
        <v>96681</v>
      </c>
      <c r="B3569" s="197" t="s">
        <v>25781</v>
      </c>
      <c r="C3569" s="197" t="s">
        <v>119</v>
      </c>
      <c r="D3569" s="198">
        <v>128.65</v>
      </c>
    </row>
    <row r="3570" spans="1:4" ht="13.5">
      <c r="A3570" s="197">
        <v>96682</v>
      </c>
      <c r="B3570" s="197" t="s">
        <v>25782</v>
      </c>
      <c r="C3570" s="197" t="s">
        <v>119</v>
      </c>
      <c r="D3570" s="198">
        <v>189.85</v>
      </c>
    </row>
    <row r="3571" spans="1:4" ht="13.5">
      <c r="A3571" s="197">
        <v>96683</v>
      </c>
      <c r="B3571" s="197" t="s">
        <v>25783</v>
      </c>
      <c r="C3571" s="197" t="s">
        <v>119</v>
      </c>
      <c r="D3571" s="198">
        <v>259.61</v>
      </c>
    </row>
    <row r="3572" spans="1:4" ht="13.5">
      <c r="A3572" s="197">
        <v>96718</v>
      </c>
      <c r="B3572" s="197" t="s">
        <v>25784</v>
      </c>
      <c r="C3572" s="197" t="s">
        <v>119</v>
      </c>
      <c r="D3572" s="198">
        <v>10.15</v>
      </c>
    </row>
    <row r="3573" spans="1:4" ht="13.5">
      <c r="A3573" s="197">
        <v>96719</v>
      </c>
      <c r="B3573" s="197" t="s">
        <v>25785</v>
      </c>
      <c r="C3573" s="197" t="s">
        <v>119</v>
      </c>
      <c r="D3573" s="198">
        <v>19.63</v>
      </c>
    </row>
    <row r="3574" spans="1:4" ht="13.5">
      <c r="A3574" s="197">
        <v>96720</v>
      </c>
      <c r="B3574" s="197" t="s">
        <v>25786</v>
      </c>
      <c r="C3574" s="197" t="s">
        <v>119</v>
      </c>
      <c r="D3574" s="198">
        <v>23.92</v>
      </c>
    </row>
    <row r="3575" spans="1:4" ht="13.5">
      <c r="A3575" s="197">
        <v>96721</v>
      </c>
      <c r="B3575" s="197" t="s">
        <v>25787</v>
      </c>
      <c r="C3575" s="197" t="s">
        <v>119</v>
      </c>
      <c r="D3575" s="198">
        <v>32.57</v>
      </c>
    </row>
    <row r="3576" spans="1:4" ht="13.5">
      <c r="A3576" s="197">
        <v>96722</v>
      </c>
      <c r="B3576" s="197" t="s">
        <v>25788</v>
      </c>
      <c r="C3576" s="197" t="s">
        <v>119</v>
      </c>
      <c r="D3576" s="198">
        <v>44.27</v>
      </c>
    </row>
    <row r="3577" spans="1:4" ht="13.5">
      <c r="A3577" s="197">
        <v>96723</v>
      </c>
      <c r="B3577" s="197" t="s">
        <v>25789</v>
      </c>
      <c r="C3577" s="197" t="s">
        <v>119</v>
      </c>
      <c r="D3577" s="198">
        <v>59.42</v>
      </c>
    </row>
    <row r="3578" spans="1:4" ht="13.5">
      <c r="A3578" s="197">
        <v>96724</v>
      </c>
      <c r="B3578" s="197" t="s">
        <v>25790</v>
      </c>
      <c r="C3578" s="197" t="s">
        <v>119</v>
      </c>
      <c r="D3578" s="198">
        <v>96.99</v>
      </c>
    </row>
    <row r="3579" spans="1:4" ht="13.5">
      <c r="A3579" s="197">
        <v>96725</v>
      </c>
      <c r="B3579" s="197" t="s">
        <v>25791</v>
      </c>
      <c r="C3579" s="197" t="s">
        <v>119</v>
      </c>
      <c r="D3579" s="198">
        <v>128.58000000000001</v>
      </c>
    </row>
    <row r="3580" spans="1:4" ht="13.5">
      <c r="A3580" s="197">
        <v>96726</v>
      </c>
      <c r="B3580" s="197" t="s">
        <v>25792</v>
      </c>
      <c r="C3580" s="197" t="s">
        <v>119</v>
      </c>
      <c r="D3580" s="198">
        <v>209.84</v>
      </c>
    </row>
    <row r="3581" spans="1:4" ht="13.5">
      <c r="A3581" s="197">
        <v>96727</v>
      </c>
      <c r="B3581" s="197" t="s">
        <v>25793</v>
      </c>
      <c r="C3581" s="197" t="s">
        <v>119</v>
      </c>
      <c r="D3581" s="198">
        <v>16.7</v>
      </c>
    </row>
    <row r="3582" spans="1:4" ht="13.5">
      <c r="A3582" s="197">
        <v>96728</v>
      </c>
      <c r="B3582" s="197" t="s">
        <v>25794</v>
      </c>
      <c r="C3582" s="197" t="s">
        <v>119</v>
      </c>
      <c r="D3582" s="198">
        <v>20.21</v>
      </c>
    </row>
    <row r="3583" spans="1:4" ht="13.5">
      <c r="A3583" s="197">
        <v>96729</v>
      </c>
      <c r="B3583" s="197" t="s">
        <v>25795</v>
      </c>
      <c r="C3583" s="197" t="s">
        <v>119</v>
      </c>
      <c r="D3583" s="198">
        <v>30.89</v>
      </c>
    </row>
    <row r="3584" spans="1:4" ht="13.5">
      <c r="A3584" s="197">
        <v>96730</v>
      </c>
      <c r="B3584" s="197" t="s">
        <v>25796</v>
      </c>
      <c r="C3584" s="197" t="s">
        <v>119</v>
      </c>
      <c r="D3584" s="198">
        <v>39.380000000000003</v>
      </c>
    </row>
    <row r="3585" spans="1:4" ht="13.5">
      <c r="A3585" s="197">
        <v>96731</v>
      </c>
      <c r="B3585" s="197" t="s">
        <v>25797</v>
      </c>
      <c r="C3585" s="197" t="s">
        <v>119</v>
      </c>
      <c r="D3585" s="198">
        <v>57.52</v>
      </c>
    </row>
    <row r="3586" spans="1:4" ht="13.5">
      <c r="A3586" s="197">
        <v>96732</v>
      </c>
      <c r="B3586" s="197" t="s">
        <v>25798</v>
      </c>
      <c r="C3586" s="197" t="s">
        <v>119</v>
      </c>
      <c r="D3586" s="198">
        <v>71.88</v>
      </c>
    </row>
    <row r="3587" spans="1:4" ht="13.5">
      <c r="A3587" s="197">
        <v>96733</v>
      </c>
      <c r="B3587" s="197" t="s">
        <v>25799</v>
      </c>
      <c r="C3587" s="197" t="s">
        <v>119</v>
      </c>
      <c r="D3587" s="198">
        <v>132.36000000000001</v>
      </c>
    </row>
    <row r="3588" spans="1:4" ht="13.5">
      <c r="A3588" s="197">
        <v>96734</v>
      </c>
      <c r="B3588" s="197" t="s">
        <v>25800</v>
      </c>
      <c r="C3588" s="197" t="s">
        <v>119</v>
      </c>
      <c r="D3588" s="198">
        <v>185.28</v>
      </c>
    </row>
    <row r="3589" spans="1:4" ht="13.5">
      <c r="A3589" s="197">
        <v>96735</v>
      </c>
      <c r="B3589" s="197" t="s">
        <v>25801</v>
      </c>
      <c r="C3589" s="197" t="s">
        <v>119</v>
      </c>
      <c r="D3589" s="198">
        <v>240.64</v>
      </c>
    </row>
    <row r="3590" spans="1:4" ht="13.5">
      <c r="A3590" s="197">
        <v>96794</v>
      </c>
      <c r="B3590" s="197" t="s">
        <v>25802</v>
      </c>
      <c r="C3590" s="197" t="s">
        <v>119</v>
      </c>
      <c r="D3590" s="198">
        <v>9.34</v>
      </c>
    </row>
    <row r="3591" spans="1:4" ht="13.5">
      <c r="A3591" s="197">
        <v>96795</v>
      </c>
      <c r="B3591" s="197" t="s">
        <v>25803</v>
      </c>
      <c r="C3591" s="197" t="s">
        <v>119</v>
      </c>
      <c r="D3591" s="198">
        <v>11.87</v>
      </c>
    </row>
    <row r="3592" spans="1:4" ht="13.5">
      <c r="A3592" s="197">
        <v>96796</v>
      </c>
      <c r="B3592" s="197" t="s">
        <v>25804</v>
      </c>
      <c r="C3592" s="197" t="s">
        <v>119</v>
      </c>
      <c r="D3592" s="198">
        <v>16.62</v>
      </c>
    </row>
    <row r="3593" spans="1:4" ht="13.5">
      <c r="A3593" s="197">
        <v>96797</v>
      </c>
      <c r="B3593" s="197" t="s">
        <v>25805</v>
      </c>
      <c r="C3593" s="197" t="s">
        <v>119</v>
      </c>
      <c r="D3593" s="198">
        <v>25.08</v>
      </c>
    </row>
    <row r="3594" spans="1:4" ht="13.5">
      <c r="A3594" s="197">
        <v>96798</v>
      </c>
      <c r="B3594" s="197" t="s">
        <v>25806</v>
      </c>
      <c r="C3594" s="197" t="s">
        <v>119</v>
      </c>
      <c r="D3594" s="198">
        <v>9.48</v>
      </c>
    </row>
    <row r="3595" spans="1:4" ht="13.5">
      <c r="A3595" s="197">
        <v>96799</v>
      </c>
      <c r="B3595" s="197" t="s">
        <v>25807</v>
      </c>
      <c r="C3595" s="197" t="s">
        <v>119</v>
      </c>
      <c r="D3595" s="198">
        <v>12.7</v>
      </c>
    </row>
    <row r="3596" spans="1:4" ht="13.5">
      <c r="A3596" s="197">
        <v>96800</v>
      </c>
      <c r="B3596" s="197" t="s">
        <v>25808</v>
      </c>
      <c r="C3596" s="197" t="s">
        <v>119</v>
      </c>
      <c r="D3596" s="198">
        <v>18.329999999999998</v>
      </c>
    </row>
    <row r="3597" spans="1:4" ht="13.5">
      <c r="A3597" s="197">
        <v>96801</v>
      </c>
      <c r="B3597" s="197" t="s">
        <v>25809</v>
      </c>
      <c r="C3597" s="197" t="s">
        <v>119</v>
      </c>
      <c r="D3597" s="198">
        <v>28.03</v>
      </c>
    </row>
    <row r="3598" spans="1:4" ht="13.5">
      <c r="A3598" s="197">
        <v>97327</v>
      </c>
      <c r="B3598" s="197" t="s">
        <v>25810</v>
      </c>
      <c r="C3598" s="197" t="s">
        <v>119</v>
      </c>
      <c r="D3598" s="198">
        <v>32.270000000000003</v>
      </c>
    </row>
    <row r="3599" spans="1:4" ht="13.5">
      <c r="A3599" s="197">
        <v>97328</v>
      </c>
      <c r="B3599" s="197" t="s">
        <v>25811</v>
      </c>
      <c r="C3599" s="197" t="s">
        <v>119</v>
      </c>
      <c r="D3599" s="198">
        <v>55.38</v>
      </c>
    </row>
    <row r="3600" spans="1:4" ht="13.5">
      <c r="A3600" s="197">
        <v>97329</v>
      </c>
      <c r="B3600" s="197" t="s">
        <v>25812</v>
      </c>
      <c r="C3600" s="197" t="s">
        <v>119</v>
      </c>
      <c r="D3600" s="198">
        <v>69.819999999999993</v>
      </c>
    </row>
    <row r="3601" spans="1:4" ht="13.5">
      <c r="A3601" s="197">
        <v>97330</v>
      </c>
      <c r="B3601" s="197" t="s">
        <v>25813</v>
      </c>
      <c r="C3601" s="197" t="s">
        <v>119</v>
      </c>
      <c r="D3601" s="198">
        <v>85.31</v>
      </c>
    </row>
    <row r="3602" spans="1:4" ht="13.5">
      <c r="A3602" s="197">
        <v>97331</v>
      </c>
      <c r="B3602" s="197" t="s">
        <v>25814</v>
      </c>
      <c r="C3602" s="197" t="s">
        <v>119</v>
      </c>
      <c r="D3602" s="198">
        <v>32.6</v>
      </c>
    </row>
    <row r="3603" spans="1:4" ht="13.5">
      <c r="A3603" s="197">
        <v>97332</v>
      </c>
      <c r="B3603" s="197" t="s">
        <v>25815</v>
      </c>
      <c r="C3603" s="197" t="s">
        <v>119</v>
      </c>
      <c r="D3603" s="198">
        <v>55.76</v>
      </c>
    </row>
    <row r="3604" spans="1:4" ht="13.5">
      <c r="A3604" s="197">
        <v>97333</v>
      </c>
      <c r="B3604" s="197" t="s">
        <v>25816</v>
      </c>
      <c r="C3604" s="197" t="s">
        <v>119</v>
      </c>
      <c r="D3604" s="198">
        <v>70.290000000000006</v>
      </c>
    </row>
    <row r="3605" spans="1:4" ht="13.5">
      <c r="A3605" s="197">
        <v>97334</v>
      </c>
      <c r="B3605" s="197" t="s">
        <v>25817</v>
      </c>
      <c r="C3605" s="197" t="s">
        <v>119</v>
      </c>
      <c r="D3605" s="198">
        <v>85.84</v>
      </c>
    </row>
    <row r="3606" spans="1:4" ht="13.5">
      <c r="A3606" s="197">
        <v>97335</v>
      </c>
      <c r="B3606" s="197" t="s">
        <v>25818</v>
      </c>
      <c r="C3606" s="197" t="s">
        <v>119</v>
      </c>
      <c r="D3606" s="198">
        <v>92.6</v>
      </c>
    </row>
    <row r="3607" spans="1:4" ht="13.5">
      <c r="A3607" s="197">
        <v>97336</v>
      </c>
      <c r="B3607" s="197" t="s">
        <v>25819</v>
      </c>
      <c r="C3607" s="197" t="s">
        <v>119</v>
      </c>
      <c r="D3607" s="198">
        <v>117.62</v>
      </c>
    </row>
    <row r="3608" spans="1:4" ht="13.5">
      <c r="A3608" s="197">
        <v>97337</v>
      </c>
      <c r="B3608" s="197" t="s">
        <v>25820</v>
      </c>
      <c r="C3608" s="197" t="s">
        <v>119</v>
      </c>
      <c r="D3608" s="198">
        <v>176.76</v>
      </c>
    </row>
    <row r="3609" spans="1:4" ht="13.5">
      <c r="A3609" s="197">
        <v>97338</v>
      </c>
      <c r="B3609" s="197" t="s">
        <v>25821</v>
      </c>
      <c r="C3609" s="197" t="s">
        <v>119</v>
      </c>
      <c r="D3609" s="198">
        <v>212.5</v>
      </c>
    </row>
    <row r="3610" spans="1:4" ht="13.5">
      <c r="A3610" s="197">
        <v>97339</v>
      </c>
      <c r="B3610" s="197" t="s">
        <v>25822</v>
      </c>
      <c r="C3610" s="197" t="s">
        <v>119</v>
      </c>
      <c r="D3610" s="198">
        <v>228.45</v>
      </c>
    </row>
    <row r="3611" spans="1:4" ht="13.5">
      <c r="A3611" s="197">
        <v>97340</v>
      </c>
      <c r="B3611" s="197" t="s">
        <v>25823</v>
      </c>
      <c r="C3611" s="197" t="s">
        <v>119</v>
      </c>
      <c r="D3611" s="198">
        <v>229.27</v>
      </c>
    </row>
    <row r="3612" spans="1:4" ht="13.5">
      <c r="A3612" s="197">
        <v>97341</v>
      </c>
      <c r="B3612" s="197" t="s">
        <v>25824</v>
      </c>
      <c r="C3612" s="197" t="s">
        <v>119</v>
      </c>
      <c r="D3612" s="198">
        <v>61.85</v>
      </c>
    </row>
    <row r="3613" spans="1:4" ht="13.5">
      <c r="A3613" s="197">
        <v>97342</v>
      </c>
      <c r="B3613" s="197" t="s">
        <v>25825</v>
      </c>
      <c r="C3613" s="197" t="s">
        <v>119</v>
      </c>
      <c r="D3613" s="198">
        <v>97.28</v>
      </c>
    </row>
    <row r="3614" spans="1:4" ht="13.5">
      <c r="A3614" s="197">
        <v>97343</v>
      </c>
      <c r="B3614" s="197" t="s">
        <v>25826</v>
      </c>
      <c r="C3614" s="197" t="s">
        <v>119</v>
      </c>
      <c r="D3614" s="198">
        <v>122.63</v>
      </c>
    </row>
    <row r="3615" spans="1:4" ht="13.5">
      <c r="A3615" s="197">
        <v>97344</v>
      </c>
      <c r="B3615" s="197" t="s">
        <v>25827</v>
      </c>
      <c r="C3615" s="197" t="s">
        <v>119</v>
      </c>
      <c r="D3615" s="198">
        <v>72.12</v>
      </c>
    </row>
    <row r="3616" spans="1:4" ht="13.5">
      <c r="A3616" s="197">
        <v>97345</v>
      </c>
      <c r="B3616" s="197" t="s">
        <v>25828</v>
      </c>
      <c r="C3616" s="197" t="s">
        <v>119</v>
      </c>
      <c r="D3616" s="198">
        <v>114.92</v>
      </c>
    </row>
    <row r="3617" spans="1:4" ht="13.5">
      <c r="A3617" s="197">
        <v>97346</v>
      </c>
      <c r="B3617" s="197" t="s">
        <v>25829</v>
      </c>
      <c r="C3617" s="197" t="s">
        <v>119</v>
      </c>
      <c r="D3617" s="198">
        <v>146.69999999999999</v>
      </c>
    </row>
    <row r="3618" spans="1:4" ht="13.5">
      <c r="A3618" s="197">
        <v>97347</v>
      </c>
      <c r="B3618" s="197" t="s">
        <v>25830</v>
      </c>
      <c r="C3618" s="197" t="s">
        <v>119</v>
      </c>
      <c r="D3618" s="198">
        <v>111.58</v>
      </c>
    </row>
    <row r="3619" spans="1:4" ht="13.5">
      <c r="A3619" s="197">
        <v>97348</v>
      </c>
      <c r="B3619" s="197" t="s">
        <v>25831</v>
      </c>
      <c r="C3619" s="197" t="s">
        <v>119</v>
      </c>
      <c r="D3619" s="198">
        <v>154.15</v>
      </c>
    </row>
    <row r="3620" spans="1:4" ht="13.5">
      <c r="A3620" s="197">
        <v>97349</v>
      </c>
      <c r="B3620" s="197" t="s">
        <v>25832</v>
      </c>
      <c r="C3620" s="197" t="s">
        <v>119</v>
      </c>
      <c r="D3620" s="198">
        <v>222.24</v>
      </c>
    </row>
    <row r="3621" spans="1:4" ht="13.5">
      <c r="A3621" s="197">
        <v>97350</v>
      </c>
      <c r="B3621" s="197" t="s">
        <v>25833</v>
      </c>
      <c r="C3621" s="197" t="s">
        <v>119</v>
      </c>
      <c r="D3621" s="198">
        <v>269.87</v>
      </c>
    </row>
    <row r="3622" spans="1:4" ht="13.5">
      <c r="A3622" s="197">
        <v>97351</v>
      </c>
      <c r="B3622" s="197" t="s">
        <v>25834</v>
      </c>
      <c r="C3622" s="197" t="s">
        <v>119</v>
      </c>
      <c r="D3622" s="198">
        <v>373.18</v>
      </c>
    </row>
    <row r="3623" spans="1:4" ht="13.5">
      <c r="A3623" s="197">
        <v>97352</v>
      </c>
      <c r="B3623" s="197" t="s">
        <v>25835</v>
      </c>
      <c r="C3623" s="197" t="s">
        <v>119</v>
      </c>
      <c r="D3623" s="198">
        <v>483.67</v>
      </c>
    </row>
    <row r="3624" spans="1:4" ht="13.5">
      <c r="A3624" s="197">
        <v>97353</v>
      </c>
      <c r="B3624" s="197" t="s">
        <v>25836</v>
      </c>
      <c r="C3624" s="197" t="s">
        <v>119</v>
      </c>
      <c r="D3624" s="198">
        <v>73.09</v>
      </c>
    </row>
    <row r="3625" spans="1:4" ht="13.5">
      <c r="A3625" s="197">
        <v>97354</v>
      </c>
      <c r="B3625" s="197" t="s">
        <v>25837</v>
      </c>
      <c r="C3625" s="197" t="s">
        <v>119</v>
      </c>
      <c r="D3625" s="198">
        <v>116.26</v>
      </c>
    </row>
    <row r="3626" spans="1:4" ht="13.5">
      <c r="A3626" s="197">
        <v>97355</v>
      </c>
      <c r="B3626" s="197" t="s">
        <v>25838</v>
      </c>
      <c r="C3626" s="197" t="s">
        <v>119</v>
      </c>
      <c r="D3626" s="198">
        <v>159.16</v>
      </c>
    </row>
    <row r="3627" spans="1:4" ht="13.5">
      <c r="A3627" s="197">
        <v>97356</v>
      </c>
      <c r="B3627" s="197" t="s">
        <v>25839</v>
      </c>
      <c r="C3627" s="197" t="s">
        <v>119</v>
      </c>
      <c r="D3627" s="198">
        <v>83.36</v>
      </c>
    </row>
    <row r="3628" spans="1:4" ht="13.5">
      <c r="A3628" s="197">
        <v>97357</v>
      </c>
      <c r="B3628" s="197" t="s">
        <v>25840</v>
      </c>
      <c r="C3628" s="197" t="s">
        <v>119</v>
      </c>
      <c r="D3628" s="198">
        <v>133.9</v>
      </c>
    </row>
    <row r="3629" spans="1:4" ht="13.5">
      <c r="A3629" s="197">
        <v>97358</v>
      </c>
      <c r="B3629" s="197" t="s">
        <v>25841</v>
      </c>
      <c r="C3629" s="197" t="s">
        <v>119</v>
      </c>
      <c r="D3629" s="198">
        <v>183.23</v>
      </c>
    </row>
    <row r="3630" spans="1:4" ht="13.5">
      <c r="A3630" s="197">
        <v>97498</v>
      </c>
      <c r="B3630" s="197" t="s">
        <v>25842</v>
      </c>
      <c r="C3630" s="197" t="s">
        <v>119</v>
      </c>
      <c r="D3630" s="198">
        <v>50.75</v>
      </c>
    </row>
    <row r="3631" spans="1:4" ht="13.5">
      <c r="A3631" s="197">
        <v>97535</v>
      </c>
      <c r="B3631" s="197" t="s">
        <v>25843</v>
      </c>
      <c r="C3631" s="197" t="s">
        <v>119</v>
      </c>
      <c r="D3631" s="198">
        <v>55.43</v>
      </c>
    </row>
    <row r="3632" spans="1:4" ht="13.5">
      <c r="A3632" s="197">
        <v>97536</v>
      </c>
      <c r="B3632" s="197" t="s">
        <v>25844</v>
      </c>
      <c r="C3632" s="197" t="s">
        <v>119</v>
      </c>
      <c r="D3632" s="198">
        <v>66.180000000000007</v>
      </c>
    </row>
    <row r="3633" spans="1:4" ht="13.5">
      <c r="A3633" s="197">
        <v>100788</v>
      </c>
      <c r="B3633" s="197" t="s">
        <v>25845</v>
      </c>
      <c r="C3633" s="197" t="s">
        <v>170</v>
      </c>
      <c r="D3633" s="198">
        <v>578.19000000000005</v>
      </c>
    </row>
    <row r="3634" spans="1:4" ht="13.5">
      <c r="A3634" s="197">
        <v>100791</v>
      </c>
      <c r="B3634" s="197" t="s">
        <v>25846</v>
      </c>
      <c r="C3634" s="197" t="s">
        <v>119</v>
      </c>
      <c r="D3634" s="198">
        <v>19.489999999999998</v>
      </c>
    </row>
    <row r="3635" spans="1:4" ht="13.5">
      <c r="A3635" s="197">
        <v>100792</v>
      </c>
      <c r="B3635" s="197" t="s">
        <v>25847</v>
      </c>
      <c r="C3635" s="197" t="s">
        <v>119</v>
      </c>
      <c r="D3635" s="198">
        <v>28.53</v>
      </c>
    </row>
    <row r="3636" spans="1:4" ht="13.5">
      <c r="A3636" s="197">
        <v>100793</v>
      </c>
      <c r="B3636" s="197" t="s">
        <v>25848</v>
      </c>
      <c r="C3636" s="197" t="s">
        <v>119</v>
      </c>
      <c r="D3636" s="198">
        <v>37.83</v>
      </c>
    </row>
    <row r="3637" spans="1:4" ht="13.5">
      <c r="A3637" s="197">
        <v>100794</v>
      </c>
      <c r="B3637" s="197" t="s">
        <v>25849</v>
      </c>
      <c r="C3637" s="197" t="s">
        <v>119</v>
      </c>
      <c r="D3637" s="198">
        <v>51</v>
      </c>
    </row>
    <row r="3638" spans="1:4" ht="13.5">
      <c r="A3638" s="197">
        <v>100799</v>
      </c>
      <c r="B3638" s="197" t="s">
        <v>44144</v>
      </c>
      <c r="C3638" s="197" t="s">
        <v>119</v>
      </c>
      <c r="D3638" s="198">
        <v>19.97</v>
      </c>
    </row>
    <row r="3639" spans="1:4" ht="13.5">
      <c r="A3639" s="197">
        <v>100800</v>
      </c>
      <c r="B3639" s="197" t="s">
        <v>44145</v>
      </c>
      <c r="C3639" s="197" t="s">
        <v>119</v>
      </c>
      <c r="D3639" s="198">
        <v>29.01</v>
      </c>
    </row>
    <row r="3640" spans="1:4" ht="13.5">
      <c r="A3640" s="197">
        <v>100801</v>
      </c>
      <c r="B3640" s="197" t="s">
        <v>44146</v>
      </c>
      <c r="C3640" s="197" t="s">
        <v>119</v>
      </c>
      <c r="D3640" s="198">
        <v>38.31</v>
      </c>
    </row>
    <row r="3641" spans="1:4" ht="13.5">
      <c r="A3641" s="197">
        <v>100802</v>
      </c>
      <c r="B3641" s="197" t="s">
        <v>44147</v>
      </c>
      <c r="C3641" s="197" t="s">
        <v>119</v>
      </c>
      <c r="D3641" s="198">
        <v>51.47</v>
      </c>
    </row>
    <row r="3642" spans="1:4" ht="13.5">
      <c r="A3642" s="197">
        <v>100803</v>
      </c>
      <c r="B3642" s="197" t="s">
        <v>25850</v>
      </c>
      <c r="C3642" s="197" t="s">
        <v>119</v>
      </c>
      <c r="D3642" s="198">
        <v>18.5</v>
      </c>
    </row>
    <row r="3643" spans="1:4" ht="13.5">
      <c r="A3643" s="197">
        <v>100804</v>
      </c>
      <c r="B3643" s="197" t="s">
        <v>25851</v>
      </c>
      <c r="C3643" s="197" t="s">
        <v>119</v>
      </c>
      <c r="D3643" s="198">
        <v>27.37</v>
      </c>
    </row>
    <row r="3644" spans="1:4" ht="13.5">
      <c r="A3644" s="197">
        <v>100805</v>
      </c>
      <c r="B3644" s="197" t="s">
        <v>25852</v>
      </c>
      <c r="C3644" s="197" t="s">
        <v>119</v>
      </c>
      <c r="D3644" s="198">
        <v>36.44</v>
      </c>
    </row>
    <row r="3645" spans="1:4" ht="13.5">
      <c r="A3645" s="197">
        <v>100806</v>
      </c>
      <c r="B3645" s="197" t="s">
        <v>25853</v>
      </c>
      <c r="C3645" s="197" t="s">
        <v>119</v>
      </c>
      <c r="D3645" s="198">
        <v>49.3</v>
      </c>
    </row>
    <row r="3646" spans="1:4" ht="13.5">
      <c r="A3646" s="197">
        <v>100807</v>
      </c>
      <c r="B3646" s="197" t="s">
        <v>44148</v>
      </c>
      <c r="C3646" s="197" t="s">
        <v>119</v>
      </c>
      <c r="D3646" s="198">
        <v>25.52</v>
      </c>
    </row>
    <row r="3647" spans="1:4" ht="13.5">
      <c r="A3647" s="197">
        <v>100808</v>
      </c>
      <c r="B3647" s="197" t="s">
        <v>44149</v>
      </c>
      <c r="C3647" s="197" t="s">
        <v>119</v>
      </c>
      <c r="D3647" s="198">
        <v>35.6</v>
      </c>
    </row>
    <row r="3648" spans="1:4" ht="13.5">
      <c r="A3648" s="197">
        <v>100809</v>
      </c>
      <c r="B3648" s="197" t="s">
        <v>44150</v>
      </c>
      <c r="C3648" s="197" t="s">
        <v>119</v>
      </c>
      <c r="D3648" s="198">
        <v>46.2</v>
      </c>
    </row>
    <row r="3649" spans="1:4" ht="13.5">
      <c r="A3649" s="197">
        <v>100810</v>
      </c>
      <c r="B3649" s="197" t="s">
        <v>44151</v>
      </c>
      <c r="C3649" s="197" t="s">
        <v>119</v>
      </c>
      <c r="D3649" s="198">
        <v>61.18</v>
      </c>
    </row>
    <row r="3650" spans="1:4" ht="13.5">
      <c r="A3650" s="197">
        <v>101918</v>
      </c>
      <c r="B3650" s="197" t="s">
        <v>25854</v>
      </c>
      <c r="C3650" s="197" t="s">
        <v>119</v>
      </c>
      <c r="D3650" s="198">
        <v>238.41</v>
      </c>
    </row>
    <row r="3651" spans="1:4" ht="13.5">
      <c r="A3651" s="197">
        <v>101919</v>
      </c>
      <c r="B3651" s="197" t="s">
        <v>25855</v>
      </c>
      <c r="C3651" s="197" t="s">
        <v>170</v>
      </c>
      <c r="D3651" s="198">
        <v>421.56</v>
      </c>
    </row>
    <row r="3652" spans="1:4" ht="13.5">
      <c r="A3652" s="197">
        <v>101920</v>
      </c>
      <c r="B3652" s="197" t="s">
        <v>25856</v>
      </c>
      <c r="C3652" s="197" t="s">
        <v>170</v>
      </c>
      <c r="D3652" s="198">
        <v>199.49</v>
      </c>
    </row>
    <row r="3653" spans="1:4" ht="13.5">
      <c r="A3653" s="197">
        <v>101921</v>
      </c>
      <c r="B3653" s="197" t="s">
        <v>25857</v>
      </c>
      <c r="C3653" s="197" t="s">
        <v>170</v>
      </c>
      <c r="D3653" s="198">
        <v>228.09</v>
      </c>
    </row>
    <row r="3654" spans="1:4" ht="13.5">
      <c r="A3654" s="197">
        <v>101922</v>
      </c>
      <c r="B3654" s="197" t="s">
        <v>25858</v>
      </c>
      <c r="C3654" s="197" t="s">
        <v>170</v>
      </c>
      <c r="D3654" s="198">
        <v>228.09</v>
      </c>
    </row>
    <row r="3655" spans="1:4" ht="13.5">
      <c r="A3655" s="197">
        <v>101923</v>
      </c>
      <c r="B3655" s="197" t="s">
        <v>25859</v>
      </c>
      <c r="C3655" s="197" t="s">
        <v>170</v>
      </c>
      <c r="D3655" s="198">
        <v>228.09</v>
      </c>
    </row>
    <row r="3656" spans="1:4" ht="13.5">
      <c r="A3656" s="197">
        <v>101924</v>
      </c>
      <c r="B3656" s="197" t="s">
        <v>25860</v>
      </c>
      <c r="C3656" s="197" t="s">
        <v>170</v>
      </c>
      <c r="D3656" s="198">
        <v>187.53</v>
      </c>
    </row>
    <row r="3657" spans="1:4" ht="13.5">
      <c r="A3657" s="197">
        <v>101925</v>
      </c>
      <c r="B3657" s="197" t="s">
        <v>25861</v>
      </c>
      <c r="C3657" s="197" t="s">
        <v>170</v>
      </c>
      <c r="D3657" s="198">
        <v>314.26</v>
      </c>
    </row>
    <row r="3658" spans="1:4" ht="13.5">
      <c r="A3658" s="197">
        <v>101926</v>
      </c>
      <c r="B3658" s="197" t="s">
        <v>25862</v>
      </c>
      <c r="C3658" s="197" t="s">
        <v>170</v>
      </c>
      <c r="D3658" s="198">
        <v>404.93</v>
      </c>
    </row>
    <row r="3659" spans="1:4" ht="13.5">
      <c r="A3659" s="197">
        <v>101927</v>
      </c>
      <c r="B3659" s="197" t="s">
        <v>25863</v>
      </c>
      <c r="C3659" s="197" t="s">
        <v>119</v>
      </c>
      <c r="D3659" s="198">
        <v>223.82</v>
      </c>
    </row>
    <row r="3660" spans="1:4" ht="13.5">
      <c r="A3660" s="197">
        <v>101928</v>
      </c>
      <c r="B3660" s="197" t="s">
        <v>25864</v>
      </c>
      <c r="C3660" s="197" t="s">
        <v>170</v>
      </c>
      <c r="D3660" s="198">
        <v>427.13</v>
      </c>
    </row>
    <row r="3661" spans="1:4" ht="13.5">
      <c r="A3661" s="197">
        <v>101929</v>
      </c>
      <c r="B3661" s="197" t="s">
        <v>25865</v>
      </c>
      <c r="C3661" s="197" t="s">
        <v>170</v>
      </c>
      <c r="D3661" s="198">
        <v>205.06</v>
      </c>
    </row>
    <row r="3662" spans="1:4" ht="13.5">
      <c r="A3662" s="197">
        <v>101930</v>
      </c>
      <c r="B3662" s="197" t="s">
        <v>25866</v>
      </c>
      <c r="C3662" s="197" t="s">
        <v>170</v>
      </c>
      <c r="D3662" s="198">
        <v>233.66</v>
      </c>
    </row>
    <row r="3663" spans="1:4" ht="13.5">
      <c r="A3663" s="197">
        <v>101931</v>
      </c>
      <c r="B3663" s="197" t="s">
        <v>25867</v>
      </c>
      <c r="C3663" s="197" t="s">
        <v>170</v>
      </c>
      <c r="D3663" s="198">
        <v>233.66</v>
      </c>
    </row>
    <row r="3664" spans="1:4" ht="13.5">
      <c r="A3664" s="197">
        <v>101932</v>
      </c>
      <c r="B3664" s="197" t="s">
        <v>25868</v>
      </c>
      <c r="C3664" s="197" t="s">
        <v>170</v>
      </c>
      <c r="D3664" s="198">
        <v>233.66</v>
      </c>
    </row>
    <row r="3665" spans="1:4" ht="13.5">
      <c r="A3665" s="197">
        <v>101933</v>
      </c>
      <c r="B3665" s="197" t="s">
        <v>25869</v>
      </c>
      <c r="C3665" s="197" t="s">
        <v>170</v>
      </c>
      <c r="D3665" s="198">
        <v>193.1</v>
      </c>
    </row>
    <row r="3666" spans="1:4" ht="13.5">
      <c r="A3666" s="197">
        <v>101934</v>
      </c>
      <c r="B3666" s="197" t="s">
        <v>25870</v>
      </c>
      <c r="C3666" s="197" t="s">
        <v>170</v>
      </c>
      <c r="D3666" s="198">
        <v>322.64</v>
      </c>
    </row>
    <row r="3667" spans="1:4" ht="13.5">
      <c r="A3667" s="197">
        <v>101935</v>
      </c>
      <c r="B3667" s="197" t="s">
        <v>25871</v>
      </c>
      <c r="C3667" s="197" t="s">
        <v>170</v>
      </c>
      <c r="D3667" s="198">
        <v>416.1</v>
      </c>
    </row>
    <row r="3668" spans="1:4" ht="13.5">
      <c r="A3668" s="197">
        <v>89358</v>
      </c>
      <c r="B3668" s="197" t="s">
        <v>25872</v>
      </c>
      <c r="C3668" s="197" t="s">
        <v>170</v>
      </c>
      <c r="D3668" s="198">
        <v>7.86</v>
      </c>
    </row>
    <row r="3669" spans="1:4" ht="13.5">
      <c r="A3669" s="197">
        <v>89359</v>
      </c>
      <c r="B3669" s="197" t="s">
        <v>25873</v>
      </c>
      <c r="C3669" s="197" t="s">
        <v>170</v>
      </c>
      <c r="D3669" s="198">
        <v>8.2899999999999991</v>
      </c>
    </row>
    <row r="3670" spans="1:4" ht="13.5">
      <c r="A3670" s="197">
        <v>89360</v>
      </c>
      <c r="B3670" s="197" t="s">
        <v>25874</v>
      </c>
      <c r="C3670" s="197" t="s">
        <v>170</v>
      </c>
      <c r="D3670" s="198">
        <v>10.09</v>
      </c>
    </row>
    <row r="3671" spans="1:4" ht="13.5">
      <c r="A3671" s="197">
        <v>89361</v>
      </c>
      <c r="B3671" s="197" t="s">
        <v>25875</v>
      </c>
      <c r="C3671" s="197" t="s">
        <v>170</v>
      </c>
      <c r="D3671" s="198">
        <v>9.39</v>
      </c>
    </row>
    <row r="3672" spans="1:4" ht="13.5">
      <c r="A3672" s="197">
        <v>89362</v>
      </c>
      <c r="B3672" s="197" t="s">
        <v>25876</v>
      </c>
      <c r="C3672" s="197" t="s">
        <v>170</v>
      </c>
      <c r="D3672" s="198">
        <v>9.3800000000000008</v>
      </c>
    </row>
    <row r="3673" spans="1:4" ht="13.5">
      <c r="A3673" s="197">
        <v>89363</v>
      </c>
      <c r="B3673" s="197" t="s">
        <v>25877</v>
      </c>
      <c r="C3673" s="197" t="s">
        <v>170</v>
      </c>
      <c r="D3673" s="198">
        <v>10.3</v>
      </c>
    </row>
    <row r="3674" spans="1:4" ht="13.5">
      <c r="A3674" s="197">
        <v>89364</v>
      </c>
      <c r="B3674" s="197" t="s">
        <v>25878</v>
      </c>
      <c r="C3674" s="197" t="s">
        <v>170</v>
      </c>
      <c r="D3674" s="198">
        <v>12.21</v>
      </c>
    </row>
    <row r="3675" spans="1:4" ht="13.5">
      <c r="A3675" s="197">
        <v>89365</v>
      </c>
      <c r="B3675" s="197" t="s">
        <v>25879</v>
      </c>
      <c r="C3675" s="197" t="s">
        <v>170</v>
      </c>
      <c r="D3675" s="198">
        <v>11.36</v>
      </c>
    </row>
    <row r="3676" spans="1:4" ht="13.5">
      <c r="A3676" s="197">
        <v>89366</v>
      </c>
      <c r="B3676" s="197" t="s">
        <v>25880</v>
      </c>
      <c r="C3676" s="197" t="s">
        <v>170</v>
      </c>
      <c r="D3676" s="198">
        <v>17.25</v>
      </c>
    </row>
    <row r="3677" spans="1:4" ht="13.5">
      <c r="A3677" s="197">
        <v>89367</v>
      </c>
      <c r="B3677" s="197" t="s">
        <v>25881</v>
      </c>
      <c r="C3677" s="197" t="s">
        <v>170</v>
      </c>
      <c r="D3677" s="198">
        <v>12.96</v>
      </c>
    </row>
    <row r="3678" spans="1:4" ht="13.5">
      <c r="A3678" s="197">
        <v>89368</v>
      </c>
      <c r="B3678" s="197" t="s">
        <v>25882</v>
      </c>
      <c r="C3678" s="197" t="s">
        <v>170</v>
      </c>
      <c r="D3678" s="198">
        <v>15.54</v>
      </c>
    </row>
    <row r="3679" spans="1:4" ht="13.5">
      <c r="A3679" s="197">
        <v>89369</v>
      </c>
      <c r="B3679" s="197" t="s">
        <v>25883</v>
      </c>
      <c r="C3679" s="197" t="s">
        <v>170</v>
      </c>
      <c r="D3679" s="198">
        <v>18.75</v>
      </c>
    </row>
    <row r="3680" spans="1:4" ht="13.5">
      <c r="A3680" s="197">
        <v>89370</v>
      </c>
      <c r="B3680" s="197" t="s">
        <v>25884</v>
      </c>
      <c r="C3680" s="197" t="s">
        <v>170</v>
      </c>
      <c r="D3680" s="198">
        <v>15</v>
      </c>
    </row>
    <row r="3681" spans="1:4" ht="13.5">
      <c r="A3681" s="197">
        <v>89371</v>
      </c>
      <c r="B3681" s="197" t="s">
        <v>25885</v>
      </c>
      <c r="C3681" s="197" t="s">
        <v>170</v>
      </c>
      <c r="D3681" s="198">
        <v>5.92</v>
      </c>
    </row>
    <row r="3682" spans="1:4" ht="13.5">
      <c r="A3682" s="197">
        <v>89372</v>
      </c>
      <c r="B3682" s="197" t="s">
        <v>25886</v>
      </c>
      <c r="C3682" s="197" t="s">
        <v>170</v>
      </c>
      <c r="D3682" s="198">
        <v>14.46</v>
      </c>
    </row>
    <row r="3683" spans="1:4" ht="13.5">
      <c r="A3683" s="197">
        <v>89373</v>
      </c>
      <c r="B3683" s="197" t="s">
        <v>25887</v>
      </c>
      <c r="C3683" s="197" t="s">
        <v>170</v>
      </c>
      <c r="D3683" s="198">
        <v>6.7</v>
      </c>
    </row>
    <row r="3684" spans="1:4" ht="13.5">
      <c r="A3684" s="197">
        <v>89374</v>
      </c>
      <c r="B3684" s="197" t="s">
        <v>25888</v>
      </c>
      <c r="C3684" s="197" t="s">
        <v>170</v>
      </c>
      <c r="D3684" s="198">
        <v>11.33</v>
      </c>
    </row>
    <row r="3685" spans="1:4" ht="13.5">
      <c r="A3685" s="197">
        <v>89375</v>
      </c>
      <c r="B3685" s="197" t="s">
        <v>25889</v>
      </c>
      <c r="C3685" s="197" t="s">
        <v>170</v>
      </c>
      <c r="D3685" s="198">
        <v>14.12</v>
      </c>
    </row>
    <row r="3686" spans="1:4" ht="13.5">
      <c r="A3686" s="197">
        <v>89376</v>
      </c>
      <c r="B3686" s="197" t="s">
        <v>25890</v>
      </c>
      <c r="C3686" s="197" t="s">
        <v>170</v>
      </c>
      <c r="D3686" s="198">
        <v>6.01</v>
      </c>
    </row>
    <row r="3687" spans="1:4" ht="13.5">
      <c r="A3687" s="197">
        <v>89377</v>
      </c>
      <c r="B3687" s="197" t="s">
        <v>25891</v>
      </c>
      <c r="C3687" s="197" t="s">
        <v>170</v>
      </c>
      <c r="D3687" s="198">
        <v>10.130000000000001</v>
      </c>
    </row>
    <row r="3688" spans="1:4" ht="13.5">
      <c r="A3688" s="197">
        <v>89378</v>
      </c>
      <c r="B3688" s="197" t="s">
        <v>25892</v>
      </c>
      <c r="C3688" s="197" t="s">
        <v>170</v>
      </c>
      <c r="D3688" s="198">
        <v>7.04</v>
      </c>
    </row>
    <row r="3689" spans="1:4" ht="13.5">
      <c r="A3689" s="197">
        <v>89379</v>
      </c>
      <c r="B3689" s="197" t="s">
        <v>25893</v>
      </c>
      <c r="C3689" s="197" t="s">
        <v>170</v>
      </c>
      <c r="D3689" s="198">
        <v>18.41</v>
      </c>
    </row>
    <row r="3690" spans="1:4" ht="13.5">
      <c r="A3690" s="197">
        <v>89380</v>
      </c>
      <c r="B3690" s="197" t="s">
        <v>25894</v>
      </c>
      <c r="C3690" s="197" t="s">
        <v>170</v>
      </c>
      <c r="D3690" s="198">
        <v>10.53</v>
      </c>
    </row>
    <row r="3691" spans="1:4" ht="13.5">
      <c r="A3691" s="197">
        <v>89381</v>
      </c>
      <c r="B3691" s="197" t="s">
        <v>25895</v>
      </c>
      <c r="C3691" s="197" t="s">
        <v>170</v>
      </c>
      <c r="D3691" s="198">
        <v>14.23</v>
      </c>
    </row>
    <row r="3692" spans="1:4" ht="13.5">
      <c r="A3692" s="197">
        <v>89382</v>
      </c>
      <c r="B3692" s="197" t="s">
        <v>25896</v>
      </c>
      <c r="C3692" s="197" t="s">
        <v>170</v>
      </c>
      <c r="D3692" s="198">
        <v>16.829999999999998</v>
      </c>
    </row>
    <row r="3693" spans="1:4" ht="13.5">
      <c r="A3693" s="197">
        <v>89383</v>
      </c>
      <c r="B3693" s="197" t="s">
        <v>25897</v>
      </c>
      <c r="C3693" s="197" t="s">
        <v>170</v>
      </c>
      <c r="D3693" s="198">
        <v>7.15</v>
      </c>
    </row>
    <row r="3694" spans="1:4" ht="13.5">
      <c r="A3694" s="197">
        <v>89384</v>
      </c>
      <c r="B3694" s="197" t="s">
        <v>25898</v>
      </c>
      <c r="C3694" s="197" t="s">
        <v>170</v>
      </c>
      <c r="D3694" s="198">
        <v>14.42</v>
      </c>
    </row>
    <row r="3695" spans="1:4" ht="13.5">
      <c r="A3695" s="197">
        <v>89385</v>
      </c>
      <c r="B3695" s="197" t="s">
        <v>25899</v>
      </c>
      <c r="C3695" s="197" t="s">
        <v>170</v>
      </c>
      <c r="D3695" s="198">
        <v>8.0500000000000007</v>
      </c>
    </row>
    <row r="3696" spans="1:4" ht="13.5">
      <c r="A3696" s="197">
        <v>89386</v>
      </c>
      <c r="B3696" s="197" t="s">
        <v>25900</v>
      </c>
      <c r="C3696" s="197" t="s">
        <v>170</v>
      </c>
      <c r="D3696" s="198">
        <v>9.75</v>
      </c>
    </row>
    <row r="3697" spans="1:4" ht="13.5">
      <c r="A3697" s="197">
        <v>89387</v>
      </c>
      <c r="B3697" s="197" t="s">
        <v>25901</v>
      </c>
      <c r="C3697" s="197" t="s">
        <v>170</v>
      </c>
      <c r="D3697" s="198">
        <v>36.89</v>
      </c>
    </row>
    <row r="3698" spans="1:4" ht="13.5">
      <c r="A3698" s="197">
        <v>89388</v>
      </c>
      <c r="B3698" s="197" t="s">
        <v>25902</v>
      </c>
      <c r="C3698" s="197" t="s">
        <v>170</v>
      </c>
      <c r="D3698" s="198">
        <v>12.82</v>
      </c>
    </row>
    <row r="3699" spans="1:4" ht="13.5">
      <c r="A3699" s="197">
        <v>89389</v>
      </c>
      <c r="B3699" s="197" t="s">
        <v>25903</v>
      </c>
      <c r="C3699" s="197" t="s">
        <v>170</v>
      </c>
      <c r="D3699" s="198">
        <v>13.87</v>
      </c>
    </row>
    <row r="3700" spans="1:4" ht="13.5">
      <c r="A3700" s="197">
        <v>89390</v>
      </c>
      <c r="B3700" s="197" t="s">
        <v>25904</v>
      </c>
      <c r="C3700" s="197" t="s">
        <v>170</v>
      </c>
      <c r="D3700" s="198">
        <v>25.06</v>
      </c>
    </row>
    <row r="3701" spans="1:4" ht="13.5">
      <c r="A3701" s="197">
        <v>89391</v>
      </c>
      <c r="B3701" s="197" t="s">
        <v>25905</v>
      </c>
      <c r="C3701" s="197" t="s">
        <v>170</v>
      </c>
      <c r="D3701" s="198">
        <v>9.6300000000000008</v>
      </c>
    </row>
    <row r="3702" spans="1:4" ht="13.5">
      <c r="A3702" s="197">
        <v>89392</v>
      </c>
      <c r="B3702" s="197" t="s">
        <v>25906</v>
      </c>
      <c r="C3702" s="197" t="s">
        <v>170</v>
      </c>
      <c r="D3702" s="198">
        <v>29.73</v>
      </c>
    </row>
    <row r="3703" spans="1:4" ht="13.5">
      <c r="A3703" s="197">
        <v>89393</v>
      </c>
      <c r="B3703" s="197" t="s">
        <v>25907</v>
      </c>
      <c r="C3703" s="197" t="s">
        <v>170</v>
      </c>
      <c r="D3703" s="198">
        <v>10.97</v>
      </c>
    </row>
    <row r="3704" spans="1:4" ht="13.5">
      <c r="A3704" s="197">
        <v>89394</v>
      </c>
      <c r="B3704" s="197" t="s">
        <v>25908</v>
      </c>
      <c r="C3704" s="197" t="s">
        <v>170</v>
      </c>
      <c r="D3704" s="198">
        <v>21.62</v>
      </c>
    </row>
    <row r="3705" spans="1:4" ht="13.5">
      <c r="A3705" s="197">
        <v>89395</v>
      </c>
      <c r="B3705" s="197" t="s">
        <v>25909</v>
      </c>
      <c r="C3705" s="197" t="s">
        <v>170</v>
      </c>
      <c r="D3705" s="198">
        <v>13.1</v>
      </c>
    </row>
    <row r="3706" spans="1:4" ht="13.5">
      <c r="A3706" s="197">
        <v>89396</v>
      </c>
      <c r="B3706" s="197" t="s">
        <v>25910</v>
      </c>
      <c r="C3706" s="197" t="s">
        <v>170</v>
      </c>
      <c r="D3706" s="198">
        <v>22.21</v>
      </c>
    </row>
    <row r="3707" spans="1:4" ht="13.5">
      <c r="A3707" s="197">
        <v>89397</v>
      </c>
      <c r="B3707" s="197" t="s">
        <v>25911</v>
      </c>
      <c r="C3707" s="197" t="s">
        <v>170</v>
      </c>
      <c r="D3707" s="198">
        <v>15.53</v>
      </c>
    </row>
    <row r="3708" spans="1:4" ht="13.5">
      <c r="A3708" s="197">
        <v>89398</v>
      </c>
      <c r="B3708" s="197" t="s">
        <v>25912</v>
      </c>
      <c r="C3708" s="197" t="s">
        <v>170</v>
      </c>
      <c r="D3708" s="198">
        <v>19.07</v>
      </c>
    </row>
    <row r="3709" spans="1:4" ht="13.5">
      <c r="A3709" s="197">
        <v>89399</v>
      </c>
      <c r="B3709" s="197" t="s">
        <v>25913</v>
      </c>
      <c r="C3709" s="197" t="s">
        <v>170</v>
      </c>
      <c r="D3709" s="198">
        <v>34.54</v>
      </c>
    </row>
    <row r="3710" spans="1:4" ht="13.5">
      <c r="A3710" s="197">
        <v>89400</v>
      </c>
      <c r="B3710" s="197" t="s">
        <v>25914</v>
      </c>
      <c r="C3710" s="197" t="s">
        <v>170</v>
      </c>
      <c r="D3710" s="198">
        <v>21.49</v>
      </c>
    </row>
    <row r="3711" spans="1:4" ht="13.5">
      <c r="A3711" s="197">
        <v>89404</v>
      </c>
      <c r="B3711" s="197" t="s">
        <v>25915</v>
      </c>
      <c r="C3711" s="197" t="s">
        <v>170</v>
      </c>
      <c r="D3711" s="198">
        <v>5.32</v>
      </c>
    </row>
    <row r="3712" spans="1:4" ht="13.5">
      <c r="A3712" s="197">
        <v>89405</v>
      </c>
      <c r="B3712" s="197" t="s">
        <v>25916</v>
      </c>
      <c r="C3712" s="197" t="s">
        <v>170</v>
      </c>
      <c r="D3712" s="198">
        <v>5.75</v>
      </c>
    </row>
    <row r="3713" spans="1:4" ht="13.5">
      <c r="A3713" s="197">
        <v>89406</v>
      </c>
      <c r="B3713" s="197" t="s">
        <v>25917</v>
      </c>
      <c r="C3713" s="197" t="s">
        <v>170</v>
      </c>
      <c r="D3713" s="198">
        <v>7.55</v>
      </c>
    </row>
    <row r="3714" spans="1:4" ht="13.5">
      <c r="A3714" s="197">
        <v>89407</v>
      </c>
      <c r="B3714" s="197" t="s">
        <v>25918</v>
      </c>
      <c r="C3714" s="197" t="s">
        <v>170</v>
      </c>
      <c r="D3714" s="198">
        <v>6.85</v>
      </c>
    </row>
    <row r="3715" spans="1:4" ht="13.5">
      <c r="A3715" s="197">
        <v>89408</v>
      </c>
      <c r="B3715" s="197" t="s">
        <v>25919</v>
      </c>
      <c r="C3715" s="197" t="s">
        <v>170</v>
      </c>
      <c r="D3715" s="198">
        <v>6.45</v>
      </c>
    </row>
    <row r="3716" spans="1:4" ht="13.5">
      <c r="A3716" s="197">
        <v>89409</v>
      </c>
      <c r="B3716" s="197" t="s">
        <v>25920</v>
      </c>
      <c r="C3716" s="197" t="s">
        <v>170</v>
      </c>
      <c r="D3716" s="198">
        <v>7.37</v>
      </c>
    </row>
    <row r="3717" spans="1:4" ht="13.5">
      <c r="A3717" s="197">
        <v>89410</v>
      </c>
      <c r="B3717" s="197" t="s">
        <v>25921</v>
      </c>
      <c r="C3717" s="197" t="s">
        <v>170</v>
      </c>
      <c r="D3717" s="198">
        <v>9.2799999999999994</v>
      </c>
    </row>
    <row r="3718" spans="1:4" ht="13.5">
      <c r="A3718" s="197">
        <v>89411</v>
      </c>
      <c r="B3718" s="197" t="s">
        <v>25922</v>
      </c>
      <c r="C3718" s="197" t="s">
        <v>170</v>
      </c>
      <c r="D3718" s="198">
        <v>8.43</v>
      </c>
    </row>
    <row r="3719" spans="1:4" ht="13.5">
      <c r="A3719" s="197">
        <v>89412</v>
      </c>
      <c r="B3719" s="197" t="s">
        <v>25923</v>
      </c>
      <c r="C3719" s="197" t="s">
        <v>170</v>
      </c>
      <c r="D3719" s="198">
        <v>9.59</v>
      </c>
    </row>
    <row r="3720" spans="1:4" ht="13.5">
      <c r="A3720" s="197">
        <v>89413</v>
      </c>
      <c r="B3720" s="197" t="s">
        <v>25924</v>
      </c>
      <c r="C3720" s="197" t="s">
        <v>170</v>
      </c>
      <c r="D3720" s="198">
        <v>9.4499999999999993</v>
      </c>
    </row>
    <row r="3721" spans="1:4" ht="13.5">
      <c r="A3721" s="197">
        <v>89414</v>
      </c>
      <c r="B3721" s="197" t="s">
        <v>25925</v>
      </c>
      <c r="C3721" s="197" t="s">
        <v>170</v>
      </c>
      <c r="D3721" s="198">
        <v>12.03</v>
      </c>
    </row>
    <row r="3722" spans="1:4" ht="13.5">
      <c r="A3722" s="197">
        <v>89415</v>
      </c>
      <c r="B3722" s="197" t="s">
        <v>25926</v>
      </c>
      <c r="C3722" s="197" t="s">
        <v>170</v>
      </c>
      <c r="D3722" s="198">
        <v>15.24</v>
      </c>
    </row>
    <row r="3723" spans="1:4" ht="13.5">
      <c r="A3723" s="197">
        <v>89416</v>
      </c>
      <c r="B3723" s="197" t="s">
        <v>25927</v>
      </c>
      <c r="C3723" s="197" t="s">
        <v>170</v>
      </c>
      <c r="D3723" s="198">
        <v>11.49</v>
      </c>
    </row>
    <row r="3724" spans="1:4" ht="13.5">
      <c r="A3724" s="197">
        <v>89417</v>
      </c>
      <c r="B3724" s="197" t="s">
        <v>25928</v>
      </c>
      <c r="C3724" s="197" t="s">
        <v>170</v>
      </c>
      <c r="D3724" s="198">
        <v>4.25</v>
      </c>
    </row>
    <row r="3725" spans="1:4" ht="13.5">
      <c r="A3725" s="197">
        <v>89418</v>
      </c>
      <c r="B3725" s="197" t="s">
        <v>25929</v>
      </c>
      <c r="C3725" s="197" t="s">
        <v>170</v>
      </c>
      <c r="D3725" s="198">
        <v>12.79</v>
      </c>
    </row>
    <row r="3726" spans="1:4" ht="13.5">
      <c r="A3726" s="197">
        <v>89419</v>
      </c>
      <c r="B3726" s="197" t="s">
        <v>25930</v>
      </c>
      <c r="C3726" s="197" t="s">
        <v>170</v>
      </c>
      <c r="D3726" s="198">
        <v>5.03</v>
      </c>
    </row>
    <row r="3727" spans="1:4" ht="13.5">
      <c r="A3727" s="197">
        <v>89420</v>
      </c>
      <c r="B3727" s="197" t="s">
        <v>25931</v>
      </c>
      <c r="C3727" s="197" t="s">
        <v>170</v>
      </c>
      <c r="D3727" s="198">
        <v>9.66</v>
      </c>
    </row>
    <row r="3728" spans="1:4" ht="13.5">
      <c r="A3728" s="197">
        <v>89421</v>
      </c>
      <c r="B3728" s="197" t="s">
        <v>25932</v>
      </c>
      <c r="C3728" s="197" t="s">
        <v>170</v>
      </c>
      <c r="D3728" s="198">
        <v>12.45</v>
      </c>
    </row>
    <row r="3729" spans="1:4" ht="13.5">
      <c r="A3729" s="197">
        <v>89422</v>
      </c>
      <c r="B3729" s="197" t="s">
        <v>25933</v>
      </c>
      <c r="C3729" s="197" t="s">
        <v>170</v>
      </c>
      <c r="D3729" s="198">
        <v>4.34</v>
      </c>
    </row>
    <row r="3730" spans="1:4" ht="13.5">
      <c r="A3730" s="197">
        <v>89423</v>
      </c>
      <c r="B3730" s="197" t="s">
        <v>25934</v>
      </c>
      <c r="C3730" s="197" t="s">
        <v>170</v>
      </c>
      <c r="D3730" s="198">
        <v>8.8800000000000008</v>
      </c>
    </row>
    <row r="3731" spans="1:4" ht="13.5">
      <c r="A3731" s="197">
        <v>89424</v>
      </c>
      <c r="B3731" s="197" t="s">
        <v>25935</v>
      </c>
      <c r="C3731" s="197" t="s">
        <v>170</v>
      </c>
      <c r="D3731" s="198">
        <v>5.07</v>
      </c>
    </row>
    <row r="3732" spans="1:4" ht="13.5">
      <c r="A3732" s="197">
        <v>89425</v>
      </c>
      <c r="B3732" s="197" t="s">
        <v>25936</v>
      </c>
      <c r="C3732" s="197" t="s">
        <v>170</v>
      </c>
      <c r="D3732" s="198">
        <v>16.440000000000001</v>
      </c>
    </row>
    <row r="3733" spans="1:4" ht="13.5">
      <c r="A3733" s="197">
        <v>89426</v>
      </c>
      <c r="B3733" s="197" t="s">
        <v>25937</v>
      </c>
      <c r="C3733" s="197" t="s">
        <v>170</v>
      </c>
      <c r="D3733" s="198">
        <v>8.56</v>
      </c>
    </row>
    <row r="3734" spans="1:4" ht="13.5">
      <c r="A3734" s="197">
        <v>89427</v>
      </c>
      <c r="B3734" s="197" t="s">
        <v>25938</v>
      </c>
      <c r="C3734" s="197" t="s">
        <v>170</v>
      </c>
      <c r="D3734" s="198">
        <v>12.26</v>
      </c>
    </row>
    <row r="3735" spans="1:4" ht="13.5">
      <c r="A3735" s="197">
        <v>89428</v>
      </c>
      <c r="B3735" s="197" t="s">
        <v>25939</v>
      </c>
      <c r="C3735" s="197" t="s">
        <v>170</v>
      </c>
      <c r="D3735" s="198">
        <v>14.86</v>
      </c>
    </row>
    <row r="3736" spans="1:4" ht="13.5">
      <c r="A3736" s="197">
        <v>89429</v>
      </c>
      <c r="B3736" s="197" t="s">
        <v>25940</v>
      </c>
      <c r="C3736" s="197" t="s">
        <v>170</v>
      </c>
      <c r="D3736" s="198">
        <v>5.18</v>
      </c>
    </row>
    <row r="3737" spans="1:4" ht="13.5">
      <c r="A3737" s="197">
        <v>89430</v>
      </c>
      <c r="B3737" s="197" t="s">
        <v>25941</v>
      </c>
      <c r="C3737" s="197" t="s">
        <v>170</v>
      </c>
      <c r="D3737" s="198">
        <v>12.45</v>
      </c>
    </row>
    <row r="3738" spans="1:4" ht="13.5">
      <c r="A3738" s="197">
        <v>89431</v>
      </c>
      <c r="B3738" s="197" t="s">
        <v>25942</v>
      </c>
      <c r="C3738" s="197" t="s">
        <v>170</v>
      </c>
      <c r="D3738" s="198">
        <v>7.39</v>
      </c>
    </row>
    <row r="3739" spans="1:4" ht="13.5">
      <c r="A3739" s="197">
        <v>89432</v>
      </c>
      <c r="B3739" s="197" t="s">
        <v>25943</v>
      </c>
      <c r="C3739" s="197" t="s">
        <v>170</v>
      </c>
      <c r="D3739" s="198">
        <v>34.53</v>
      </c>
    </row>
    <row r="3740" spans="1:4" ht="13.5">
      <c r="A3740" s="197">
        <v>89433</v>
      </c>
      <c r="B3740" s="197" t="s">
        <v>25944</v>
      </c>
      <c r="C3740" s="197" t="s">
        <v>170</v>
      </c>
      <c r="D3740" s="198">
        <v>10.46</v>
      </c>
    </row>
    <row r="3741" spans="1:4" ht="13.5">
      <c r="A3741" s="197">
        <v>89434</v>
      </c>
      <c r="B3741" s="197" t="s">
        <v>25945</v>
      </c>
      <c r="C3741" s="197" t="s">
        <v>170</v>
      </c>
      <c r="D3741" s="198">
        <v>11.51</v>
      </c>
    </row>
    <row r="3742" spans="1:4" ht="13.5">
      <c r="A3742" s="197">
        <v>89435</v>
      </c>
      <c r="B3742" s="197" t="s">
        <v>25946</v>
      </c>
      <c r="C3742" s="197" t="s">
        <v>170</v>
      </c>
      <c r="D3742" s="198">
        <v>22.7</v>
      </c>
    </row>
    <row r="3743" spans="1:4" ht="13.5">
      <c r="A3743" s="197">
        <v>89436</v>
      </c>
      <c r="B3743" s="197" t="s">
        <v>25947</v>
      </c>
      <c r="C3743" s="197" t="s">
        <v>170</v>
      </c>
      <c r="D3743" s="198">
        <v>7.27</v>
      </c>
    </row>
    <row r="3744" spans="1:4" ht="13.5">
      <c r="A3744" s="197">
        <v>89437</v>
      </c>
      <c r="B3744" s="197" t="s">
        <v>25948</v>
      </c>
      <c r="C3744" s="197" t="s">
        <v>170</v>
      </c>
      <c r="D3744" s="198">
        <v>27.37</v>
      </c>
    </row>
    <row r="3745" spans="1:4" ht="13.5">
      <c r="A3745" s="197">
        <v>89438</v>
      </c>
      <c r="B3745" s="197" t="s">
        <v>25949</v>
      </c>
      <c r="C3745" s="197" t="s">
        <v>170</v>
      </c>
      <c r="D3745" s="198">
        <v>7.59</v>
      </c>
    </row>
    <row r="3746" spans="1:4" ht="13.5">
      <c r="A3746" s="197">
        <v>89439</v>
      </c>
      <c r="B3746" s="197" t="s">
        <v>25950</v>
      </c>
      <c r="C3746" s="197" t="s">
        <v>170</v>
      </c>
      <c r="D3746" s="198">
        <v>10.029999999999999</v>
      </c>
    </row>
    <row r="3747" spans="1:4" ht="13.5">
      <c r="A3747" s="197">
        <v>89440</v>
      </c>
      <c r="B3747" s="197" t="s">
        <v>25951</v>
      </c>
      <c r="C3747" s="197" t="s">
        <v>170</v>
      </c>
      <c r="D3747" s="198">
        <v>9.18</v>
      </c>
    </row>
    <row r="3748" spans="1:4" ht="13.5">
      <c r="A3748" s="197">
        <v>89441</v>
      </c>
      <c r="B3748" s="197" t="s">
        <v>25952</v>
      </c>
      <c r="C3748" s="197" t="s">
        <v>170</v>
      </c>
      <c r="D3748" s="198">
        <v>18.29</v>
      </c>
    </row>
    <row r="3749" spans="1:4" ht="13.5">
      <c r="A3749" s="197">
        <v>89442</v>
      </c>
      <c r="B3749" s="197" t="s">
        <v>25953</v>
      </c>
      <c r="C3749" s="197" t="s">
        <v>170</v>
      </c>
      <c r="D3749" s="198">
        <v>11.61</v>
      </c>
    </row>
    <row r="3750" spans="1:4" ht="13.5">
      <c r="A3750" s="197">
        <v>89443</v>
      </c>
      <c r="B3750" s="197" t="s">
        <v>25954</v>
      </c>
      <c r="C3750" s="197" t="s">
        <v>170</v>
      </c>
      <c r="D3750" s="198">
        <v>14.42</v>
      </c>
    </row>
    <row r="3751" spans="1:4" ht="13.5">
      <c r="A3751" s="197">
        <v>89444</v>
      </c>
      <c r="B3751" s="197" t="s">
        <v>25955</v>
      </c>
      <c r="C3751" s="197" t="s">
        <v>170</v>
      </c>
      <c r="D3751" s="198">
        <v>29.89</v>
      </c>
    </row>
    <row r="3752" spans="1:4" ht="13.5">
      <c r="A3752" s="197">
        <v>89445</v>
      </c>
      <c r="B3752" s="197" t="s">
        <v>25956</v>
      </c>
      <c r="C3752" s="197" t="s">
        <v>170</v>
      </c>
      <c r="D3752" s="198">
        <v>16.84</v>
      </c>
    </row>
    <row r="3753" spans="1:4" ht="13.5">
      <c r="A3753" s="197">
        <v>89481</v>
      </c>
      <c r="B3753" s="197" t="s">
        <v>25957</v>
      </c>
      <c r="C3753" s="197" t="s">
        <v>170</v>
      </c>
      <c r="D3753" s="198">
        <v>4.97</v>
      </c>
    </row>
    <row r="3754" spans="1:4" ht="13.5">
      <c r="A3754" s="197">
        <v>89485</v>
      </c>
      <c r="B3754" s="197" t="s">
        <v>25958</v>
      </c>
      <c r="C3754" s="197" t="s">
        <v>170</v>
      </c>
      <c r="D3754" s="198">
        <v>5.89</v>
      </c>
    </row>
    <row r="3755" spans="1:4" ht="13.5">
      <c r="A3755" s="197">
        <v>89489</v>
      </c>
      <c r="B3755" s="197" t="s">
        <v>25959</v>
      </c>
      <c r="C3755" s="197" t="s">
        <v>170</v>
      </c>
      <c r="D3755" s="198">
        <v>7.8</v>
      </c>
    </row>
    <row r="3756" spans="1:4" ht="13.5">
      <c r="A3756" s="197">
        <v>89490</v>
      </c>
      <c r="B3756" s="197" t="s">
        <v>25960</v>
      </c>
      <c r="C3756" s="197" t="s">
        <v>170</v>
      </c>
      <c r="D3756" s="198">
        <v>6.95</v>
      </c>
    </row>
    <row r="3757" spans="1:4" ht="13.5">
      <c r="A3757" s="197">
        <v>89492</v>
      </c>
      <c r="B3757" s="197" t="s">
        <v>25961</v>
      </c>
      <c r="C3757" s="197" t="s">
        <v>170</v>
      </c>
      <c r="D3757" s="198">
        <v>7.78</v>
      </c>
    </row>
    <row r="3758" spans="1:4" ht="13.5">
      <c r="A3758" s="197">
        <v>89493</v>
      </c>
      <c r="B3758" s="197" t="s">
        <v>25962</v>
      </c>
      <c r="C3758" s="197" t="s">
        <v>170</v>
      </c>
      <c r="D3758" s="198">
        <v>10.36</v>
      </c>
    </row>
    <row r="3759" spans="1:4" ht="13.5">
      <c r="A3759" s="197">
        <v>89494</v>
      </c>
      <c r="B3759" s="197" t="s">
        <v>25963</v>
      </c>
      <c r="C3759" s="197" t="s">
        <v>170</v>
      </c>
      <c r="D3759" s="198">
        <v>13.57</v>
      </c>
    </row>
    <row r="3760" spans="1:4" ht="13.5">
      <c r="A3760" s="197">
        <v>89496</v>
      </c>
      <c r="B3760" s="197" t="s">
        <v>25964</v>
      </c>
      <c r="C3760" s="197" t="s">
        <v>170</v>
      </c>
      <c r="D3760" s="198">
        <v>9.82</v>
      </c>
    </row>
    <row r="3761" spans="1:4" ht="13.5">
      <c r="A3761" s="197">
        <v>89497</v>
      </c>
      <c r="B3761" s="197" t="s">
        <v>25965</v>
      </c>
      <c r="C3761" s="197" t="s">
        <v>170</v>
      </c>
      <c r="D3761" s="198">
        <v>12.65</v>
      </c>
    </row>
    <row r="3762" spans="1:4" ht="13.5">
      <c r="A3762" s="197">
        <v>89498</v>
      </c>
      <c r="B3762" s="197" t="s">
        <v>25966</v>
      </c>
      <c r="C3762" s="197" t="s">
        <v>170</v>
      </c>
      <c r="D3762" s="198">
        <v>13.83</v>
      </c>
    </row>
    <row r="3763" spans="1:4" ht="13.5">
      <c r="A3763" s="197">
        <v>89499</v>
      </c>
      <c r="B3763" s="197" t="s">
        <v>25967</v>
      </c>
      <c r="C3763" s="197" t="s">
        <v>170</v>
      </c>
      <c r="D3763" s="198">
        <v>21.36</v>
      </c>
    </row>
    <row r="3764" spans="1:4" ht="13.5">
      <c r="A3764" s="197">
        <v>89500</v>
      </c>
      <c r="B3764" s="197" t="s">
        <v>25968</v>
      </c>
      <c r="C3764" s="197" t="s">
        <v>170</v>
      </c>
      <c r="D3764" s="198">
        <v>14.06</v>
      </c>
    </row>
    <row r="3765" spans="1:4" ht="13.5">
      <c r="A3765" s="197">
        <v>89501</v>
      </c>
      <c r="B3765" s="197" t="s">
        <v>25969</v>
      </c>
      <c r="C3765" s="197" t="s">
        <v>170</v>
      </c>
      <c r="D3765" s="198">
        <v>15.21</v>
      </c>
    </row>
    <row r="3766" spans="1:4" ht="13.5">
      <c r="A3766" s="197">
        <v>89502</v>
      </c>
      <c r="B3766" s="197" t="s">
        <v>25970</v>
      </c>
      <c r="C3766" s="197" t="s">
        <v>170</v>
      </c>
      <c r="D3766" s="198">
        <v>17.34</v>
      </c>
    </row>
    <row r="3767" spans="1:4" ht="13.5">
      <c r="A3767" s="197">
        <v>89503</v>
      </c>
      <c r="B3767" s="197" t="s">
        <v>25971</v>
      </c>
      <c r="C3767" s="197" t="s">
        <v>170</v>
      </c>
      <c r="D3767" s="198">
        <v>26.69</v>
      </c>
    </row>
    <row r="3768" spans="1:4" ht="13.5">
      <c r="A3768" s="197">
        <v>89504</v>
      </c>
      <c r="B3768" s="197" t="s">
        <v>25972</v>
      </c>
      <c r="C3768" s="197" t="s">
        <v>170</v>
      </c>
      <c r="D3768" s="198">
        <v>23.3</v>
      </c>
    </row>
    <row r="3769" spans="1:4" ht="13.5">
      <c r="A3769" s="197">
        <v>89505</v>
      </c>
      <c r="B3769" s="197" t="s">
        <v>25973</v>
      </c>
      <c r="C3769" s="197" t="s">
        <v>170</v>
      </c>
      <c r="D3769" s="198">
        <v>39.92</v>
      </c>
    </row>
    <row r="3770" spans="1:4" ht="13.5">
      <c r="A3770" s="197">
        <v>89506</v>
      </c>
      <c r="B3770" s="197" t="s">
        <v>25974</v>
      </c>
      <c r="C3770" s="197" t="s">
        <v>170</v>
      </c>
      <c r="D3770" s="198">
        <v>45.02</v>
      </c>
    </row>
    <row r="3771" spans="1:4" ht="13.5">
      <c r="A3771" s="197">
        <v>89507</v>
      </c>
      <c r="B3771" s="197" t="s">
        <v>25975</v>
      </c>
      <c r="C3771" s="197" t="s">
        <v>170</v>
      </c>
      <c r="D3771" s="198">
        <v>55.64</v>
      </c>
    </row>
    <row r="3772" spans="1:4" ht="13.5">
      <c r="A3772" s="197">
        <v>89510</v>
      </c>
      <c r="B3772" s="197" t="s">
        <v>25976</v>
      </c>
      <c r="C3772" s="197" t="s">
        <v>170</v>
      </c>
      <c r="D3772" s="198">
        <v>36.159999999999997</v>
      </c>
    </row>
    <row r="3773" spans="1:4" ht="13.5">
      <c r="A3773" s="197">
        <v>89513</v>
      </c>
      <c r="B3773" s="197" t="s">
        <v>25977</v>
      </c>
      <c r="C3773" s="197" t="s">
        <v>170</v>
      </c>
      <c r="D3773" s="198">
        <v>125.29</v>
      </c>
    </row>
    <row r="3774" spans="1:4" ht="13.5">
      <c r="A3774" s="197">
        <v>89514</v>
      </c>
      <c r="B3774" s="197" t="s">
        <v>25978</v>
      </c>
      <c r="C3774" s="197" t="s">
        <v>170</v>
      </c>
      <c r="D3774" s="198">
        <v>11.33</v>
      </c>
    </row>
    <row r="3775" spans="1:4" ht="13.5">
      <c r="A3775" s="197">
        <v>89515</v>
      </c>
      <c r="B3775" s="197" t="s">
        <v>25979</v>
      </c>
      <c r="C3775" s="197" t="s">
        <v>170</v>
      </c>
      <c r="D3775" s="198">
        <v>94.22</v>
      </c>
    </row>
    <row r="3776" spans="1:4" ht="13.5">
      <c r="A3776" s="197">
        <v>89516</v>
      </c>
      <c r="B3776" s="197" t="s">
        <v>25980</v>
      </c>
      <c r="C3776" s="197" t="s">
        <v>170</v>
      </c>
      <c r="D3776" s="198">
        <v>9.8000000000000007</v>
      </c>
    </row>
    <row r="3777" spans="1:4" ht="13.5">
      <c r="A3777" s="197">
        <v>89517</v>
      </c>
      <c r="B3777" s="197" t="s">
        <v>25981</v>
      </c>
      <c r="C3777" s="197" t="s">
        <v>170</v>
      </c>
      <c r="D3777" s="198">
        <v>79.12</v>
      </c>
    </row>
    <row r="3778" spans="1:4" ht="13.5">
      <c r="A3778" s="197">
        <v>89518</v>
      </c>
      <c r="B3778" s="197" t="s">
        <v>25982</v>
      </c>
      <c r="C3778" s="197" t="s">
        <v>170</v>
      </c>
      <c r="D3778" s="198">
        <v>16.93</v>
      </c>
    </row>
    <row r="3779" spans="1:4" ht="13.5">
      <c r="A3779" s="197">
        <v>89519</v>
      </c>
      <c r="B3779" s="197" t="s">
        <v>25983</v>
      </c>
      <c r="C3779" s="197" t="s">
        <v>170</v>
      </c>
      <c r="D3779" s="198">
        <v>53.04</v>
      </c>
    </row>
    <row r="3780" spans="1:4" ht="13.5">
      <c r="A3780" s="197">
        <v>89520</v>
      </c>
      <c r="B3780" s="197" t="s">
        <v>25984</v>
      </c>
      <c r="C3780" s="197" t="s">
        <v>170</v>
      </c>
      <c r="D3780" s="198">
        <v>14.91</v>
      </c>
    </row>
    <row r="3781" spans="1:4" ht="13.5">
      <c r="A3781" s="197">
        <v>89521</v>
      </c>
      <c r="B3781" s="197" t="s">
        <v>25985</v>
      </c>
      <c r="C3781" s="197" t="s">
        <v>170</v>
      </c>
      <c r="D3781" s="198">
        <v>147.68</v>
      </c>
    </row>
    <row r="3782" spans="1:4" ht="13.5">
      <c r="A3782" s="197">
        <v>89522</v>
      </c>
      <c r="B3782" s="197" t="s">
        <v>25986</v>
      </c>
      <c r="C3782" s="197" t="s">
        <v>170</v>
      </c>
      <c r="D3782" s="198">
        <v>32.47</v>
      </c>
    </row>
    <row r="3783" spans="1:4" ht="13.5">
      <c r="A3783" s="197">
        <v>89523</v>
      </c>
      <c r="B3783" s="197" t="s">
        <v>25987</v>
      </c>
      <c r="C3783" s="197" t="s">
        <v>170</v>
      </c>
      <c r="D3783" s="198">
        <v>111.1</v>
      </c>
    </row>
    <row r="3784" spans="1:4" ht="13.5">
      <c r="A3784" s="197">
        <v>89524</v>
      </c>
      <c r="B3784" s="197" t="s">
        <v>25988</v>
      </c>
      <c r="C3784" s="197" t="s">
        <v>170</v>
      </c>
      <c r="D3784" s="198">
        <v>28.6</v>
      </c>
    </row>
    <row r="3785" spans="1:4" ht="13.5">
      <c r="A3785" s="197">
        <v>89525</v>
      </c>
      <c r="B3785" s="197" t="s">
        <v>25989</v>
      </c>
      <c r="C3785" s="197" t="s">
        <v>170</v>
      </c>
      <c r="D3785" s="198">
        <v>109.25</v>
      </c>
    </row>
    <row r="3786" spans="1:4" ht="13.5">
      <c r="A3786" s="197">
        <v>89526</v>
      </c>
      <c r="B3786" s="197" t="s">
        <v>25990</v>
      </c>
      <c r="C3786" s="197" t="s">
        <v>170</v>
      </c>
      <c r="D3786" s="198">
        <v>42.7</v>
      </c>
    </row>
    <row r="3787" spans="1:4" ht="13.5">
      <c r="A3787" s="197">
        <v>89527</v>
      </c>
      <c r="B3787" s="197" t="s">
        <v>25991</v>
      </c>
      <c r="C3787" s="197" t="s">
        <v>170</v>
      </c>
      <c r="D3787" s="198">
        <v>83.59</v>
      </c>
    </row>
    <row r="3788" spans="1:4" ht="13.5">
      <c r="A3788" s="197">
        <v>89528</v>
      </c>
      <c r="B3788" s="197" t="s">
        <v>25992</v>
      </c>
      <c r="C3788" s="197" t="s">
        <v>170</v>
      </c>
      <c r="D3788" s="198">
        <v>4.08</v>
      </c>
    </row>
    <row r="3789" spans="1:4" ht="13.5">
      <c r="A3789" s="197">
        <v>89529</v>
      </c>
      <c r="B3789" s="197" t="s">
        <v>25993</v>
      </c>
      <c r="C3789" s="197" t="s">
        <v>170</v>
      </c>
      <c r="D3789" s="198">
        <v>48.4</v>
      </c>
    </row>
    <row r="3790" spans="1:4" ht="13.5">
      <c r="A3790" s="197">
        <v>89530</v>
      </c>
      <c r="B3790" s="197" t="s">
        <v>25994</v>
      </c>
      <c r="C3790" s="197" t="s">
        <v>170</v>
      </c>
      <c r="D3790" s="198">
        <v>15.45</v>
      </c>
    </row>
    <row r="3791" spans="1:4" ht="13.5">
      <c r="A3791" s="197">
        <v>89531</v>
      </c>
      <c r="B3791" s="197" t="s">
        <v>25995</v>
      </c>
      <c r="C3791" s="197" t="s">
        <v>170</v>
      </c>
      <c r="D3791" s="198">
        <v>38.99</v>
      </c>
    </row>
    <row r="3792" spans="1:4" ht="13.5">
      <c r="A3792" s="197">
        <v>89532</v>
      </c>
      <c r="B3792" s="197" t="s">
        <v>25996</v>
      </c>
      <c r="C3792" s="197" t="s">
        <v>170</v>
      </c>
      <c r="D3792" s="198">
        <v>7.57</v>
      </c>
    </row>
    <row r="3793" spans="1:4" ht="13.5">
      <c r="A3793" s="197">
        <v>89533</v>
      </c>
      <c r="B3793" s="197" t="s">
        <v>25997</v>
      </c>
      <c r="C3793" s="197" t="s">
        <v>170</v>
      </c>
      <c r="D3793" s="198">
        <v>38.99</v>
      </c>
    </row>
    <row r="3794" spans="1:4" ht="13.5">
      <c r="A3794" s="197">
        <v>89534</v>
      </c>
      <c r="B3794" s="197" t="s">
        <v>25998</v>
      </c>
      <c r="C3794" s="197" t="s">
        <v>170</v>
      </c>
      <c r="D3794" s="198">
        <v>5.09</v>
      </c>
    </row>
    <row r="3795" spans="1:4" ht="13.5">
      <c r="A3795" s="197">
        <v>89535</v>
      </c>
      <c r="B3795" s="197" t="s">
        <v>25999</v>
      </c>
      <c r="C3795" s="197" t="s">
        <v>170</v>
      </c>
      <c r="D3795" s="198">
        <v>63.15</v>
      </c>
    </row>
    <row r="3796" spans="1:4" ht="13.5">
      <c r="A3796" s="197">
        <v>89536</v>
      </c>
      <c r="B3796" s="197" t="s">
        <v>26000</v>
      </c>
      <c r="C3796" s="197" t="s">
        <v>170</v>
      </c>
      <c r="D3796" s="198">
        <v>13.87</v>
      </c>
    </row>
    <row r="3797" spans="1:4" ht="13.5">
      <c r="A3797" s="197">
        <v>89538</v>
      </c>
      <c r="B3797" s="197" t="s">
        <v>26001</v>
      </c>
      <c r="C3797" s="197" t="s">
        <v>170</v>
      </c>
      <c r="D3797" s="198">
        <v>4.1900000000000004</v>
      </c>
    </row>
    <row r="3798" spans="1:4" ht="13.5">
      <c r="A3798" s="197">
        <v>89539</v>
      </c>
      <c r="B3798" s="197" t="s">
        <v>44152</v>
      </c>
      <c r="C3798" s="197" t="s">
        <v>170</v>
      </c>
      <c r="D3798" s="198">
        <v>41.61</v>
      </c>
    </row>
    <row r="3799" spans="1:4" ht="13.5">
      <c r="A3799" s="197">
        <v>89540</v>
      </c>
      <c r="B3799" s="197" t="s">
        <v>26002</v>
      </c>
      <c r="C3799" s="197" t="s">
        <v>170</v>
      </c>
      <c r="D3799" s="198">
        <v>11.46</v>
      </c>
    </row>
    <row r="3800" spans="1:4" ht="13.5">
      <c r="A3800" s="197">
        <v>89541</v>
      </c>
      <c r="B3800" s="197" t="s">
        <v>26003</v>
      </c>
      <c r="C3800" s="197" t="s">
        <v>170</v>
      </c>
      <c r="D3800" s="198">
        <v>6.3</v>
      </c>
    </row>
    <row r="3801" spans="1:4" ht="13.5">
      <c r="A3801" s="197">
        <v>89542</v>
      </c>
      <c r="B3801" s="197" t="s">
        <v>26004</v>
      </c>
      <c r="C3801" s="197" t="s">
        <v>170</v>
      </c>
      <c r="D3801" s="198">
        <v>33.44</v>
      </c>
    </row>
    <row r="3802" spans="1:4" ht="13.5">
      <c r="A3802" s="197">
        <v>89544</v>
      </c>
      <c r="B3802" s="197" t="s">
        <v>26005</v>
      </c>
      <c r="C3802" s="197" t="s">
        <v>170</v>
      </c>
      <c r="D3802" s="198">
        <v>10.01</v>
      </c>
    </row>
    <row r="3803" spans="1:4" ht="13.5">
      <c r="A3803" s="197">
        <v>89545</v>
      </c>
      <c r="B3803" s="197" t="s">
        <v>26006</v>
      </c>
      <c r="C3803" s="197" t="s">
        <v>170</v>
      </c>
      <c r="D3803" s="198">
        <v>15.53</v>
      </c>
    </row>
    <row r="3804" spans="1:4" ht="13.5">
      <c r="A3804" s="197">
        <v>89546</v>
      </c>
      <c r="B3804" s="197" t="s">
        <v>26007</v>
      </c>
      <c r="C3804" s="197" t="s">
        <v>170</v>
      </c>
      <c r="D3804" s="198">
        <v>13.5</v>
      </c>
    </row>
    <row r="3805" spans="1:4" ht="13.5">
      <c r="A3805" s="197">
        <v>89547</v>
      </c>
      <c r="B3805" s="197" t="s">
        <v>26008</v>
      </c>
      <c r="C3805" s="197" t="s">
        <v>170</v>
      </c>
      <c r="D3805" s="198">
        <v>21.78</v>
      </c>
    </row>
    <row r="3806" spans="1:4" ht="13.5">
      <c r="A3806" s="197">
        <v>89548</v>
      </c>
      <c r="B3806" s="197" t="s">
        <v>26009</v>
      </c>
      <c r="C3806" s="197" t="s">
        <v>170</v>
      </c>
      <c r="D3806" s="198">
        <v>23.71</v>
      </c>
    </row>
    <row r="3807" spans="1:4" ht="13.5">
      <c r="A3807" s="197">
        <v>89549</v>
      </c>
      <c r="B3807" s="197" t="s">
        <v>26010</v>
      </c>
      <c r="C3807" s="197" t="s">
        <v>170</v>
      </c>
      <c r="D3807" s="198">
        <v>16.63</v>
      </c>
    </row>
    <row r="3808" spans="1:4" ht="13.5">
      <c r="A3808" s="197">
        <v>89550</v>
      </c>
      <c r="B3808" s="197" t="s">
        <v>26011</v>
      </c>
      <c r="C3808" s="197" t="s">
        <v>170</v>
      </c>
      <c r="D3808" s="198">
        <v>42.9</v>
      </c>
    </row>
    <row r="3809" spans="1:4" ht="13.5">
      <c r="A3809" s="197">
        <v>89551</v>
      </c>
      <c r="B3809" s="197" t="s">
        <v>26012</v>
      </c>
      <c r="C3809" s="197" t="s">
        <v>170</v>
      </c>
      <c r="D3809" s="198">
        <v>10.42</v>
      </c>
    </row>
    <row r="3810" spans="1:4" ht="13.5">
      <c r="A3810" s="197">
        <v>89552</v>
      </c>
      <c r="B3810" s="197" t="s">
        <v>26013</v>
      </c>
      <c r="C3810" s="197" t="s">
        <v>170</v>
      </c>
      <c r="D3810" s="198">
        <v>21.61</v>
      </c>
    </row>
    <row r="3811" spans="1:4" ht="13.5">
      <c r="A3811" s="197">
        <v>89553</v>
      </c>
      <c r="B3811" s="197" t="s">
        <v>26014</v>
      </c>
      <c r="C3811" s="197" t="s">
        <v>170</v>
      </c>
      <c r="D3811" s="198">
        <v>6.18</v>
      </c>
    </row>
    <row r="3812" spans="1:4" ht="13.5">
      <c r="A3812" s="197">
        <v>89554</v>
      </c>
      <c r="B3812" s="197" t="s">
        <v>26015</v>
      </c>
      <c r="C3812" s="197" t="s">
        <v>170</v>
      </c>
      <c r="D3812" s="198">
        <v>26.83</v>
      </c>
    </row>
    <row r="3813" spans="1:4" ht="13.5">
      <c r="A3813" s="197">
        <v>89555</v>
      </c>
      <c r="B3813" s="197" t="s">
        <v>26016</v>
      </c>
      <c r="C3813" s="197" t="s">
        <v>170</v>
      </c>
      <c r="D3813" s="198">
        <v>26.28</v>
      </c>
    </row>
    <row r="3814" spans="1:4" ht="13.5">
      <c r="A3814" s="197">
        <v>89556</v>
      </c>
      <c r="B3814" s="197" t="s">
        <v>26017</v>
      </c>
      <c r="C3814" s="197" t="s">
        <v>170</v>
      </c>
      <c r="D3814" s="198">
        <v>40</v>
      </c>
    </row>
    <row r="3815" spans="1:4" ht="13.5">
      <c r="A3815" s="197">
        <v>89557</v>
      </c>
      <c r="B3815" s="197" t="s">
        <v>26018</v>
      </c>
      <c r="C3815" s="197" t="s">
        <v>170</v>
      </c>
      <c r="D3815" s="198">
        <v>31.35</v>
      </c>
    </row>
    <row r="3816" spans="1:4" ht="13.5">
      <c r="A3816" s="197">
        <v>89558</v>
      </c>
      <c r="B3816" s="197" t="s">
        <v>26019</v>
      </c>
      <c r="C3816" s="197" t="s">
        <v>170</v>
      </c>
      <c r="D3816" s="198">
        <v>9.66</v>
      </c>
    </row>
    <row r="3817" spans="1:4" ht="13.5">
      <c r="A3817" s="197">
        <v>89559</v>
      </c>
      <c r="B3817" s="197" t="s">
        <v>26020</v>
      </c>
      <c r="C3817" s="197" t="s">
        <v>170</v>
      </c>
      <c r="D3817" s="198">
        <v>71.36</v>
      </c>
    </row>
    <row r="3818" spans="1:4" ht="13.5">
      <c r="A3818" s="197">
        <v>89561</v>
      </c>
      <c r="B3818" s="197" t="s">
        <v>26021</v>
      </c>
      <c r="C3818" s="197" t="s">
        <v>170</v>
      </c>
      <c r="D3818" s="198">
        <v>14.57</v>
      </c>
    </row>
    <row r="3819" spans="1:4" ht="13.5">
      <c r="A3819" s="197">
        <v>89562</v>
      </c>
      <c r="B3819" s="197" t="s">
        <v>26022</v>
      </c>
      <c r="C3819" s="197" t="s">
        <v>170</v>
      </c>
      <c r="D3819" s="198">
        <v>10.32</v>
      </c>
    </row>
    <row r="3820" spans="1:4" ht="13.5">
      <c r="A3820" s="197">
        <v>89563</v>
      </c>
      <c r="B3820" s="197" t="s">
        <v>26023</v>
      </c>
      <c r="C3820" s="197" t="s">
        <v>170</v>
      </c>
      <c r="D3820" s="198">
        <v>25.65</v>
      </c>
    </row>
    <row r="3821" spans="1:4" ht="13.5">
      <c r="A3821" s="197">
        <v>89564</v>
      </c>
      <c r="B3821" s="197" t="s">
        <v>26024</v>
      </c>
      <c r="C3821" s="197" t="s">
        <v>170</v>
      </c>
      <c r="D3821" s="198">
        <v>19.18</v>
      </c>
    </row>
    <row r="3822" spans="1:4" ht="13.5">
      <c r="A3822" s="197">
        <v>89565</v>
      </c>
      <c r="B3822" s="197" t="s">
        <v>26025</v>
      </c>
      <c r="C3822" s="197" t="s">
        <v>170</v>
      </c>
      <c r="D3822" s="198">
        <v>59.15</v>
      </c>
    </row>
    <row r="3823" spans="1:4" ht="13.5">
      <c r="A3823" s="197">
        <v>89566</v>
      </c>
      <c r="B3823" s="197" t="s">
        <v>26026</v>
      </c>
      <c r="C3823" s="197" t="s">
        <v>170</v>
      </c>
      <c r="D3823" s="198">
        <v>50.81</v>
      </c>
    </row>
    <row r="3824" spans="1:4" ht="13.5">
      <c r="A3824" s="197">
        <v>89567</v>
      </c>
      <c r="B3824" s="197" t="s">
        <v>26027</v>
      </c>
      <c r="C3824" s="197" t="s">
        <v>170</v>
      </c>
      <c r="D3824" s="198">
        <v>88.03</v>
      </c>
    </row>
    <row r="3825" spans="1:4" ht="13.5">
      <c r="A3825" s="197">
        <v>89568</v>
      </c>
      <c r="B3825" s="197" t="s">
        <v>26028</v>
      </c>
      <c r="C3825" s="197" t="s">
        <v>170</v>
      </c>
      <c r="D3825" s="198">
        <v>39.28</v>
      </c>
    </row>
    <row r="3826" spans="1:4" ht="13.5">
      <c r="A3826" s="197">
        <v>89569</v>
      </c>
      <c r="B3826" s="197" t="s">
        <v>26029</v>
      </c>
      <c r="C3826" s="197" t="s">
        <v>170</v>
      </c>
      <c r="D3826" s="198">
        <v>83.13</v>
      </c>
    </row>
    <row r="3827" spans="1:4" ht="13.5">
      <c r="A3827" s="197">
        <v>89570</v>
      </c>
      <c r="B3827" s="197" t="s">
        <v>26030</v>
      </c>
      <c r="C3827" s="197" t="s">
        <v>170</v>
      </c>
      <c r="D3827" s="198">
        <v>13.42</v>
      </c>
    </row>
    <row r="3828" spans="1:4" ht="13.5">
      <c r="A3828" s="197">
        <v>89571</v>
      </c>
      <c r="B3828" s="197" t="s">
        <v>26031</v>
      </c>
      <c r="C3828" s="197" t="s">
        <v>170</v>
      </c>
      <c r="D3828" s="198">
        <v>80.72</v>
      </c>
    </row>
    <row r="3829" spans="1:4" ht="13.5">
      <c r="A3829" s="197">
        <v>89572</v>
      </c>
      <c r="B3829" s="197" t="s">
        <v>26032</v>
      </c>
      <c r="C3829" s="197" t="s">
        <v>170</v>
      </c>
      <c r="D3829" s="198">
        <v>9.11</v>
      </c>
    </row>
    <row r="3830" spans="1:4" ht="13.5">
      <c r="A3830" s="197">
        <v>89573</v>
      </c>
      <c r="B3830" s="197" t="s">
        <v>26033</v>
      </c>
      <c r="C3830" s="197" t="s">
        <v>170</v>
      </c>
      <c r="D3830" s="198">
        <v>73.22</v>
      </c>
    </row>
    <row r="3831" spans="1:4" ht="13.5">
      <c r="A3831" s="197">
        <v>89574</v>
      </c>
      <c r="B3831" s="197" t="s">
        <v>26034</v>
      </c>
      <c r="C3831" s="197" t="s">
        <v>170</v>
      </c>
      <c r="D3831" s="198">
        <v>144.34</v>
      </c>
    </row>
    <row r="3832" spans="1:4" ht="13.5">
      <c r="A3832" s="197">
        <v>89575</v>
      </c>
      <c r="B3832" s="197" t="s">
        <v>26035</v>
      </c>
      <c r="C3832" s="197" t="s">
        <v>170</v>
      </c>
      <c r="D3832" s="198">
        <v>12.26</v>
      </c>
    </row>
    <row r="3833" spans="1:4" ht="13.5">
      <c r="A3833" s="197">
        <v>89577</v>
      </c>
      <c r="B3833" s="197" t="s">
        <v>26036</v>
      </c>
      <c r="C3833" s="197" t="s">
        <v>170</v>
      </c>
      <c r="D3833" s="198">
        <v>40.159999999999997</v>
      </c>
    </row>
    <row r="3834" spans="1:4" ht="13.5">
      <c r="A3834" s="197">
        <v>89579</v>
      </c>
      <c r="B3834" s="197" t="s">
        <v>26037</v>
      </c>
      <c r="C3834" s="197" t="s">
        <v>170</v>
      </c>
      <c r="D3834" s="198">
        <v>12.57</v>
      </c>
    </row>
    <row r="3835" spans="1:4" ht="13.5">
      <c r="A3835" s="197">
        <v>89581</v>
      </c>
      <c r="B3835" s="197" t="s">
        <v>26038</v>
      </c>
      <c r="C3835" s="197" t="s">
        <v>170</v>
      </c>
      <c r="D3835" s="198">
        <v>30.53</v>
      </c>
    </row>
    <row r="3836" spans="1:4" ht="13.5">
      <c r="A3836" s="197">
        <v>89582</v>
      </c>
      <c r="B3836" s="197" t="s">
        <v>26039</v>
      </c>
      <c r="C3836" s="197" t="s">
        <v>170</v>
      </c>
      <c r="D3836" s="198">
        <v>26.66</v>
      </c>
    </row>
    <row r="3837" spans="1:4" ht="13.5">
      <c r="A3837" s="197">
        <v>89583</v>
      </c>
      <c r="B3837" s="197" t="s">
        <v>26040</v>
      </c>
      <c r="C3837" s="197" t="s">
        <v>170</v>
      </c>
      <c r="D3837" s="198">
        <v>40.76</v>
      </c>
    </row>
    <row r="3838" spans="1:4" ht="13.5">
      <c r="A3838" s="197">
        <v>89584</v>
      </c>
      <c r="B3838" s="197" t="s">
        <v>26041</v>
      </c>
      <c r="C3838" s="197" t="s">
        <v>170</v>
      </c>
      <c r="D3838" s="198">
        <v>46.48</v>
      </c>
    </row>
    <row r="3839" spans="1:4" ht="13.5">
      <c r="A3839" s="197">
        <v>89585</v>
      </c>
      <c r="B3839" s="197" t="s">
        <v>26042</v>
      </c>
      <c r="C3839" s="197" t="s">
        <v>170</v>
      </c>
      <c r="D3839" s="198">
        <v>37.07</v>
      </c>
    </row>
    <row r="3840" spans="1:4" ht="13.5">
      <c r="A3840" s="197">
        <v>89586</v>
      </c>
      <c r="B3840" s="197" t="s">
        <v>26043</v>
      </c>
      <c r="C3840" s="197" t="s">
        <v>170</v>
      </c>
      <c r="D3840" s="198">
        <v>37.07</v>
      </c>
    </row>
    <row r="3841" spans="1:4" ht="13.5">
      <c r="A3841" s="197">
        <v>89587</v>
      </c>
      <c r="B3841" s="197" t="s">
        <v>26044</v>
      </c>
      <c r="C3841" s="197" t="s">
        <v>170</v>
      </c>
      <c r="D3841" s="198">
        <v>61.23</v>
      </c>
    </row>
    <row r="3842" spans="1:4" ht="13.5">
      <c r="A3842" s="197">
        <v>89589</v>
      </c>
      <c r="B3842" s="197" t="s">
        <v>44153</v>
      </c>
      <c r="C3842" s="197" t="s">
        <v>170</v>
      </c>
      <c r="D3842" s="198">
        <v>39.69</v>
      </c>
    </row>
    <row r="3843" spans="1:4" ht="13.5">
      <c r="A3843" s="197">
        <v>89590</v>
      </c>
      <c r="B3843" s="197" t="s">
        <v>26045</v>
      </c>
      <c r="C3843" s="197" t="s">
        <v>170</v>
      </c>
      <c r="D3843" s="198">
        <v>146.91999999999999</v>
      </c>
    </row>
    <row r="3844" spans="1:4" ht="13.5">
      <c r="A3844" s="197">
        <v>89591</v>
      </c>
      <c r="B3844" s="197" t="s">
        <v>26046</v>
      </c>
      <c r="C3844" s="197" t="s">
        <v>170</v>
      </c>
      <c r="D3844" s="198">
        <v>119.91</v>
      </c>
    </row>
    <row r="3845" spans="1:4" ht="13.5">
      <c r="A3845" s="197">
        <v>89592</v>
      </c>
      <c r="B3845" s="197" t="s">
        <v>26047</v>
      </c>
      <c r="C3845" s="197" t="s">
        <v>170</v>
      </c>
      <c r="D3845" s="198">
        <v>198.47</v>
      </c>
    </row>
    <row r="3846" spans="1:4" ht="13.5">
      <c r="A3846" s="197">
        <v>89593</v>
      </c>
      <c r="B3846" s="197" t="s">
        <v>26048</v>
      </c>
      <c r="C3846" s="197" t="s">
        <v>170</v>
      </c>
      <c r="D3846" s="198">
        <v>36.299999999999997</v>
      </c>
    </row>
    <row r="3847" spans="1:4" ht="13.5">
      <c r="A3847" s="197">
        <v>89594</v>
      </c>
      <c r="B3847" s="197" t="s">
        <v>26049</v>
      </c>
      <c r="C3847" s="197" t="s">
        <v>170</v>
      </c>
      <c r="D3847" s="198">
        <v>43.9</v>
      </c>
    </row>
    <row r="3848" spans="1:4" ht="13.5">
      <c r="A3848" s="197">
        <v>89595</v>
      </c>
      <c r="B3848" s="197" t="s">
        <v>26050</v>
      </c>
      <c r="C3848" s="197" t="s">
        <v>170</v>
      </c>
      <c r="D3848" s="198">
        <v>16.5</v>
      </c>
    </row>
    <row r="3849" spans="1:4" ht="13.5">
      <c r="A3849" s="197">
        <v>89596</v>
      </c>
      <c r="B3849" s="197" t="s">
        <v>26051</v>
      </c>
      <c r="C3849" s="197" t="s">
        <v>170</v>
      </c>
      <c r="D3849" s="198">
        <v>12.04</v>
      </c>
    </row>
    <row r="3850" spans="1:4" ht="13.5">
      <c r="A3850" s="197">
        <v>89597</v>
      </c>
      <c r="B3850" s="197" t="s">
        <v>26052</v>
      </c>
      <c r="C3850" s="197" t="s">
        <v>170</v>
      </c>
      <c r="D3850" s="198">
        <v>22.91</v>
      </c>
    </row>
    <row r="3851" spans="1:4" ht="13.5">
      <c r="A3851" s="197">
        <v>89598</v>
      </c>
      <c r="B3851" s="197" t="s">
        <v>26053</v>
      </c>
      <c r="C3851" s="197" t="s">
        <v>170</v>
      </c>
      <c r="D3851" s="198">
        <v>60.7</v>
      </c>
    </row>
    <row r="3852" spans="1:4" ht="13.5">
      <c r="A3852" s="197">
        <v>89599</v>
      </c>
      <c r="B3852" s="197" t="s">
        <v>26054</v>
      </c>
      <c r="C3852" s="197" t="s">
        <v>170</v>
      </c>
      <c r="D3852" s="198">
        <v>20.34</v>
      </c>
    </row>
    <row r="3853" spans="1:4" ht="13.5">
      <c r="A3853" s="197">
        <v>89600</v>
      </c>
      <c r="B3853" s="197" t="s">
        <v>26055</v>
      </c>
      <c r="C3853" s="197" t="s">
        <v>170</v>
      </c>
      <c r="D3853" s="198">
        <v>22.27</v>
      </c>
    </row>
    <row r="3854" spans="1:4" ht="13.5">
      <c r="A3854" s="197">
        <v>89605</v>
      </c>
      <c r="B3854" s="197" t="s">
        <v>26056</v>
      </c>
      <c r="C3854" s="197" t="s">
        <v>170</v>
      </c>
      <c r="D3854" s="198">
        <v>22.35</v>
      </c>
    </row>
    <row r="3855" spans="1:4" ht="13.5">
      <c r="A3855" s="197">
        <v>89609</v>
      </c>
      <c r="B3855" s="197" t="s">
        <v>26057</v>
      </c>
      <c r="C3855" s="197" t="s">
        <v>170</v>
      </c>
      <c r="D3855" s="198">
        <v>102.06</v>
      </c>
    </row>
    <row r="3856" spans="1:4" ht="13.5">
      <c r="A3856" s="197">
        <v>89610</v>
      </c>
      <c r="B3856" s="197" t="s">
        <v>26058</v>
      </c>
      <c r="C3856" s="197" t="s">
        <v>170</v>
      </c>
      <c r="D3856" s="198">
        <v>22.93</v>
      </c>
    </row>
    <row r="3857" spans="1:4" ht="13.5">
      <c r="A3857" s="197">
        <v>89611</v>
      </c>
      <c r="B3857" s="197" t="s">
        <v>26059</v>
      </c>
      <c r="C3857" s="197" t="s">
        <v>170</v>
      </c>
      <c r="D3857" s="198">
        <v>37.57</v>
      </c>
    </row>
    <row r="3858" spans="1:4" ht="13.5">
      <c r="A3858" s="197">
        <v>89612</v>
      </c>
      <c r="B3858" s="197" t="s">
        <v>26060</v>
      </c>
      <c r="C3858" s="197" t="s">
        <v>170</v>
      </c>
      <c r="D3858" s="198">
        <v>201.31</v>
      </c>
    </row>
    <row r="3859" spans="1:4" ht="13.5">
      <c r="A3859" s="197">
        <v>89613</v>
      </c>
      <c r="B3859" s="197" t="s">
        <v>26061</v>
      </c>
      <c r="C3859" s="197" t="s">
        <v>170</v>
      </c>
      <c r="D3859" s="198">
        <v>33.47</v>
      </c>
    </row>
    <row r="3860" spans="1:4" ht="13.5">
      <c r="A3860" s="197">
        <v>89614</v>
      </c>
      <c r="B3860" s="197" t="s">
        <v>26062</v>
      </c>
      <c r="C3860" s="197" t="s">
        <v>170</v>
      </c>
      <c r="D3860" s="198">
        <v>71.790000000000006</v>
      </c>
    </row>
    <row r="3861" spans="1:4" ht="13.5">
      <c r="A3861" s="197">
        <v>89615</v>
      </c>
      <c r="B3861" s="197" t="s">
        <v>26063</v>
      </c>
      <c r="C3861" s="197" t="s">
        <v>170</v>
      </c>
      <c r="D3861" s="198">
        <v>304.68</v>
      </c>
    </row>
    <row r="3862" spans="1:4" ht="13.5">
      <c r="A3862" s="197">
        <v>89616</v>
      </c>
      <c r="B3862" s="197" t="s">
        <v>26064</v>
      </c>
      <c r="C3862" s="197" t="s">
        <v>170</v>
      </c>
      <c r="D3862" s="198">
        <v>48.81</v>
      </c>
    </row>
    <row r="3863" spans="1:4" ht="13.5">
      <c r="A3863" s="197">
        <v>89617</v>
      </c>
      <c r="B3863" s="197" t="s">
        <v>26065</v>
      </c>
      <c r="C3863" s="197" t="s">
        <v>170</v>
      </c>
      <c r="D3863" s="198">
        <v>7.21</v>
      </c>
    </row>
    <row r="3864" spans="1:4" ht="13.5">
      <c r="A3864" s="197">
        <v>89618</v>
      </c>
      <c r="B3864" s="197" t="s">
        <v>26066</v>
      </c>
      <c r="C3864" s="197" t="s">
        <v>170</v>
      </c>
      <c r="D3864" s="198">
        <v>16.32</v>
      </c>
    </row>
    <row r="3865" spans="1:4" ht="13.5">
      <c r="A3865" s="197">
        <v>89619</v>
      </c>
      <c r="B3865" s="197" t="s">
        <v>26067</v>
      </c>
      <c r="C3865" s="197" t="s">
        <v>170</v>
      </c>
      <c r="D3865" s="198">
        <v>9.64</v>
      </c>
    </row>
    <row r="3866" spans="1:4" ht="13.5">
      <c r="A3866" s="197">
        <v>89620</v>
      </c>
      <c r="B3866" s="197" t="s">
        <v>26068</v>
      </c>
      <c r="C3866" s="197" t="s">
        <v>170</v>
      </c>
      <c r="D3866" s="198">
        <v>12.2</v>
      </c>
    </row>
    <row r="3867" spans="1:4" ht="13.5">
      <c r="A3867" s="197">
        <v>89621</v>
      </c>
      <c r="B3867" s="197" t="s">
        <v>26069</v>
      </c>
      <c r="C3867" s="197" t="s">
        <v>170</v>
      </c>
      <c r="D3867" s="198">
        <v>27.67</v>
      </c>
    </row>
    <row r="3868" spans="1:4" ht="13.5">
      <c r="A3868" s="197">
        <v>89622</v>
      </c>
      <c r="B3868" s="197" t="s">
        <v>26070</v>
      </c>
      <c r="C3868" s="197" t="s">
        <v>170</v>
      </c>
      <c r="D3868" s="198">
        <v>14.62</v>
      </c>
    </row>
    <row r="3869" spans="1:4" ht="13.5">
      <c r="A3869" s="197">
        <v>89623</v>
      </c>
      <c r="B3869" s="197" t="s">
        <v>26071</v>
      </c>
      <c r="C3869" s="197" t="s">
        <v>170</v>
      </c>
      <c r="D3869" s="198">
        <v>19.79</v>
      </c>
    </row>
    <row r="3870" spans="1:4" ht="13.5">
      <c r="A3870" s="197">
        <v>89624</v>
      </c>
      <c r="B3870" s="197" t="s">
        <v>26072</v>
      </c>
      <c r="C3870" s="197" t="s">
        <v>170</v>
      </c>
      <c r="D3870" s="198">
        <v>21.01</v>
      </c>
    </row>
    <row r="3871" spans="1:4" ht="13.5">
      <c r="A3871" s="197">
        <v>89625</v>
      </c>
      <c r="B3871" s="197" t="s">
        <v>26073</v>
      </c>
      <c r="C3871" s="197" t="s">
        <v>170</v>
      </c>
      <c r="D3871" s="198">
        <v>23.92</v>
      </c>
    </row>
    <row r="3872" spans="1:4" ht="13.5">
      <c r="A3872" s="197">
        <v>89626</v>
      </c>
      <c r="B3872" s="197" t="s">
        <v>26074</v>
      </c>
      <c r="C3872" s="197" t="s">
        <v>170</v>
      </c>
      <c r="D3872" s="198">
        <v>33.299999999999997</v>
      </c>
    </row>
    <row r="3873" spans="1:4" ht="13.5">
      <c r="A3873" s="197">
        <v>89627</v>
      </c>
      <c r="B3873" s="197" t="s">
        <v>26075</v>
      </c>
      <c r="C3873" s="197" t="s">
        <v>170</v>
      </c>
      <c r="D3873" s="198">
        <v>22.51</v>
      </c>
    </row>
    <row r="3874" spans="1:4" ht="13.5">
      <c r="A3874" s="197">
        <v>89628</v>
      </c>
      <c r="B3874" s="197" t="s">
        <v>26076</v>
      </c>
      <c r="C3874" s="197" t="s">
        <v>170</v>
      </c>
      <c r="D3874" s="198">
        <v>50.99</v>
      </c>
    </row>
    <row r="3875" spans="1:4" ht="13.5">
      <c r="A3875" s="197">
        <v>89629</v>
      </c>
      <c r="B3875" s="197" t="s">
        <v>26077</v>
      </c>
      <c r="C3875" s="197" t="s">
        <v>170</v>
      </c>
      <c r="D3875" s="198">
        <v>93.87</v>
      </c>
    </row>
    <row r="3876" spans="1:4" ht="13.5">
      <c r="A3876" s="197">
        <v>89630</v>
      </c>
      <c r="B3876" s="197" t="s">
        <v>26078</v>
      </c>
      <c r="C3876" s="197" t="s">
        <v>170</v>
      </c>
      <c r="D3876" s="198">
        <v>81.099999999999994</v>
      </c>
    </row>
    <row r="3877" spans="1:4" ht="13.5">
      <c r="A3877" s="197">
        <v>89631</v>
      </c>
      <c r="B3877" s="197" t="s">
        <v>26079</v>
      </c>
      <c r="C3877" s="197" t="s">
        <v>170</v>
      </c>
      <c r="D3877" s="198">
        <v>143.49</v>
      </c>
    </row>
    <row r="3878" spans="1:4" ht="13.5">
      <c r="A3878" s="197">
        <v>89632</v>
      </c>
      <c r="B3878" s="197" t="s">
        <v>26080</v>
      </c>
      <c r="C3878" s="197" t="s">
        <v>170</v>
      </c>
      <c r="D3878" s="198">
        <v>117.34</v>
      </c>
    </row>
    <row r="3879" spans="1:4" ht="13.5">
      <c r="A3879" s="197">
        <v>89637</v>
      </c>
      <c r="B3879" s="197" t="s">
        <v>26081</v>
      </c>
      <c r="C3879" s="197" t="s">
        <v>170</v>
      </c>
      <c r="D3879" s="198">
        <v>11.66</v>
      </c>
    </row>
    <row r="3880" spans="1:4" ht="13.5">
      <c r="A3880" s="197">
        <v>89638</v>
      </c>
      <c r="B3880" s="197" t="s">
        <v>26082</v>
      </c>
      <c r="C3880" s="197" t="s">
        <v>170</v>
      </c>
      <c r="D3880" s="198">
        <v>13.08</v>
      </c>
    </row>
    <row r="3881" spans="1:4" ht="13.5">
      <c r="A3881" s="197">
        <v>89639</v>
      </c>
      <c r="B3881" s="197" t="s">
        <v>26083</v>
      </c>
      <c r="C3881" s="197" t="s">
        <v>170</v>
      </c>
      <c r="D3881" s="198">
        <v>13.64</v>
      </c>
    </row>
    <row r="3882" spans="1:4" ht="13.5">
      <c r="A3882" s="197">
        <v>89640</v>
      </c>
      <c r="B3882" s="197" t="s">
        <v>26084</v>
      </c>
      <c r="C3882" s="197" t="s">
        <v>170</v>
      </c>
      <c r="D3882" s="198">
        <v>22.12</v>
      </c>
    </row>
    <row r="3883" spans="1:4" ht="13.5">
      <c r="A3883" s="197">
        <v>89641</v>
      </c>
      <c r="B3883" s="197" t="s">
        <v>26085</v>
      </c>
      <c r="C3883" s="197" t="s">
        <v>170</v>
      </c>
      <c r="D3883" s="198">
        <v>16.670000000000002</v>
      </c>
    </row>
    <row r="3884" spans="1:4" ht="13.5">
      <c r="A3884" s="197">
        <v>89642</v>
      </c>
      <c r="B3884" s="197" t="s">
        <v>26086</v>
      </c>
      <c r="C3884" s="197" t="s">
        <v>170</v>
      </c>
      <c r="D3884" s="198">
        <v>19.41</v>
      </c>
    </row>
    <row r="3885" spans="1:4" ht="13.5">
      <c r="A3885" s="197">
        <v>89643</v>
      </c>
      <c r="B3885" s="197" t="s">
        <v>26087</v>
      </c>
      <c r="C3885" s="197" t="s">
        <v>170</v>
      </c>
      <c r="D3885" s="198">
        <v>20.32</v>
      </c>
    </row>
    <row r="3886" spans="1:4" ht="13.5">
      <c r="A3886" s="197">
        <v>89644</v>
      </c>
      <c r="B3886" s="197" t="s">
        <v>26088</v>
      </c>
      <c r="C3886" s="197" t="s">
        <v>170</v>
      </c>
      <c r="D3886" s="198">
        <v>33.24</v>
      </c>
    </row>
    <row r="3887" spans="1:4" ht="13.5">
      <c r="A3887" s="197">
        <v>89645</v>
      </c>
      <c r="B3887" s="197" t="s">
        <v>26089</v>
      </c>
      <c r="C3887" s="197" t="s">
        <v>170</v>
      </c>
      <c r="D3887" s="198">
        <v>37.340000000000003</v>
      </c>
    </row>
    <row r="3888" spans="1:4" ht="13.5">
      <c r="A3888" s="197">
        <v>89646</v>
      </c>
      <c r="B3888" s="197" t="s">
        <v>26090</v>
      </c>
      <c r="C3888" s="197" t="s">
        <v>170</v>
      </c>
      <c r="D3888" s="198">
        <v>26.59</v>
      </c>
    </row>
    <row r="3889" spans="1:4" ht="13.5">
      <c r="A3889" s="197">
        <v>89647</v>
      </c>
      <c r="B3889" s="197" t="s">
        <v>26091</v>
      </c>
      <c r="C3889" s="197" t="s">
        <v>170</v>
      </c>
      <c r="D3889" s="198">
        <v>25.96</v>
      </c>
    </row>
    <row r="3890" spans="1:4" ht="13.5">
      <c r="A3890" s="197">
        <v>89648</v>
      </c>
      <c r="B3890" s="197" t="s">
        <v>26092</v>
      </c>
      <c r="C3890" s="197" t="s">
        <v>170</v>
      </c>
      <c r="D3890" s="198">
        <v>28.89</v>
      </c>
    </row>
    <row r="3891" spans="1:4" ht="13.5">
      <c r="A3891" s="197">
        <v>89649</v>
      </c>
      <c r="B3891" s="197" t="s">
        <v>26093</v>
      </c>
      <c r="C3891" s="197" t="s">
        <v>170</v>
      </c>
      <c r="D3891" s="198">
        <v>39.76</v>
      </c>
    </row>
    <row r="3892" spans="1:4" ht="13.5">
      <c r="A3892" s="197">
        <v>89650</v>
      </c>
      <c r="B3892" s="197" t="s">
        <v>26094</v>
      </c>
      <c r="C3892" s="197" t="s">
        <v>170</v>
      </c>
      <c r="D3892" s="198">
        <v>39.76</v>
      </c>
    </row>
    <row r="3893" spans="1:4" ht="13.5">
      <c r="A3893" s="197">
        <v>89651</v>
      </c>
      <c r="B3893" s="197" t="s">
        <v>26095</v>
      </c>
      <c r="C3893" s="197" t="s">
        <v>170</v>
      </c>
      <c r="D3893" s="198">
        <v>8.14</v>
      </c>
    </row>
    <row r="3894" spans="1:4" ht="13.5">
      <c r="A3894" s="197">
        <v>89652</v>
      </c>
      <c r="B3894" s="197" t="s">
        <v>26096</v>
      </c>
      <c r="C3894" s="197" t="s">
        <v>170</v>
      </c>
      <c r="D3894" s="198">
        <v>14.4</v>
      </c>
    </row>
    <row r="3895" spans="1:4" ht="13.5">
      <c r="A3895" s="197">
        <v>89653</v>
      </c>
      <c r="B3895" s="197" t="s">
        <v>26097</v>
      </c>
      <c r="C3895" s="197" t="s">
        <v>170</v>
      </c>
      <c r="D3895" s="198">
        <v>24.04</v>
      </c>
    </row>
    <row r="3896" spans="1:4" ht="13.5">
      <c r="A3896" s="197">
        <v>89654</v>
      </c>
      <c r="B3896" s="197" t="s">
        <v>26098</v>
      </c>
      <c r="C3896" s="197" t="s">
        <v>170</v>
      </c>
      <c r="D3896" s="198">
        <v>23.4</v>
      </c>
    </row>
    <row r="3897" spans="1:4" ht="13.5">
      <c r="A3897" s="197">
        <v>89655</v>
      </c>
      <c r="B3897" s="197" t="s">
        <v>26099</v>
      </c>
      <c r="C3897" s="197" t="s">
        <v>170</v>
      </c>
      <c r="D3897" s="198">
        <v>35.18</v>
      </c>
    </row>
    <row r="3898" spans="1:4" ht="13.5">
      <c r="A3898" s="197">
        <v>89656</v>
      </c>
      <c r="B3898" s="197" t="s">
        <v>26100</v>
      </c>
      <c r="C3898" s="197" t="s">
        <v>170</v>
      </c>
      <c r="D3898" s="198">
        <v>15.4</v>
      </c>
    </row>
    <row r="3899" spans="1:4" ht="13.5">
      <c r="A3899" s="197">
        <v>89657</v>
      </c>
      <c r="B3899" s="197" t="s">
        <v>26101</v>
      </c>
      <c r="C3899" s="197" t="s">
        <v>170</v>
      </c>
      <c r="D3899" s="198">
        <v>15.71</v>
      </c>
    </row>
    <row r="3900" spans="1:4" ht="13.5">
      <c r="A3900" s="197">
        <v>89658</v>
      </c>
      <c r="B3900" s="197" t="s">
        <v>26102</v>
      </c>
      <c r="C3900" s="197" t="s">
        <v>170</v>
      </c>
      <c r="D3900" s="198">
        <v>11.36</v>
      </c>
    </row>
    <row r="3901" spans="1:4" ht="13.5">
      <c r="A3901" s="197">
        <v>89659</v>
      </c>
      <c r="B3901" s="197" t="s">
        <v>26103</v>
      </c>
      <c r="C3901" s="197" t="s">
        <v>170</v>
      </c>
      <c r="D3901" s="198">
        <v>20.95</v>
      </c>
    </row>
    <row r="3902" spans="1:4" ht="13.5">
      <c r="A3902" s="197">
        <v>89660</v>
      </c>
      <c r="B3902" s="197" t="s">
        <v>26104</v>
      </c>
      <c r="C3902" s="197" t="s">
        <v>170</v>
      </c>
      <c r="D3902" s="198">
        <v>10.53</v>
      </c>
    </row>
    <row r="3903" spans="1:4" ht="13.5">
      <c r="A3903" s="197">
        <v>89661</v>
      </c>
      <c r="B3903" s="197" t="s">
        <v>26105</v>
      </c>
      <c r="C3903" s="197" t="s">
        <v>170</v>
      </c>
      <c r="D3903" s="198">
        <v>28.25</v>
      </c>
    </row>
    <row r="3904" spans="1:4" ht="13.5">
      <c r="A3904" s="197">
        <v>89662</v>
      </c>
      <c r="B3904" s="197" t="s">
        <v>26106</v>
      </c>
      <c r="C3904" s="197" t="s">
        <v>170</v>
      </c>
      <c r="D3904" s="198">
        <v>43.86</v>
      </c>
    </row>
    <row r="3905" spans="1:4" ht="13.5">
      <c r="A3905" s="197">
        <v>89663</v>
      </c>
      <c r="B3905" s="197" t="s">
        <v>26107</v>
      </c>
      <c r="C3905" s="197" t="s">
        <v>170</v>
      </c>
      <c r="D3905" s="198">
        <v>17.7</v>
      </c>
    </row>
    <row r="3906" spans="1:4" ht="13.5">
      <c r="A3906" s="197">
        <v>89664</v>
      </c>
      <c r="B3906" s="197" t="s">
        <v>26108</v>
      </c>
      <c r="C3906" s="197" t="s">
        <v>170</v>
      </c>
      <c r="D3906" s="198">
        <v>20.95</v>
      </c>
    </row>
    <row r="3907" spans="1:4" ht="13.5">
      <c r="A3907" s="197">
        <v>89665</v>
      </c>
      <c r="B3907" s="197" t="s">
        <v>26109</v>
      </c>
      <c r="C3907" s="197" t="s">
        <v>170</v>
      </c>
      <c r="D3907" s="198">
        <v>15.19</v>
      </c>
    </row>
    <row r="3908" spans="1:4" ht="13.5">
      <c r="A3908" s="197">
        <v>89666</v>
      </c>
      <c r="B3908" s="197" t="s">
        <v>26110</v>
      </c>
      <c r="C3908" s="197" t="s">
        <v>170</v>
      </c>
      <c r="D3908" s="198">
        <v>9.1</v>
      </c>
    </row>
    <row r="3909" spans="1:4" ht="13.5">
      <c r="A3909" s="197">
        <v>89667</v>
      </c>
      <c r="B3909" s="197" t="s">
        <v>26111</v>
      </c>
      <c r="C3909" s="197" t="s">
        <v>170</v>
      </c>
      <c r="D3909" s="198">
        <v>41.46</v>
      </c>
    </row>
    <row r="3910" spans="1:4" ht="13.5">
      <c r="A3910" s="197">
        <v>89668</v>
      </c>
      <c r="B3910" s="197" t="s">
        <v>26112</v>
      </c>
      <c r="C3910" s="197" t="s">
        <v>170</v>
      </c>
      <c r="D3910" s="198">
        <v>41.57</v>
      </c>
    </row>
    <row r="3911" spans="1:4" ht="13.5">
      <c r="A3911" s="197">
        <v>89669</v>
      </c>
      <c r="B3911" s="197" t="s">
        <v>26113</v>
      </c>
      <c r="C3911" s="197" t="s">
        <v>170</v>
      </c>
      <c r="D3911" s="198">
        <v>25.62</v>
      </c>
    </row>
    <row r="3912" spans="1:4" ht="13.5">
      <c r="A3912" s="197">
        <v>89670</v>
      </c>
      <c r="B3912" s="197" t="s">
        <v>26114</v>
      </c>
      <c r="C3912" s="197" t="s">
        <v>170</v>
      </c>
      <c r="D3912" s="198">
        <v>17.170000000000002</v>
      </c>
    </row>
    <row r="3913" spans="1:4" ht="13.5">
      <c r="A3913" s="197">
        <v>89671</v>
      </c>
      <c r="B3913" s="197" t="s">
        <v>26115</v>
      </c>
      <c r="C3913" s="197" t="s">
        <v>170</v>
      </c>
      <c r="D3913" s="198">
        <v>38.79</v>
      </c>
    </row>
    <row r="3914" spans="1:4" ht="13.5">
      <c r="A3914" s="197">
        <v>89672</v>
      </c>
      <c r="B3914" s="197" t="s">
        <v>26116</v>
      </c>
      <c r="C3914" s="197" t="s">
        <v>170</v>
      </c>
      <c r="D3914" s="198">
        <v>28.15</v>
      </c>
    </row>
    <row r="3915" spans="1:4" ht="13.5">
      <c r="A3915" s="197">
        <v>89673</v>
      </c>
      <c r="B3915" s="197" t="s">
        <v>26117</v>
      </c>
      <c r="C3915" s="197" t="s">
        <v>170</v>
      </c>
      <c r="D3915" s="198">
        <v>30.14</v>
      </c>
    </row>
    <row r="3916" spans="1:4" ht="13.5">
      <c r="A3916" s="197">
        <v>89674</v>
      </c>
      <c r="B3916" s="197" t="s">
        <v>26118</v>
      </c>
      <c r="C3916" s="197" t="s">
        <v>170</v>
      </c>
      <c r="D3916" s="198">
        <v>42.15</v>
      </c>
    </row>
    <row r="3917" spans="1:4" ht="13.5">
      <c r="A3917" s="197">
        <v>89675</v>
      </c>
      <c r="B3917" s="197" t="s">
        <v>26119</v>
      </c>
      <c r="C3917" s="197" t="s">
        <v>170</v>
      </c>
      <c r="D3917" s="198">
        <v>70.150000000000006</v>
      </c>
    </row>
    <row r="3918" spans="1:4" ht="13.5">
      <c r="A3918" s="197">
        <v>89676</v>
      </c>
      <c r="B3918" s="197" t="s">
        <v>26120</v>
      </c>
      <c r="C3918" s="197" t="s">
        <v>170</v>
      </c>
      <c r="D3918" s="198">
        <v>64.98</v>
      </c>
    </row>
    <row r="3919" spans="1:4" ht="13.5">
      <c r="A3919" s="197">
        <v>89677</v>
      </c>
      <c r="B3919" s="197" t="s">
        <v>26121</v>
      </c>
      <c r="C3919" s="197" t="s">
        <v>170</v>
      </c>
      <c r="D3919" s="198">
        <v>73.63</v>
      </c>
    </row>
    <row r="3920" spans="1:4" ht="13.5">
      <c r="A3920" s="197">
        <v>89678</v>
      </c>
      <c r="B3920" s="197" t="s">
        <v>26122</v>
      </c>
      <c r="C3920" s="197" t="s">
        <v>170</v>
      </c>
      <c r="D3920" s="198">
        <v>12.3</v>
      </c>
    </row>
    <row r="3921" spans="1:4" ht="13.5">
      <c r="A3921" s="197">
        <v>89679</v>
      </c>
      <c r="B3921" s="197" t="s">
        <v>26123</v>
      </c>
      <c r="C3921" s="197" t="s">
        <v>170</v>
      </c>
      <c r="D3921" s="198">
        <v>120.6</v>
      </c>
    </row>
    <row r="3922" spans="1:4" ht="13.5">
      <c r="A3922" s="197">
        <v>89680</v>
      </c>
      <c r="B3922" s="197" t="s">
        <v>26124</v>
      </c>
      <c r="C3922" s="197" t="s">
        <v>170</v>
      </c>
      <c r="D3922" s="198">
        <v>27.36</v>
      </c>
    </row>
    <row r="3923" spans="1:4" ht="13.5">
      <c r="A3923" s="197">
        <v>89681</v>
      </c>
      <c r="B3923" s="197" t="s">
        <v>26125</v>
      </c>
      <c r="C3923" s="197" t="s">
        <v>170</v>
      </c>
      <c r="D3923" s="198">
        <v>81.94</v>
      </c>
    </row>
    <row r="3924" spans="1:4" ht="13.5">
      <c r="A3924" s="197">
        <v>89682</v>
      </c>
      <c r="B3924" s="197" t="s">
        <v>26126</v>
      </c>
      <c r="C3924" s="197" t="s">
        <v>170</v>
      </c>
      <c r="D3924" s="198">
        <v>43.77</v>
      </c>
    </row>
    <row r="3925" spans="1:4" ht="13.5">
      <c r="A3925" s="197">
        <v>89683</v>
      </c>
      <c r="B3925" s="197" t="s">
        <v>44154</v>
      </c>
      <c r="C3925" s="197" t="s">
        <v>170</v>
      </c>
      <c r="D3925" s="198">
        <v>312.17</v>
      </c>
    </row>
    <row r="3926" spans="1:4" ht="13.5">
      <c r="A3926" s="197">
        <v>89684</v>
      </c>
      <c r="B3926" s="197" t="s">
        <v>26127</v>
      </c>
      <c r="C3926" s="197" t="s">
        <v>170</v>
      </c>
      <c r="D3926" s="198">
        <v>61.37</v>
      </c>
    </row>
    <row r="3927" spans="1:4" ht="13.5">
      <c r="A3927" s="197">
        <v>89685</v>
      </c>
      <c r="B3927" s="197" t="s">
        <v>26128</v>
      </c>
      <c r="C3927" s="197" t="s">
        <v>170</v>
      </c>
      <c r="D3927" s="198">
        <v>56.5</v>
      </c>
    </row>
    <row r="3928" spans="1:4" ht="13.5">
      <c r="A3928" s="197">
        <v>89686</v>
      </c>
      <c r="B3928" s="197" t="s">
        <v>26129</v>
      </c>
      <c r="C3928" s="197" t="s">
        <v>170</v>
      </c>
      <c r="D3928" s="198">
        <v>235.47</v>
      </c>
    </row>
    <row r="3929" spans="1:4" ht="13.5">
      <c r="A3929" s="197">
        <v>89687</v>
      </c>
      <c r="B3929" s="197" t="s">
        <v>26130</v>
      </c>
      <c r="C3929" s="197" t="s">
        <v>170</v>
      </c>
      <c r="D3929" s="198">
        <v>48.16</v>
      </c>
    </row>
    <row r="3930" spans="1:4" ht="13.5">
      <c r="A3930" s="197">
        <v>89689</v>
      </c>
      <c r="B3930" s="197" t="s">
        <v>26131</v>
      </c>
      <c r="C3930" s="197" t="s">
        <v>170</v>
      </c>
      <c r="D3930" s="198">
        <v>47.3</v>
      </c>
    </row>
    <row r="3931" spans="1:4" ht="13.5">
      <c r="A3931" s="197">
        <v>89690</v>
      </c>
      <c r="B3931" s="197" t="s">
        <v>26132</v>
      </c>
      <c r="C3931" s="197" t="s">
        <v>170</v>
      </c>
      <c r="D3931" s="198">
        <v>85.38</v>
      </c>
    </row>
    <row r="3932" spans="1:4" ht="13.5">
      <c r="A3932" s="197">
        <v>89691</v>
      </c>
      <c r="B3932" s="197" t="s">
        <v>26133</v>
      </c>
      <c r="C3932" s="197" t="s">
        <v>170</v>
      </c>
      <c r="D3932" s="198">
        <v>15.03</v>
      </c>
    </row>
    <row r="3933" spans="1:4" ht="13.5">
      <c r="A3933" s="197">
        <v>89692</v>
      </c>
      <c r="B3933" s="197" t="s">
        <v>26134</v>
      </c>
      <c r="C3933" s="197" t="s">
        <v>170</v>
      </c>
      <c r="D3933" s="198">
        <v>80.48</v>
      </c>
    </row>
    <row r="3934" spans="1:4" ht="13.5">
      <c r="A3934" s="197">
        <v>89693</v>
      </c>
      <c r="B3934" s="197" t="s">
        <v>26135</v>
      </c>
      <c r="C3934" s="197" t="s">
        <v>170</v>
      </c>
      <c r="D3934" s="198">
        <v>78.069999999999993</v>
      </c>
    </row>
    <row r="3935" spans="1:4" ht="13.5">
      <c r="A3935" s="197">
        <v>89694</v>
      </c>
      <c r="B3935" s="197" t="s">
        <v>26136</v>
      </c>
      <c r="C3935" s="197" t="s">
        <v>170</v>
      </c>
      <c r="D3935" s="198">
        <v>25.77</v>
      </c>
    </row>
    <row r="3936" spans="1:4" ht="13.5">
      <c r="A3936" s="197">
        <v>89695</v>
      </c>
      <c r="B3936" s="197" t="s">
        <v>26137</v>
      </c>
      <c r="C3936" s="197" t="s">
        <v>170</v>
      </c>
      <c r="D3936" s="198">
        <v>23.75</v>
      </c>
    </row>
    <row r="3937" spans="1:4" ht="13.5">
      <c r="A3937" s="197">
        <v>89696</v>
      </c>
      <c r="B3937" s="197" t="s">
        <v>26138</v>
      </c>
      <c r="C3937" s="197" t="s">
        <v>170</v>
      </c>
      <c r="D3937" s="198">
        <v>70.569999999999993</v>
      </c>
    </row>
    <row r="3938" spans="1:4" ht="13.5">
      <c r="A3938" s="197">
        <v>89697</v>
      </c>
      <c r="B3938" s="197" t="s">
        <v>26139</v>
      </c>
      <c r="C3938" s="197" t="s">
        <v>170</v>
      </c>
      <c r="D3938" s="198">
        <v>17.43</v>
      </c>
    </row>
    <row r="3939" spans="1:4" ht="13.5">
      <c r="A3939" s="197">
        <v>89698</v>
      </c>
      <c r="B3939" s="197" t="s">
        <v>26140</v>
      </c>
      <c r="C3939" s="197" t="s">
        <v>170</v>
      </c>
      <c r="D3939" s="198">
        <v>251.75</v>
      </c>
    </row>
    <row r="3940" spans="1:4" ht="13.5">
      <c r="A3940" s="197">
        <v>89699</v>
      </c>
      <c r="B3940" s="197" t="s">
        <v>26141</v>
      </c>
      <c r="C3940" s="197" t="s">
        <v>170</v>
      </c>
      <c r="D3940" s="198">
        <v>216.65</v>
      </c>
    </row>
    <row r="3941" spans="1:4" ht="13.5">
      <c r="A3941" s="197">
        <v>89700</v>
      </c>
      <c r="B3941" s="197" t="s">
        <v>26142</v>
      </c>
      <c r="C3941" s="197" t="s">
        <v>170</v>
      </c>
      <c r="D3941" s="198">
        <v>26.63</v>
      </c>
    </row>
    <row r="3942" spans="1:4" ht="13.5">
      <c r="A3942" s="197">
        <v>89701</v>
      </c>
      <c r="B3942" s="197" t="s">
        <v>26143</v>
      </c>
      <c r="C3942" s="197" t="s">
        <v>170</v>
      </c>
      <c r="D3942" s="198">
        <v>194.43</v>
      </c>
    </row>
    <row r="3943" spans="1:4" ht="13.5">
      <c r="A3943" s="197">
        <v>89702</v>
      </c>
      <c r="B3943" s="197" t="s">
        <v>26144</v>
      </c>
      <c r="C3943" s="197" t="s">
        <v>170</v>
      </c>
      <c r="D3943" s="198">
        <v>26.63</v>
      </c>
    </row>
    <row r="3944" spans="1:4" ht="13.5">
      <c r="A3944" s="197">
        <v>89703</v>
      </c>
      <c r="B3944" s="197" t="s">
        <v>26145</v>
      </c>
      <c r="C3944" s="197" t="s">
        <v>170</v>
      </c>
      <c r="D3944" s="198">
        <v>63.97</v>
      </c>
    </row>
    <row r="3945" spans="1:4" ht="13.5">
      <c r="A3945" s="197">
        <v>89704</v>
      </c>
      <c r="B3945" s="197" t="s">
        <v>26146</v>
      </c>
      <c r="C3945" s="197" t="s">
        <v>170</v>
      </c>
      <c r="D3945" s="198">
        <v>134.47</v>
      </c>
    </row>
    <row r="3946" spans="1:4" ht="13.5">
      <c r="A3946" s="197">
        <v>89705</v>
      </c>
      <c r="B3946" s="197" t="s">
        <v>26147</v>
      </c>
      <c r="C3946" s="197" t="s">
        <v>170</v>
      </c>
      <c r="D3946" s="198">
        <v>31.59</v>
      </c>
    </row>
    <row r="3947" spans="1:4" ht="13.5">
      <c r="A3947" s="197">
        <v>89706</v>
      </c>
      <c r="B3947" s="197" t="s">
        <v>26148</v>
      </c>
      <c r="C3947" s="197" t="s">
        <v>170</v>
      </c>
      <c r="D3947" s="198">
        <v>71.39</v>
      </c>
    </row>
    <row r="3948" spans="1:4" ht="13.5">
      <c r="A3948" s="197">
        <v>89718</v>
      </c>
      <c r="B3948" s="197" t="s">
        <v>26149</v>
      </c>
      <c r="C3948" s="197" t="s">
        <v>119</v>
      </c>
      <c r="D3948" s="198">
        <v>51.17</v>
      </c>
    </row>
    <row r="3949" spans="1:4" ht="13.5">
      <c r="A3949" s="197">
        <v>89719</v>
      </c>
      <c r="B3949" s="197" t="s">
        <v>26150</v>
      </c>
      <c r="C3949" s="197" t="s">
        <v>170</v>
      </c>
      <c r="D3949" s="198">
        <v>13.97</v>
      </c>
    </row>
    <row r="3950" spans="1:4" ht="13.5">
      <c r="A3950" s="197">
        <v>89720</v>
      </c>
      <c r="B3950" s="197" t="s">
        <v>26151</v>
      </c>
      <c r="C3950" s="197" t="s">
        <v>170</v>
      </c>
      <c r="D3950" s="198">
        <v>16.71</v>
      </c>
    </row>
    <row r="3951" spans="1:4" ht="13.5">
      <c r="A3951" s="197">
        <v>89721</v>
      </c>
      <c r="B3951" s="197" t="s">
        <v>26152</v>
      </c>
      <c r="C3951" s="197" t="s">
        <v>170</v>
      </c>
      <c r="D3951" s="198">
        <v>17.62</v>
      </c>
    </row>
    <row r="3952" spans="1:4" ht="13.5">
      <c r="A3952" s="197">
        <v>89722</v>
      </c>
      <c r="B3952" s="197" t="s">
        <v>26153</v>
      </c>
      <c r="C3952" s="197" t="s">
        <v>170</v>
      </c>
      <c r="D3952" s="198">
        <v>30.54</v>
      </c>
    </row>
    <row r="3953" spans="1:4" ht="13.5">
      <c r="A3953" s="197">
        <v>89723</v>
      </c>
      <c r="B3953" s="197" t="s">
        <v>26154</v>
      </c>
      <c r="C3953" s="197" t="s">
        <v>170</v>
      </c>
      <c r="D3953" s="198">
        <v>23.46</v>
      </c>
    </row>
    <row r="3954" spans="1:4" ht="13.5">
      <c r="A3954" s="197">
        <v>89724</v>
      </c>
      <c r="B3954" s="197" t="s">
        <v>26155</v>
      </c>
      <c r="C3954" s="197" t="s">
        <v>170</v>
      </c>
      <c r="D3954" s="198">
        <v>11.11</v>
      </c>
    </row>
    <row r="3955" spans="1:4" ht="13.5">
      <c r="A3955" s="197">
        <v>89725</v>
      </c>
      <c r="B3955" s="197" t="s">
        <v>26156</v>
      </c>
      <c r="C3955" s="197" t="s">
        <v>170</v>
      </c>
      <c r="D3955" s="198">
        <v>22.83</v>
      </c>
    </row>
    <row r="3956" spans="1:4" ht="13.5">
      <c r="A3956" s="197">
        <v>89726</v>
      </c>
      <c r="B3956" s="197" t="s">
        <v>26157</v>
      </c>
      <c r="C3956" s="197" t="s">
        <v>170</v>
      </c>
      <c r="D3956" s="198">
        <v>8.06</v>
      </c>
    </row>
    <row r="3957" spans="1:4" ht="13.5">
      <c r="A3957" s="197">
        <v>89727</v>
      </c>
      <c r="B3957" s="197" t="s">
        <v>26158</v>
      </c>
      <c r="C3957" s="197" t="s">
        <v>170</v>
      </c>
      <c r="D3957" s="198">
        <v>25.76</v>
      </c>
    </row>
    <row r="3958" spans="1:4" ht="13.5">
      <c r="A3958" s="197">
        <v>89728</v>
      </c>
      <c r="B3958" s="197" t="s">
        <v>26159</v>
      </c>
      <c r="C3958" s="197" t="s">
        <v>170</v>
      </c>
      <c r="D3958" s="198">
        <v>11.86</v>
      </c>
    </row>
    <row r="3959" spans="1:4" ht="13.5">
      <c r="A3959" s="197">
        <v>89729</v>
      </c>
      <c r="B3959" s="197" t="s">
        <v>26160</v>
      </c>
      <c r="C3959" s="197" t="s">
        <v>170</v>
      </c>
      <c r="D3959" s="198">
        <v>36.049999999999997</v>
      </c>
    </row>
    <row r="3960" spans="1:4" ht="13.5">
      <c r="A3960" s="197">
        <v>89730</v>
      </c>
      <c r="B3960" s="197" t="s">
        <v>26161</v>
      </c>
      <c r="C3960" s="197" t="s">
        <v>170</v>
      </c>
      <c r="D3960" s="198">
        <v>12.86</v>
      </c>
    </row>
    <row r="3961" spans="1:4" ht="13.5">
      <c r="A3961" s="197">
        <v>89731</v>
      </c>
      <c r="B3961" s="197" t="s">
        <v>26162</v>
      </c>
      <c r="C3961" s="197" t="s">
        <v>170</v>
      </c>
      <c r="D3961" s="198">
        <v>12.01</v>
      </c>
    </row>
    <row r="3962" spans="1:4" ht="13.5">
      <c r="A3962" s="197">
        <v>89732</v>
      </c>
      <c r="B3962" s="197" t="s">
        <v>26163</v>
      </c>
      <c r="C3962" s="197" t="s">
        <v>170</v>
      </c>
      <c r="D3962" s="198">
        <v>12.73</v>
      </c>
    </row>
    <row r="3963" spans="1:4" ht="13.5">
      <c r="A3963" s="197">
        <v>89733</v>
      </c>
      <c r="B3963" s="197" t="s">
        <v>26164</v>
      </c>
      <c r="C3963" s="197" t="s">
        <v>170</v>
      </c>
      <c r="D3963" s="198">
        <v>20.49</v>
      </c>
    </row>
    <row r="3964" spans="1:4" ht="13.5">
      <c r="A3964" s="197">
        <v>89734</v>
      </c>
      <c r="B3964" s="197" t="s">
        <v>26165</v>
      </c>
      <c r="C3964" s="197" t="s">
        <v>170</v>
      </c>
      <c r="D3964" s="198">
        <v>36.049999999999997</v>
      </c>
    </row>
    <row r="3965" spans="1:4" ht="13.5">
      <c r="A3965" s="197">
        <v>89735</v>
      </c>
      <c r="B3965" s="197" t="s">
        <v>26166</v>
      </c>
      <c r="C3965" s="197" t="s">
        <v>170</v>
      </c>
      <c r="D3965" s="198">
        <v>21.68</v>
      </c>
    </row>
    <row r="3966" spans="1:4" ht="13.5">
      <c r="A3966" s="197">
        <v>89736</v>
      </c>
      <c r="B3966" s="197" t="s">
        <v>26167</v>
      </c>
      <c r="C3966" s="197" t="s">
        <v>170</v>
      </c>
      <c r="D3966" s="198">
        <v>9.58</v>
      </c>
    </row>
    <row r="3967" spans="1:4" ht="13.5">
      <c r="A3967" s="197">
        <v>89737</v>
      </c>
      <c r="B3967" s="197" t="s">
        <v>26168</v>
      </c>
      <c r="C3967" s="197" t="s">
        <v>170</v>
      </c>
      <c r="D3967" s="198">
        <v>20.95</v>
      </c>
    </row>
    <row r="3968" spans="1:4" ht="13.5">
      <c r="A3968" s="197">
        <v>89738</v>
      </c>
      <c r="B3968" s="197" t="s">
        <v>26169</v>
      </c>
      <c r="C3968" s="197" t="s">
        <v>170</v>
      </c>
      <c r="D3968" s="198">
        <v>19.170000000000002</v>
      </c>
    </row>
    <row r="3969" spans="1:4" ht="13.5">
      <c r="A3969" s="197">
        <v>89739</v>
      </c>
      <c r="B3969" s="197" t="s">
        <v>26170</v>
      </c>
      <c r="C3969" s="197" t="s">
        <v>170</v>
      </c>
      <c r="D3969" s="198">
        <v>21.97</v>
      </c>
    </row>
    <row r="3970" spans="1:4" ht="13.5">
      <c r="A3970" s="197">
        <v>89740</v>
      </c>
      <c r="B3970" s="197" t="s">
        <v>26171</v>
      </c>
      <c r="C3970" s="197" t="s">
        <v>170</v>
      </c>
      <c r="D3970" s="198">
        <v>8.75</v>
      </c>
    </row>
    <row r="3971" spans="1:4" ht="13.5">
      <c r="A3971" s="197">
        <v>89741</v>
      </c>
      <c r="B3971" s="197" t="s">
        <v>26172</v>
      </c>
      <c r="C3971" s="197" t="s">
        <v>170</v>
      </c>
      <c r="D3971" s="198">
        <v>26.47</v>
      </c>
    </row>
    <row r="3972" spans="1:4" ht="13.5">
      <c r="A3972" s="197">
        <v>89742</v>
      </c>
      <c r="B3972" s="197" t="s">
        <v>26173</v>
      </c>
      <c r="C3972" s="197" t="s">
        <v>170</v>
      </c>
      <c r="D3972" s="198">
        <v>35.65</v>
      </c>
    </row>
    <row r="3973" spans="1:4" ht="13.5">
      <c r="A3973" s="197">
        <v>89743</v>
      </c>
      <c r="B3973" s="197" t="s">
        <v>26174</v>
      </c>
      <c r="C3973" s="197" t="s">
        <v>170</v>
      </c>
      <c r="D3973" s="198">
        <v>50.41</v>
      </c>
    </row>
    <row r="3974" spans="1:4" ht="13.5">
      <c r="A3974" s="197">
        <v>89744</v>
      </c>
      <c r="B3974" s="197" t="s">
        <v>26175</v>
      </c>
      <c r="C3974" s="197" t="s">
        <v>170</v>
      </c>
      <c r="D3974" s="198">
        <v>27.07</v>
      </c>
    </row>
    <row r="3975" spans="1:4" ht="13.5">
      <c r="A3975" s="197">
        <v>89745</v>
      </c>
      <c r="B3975" s="197" t="s">
        <v>26176</v>
      </c>
      <c r="C3975" s="197" t="s">
        <v>170</v>
      </c>
      <c r="D3975" s="198">
        <v>42.08</v>
      </c>
    </row>
    <row r="3976" spans="1:4" ht="13.5">
      <c r="A3976" s="197">
        <v>89746</v>
      </c>
      <c r="B3976" s="197" t="s">
        <v>26177</v>
      </c>
      <c r="C3976" s="197" t="s">
        <v>170</v>
      </c>
      <c r="D3976" s="198">
        <v>27</v>
      </c>
    </row>
    <row r="3977" spans="1:4" ht="13.5">
      <c r="A3977" s="197">
        <v>89747</v>
      </c>
      <c r="B3977" s="197" t="s">
        <v>26178</v>
      </c>
      <c r="C3977" s="197" t="s">
        <v>170</v>
      </c>
      <c r="D3977" s="198">
        <v>15.92</v>
      </c>
    </row>
    <row r="3978" spans="1:4" ht="13.5">
      <c r="A3978" s="197">
        <v>89748</v>
      </c>
      <c r="B3978" s="197" t="s">
        <v>26179</v>
      </c>
      <c r="C3978" s="197" t="s">
        <v>170</v>
      </c>
      <c r="D3978" s="198">
        <v>43.07</v>
      </c>
    </row>
    <row r="3979" spans="1:4" ht="13.5">
      <c r="A3979" s="197">
        <v>89749</v>
      </c>
      <c r="B3979" s="197" t="s">
        <v>26180</v>
      </c>
      <c r="C3979" s="197" t="s">
        <v>170</v>
      </c>
      <c r="D3979" s="198">
        <v>19.170000000000002</v>
      </c>
    </row>
    <row r="3980" spans="1:4" ht="13.5">
      <c r="A3980" s="197">
        <v>89750</v>
      </c>
      <c r="B3980" s="197" t="s">
        <v>26181</v>
      </c>
      <c r="C3980" s="197" t="s">
        <v>170</v>
      </c>
      <c r="D3980" s="198">
        <v>71.45</v>
      </c>
    </row>
    <row r="3981" spans="1:4" ht="13.5">
      <c r="A3981" s="197">
        <v>89751</v>
      </c>
      <c r="B3981" s="197" t="s">
        <v>26182</v>
      </c>
      <c r="C3981" s="197" t="s">
        <v>170</v>
      </c>
      <c r="D3981" s="198">
        <v>7.32</v>
      </c>
    </row>
    <row r="3982" spans="1:4" ht="13.5">
      <c r="A3982" s="197">
        <v>89752</v>
      </c>
      <c r="B3982" s="197" t="s">
        <v>26183</v>
      </c>
      <c r="C3982" s="197" t="s">
        <v>170</v>
      </c>
      <c r="D3982" s="198">
        <v>6.91</v>
      </c>
    </row>
    <row r="3983" spans="1:4" ht="13.5">
      <c r="A3983" s="197">
        <v>89753</v>
      </c>
      <c r="B3983" s="197" t="s">
        <v>26184</v>
      </c>
      <c r="C3983" s="197" t="s">
        <v>170</v>
      </c>
      <c r="D3983" s="198">
        <v>10.029999999999999</v>
      </c>
    </row>
    <row r="3984" spans="1:4" ht="13.5">
      <c r="A3984" s="197">
        <v>89754</v>
      </c>
      <c r="B3984" s="197" t="s">
        <v>26185</v>
      </c>
      <c r="C3984" s="197" t="s">
        <v>170</v>
      </c>
      <c r="D3984" s="198">
        <v>18.649999999999999</v>
      </c>
    </row>
    <row r="3985" spans="1:4" ht="13.5">
      <c r="A3985" s="197">
        <v>89755</v>
      </c>
      <c r="B3985" s="197" t="s">
        <v>26186</v>
      </c>
      <c r="C3985" s="197" t="s">
        <v>170</v>
      </c>
      <c r="D3985" s="198">
        <v>15.09</v>
      </c>
    </row>
    <row r="3986" spans="1:4" ht="13.5">
      <c r="A3986" s="197">
        <v>89756</v>
      </c>
      <c r="B3986" s="197" t="s">
        <v>26187</v>
      </c>
      <c r="C3986" s="197" t="s">
        <v>170</v>
      </c>
      <c r="D3986" s="198">
        <v>26.07</v>
      </c>
    </row>
    <row r="3987" spans="1:4" ht="13.5">
      <c r="A3987" s="197">
        <v>89757</v>
      </c>
      <c r="B3987" s="197" t="s">
        <v>26188</v>
      </c>
      <c r="C3987" s="197" t="s">
        <v>170</v>
      </c>
      <c r="D3987" s="198">
        <v>40.07</v>
      </c>
    </row>
    <row r="3988" spans="1:4" ht="13.5">
      <c r="A3988" s="197">
        <v>89758</v>
      </c>
      <c r="B3988" s="197" t="s">
        <v>26189</v>
      </c>
      <c r="C3988" s="197" t="s">
        <v>170</v>
      </c>
      <c r="D3988" s="198">
        <v>62.9</v>
      </c>
    </row>
    <row r="3989" spans="1:4" ht="13.5">
      <c r="A3989" s="197">
        <v>89759</v>
      </c>
      <c r="B3989" s="197" t="s">
        <v>26190</v>
      </c>
      <c r="C3989" s="197" t="s">
        <v>170</v>
      </c>
      <c r="D3989" s="198">
        <v>10.220000000000001</v>
      </c>
    </row>
    <row r="3990" spans="1:4" ht="13.5">
      <c r="A3990" s="197">
        <v>89760</v>
      </c>
      <c r="B3990" s="197" t="s">
        <v>26191</v>
      </c>
      <c r="C3990" s="197" t="s">
        <v>170</v>
      </c>
      <c r="D3990" s="198">
        <v>24.9</v>
      </c>
    </row>
    <row r="3991" spans="1:4" ht="13.5">
      <c r="A3991" s="197">
        <v>89761</v>
      </c>
      <c r="B3991" s="197" t="s">
        <v>26192</v>
      </c>
      <c r="C3991" s="197" t="s">
        <v>170</v>
      </c>
      <c r="D3991" s="198">
        <v>41.31</v>
      </c>
    </row>
    <row r="3992" spans="1:4" ht="13.5">
      <c r="A3992" s="197">
        <v>89762</v>
      </c>
      <c r="B3992" s="197" t="s">
        <v>26193</v>
      </c>
      <c r="C3992" s="197" t="s">
        <v>170</v>
      </c>
      <c r="D3992" s="198">
        <v>58.91</v>
      </c>
    </row>
    <row r="3993" spans="1:4" ht="13.5">
      <c r="A3993" s="197">
        <v>89763</v>
      </c>
      <c r="B3993" s="197" t="s">
        <v>26194</v>
      </c>
      <c r="C3993" s="197" t="s">
        <v>170</v>
      </c>
      <c r="D3993" s="198">
        <v>233.01</v>
      </c>
    </row>
    <row r="3994" spans="1:4" ht="13.5">
      <c r="A3994" s="197">
        <v>89764</v>
      </c>
      <c r="B3994" s="197" t="s">
        <v>26195</v>
      </c>
      <c r="C3994" s="197" t="s">
        <v>170</v>
      </c>
      <c r="D3994" s="198">
        <v>44.84</v>
      </c>
    </row>
    <row r="3995" spans="1:4" ht="13.5">
      <c r="A3995" s="197">
        <v>89765</v>
      </c>
      <c r="B3995" s="197" t="s">
        <v>26196</v>
      </c>
      <c r="C3995" s="197" t="s">
        <v>170</v>
      </c>
      <c r="D3995" s="198">
        <v>18.04</v>
      </c>
    </row>
    <row r="3996" spans="1:4" ht="13.5">
      <c r="A3996" s="197">
        <v>89766</v>
      </c>
      <c r="B3996" s="197" t="s">
        <v>26197</v>
      </c>
      <c r="C3996" s="197" t="s">
        <v>170</v>
      </c>
      <c r="D3996" s="198">
        <v>27.24</v>
      </c>
    </row>
    <row r="3997" spans="1:4" ht="13.5">
      <c r="A3997" s="197">
        <v>89767</v>
      </c>
      <c r="B3997" s="197" t="s">
        <v>26198</v>
      </c>
      <c r="C3997" s="197" t="s">
        <v>170</v>
      </c>
      <c r="D3997" s="198">
        <v>27.24</v>
      </c>
    </row>
    <row r="3998" spans="1:4" ht="13.5">
      <c r="A3998" s="197">
        <v>89768</v>
      </c>
      <c r="B3998" s="197" t="s">
        <v>26199</v>
      </c>
      <c r="C3998" s="197" t="s">
        <v>170</v>
      </c>
      <c r="D3998" s="198">
        <v>27.39</v>
      </c>
    </row>
    <row r="3999" spans="1:4" ht="13.5">
      <c r="A3999" s="197">
        <v>89769</v>
      </c>
      <c r="B3999" s="197" t="s">
        <v>26200</v>
      </c>
      <c r="C3999" s="197" t="s">
        <v>170</v>
      </c>
      <c r="D3999" s="198">
        <v>66.42</v>
      </c>
    </row>
    <row r="4000" spans="1:4" ht="13.5">
      <c r="A4000" s="197">
        <v>89772</v>
      </c>
      <c r="B4000" s="197" t="s">
        <v>26201</v>
      </c>
      <c r="C4000" s="197" t="s">
        <v>119</v>
      </c>
      <c r="D4000" s="198">
        <v>93.88</v>
      </c>
    </row>
    <row r="4001" spans="1:4" ht="13.5">
      <c r="A4001" s="197">
        <v>89774</v>
      </c>
      <c r="B4001" s="197" t="s">
        <v>26202</v>
      </c>
      <c r="C4001" s="197" t="s">
        <v>170</v>
      </c>
      <c r="D4001" s="198">
        <v>16.8</v>
      </c>
    </row>
    <row r="4002" spans="1:4" ht="13.5">
      <c r="A4002" s="197">
        <v>89776</v>
      </c>
      <c r="B4002" s="197" t="s">
        <v>26203</v>
      </c>
      <c r="C4002" s="197" t="s">
        <v>170</v>
      </c>
      <c r="D4002" s="198">
        <v>23.47</v>
      </c>
    </row>
    <row r="4003" spans="1:4" ht="13.5">
      <c r="A4003" s="197">
        <v>89777</v>
      </c>
      <c r="B4003" s="197" t="s">
        <v>26204</v>
      </c>
      <c r="C4003" s="197" t="s">
        <v>170</v>
      </c>
      <c r="D4003" s="198">
        <v>34.36</v>
      </c>
    </row>
    <row r="4004" spans="1:4" ht="13.5">
      <c r="A4004" s="197">
        <v>89778</v>
      </c>
      <c r="B4004" s="197" t="s">
        <v>26205</v>
      </c>
      <c r="C4004" s="197" t="s">
        <v>170</v>
      </c>
      <c r="D4004" s="198">
        <v>20.89</v>
      </c>
    </row>
    <row r="4005" spans="1:4" ht="13.5">
      <c r="A4005" s="197">
        <v>89779</v>
      </c>
      <c r="B4005" s="197" t="s">
        <v>26206</v>
      </c>
      <c r="C4005" s="197" t="s">
        <v>170</v>
      </c>
      <c r="D4005" s="198">
        <v>33.229999999999997</v>
      </c>
    </row>
    <row r="4006" spans="1:4" ht="13.5">
      <c r="A4006" s="197">
        <v>89780</v>
      </c>
      <c r="B4006" s="197" t="s">
        <v>26207</v>
      </c>
      <c r="C4006" s="197" t="s">
        <v>170</v>
      </c>
      <c r="D4006" s="198">
        <v>34.36</v>
      </c>
    </row>
    <row r="4007" spans="1:4" ht="13.5">
      <c r="A4007" s="197">
        <v>89781</v>
      </c>
      <c r="B4007" s="197" t="s">
        <v>26208</v>
      </c>
      <c r="C4007" s="197" t="s">
        <v>170</v>
      </c>
      <c r="D4007" s="198">
        <v>51.45</v>
      </c>
    </row>
    <row r="4008" spans="1:4" ht="13.5">
      <c r="A4008" s="197">
        <v>89782</v>
      </c>
      <c r="B4008" s="197" t="s">
        <v>26209</v>
      </c>
      <c r="C4008" s="197" t="s">
        <v>170</v>
      </c>
      <c r="D4008" s="198">
        <v>13.15</v>
      </c>
    </row>
    <row r="4009" spans="1:4" ht="13.5">
      <c r="A4009" s="197">
        <v>89783</v>
      </c>
      <c r="B4009" s="197" t="s">
        <v>26210</v>
      </c>
      <c r="C4009" s="197" t="s">
        <v>170</v>
      </c>
      <c r="D4009" s="198">
        <v>13.47</v>
      </c>
    </row>
    <row r="4010" spans="1:4" ht="13.5">
      <c r="A4010" s="197">
        <v>89784</v>
      </c>
      <c r="B4010" s="197" t="s">
        <v>26211</v>
      </c>
      <c r="C4010" s="197" t="s">
        <v>170</v>
      </c>
      <c r="D4010" s="198">
        <v>22.09</v>
      </c>
    </row>
    <row r="4011" spans="1:4" ht="13.5">
      <c r="A4011" s="197">
        <v>89785</v>
      </c>
      <c r="B4011" s="197" t="s">
        <v>26212</v>
      </c>
      <c r="C4011" s="197" t="s">
        <v>170</v>
      </c>
      <c r="D4011" s="198">
        <v>24.15</v>
      </c>
    </row>
    <row r="4012" spans="1:4" ht="13.5">
      <c r="A4012" s="197">
        <v>89786</v>
      </c>
      <c r="B4012" s="197" t="s">
        <v>26213</v>
      </c>
      <c r="C4012" s="197" t="s">
        <v>170</v>
      </c>
      <c r="D4012" s="198">
        <v>36.909999999999997</v>
      </c>
    </row>
    <row r="4013" spans="1:4" ht="13.5">
      <c r="A4013" s="197">
        <v>89787</v>
      </c>
      <c r="B4013" s="197" t="s">
        <v>26214</v>
      </c>
      <c r="C4013" s="197" t="s">
        <v>170</v>
      </c>
      <c r="D4013" s="198">
        <v>51.45</v>
      </c>
    </row>
    <row r="4014" spans="1:4" ht="13.5">
      <c r="A4014" s="197">
        <v>89788</v>
      </c>
      <c r="B4014" s="197" t="s">
        <v>26215</v>
      </c>
      <c r="C4014" s="197" t="s">
        <v>170</v>
      </c>
      <c r="D4014" s="198">
        <v>101.23</v>
      </c>
    </row>
    <row r="4015" spans="1:4" ht="13.5">
      <c r="A4015" s="197">
        <v>89789</v>
      </c>
      <c r="B4015" s="197" t="s">
        <v>26216</v>
      </c>
      <c r="C4015" s="197" t="s">
        <v>170</v>
      </c>
      <c r="D4015" s="198">
        <v>102.85</v>
      </c>
    </row>
    <row r="4016" spans="1:4" ht="13.5">
      <c r="A4016" s="197">
        <v>89790</v>
      </c>
      <c r="B4016" s="197" t="s">
        <v>26217</v>
      </c>
      <c r="C4016" s="197" t="s">
        <v>170</v>
      </c>
      <c r="D4016" s="198">
        <v>252.05</v>
      </c>
    </row>
    <row r="4017" spans="1:4" ht="13.5">
      <c r="A4017" s="197">
        <v>89791</v>
      </c>
      <c r="B4017" s="197" t="s">
        <v>26218</v>
      </c>
      <c r="C4017" s="197" t="s">
        <v>170</v>
      </c>
      <c r="D4017" s="198">
        <v>258</v>
      </c>
    </row>
    <row r="4018" spans="1:4" ht="13.5">
      <c r="A4018" s="197">
        <v>89792</v>
      </c>
      <c r="B4018" s="197" t="s">
        <v>26219</v>
      </c>
      <c r="C4018" s="197" t="s">
        <v>170</v>
      </c>
      <c r="D4018" s="198">
        <v>296.49</v>
      </c>
    </row>
    <row r="4019" spans="1:4" ht="13.5">
      <c r="A4019" s="197">
        <v>89793</v>
      </c>
      <c r="B4019" s="197" t="s">
        <v>26220</v>
      </c>
      <c r="C4019" s="197" t="s">
        <v>170</v>
      </c>
      <c r="D4019" s="198">
        <v>304.5</v>
      </c>
    </row>
    <row r="4020" spans="1:4" ht="13.5">
      <c r="A4020" s="197">
        <v>89794</v>
      </c>
      <c r="B4020" s="197" t="s">
        <v>26221</v>
      </c>
      <c r="C4020" s="197" t="s">
        <v>170</v>
      </c>
      <c r="D4020" s="198">
        <v>23.79</v>
      </c>
    </row>
    <row r="4021" spans="1:4" ht="13.5">
      <c r="A4021" s="197">
        <v>89795</v>
      </c>
      <c r="B4021" s="197" t="s">
        <v>26222</v>
      </c>
      <c r="C4021" s="197" t="s">
        <v>170</v>
      </c>
      <c r="D4021" s="198">
        <v>39.729999999999997</v>
      </c>
    </row>
    <row r="4022" spans="1:4" ht="13.5">
      <c r="A4022" s="197">
        <v>89796</v>
      </c>
      <c r="B4022" s="197" t="s">
        <v>26223</v>
      </c>
      <c r="C4022" s="197" t="s">
        <v>170</v>
      </c>
      <c r="D4022" s="198">
        <v>45.18</v>
      </c>
    </row>
    <row r="4023" spans="1:4" ht="13.5">
      <c r="A4023" s="197">
        <v>89797</v>
      </c>
      <c r="B4023" s="197" t="s">
        <v>26224</v>
      </c>
      <c r="C4023" s="197" t="s">
        <v>170</v>
      </c>
      <c r="D4023" s="198">
        <v>51.79</v>
      </c>
    </row>
    <row r="4024" spans="1:4" ht="13.5">
      <c r="A4024" s="197">
        <v>89801</v>
      </c>
      <c r="B4024" s="197" t="s">
        <v>26225</v>
      </c>
      <c r="C4024" s="197" t="s">
        <v>170</v>
      </c>
      <c r="D4024" s="198">
        <v>7.67</v>
      </c>
    </row>
    <row r="4025" spans="1:4" ht="13.5">
      <c r="A4025" s="197">
        <v>89802</v>
      </c>
      <c r="B4025" s="197" t="s">
        <v>26226</v>
      </c>
      <c r="C4025" s="197" t="s">
        <v>170</v>
      </c>
      <c r="D4025" s="198">
        <v>8.39</v>
      </c>
    </row>
    <row r="4026" spans="1:4" ht="13.5">
      <c r="A4026" s="197">
        <v>89803</v>
      </c>
      <c r="B4026" s="197" t="s">
        <v>26227</v>
      </c>
      <c r="C4026" s="197" t="s">
        <v>170</v>
      </c>
      <c r="D4026" s="198">
        <v>16.149999999999999</v>
      </c>
    </row>
    <row r="4027" spans="1:4" ht="13.5">
      <c r="A4027" s="197">
        <v>89804</v>
      </c>
      <c r="B4027" s="197" t="s">
        <v>26228</v>
      </c>
      <c r="C4027" s="197" t="s">
        <v>170</v>
      </c>
      <c r="D4027" s="198">
        <v>17.34</v>
      </c>
    </row>
    <row r="4028" spans="1:4" ht="13.5">
      <c r="A4028" s="197">
        <v>89805</v>
      </c>
      <c r="B4028" s="197" t="s">
        <v>26229</v>
      </c>
      <c r="C4028" s="197" t="s">
        <v>170</v>
      </c>
      <c r="D4028" s="198">
        <v>15.65</v>
      </c>
    </row>
    <row r="4029" spans="1:4" ht="13.5">
      <c r="A4029" s="197">
        <v>89806</v>
      </c>
      <c r="B4029" s="197" t="s">
        <v>26230</v>
      </c>
      <c r="C4029" s="197" t="s">
        <v>170</v>
      </c>
      <c r="D4029" s="198">
        <v>16.670000000000002</v>
      </c>
    </row>
    <row r="4030" spans="1:4" ht="13.5">
      <c r="A4030" s="197">
        <v>89807</v>
      </c>
      <c r="B4030" s="197" t="s">
        <v>26231</v>
      </c>
      <c r="C4030" s="197" t="s">
        <v>170</v>
      </c>
      <c r="D4030" s="198">
        <v>30.35</v>
      </c>
    </row>
    <row r="4031" spans="1:4" ht="13.5">
      <c r="A4031" s="197">
        <v>89808</v>
      </c>
      <c r="B4031" s="197" t="s">
        <v>26232</v>
      </c>
      <c r="C4031" s="197" t="s">
        <v>170</v>
      </c>
      <c r="D4031" s="198">
        <v>45.11</v>
      </c>
    </row>
    <row r="4032" spans="1:4" ht="13.5">
      <c r="A4032" s="197">
        <v>89809</v>
      </c>
      <c r="B4032" s="197" t="s">
        <v>26233</v>
      </c>
      <c r="C4032" s="197" t="s">
        <v>170</v>
      </c>
      <c r="D4032" s="198">
        <v>20.79</v>
      </c>
    </row>
    <row r="4033" spans="1:4" ht="13.5">
      <c r="A4033" s="197">
        <v>89810</v>
      </c>
      <c r="B4033" s="197" t="s">
        <v>26234</v>
      </c>
      <c r="C4033" s="197" t="s">
        <v>170</v>
      </c>
      <c r="D4033" s="198">
        <v>20.72</v>
      </c>
    </row>
    <row r="4034" spans="1:4" ht="13.5">
      <c r="A4034" s="197">
        <v>89811</v>
      </c>
      <c r="B4034" s="197" t="s">
        <v>26235</v>
      </c>
      <c r="C4034" s="197" t="s">
        <v>170</v>
      </c>
      <c r="D4034" s="198">
        <v>36.79</v>
      </c>
    </row>
    <row r="4035" spans="1:4" ht="13.5">
      <c r="A4035" s="197">
        <v>89812</v>
      </c>
      <c r="B4035" s="197" t="s">
        <v>26236</v>
      </c>
      <c r="C4035" s="197" t="s">
        <v>170</v>
      </c>
      <c r="D4035" s="198">
        <v>65.17</v>
      </c>
    </row>
    <row r="4036" spans="1:4" ht="13.5">
      <c r="A4036" s="197">
        <v>89813</v>
      </c>
      <c r="B4036" s="197" t="s">
        <v>26237</v>
      </c>
      <c r="C4036" s="197" t="s">
        <v>170</v>
      </c>
      <c r="D4036" s="198">
        <v>7.62</v>
      </c>
    </row>
    <row r="4037" spans="1:4" ht="13.5">
      <c r="A4037" s="197">
        <v>89814</v>
      </c>
      <c r="B4037" s="197" t="s">
        <v>26238</v>
      </c>
      <c r="C4037" s="197" t="s">
        <v>170</v>
      </c>
      <c r="D4037" s="198">
        <v>16.239999999999998</v>
      </c>
    </row>
    <row r="4038" spans="1:4" ht="13.5">
      <c r="A4038" s="197">
        <v>89815</v>
      </c>
      <c r="B4038" s="197" t="s">
        <v>26239</v>
      </c>
      <c r="C4038" s="197" t="s">
        <v>170</v>
      </c>
      <c r="D4038" s="198">
        <v>40.200000000000003</v>
      </c>
    </row>
    <row r="4039" spans="1:4" ht="13.5">
      <c r="A4039" s="197">
        <v>89816</v>
      </c>
      <c r="B4039" s="197" t="s">
        <v>26240</v>
      </c>
      <c r="C4039" s="197" t="s">
        <v>170</v>
      </c>
      <c r="D4039" s="198">
        <v>57.8</v>
      </c>
    </row>
    <row r="4040" spans="1:4" ht="13.5">
      <c r="A4040" s="197">
        <v>89817</v>
      </c>
      <c r="B4040" s="197" t="s">
        <v>26241</v>
      </c>
      <c r="C4040" s="197" t="s">
        <v>170</v>
      </c>
      <c r="D4040" s="198">
        <v>13.42</v>
      </c>
    </row>
    <row r="4041" spans="1:4" ht="13.5">
      <c r="A4041" s="197">
        <v>89818</v>
      </c>
      <c r="B4041" s="197" t="s">
        <v>26242</v>
      </c>
      <c r="C4041" s="197" t="s">
        <v>170</v>
      </c>
      <c r="D4041" s="198">
        <v>231.9</v>
      </c>
    </row>
    <row r="4042" spans="1:4" ht="13.5">
      <c r="A4042" s="197">
        <v>89819</v>
      </c>
      <c r="B4042" s="197" t="s">
        <v>26243</v>
      </c>
      <c r="C4042" s="197" t="s">
        <v>170</v>
      </c>
      <c r="D4042" s="198">
        <v>20.09</v>
      </c>
    </row>
    <row r="4043" spans="1:4" ht="13.5">
      <c r="A4043" s="197">
        <v>89820</v>
      </c>
      <c r="B4043" s="197" t="s">
        <v>26244</v>
      </c>
      <c r="C4043" s="197" t="s">
        <v>170</v>
      </c>
      <c r="D4043" s="198">
        <v>43.73</v>
      </c>
    </row>
    <row r="4044" spans="1:4" ht="13.5">
      <c r="A4044" s="197">
        <v>89821</v>
      </c>
      <c r="B4044" s="197" t="s">
        <v>26245</v>
      </c>
      <c r="C4044" s="197" t="s">
        <v>170</v>
      </c>
      <c r="D4044" s="198">
        <v>16.559999999999999</v>
      </c>
    </row>
    <row r="4045" spans="1:4" ht="13.5">
      <c r="A4045" s="197">
        <v>89822</v>
      </c>
      <c r="B4045" s="197" t="s">
        <v>26246</v>
      </c>
      <c r="C4045" s="197" t="s">
        <v>170</v>
      </c>
      <c r="D4045" s="198">
        <v>31.33</v>
      </c>
    </row>
    <row r="4046" spans="1:4" ht="13.5">
      <c r="A4046" s="197">
        <v>89823</v>
      </c>
      <c r="B4046" s="197" t="s">
        <v>26247</v>
      </c>
      <c r="C4046" s="197" t="s">
        <v>170</v>
      </c>
      <c r="D4046" s="198">
        <v>28.9</v>
      </c>
    </row>
    <row r="4047" spans="1:4" ht="13.5">
      <c r="A4047" s="197">
        <v>89824</v>
      </c>
      <c r="B4047" s="197" t="s">
        <v>26248</v>
      </c>
      <c r="C4047" s="197" t="s">
        <v>170</v>
      </c>
      <c r="D4047" s="198">
        <v>54.72</v>
      </c>
    </row>
    <row r="4048" spans="1:4" ht="13.5">
      <c r="A4048" s="197">
        <v>89825</v>
      </c>
      <c r="B4048" s="197" t="s">
        <v>26249</v>
      </c>
      <c r="C4048" s="197" t="s">
        <v>170</v>
      </c>
      <c r="D4048" s="198">
        <v>16.79</v>
      </c>
    </row>
    <row r="4049" spans="1:4" ht="13.5">
      <c r="A4049" s="197">
        <v>89826</v>
      </c>
      <c r="B4049" s="197" t="s">
        <v>26250</v>
      </c>
      <c r="C4049" s="197" t="s">
        <v>170</v>
      </c>
      <c r="D4049" s="198">
        <v>236.79</v>
      </c>
    </row>
    <row r="4050" spans="1:4" ht="13.5">
      <c r="A4050" s="197">
        <v>89827</v>
      </c>
      <c r="B4050" s="197" t="s">
        <v>26251</v>
      </c>
      <c r="C4050" s="197" t="s">
        <v>170</v>
      </c>
      <c r="D4050" s="198">
        <v>18.850000000000001</v>
      </c>
    </row>
    <row r="4051" spans="1:4" ht="13.5">
      <c r="A4051" s="197">
        <v>89828</v>
      </c>
      <c r="B4051" s="197" t="s">
        <v>26252</v>
      </c>
      <c r="C4051" s="197" t="s">
        <v>170</v>
      </c>
      <c r="D4051" s="198">
        <v>83.58</v>
      </c>
    </row>
    <row r="4052" spans="1:4" ht="13.5">
      <c r="A4052" s="197">
        <v>89829</v>
      </c>
      <c r="B4052" s="197" t="s">
        <v>26253</v>
      </c>
      <c r="C4052" s="197" t="s">
        <v>170</v>
      </c>
      <c r="D4052" s="198">
        <v>30.15</v>
      </c>
    </row>
    <row r="4053" spans="1:4" ht="13.5">
      <c r="A4053" s="197">
        <v>89830</v>
      </c>
      <c r="B4053" s="197" t="s">
        <v>26254</v>
      </c>
      <c r="C4053" s="197" t="s">
        <v>170</v>
      </c>
      <c r="D4053" s="198">
        <v>32.97</v>
      </c>
    </row>
    <row r="4054" spans="1:4" ht="13.5">
      <c r="A4054" s="197">
        <v>89831</v>
      </c>
      <c r="B4054" s="197" t="s">
        <v>26255</v>
      </c>
      <c r="C4054" s="197" t="s">
        <v>170</v>
      </c>
      <c r="D4054" s="198">
        <v>283.2</v>
      </c>
    </row>
    <row r="4055" spans="1:4" ht="13.5">
      <c r="A4055" s="197">
        <v>89832</v>
      </c>
      <c r="B4055" s="197" t="s">
        <v>26256</v>
      </c>
      <c r="C4055" s="197" t="s">
        <v>170</v>
      </c>
      <c r="D4055" s="198">
        <v>57.38</v>
      </c>
    </row>
    <row r="4056" spans="1:4" ht="13.5">
      <c r="A4056" s="197">
        <v>89833</v>
      </c>
      <c r="B4056" s="197" t="s">
        <v>26257</v>
      </c>
      <c r="C4056" s="197" t="s">
        <v>170</v>
      </c>
      <c r="D4056" s="198">
        <v>36.979999999999997</v>
      </c>
    </row>
    <row r="4057" spans="1:4" ht="13.5">
      <c r="A4057" s="197">
        <v>89834</v>
      </c>
      <c r="B4057" s="197" t="s">
        <v>26258</v>
      </c>
      <c r="C4057" s="197" t="s">
        <v>170</v>
      </c>
      <c r="D4057" s="198">
        <v>43.59</v>
      </c>
    </row>
    <row r="4058" spans="1:4" ht="13.5">
      <c r="A4058" s="197">
        <v>89835</v>
      </c>
      <c r="B4058" s="197" t="s">
        <v>26259</v>
      </c>
      <c r="C4058" s="197" t="s">
        <v>170</v>
      </c>
      <c r="D4058" s="198">
        <v>56.42</v>
      </c>
    </row>
    <row r="4059" spans="1:4" ht="13.5">
      <c r="A4059" s="197">
        <v>89836</v>
      </c>
      <c r="B4059" s="197" t="s">
        <v>26260</v>
      </c>
      <c r="C4059" s="197" t="s">
        <v>170</v>
      </c>
      <c r="D4059" s="198">
        <v>382.73</v>
      </c>
    </row>
    <row r="4060" spans="1:4" ht="13.5">
      <c r="A4060" s="197">
        <v>89837</v>
      </c>
      <c r="B4060" s="197" t="s">
        <v>26261</v>
      </c>
      <c r="C4060" s="197" t="s">
        <v>170</v>
      </c>
      <c r="D4060" s="198">
        <v>190.32</v>
      </c>
    </row>
    <row r="4061" spans="1:4" ht="13.5">
      <c r="A4061" s="197">
        <v>89838</v>
      </c>
      <c r="B4061" s="197" t="s">
        <v>26262</v>
      </c>
      <c r="C4061" s="197" t="s">
        <v>170</v>
      </c>
      <c r="D4061" s="198">
        <v>207.69</v>
      </c>
    </row>
    <row r="4062" spans="1:4" ht="13.5">
      <c r="A4062" s="197">
        <v>89839</v>
      </c>
      <c r="B4062" s="197" t="s">
        <v>26263</v>
      </c>
      <c r="C4062" s="197" t="s">
        <v>170</v>
      </c>
      <c r="D4062" s="198">
        <v>275.87</v>
      </c>
    </row>
    <row r="4063" spans="1:4" ht="13.5">
      <c r="A4063" s="197">
        <v>89840</v>
      </c>
      <c r="B4063" s="197" t="s">
        <v>26264</v>
      </c>
      <c r="C4063" s="197" t="s">
        <v>170</v>
      </c>
      <c r="D4063" s="198">
        <v>239.84</v>
      </c>
    </row>
    <row r="4064" spans="1:4" ht="13.5">
      <c r="A4064" s="197">
        <v>89841</v>
      </c>
      <c r="B4064" s="197" t="s">
        <v>26265</v>
      </c>
      <c r="C4064" s="197" t="s">
        <v>170</v>
      </c>
      <c r="D4064" s="198">
        <v>405.25</v>
      </c>
    </row>
    <row r="4065" spans="1:4" ht="13.5">
      <c r="A4065" s="197">
        <v>89842</v>
      </c>
      <c r="B4065" s="197" t="s">
        <v>26266</v>
      </c>
      <c r="C4065" s="197" t="s">
        <v>170</v>
      </c>
      <c r="D4065" s="198">
        <v>64.2</v>
      </c>
    </row>
    <row r="4066" spans="1:4" ht="13.5">
      <c r="A4066" s="197">
        <v>89844</v>
      </c>
      <c r="B4066" s="197" t="s">
        <v>26267</v>
      </c>
      <c r="C4066" s="197" t="s">
        <v>170</v>
      </c>
      <c r="D4066" s="198">
        <v>81.94</v>
      </c>
    </row>
    <row r="4067" spans="1:4" ht="13.5">
      <c r="A4067" s="197">
        <v>89845</v>
      </c>
      <c r="B4067" s="197" t="s">
        <v>26268</v>
      </c>
      <c r="C4067" s="197" t="s">
        <v>170</v>
      </c>
      <c r="D4067" s="198">
        <v>127.64</v>
      </c>
    </row>
    <row r="4068" spans="1:4" ht="13.5">
      <c r="A4068" s="197">
        <v>89846</v>
      </c>
      <c r="B4068" s="197" t="s">
        <v>26269</v>
      </c>
      <c r="C4068" s="197" t="s">
        <v>170</v>
      </c>
      <c r="D4068" s="198">
        <v>289.10000000000002</v>
      </c>
    </row>
    <row r="4069" spans="1:4" ht="13.5">
      <c r="A4069" s="197">
        <v>89847</v>
      </c>
      <c r="B4069" s="197" t="s">
        <v>26270</v>
      </c>
      <c r="C4069" s="197" t="s">
        <v>170</v>
      </c>
      <c r="D4069" s="198">
        <v>355.63</v>
      </c>
    </row>
    <row r="4070" spans="1:4" ht="13.5">
      <c r="A4070" s="197">
        <v>89850</v>
      </c>
      <c r="B4070" s="197" t="s">
        <v>26271</v>
      </c>
      <c r="C4070" s="197" t="s">
        <v>170</v>
      </c>
      <c r="D4070" s="198">
        <v>26.58</v>
      </c>
    </row>
    <row r="4071" spans="1:4" ht="13.5">
      <c r="A4071" s="197">
        <v>89851</v>
      </c>
      <c r="B4071" s="197" t="s">
        <v>26272</v>
      </c>
      <c r="C4071" s="197" t="s">
        <v>170</v>
      </c>
      <c r="D4071" s="198">
        <v>26.51</v>
      </c>
    </row>
    <row r="4072" spans="1:4" ht="13.5">
      <c r="A4072" s="197">
        <v>89852</v>
      </c>
      <c r="B4072" s="197" t="s">
        <v>26273</v>
      </c>
      <c r="C4072" s="197" t="s">
        <v>170</v>
      </c>
      <c r="D4072" s="198">
        <v>42.58</v>
      </c>
    </row>
    <row r="4073" spans="1:4" ht="13.5">
      <c r="A4073" s="197">
        <v>89853</v>
      </c>
      <c r="B4073" s="197" t="s">
        <v>26274</v>
      </c>
      <c r="C4073" s="197" t="s">
        <v>170</v>
      </c>
      <c r="D4073" s="198">
        <v>70.959999999999994</v>
      </c>
    </row>
    <row r="4074" spans="1:4" ht="13.5">
      <c r="A4074" s="197">
        <v>89854</v>
      </c>
      <c r="B4074" s="197" t="s">
        <v>26275</v>
      </c>
      <c r="C4074" s="197" t="s">
        <v>170</v>
      </c>
      <c r="D4074" s="198">
        <v>91.47</v>
      </c>
    </row>
    <row r="4075" spans="1:4" ht="13.5">
      <c r="A4075" s="197">
        <v>89855</v>
      </c>
      <c r="B4075" s="197" t="s">
        <v>26276</v>
      </c>
      <c r="C4075" s="197" t="s">
        <v>170</v>
      </c>
      <c r="D4075" s="198">
        <v>97.18</v>
      </c>
    </row>
    <row r="4076" spans="1:4" ht="13.5">
      <c r="A4076" s="197">
        <v>89856</v>
      </c>
      <c r="B4076" s="197" t="s">
        <v>26277</v>
      </c>
      <c r="C4076" s="197" t="s">
        <v>170</v>
      </c>
      <c r="D4076" s="198">
        <v>20.41</v>
      </c>
    </row>
    <row r="4077" spans="1:4" ht="13.5">
      <c r="A4077" s="197">
        <v>89857</v>
      </c>
      <c r="B4077" s="197" t="s">
        <v>26278</v>
      </c>
      <c r="C4077" s="197" t="s">
        <v>170</v>
      </c>
      <c r="D4077" s="198">
        <v>32.75</v>
      </c>
    </row>
    <row r="4078" spans="1:4" ht="13.5">
      <c r="A4078" s="197">
        <v>89859</v>
      </c>
      <c r="B4078" s="197" t="s">
        <v>26279</v>
      </c>
      <c r="C4078" s="197" t="s">
        <v>170</v>
      </c>
      <c r="D4078" s="198">
        <v>113.84</v>
      </c>
    </row>
    <row r="4079" spans="1:4" ht="13.5">
      <c r="A4079" s="197">
        <v>89860</v>
      </c>
      <c r="B4079" s="197" t="s">
        <v>26280</v>
      </c>
      <c r="C4079" s="197" t="s">
        <v>170</v>
      </c>
      <c r="D4079" s="198">
        <v>44.7</v>
      </c>
    </row>
    <row r="4080" spans="1:4" ht="13.5">
      <c r="A4080" s="197">
        <v>89861</v>
      </c>
      <c r="B4080" s="197" t="s">
        <v>26281</v>
      </c>
      <c r="C4080" s="197" t="s">
        <v>170</v>
      </c>
      <c r="D4080" s="198">
        <v>51.31</v>
      </c>
    </row>
    <row r="4081" spans="1:4" ht="13.5">
      <c r="A4081" s="197">
        <v>89862</v>
      </c>
      <c r="B4081" s="197" t="s">
        <v>26282</v>
      </c>
      <c r="C4081" s="197" t="s">
        <v>170</v>
      </c>
      <c r="D4081" s="198">
        <v>98.14</v>
      </c>
    </row>
    <row r="4082" spans="1:4" ht="13.5">
      <c r="A4082" s="197">
        <v>89863</v>
      </c>
      <c r="B4082" s="197" t="s">
        <v>26283</v>
      </c>
      <c r="C4082" s="197" t="s">
        <v>170</v>
      </c>
      <c r="D4082" s="198">
        <v>208.63</v>
      </c>
    </row>
    <row r="4083" spans="1:4" ht="13.5">
      <c r="A4083" s="197">
        <v>89866</v>
      </c>
      <c r="B4083" s="197" t="s">
        <v>26284</v>
      </c>
      <c r="C4083" s="197" t="s">
        <v>170</v>
      </c>
      <c r="D4083" s="198">
        <v>5.46</v>
      </c>
    </row>
    <row r="4084" spans="1:4" ht="13.5">
      <c r="A4084" s="197">
        <v>89867</v>
      </c>
      <c r="B4084" s="197" t="s">
        <v>26285</v>
      </c>
      <c r="C4084" s="197" t="s">
        <v>170</v>
      </c>
      <c r="D4084" s="198">
        <v>6.38</v>
      </c>
    </row>
    <row r="4085" spans="1:4" ht="13.5">
      <c r="A4085" s="197">
        <v>89868</v>
      </c>
      <c r="B4085" s="197" t="s">
        <v>26286</v>
      </c>
      <c r="C4085" s="197" t="s">
        <v>170</v>
      </c>
      <c r="D4085" s="198">
        <v>4.09</v>
      </c>
    </row>
    <row r="4086" spans="1:4" ht="13.5">
      <c r="A4086" s="197">
        <v>89869</v>
      </c>
      <c r="B4086" s="197" t="s">
        <v>26287</v>
      </c>
      <c r="C4086" s="197" t="s">
        <v>170</v>
      </c>
      <c r="D4086" s="198">
        <v>8.8800000000000008</v>
      </c>
    </row>
    <row r="4087" spans="1:4" ht="13.5">
      <c r="A4087" s="197">
        <v>89979</v>
      </c>
      <c r="B4087" s="197" t="s">
        <v>26288</v>
      </c>
      <c r="C4087" s="197" t="s">
        <v>170</v>
      </c>
      <c r="D4087" s="198">
        <v>29.58</v>
      </c>
    </row>
    <row r="4088" spans="1:4" ht="13.5">
      <c r="A4088" s="197">
        <v>89980</v>
      </c>
      <c r="B4088" s="197" t="s">
        <v>26289</v>
      </c>
      <c r="C4088" s="197" t="s">
        <v>170</v>
      </c>
      <c r="D4088" s="198">
        <v>11.27</v>
      </c>
    </row>
    <row r="4089" spans="1:4" ht="13.5">
      <c r="A4089" s="197">
        <v>89981</v>
      </c>
      <c r="B4089" s="197" t="s">
        <v>26290</v>
      </c>
      <c r="C4089" s="197" t="s">
        <v>170</v>
      </c>
      <c r="D4089" s="198">
        <v>26.13</v>
      </c>
    </row>
    <row r="4090" spans="1:4" ht="13.5">
      <c r="A4090" s="197">
        <v>90373</v>
      </c>
      <c r="B4090" s="197" t="s">
        <v>26291</v>
      </c>
      <c r="C4090" s="197" t="s">
        <v>170</v>
      </c>
      <c r="D4090" s="198">
        <v>15.88</v>
      </c>
    </row>
    <row r="4091" spans="1:4" ht="13.5">
      <c r="A4091" s="197">
        <v>90374</v>
      </c>
      <c r="B4091" s="197" t="s">
        <v>26292</v>
      </c>
      <c r="C4091" s="197" t="s">
        <v>170</v>
      </c>
      <c r="D4091" s="198">
        <v>24.86</v>
      </c>
    </row>
    <row r="4092" spans="1:4" ht="13.5">
      <c r="A4092" s="197">
        <v>90375</v>
      </c>
      <c r="B4092" s="197" t="s">
        <v>26293</v>
      </c>
      <c r="C4092" s="197" t="s">
        <v>170</v>
      </c>
      <c r="D4092" s="198">
        <v>9.7899999999999991</v>
      </c>
    </row>
    <row r="4093" spans="1:4" ht="13.5">
      <c r="A4093" s="197">
        <v>92287</v>
      </c>
      <c r="B4093" s="197" t="s">
        <v>26294</v>
      </c>
      <c r="C4093" s="197" t="s">
        <v>170</v>
      </c>
      <c r="D4093" s="198">
        <v>20.059999999999999</v>
      </c>
    </row>
    <row r="4094" spans="1:4" ht="13.5">
      <c r="A4094" s="197">
        <v>92288</v>
      </c>
      <c r="B4094" s="197" t="s">
        <v>26295</v>
      </c>
      <c r="C4094" s="197" t="s">
        <v>170</v>
      </c>
      <c r="D4094" s="198">
        <v>31.21</v>
      </c>
    </row>
    <row r="4095" spans="1:4" ht="13.5">
      <c r="A4095" s="197">
        <v>92289</v>
      </c>
      <c r="B4095" s="197" t="s">
        <v>26296</v>
      </c>
      <c r="C4095" s="197" t="s">
        <v>170</v>
      </c>
      <c r="D4095" s="198">
        <v>55.22</v>
      </c>
    </row>
    <row r="4096" spans="1:4" ht="13.5">
      <c r="A4096" s="197">
        <v>92290</v>
      </c>
      <c r="B4096" s="197" t="s">
        <v>26297</v>
      </c>
      <c r="C4096" s="197" t="s">
        <v>170</v>
      </c>
      <c r="D4096" s="198">
        <v>84.24</v>
      </c>
    </row>
    <row r="4097" spans="1:4" ht="13.5">
      <c r="A4097" s="197">
        <v>92291</v>
      </c>
      <c r="B4097" s="197" t="s">
        <v>26298</v>
      </c>
      <c r="C4097" s="197" t="s">
        <v>170</v>
      </c>
      <c r="D4097" s="198">
        <v>129.36000000000001</v>
      </c>
    </row>
    <row r="4098" spans="1:4" ht="13.5">
      <c r="A4098" s="197">
        <v>92292</v>
      </c>
      <c r="B4098" s="197" t="s">
        <v>26299</v>
      </c>
      <c r="C4098" s="197" t="s">
        <v>170</v>
      </c>
      <c r="D4098" s="198">
        <v>406.69</v>
      </c>
    </row>
    <row r="4099" spans="1:4" ht="13.5">
      <c r="A4099" s="197">
        <v>92293</v>
      </c>
      <c r="B4099" s="197" t="s">
        <v>26300</v>
      </c>
      <c r="C4099" s="197" t="s">
        <v>170</v>
      </c>
      <c r="D4099" s="198">
        <v>11.47</v>
      </c>
    </row>
    <row r="4100" spans="1:4" ht="13.5">
      <c r="A4100" s="197">
        <v>92294</v>
      </c>
      <c r="B4100" s="197" t="s">
        <v>26301</v>
      </c>
      <c r="C4100" s="197" t="s">
        <v>170</v>
      </c>
      <c r="D4100" s="198">
        <v>19.09</v>
      </c>
    </row>
    <row r="4101" spans="1:4" ht="13.5">
      <c r="A4101" s="197">
        <v>92295</v>
      </c>
      <c r="B4101" s="197" t="s">
        <v>26302</v>
      </c>
      <c r="C4101" s="197" t="s">
        <v>170</v>
      </c>
      <c r="D4101" s="198">
        <v>35.93</v>
      </c>
    </row>
    <row r="4102" spans="1:4" ht="13.5">
      <c r="A4102" s="197">
        <v>92296</v>
      </c>
      <c r="B4102" s="197" t="s">
        <v>26303</v>
      </c>
      <c r="C4102" s="197" t="s">
        <v>170</v>
      </c>
      <c r="D4102" s="198">
        <v>47.97</v>
      </c>
    </row>
    <row r="4103" spans="1:4" ht="13.5">
      <c r="A4103" s="197">
        <v>92297</v>
      </c>
      <c r="B4103" s="197" t="s">
        <v>26304</v>
      </c>
      <c r="C4103" s="197" t="s">
        <v>170</v>
      </c>
      <c r="D4103" s="198">
        <v>74.36</v>
      </c>
    </row>
    <row r="4104" spans="1:4" ht="13.5">
      <c r="A4104" s="197">
        <v>92298</v>
      </c>
      <c r="B4104" s="197" t="s">
        <v>26305</v>
      </c>
      <c r="C4104" s="197" t="s">
        <v>170</v>
      </c>
      <c r="D4104" s="198">
        <v>210.25</v>
      </c>
    </row>
    <row r="4105" spans="1:4" ht="13.5">
      <c r="A4105" s="197">
        <v>92299</v>
      </c>
      <c r="B4105" s="197" t="s">
        <v>26306</v>
      </c>
      <c r="C4105" s="197" t="s">
        <v>170</v>
      </c>
      <c r="D4105" s="198">
        <v>26.44</v>
      </c>
    </row>
    <row r="4106" spans="1:4" ht="13.5">
      <c r="A4106" s="197">
        <v>92300</v>
      </c>
      <c r="B4106" s="197" t="s">
        <v>26307</v>
      </c>
      <c r="C4106" s="197" t="s">
        <v>170</v>
      </c>
      <c r="D4106" s="198">
        <v>39.700000000000003</v>
      </c>
    </row>
    <row r="4107" spans="1:4" ht="13.5">
      <c r="A4107" s="197">
        <v>92301</v>
      </c>
      <c r="B4107" s="197" t="s">
        <v>26308</v>
      </c>
      <c r="C4107" s="197" t="s">
        <v>170</v>
      </c>
      <c r="D4107" s="198">
        <v>78.63</v>
      </c>
    </row>
    <row r="4108" spans="1:4" ht="13.5">
      <c r="A4108" s="197">
        <v>92302</v>
      </c>
      <c r="B4108" s="197" t="s">
        <v>26309</v>
      </c>
      <c r="C4108" s="197" t="s">
        <v>170</v>
      </c>
      <c r="D4108" s="198">
        <v>104.33</v>
      </c>
    </row>
    <row r="4109" spans="1:4" ht="13.5">
      <c r="A4109" s="197">
        <v>92303</v>
      </c>
      <c r="B4109" s="197" t="s">
        <v>26310</v>
      </c>
      <c r="C4109" s="197" t="s">
        <v>170</v>
      </c>
      <c r="D4109" s="198">
        <v>191.97</v>
      </c>
    </row>
    <row r="4110" spans="1:4" ht="13.5">
      <c r="A4110" s="197">
        <v>92304</v>
      </c>
      <c r="B4110" s="197" t="s">
        <v>26311</v>
      </c>
      <c r="C4110" s="197" t="s">
        <v>170</v>
      </c>
      <c r="D4110" s="198">
        <v>501.73</v>
      </c>
    </row>
    <row r="4111" spans="1:4" ht="13.5">
      <c r="A4111" s="197">
        <v>92311</v>
      </c>
      <c r="B4111" s="197" t="s">
        <v>26312</v>
      </c>
      <c r="C4111" s="197" t="s">
        <v>170</v>
      </c>
      <c r="D4111" s="198">
        <v>13.76</v>
      </c>
    </row>
    <row r="4112" spans="1:4" ht="13.5">
      <c r="A4112" s="197">
        <v>92312</v>
      </c>
      <c r="B4112" s="197" t="s">
        <v>26313</v>
      </c>
      <c r="C4112" s="197" t="s">
        <v>170</v>
      </c>
      <c r="D4112" s="198">
        <v>23.07</v>
      </c>
    </row>
    <row r="4113" spans="1:4" ht="13.5">
      <c r="A4113" s="197">
        <v>92313</v>
      </c>
      <c r="B4113" s="197" t="s">
        <v>26314</v>
      </c>
      <c r="C4113" s="197" t="s">
        <v>170</v>
      </c>
      <c r="D4113" s="198">
        <v>34.200000000000003</v>
      </c>
    </row>
    <row r="4114" spans="1:4" ht="13.5">
      <c r="A4114" s="197">
        <v>92314</v>
      </c>
      <c r="B4114" s="197" t="s">
        <v>26315</v>
      </c>
      <c r="C4114" s="197" t="s">
        <v>170</v>
      </c>
      <c r="D4114" s="198">
        <v>8.92</v>
      </c>
    </row>
    <row r="4115" spans="1:4" ht="13.5">
      <c r="A4115" s="197">
        <v>92315</v>
      </c>
      <c r="B4115" s="197" t="s">
        <v>26316</v>
      </c>
      <c r="C4115" s="197" t="s">
        <v>170</v>
      </c>
      <c r="D4115" s="198">
        <v>13.51</v>
      </c>
    </row>
    <row r="4116" spans="1:4" ht="13.5">
      <c r="A4116" s="197">
        <v>92316</v>
      </c>
      <c r="B4116" s="197" t="s">
        <v>26317</v>
      </c>
      <c r="C4116" s="197" t="s">
        <v>170</v>
      </c>
      <c r="D4116" s="198">
        <v>21.13</v>
      </c>
    </row>
    <row r="4117" spans="1:4" ht="13.5">
      <c r="A4117" s="197">
        <v>92317</v>
      </c>
      <c r="B4117" s="197" t="s">
        <v>26318</v>
      </c>
      <c r="C4117" s="197" t="s">
        <v>170</v>
      </c>
      <c r="D4117" s="198">
        <v>18.75</v>
      </c>
    </row>
    <row r="4118" spans="1:4" ht="13.5">
      <c r="A4118" s="197">
        <v>92318</v>
      </c>
      <c r="B4118" s="197" t="s">
        <v>26319</v>
      </c>
      <c r="C4118" s="197" t="s">
        <v>170</v>
      </c>
      <c r="D4118" s="198">
        <v>30.47</v>
      </c>
    </row>
    <row r="4119" spans="1:4" ht="13.5">
      <c r="A4119" s="197">
        <v>92319</v>
      </c>
      <c r="B4119" s="197" t="s">
        <v>26320</v>
      </c>
      <c r="C4119" s="197" t="s">
        <v>170</v>
      </c>
      <c r="D4119" s="198">
        <v>43.72</v>
      </c>
    </row>
    <row r="4120" spans="1:4" ht="13.5">
      <c r="A4120" s="197">
        <v>92326</v>
      </c>
      <c r="B4120" s="197" t="s">
        <v>26321</v>
      </c>
      <c r="C4120" s="197" t="s">
        <v>170</v>
      </c>
      <c r="D4120" s="198">
        <v>14.85</v>
      </c>
    </row>
    <row r="4121" spans="1:4" ht="13.5">
      <c r="A4121" s="197">
        <v>92327</v>
      </c>
      <c r="B4121" s="197" t="s">
        <v>26322</v>
      </c>
      <c r="C4121" s="197" t="s">
        <v>170</v>
      </c>
      <c r="D4121" s="198">
        <v>25.84</v>
      </c>
    </row>
    <row r="4122" spans="1:4" ht="13.5">
      <c r="A4122" s="197">
        <v>92328</v>
      </c>
      <c r="B4122" s="197" t="s">
        <v>26323</v>
      </c>
      <c r="C4122" s="197" t="s">
        <v>170</v>
      </c>
      <c r="D4122" s="198">
        <v>39.14</v>
      </c>
    </row>
    <row r="4123" spans="1:4" ht="13.5">
      <c r="A4123" s="197">
        <v>92329</v>
      </c>
      <c r="B4123" s="197" t="s">
        <v>26324</v>
      </c>
      <c r="C4123" s="197" t="s">
        <v>170</v>
      </c>
      <c r="D4123" s="198">
        <v>9.11</v>
      </c>
    </row>
    <row r="4124" spans="1:4" ht="13.5">
      <c r="A4124" s="197">
        <v>92330</v>
      </c>
      <c r="B4124" s="197" t="s">
        <v>26325</v>
      </c>
      <c r="C4124" s="197" t="s">
        <v>170</v>
      </c>
      <c r="D4124" s="198">
        <v>15.32</v>
      </c>
    </row>
    <row r="4125" spans="1:4" ht="13.5">
      <c r="A4125" s="197">
        <v>92331</v>
      </c>
      <c r="B4125" s="197" t="s">
        <v>26326</v>
      </c>
      <c r="C4125" s="197" t="s">
        <v>170</v>
      </c>
      <c r="D4125" s="198">
        <v>24.42</v>
      </c>
    </row>
    <row r="4126" spans="1:4" ht="13.5">
      <c r="A4126" s="197">
        <v>92332</v>
      </c>
      <c r="B4126" s="197" t="s">
        <v>26327</v>
      </c>
      <c r="C4126" s="197" t="s">
        <v>170</v>
      </c>
      <c r="D4126" s="198">
        <v>19.04</v>
      </c>
    </row>
    <row r="4127" spans="1:4" ht="13.5">
      <c r="A4127" s="197">
        <v>92333</v>
      </c>
      <c r="B4127" s="197" t="s">
        <v>26328</v>
      </c>
      <c r="C4127" s="197" t="s">
        <v>170</v>
      </c>
      <c r="D4127" s="198">
        <v>34.130000000000003</v>
      </c>
    </row>
    <row r="4128" spans="1:4" ht="13.5">
      <c r="A4128" s="197">
        <v>92334</v>
      </c>
      <c r="B4128" s="197" t="s">
        <v>26329</v>
      </c>
      <c r="C4128" s="197" t="s">
        <v>170</v>
      </c>
      <c r="D4128" s="198">
        <v>50.27</v>
      </c>
    </row>
    <row r="4129" spans="1:4" ht="13.5">
      <c r="A4129" s="197">
        <v>92344</v>
      </c>
      <c r="B4129" s="197" t="s">
        <v>26330</v>
      </c>
      <c r="C4129" s="197" t="s">
        <v>170</v>
      </c>
      <c r="D4129" s="198">
        <v>68.05</v>
      </c>
    </row>
    <row r="4130" spans="1:4" ht="13.5">
      <c r="A4130" s="197">
        <v>92345</v>
      </c>
      <c r="B4130" s="197" t="s">
        <v>26331</v>
      </c>
      <c r="C4130" s="197" t="s">
        <v>170</v>
      </c>
      <c r="D4130" s="198">
        <v>68.03</v>
      </c>
    </row>
    <row r="4131" spans="1:4" ht="13.5">
      <c r="A4131" s="197">
        <v>92346</v>
      </c>
      <c r="B4131" s="197" t="s">
        <v>26332</v>
      </c>
      <c r="C4131" s="197" t="s">
        <v>170</v>
      </c>
      <c r="D4131" s="198">
        <v>90.26</v>
      </c>
    </row>
    <row r="4132" spans="1:4" ht="13.5">
      <c r="A4132" s="197">
        <v>92347</v>
      </c>
      <c r="B4132" s="197" t="s">
        <v>26333</v>
      </c>
      <c r="C4132" s="197" t="s">
        <v>170</v>
      </c>
      <c r="D4132" s="198">
        <v>100.92</v>
      </c>
    </row>
    <row r="4133" spans="1:4" ht="13.5">
      <c r="A4133" s="197">
        <v>92348</v>
      </c>
      <c r="B4133" s="197" t="s">
        <v>26334</v>
      </c>
      <c r="C4133" s="197" t="s">
        <v>170</v>
      </c>
      <c r="D4133" s="198">
        <v>128.04</v>
      </c>
    </row>
    <row r="4134" spans="1:4" ht="13.5">
      <c r="A4134" s="197">
        <v>92349</v>
      </c>
      <c r="B4134" s="197" t="s">
        <v>26335</v>
      </c>
      <c r="C4134" s="197" t="s">
        <v>170</v>
      </c>
      <c r="D4134" s="198">
        <v>137.53</v>
      </c>
    </row>
    <row r="4135" spans="1:4" ht="13.5">
      <c r="A4135" s="197">
        <v>92350</v>
      </c>
      <c r="B4135" s="197" t="s">
        <v>26336</v>
      </c>
      <c r="C4135" s="197" t="s">
        <v>170</v>
      </c>
      <c r="D4135" s="198">
        <v>101.25</v>
      </c>
    </row>
    <row r="4136" spans="1:4" ht="13.5">
      <c r="A4136" s="197">
        <v>92351</v>
      </c>
      <c r="B4136" s="197" t="s">
        <v>26337</v>
      </c>
      <c r="C4136" s="197" t="s">
        <v>170</v>
      </c>
      <c r="D4136" s="198">
        <v>98.88</v>
      </c>
    </row>
    <row r="4137" spans="1:4" ht="13.5">
      <c r="A4137" s="197">
        <v>92352</v>
      </c>
      <c r="B4137" s="197" t="s">
        <v>26338</v>
      </c>
      <c r="C4137" s="197" t="s">
        <v>170</v>
      </c>
      <c r="D4137" s="198">
        <v>155.96</v>
      </c>
    </row>
    <row r="4138" spans="1:4" ht="13.5">
      <c r="A4138" s="197">
        <v>92353</v>
      </c>
      <c r="B4138" s="197" t="s">
        <v>26339</v>
      </c>
      <c r="C4138" s="197" t="s">
        <v>170</v>
      </c>
      <c r="D4138" s="198">
        <v>145.53</v>
      </c>
    </row>
    <row r="4139" spans="1:4" ht="13.5">
      <c r="A4139" s="197">
        <v>92354</v>
      </c>
      <c r="B4139" s="197" t="s">
        <v>26340</v>
      </c>
      <c r="C4139" s="197" t="s">
        <v>170</v>
      </c>
      <c r="D4139" s="198">
        <v>208.5</v>
      </c>
    </row>
    <row r="4140" spans="1:4" ht="13.5">
      <c r="A4140" s="197">
        <v>92355</v>
      </c>
      <c r="B4140" s="197" t="s">
        <v>26341</v>
      </c>
      <c r="C4140" s="197" t="s">
        <v>170</v>
      </c>
      <c r="D4140" s="198">
        <v>188.39</v>
      </c>
    </row>
    <row r="4141" spans="1:4" ht="13.5">
      <c r="A4141" s="197">
        <v>92356</v>
      </c>
      <c r="B4141" s="197" t="s">
        <v>26342</v>
      </c>
      <c r="C4141" s="197" t="s">
        <v>170</v>
      </c>
      <c r="D4141" s="198">
        <v>131.77000000000001</v>
      </c>
    </row>
    <row r="4142" spans="1:4" ht="13.5">
      <c r="A4142" s="197">
        <v>92357</v>
      </c>
      <c r="B4142" s="197" t="s">
        <v>26343</v>
      </c>
      <c r="C4142" s="197" t="s">
        <v>170</v>
      </c>
      <c r="D4142" s="198">
        <v>199.25</v>
      </c>
    </row>
    <row r="4143" spans="1:4" ht="13.5">
      <c r="A4143" s="197">
        <v>92358</v>
      </c>
      <c r="B4143" s="197" t="s">
        <v>26344</v>
      </c>
      <c r="C4143" s="197" t="s">
        <v>170</v>
      </c>
      <c r="D4143" s="198">
        <v>249.22</v>
      </c>
    </row>
    <row r="4144" spans="1:4" ht="13.5">
      <c r="A4144" s="197">
        <v>92369</v>
      </c>
      <c r="B4144" s="197" t="s">
        <v>26345</v>
      </c>
      <c r="C4144" s="197" t="s">
        <v>170</v>
      </c>
      <c r="D4144" s="198">
        <v>35.869999999999997</v>
      </c>
    </row>
    <row r="4145" spans="1:4" ht="13.5">
      <c r="A4145" s="197">
        <v>92370</v>
      </c>
      <c r="B4145" s="197" t="s">
        <v>26346</v>
      </c>
      <c r="C4145" s="197" t="s">
        <v>170</v>
      </c>
      <c r="D4145" s="198">
        <v>37.79</v>
      </c>
    </row>
    <row r="4146" spans="1:4" ht="13.5">
      <c r="A4146" s="197">
        <v>92371</v>
      </c>
      <c r="B4146" s="197" t="s">
        <v>26347</v>
      </c>
      <c r="C4146" s="197" t="s">
        <v>170</v>
      </c>
      <c r="D4146" s="198">
        <v>43.68</v>
      </c>
    </row>
    <row r="4147" spans="1:4" ht="13.5">
      <c r="A4147" s="197">
        <v>92372</v>
      </c>
      <c r="B4147" s="197" t="s">
        <v>26348</v>
      </c>
      <c r="C4147" s="197" t="s">
        <v>170</v>
      </c>
      <c r="D4147" s="198">
        <v>45.47</v>
      </c>
    </row>
    <row r="4148" spans="1:4" ht="13.5">
      <c r="A4148" s="197">
        <v>92373</v>
      </c>
      <c r="B4148" s="197" t="s">
        <v>26349</v>
      </c>
      <c r="C4148" s="197" t="s">
        <v>170</v>
      </c>
      <c r="D4148" s="198">
        <v>51.92</v>
      </c>
    </row>
    <row r="4149" spans="1:4" ht="13.5">
      <c r="A4149" s="197">
        <v>92374</v>
      </c>
      <c r="B4149" s="197" t="s">
        <v>26350</v>
      </c>
      <c r="C4149" s="197" t="s">
        <v>170</v>
      </c>
      <c r="D4149" s="198">
        <v>52.26</v>
      </c>
    </row>
    <row r="4150" spans="1:4" ht="13.5">
      <c r="A4150" s="197">
        <v>92375</v>
      </c>
      <c r="B4150" s="197" t="s">
        <v>26351</v>
      </c>
      <c r="C4150" s="197" t="s">
        <v>170</v>
      </c>
      <c r="D4150" s="198">
        <v>68</v>
      </c>
    </row>
    <row r="4151" spans="1:4" ht="13.5">
      <c r="A4151" s="197">
        <v>92376</v>
      </c>
      <c r="B4151" s="197" t="s">
        <v>26352</v>
      </c>
      <c r="C4151" s="197" t="s">
        <v>170</v>
      </c>
      <c r="D4151" s="198">
        <v>67.98</v>
      </c>
    </row>
    <row r="4152" spans="1:4" ht="13.5">
      <c r="A4152" s="197">
        <v>92377</v>
      </c>
      <c r="B4152" s="197" t="s">
        <v>26353</v>
      </c>
      <c r="C4152" s="197" t="s">
        <v>170</v>
      </c>
      <c r="D4152" s="198">
        <v>91.9</v>
      </c>
    </row>
    <row r="4153" spans="1:4" ht="13.5">
      <c r="A4153" s="197">
        <v>92378</v>
      </c>
      <c r="B4153" s="197" t="s">
        <v>26354</v>
      </c>
      <c r="C4153" s="197" t="s">
        <v>170</v>
      </c>
      <c r="D4153" s="198">
        <v>102.56</v>
      </c>
    </row>
    <row r="4154" spans="1:4" ht="13.5">
      <c r="A4154" s="197">
        <v>92379</v>
      </c>
      <c r="B4154" s="197" t="s">
        <v>26355</v>
      </c>
      <c r="C4154" s="197" t="s">
        <v>170</v>
      </c>
      <c r="D4154" s="198">
        <v>131.41</v>
      </c>
    </row>
    <row r="4155" spans="1:4" ht="13.5">
      <c r="A4155" s="197">
        <v>92380</v>
      </c>
      <c r="B4155" s="197" t="s">
        <v>26356</v>
      </c>
      <c r="C4155" s="197" t="s">
        <v>170</v>
      </c>
      <c r="D4155" s="198">
        <v>140.9</v>
      </c>
    </row>
    <row r="4156" spans="1:4" ht="13.5">
      <c r="A4156" s="197">
        <v>92381</v>
      </c>
      <c r="B4156" s="197" t="s">
        <v>26357</v>
      </c>
      <c r="C4156" s="197" t="s">
        <v>170</v>
      </c>
      <c r="D4156" s="198">
        <v>54.4</v>
      </c>
    </row>
    <row r="4157" spans="1:4" ht="13.5">
      <c r="A4157" s="197">
        <v>92382</v>
      </c>
      <c r="B4157" s="197" t="s">
        <v>26358</v>
      </c>
      <c r="C4157" s="197" t="s">
        <v>170</v>
      </c>
      <c r="D4157" s="198">
        <v>51.86</v>
      </c>
    </row>
    <row r="4158" spans="1:4" ht="13.5">
      <c r="A4158" s="197">
        <v>92383</v>
      </c>
      <c r="B4158" s="197" t="s">
        <v>26359</v>
      </c>
      <c r="C4158" s="197" t="s">
        <v>170</v>
      </c>
      <c r="D4158" s="198">
        <v>69.25</v>
      </c>
    </row>
    <row r="4159" spans="1:4" ht="13.5">
      <c r="A4159" s="197">
        <v>92384</v>
      </c>
      <c r="B4159" s="197" t="s">
        <v>26360</v>
      </c>
      <c r="C4159" s="197" t="s">
        <v>170</v>
      </c>
      <c r="D4159" s="198">
        <v>64.19</v>
      </c>
    </row>
    <row r="4160" spans="1:4" ht="13.5">
      <c r="A4160" s="197">
        <v>92385</v>
      </c>
      <c r="B4160" s="197" t="s">
        <v>26361</v>
      </c>
      <c r="C4160" s="197" t="s">
        <v>170</v>
      </c>
      <c r="D4160" s="198">
        <v>79.650000000000006</v>
      </c>
    </row>
    <row r="4161" spans="1:4" ht="13.5">
      <c r="A4161" s="197">
        <v>92386</v>
      </c>
      <c r="B4161" s="197" t="s">
        <v>26362</v>
      </c>
      <c r="C4161" s="197" t="s">
        <v>170</v>
      </c>
      <c r="D4161" s="198">
        <v>76.16</v>
      </c>
    </row>
    <row r="4162" spans="1:4" ht="13.5">
      <c r="A4162" s="197">
        <v>92387</v>
      </c>
      <c r="B4162" s="197" t="s">
        <v>26363</v>
      </c>
      <c r="C4162" s="197" t="s">
        <v>170</v>
      </c>
      <c r="D4162" s="198">
        <v>101.15</v>
      </c>
    </row>
    <row r="4163" spans="1:4" ht="13.5">
      <c r="A4163" s="197">
        <v>92388</v>
      </c>
      <c r="B4163" s="197" t="s">
        <v>26364</v>
      </c>
      <c r="C4163" s="197" t="s">
        <v>170</v>
      </c>
      <c r="D4163" s="198">
        <v>98.78</v>
      </c>
    </row>
    <row r="4164" spans="1:4" ht="13.5">
      <c r="A4164" s="197">
        <v>92389</v>
      </c>
      <c r="B4164" s="197" t="s">
        <v>26365</v>
      </c>
      <c r="C4164" s="197" t="s">
        <v>170</v>
      </c>
      <c r="D4164" s="198">
        <v>158.46</v>
      </c>
    </row>
    <row r="4165" spans="1:4" ht="13.5">
      <c r="A4165" s="197">
        <v>92390</v>
      </c>
      <c r="B4165" s="197" t="s">
        <v>26366</v>
      </c>
      <c r="C4165" s="197" t="s">
        <v>170</v>
      </c>
      <c r="D4165" s="198">
        <v>148.03</v>
      </c>
    </row>
    <row r="4166" spans="1:4" ht="13.5">
      <c r="A4166" s="197">
        <v>92635</v>
      </c>
      <c r="B4166" s="197" t="s">
        <v>26367</v>
      </c>
      <c r="C4166" s="197" t="s">
        <v>170</v>
      </c>
      <c r="D4166" s="198">
        <v>213.57</v>
      </c>
    </row>
    <row r="4167" spans="1:4" ht="13.5">
      <c r="A4167" s="197">
        <v>92636</v>
      </c>
      <c r="B4167" s="197" t="s">
        <v>26368</v>
      </c>
      <c r="C4167" s="197" t="s">
        <v>170</v>
      </c>
      <c r="D4167" s="198">
        <v>193.46</v>
      </c>
    </row>
    <row r="4168" spans="1:4" ht="13.5">
      <c r="A4168" s="197">
        <v>92637</v>
      </c>
      <c r="B4168" s="197" t="s">
        <v>26369</v>
      </c>
      <c r="C4168" s="197" t="s">
        <v>170</v>
      </c>
      <c r="D4168" s="198">
        <v>70.08</v>
      </c>
    </row>
    <row r="4169" spans="1:4" ht="13.5">
      <c r="A4169" s="197">
        <v>92638</v>
      </c>
      <c r="B4169" s="197" t="s">
        <v>26370</v>
      </c>
      <c r="C4169" s="197" t="s">
        <v>170</v>
      </c>
      <c r="D4169" s="198">
        <v>86.2</v>
      </c>
    </row>
    <row r="4170" spans="1:4" ht="13.5">
      <c r="A4170" s="197">
        <v>92639</v>
      </c>
      <c r="B4170" s="197" t="s">
        <v>26371</v>
      </c>
      <c r="C4170" s="197" t="s">
        <v>170</v>
      </c>
      <c r="D4170" s="198">
        <v>100.17</v>
      </c>
    </row>
    <row r="4171" spans="1:4" ht="13.5">
      <c r="A4171" s="197">
        <v>92640</v>
      </c>
      <c r="B4171" s="197" t="s">
        <v>26372</v>
      </c>
      <c r="C4171" s="197" t="s">
        <v>170</v>
      </c>
      <c r="D4171" s="198">
        <v>131.62</v>
      </c>
    </row>
    <row r="4172" spans="1:4" ht="13.5">
      <c r="A4172" s="197">
        <v>92642</v>
      </c>
      <c r="B4172" s="197" t="s">
        <v>26373</v>
      </c>
      <c r="C4172" s="197" t="s">
        <v>170</v>
      </c>
      <c r="D4172" s="198">
        <v>202.53</v>
      </c>
    </row>
    <row r="4173" spans="1:4" ht="13.5">
      <c r="A4173" s="197">
        <v>92644</v>
      </c>
      <c r="B4173" s="197" t="s">
        <v>26374</v>
      </c>
      <c r="C4173" s="197" t="s">
        <v>170</v>
      </c>
      <c r="D4173" s="198">
        <v>255.97</v>
      </c>
    </row>
    <row r="4174" spans="1:4" ht="13.5">
      <c r="A4174" s="197">
        <v>92657</v>
      </c>
      <c r="B4174" s="197" t="s">
        <v>26375</v>
      </c>
      <c r="C4174" s="197" t="s">
        <v>170</v>
      </c>
      <c r="D4174" s="198">
        <v>26.75</v>
      </c>
    </row>
    <row r="4175" spans="1:4" ht="13.5">
      <c r="A4175" s="197">
        <v>92658</v>
      </c>
      <c r="B4175" s="197" t="s">
        <v>26376</v>
      </c>
      <c r="C4175" s="197" t="s">
        <v>170</v>
      </c>
      <c r="D4175" s="198">
        <v>28.67</v>
      </c>
    </row>
    <row r="4176" spans="1:4" ht="13.5">
      <c r="A4176" s="197">
        <v>92659</v>
      </c>
      <c r="B4176" s="197" t="s">
        <v>26377</v>
      </c>
      <c r="C4176" s="197" t="s">
        <v>170</v>
      </c>
      <c r="D4176" s="198">
        <v>33.31</v>
      </c>
    </row>
    <row r="4177" spans="1:4" ht="13.5">
      <c r="A4177" s="197">
        <v>92660</v>
      </c>
      <c r="B4177" s="197" t="s">
        <v>26378</v>
      </c>
      <c r="C4177" s="197" t="s">
        <v>170</v>
      </c>
      <c r="D4177" s="198">
        <v>35.1</v>
      </c>
    </row>
    <row r="4178" spans="1:4" ht="13.5">
      <c r="A4178" s="197">
        <v>92661</v>
      </c>
      <c r="B4178" s="197" t="s">
        <v>26379</v>
      </c>
      <c r="C4178" s="197" t="s">
        <v>170</v>
      </c>
      <c r="D4178" s="198">
        <v>40.1</v>
      </c>
    </row>
    <row r="4179" spans="1:4" ht="13.5">
      <c r="A4179" s="197">
        <v>92662</v>
      </c>
      <c r="B4179" s="197" t="s">
        <v>26380</v>
      </c>
      <c r="C4179" s="197" t="s">
        <v>170</v>
      </c>
      <c r="D4179" s="198">
        <v>40.44</v>
      </c>
    </row>
    <row r="4180" spans="1:4" ht="13.5">
      <c r="A4180" s="197">
        <v>92663</v>
      </c>
      <c r="B4180" s="197" t="s">
        <v>26381</v>
      </c>
      <c r="C4180" s="197" t="s">
        <v>170</v>
      </c>
      <c r="D4180" s="198">
        <v>54.41</v>
      </c>
    </row>
    <row r="4181" spans="1:4" ht="13.5">
      <c r="A4181" s="197">
        <v>92664</v>
      </c>
      <c r="B4181" s="197" t="s">
        <v>26382</v>
      </c>
      <c r="C4181" s="197" t="s">
        <v>170</v>
      </c>
      <c r="D4181" s="198">
        <v>54.39</v>
      </c>
    </row>
    <row r="4182" spans="1:4" ht="13.5">
      <c r="A4182" s="197">
        <v>92665</v>
      </c>
      <c r="B4182" s="197" t="s">
        <v>26383</v>
      </c>
      <c r="C4182" s="197" t="s">
        <v>170</v>
      </c>
      <c r="D4182" s="198">
        <v>75.61</v>
      </c>
    </row>
    <row r="4183" spans="1:4" ht="13.5">
      <c r="A4183" s="197">
        <v>92666</v>
      </c>
      <c r="B4183" s="197" t="s">
        <v>26384</v>
      </c>
      <c r="C4183" s="197" t="s">
        <v>170</v>
      </c>
      <c r="D4183" s="198">
        <v>86.27</v>
      </c>
    </row>
    <row r="4184" spans="1:4" ht="13.5">
      <c r="A4184" s="197">
        <v>92667</v>
      </c>
      <c r="B4184" s="197" t="s">
        <v>26385</v>
      </c>
      <c r="C4184" s="197" t="s">
        <v>170</v>
      </c>
      <c r="D4184" s="198">
        <v>112.46</v>
      </c>
    </row>
    <row r="4185" spans="1:4" ht="13.5">
      <c r="A4185" s="197">
        <v>92668</v>
      </c>
      <c r="B4185" s="197" t="s">
        <v>26386</v>
      </c>
      <c r="C4185" s="197" t="s">
        <v>170</v>
      </c>
      <c r="D4185" s="198">
        <v>121.95</v>
      </c>
    </row>
    <row r="4186" spans="1:4" ht="13.5">
      <c r="A4186" s="197">
        <v>92669</v>
      </c>
      <c r="B4186" s="197" t="s">
        <v>26387</v>
      </c>
      <c r="C4186" s="197" t="s">
        <v>170</v>
      </c>
      <c r="D4186" s="198">
        <v>40.700000000000003</v>
      </c>
    </row>
    <row r="4187" spans="1:4" ht="13.5">
      <c r="A4187" s="197">
        <v>92670</v>
      </c>
      <c r="B4187" s="197" t="s">
        <v>26388</v>
      </c>
      <c r="C4187" s="197" t="s">
        <v>170</v>
      </c>
      <c r="D4187" s="198">
        <v>38.159999999999997</v>
      </c>
    </row>
    <row r="4188" spans="1:4" ht="13.5">
      <c r="A4188" s="197">
        <v>92671</v>
      </c>
      <c r="B4188" s="197" t="s">
        <v>26389</v>
      </c>
      <c r="C4188" s="197" t="s">
        <v>170</v>
      </c>
      <c r="D4188" s="198">
        <v>53.72</v>
      </c>
    </row>
    <row r="4189" spans="1:4" ht="13.5">
      <c r="A4189" s="197">
        <v>92672</v>
      </c>
      <c r="B4189" s="197" t="s">
        <v>26390</v>
      </c>
      <c r="C4189" s="197" t="s">
        <v>170</v>
      </c>
      <c r="D4189" s="198">
        <v>48.66</v>
      </c>
    </row>
    <row r="4190" spans="1:4" ht="13.5">
      <c r="A4190" s="197">
        <v>92673</v>
      </c>
      <c r="B4190" s="197" t="s">
        <v>26391</v>
      </c>
      <c r="C4190" s="197" t="s">
        <v>170</v>
      </c>
      <c r="D4190" s="198">
        <v>61.95</v>
      </c>
    </row>
    <row r="4191" spans="1:4" ht="13.5">
      <c r="A4191" s="197">
        <v>92674</v>
      </c>
      <c r="B4191" s="197" t="s">
        <v>26392</v>
      </c>
      <c r="C4191" s="197" t="s">
        <v>170</v>
      </c>
      <c r="D4191" s="198">
        <v>58.46</v>
      </c>
    </row>
    <row r="4192" spans="1:4" ht="13.5">
      <c r="A4192" s="197">
        <v>92675</v>
      </c>
      <c r="B4192" s="197" t="s">
        <v>26393</v>
      </c>
      <c r="C4192" s="197" t="s">
        <v>170</v>
      </c>
      <c r="D4192" s="198">
        <v>80.81</v>
      </c>
    </row>
    <row r="4193" spans="1:4" ht="13.5">
      <c r="A4193" s="197">
        <v>92676</v>
      </c>
      <c r="B4193" s="197" t="s">
        <v>26394</v>
      </c>
      <c r="C4193" s="197" t="s">
        <v>170</v>
      </c>
      <c r="D4193" s="198">
        <v>78.44</v>
      </c>
    </row>
    <row r="4194" spans="1:4" ht="13.5">
      <c r="A4194" s="197">
        <v>92677</v>
      </c>
      <c r="B4194" s="197" t="s">
        <v>26395</v>
      </c>
      <c r="C4194" s="197" t="s">
        <v>170</v>
      </c>
      <c r="D4194" s="198">
        <v>134.07</v>
      </c>
    </row>
    <row r="4195" spans="1:4" ht="13.5">
      <c r="A4195" s="197">
        <v>92678</v>
      </c>
      <c r="B4195" s="197" t="s">
        <v>26396</v>
      </c>
      <c r="C4195" s="197" t="s">
        <v>170</v>
      </c>
      <c r="D4195" s="198">
        <v>123.64</v>
      </c>
    </row>
    <row r="4196" spans="1:4" ht="13.5">
      <c r="A4196" s="197">
        <v>92679</v>
      </c>
      <c r="B4196" s="197" t="s">
        <v>26397</v>
      </c>
      <c r="C4196" s="197" t="s">
        <v>170</v>
      </c>
      <c r="D4196" s="198">
        <v>185.17</v>
      </c>
    </row>
    <row r="4197" spans="1:4" ht="13.5">
      <c r="A4197" s="197">
        <v>92680</v>
      </c>
      <c r="B4197" s="197" t="s">
        <v>26398</v>
      </c>
      <c r="C4197" s="197" t="s">
        <v>170</v>
      </c>
      <c r="D4197" s="198">
        <v>165.06</v>
      </c>
    </row>
    <row r="4198" spans="1:4" ht="13.5">
      <c r="A4198" s="197">
        <v>92681</v>
      </c>
      <c r="B4198" s="197" t="s">
        <v>26399</v>
      </c>
      <c r="C4198" s="197" t="s">
        <v>170</v>
      </c>
      <c r="D4198" s="198">
        <v>51.8</v>
      </c>
    </row>
    <row r="4199" spans="1:4" ht="13.5">
      <c r="A4199" s="197">
        <v>92682</v>
      </c>
      <c r="B4199" s="197" t="s">
        <v>26400</v>
      </c>
      <c r="C4199" s="197" t="s">
        <v>170</v>
      </c>
      <c r="D4199" s="198">
        <v>65.42</v>
      </c>
    </row>
    <row r="4200" spans="1:4" ht="13.5">
      <c r="A4200" s="197">
        <v>92683</v>
      </c>
      <c r="B4200" s="197" t="s">
        <v>26401</v>
      </c>
      <c r="C4200" s="197" t="s">
        <v>170</v>
      </c>
      <c r="D4200" s="198">
        <v>76.59</v>
      </c>
    </row>
    <row r="4201" spans="1:4" ht="13.5">
      <c r="A4201" s="197">
        <v>92684</v>
      </c>
      <c r="B4201" s="197" t="s">
        <v>26402</v>
      </c>
      <c r="C4201" s="197" t="s">
        <v>170</v>
      </c>
      <c r="D4201" s="198">
        <v>104.49</v>
      </c>
    </row>
    <row r="4202" spans="1:4" ht="13.5">
      <c r="A4202" s="197">
        <v>92685</v>
      </c>
      <c r="B4202" s="197" t="s">
        <v>26403</v>
      </c>
      <c r="C4202" s="197" t="s">
        <v>170</v>
      </c>
      <c r="D4202" s="198">
        <v>170.03</v>
      </c>
    </row>
    <row r="4203" spans="1:4" ht="13.5">
      <c r="A4203" s="197">
        <v>92686</v>
      </c>
      <c r="B4203" s="197" t="s">
        <v>26404</v>
      </c>
      <c r="C4203" s="197" t="s">
        <v>170</v>
      </c>
      <c r="D4203" s="198">
        <v>218.07</v>
      </c>
    </row>
    <row r="4204" spans="1:4" ht="13.5">
      <c r="A4204" s="197">
        <v>92692</v>
      </c>
      <c r="B4204" s="197" t="s">
        <v>26405</v>
      </c>
      <c r="C4204" s="197" t="s">
        <v>170</v>
      </c>
      <c r="D4204" s="198">
        <v>14.35</v>
      </c>
    </row>
    <row r="4205" spans="1:4" ht="13.5">
      <c r="A4205" s="197">
        <v>92693</v>
      </c>
      <c r="B4205" s="197" t="s">
        <v>26406</v>
      </c>
      <c r="C4205" s="197" t="s">
        <v>170</v>
      </c>
      <c r="D4205" s="198">
        <v>14.77</v>
      </c>
    </row>
    <row r="4206" spans="1:4" ht="13.5">
      <c r="A4206" s="197">
        <v>92694</v>
      </c>
      <c r="B4206" s="197" t="s">
        <v>26407</v>
      </c>
      <c r="C4206" s="197" t="s">
        <v>170</v>
      </c>
      <c r="D4206" s="198">
        <v>22.66</v>
      </c>
    </row>
    <row r="4207" spans="1:4" ht="13.5">
      <c r="A4207" s="197">
        <v>92695</v>
      </c>
      <c r="B4207" s="197" t="s">
        <v>26408</v>
      </c>
      <c r="C4207" s="197" t="s">
        <v>170</v>
      </c>
      <c r="D4207" s="198">
        <v>23.09</v>
      </c>
    </row>
    <row r="4208" spans="1:4" ht="13.5">
      <c r="A4208" s="197">
        <v>92696</v>
      </c>
      <c r="B4208" s="197" t="s">
        <v>26409</v>
      </c>
      <c r="C4208" s="197" t="s">
        <v>170</v>
      </c>
      <c r="D4208" s="198">
        <v>35.479999999999997</v>
      </c>
    </row>
    <row r="4209" spans="1:4" ht="13.5">
      <c r="A4209" s="197">
        <v>92697</v>
      </c>
      <c r="B4209" s="197" t="s">
        <v>26410</v>
      </c>
      <c r="C4209" s="197" t="s">
        <v>170</v>
      </c>
      <c r="D4209" s="198">
        <v>37.4</v>
      </c>
    </row>
    <row r="4210" spans="1:4" ht="13.5">
      <c r="A4210" s="197">
        <v>92698</v>
      </c>
      <c r="B4210" s="197" t="s">
        <v>26411</v>
      </c>
      <c r="C4210" s="197" t="s">
        <v>170</v>
      </c>
      <c r="D4210" s="198">
        <v>21.22</v>
      </c>
    </row>
    <row r="4211" spans="1:4" ht="13.5">
      <c r="A4211" s="197">
        <v>92699</v>
      </c>
      <c r="B4211" s="197" t="s">
        <v>26412</v>
      </c>
      <c r="C4211" s="197" t="s">
        <v>170</v>
      </c>
      <c r="D4211" s="198">
        <v>19.829999999999998</v>
      </c>
    </row>
    <row r="4212" spans="1:4" ht="13.5">
      <c r="A4212" s="197">
        <v>92700</v>
      </c>
      <c r="B4212" s="197" t="s">
        <v>26413</v>
      </c>
      <c r="C4212" s="197" t="s">
        <v>170</v>
      </c>
      <c r="D4212" s="198">
        <v>34.51</v>
      </c>
    </row>
    <row r="4213" spans="1:4" ht="13.5">
      <c r="A4213" s="197">
        <v>92701</v>
      </c>
      <c r="B4213" s="197" t="s">
        <v>26414</v>
      </c>
      <c r="C4213" s="197" t="s">
        <v>170</v>
      </c>
      <c r="D4213" s="198">
        <v>32.44</v>
      </c>
    </row>
    <row r="4214" spans="1:4" ht="13.5">
      <c r="A4214" s="197">
        <v>92702</v>
      </c>
      <c r="B4214" s="197" t="s">
        <v>26415</v>
      </c>
      <c r="C4214" s="197" t="s">
        <v>170</v>
      </c>
      <c r="D4214" s="198">
        <v>53.87</v>
      </c>
    </row>
    <row r="4215" spans="1:4" ht="13.5">
      <c r="A4215" s="197">
        <v>92703</v>
      </c>
      <c r="B4215" s="197" t="s">
        <v>26416</v>
      </c>
      <c r="C4215" s="197" t="s">
        <v>170</v>
      </c>
      <c r="D4215" s="198">
        <v>51.33</v>
      </c>
    </row>
    <row r="4216" spans="1:4" ht="13.5">
      <c r="A4216" s="197">
        <v>92704</v>
      </c>
      <c r="B4216" s="197" t="s">
        <v>26417</v>
      </c>
      <c r="C4216" s="197" t="s">
        <v>170</v>
      </c>
      <c r="D4216" s="198">
        <v>26.71</v>
      </c>
    </row>
    <row r="4217" spans="1:4" ht="13.5">
      <c r="A4217" s="197">
        <v>92705</v>
      </c>
      <c r="B4217" s="197" t="s">
        <v>26418</v>
      </c>
      <c r="C4217" s="197" t="s">
        <v>170</v>
      </c>
      <c r="D4217" s="198">
        <v>42.84</v>
      </c>
    </row>
    <row r="4218" spans="1:4" ht="13.5">
      <c r="A4218" s="197">
        <v>92706</v>
      </c>
      <c r="B4218" s="197" t="s">
        <v>26419</v>
      </c>
      <c r="C4218" s="197" t="s">
        <v>170</v>
      </c>
      <c r="D4218" s="198">
        <v>69.349999999999994</v>
      </c>
    </row>
    <row r="4219" spans="1:4" ht="13.5">
      <c r="A4219" s="197">
        <v>92889</v>
      </c>
      <c r="B4219" s="197" t="s">
        <v>26420</v>
      </c>
      <c r="C4219" s="197" t="s">
        <v>170</v>
      </c>
      <c r="D4219" s="198">
        <v>137.25</v>
      </c>
    </row>
    <row r="4220" spans="1:4" ht="13.5">
      <c r="A4220" s="197">
        <v>92890</v>
      </c>
      <c r="B4220" s="197" t="s">
        <v>26421</v>
      </c>
      <c r="C4220" s="197" t="s">
        <v>170</v>
      </c>
      <c r="D4220" s="198">
        <v>209.27</v>
      </c>
    </row>
    <row r="4221" spans="1:4" ht="13.5">
      <c r="A4221" s="197">
        <v>92891</v>
      </c>
      <c r="B4221" s="197" t="s">
        <v>26422</v>
      </c>
      <c r="C4221" s="197" t="s">
        <v>170</v>
      </c>
      <c r="D4221" s="198">
        <v>308.08</v>
      </c>
    </row>
    <row r="4222" spans="1:4" ht="13.5">
      <c r="A4222" s="197">
        <v>92892</v>
      </c>
      <c r="B4222" s="197" t="s">
        <v>26423</v>
      </c>
      <c r="C4222" s="197" t="s">
        <v>170</v>
      </c>
      <c r="D4222" s="198">
        <v>58.39</v>
      </c>
    </row>
    <row r="4223" spans="1:4" ht="13.5">
      <c r="A4223" s="197">
        <v>92893</v>
      </c>
      <c r="B4223" s="197" t="s">
        <v>26424</v>
      </c>
      <c r="C4223" s="197" t="s">
        <v>170</v>
      </c>
      <c r="D4223" s="198">
        <v>83.76</v>
      </c>
    </row>
    <row r="4224" spans="1:4" ht="13.5">
      <c r="A4224" s="197">
        <v>92894</v>
      </c>
      <c r="B4224" s="197" t="s">
        <v>26425</v>
      </c>
      <c r="C4224" s="197" t="s">
        <v>170</v>
      </c>
      <c r="D4224" s="198">
        <v>100.33</v>
      </c>
    </row>
    <row r="4225" spans="1:4" ht="13.5">
      <c r="A4225" s="197">
        <v>92895</v>
      </c>
      <c r="B4225" s="197" t="s">
        <v>26426</v>
      </c>
      <c r="C4225" s="197" t="s">
        <v>170</v>
      </c>
      <c r="D4225" s="198">
        <v>137.19999999999999</v>
      </c>
    </row>
    <row r="4226" spans="1:4" ht="13.5">
      <c r="A4226" s="197">
        <v>92896</v>
      </c>
      <c r="B4226" s="197" t="s">
        <v>26427</v>
      </c>
      <c r="C4226" s="197" t="s">
        <v>170</v>
      </c>
      <c r="D4226" s="198">
        <v>210.91</v>
      </c>
    </row>
    <row r="4227" spans="1:4" ht="13.5">
      <c r="A4227" s="197">
        <v>92897</v>
      </c>
      <c r="B4227" s="197" t="s">
        <v>26428</v>
      </c>
      <c r="C4227" s="197" t="s">
        <v>170</v>
      </c>
      <c r="D4227" s="198">
        <v>311.45</v>
      </c>
    </row>
    <row r="4228" spans="1:4" ht="13.5">
      <c r="A4228" s="197">
        <v>92898</v>
      </c>
      <c r="B4228" s="197" t="s">
        <v>26429</v>
      </c>
      <c r="C4228" s="197" t="s">
        <v>170</v>
      </c>
      <c r="D4228" s="198">
        <v>49.27</v>
      </c>
    </row>
    <row r="4229" spans="1:4" ht="13.5">
      <c r="A4229" s="197">
        <v>92899</v>
      </c>
      <c r="B4229" s="197" t="s">
        <v>26430</v>
      </c>
      <c r="C4229" s="197" t="s">
        <v>170</v>
      </c>
      <c r="D4229" s="198">
        <v>73.39</v>
      </c>
    </row>
    <row r="4230" spans="1:4" ht="13.5">
      <c r="A4230" s="197">
        <v>92900</v>
      </c>
      <c r="B4230" s="197" t="s">
        <v>26431</v>
      </c>
      <c r="C4230" s="197" t="s">
        <v>170</v>
      </c>
      <c r="D4230" s="198">
        <v>88.51</v>
      </c>
    </row>
    <row r="4231" spans="1:4" ht="13.5">
      <c r="A4231" s="197">
        <v>92901</v>
      </c>
      <c r="B4231" s="197" t="s">
        <v>26432</v>
      </c>
      <c r="C4231" s="197" t="s">
        <v>170</v>
      </c>
      <c r="D4231" s="198">
        <v>123.61</v>
      </c>
    </row>
    <row r="4232" spans="1:4" ht="13.5">
      <c r="A4232" s="197">
        <v>92902</v>
      </c>
      <c r="B4232" s="197" t="s">
        <v>26433</v>
      </c>
      <c r="C4232" s="197" t="s">
        <v>170</v>
      </c>
      <c r="D4232" s="198">
        <v>194.62</v>
      </c>
    </row>
    <row r="4233" spans="1:4" ht="13.5">
      <c r="A4233" s="197">
        <v>92903</v>
      </c>
      <c r="B4233" s="197" t="s">
        <v>26434</v>
      </c>
      <c r="C4233" s="197" t="s">
        <v>170</v>
      </c>
      <c r="D4233" s="198">
        <v>292.5</v>
      </c>
    </row>
    <row r="4234" spans="1:4" ht="13.5">
      <c r="A4234" s="197">
        <v>92904</v>
      </c>
      <c r="B4234" s="197" t="s">
        <v>26435</v>
      </c>
      <c r="C4234" s="197" t="s">
        <v>170</v>
      </c>
      <c r="D4234" s="198">
        <v>33.68</v>
      </c>
    </row>
    <row r="4235" spans="1:4" ht="13.5">
      <c r="A4235" s="197">
        <v>92905</v>
      </c>
      <c r="B4235" s="197" t="s">
        <v>26436</v>
      </c>
      <c r="C4235" s="197" t="s">
        <v>170</v>
      </c>
      <c r="D4235" s="198">
        <v>47.9</v>
      </c>
    </row>
    <row r="4236" spans="1:4" ht="13.5">
      <c r="A4236" s="197">
        <v>92906</v>
      </c>
      <c r="B4236" s="197" t="s">
        <v>26437</v>
      </c>
      <c r="C4236" s="197" t="s">
        <v>170</v>
      </c>
      <c r="D4236" s="198">
        <v>58</v>
      </c>
    </row>
    <row r="4237" spans="1:4" ht="13.5">
      <c r="A4237" s="197">
        <v>92907</v>
      </c>
      <c r="B4237" s="197" t="s">
        <v>26438</v>
      </c>
      <c r="C4237" s="197" t="s">
        <v>170</v>
      </c>
      <c r="D4237" s="198">
        <v>72.05</v>
      </c>
    </row>
    <row r="4238" spans="1:4" ht="13.5">
      <c r="A4238" s="197">
        <v>92908</v>
      </c>
      <c r="B4238" s="197" t="s">
        <v>26439</v>
      </c>
      <c r="C4238" s="197" t="s">
        <v>170</v>
      </c>
      <c r="D4238" s="198">
        <v>72.05</v>
      </c>
    </row>
    <row r="4239" spans="1:4" ht="13.5">
      <c r="A4239" s="197">
        <v>92909</v>
      </c>
      <c r="B4239" s="197" t="s">
        <v>26440</v>
      </c>
      <c r="C4239" s="197" t="s">
        <v>170</v>
      </c>
      <c r="D4239" s="198">
        <v>72.05</v>
      </c>
    </row>
    <row r="4240" spans="1:4" ht="13.5">
      <c r="A4240" s="197">
        <v>92910</v>
      </c>
      <c r="B4240" s="197" t="s">
        <v>26441</v>
      </c>
      <c r="C4240" s="197" t="s">
        <v>170</v>
      </c>
      <c r="D4240" s="198">
        <v>105.43</v>
      </c>
    </row>
    <row r="4241" spans="1:4" ht="13.5">
      <c r="A4241" s="197">
        <v>92911</v>
      </c>
      <c r="B4241" s="197" t="s">
        <v>26442</v>
      </c>
      <c r="C4241" s="197" t="s">
        <v>170</v>
      </c>
      <c r="D4241" s="198">
        <v>105.43</v>
      </c>
    </row>
    <row r="4242" spans="1:4" ht="13.5">
      <c r="A4242" s="197">
        <v>92912</v>
      </c>
      <c r="B4242" s="197" t="s">
        <v>26443</v>
      </c>
      <c r="C4242" s="197" t="s">
        <v>170</v>
      </c>
      <c r="D4242" s="198">
        <v>142.59</v>
      </c>
    </row>
    <row r="4243" spans="1:4" ht="13.5">
      <c r="A4243" s="197">
        <v>92913</v>
      </c>
      <c r="B4243" s="197" t="s">
        <v>26444</v>
      </c>
      <c r="C4243" s="197" t="s">
        <v>170</v>
      </c>
      <c r="D4243" s="198">
        <v>145.38999999999999</v>
      </c>
    </row>
    <row r="4244" spans="1:4" ht="13.5">
      <c r="A4244" s="197">
        <v>92914</v>
      </c>
      <c r="B4244" s="197" t="s">
        <v>26445</v>
      </c>
      <c r="C4244" s="197" t="s">
        <v>170</v>
      </c>
      <c r="D4244" s="198">
        <v>145.38999999999999</v>
      </c>
    </row>
    <row r="4245" spans="1:4" ht="13.5">
      <c r="A4245" s="197">
        <v>92918</v>
      </c>
      <c r="B4245" s="197" t="s">
        <v>26446</v>
      </c>
      <c r="C4245" s="197" t="s">
        <v>170</v>
      </c>
      <c r="D4245" s="198">
        <v>37.630000000000003</v>
      </c>
    </row>
    <row r="4246" spans="1:4" ht="13.5">
      <c r="A4246" s="197">
        <v>92920</v>
      </c>
      <c r="B4246" s="197" t="s">
        <v>26447</v>
      </c>
      <c r="C4246" s="197" t="s">
        <v>170</v>
      </c>
      <c r="D4246" s="198">
        <v>37.89</v>
      </c>
    </row>
    <row r="4247" spans="1:4" ht="13.5">
      <c r="A4247" s="197">
        <v>92925</v>
      </c>
      <c r="B4247" s="197" t="s">
        <v>26448</v>
      </c>
      <c r="C4247" s="197" t="s">
        <v>170</v>
      </c>
      <c r="D4247" s="198">
        <v>46.89</v>
      </c>
    </row>
    <row r="4248" spans="1:4" ht="13.5">
      <c r="A4248" s="197">
        <v>92926</v>
      </c>
      <c r="B4248" s="197" t="s">
        <v>26449</v>
      </c>
      <c r="C4248" s="197" t="s">
        <v>170</v>
      </c>
      <c r="D4248" s="198">
        <v>46.88</v>
      </c>
    </row>
    <row r="4249" spans="1:4" ht="13.5">
      <c r="A4249" s="197">
        <v>92927</v>
      </c>
      <c r="B4249" s="197" t="s">
        <v>26450</v>
      </c>
      <c r="C4249" s="197" t="s">
        <v>170</v>
      </c>
      <c r="D4249" s="198">
        <v>46.88</v>
      </c>
    </row>
    <row r="4250" spans="1:4" ht="13.5">
      <c r="A4250" s="197">
        <v>92928</v>
      </c>
      <c r="B4250" s="197" t="s">
        <v>26451</v>
      </c>
      <c r="C4250" s="197" t="s">
        <v>170</v>
      </c>
      <c r="D4250" s="198">
        <v>53.74</v>
      </c>
    </row>
    <row r="4251" spans="1:4" ht="13.5">
      <c r="A4251" s="197">
        <v>92929</v>
      </c>
      <c r="B4251" s="197" t="s">
        <v>26452</v>
      </c>
      <c r="C4251" s="197" t="s">
        <v>170</v>
      </c>
      <c r="D4251" s="198">
        <v>53.74</v>
      </c>
    </row>
    <row r="4252" spans="1:4" ht="13.5">
      <c r="A4252" s="197">
        <v>92930</v>
      </c>
      <c r="B4252" s="197" t="s">
        <v>26453</v>
      </c>
      <c r="C4252" s="197" t="s">
        <v>170</v>
      </c>
      <c r="D4252" s="198">
        <v>53.74</v>
      </c>
    </row>
    <row r="4253" spans="1:4" ht="13.5">
      <c r="A4253" s="197">
        <v>92931</v>
      </c>
      <c r="B4253" s="197" t="s">
        <v>26454</v>
      </c>
      <c r="C4253" s="197" t="s">
        <v>170</v>
      </c>
      <c r="D4253" s="198">
        <v>72</v>
      </c>
    </row>
    <row r="4254" spans="1:4" ht="13.5">
      <c r="A4254" s="197">
        <v>92932</v>
      </c>
      <c r="B4254" s="197" t="s">
        <v>26455</v>
      </c>
      <c r="C4254" s="197" t="s">
        <v>170</v>
      </c>
      <c r="D4254" s="198">
        <v>72</v>
      </c>
    </row>
    <row r="4255" spans="1:4" ht="13.5">
      <c r="A4255" s="197">
        <v>92933</v>
      </c>
      <c r="B4255" s="197" t="s">
        <v>26456</v>
      </c>
      <c r="C4255" s="197" t="s">
        <v>170</v>
      </c>
      <c r="D4255" s="198">
        <v>72</v>
      </c>
    </row>
    <row r="4256" spans="1:4" ht="13.5">
      <c r="A4256" s="197">
        <v>92934</v>
      </c>
      <c r="B4256" s="197" t="s">
        <v>26457</v>
      </c>
      <c r="C4256" s="197" t="s">
        <v>170</v>
      </c>
      <c r="D4256" s="198">
        <v>107.07</v>
      </c>
    </row>
    <row r="4257" spans="1:4" ht="13.5">
      <c r="A4257" s="197">
        <v>92935</v>
      </c>
      <c r="B4257" s="197" t="s">
        <v>26458</v>
      </c>
      <c r="C4257" s="197" t="s">
        <v>170</v>
      </c>
      <c r="D4257" s="198">
        <v>107.07</v>
      </c>
    </row>
    <row r="4258" spans="1:4" ht="13.5">
      <c r="A4258" s="197">
        <v>92936</v>
      </c>
      <c r="B4258" s="197" t="s">
        <v>26459</v>
      </c>
      <c r="C4258" s="197" t="s">
        <v>170</v>
      </c>
      <c r="D4258" s="198">
        <v>148.76</v>
      </c>
    </row>
    <row r="4259" spans="1:4" ht="13.5">
      <c r="A4259" s="197">
        <v>92937</v>
      </c>
      <c r="B4259" s="197" t="s">
        <v>26460</v>
      </c>
      <c r="C4259" s="197" t="s">
        <v>170</v>
      </c>
      <c r="D4259" s="198">
        <v>148.76</v>
      </c>
    </row>
    <row r="4260" spans="1:4" ht="13.5">
      <c r="A4260" s="197">
        <v>92938</v>
      </c>
      <c r="B4260" s="197" t="s">
        <v>26461</v>
      </c>
      <c r="C4260" s="197" t="s">
        <v>170</v>
      </c>
      <c r="D4260" s="198">
        <v>28.51</v>
      </c>
    </row>
    <row r="4261" spans="1:4" ht="13.5">
      <c r="A4261" s="197">
        <v>92939</v>
      </c>
      <c r="B4261" s="197" t="s">
        <v>26462</v>
      </c>
      <c r="C4261" s="197" t="s">
        <v>170</v>
      </c>
      <c r="D4261" s="198">
        <v>28.77</v>
      </c>
    </row>
    <row r="4262" spans="1:4" ht="13.5">
      <c r="A4262" s="197">
        <v>92940</v>
      </c>
      <c r="B4262" s="197" t="s">
        <v>26463</v>
      </c>
      <c r="C4262" s="197" t="s">
        <v>170</v>
      </c>
      <c r="D4262" s="198">
        <v>36.520000000000003</v>
      </c>
    </row>
    <row r="4263" spans="1:4" ht="13.5">
      <c r="A4263" s="197">
        <v>92941</v>
      </c>
      <c r="B4263" s="197" t="s">
        <v>26464</v>
      </c>
      <c r="C4263" s="197" t="s">
        <v>170</v>
      </c>
      <c r="D4263" s="198">
        <v>36.51</v>
      </c>
    </row>
    <row r="4264" spans="1:4" ht="13.5">
      <c r="A4264" s="197">
        <v>92942</v>
      </c>
      <c r="B4264" s="197" t="s">
        <v>26465</v>
      </c>
      <c r="C4264" s="197" t="s">
        <v>170</v>
      </c>
      <c r="D4264" s="198">
        <v>36.51</v>
      </c>
    </row>
    <row r="4265" spans="1:4" ht="13.5">
      <c r="A4265" s="197">
        <v>92943</v>
      </c>
      <c r="B4265" s="197" t="s">
        <v>26466</v>
      </c>
      <c r="C4265" s="197" t="s">
        <v>170</v>
      </c>
      <c r="D4265" s="198">
        <v>41.92</v>
      </c>
    </row>
    <row r="4266" spans="1:4" ht="13.5">
      <c r="A4266" s="197">
        <v>92944</v>
      </c>
      <c r="B4266" s="197" t="s">
        <v>26467</v>
      </c>
      <c r="C4266" s="197" t="s">
        <v>170</v>
      </c>
      <c r="D4266" s="198">
        <v>41.92</v>
      </c>
    </row>
    <row r="4267" spans="1:4" ht="13.5">
      <c r="A4267" s="197">
        <v>92945</v>
      </c>
      <c r="B4267" s="197" t="s">
        <v>26468</v>
      </c>
      <c r="C4267" s="197" t="s">
        <v>170</v>
      </c>
      <c r="D4267" s="198">
        <v>41.92</v>
      </c>
    </row>
    <row r="4268" spans="1:4" ht="13.5">
      <c r="A4268" s="197">
        <v>92946</v>
      </c>
      <c r="B4268" s="197" t="s">
        <v>26469</v>
      </c>
      <c r="C4268" s="197" t="s">
        <v>170</v>
      </c>
      <c r="D4268" s="198">
        <v>58.41</v>
      </c>
    </row>
    <row r="4269" spans="1:4" ht="13.5">
      <c r="A4269" s="197">
        <v>92947</v>
      </c>
      <c r="B4269" s="197" t="s">
        <v>26470</v>
      </c>
      <c r="C4269" s="197" t="s">
        <v>170</v>
      </c>
      <c r="D4269" s="198">
        <v>58.41</v>
      </c>
    </row>
    <row r="4270" spans="1:4" ht="13.5">
      <c r="A4270" s="197">
        <v>92948</v>
      </c>
      <c r="B4270" s="197" t="s">
        <v>26471</v>
      </c>
      <c r="C4270" s="197" t="s">
        <v>170</v>
      </c>
      <c r="D4270" s="198">
        <v>58.41</v>
      </c>
    </row>
    <row r="4271" spans="1:4" ht="13.5">
      <c r="A4271" s="197">
        <v>92949</v>
      </c>
      <c r="B4271" s="197" t="s">
        <v>26472</v>
      </c>
      <c r="C4271" s="197" t="s">
        <v>170</v>
      </c>
      <c r="D4271" s="198">
        <v>90.78</v>
      </c>
    </row>
    <row r="4272" spans="1:4" ht="13.5">
      <c r="A4272" s="197">
        <v>92950</v>
      </c>
      <c r="B4272" s="197" t="s">
        <v>26473</v>
      </c>
      <c r="C4272" s="197" t="s">
        <v>170</v>
      </c>
      <c r="D4272" s="198">
        <v>90.78</v>
      </c>
    </row>
    <row r="4273" spans="1:4" ht="13.5">
      <c r="A4273" s="197">
        <v>92951</v>
      </c>
      <c r="B4273" s="197" t="s">
        <v>26474</v>
      </c>
      <c r="C4273" s="197" t="s">
        <v>170</v>
      </c>
      <c r="D4273" s="198">
        <v>129.81</v>
      </c>
    </row>
    <row r="4274" spans="1:4" ht="13.5">
      <c r="A4274" s="197">
        <v>92952</v>
      </c>
      <c r="B4274" s="197" t="s">
        <v>26475</v>
      </c>
      <c r="C4274" s="197" t="s">
        <v>170</v>
      </c>
      <c r="D4274" s="198">
        <v>129.81</v>
      </c>
    </row>
    <row r="4275" spans="1:4" ht="13.5">
      <c r="A4275" s="197">
        <v>92953</v>
      </c>
      <c r="B4275" s="197" t="s">
        <v>26476</v>
      </c>
      <c r="C4275" s="197" t="s">
        <v>170</v>
      </c>
      <c r="D4275" s="198">
        <v>24.48</v>
      </c>
    </row>
    <row r="4276" spans="1:4" ht="13.5">
      <c r="A4276" s="197">
        <v>93050</v>
      </c>
      <c r="B4276" s="197" t="s">
        <v>26477</v>
      </c>
      <c r="C4276" s="197" t="s">
        <v>170</v>
      </c>
      <c r="D4276" s="198">
        <v>12.99</v>
      </c>
    </row>
    <row r="4277" spans="1:4" ht="13.5">
      <c r="A4277" s="197">
        <v>93051</v>
      </c>
      <c r="B4277" s="197" t="s">
        <v>26478</v>
      </c>
      <c r="C4277" s="197" t="s">
        <v>170</v>
      </c>
      <c r="D4277" s="198">
        <v>11.95</v>
      </c>
    </row>
    <row r="4278" spans="1:4" ht="13.5">
      <c r="A4278" s="197">
        <v>93052</v>
      </c>
      <c r="B4278" s="197" t="s">
        <v>26479</v>
      </c>
      <c r="C4278" s="197" t="s">
        <v>170</v>
      </c>
      <c r="D4278" s="198">
        <v>598.49</v>
      </c>
    </row>
    <row r="4279" spans="1:4" ht="13.5">
      <c r="A4279" s="197">
        <v>93054</v>
      </c>
      <c r="B4279" s="197" t="s">
        <v>26480</v>
      </c>
      <c r="C4279" s="197" t="s">
        <v>170</v>
      </c>
      <c r="D4279" s="198">
        <v>25.2</v>
      </c>
    </row>
    <row r="4280" spans="1:4" ht="13.5">
      <c r="A4280" s="197">
        <v>93055</v>
      </c>
      <c r="B4280" s="197" t="s">
        <v>26481</v>
      </c>
      <c r="C4280" s="197" t="s">
        <v>170</v>
      </c>
      <c r="D4280" s="198">
        <v>51.77</v>
      </c>
    </row>
    <row r="4281" spans="1:4" ht="13.5">
      <c r="A4281" s="197">
        <v>93056</v>
      </c>
      <c r="B4281" s="197" t="s">
        <v>26482</v>
      </c>
      <c r="C4281" s="197" t="s">
        <v>170</v>
      </c>
      <c r="D4281" s="198">
        <v>19.09</v>
      </c>
    </row>
    <row r="4282" spans="1:4" ht="13.5">
      <c r="A4282" s="197">
        <v>93057</v>
      </c>
      <c r="B4282" s="197" t="s">
        <v>26483</v>
      </c>
      <c r="C4282" s="197" t="s">
        <v>170</v>
      </c>
      <c r="D4282" s="198">
        <v>16.61</v>
      </c>
    </row>
    <row r="4283" spans="1:4" ht="13.5">
      <c r="A4283" s="197">
        <v>93058</v>
      </c>
      <c r="B4283" s="197" t="s">
        <v>26484</v>
      </c>
      <c r="C4283" s="197" t="s">
        <v>170</v>
      </c>
      <c r="D4283" s="198">
        <v>658.09</v>
      </c>
    </row>
    <row r="4284" spans="1:4" ht="13.5">
      <c r="A4284" s="197">
        <v>93059</v>
      </c>
      <c r="B4284" s="197" t="s">
        <v>26485</v>
      </c>
      <c r="C4284" s="197" t="s">
        <v>170</v>
      </c>
      <c r="D4284" s="198">
        <v>34.659999999999997</v>
      </c>
    </row>
    <row r="4285" spans="1:4" ht="13.5">
      <c r="A4285" s="197">
        <v>93060</v>
      </c>
      <c r="B4285" s="197" t="s">
        <v>26486</v>
      </c>
      <c r="C4285" s="197" t="s">
        <v>170</v>
      </c>
      <c r="D4285" s="198">
        <v>90.39</v>
      </c>
    </row>
    <row r="4286" spans="1:4" ht="13.5">
      <c r="A4286" s="197">
        <v>93061</v>
      </c>
      <c r="B4286" s="197" t="s">
        <v>26487</v>
      </c>
      <c r="C4286" s="197" t="s">
        <v>170</v>
      </c>
      <c r="D4286" s="198">
        <v>36.08</v>
      </c>
    </row>
    <row r="4287" spans="1:4" ht="13.5">
      <c r="A4287" s="197">
        <v>93062</v>
      </c>
      <c r="B4287" s="197" t="s">
        <v>26488</v>
      </c>
      <c r="C4287" s="197" t="s">
        <v>170</v>
      </c>
      <c r="D4287" s="198">
        <v>31.26</v>
      </c>
    </row>
    <row r="4288" spans="1:4" ht="13.5">
      <c r="A4288" s="197">
        <v>93063</v>
      </c>
      <c r="B4288" s="197" t="s">
        <v>26489</v>
      </c>
      <c r="C4288" s="197" t="s">
        <v>170</v>
      </c>
      <c r="D4288" s="198">
        <v>753.78</v>
      </c>
    </row>
    <row r="4289" spans="1:4" ht="13.5">
      <c r="A4289" s="197">
        <v>93064</v>
      </c>
      <c r="B4289" s="197" t="s">
        <v>26490</v>
      </c>
      <c r="C4289" s="197" t="s">
        <v>170</v>
      </c>
      <c r="D4289" s="198">
        <v>55.87</v>
      </c>
    </row>
    <row r="4290" spans="1:4" ht="13.5">
      <c r="A4290" s="197">
        <v>93065</v>
      </c>
      <c r="B4290" s="197" t="s">
        <v>26491</v>
      </c>
      <c r="C4290" s="197" t="s">
        <v>170</v>
      </c>
      <c r="D4290" s="198">
        <v>52.31</v>
      </c>
    </row>
    <row r="4291" spans="1:4" ht="13.5">
      <c r="A4291" s="197">
        <v>93066</v>
      </c>
      <c r="B4291" s="197" t="s">
        <v>26492</v>
      </c>
      <c r="C4291" s="197" t="s">
        <v>170</v>
      </c>
      <c r="D4291" s="198">
        <v>946.25</v>
      </c>
    </row>
    <row r="4292" spans="1:4" ht="13.5">
      <c r="A4292" s="197">
        <v>93067</v>
      </c>
      <c r="B4292" s="197" t="s">
        <v>26493</v>
      </c>
      <c r="C4292" s="197" t="s">
        <v>170</v>
      </c>
      <c r="D4292" s="198">
        <v>82.96</v>
      </c>
    </row>
    <row r="4293" spans="1:4" ht="13.5">
      <c r="A4293" s="197">
        <v>93068</v>
      </c>
      <c r="B4293" s="197" t="s">
        <v>26494</v>
      </c>
      <c r="C4293" s="197" t="s">
        <v>170</v>
      </c>
      <c r="D4293" s="198">
        <v>72.52</v>
      </c>
    </row>
    <row r="4294" spans="1:4" ht="13.5">
      <c r="A4294" s="197">
        <v>93069</v>
      </c>
      <c r="B4294" s="197" t="s">
        <v>26495</v>
      </c>
      <c r="C4294" s="197" t="s">
        <v>170</v>
      </c>
      <c r="D4294" s="123">
        <v>1311.46</v>
      </c>
    </row>
    <row r="4295" spans="1:4" ht="13.5">
      <c r="A4295" s="197">
        <v>93070</v>
      </c>
      <c r="B4295" s="197" t="s">
        <v>26496</v>
      </c>
      <c r="C4295" s="197" t="s">
        <v>170</v>
      </c>
      <c r="D4295" s="198">
        <v>210.25</v>
      </c>
    </row>
    <row r="4296" spans="1:4" ht="13.5">
      <c r="A4296" s="197">
        <v>93071</v>
      </c>
      <c r="B4296" s="197" t="s">
        <v>26497</v>
      </c>
      <c r="C4296" s="197" t="s">
        <v>170</v>
      </c>
      <c r="D4296" s="198">
        <v>195.18</v>
      </c>
    </row>
    <row r="4297" spans="1:4" ht="13.5">
      <c r="A4297" s="197">
        <v>93072</v>
      </c>
      <c r="B4297" s="197" t="s">
        <v>26498</v>
      </c>
      <c r="C4297" s="197" t="s">
        <v>170</v>
      </c>
      <c r="D4297" s="123">
        <v>1730.43</v>
      </c>
    </row>
    <row r="4298" spans="1:4" ht="13.5">
      <c r="A4298" s="197">
        <v>93073</v>
      </c>
      <c r="B4298" s="197" t="s">
        <v>26499</v>
      </c>
      <c r="C4298" s="197" t="s">
        <v>170</v>
      </c>
      <c r="D4298" s="198">
        <v>94.62</v>
      </c>
    </row>
    <row r="4299" spans="1:4" ht="13.5">
      <c r="A4299" s="197">
        <v>93074</v>
      </c>
      <c r="B4299" s="197" t="s">
        <v>26500</v>
      </c>
      <c r="C4299" s="197" t="s">
        <v>170</v>
      </c>
      <c r="D4299" s="198">
        <v>13.72</v>
      </c>
    </row>
    <row r="4300" spans="1:4" ht="13.5">
      <c r="A4300" s="197">
        <v>93075</v>
      </c>
      <c r="B4300" s="197" t="s">
        <v>26501</v>
      </c>
      <c r="C4300" s="197" t="s">
        <v>170</v>
      </c>
      <c r="D4300" s="198">
        <v>23.67</v>
      </c>
    </row>
    <row r="4301" spans="1:4" ht="13.5">
      <c r="A4301" s="197">
        <v>93076</v>
      </c>
      <c r="B4301" s="197" t="s">
        <v>26502</v>
      </c>
      <c r="C4301" s="197" t="s">
        <v>170</v>
      </c>
      <c r="D4301" s="198">
        <v>22.74</v>
      </c>
    </row>
    <row r="4302" spans="1:4" ht="13.5">
      <c r="A4302" s="197">
        <v>93077</v>
      </c>
      <c r="B4302" s="197" t="s">
        <v>26503</v>
      </c>
      <c r="C4302" s="197" t="s">
        <v>170</v>
      </c>
      <c r="D4302" s="198">
        <v>33.9</v>
      </c>
    </row>
    <row r="4303" spans="1:4" ht="13.5">
      <c r="A4303" s="197">
        <v>93078</v>
      </c>
      <c r="B4303" s="197" t="s">
        <v>26504</v>
      </c>
      <c r="C4303" s="197" t="s">
        <v>170</v>
      </c>
      <c r="D4303" s="198">
        <v>36.840000000000003</v>
      </c>
    </row>
    <row r="4304" spans="1:4" ht="13.5">
      <c r="A4304" s="197">
        <v>93079</v>
      </c>
      <c r="B4304" s="197" t="s">
        <v>26505</v>
      </c>
      <c r="C4304" s="197" t="s">
        <v>170</v>
      </c>
      <c r="D4304" s="198">
        <v>32.159999999999997</v>
      </c>
    </row>
    <row r="4305" spans="1:4" ht="13.5">
      <c r="A4305" s="197">
        <v>93080</v>
      </c>
      <c r="B4305" s="197" t="s">
        <v>26506</v>
      </c>
      <c r="C4305" s="197" t="s">
        <v>170</v>
      </c>
      <c r="D4305" s="198">
        <v>8.9499999999999993</v>
      </c>
    </row>
    <row r="4306" spans="1:4" ht="13.5">
      <c r="A4306" s="197">
        <v>93081</v>
      </c>
      <c r="B4306" s="197" t="s">
        <v>26507</v>
      </c>
      <c r="C4306" s="197" t="s">
        <v>170</v>
      </c>
      <c r="D4306" s="198">
        <v>21.57</v>
      </c>
    </row>
    <row r="4307" spans="1:4" ht="13.5">
      <c r="A4307" s="197">
        <v>93082</v>
      </c>
      <c r="B4307" s="197" t="s">
        <v>26508</v>
      </c>
      <c r="C4307" s="197" t="s">
        <v>170</v>
      </c>
      <c r="D4307" s="198">
        <v>26.6</v>
      </c>
    </row>
    <row r="4308" spans="1:4" ht="13.5">
      <c r="A4308" s="197">
        <v>93083</v>
      </c>
      <c r="B4308" s="197" t="s">
        <v>26509</v>
      </c>
      <c r="C4308" s="197" t="s">
        <v>170</v>
      </c>
      <c r="D4308" s="198">
        <v>517.16</v>
      </c>
    </row>
    <row r="4309" spans="1:4" ht="13.5">
      <c r="A4309" s="197">
        <v>93084</v>
      </c>
      <c r="B4309" s="197" t="s">
        <v>26510</v>
      </c>
      <c r="C4309" s="197" t="s">
        <v>170</v>
      </c>
      <c r="D4309" s="198">
        <v>15.03</v>
      </c>
    </row>
    <row r="4310" spans="1:4" ht="13.5">
      <c r="A4310" s="197">
        <v>93085</v>
      </c>
      <c r="B4310" s="197" t="s">
        <v>26511</v>
      </c>
      <c r="C4310" s="197" t="s">
        <v>170</v>
      </c>
      <c r="D4310" s="198">
        <v>13.99</v>
      </c>
    </row>
    <row r="4311" spans="1:4" ht="13.5">
      <c r="A4311" s="197">
        <v>93086</v>
      </c>
      <c r="B4311" s="197" t="s">
        <v>26512</v>
      </c>
      <c r="C4311" s="197" t="s">
        <v>170</v>
      </c>
      <c r="D4311" s="198">
        <v>600.53</v>
      </c>
    </row>
    <row r="4312" spans="1:4" ht="13.5">
      <c r="A4312" s="197">
        <v>93087</v>
      </c>
      <c r="B4312" s="197" t="s">
        <v>26513</v>
      </c>
      <c r="C4312" s="197" t="s">
        <v>170</v>
      </c>
      <c r="D4312" s="198">
        <v>23.34</v>
      </c>
    </row>
    <row r="4313" spans="1:4" ht="13.5">
      <c r="A4313" s="197">
        <v>93088</v>
      </c>
      <c r="B4313" s="197" t="s">
        <v>26514</v>
      </c>
      <c r="C4313" s="197" t="s">
        <v>170</v>
      </c>
      <c r="D4313" s="198">
        <v>27.43</v>
      </c>
    </row>
    <row r="4314" spans="1:4" ht="13.5">
      <c r="A4314" s="197">
        <v>93089</v>
      </c>
      <c r="B4314" s="197" t="s">
        <v>26515</v>
      </c>
      <c r="C4314" s="197" t="s">
        <v>170</v>
      </c>
      <c r="D4314" s="198">
        <v>53.81</v>
      </c>
    </row>
    <row r="4315" spans="1:4" ht="13.5">
      <c r="A4315" s="197">
        <v>93090</v>
      </c>
      <c r="B4315" s="197" t="s">
        <v>26516</v>
      </c>
      <c r="C4315" s="197" t="s">
        <v>170</v>
      </c>
      <c r="D4315" s="198">
        <v>21.13</v>
      </c>
    </row>
    <row r="4316" spans="1:4" ht="13.5">
      <c r="A4316" s="197">
        <v>93091</v>
      </c>
      <c r="B4316" s="197" t="s">
        <v>26517</v>
      </c>
      <c r="C4316" s="197" t="s">
        <v>170</v>
      </c>
      <c r="D4316" s="198">
        <v>18.649999999999999</v>
      </c>
    </row>
    <row r="4317" spans="1:4" ht="13.5">
      <c r="A4317" s="197">
        <v>93092</v>
      </c>
      <c r="B4317" s="197" t="s">
        <v>26518</v>
      </c>
      <c r="C4317" s="197" t="s">
        <v>170</v>
      </c>
      <c r="D4317" s="198">
        <v>660.13</v>
      </c>
    </row>
    <row r="4318" spans="1:4" ht="13.5">
      <c r="A4318" s="197">
        <v>93093</v>
      </c>
      <c r="B4318" s="197" t="s">
        <v>26519</v>
      </c>
      <c r="C4318" s="197" t="s">
        <v>170</v>
      </c>
      <c r="D4318" s="198">
        <v>36.700000000000003</v>
      </c>
    </row>
    <row r="4319" spans="1:4" ht="13.5">
      <c r="A4319" s="197">
        <v>93094</v>
      </c>
      <c r="B4319" s="197" t="s">
        <v>26520</v>
      </c>
      <c r="C4319" s="197" t="s">
        <v>170</v>
      </c>
      <c r="D4319" s="198">
        <v>92.43</v>
      </c>
    </row>
    <row r="4320" spans="1:4" ht="13.5">
      <c r="A4320" s="197">
        <v>93095</v>
      </c>
      <c r="B4320" s="197" t="s">
        <v>26521</v>
      </c>
      <c r="C4320" s="197" t="s">
        <v>170</v>
      </c>
      <c r="D4320" s="198">
        <v>68.930000000000007</v>
      </c>
    </row>
    <row r="4321" spans="1:4" ht="13.5">
      <c r="A4321" s="197">
        <v>93096</v>
      </c>
      <c r="B4321" s="197" t="s">
        <v>26522</v>
      </c>
      <c r="C4321" s="197" t="s">
        <v>170</v>
      </c>
      <c r="D4321" s="198">
        <v>98.65</v>
      </c>
    </row>
    <row r="4322" spans="1:4" ht="13.5">
      <c r="A4322" s="197">
        <v>93097</v>
      </c>
      <c r="B4322" s="197" t="s">
        <v>26523</v>
      </c>
      <c r="C4322" s="197" t="s">
        <v>170</v>
      </c>
      <c r="D4322" s="198">
        <v>13.97</v>
      </c>
    </row>
    <row r="4323" spans="1:4" ht="13.5">
      <c r="A4323" s="197">
        <v>93098</v>
      </c>
      <c r="B4323" s="197" t="s">
        <v>26524</v>
      </c>
      <c r="C4323" s="197" t="s">
        <v>170</v>
      </c>
      <c r="D4323" s="198">
        <v>23.92</v>
      </c>
    </row>
    <row r="4324" spans="1:4" ht="13.5">
      <c r="A4324" s="197">
        <v>93099</v>
      </c>
      <c r="B4324" s="197" t="s">
        <v>26525</v>
      </c>
      <c r="C4324" s="197" t="s">
        <v>170</v>
      </c>
      <c r="D4324" s="198">
        <v>25.51</v>
      </c>
    </row>
    <row r="4325" spans="1:4" ht="13.5">
      <c r="A4325" s="197">
        <v>93100</v>
      </c>
      <c r="B4325" s="197" t="s">
        <v>26526</v>
      </c>
      <c r="C4325" s="197" t="s">
        <v>170</v>
      </c>
      <c r="D4325" s="198">
        <v>36.67</v>
      </c>
    </row>
    <row r="4326" spans="1:4" ht="13.5">
      <c r="A4326" s="197">
        <v>93101</v>
      </c>
      <c r="B4326" s="197" t="s">
        <v>26527</v>
      </c>
      <c r="C4326" s="197" t="s">
        <v>170</v>
      </c>
      <c r="D4326" s="198">
        <v>39.61</v>
      </c>
    </row>
    <row r="4327" spans="1:4" ht="13.5">
      <c r="A4327" s="197">
        <v>93102</v>
      </c>
      <c r="B4327" s="197" t="s">
        <v>26528</v>
      </c>
      <c r="C4327" s="197" t="s">
        <v>170</v>
      </c>
      <c r="D4327" s="198">
        <v>34.69</v>
      </c>
    </row>
    <row r="4328" spans="1:4" ht="13.5">
      <c r="A4328" s="197">
        <v>93103</v>
      </c>
      <c r="B4328" s="197" t="s">
        <v>26529</v>
      </c>
      <c r="C4328" s="197" t="s">
        <v>170</v>
      </c>
      <c r="D4328" s="198">
        <v>9.14</v>
      </c>
    </row>
    <row r="4329" spans="1:4" ht="13.5">
      <c r="A4329" s="197">
        <v>93104</v>
      </c>
      <c r="B4329" s="197" t="s">
        <v>26530</v>
      </c>
      <c r="C4329" s="197" t="s">
        <v>170</v>
      </c>
      <c r="D4329" s="198">
        <v>21.76</v>
      </c>
    </row>
    <row r="4330" spans="1:4" ht="13.5">
      <c r="A4330" s="197">
        <v>93105</v>
      </c>
      <c r="B4330" s="197" t="s">
        <v>26531</v>
      </c>
      <c r="C4330" s="197" t="s">
        <v>170</v>
      </c>
      <c r="D4330" s="198">
        <v>26.79</v>
      </c>
    </row>
    <row r="4331" spans="1:4" ht="13.5">
      <c r="A4331" s="197">
        <v>93106</v>
      </c>
      <c r="B4331" s="197" t="s">
        <v>26532</v>
      </c>
      <c r="C4331" s="197" t="s">
        <v>170</v>
      </c>
      <c r="D4331" s="198">
        <v>517.35</v>
      </c>
    </row>
    <row r="4332" spans="1:4" ht="13.5">
      <c r="A4332" s="197">
        <v>93107</v>
      </c>
      <c r="B4332" s="197" t="s">
        <v>26533</v>
      </c>
      <c r="C4332" s="197" t="s">
        <v>170</v>
      </c>
      <c r="D4332" s="198">
        <v>16.84</v>
      </c>
    </row>
    <row r="4333" spans="1:4" ht="13.5">
      <c r="A4333" s="197">
        <v>93108</v>
      </c>
      <c r="B4333" s="197" t="s">
        <v>26534</v>
      </c>
      <c r="C4333" s="197" t="s">
        <v>170</v>
      </c>
      <c r="D4333" s="198">
        <v>15.8</v>
      </c>
    </row>
    <row r="4334" spans="1:4" ht="13.5">
      <c r="A4334" s="197">
        <v>93109</v>
      </c>
      <c r="B4334" s="197" t="s">
        <v>26535</v>
      </c>
      <c r="C4334" s="197" t="s">
        <v>170</v>
      </c>
      <c r="D4334" s="198">
        <v>602.34</v>
      </c>
    </row>
    <row r="4335" spans="1:4" ht="13.5">
      <c r="A4335" s="197">
        <v>93110</v>
      </c>
      <c r="B4335" s="197" t="s">
        <v>26536</v>
      </c>
      <c r="C4335" s="197" t="s">
        <v>170</v>
      </c>
      <c r="D4335" s="198">
        <v>25.15</v>
      </c>
    </row>
    <row r="4336" spans="1:4" ht="13.5">
      <c r="A4336" s="197">
        <v>93111</v>
      </c>
      <c r="B4336" s="197" t="s">
        <v>26537</v>
      </c>
      <c r="C4336" s="197" t="s">
        <v>170</v>
      </c>
      <c r="D4336" s="198">
        <v>29.05</v>
      </c>
    </row>
    <row r="4337" spans="1:4" ht="13.5">
      <c r="A4337" s="197">
        <v>93112</v>
      </c>
      <c r="B4337" s="197" t="s">
        <v>26538</v>
      </c>
      <c r="C4337" s="197" t="s">
        <v>170</v>
      </c>
      <c r="D4337" s="198">
        <v>55.62</v>
      </c>
    </row>
    <row r="4338" spans="1:4" ht="13.5">
      <c r="A4338" s="197">
        <v>93113</v>
      </c>
      <c r="B4338" s="197" t="s">
        <v>26539</v>
      </c>
      <c r="C4338" s="197" t="s">
        <v>170</v>
      </c>
      <c r="D4338" s="198">
        <v>24.42</v>
      </c>
    </row>
    <row r="4339" spans="1:4" ht="13.5">
      <c r="A4339" s="197">
        <v>93114</v>
      </c>
      <c r="B4339" s="197" t="s">
        <v>26540</v>
      </c>
      <c r="C4339" s="197" t="s">
        <v>170</v>
      </c>
      <c r="D4339" s="198">
        <v>39.99</v>
      </c>
    </row>
    <row r="4340" spans="1:4" ht="13.5">
      <c r="A4340" s="197">
        <v>93115</v>
      </c>
      <c r="B4340" s="197" t="s">
        <v>26541</v>
      </c>
      <c r="C4340" s="197" t="s">
        <v>170</v>
      </c>
      <c r="D4340" s="198">
        <v>95.72</v>
      </c>
    </row>
    <row r="4341" spans="1:4" ht="13.5">
      <c r="A4341" s="197">
        <v>93116</v>
      </c>
      <c r="B4341" s="197" t="s">
        <v>26542</v>
      </c>
      <c r="C4341" s="197" t="s">
        <v>170</v>
      </c>
      <c r="D4341" s="198">
        <v>663.42</v>
      </c>
    </row>
    <row r="4342" spans="1:4" ht="13.5">
      <c r="A4342" s="197">
        <v>93117</v>
      </c>
      <c r="B4342" s="197" t="s">
        <v>26543</v>
      </c>
      <c r="C4342" s="197" t="s">
        <v>170</v>
      </c>
      <c r="D4342" s="198">
        <v>69.22</v>
      </c>
    </row>
    <row r="4343" spans="1:4" ht="13.5">
      <c r="A4343" s="197">
        <v>93118</v>
      </c>
      <c r="B4343" s="197" t="s">
        <v>26544</v>
      </c>
      <c r="C4343" s="197" t="s">
        <v>170</v>
      </c>
      <c r="D4343" s="198">
        <v>102.31</v>
      </c>
    </row>
    <row r="4344" spans="1:4" ht="13.5">
      <c r="A4344" s="197">
        <v>93119</v>
      </c>
      <c r="B4344" s="197" t="s">
        <v>26545</v>
      </c>
      <c r="C4344" s="197" t="s">
        <v>170</v>
      </c>
      <c r="D4344" s="198">
        <v>19.73</v>
      </c>
    </row>
    <row r="4345" spans="1:4" ht="13.5">
      <c r="A4345" s="197">
        <v>93120</v>
      </c>
      <c r="B4345" s="197" t="s">
        <v>26546</v>
      </c>
      <c r="C4345" s="197" t="s">
        <v>170</v>
      </c>
      <c r="D4345" s="198">
        <v>30.89</v>
      </c>
    </row>
    <row r="4346" spans="1:4" ht="13.5">
      <c r="A4346" s="197">
        <v>93121</v>
      </c>
      <c r="B4346" s="197" t="s">
        <v>26547</v>
      </c>
      <c r="C4346" s="197" t="s">
        <v>170</v>
      </c>
      <c r="D4346" s="198">
        <v>33.83</v>
      </c>
    </row>
    <row r="4347" spans="1:4" ht="13.5">
      <c r="A4347" s="197">
        <v>93122</v>
      </c>
      <c r="B4347" s="197" t="s">
        <v>26548</v>
      </c>
      <c r="C4347" s="197" t="s">
        <v>170</v>
      </c>
      <c r="D4347" s="198">
        <v>29.17</v>
      </c>
    </row>
    <row r="4348" spans="1:4" ht="13.5">
      <c r="A4348" s="197">
        <v>93123</v>
      </c>
      <c r="B4348" s="197" t="s">
        <v>26549</v>
      </c>
      <c r="C4348" s="197" t="s">
        <v>170</v>
      </c>
      <c r="D4348" s="198">
        <v>65.22</v>
      </c>
    </row>
    <row r="4349" spans="1:4" ht="13.5">
      <c r="A4349" s="197">
        <v>93124</v>
      </c>
      <c r="B4349" s="197" t="s">
        <v>26550</v>
      </c>
      <c r="C4349" s="197" t="s">
        <v>170</v>
      </c>
      <c r="D4349" s="198">
        <v>103.02</v>
      </c>
    </row>
    <row r="4350" spans="1:4" ht="13.5">
      <c r="A4350" s="197">
        <v>93125</v>
      </c>
      <c r="B4350" s="197" t="s">
        <v>26551</v>
      </c>
      <c r="C4350" s="197" t="s">
        <v>170</v>
      </c>
      <c r="D4350" s="198">
        <v>150.16</v>
      </c>
    </row>
    <row r="4351" spans="1:4" ht="13.5">
      <c r="A4351" s="197">
        <v>93126</v>
      </c>
      <c r="B4351" s="197" t="s">
        <v>26552</v>
      </c>
      <c r="C4351" s="197" t="s">
        <v>170</v>
      </c>
      <c r="D4351" s="198">
        <v>334.37</v>
      </c>
    </row>
    <row r="4352" spans="1:4" ht="13.5">
      <c r="A4352" s="197">
        <v>93133</v>
      </c>
      <c r="B4352" s="197" t="s">
        <v>26553</v>
      </c>
      <c r="C4352" s="197" t="s">
        <v>170</v>
      </c>
      <c r="D4352" s="198">
        <v>21.94</v>
      </c>
    </row>
    <row r="4353" spans="1:4" ht="13.5">
      <c r="A4353" s="197">
        <v>94465</v>
      </c>
      <c r="B4353" s="197" t="s">
        <v>26554</v>
      </c>
      <c r="C4353" s="197" t="s">
        <v>170</v>
      </c>
      <c r="D4353" s="198">
        <v>53.63</v>
      </c>
    </row>
    <row r="4354" spans="1:4" ht="13.5">
      <c r="A4354" s="197">
        <v>94466</v>
      </c>
      <c r="B4354" s="197" t="s">
        <v>26555</v>
      </c>
      <c r="C4354" s="197" t="s">
        <v>170</v>
      </c>
      <c r="D4354" s="198">
        <v>53.65</v>
      </c>
    </row>
    <row r="4355" spans="1:4" ht="13.5">
      <c r="A4355" s="197">
        <v>94467</v>
      </c>
      <c r="B4355" s="197" t="s">
        <v>26556</v>
      </c>
      <c r="C4355" s="197" t="s">
        <v>170</v>
      </c>
      <c r="D4355" s="198">
        <v>83.66</v>
      </c>
    </row>
    <row r="4356" spans="1:4" ht="13.5">
      <c r="A4356" s="197">
        <v>94468</v>
      </c>
      <c r="B4356" s="197" t="s">
        <v>26557</v>
      </c>
      <c r="C4356" s="197" t="s">
        <v>170</v>
      </c>
      <c r="D4356" s="198">
        <v>73</v>
      </c>
    </row>
    <row r="4357" spans="1:4" ht="13.5">
      <c r="A4357" s="197">
        <v>94469</v>
      </c>
      <c r="B4357" s="197" t="s">
        <v>26558</v>
      </c>
      <c r="C4357" s="197" t="s">
        <v>170</v>
      </c>
      <c r="D4357" s="198">
        <v>121.79</v>
      </c>
    </row>
    <row r="4358" spans="1:4" ht="13.5">
      <c r="A4358" s="197">
        <v>94470</v>
      </c>
      <c r="B4358" s="197" t="s">
        <v>26559</v>
      </c>
      <c r="C4358" s="197" t="s">
        <v>170</v>
      </c>
      <c r="D4358" s="198">
        <v>112.3</v>
      </c>
    </row>
    <row r="4359" spans="1:4" ht="13.5">
      <c r="A4359" s="197">
        <v>94471</v>
      </c>
      <c r="B4359" s="197" t="s">
        <v>26560</v>
      </c>
      <c r="C4359" s="197" t="s">
        <v>170</v>
      </c>
      <c r="D4359" s="198">
        <v>77.34</v>
      </c>
    </row>
    <row r="4360" spans="1:4" ht="13.5">
      <c r="A4360" s="197">
        <v>94472</v>
      </c>
      <c r="B4360" s="197" t="s">
        <v>26561</v>
      </c>
      <c r="C4360" s="197" t="s">
        <v>170</v>
      </c>
      <c r="D4360" s="198">
        <v>79.709999999999994</v>
      </c>
    </row>
    <row r="4361" spans="1:4" ht="13.5">
      <c r="A4361" s="197">
        <v>94473</v>
      </c>
      <c r="B4361" s="197" t="s">
        <v>26562</v>
      </c>
      <c r="C4361" s="197" t="s">
        <v>170</v>
      </c>
      <c r="D4361" s="198">
        <v>119.78</v>
      </c>
    </row>
    <row r="4362" spans="1:4" ht="13.5">
      <c r="A4362" s="197">
        <v>94474</v>
      </c>
      <c r="B4362" s="197" t="s">
        <v>26563</v>
      </c>
      <c r="C4362" s="197" t="s">
        <v>170</v>
      </c>
      <c r="D4362" s="198">
        <v>130.21</v>
      </c>
    </row>
    <row r="4363" spans="1:4" ht="13.5">
      <c r="A4363" s="197">
        <v>94475</v>
      </c>
      <c r="B4363" s="197" t="s">
        <v>26564</v>
      </c>
      <c r="C4363" s="197" t="s">
        <v>170</v>
      </c>
      <c r="D4363" s="198">
        <v>164.85</v>
      </c>
    </row>
    <row r="4364" spans="1:4" ht="13.5">
      <c r="A4364" s="197">
        <v>94476</v>
      </c>
      <c r="B4364" s="197" t="s">
        <v>26565</v>
      </c>
      <c r="C4364" s="197" t="s">
        <v>170</v>
      </c>
      <c r="D4364" s="198">
        <v>184.96</v>
      </c>
    </row>
    <row r="4365" spans="1:4" ht="13.5">
      <c r="A4365" s="197">
        <v>94477</v>
      </c>
      <c r="B4365" s="197" t="s">
        <v>26566</v>
      </c>
      <c r="C4365" s="197" t="s">
        <v>170</v>
      </c>
      <c r="D4365" s="198">
        <v>102.9</v>
      </c>
    </row>
    <row r="4366" spans="1:4" ht="13.5">
      <c r="A4366" s="197">
        <v>94478</v>
      </c>
      <c r="B4366" s="197" t="s">
        <v>26567</v>
      </c>
      <c r="C4366" s="197" t="s">
        <v>170</v>
      </c>
      <c r="D4366" s="198">
        <v>164.75</v>
      </c>
    </row>
    <row r="4367" spans="1:4" ht="13.5">
      <c r="A4367" s="197">
        <v>94479</v>
      </c>
      <c r="B4367" s="197" t="s">
        <v>26568</v>
      </c>
      <c r="C4367" s="197" t="s">
        <v>170</v>
      </c>
      <c r="D4367" s="198">
        <v>217.68</v>
      </c>
    </row>
    <row r="4368" spans="1:4" ht="13.5">
      <c r="A4368" s="197">
        <v>94606</v>
      </c>
      <c r="B4368" s="197" t="s">
        <v>26569</v>
      </c>
      <c r="C4368" s="197" t="s">
        <v>170</v>
      </c>
      <c r="D4368" s="198">
        <v>89</v>
      </c>
    </row>
    <row r="4369" spans="1:4" ht="13.5">
      <c r="A4369" s="197">
        <v>94608</v>
      </c>
      <c r="B4369" s="197" t="s">
        <v>26570</v>
      </c>
      <c r="C4369" s="197" t="s">
        <v>170</v>
      </c>
      <c r="D4369" s="198">
        <v>221.5</v>
      </c>
    </row>
    <row r="4370" spans="1:4" ht="13.5">
      <c r="A4370" s="197">
        <v>94610</v>
      </c>
      <c r="B4370" s="197" t="s">
        <v>26571</v>
      </c>
      <c r="C4370" s="197" t="s">
        <v>170</v>
      </c>
      <c r="D4370" s="198">
        <v>329.77</v>
      </c>
    </row>
    <row r="4371" spans="1:4" ht="13.5">
      <c r="A4371" s="197">
        <v>94612</v>
      </c>
      <c r="B4371" s="197" t="s">
        <v>26572</v>
      </c>
      <c r="C4371" s="197" t="s">
        <v>170</v>
      </c>
      <c r="D4371" s="198">
        <v>463.53</v>
      </c>
    </row>
    <row r="4372" spans="1:4" ht="13.5">
      <c r="A4372" s="197">
        <v>94614</v>
      </c>
      <c r="B4372" s="197" t="s">
        <v>26573</v>
      </c>
      <c r="C4372" s="197" t="s">
        <v>170</v>
      </c>
      <c r="D4372" s="198">
        <v>150.87</v>
      </c>
    </row>
    <row r="4373" spans="1:4" ht="13.5">
      <c r="A4373" s="197">
        <v>94615</v>
      </c>
      <c r="B4373" s="197" t="s">
        <v>26574</v>
      </c>
      <c r="C4373" s="197" t="s">
        <v>170</v>
      </c>
      <c r="D4373" s="198">
        <v>171.67</v>
      </c>
    </row>
    <row r="4374" spans="1:4" ht="13.5">
      <c r="A4374" s="197">
        <v>94616</v>
      </c>
      <c r="B4374" s="197" t="s">
        <v>26575</v>
      </c>
      <c r="C4374" s="197" t="s">
        <v>170</v>
      </c>
      <c r="D4374" s="198">
        <v>424.24</v>
      </c>
    </row>
    <row r="4375" spans="1:4" ht="13.5">
      <c r="A4375" s="197">
        <v>94617</v>
      </c>
      <c r="B4375" s="197" t="s">
        <v>26576</v>
      </c>
      <c r="C4375" s="197" t="s">
        <v>170</v>
      </c>
      <c r="D4375" s="198">
        <v>351.92</v>
      </c>
    </row>
    <row r="4376" spans="1:4" ht="13.5">
      <c r="A4376" s="197">
        <v>94618</v>
      </c>
      <c r="B4376" s="197" t="s">
        <v>26577</v>
      </c>
      <c r="C4376" s="197" t="s">
        <v>170</v>
      </c>
      <c r="D4376" s="198">
        <v>416.33</v>
      </c>
    </row>
    <row r="4377" spans="1:4" ht="13.5">
      <c r="A4377" s="197">
        <v>94620</v>
      </c>
      <c r="B4377" s="197" t="s">
        <v>26578</v>
      </c>
      <c r="C4377" s="197" t="s">
        <v>170</v>
      </c>
      <c r="D4377" s="198">
        <v>957.3</v>
      </c>
    </row>
    <row r="4378" spans="1:4" ht="13.5">
      <c r="A4378" s="197">
        <v>94622</v>
      </c>
      <c r="B4378" s="197" t="s">
        <v>26579</v>
      </c>
      <c r="C4378" s="197" t="s">
        <v>170</v>
      </c>
      <c r="D4378" s="198">
        <v>221.08</v>
      </c>
    </row>
    <row r="4379" spans="1:4" ht="13.5">
      <c r="A4379" s="197">
        <v>94623</v>
      </c>
      <c r="B4379" s="197" t="s">
        <v>26580</v>
      </c>
      <c r="C4379" s="197" t="s">
        <v>170</v>
      </c>
      <c r="D4379" s="198">
        <v>525.15</v>
      </c>
    </row>
    <row r="4380" spans="1:4" ht="13.5">
      <c r="A4380" s="197">
        <v>94624</v>
      </c>
      <c r="B4380" s="197" t="s">
        <v>26581</v>
      </c>
      <c r="C4380" s="197" t="s">
        <v>170</v>
      </c>
      <c r="D4380" s="198">
        <v>800.78</v>
      </c>
    </row>
    <row r="4381" spans="1:4" ht="13.5">
      <c r="A4381" s="197">
        <v>94625</v>
      </c>
      <c r="B4381" s="197" t="s">
        <v>26582</v>
      </c>
      <c r="C4381" s="197" t="s">
        <v>170</v>
      </c>
      <c r="D4381" s="123">
        <v>1670.89</v>
      </c>
    </row>
    <row r="4382" spans="1:4" ht="13.5">
      <c r="A4382" s="197">
        <v>94656</v>
      </c>
      <c r="B4382" s="197" t="s">
        <v>26583</v>
      </c>
      <c r="C4382" s="197" t="s">
        <v>170</v>
      </c>
      <c r="D4382" s="198">
        <v>6.73</v>
      </c>
    </row>
    <row r="4383" spans="1:4" ht="13.5">
      <c r="A4383" s="197">
        <v>94657</v>
      </c>
      <c r="B4383" s="197" t="s">
        <v>26584</v>
      </c>
      <c r="C4383" s="197" t="s">
        <v>170</v>
      </c>
      <c r="D4383" s="198">
        <v>6.62</v>
      </c>
    </row>
    <row r="4384" spans="1:4" ht="13.5">
      <c r="A4384" s="197">
        <v>94658</v>
      </c>
      <c r="B4384" s="197" t="s">
        <v>26585</v>
      </c>
      <c r="C4384" s="197" t="s">
        <v>170</v>
      </c>
      <c r="D4384" s="198">
        <v>7.87</v>
      </c>
    </row>
    <row r="4385" spans="1:4" ht="13.5">
      <c r="A4385" s="197">
        <v>94659</v>
      </c>
      <c r="B4385" s="197" t="s">
        <v>26586</v>
      </c>
      <c r="C4385" s="197" t="s">
        <v>170</v>
      </c>
      <c r="D4385" s="198">
        <v>7.99</v>
      </c>
    </row>
    <row r="4386" spans="1:4" ht="13.5">
      <c r="A4386" s="197">
        <v>94660</v>
      </c>
      <c r="B4386" s="197" t="s">
        <v>26587</v>
      </c>
      <c r="C4386" s="197" t="s">
        <v>170</v>
      </c>
      <c r="D4386" s="198">
        <v>12.92</v>
      </c>
    </row>
    <row r="4387" spans="1:4" ht="13.5">
      <c r="A4387" s="197">
        <v>94661</v>
      </c>
      <c r="B4387" s="197" t="s">
        <v>26588</v>
      </c>
      <c r="C4387" s="197" t="s">
        <v>170</v>
      </c>
      <c r="D4387" s="198">
        <v>13.47</v>
      </c>
    </row>
    <row r="4388" spans="1:4" ht="13.5">
      <c r="A4388" s="197">
        <v>94662</v>
      </c>
      <c r="B4388" s="197" t="s">
        <v>26589</v>
      </c>
      <c r="C4388" s="197" t="s">
        <v>170</v>
      </c>
      <c r="D4388" s="198">
        <v>14.07</v>
      </c>
    </row>
    <row r="4389" spans="1:4" ht="13.5">
      <c r="A4389" s="197">
        <v>94663</v>
      </c>
      <c r="B4389" s="197" t="s">
        <v>26590</v>
      </c>
      <c r="C4389" s="197" t="s">
        <v>170</v>
      </c>
      <c r="D4389" s="198">
        <v>14.29</v>
      </c>
    </row>
    <row r="4390" spans="1:4" ht="13.5">
      <c r="A4390" s="197">
        <v>94664</v>
      </c>
      <c r="B4390" s="197" t="s">
        <v>26591</v>
      </c>
      <c r="C4390" s="197" t="s">
        <v>170</v>
      </c>
      <c r="D4390" s="198">
        <v>30.57</v>
      </c>
    </row>
    <row r="4391" spans="1:4" ht="13.5">
      <c r="A4391" s="197">
        <v>94665</v>
      </c>
      <c r="B4391" s="197" t="s">
        <v>26592</v>
      </c>
      <c r="C4391" s="197" t="s">
        <v>170</v>
      </c>
      <c r="D4391" s="198">
        <v>30.55</v>
      </c>
    </row>
    <row r="4392" spans="1:4" ht="13.5">
      <c r="A4392" s="197">
        <v>94666</v>
      </c>
      <c r="B4392" s="197" t="s">
        <v>26593</v>
      </c>
      <c r="C4392" s="197" t="s">
        <v>170</v>
      </c>
      <c r="D4392" s="198">
        <v>37.14</v>
      </c>
    </row>
    <row r="4393" spans="1:4" ht="13.5">
      <c r="A4393" s="197">
        <v>94667</v>
      </c>
      <c r="B4393" s="197" t="s">
        <v>26594</v>
      </c>
      <c r="C4393" s="197" t="s">
        <v>170</v>
      </c>
      <c r="D4393" s="198">
        <v>41.24</v>
      </c>
    </row>
    <row r="4394" spans="1:4" ht="13.5">
      <c r="A4394" s="197">
        <v>94668</v>
      </c>
      <c r="B4394" s="197" t="s">
        <v>26595</v>
      </c>
      <c r="C4394" s="197" t="s">
        <v>170</v>
      </c>
      <c r="D4394" s="198">
        <v>63.63</v>
      </c>
    </row>
    <row r="4395" spans="1:4" ht="13.5">
      <c r="A4395" s="197">
        <v>94669</v>
      </c>
      <c r="B4395" s="197" t="s">
        <v>26596</v>
      </c>
      <c r="C4395" s="197" t="s">
        <v>170</v>
      </c>
      <c r="D4395" s="198">
        <v>86.61</v>
      </c>
    </row>
    <row r="4396" spans="1:4" ht="13.5">
      <c r="A4396" s="197">
        <v>94670</v>
      </c>
      <c r="B4396" s="197" t="s">
        <v>26597</v>
      </c>
      <c r="C4396" s="197" t="s">
        <v>170</v>
      </c>
      <c r="D4396" s="198">
        <v>84.09</v>
      </c>
    </row>
    <row r="4397" spans="1:4" ht="13.5">
      <c r="A4397" s="197">
        <v>94671</v>
      </c>
      <c r="B4397" s="197" t="s">
        <v>26598</v>
      </c>
      <c r="C4397" s="197" t="s">
        <v>170</v>
      </c>
      <c r="D4397" s="198">
        <v>122.4</v>
      </c>
    </row>
    <row r="4398" spans="1:4" ht="13.5">
      <c r="A4398" s="197">
        <v>94672</v>
      </c>
      <c r="B4398" s="197" t="s">
        <v>26599</v>
      </c>
      <c r="C4398" s="197" t="s">
        <v>170</v>
      </c>
      <c r="D4398" s="198">
        <v>11.62</v>
      </c>
    </row>
    <row r="4399" spans="1:4" ht="13.5">
      <c r="A4399" s="197">
        <v>94673</v>
      </c>
      <c r="B4399" s="197" t="s">
        <v>26600</v>
      </c>
      <c r="C4399" s="197" t="s">
        <v>170</v>
      </c>
      <c r="D4399" s="198">
        <v>11.31</v>
      </c>
    </row>
    <row r="4400" spans="1:4" ht="13.5">
      <c r="A4400" s="197">
        <v>94674</v>
      </c>
      <c r="B4400" s="197" t="s">
        <v>26601</v>
      </c>
      <c r="C4400" s="197" t="s">
        <v>170</v>
      </c>
      <c r="D4400" s="198">
        <v>10.24</v>
      </c>
    </row>
    <row r="4401" spans="1:4" ht="13.5">
      <c r="A4401" s="197">
        <v>94675</v>
      </c>
      <c r="B4401" s="197" t="s">
        <v>26602</v>
      </c>
      <c r="C4401" s="197" t="s">
        <v>170</v>
      </c>
      <c r="D4401" s="198">
        <v>16.03</v>
      </c>
    </row>
    <row r="4402" spans="1:4" ht="13.5">
      <c r="A4402" s="197">
        <v>94676</v>
      </c>
      <c r="B4402" s="197" t="s">
        <v>26603</v>
      </c>
      <c r="C4402" s="197" t="s">
        <v>170</v>
      </c>
      <c r="D4402" s="198">
        <v>17.760000000000002</v>
      </c>
    </row>
    <row r="4403" spans="1:4" ht="13.5">
      <c r="A4403" s="197">
        <v>94677</v>
      </c>
      <c r="B4403" s="197" t="s">
        <v>26604</v>
      </c>
      <c r="C4403" s="197" t="s">
        <v>170</v>
      </c>
      <c r="D4403" s="198">
        <v>26.47</v>
      </c>
    </row>
    <row r="4404" spans="1:4" ht="13.5">
      <c r="A4404" s="197">
        <v>94678</v>
      </c>
      <c r="B4404" s="197" t="s">
        <v>26605</v>
      </c>
      <c r="C4404" s="197" t="s">
        <v>170</v>
      </c>
      <c r="D4404" s="198">
        <v>18.27</v>
      </c>
    </row>
    <row r="4405" spans="1:4" ht="13.5">
      <c r="A4405" s="197">
        <v>94679</v>
      </c>
      <c r="B4405" s="197" t="s">
        <v>26606</v>
      </c>
      <c r="C4405" s="197" t="s">
        <v>170</v>
      </c>
      <c r="D4405" s="198">
        <v>29.75</v>
      </c>
    </row>
    <row r="4406" spans="1:4" ht="13.5">
      <c r="A4406" s="197">
        <v>94680</v>
      </c>
      <c r="B4406" s="197" t="s">
        <v>26607</v>
      </c>
      <c r="C4406" s="197" t="s">
        <v>170</v>
      </c>
      <c r="D4406" s="198">
        <v>49.93</v>
      </c>
    </row>
    <row r="4407" spans="1:4" ht="13.5">
      <c r="A4407" s="197">
        <v>94681</v>
      </c>
      <c r="B4407" s="197" t="s">
        <v>26608</v>
      </c>
      <c r="C4407" s="197" t="s">
        <v>170</v>
      </c>
      <c r="D4407" s="198">
        <v>65.650000000000006</v>
      </c>
    </row>
    <row r="4408" spans="1:4" ht="13.5">
      <c r="A4408" s="197">
        <v>94682</v>
      </c>
      <c r="B4408" s="197" t="s">
        <v>26609</v>
      </c>
      <c r="C4408" s="197" t="s">
        <v>170</v>
      </c>
      <c r="D4408" s="198">
        <v>130.85</v>
      </c>
    </row>
    <row r="4409" spans="1:4" ht="13.5">
      <c r="A4409" s="197">
        <v>94683</v>
      </c>
      <c r="B4409" s="197" t="s">
        <v>26610</v>
      </c>
      <c r="C4409" s="197" t="s">
        <v>170</v>
      </c>
      <c r="D4409" s="198">
        <v>84.68</v>
      </c>
    </row>
    <row r="4410" spans="1:4" ht="13.5">
      <c r="A4410" s="197">
        <v>94684</v>
      </c>
      <c r="B4410" s="197" t="s">
        <v>26611</v>
      </c>
      <c r="C4410" s="197" t="s">
        <v>170</v>
      </c>
      <c r="D4410" s="198">
        <v>167.49</v>
      </c>
    </row>
    <row r="4411" spans="1:4" ht="13.5">
      <c r="A4411" s="197">
        <v>94685</v>
      </c>
      <c r="B4411" s="197" t="s">
        <v>26612</v>
      </c>
      <c r="C4411" s="197" t="s">
        <v>170</v>
      </c>
      <c r="D4411" s="198">
        <v>129.06</v>
      </c>
    </row>
    <row r="4412" spans="1:4" ht="13.5">
      <c r="A4412" s="197">
        <v>94686</v>
      </c>
      <c r="B4412" s="197" t="s">
        <v>26613</v>
      </c>
      <c r="C4412" s="197" t="s">
        <v>170</v>
      </c>
      <c r="D4412" s="198">
        <v>312.38</v>
      </c>
    </row>
    <row r="4413" spans="1:4" ht="13.5">
      <c r="A4413" s="197">
        <v>94687</v>
      </c>
      <c r="B4413" s="197" t="s">
        <v>26614</v>
      </c>
      <c r="C4413" s="197" t="s">
        <v>170</v>
      </c>
      <c r="D4413" s="198">
        <v>254.44</v>
      </c>
    </row>
    <row r="4414" spans="1:4" ht="13.5">
      <c r="A4414" s="197">
        <v>94688</v>
      </c>
      <c r="B4414" s="197" t="s">
        <v>26615</v>
      </c>
      <c r="C4414" s="197" t="s">
        <v>170</v>
      </c>
      <c r="D4414" s="198">
        <v>11.83</v>
      </c>
    </row>
    <row r="4415" spans="1:4" ht="13.5">
      <c r="A4415" s="197">
        <v>94689</v>
      </c>
      <c r="B4415" s="197" t="s">
        <v>26616</v>
      </c>
      <c r="C4415" s="197" t="s">
        <v>170</v>
      </c>
      <c r="D4415" s="198">
        <v>15.99</v>
      </c>
    </row>
    <row r="4416" spans="1:4" ht="13.5">
      <c r="A4416" s="197">
        <v>94690</v>
      </c>
      <c r="B4416" s="197" t="s">
        <v>26617</v>
      </c>
      <c r="C4416" s="197" t="s">
        <v>170</v>
      </c>
      <c r="D4416" s="198">
        <v>15.31</v>
      </c>
    </row>
    <row r="4417" spans="1:4" ht="13.5">
      <c r="A4417" s="197">
        <v>94691</v>
      </c>
      <c r="B4417" s="197" t="s">
        <v>26618</v>
      </c>
      <c r="C4417" s="197" t="s">
        <v>170</v>
      </c>
      <c r="D4417" s="198">
        <v>17.73</v>
      </c>
    </row>
    <row r="4418" spans="1:4" ht="13.5">
      <c r="A4418" s="197">
        <v>94692</v>
      </c>
      <c r="B4418" s="197" t="s">
        <v>26619</v>
      </c>
      <c r="C4418" s="197" t="s">
        <v>170</v>
      </c>
      <c r="D4418" s="198">
        <v>26.78</v>
      </c>
    </row>
    <row r="4419" spans="1:4" ht="13.5">
      <c r="A4419" s="197">
        <v>94693</v>
      </c>
      <c r="B4419" s="197" t="s">
        <v>26620</v>
      </c>
      <c r="C4419" s="197" t="s">
        <v>170</v>
      </c>
      <c r="D4419" s="198">
        <v>28</v>
      </c>
    </row>
    <row r="4420" spans="1:4" ht="13.5">
      <c r="A4420" s="197">
        <v>94694</v>
      </c>
      <c r="B4420" s="197" t="s">
        <v>26621</v>
      </c>
      <c r="C4420" s="197" t="s">
        <v>170</v>
      </c>
      <c r="D4420" s="198">
        <v>28.07</v>
      </c>
    </row>
    <row r="4421" spans="1:4" ht="13.5">
      <c r="A4421" s="197">
        <v>94695</v>
      </c>
      <c r="B4421" s="197" t="s">
        <v>26622</v>
      </c>
      <c r="C4421" s="197" t="s">
        <v>170</v>
      </c>
      <c r="D4421" s="198">
        <v>37.450000000000003</v>
      </c>
    </row>
    <row r="4422" spans="1:4" ht="13.5">
      <c r="A4422" s="197">
        <v>94696</v>
      </c>
      <c r="B4422" s="197" t="s">
        <v>26623</v>
      </c>
      <c r="C4422" s="197" t="s">
        <v>170</v>
      </c>
      <c r="D4422" s="198">
        <v>65.010000000000005</v>
      </c>
    </row>
    <row r="4423" spans="1:4" ht="13.5">
      <c r="A4423" s="197">
        <v>94697</v>
      </c>
      <c r="B4423" s="197" t="s">
        <v>26624</v>
      </c>
      <c r="C4423" s="197" t="s">
        <v>170</v>
      </c>
      <c r="D4423" s="198">
        <v>101.34</v>
      </c>
    </row>
    <row r="4424" spans="1:4" ht="13.5">
      <c r="A4424" s="197">
        <v>94698</v>
      </c>
      <c r="B4424" s="197" t="s">
        <v>26625</v>
      </c>
      <c r="C4424" s="197" t="s">
        <v>170</v>
      </c>
      <c r="D4424" s="198">
        <v>88.57</v>
      </c>
    </row>
    <row r="4425" spans="1:4" ht="13.5">
      <c r="A4425" s="197">
        <v>94699</v>
      </c>
      <c r="B4425" s="197" t="s">
        <v>26626</v>
      </c>
      <c r="C4425" s="197" t="s">
        <v>170</v>
      </c>
      <c r="D4425" s="198">
        <v>170.65</v>
      </c>
    </row>
    <row r="4426" spans="1:4" ht="13.5">
      <c r="A4426" s="197">
        <v>94700</v>
      </c>
      <c r="B4426" s="197" t="s">
        <v>26627</v>
      </c>
      <c r="C4426" s="197" t="s">
        <v>170</v>
      </c>
      <c r="D4426" s="198">
        <v>144.5</v>
      </c>
    </row>
    <row r="4427" spans="1:4" ht="13.5">
      <c r="A4427" s="197">
        <v>94701</v>
      </c>
      <c r="B4427" s="197" t="s">
        <v>26628</v>
      </c>
      <c r="C4427" s="197" t="s">
        <v>170</v>
      </c>
      <c r="D4427" s="198">
        <v>253.58</v>
      </c>
    </row>
    <row r="4428" spans="1:4" ht="13.5">
      <c r="A4428" s="197">
        <v>94702</v>
      </c>
      <c r="B4428" s="197" t="s">
        <v>26629</v>
      </c>
      <c r="C4428" s="197" t="s">
        <v>170</v>
      </c>
      <c r="D4428" s="198">
        <v>240.21</v>
      </c>
    </row>
    <row r="4429" spans="1:4" ht="13.5">
      <c r="A4429" s="197">
        <v>94703</v>
      </c>
      <c r="B4429" s="197" t="s">
        <v>26630</v>
      </c>
      <c r="C4429" s="197" t="s">
        <v>170</v>
      </c>
      <c r="D4429" s="198">
        <v>22.07</v>
      </c>
    </row>
    <row r="4430" spans="1:4" ht="13.5">
      <c r="A4430" s="197">
        <v>94704</v>
      </c>
      <c r="B4430" s="197" t="s">
        <v>26631</v>
      </c>
      <c r="C4430" s="197" t="s">
        <v>170</v>
      </c>
      <c r="D4430" s="198">
        <v>26.08</v>
      </c>
    </row>
    <row r="4431" spans="1:4" ht="13.5">
      <c r="A4431" s="197">
        <v>94705</v>
      </c>
      <c r="B4431" s="197" t="s">
        <v>26632</v>
      </c>
      <c r="C4431" s="197" t="s">
        <v>170</v>
      </c>
      <c r="D4431" s="198">
        <v>32.159999999999997</v>
      </c>
    </row>
    <row r="4432" spans="1:4" ht="13.5">
      <c r="A4432" s="197">
        <v>94706</v>
      </c>
      <c r="B4432" s="197" t="s">
        <v>26633</v>
      </c>
      <c r="C4432" s="197" t="s">
        <v>170</v>
      </c>
      <c r="D4432" s="198">
        <v>46.41</v>
      </c>
    </row>
    <row r="4433" spans="1:4" ht="13.5">
      <c r="A4433" s="197">
        <v>94707</v>
      </c>
      <c r="B4433" s="197" t="s">
        <v>26634</v>
      </c>
      <c r="C4433" s="197" t="s">
        <v>170</v>
      </c>
      <c r="D4433" s="198">
        <v>57.68</v>
      </c>
    </row>
    <row r="4434" spans="1:4" ht="13.5">
      <c r="A4434" s="197">
        <v>94708</v>
      </c>
      <c r="B4434" s="197" t="s">
        <v>26635</v>
      </c>
      <c r="C4434" s="197" t="s">
        <v>170</v>
      </c>
      <c r="D4434" s="198">
        <v>28.35</v>
      </c>
    </row>
    <row r="4435" spans="1:4" ht="13.5">
      <c r="A4435" s="197">
        <v>94709</v>
      </c>
      <c r="B4435" s="197" t="s">
        <v>26636</v>
      </c>
      <c r="C4435" s="197" t="s">
        <v>170</v>
      </c>
      <c r="D4435" s="198">
        <v>36.35</v>
      </c>
    </row>
    <row r="4436" spans="1:4" ht="13.5">
      <c r="A4436" s="197">
        <v>94710</v>
      </c>
      <c r="B4436" s="197" t="s">
        <v>26637</v>
      </c>
      <c r="C4436" s="197" t="s">
        <v>170</v>
      </c>
      <c r="D4436" s="198">
        <v>56.21</v>
      </c>
    </row>
    <row r="4437" spans="1:4" ht="13.5">
      <c r="A4437" s="197">
        <v>94711</v>
      </c>
      <c r="B4437" s="197" t="s">
        <v>26638</v>
      </c>
      <c r="C4437" s="197" t="s">
        <v>170</v>
      </c>
      <c r="D4437" s="198">
        <v>67.150000000000006</v>
      </c>
    </row>
    <row r="4438" spans="1:4" ht="13.5">
      <c r="A4438" s="197">
        <v>94712</v>
      </c>
      <c r="B4438" s="197" t="s">
        <v>26639</v>
      </c>
      <c r="C4438" s="197" t="s">
        <v>170</v>
      </c>
      <c r="D4438" s="198">
        <v>89.95</v>
      </c>
    </row>
    <row r="4439" spans="1:4" ht="13.5">
      <c r="A4439" s="197">
        <v>94713</v>
      </c>
      <c r="B4439" s="197" t="s">
        <v>26640</v>
      </c>
      <c r="C4439" s="197" t="s">
        <v>170</v>
      </c>
      <c r="D4439" s="198">
        <v>234.64</v>
      </c>
    </row>
    <row r="4440" spans="1:4" ht="13.5">
      <c r="A4440" s="197">
        <v>94714</v>
      </c>
      <c r="B4440" s="197" t="s">
        <v>26641</v>
      </c>
      <c r="C4440" s="197" t="s">
        <v>170</v>
      </c>
      <c r="D4440" s="198">
        <v>318.07</v>
      </c>
    </row>
    <row r="4441" spans="1:4" ht="13.5">
      <c r="A4441" s="197">
        <v>94715</v>
      </c>
      <c r="B4441" s="197" t="s">
        <v>26642</v>
      </c>
      <c r="C4441" s="197" t="s">
        <v>170</v>
      </c>
      <c r="D4441" s="198">
        <v>439.05</v>
      </c>
    </row>
    <row r="4442" spans="1:4" ht="13.5">
      <c r="A4442" s="197">
        <v>94724</v>
      </c>
      <c r="B4442" s="197" t="s">
        <v>26643</v>
      </c>
      <c r="C4442" s="197" t="s">
        <v>170</v>
      </c>
      <c r="D4442" s="198">
        <v>38.29</v>
      </c>
    </row>
    <row r="4443" spans="1:4" ht="13.5">
      <c r="A4443" s="197">
        <v>94725</v>
      </c>
      <c r="B4443" s="197" t="s">
        <v>26644</v>
      </c>
      <c r="C4443" s="197" t="s">
        <v>170</v>
      </c>
      <c r="D4443" s="198">
        <v>8.08</v>
      </c>
    </row>
    <row r="4444" spans="1:4" ht="13.5">
      <c r="A4444" s="197">
        <v>94726</v>
      </c>
      <c r="B4444" s="197" t="s">
        <v>26645</v>
      </c>
      <c r="C4444" s="197" t="s">
        <v>170</v>
      </c>
      <c r="D4444" s="198">
        <v>59.89</v>
      </c>
    </row>
    <row r="4445" spans="1:4" ht="13.5">
      <c r="A4445" s="197">
        <v>94727</v>
      </c>
      <c r="B4445" s="197" t="s">
        <v>26646</v>
      </c>
      <c r="C4445" s="197" t="s">
        <v>170</v>
      </c>
      <c r="D4445" s="198">
        <v>12.08</v>
      </c>
    </row>
    <row r="4446" spans="1:4" ht="13.5">
      <c r="A4446" s="197">
        <v>94728</v>
      </c>
      <c r="B4446" s="197" t="s">
        <v>26647</v>
      </c>
      <c r="C4446" s="197" t="s">
        <v>170</v>
      </c>
      <c r="D4446" s="198">
        <v>230.01</v>
      </c>
    </row>
    <row r="4447" spans="1:4" ht="13.5">
      <c r="A4447" s="197">
        <v>94729</v>
      </c>
      <c r="B4447" s="197" t="s">
        <v>26648</v>
      </c>
      <c r="C4447" s="197" t="s">
        <v>170</v>
      </c>
      <c r="D4447" s="198">
        <v>21.9</v>
      </c>
    </row>
    <row r="4448" spans="1:4" ht="13.5">
      <c r="A4448" s="197">
        <v>94730</v>
      </c>
      <c r="B4448" s="197" t="s">
        <v>26649</v>
      </c>
      <c r="C4448" s="197" t="s">
        <v>170</v>
      </c>
      <c r="D4448" s="198">
        <v>279.83</v>
      </c>
    </row>
    <row r="4449" spans="1:4" ht="13.5">
      <c r="A4449" s="197">
        <v>94731</v>
      </c>
      <c r="B4449" s="197" t="s">
        <v>26650</v>
      </c>
      <c r="C4449" s="197" t="s">
        <v>170</v>
      </c>
      <c r="D4449" s="198">
        <v>27.96</v>
      </c>
    </row>
    <row r="4450" spans="1:4" ht="13.5">
      <c r="A4450" s="197">
        <v>94733</v>
      </c>
      <c r="B4450" s="197" t="s">
        <v>26651</v>
      </c>
      <c r="C4450" s="197" t="s">
        <v>170</v>
      </c>
      <c r="D4450" s="198">
        <v>54.71</v>
      </c>
    </row>
    <row r="4451" spans="1:4" ht="13.5">
      <c r="A4451" s="197">
        <v>94737</v>
      </c>
      <c r="B4451" s="197" t="s">
        <v>26652</v>
      </c>
      <c r="C4451" s="197" t="s">
        <v>170</v>
      </c>
      <c r="D4451" s="198">
        <v>236.15</v>
      </c>
    </row>
    <row r="4452" spans="1:4" ht="13.5">
      <c r="A4452" s="197">
        <v>94740</v>
      </c>
      <c r="B4452" s="197" t="s">
        <v>26653</v>
      </c>
      <c r="C4452" s="197" t="s">
        <v>170</v>
      </c>
      <c r="D4452" s="198">
        <v>12.95</v>
      </c>
    </row>
    <row r="4453" spans="1:4" ht="13.5">
      <c r="A4453" s="197">
        <v>94741</v>
      </c>
      <c r="B4453" s="197" t="s">
        <v>26654</v>
      </c>
      <c r="C4453" s="197" t="s">
        <v>170</v>
      </c>
      <c r="D4453" s="198">
        <v>16.600000000000001</v>
      </c>
    </row>
    <row r="4454" spans="1:4" ht="13.5">
      <c r="A4454" s="197">
        <v>94742</v>
      </c>
      <c r="B4454" s="197" t="s">
        <v>26655</v>
      </c>
      <c r="C4454" s="197" t="s">
        <v>170</v>
      </c>
      <c r="D4454" s="198">
        <v>20.68</v>
      </c>
    </row>
    <row r="4455" spans="1:4" ht="13.5">
      <c r="A4455" s="197">
        <v>94743</v>
      </c>
      <c r="B4455" s="197" t="s">
        <v>26656</v>
      </c>
      <c r="C4455" s="197" t="s">
        <v>170</v>
      </c>
      <c r="D4455" s="198">
        <v>22.98</v>
      </c>
    </row>
    <row r="4456" spans="1:4" ht="13.5">
      <c r="A4456" s="197">
        <v>94744</v>
      </c>
      <c r="B4456" s="197" t="s">
        <v>26657</v>
      </c>
      <c r="C4456" s="197" t="s">
        <v>170</v>
      </c>
      <c r="D4456" s="198">
        <v>33.53</v>
      </c>
    </row>
    <row r="4457" spans="1:4" ht="13.5">
      <c r="A4457" s="197">
        <v>94746</v>
      </c>
      <c r="B4457" s="197" t="s">
        <v>26658</v>
      </c>
      <c r="C4457" s="197" t="s">
        <v>170</v>
      </c>
      <c r="D4457" s="198">
        <v>48.91</v>
      </c>
    </row>
    <row r="4458" spans="1:4" ht="13.5">
      <c r="A4458" s="197">
        <v>94748</v>
      </c>
      <c r="B4458" s="197" t="s">
        <v>26659</v>
      </c>
      <c r="C4458" s="197" t="s">
        <v>170</v>
      </c>
      <c r="D4458" s="198">
        <v>101.75</v>
      </c>
    </row>
    <row r="4459" spans="1:4" ht="13.5">
      <c r="A4459" s="197">
        <v>94750</v>
      </c>
      <c r="B4459" s="197" t="s">
        <v>26660</v>
      </c>
      <c r="C4459" s="197" t="s">
        <v>170</v>
      </c>
      <c r="D4459" s="198">
        <v>247.22</v>
      </c>
    </row>
    <row r="4460" spans="1:4" ht="13.5">
      <c r="A4460" s="197">
        <v>94752</v>
      </c>
      <c r="B4460" s="197" t="s">
        <v>26661</v>
      </c>
      <c r="C4460" s="197" t="s">
        <v>170</v>
      </c>
      <c r="D4460" s="198">
        <v>298.2</v>
      </c>
    </row>
    <row r="4461" spans="1:4" ht="13.5">
      <c r="A4461" s="197">
        <v>94756</v>
      </c>
      <c r="B4461" s="197" t="s">
        <v>26662</v>
      </c>
      <c r="C4461" s="197" t="s">
        <v>170</v>
      </c>
      <c r="D4461" s="198">
        <v>16.22</v>
      </c>
    </row>
    <row r="4462" spans="1:4" ht="13.5">
      <c r="A4462" s="197">
        <v>94757</v>
      </c>
      <c r="B4462" s="197" t="s">
        <v>26663</v>
      </c>
      <c r="C4462" s="197" t="s">
        <v>170</v>
      </c>
      <c r="D4462" s="198">
        <v>23.12</v>
      </c>
    </row>
    <row r="4463" spans="1:4" ht="13.5">
      <c r="A4463" s="197">
        <v>94758</v>
      </c>
      <c r="B4463" s="197" t="s">
        <v>26664</v>
      </c>
      <c r="C4463" s="197" t="s">
        <v>170</v>
      </c>
      <c r="D4463" s="198">
        <v>62.3</v>
      </c>
    </row>
    <row r="4464" spans="1:4" ht="13.5">
      <c r="A4464" s="197">
        <v>94759</v>
      </c>
      <c r="B4464" s="197" t="s">
        <v>26665</v>
      </c>
      <c r="C4464" s="197" t="s">
        <v>170</v>
      </c>
      <c r="D4464" s="198">
        <v>77.64</v>
      </c>
    </row>
    <row r="4465" spans="1:4" ht="13.5">
      <c r="A4465" s="197">
        <v>94760</v>
      </c>
      <c r="B4465" s="197" t="s">
        <v>26666</v>
      </c>
      <c r="C4465" s="197" t="s">
        <v>170</v>
      </c>
      <c r="D4465" s="198">
        <v>127.28</v>
      </c>
    </row>
    <row r="4466" spans="1:4" ht="13.5">
      <c r="A4466" s="197">
        <v>94761</v>
      </c>
      <c r="B4466" s="197" t="s">
        <v>26667</v>
      </c>
      <c r="C4466" s="197" t="s">
        <v>170</v>
      </c>
      <c r="D4466" s="198">
        <v>281.04000000000002</v>
      </c>
    </row>
    <row r="4467" spans="1:4" ht="13.5">
      <c r="A4467" s="197">
        <v>94762</v>
      </c>
      <c r="B4467" s="197" t="s">
        <v>26668</v>
      </c>
      <c r="C4467" s="197" t="s">
        <v>170</v>
      </c>
      <c r="D4467" s="198">
        <v>355.57</v>
      </c>
    </row>
    <row r="4468" spans="1:4" ht="13.5">
      <c r="A4468" s="197">
        <v>94783</v>
      </c>
      <c r="B4468" s="197" t="s">
        <v>26669</v>
      </c>
      <c r="C4468" s="197" t="s">
        <v>170</v>
      </c>
      <c r="D4468" s="198">
        <v>20.309999999999999</v>
      </c>
    </row>
    <row r="4469" spans="1:4" ht="13.5">
      <c r="A4469" s="197">
        <v>94785</v>
      </c>
      <c r="B4469" s="197" t="s">
        <v>26670</v>
      </c>
      <c r="C4469" s="197" t="s">
        <v>170</v>
      </c>
      <c r="D4469" s="198">
        <v>36.92</v>
      </c>
    </row>
    <row r="4470" spans="1:4" ht="13.5">
      <c r="A4470" s="197">
        <v>94786</v>
      </c>
      <c r="B4470" s="197" t="s">
        <v>26671</v>
      </c>
      <c r="C4470" s="197" t="s">
        <v>170</v>
      </c>
      <c r="D4470" s="198">
        <v>48.26</v>
      </c>
    </row>
    <row r="4471" spans="1:4" ht="13.5">
      <c r="A4471" s="197">
        <v>94787</v>
      </c>
      <c r="B4471" s="197" t="s">
        <v>26672</v>
      </c>
      <c r="C4471" s="197" t="s">
        <v>170</v>
      </c>
      <c r="D4471" s="198">
        <v>64.150000000000006</v>
      </c>
    </row>
    <row r="4472" spans="1:4" ht="13.5">
      <c r="A4472" s="197">
        <v>94788</v>
      </c>
      <c r="B4472" s="197" t="s">
        <v>26673</v>
      </c>
      <c r="C4472" s="197" t="s">
        <v>170</v>
      </c>
      <c r="D4472" s="198">
        <v>92.66</v>
      </c>
    </row>
    <row r="4473" spans="1:4" ht="13.5">
      <c r="A4473" s="197">
        <v>94789</v>
      </c>
      <c r="B4473" s="197" t="s">
        <v>26674</v>
      </c>
      <c r="C4473" s="197" t="s">
        <v>170</v>
      </c>
      <c r="D4473" s="198">
        <v>290.56</v>
      </c>
    </row>
    <row r="4474" spans="1:4" ht="13.5">
      <c r="A4474" s="197">
        <v>94790</v>
      </c>
      <c r="B4474" s="197" t="s">
        <v>26675</v>
      </c>
      <c r="C4474" s="197" t="s">
        <v>170</v>
      </c>
      <c r="D4474" s="198">
        <v>336.07</v>
      </c>
    </row>
    <row r="4475" spans="1:4" ht="13.5">
      <c r="A4475" s="197">
        <v>94791</v>
      </c>
      <c r="B4475" s="197" t="s">
        <v>26676</v>
      </c>
      <c r="C4475" s="197" t="s">
        <v>170</v>
      </c>
      <c r="D4475" s="198">
        <v>470.74</v>
      </c>
    </row>
    <row r="4476" spans="1:4" ht="13.5">
      <c r="A4476" s="197">
        <v>94863</v>
      </c>
      <c r="B4476" s="197" t="s">
        <v>26677</v>
      </c>
      <c r="C4476" s="197" t="s">
        <v>170</v>
      </c>
      <c r="D4476" s="198">
        <v>203.24</v>
      </c>
    </row>
    <row r="4477" spans="1:4" ht="13.5">
      <c r="A4477" s="197">
        <v>95141</v>
      </c>
      <c r="B4477" s="197" t="s">
        <v>26678</v>
      </c>
      <c r="C4477" s="197" t="s">
        <v>170</v>
      </c>
      <c r="D4477" s="198">
        <v>34.450000000000003</v>
      </c>
    </row>
    <row r="4478" spans="1:4" ht="13.5">
      <c r="A4478" s="197">
        <v>95237</v>
      </c>
      <c r="B4478" s="197" t="s">
        <v>26679</v>
      </c>
      <c r="C4478" s="197" t="s">
        <v>170</v>
      </c>
      <c r="D4478" s="198">
        <v>27.22</v>
      </c>
    </row>
    <row r="4479" spans="1:4" ht="13.5">
      <c r="A4479" s="197">
        <v>95693</v>
      </c>
      <c r="B4479" s="197" t="s">
        <v>26680</v>
      </c>
      <c r="C4479" s="197" t="s">
        <v>170</v>
      </c>
      <c r="D4479" s="198">
        <v>60.23</v>
      </c>
    </row>
    <row r="4480" spans="1:4" ht="13.5">
      <c r="A4480" s="197">
        <v>95694</v>
      </c>
      <c r="B4480" s="197" t="s">
        <v>26681</v>
      </c>
      <c r="C4480" s="197" t="s">
        <v>170</v>
      </c>
      <c r="D4480" s="198">
        <v>79.099999999999994</v>
      </c>
    </row>
    <row r="4481" spans="1:4" ht="13.5">
      <c r="A4481" s="197">
        <v>95695</v>
      </c>
      <c r="B4481" s="197" t="s">
        <v>26682</v>
      </c>
      <c r="C4481" s="197" t="s">
        <v>170</v>
      </c>
      <c r="D4481" s="198">
        <v>77.180000000000007</v>
      </c>
    </row>
    <row r="4482" spans="1:4" ht="13.5">
      <c r="A4482" s="197">
        <v>95696</v>
      </c>
      <c r="B4482" s="197" t="s">
        <v>26683</v>
      </c>
      <c r="C4482" s="197" t="s">
        <v>170</v>
      </c>
      <c r="D4482" s="198">
        <v>42.95</v>
      </c>
    </row>
    <row r="4483" spans="1:4" ht="13.5">
      <c r="A4483" s="197">
        <v>96637</v>
      </c>
      <c r="B4483" s="197" t="s">
        <v>26684</v>
      </c>
      <c r="C4483" s="197" t="s">
        <v>170</v>
      </c>
      <c r="D4483" s="198">
        <v>14.94</v>
      </c>
    </row>
    <row r="4484" spans="1:4" ht="13.5">
      <c r="A4484" s="197">
        <v>96638</v>
      </c>
      <c r="B4484" s="197" t="s">
        <v>26685</v>
      </c>
      <c r="C4484" s="197" t="s">
        <v>170</v>
      </c>
      <c r="D4484" s="198">
        <v>14.28</v>
      </c>
    </row>
    <row r="4485" spans="1:4" ht="13.5">
      <c r="A4485" s="197">
        <v>96639</v>
      </c>
      <c r="B4485" s="197" t="s">
        <v>26686</v>
      </c>
      <c r="C4485" s="197" t="s">
        <v>170</v>
      </c>
      <c r="D4485" s="198">
        <v>10.5</v>
      </c>
    </row>
    <row r="4486" spans="1:4" ht="13.5">
      <c r="A4486" s="197">
        <v>96640</v>
      </c>
      <c r="B4486" s="197" t="s">
        <v>26687</v>
      </c>
      <c r="C4486" s="197" t="s">
        <v>170</v>
      </c>
      <c r="D4486" s="198">
        <v>28.82</v>
      </c>
    </row>
    <row r="4487" spans="1:4" ht="13.5">
      <c r="A4487" s="197">
        <v>96641</v>
      </c>
      <c r="B4487" s="197" t="s">
        <v>26688</v>
      </c>
      <c r="C4487" s="197" t="s">
        <v>170</v>
      </c>
      <c r="D4487" s="198">
        <v>22.27</v>
      </c>
    </row>
    <row r="4488" spans="1:4" ht="13.5">
      <c r="A4488" s="197">
        <v>96642</v>
      </c>
      <c r="B4488" s="197" t="s">
        <v>26689</v>
      </c>
      <c r="C4488" s="197" t="s">
        <v>170</v>
      </c>
      <c r="D4488" s="198">
        <v>19.75</v>
      </c>
    </row>
    <row r="4489" spans="1:4" ht="13.5">
      <c r="A4489" s="197">
        <v>96643</v>
      </c>
      <c r="B4489" s="197" t="s">
        <v>26690</v>
      </c>
      <c r="C4489" s="197" t="s">
        <v>170</v>
      </c>
      <c r="D4489" s="198">
        <v>58.1</v>
      </c>
    </row>
    <row r="4490" spans="1:4" ht="13.5">
      <c r="A4490" s="197">
        <v>96650</v>
      </c>
      <c r="B4490" s="197" t="s">
        <v>26691</v>
      </c>
      <c r="C4490" s="197" t="s">
        <v>170</v>
      </c>
      <c r="D4490" s="198">
        <v>11.27</v>
      </c>
    </row>
    <row r="4491" spans="1:4" ht="13.5">
      <c r="A4491" s="197">
        <v>96651</v>
      </c>
      <c r="B4491" s="197" t="s">
        <v>26692</v>
      </c>
      <c r="C4491" s="197" t="s">
        <v>170</v>
      </c>
      <c r="D4491" s="198">
        <v>10.61</v>
      </c>
    </row>
    <row r="4492" spans="1:4" ht="13.5">
      <c r="A4492" s="197">
        <v>96652</v>
      </c>
      <c r="B4492" s="197" t="s">
        <v>26693</v>
      </c>
      <c r="C4492" s="197" t="s">
        <v>170</v>
      </c>
      <c r="D4492" s="198">
        <v>21.27</v>
      </c>
    </row>
    <row r="4493" spans="1:4" ht="13.5">
      <c r="A4493" s="197">
        <v>96653</v>
      </c>
      <c r="B4493" s="197" t="s">
        <v>26694</v>
      </c>
      <c r="C4493" s="197" t="s">
        <v>170</v>
      </c>
      <c r="D4493" s="198">
        <v>21.2</v>
      </c>
    </row>
    <row r="4494" spans="1:4" ht="13.5">
      <c r="A4494" s="197">
        <v>96654</v>
      </c>
      <c r="B4494" s="197" t="s">
        <v>26695</v>
      </c>
      <c r="C4494" s="197" t="s">
        <v>170</v>
      </c>
      <c r="D4494" s="198">
        <v>35.44</v>
      </c>
    </row>
    <row r="4495" spans="1:4" ht="13.5">
      <c r="A4495" s="197">
        <v>96655</v>
      </c>
      <c r="B4495" s="197" t="s">
        <v>26696</v>
      </c>
      <c r="C4495" s="197" t="s">
        <v>170</v>
      </c>
      <c r="D4495" s="198">
        <v>34.729999999999997</v>
      </c>
    </row>
    <row r="4496" spans="1:4" ht="13.5">
      <c r="A4496" s="197">
        <v>96656</v>
      </c>
      <c r="B4496" s="197" t="s">
        <v>26697</v>
      </c>
      <c r="C4496" s="197" t="s">
        <v>170</v>
      </c>
      <c r="D4496" s="198">
        <v>8.09</v>
      </c>
    </row>
    <row r="4497" spans="1:4" ht="13.5">
      <c r="A4497" s="197">
        <v>96657</v>
      </c>
      <c r="B4497" s="197" t="s">
        <v>26698</v>
      </c>
      <c r="C4497" s="197" t="s">
        <v>170</v>
      </c>
      <c r="D4497" s="198">
        <v>26.41</v>
      </c>
    </row>
    <row r="4498" spans="1:4" ht="13.5">
      <c r="A4498" s="197">
        <v>96658</v>
      </c>
      <c r="B4498" s="197" t="s">
        <v>26699</v>
      </c>
      <c r="C4498" s="197" t="s">
        <v>170</v>
      </c>
      <c r="D4498" s="198">
        <v>19.86</v>
      </c>
    </row>
    <row r="4499" spans="1:4" ht="13.5">
      <c r="A4499" s="197">
        <v>96659</v>
      </c>
      <c r="B4499" s="197" t="s">
        <v>26700</v>
      </c>
      <c r="C4499" s="197" t="s">
        <v>170</v>
      </c>
      <c r="D4499" s="198">
        <v>14.41</v>
      </c>
    </row>
    <row r="4500" spans="1:4" ht="13.5">
      <c r="A4500" s="197">
        <v>96660</v>
      </c>
      <c r="B4500" s="197" t="s">
        <v>26701</v>
      </c>
      <c r="C4500" s="197" t="s">
        <v>170</v>
      </c>
      <c r="D4500" s="198">
        <v>44.96</v>
      </c>
    </row>
    <row r="4501" spans="1:4" ht="13.5">
      <c r="A4501" s="197">
        <v>96661</v>
      </c>
      <c r="B4501" s="197" t="s">
        <v>26702</v>
      </c>
      <c r="C4501" s="197" t="s">
        <v>170</v>
      </c>
      <c r="D4501" s="198">
        <v>34.9</v>
      </c>
    </row>
    <row r="4502" spans="1:4" ht="13.5">
      <c r="A4502" s="197">
        <v>96662</v>
      </c>
      <c r="B4502" s="197" t="s">
        <v>26703</v>
      </c>
      <c r="C4502" s="197" t="s">
        <v>170</v>
      </c>
      <c r="D4502" s="198">
        <v>14.75</v>
      </c>
    </row>
    <row r="4503" spans="1:4" ht="13.5">
      <c r="A4503" s="197">
        <v>96663</v>
      </c>
      <c r="B4503" s="197" t="s">
        <v>26704</v>
      </c>
      <c r="C4503" s="197" t="s">
        <v>170</v>
      </c>
      <c r="D4503" s="198">
        <v>26.54</v>
      </c>
    </row>
    <row r="4504" spans="1:4" ht="13.5">
      <c r="A4504" s="197">
        <v>96664</v>
      </c>
      <c r="B4504" s="197" t="s">
        <v>26705</v>
      </c>
      <c r="C4504" s="197" t="s">
        <v>170</v>
      </c>
      <c r="D4504" s="198">
        <v>28.69</v>
      </c>
    </row>
    <row r="4505" spans="1:4" ht="13.5">
      <c r="A4505" s="197">
        <v>96665</v>
      </c>
      <c r="B4505" s="197" t="s">
        <v>26706</v>
      </c>
      <c r="C4505" s="197" t="s">
        <v>170</v>
      </c>
      <c r="D4505" s="198">
        <v>14.83</v>
      </c>
    </row>
    <row r="4506" spans="1:4" ht="13.5">
      <c r="A4506" s="197">
        <v>96666</v>
      </c>
      <c r="B4506" s="197" t="s">
        <v>26707</v>
      </c>
      <c r="C4506" s="197" t="s">
        <v>170</v>
      </c>
      <c r="D4506" s="198">
        <v>28.52</v>
      </c>
    </row>
    <row r="4507" spans="1:4" ht="13.5">
      <c r="A4507" s="197">
        <v>96667</v>
      </c>
      <c r="B4507" s="197" t="s">
        <v>26708</v>
      </c>
      <c r="C4507" s="197" t="s">
        <v>170</v>
      </c>
      <c r="D4507" s="198">
        <v>50.23</v>
      </c>
    </row>
    <row r="4508" spans="1:4" ht="13.5">
      <c r="A4508" s="197">
        <v>96684</v>
      </c>
      <c r="B4508" s="197" t="s">
        <v>26709</v>
      </c>
      <c r="C4508" s="197" t="s">
        <v>170</v>
      </c>
      <c r="D4508" s="198">
        <v>5.78</v>
      </c>
    </row>
    <row r="4509" spans="1:4" ht="13.5">
      <c r="A4509" s="197">
        <v>96685</v>
      </c>
      <c r="B4509" s="197" t="s">
        <v>26710</v>
      </c>
      <c r="C4509" s="197" t="s">
        <v>170</v>
      </c>
      <c r="D4509" s="198">
        <v>5.12</v>
      </c>
    </row>
    <row r="4510" spans="1:4" ht="13.5">
      <c r="A4510" s="197">
        <v>96686</v>
      </c>
      <c r="B4510" s="197" t="s">
        <v>26711</v>
      </c>
      <c r="C4510" s="197" t="s">
        <v>170</v>
      </c>
      <c r="D4510" s="198">
        <v>8.68</v>
      </c>
    </row>
    <row r="4511" spans="1:4" ht="13.5">
      <c r="A4511" s="197">
        <v>96687</v>
      </c>
      <c r="B4511" s="197" t="s">
        <v>26712</v>
      </c>
      <c r="C4511" s="197" t="s">
        <v>170</v>
      </c>
      <c r="D4511" s="198">
        <v>8.61</v>
      </c>
    </row>
    <row r="4512" spans="1:4" ht="13.5">
      <c r="A4512" s="197">
        <v>96688</v>
      </c>
      <c r="B4512" s="197" t="s">
        <v>26713</v>
      </c>
      <c r="C4512" s="197" t="s">
        <v>170</v>
      </c>
      <c r="D4512" s="198">
        <v>15.08</v>
      </c>
    </row>
    <row r="4513" spans="1:4" ht="13.5">
      <c r="A4513" s="197">
        <v>96689</v>
      </c>
      <c r="B4513" s="197" t="s">
        <v>26714</v>
      </c>
      <c r="C4513" s="197" t="s">
        <v>170</v>
      </c>
      <c r="D4513" s="198">
        <v>14.37</v>
      </c>
    </row>
    <row r="4514" spans="1:4" ht="13.5">
      <c r="A4514" s="197">
        <v>96690</v>
      </c>
      <c r="B4514" s="197" t="s">
        <v>26715</v>
      </c>
      <c r="C4514" s="197" t="s">
        <v>170</v>
      </c>
      <c r="D4514" s="198">
        <v>28.43</v>
      </c>
    </row>
    <row r="4515" spans="1:4" ht="13.5">
      <c r="A4515" s="197">
        <v>96691</v>
      </c>
      <c r="B4515" s="197" t="s">
        <v>26716</v>
      </c>
      <c r="C4515" s="197" t="s">
        <v>170</v>
      </c>
      <c r="D4515" s="198">
        <v>29.41</v>
      </c>
    </row>
    <row r="4516" spans="1:4" ht="13.5">
      <c r="A4516" s="197">
        <v>96692</v>
      </c>
      <c r="B4516" s="197" t="s">
        <v>26717</v>
      </c>
      <c r="C4516" s="197" t="s">
        <v>170</v>
      </c>
      <c r="D4516" s="198">
        <v>42.95</v>
      </c>
    </row>
    <row r="4517" spans="1:4" ht="13.5">
      <c r="A4517" s="197">
        <v>96693</v>
      </c>
      <c r="B4517" s="197" t="s">
        <v>26718</v>
      </c>
      <c r="C4517" s="197" t="s">
        <v>170</v>
      </c>
      <c r="D4517" s="198">
        <v>40.54</v>
      </c>
    </row>
    <row r="4518" spans="1:4" ht="13.5">
      <c r="A4518" s="197">
        <v>96694</v>
      </c>
      <c r="B4518" s="197" t="s">
        <v>26719</v>
      </c>
      <c r="C4518" s="197" t="s">
        <v>170</v>
      </c>
      <c r="D4518" s="198">
        <v>96.33</v>
      </c>
    </row>
    <row r="4519" spans="1:4" ht="13.5">
      <c r="A4519" s="197">
        <v>96695</v>
      </c>
      <c r="B4519" s="197" t="s">
        <v>26720</v>
      </c>
      <c r="C4519" s="197" t="s">
        <v>170</v>
      </c>
      <c r="D4519" s="198">
        <v>93.5</v>
      </c>
    </row>
    <row r="4520" spans="1:4" ht="13.5">
      <c r="A4520" s="197">
        <v>96696</v>
      </c>
      <c r="B4520" s="197" t="s">
        <v>26721</v>
      </c>
      <c r="C4520" s="197" t="s">
        <v>170</v>
      </c>
      <c r="D4520" s="198">
        <v>145.30000000000001</v>
      </c>
    </row>
    <row r="4521" spans="1:4" ht="13.5">
      <c r="A4521" s="197">
        <v>96697</v>
      </c>
      <c r="B4521" s="197" t="s">
        <v>26722</v>
      </c>
      <c r="C4521" s="197" t="s">
        <v>170</v>
      </c>
      <c r="D4521" s="198">
        <v>217.47</v>
      </c>
    </row>
    <row r="4522" spans="1:4" ht="13.5">
      <c r="A4522" s="197">
        <v>96698</v>
      </c>
      <c r="B4522" s="197" t="s">
        <v>26723</v>
      </c>
      <c r="C4522" s="197" t="s">
        <v>170</v>
      </c>
      <c r="D4522" s="198">
        <v>4.42</v>
      </c>
    </row>
    <row r="4523" spans="1:4" ht="13.5">
      <c r="A4523" s="197">
        <v>96699</v>
      </c>
      <c r="B4523" s="197" t="s">
        <v>26724</v>
      </c>
      <c r="C4523" s="197" t="s">
        <v>170</v>
      </c>
      <c r="D4523" s="198">
        <v>22.74</v>
      </c>
    </row>
    <row r="4524" spans="1:4" ht="13.5">
      <c r="A4524" s="197">
        <v>96700</v>
      </c>
      <c r="B4524" s="197" t="s">
        <v>26725</v>
      </c>
      <c r="C4524" s="197" t="s">
        <v>170</v>
      </c>
      <c r="D4524" s="198">
        <v>16.190000000000001</v>
      </c>
    </row>
    <row r="4525" spans="1:4" ht="13.5">
      <c r="A4525" s="197">
        <v>96701</v>
      </c>
      <c r="B4525" s="197" t="s">
        <v>26726</v>
      </c>
      <c r="C4525" s="197" t="s">
        <v>170</v>
      </c>
      <c r="D4525" s="198">
        <v>6.02</v>
      </c>
    </row>
    <row r="4526" spans="1:4" ht="13.5">
      <c r="A4526" s="197">
        <v>96702</v>
      </c>
      <c r="B4526" s="197" t="s">
        <v>26727</v>
      </c>
      <c r="C4526" s="197" t="s">
        <v>170</v>
      </c>
      <c r="D4526" s="198">
        <v>6.36</v>
      </c>
    </row>
    <row r="4527" spans="1:4" ht="13.5">
      <c r="A4527" s="197">
        <v>96703</v>
      </c>
      <c r="B4527" s="197" t="s">
        <v>26728</v>
      </c>
      <c r="C4527" s="197" t="s">
        <v>170</v>
      </c>
      <c r="D4527" s="198">
        <v>12.94</v>
      </c>
    </row>
    <row r="4528" spans="1:4" ht="13.5">
      <c r="A4528" s="197">
        <v>96704</v>
      </c>
      <c r="B4528" s="197" t="s">
        <v>26729</v>
      </c>
      <c r="C4528" s="197" t="s">
        <v>170</v>
      </c>
      <c r="D4528" s="198">
        <v>15.09</v>
      </c>
    </row>
    <row r="4529" spans="1:4" ht="13.5">
      <c r="A4529" s="197">
        <v>96705</v>
      </c>
      <c r="B4529" s="197" t="s">
        <v>26730</v>
      </c>
      <c r="C4529" s="197" t="s">
        <v>170</v>
      </c>
      <c r="D4529" s="198">
        <v>19.5</v>
      </c>
    </row>
    <row r="4530" spans="1:4" ht="13.5">
      <c r="A4530" s="197">
        <v>96706</v>
      </c>
      <c r="B4530" s="197" t="s">
        <v>26731</v>
      </c>
      <c r="C4530" s="197" t="s">
        <v>170</v>
      </c>
      <c r="D4530" s="198">
        <v>29.25</v>
      </c>
    </row>
    <row r="4531" spans="1:4" ht="13.5">
      <c r="A4531" s="197">
        <v>96707</v>
      </c>
      <c r="B4531" s="197" t="s">
        <v>26732</v>
      </c>
      <c r="C4531" s="197" t="s">
        <v>170</v>
      </c>
      <c r="D4531" s="198">
        <v>61.82</v>
      </c>
    </row>
    <row r="4532" spans="1:4" ht="13.5">
      <c r="A4532" s="197">
        <v>96708</v>
      </c>
      <c r="B4532" s="197" t="s">
        <v>26733</v>
      </c>
      <c r="C4532" s="197" t="s">
        <v>170</v>
      </c>
      <c r="D4532" s="198">
        <v>97.85</v>
      </c>
    </row>
    <row r="4533" spans="1:4" ht="13.5">
      <c r="A4533" s="197">
        <v>96709</v>
      </c>
      <c r="B4533" s="197" t="s">
        <v>26734</v>
      </c>
      <c r="C4533" s="197" t="s">
        <v>170</v>
      </c>
      <c r="D4533" s="198">
        <v>154.86000000000001</v>
      </c>
    </row>
    <row r="4534" spans="1:4" ht="13.5">
      <c r="A4534" s="197">
        <v>96710</v>
      </c>
      <c r="B4534" s="197" t="s">
        <v>26735</v>
      </c>
      <c r="C4534" s="197" t="s">
        <v>170</v>
      </c>
      <c r="D4534" s="198">
        <v>7.55</v>
      </c>
    </row>
    <row r="4535" spans="1:4" ht="13.5">
      <c r="A4535" s="197">
        <v>96711</v>
      </c>
      <c r="B4535" s="197" t="s">
        <v>26736</v>
      </c>
      <c r="C4535" s="197" t="s">
        <v>170</v>
      </c>
      <c r="D4535" s="198">
        <v>11.78</v>
      </c>
    </row>
    <row r="4536" spans="1:4" ht="13.5">
      <c r="A4536" s="197">
        <v>96712</v>
      </c>
      <c r="B4536" s="197" t="s">
        <v>26737</v>
      </c>
      <c r="C4536" s="197" t="s">
        <v>170</v>
      </c>
      <c r="D4536" s="198">
        <v>23.04</v>
      </c>
    </row>
    <row r="4537" spans="1:4" ht="13.5">
      <c r="A4537" s="197">
        <v>96713</v>
      </c>
      <c r="B4537" s="197" t="s">
        <v>26738</v>
      </c>
      <c r="C4537" s="197" t="s">
        <v>170</v>
      </c>
      <c r="D4537" s="198">
        <v>31.84</v>
      </c>
    </row>
    <row r="4538" spans="1:4" ht="13.5">
      <c r="A4538" s="197">
        <v>96714</v>
      </c>
      <c r="B4538" s="197" t="s">
        <v>26739</v>
      </c>
      <c r="C4538" s="197" t="s">
        <v>170</v>
      </c>
      <c r="D4538" s="198">
        <v>54.01</v>
      </c>
    </row>
    <row r="4539" spans="1:4" ht="13.5">
      <c r="A4539" s="197">
        <v>96715</v>
      </c>
      <c r="B4539" s="197" t="s">
        <v>26740</v>
      </c>
      <c r="C4539" s="197" t="s">
        <v>170</v>
      </c>
      <c r="D4539" s="198">
        <v>102.87</v>
      </c>
    </row>
    <row r="4540" spans="1:4" ht="13.5">
      <c r="A4540" s="197">
        <v>96716</v>
      </c>
      <c r="B4540" s="197" t="s">
        <v>26741</v>
      </c>
      <c r="C4540" s="197" t="s">
        <v>170</v>
      </c>
      <c r="D4540" s="198">
        <v>154.83000000000001</v>
      </c>
    </row>
    <row r="4541" spans="1:4" ht="13.5">
      <c r="A4541" s="197">
        <v>96717</v>
      </c>
      <c r="B4541" s="197" t="s">
        <v>26742</v>
      </c>
      <c r="C4541" s="197" t="s">
        <v>170</v>
      </c>
      <c r="D4541" s="198">
        <v>244.35</v>
      </c>
    </row>
    <row r="4542" spans="1:4" ht="13.5">
      <c r="A4542" s="197">
        <v>96736</v>
      </c>
      <c r="B4542" s="197" t="s">
        <v>26743</v>
      </c>
      <c r="C4542" s="197" t="s">
        <v>170</v>
      </c>
      <c r="D4542" s="198">
        <v>6.08</v>
      </c>
    </row>
    <row r="4543" spans="1:4" ht="13.5">
      <c r="A4543" s="197">
        <v>96737</v>
      </c>
      <c r="B4543" s="197" t="s">
        <v>26744</v>
      </c>
      <c r="C4543" s="197" t="s">
        <v>170</v>
      </c>
      <c r="D4543" s="198">
        <v>7.08</v>
      </c>
    </row>
    <row r="4544" spans="1:4" ht="13.5">
      <c r="A4544" s="197">
        <v>96738</v>
      </c>
      <c r="B4544" s="197" t="s">
        <v>26745</v>
      </c>
      <c r="C4544" s="197" t="s">
        <v>170</v>
      </c>
      <c r="D4544" s="198">
        <v>25.4</v>
      </c>
    </row>
    <row r="4545" spans="1:4" ht="13.5">
      <c r="A4545" s="197">
        <v>96739</v>
      </c>
      <c r="B4545" s="197" t="s">
        <v>26746</v>
      </c>
      <c r="C4545" s="197" t="s">
        <v>170</v>
      </c>
      <c r="D4545" s="198">
        <v>9.15</v>
      </c>
    </row>
    <row r="4546" spans="1:4" ht="13.5">
      <c r="A4546" s="197">
        <v>96740</v>
      </c>
      <c r="B4546" s="197" t="s">
        <v>26747</v>
      </c>
      <c r="C4546" s="197" t="s">
        <v>170</v>
      </c>
      <c r="D4546" s="198">
        <v>39.700000000000003</v>
      </c>
    </row>
    <row r="4547" spans="1:4" ht="13.5">
      <c r="A4547" s="197">
        <v>96741</v>
      </c>
      <c r="B4547" s="197" t="s">
        <v>26748</v>
      </c>
      <c r="C4547" s="197" t="s">
        <v>170</v>
      </c>
      <c r="D4547" s="198">
        <v>15.11</v>
      </c>
    </row>
    <row r="4548" spans="1:4" ht="13.5">
      <c r="A4548" s="197">
        <v>96742</v>
      </c>
      <c r="B4548" s="197" t="s">
        <v>26749</v>
      </c>
      <c r="C4548" s="197" t="s">
        <v>170</v>
      </c>
      <c r="D4548" s="198">
        <v>22.92</v>
      </c>
    </row>
    <row r="4549" spans="1:4" ht="13.5">
      <c r="A4549" s="197">
        <v>96743</v>
      </c>
      <c r="B4549" s="197" t="s">
        <v>26750</v>
      </c>
      <c r="C4549" s="197" t="s">
        <v>170</v>
      </c>
      <c r="D4549" s="198">
        <v>30.17</v>
      </c>
    </row>
    <row r="4550" spans="1:4" ht="13.5">
      <c r="A4550" s="197">
        <v>96744</v>
      </c>
      <c r="B4550" s="197" t="s">
        <v>26751</v>
      </c>
      <c r="C4550" s="197" t="s">
        <v>170</v>
      </c>
      <c r="D4550" s="198">
        <v>65.2</v>
      </c>
    </row>
    <row r="4551" spans="1:4" ht="13.5">
      <c r="A4551" s="197">
        <v>96745</v>
      </c>
      <c r="B4551" s="197" t="s">
        <v>26752</v>
      </c>
      <c r="C4551" s="197" t="s">
        <v>170</v>
      </c>
      <c r="D4551" s="198">
        <v>97.03</v>
      </c>
    </row>
    <row r="4552" spans="1:4" ht="13.5">
      <c r="A4552" s="197">
        <v>96746</v>
      </c>
      <c r="B4552" s="197" t="s">
        <v>26753</v>
      </c>
      <c r="C4552" s="197" t="s">
        <v>170</v>
      </c>
      <c r="D4552" s="198">
        <v>154.82</v>
      </c>
    </row>
    <row r="4553" spans="1:4" ht="13.5">
      <c r="A4553" s="197">
        <v>96747</v>
      </c>
      <c r="B4553" s="197" t="s">
        <v>26754</v>
      </c>
      <c r="C4553" s="197" t="s">
        <v>170</v>
      </c>
      <c r="D4553" s="198">
        <v>8.52</v>
      </c>
    </row>
    <row r="4554" spans="1:4" ht="13.5">
      <c r="A4554" s="197">
        <v>96748</v>
      </c>
      <c r="B4554" s="197" t="s">
        <v>26755</v>
      </c>
      <c r="C4554" s="197" t="s">
        <v>170</v>
      </c>
      <c r="D4554" s="198">
        <v>9.7799999999999994</v>
      </c>
    </row>
    <row r="4555" spans="1:4" ht="13.5">
      <c r="A4555" s="197">
        <v>96749</v>
      </c>
      <c r="B4555" s="197" t="s">
        <v>26756</v>
      </c>
      <c r="C4555" s="197" t="s">
        <v>170</v>
      </c>
      <c r="D4555" s="198">
        <v>13.4</v>
      </c>
    </row>
    <row r="4556" spans="1:4" ht="13.5">
      <c r="A4556" s="197">
        <v>96750</v>
      </c>
      <c r="B4556" s="197" t="s">
        <v>26757</v>
      </c>
      <c r="C4556" s="197" t="s">
        <v>170</v>
      </c>
      <c r="D4556" s="198">
        <v>18.309999999999999</v>
      </c>
    </row>
    <row r="4557" spans="1:4" ht="13.5">
      <c r="A4557" s="197">
        <v>96751</v>
      </c>
      <c r="B4557" s="197" t="s">
        <v>26758</v>
      </c>
      <c r="C4557" s="197" t="s">
        <v>170</v>
      </c>
      <c r="D4557" s="198">
        <v>33.54</v>
      </c>
    </row>
    <row r="4558" spans="1:4" ht="13.5">
      <c r="A4558" s="197">
        <v>96752</v>
      </c>
      <c r="B4558" s="197" t="s">
        <v>26759</v>
      </c>
      <c r="C4558" s="197" t="s">
        <v>170</v>
      </c>
      <c r="D4558" s="198">
        <v>44.3</v>
      </c>
    </row>
    <row r="4559" spans="1:4" ht="13.5">
      <c r="A4559" s="197">
        <v>96753</v>
      </c>
      <c r="B4559" s="197" t="s">
        <v>26760</v>
      </c>
      <c r="C4559" s="197" t="s">
        <v>170</v>
      </c>
      <c r="D4559" s="198">
        <v>101.4</v>
      </c>
    </row>
    <row r="4560" spans="1:4" ht="13.5">
      <c r="A4560" s="197">
        <v>96754</v>
      </c>
      <c r="B4560" s="197" t="s">
        <v>26761</v>
      </c>
      <c r="C4560" s="197" t="s">
        <v>170</v>
      </c>
      <c r="D4560" s="198">
        <v>144.06</v>
      </c>
    </row>
    <row r="4561" spans="1:4" ht="13.5">
      <c r="A4561" s="197">
        <v>96755</v>
      </c>
      <c r="B4561" s="197" t="s">
        <v>26762</v>
      </c>
      <c r="C4561" s="197" t="s">
        <v>170</v>
      </c>
      <c r="D4561" s="198">
        <v>217.42</v>
      </c>
    </row>
    <row r="4562" spans="1:4" ht="13.5">
      <c r="A4562" s="197">
        <v>96756</v>
      </c>
      <c r="B4562" s="197" t="s">
        <v>26763</v>
      </c>
      <c r="C4562" s="197" t="s">
        <v>170</v>
      </c>
      <c r="D4562" s="198">
        <v>16.12</v>
      </c>
    </row>
    <row r="4563" spans="1:4" ht="13.5">
      <c r="A4563" s="197">
        <v>96757</v>
      </c>
      <c r="B4563" s="197" t="s">
        <v>26764</v>
      </c>
      <c r="C4563" s="197" t="s">
        <v>170</v>
      </c>
      <c r="D4563" s="198">
        <v>15.46</v>
      </c>
    </row>
    <row r="4564" spans="1:4" ht="13.5">
      <c r="A4564" s="197">
        <v>96758</v>
      </c>
      <c r="B4564" s="197" t="s">
        <v>26765</v>
      </c>
      <c r="C4564" s="197" t="s">
        <v>170</v>
      </c>
      <c r="D4564" s="198">
        <v>18.05</v>
      </c>
    </row>
    <row r="4565" spans="1:4" ht="13.5">
      <c r="A4565" s="197">
        <v>96759</v>
      </c>
      <c r="B4565" s="197" t="s">
        <v>26766</v>
      </c>
      <c r="C4565" s="197" t="s">
        <v>170</v>
      </c>
      <c r="D4565" s="198">
        <v>27.38</v>
      </c>
    </row>
    <row r="4566" spans="1:4" ht="13.5">
      <c r="A4566" s="197">
        <v>96760</v>
      </c>
      <c r="B4566" s="197" t="s">
        <v>26767</v>
      </c>
      <c r="C4566" s="197" t="s">
        <v>170</v>
      </c>
      <c r="D4566" s="198">
        <v>38.630000000000003</v>
      </c>
    </row>
    <row r="4567" spans="1:4" ht="13.5">
      <c r="A4567" s="197">
        <v>96761</v>
      </c>
      <c r="B4567" s="197" t="s">
        <v>26768</v>
      </c>
      <c r="C4567" s="197" t="s">
        <v>170</v>
      </c>
      <c r="D4567" s="198">
        <v>55.84</v>
      </c>
    </row>
    <row r="4568" spans="1:4" ht="13.5">
      <c r="A4568" s="197">
        <v>96762</v>
      </c>
      <c r="B4568" s="197" t="s">
        <v>26769</v>
      </c>
      <c r="C4568" s="197" t="s">
        <v>170</v>
      </c>
      <c r="D4568" s="198">
        <v>109.58</v>
      </c>
    </row>
    <row r="4569" spans="1:4" ht="13.5">
      <c r="A4569" s="197">
        <v>96763</v>
      </c>
      <c r="B4569" s="197" t="s">
        <v>26770</v>
      </c>
      <c r="C4569" s="197" t="s">
        <v>170</v>
      </c>
      <c r="D4569" s="198">
        <v>153.15</v>
      </c>
    </row>
    <row r="4570" spans="1:4" ht="13.5">
      <c r="A4570" s="197">
        <v>96764</v>
      </c>
      <c r="B4570" s="197" t="s">
        <v>26771</v>
      </c>
      <c r="C4570" s="197" t="s">
        <v>170</v>
      </c>
      <c r="D4570" s="198">
        <v>244.26</v>
      </c>
    </row>
    <row r="4571" spans="1:4" ht="13.5">
      <c r="A4571" s="197">
        <v>96802</v>
      </c>
      <c r="B4571" s="197" t="s">
        <v>26772</v>
      </c>
      <c r="C4571" s="197" t="s">
        <v>170</v>
      </c>
      <c r="D4571" s="198">
        <v>307.29000000000002</v>
      </c>
    </row>
    <row r="4572" spans="1:4" ht="13.5">
      <c r="A4572" s="197">
        <v>96803</v>
      </c>
      <c r="B4572" s="197" t="s">
        <v>26773</v>
      </c>
      <c r="C4572" s="197" t="s">
        <v>170</v>
      </c>
      <c r="D4572" s="198">
        <v>157.41</v>
      </c>
    </row>
    <row r="4573" spans="1:4" ht="13.5">
      <c r="A4573" s="197">
        <v>96804</v>
      </c>
      <c r="B4573" s="197" t="s">
        <v>26774</v>
      </c>
      <c r="C4573" s="197" t="s">
        <v>170</v>
      </c>
      <c r="D4573" s="198">
        <v>280.7</v>
      </c>
    </row>
    <row r="4574" spans="1:4" ht="13.5">
      <c r="A4574" s="197">
        <v>96805</v>
      </c>
      <c r="B4574" s="197" t="s">
        <v>26775</v>
      </c>
      <c r="C4574" s="197" t="s">
        <v>170</v>
      </c>
      <c r="D4574" s="198">
        <v>316.56</v>
      </c>
    </row>
    <row r="4575" spans="1:4" ht="13.5">
      <c r="A4575" s="197">
        <v>96806</v>
      </c>
      <c r="B4575" s="197" t="s">
        <v>26776</v>
      </c>
      <c r="C4575" s="197" t="s">
        <v>170</v>
      </c>
      <c r="D4575" s="198">
        <v>152.81</v>
      </c>
    </row>
    <row r="4576" spans="1:4" ht="13.5">
      <c r="A4576" s="197">
        <v>96807</v>
      </c>
      <c r="B4576" s="197" t="s">
        <v>26777</v>
      </c>
      <c r="C4576" s="197" t="s">
        <v>170</v>
      </c>
      <c r="D4576" s="198">
        <v>254.15</v>
      </c>
    </row>
    <row r="4577" spans="1:4" ht="13.5">
      <c r="A4577" s="197">
        <v>96808</v>
      </c>
      <c r="B4577" s="197" t="s">
        <v>26778</v>
      </c>
      <c r="C4577" s="197" t="s">
        <v>170</v>
      </c>
      <c r="D4577" s="198">
        <v>14.06</v>
      </c>
    </row>
    <row r="4578" spans="1:4" ht="13.5">
      <c r="A4578" s="197">
        <v>96809</v>
      </c>
      <c r="B4578" s="197" t="s">
        <v>26779</v>
      </c>
      <c r="C4578" s="197" t="s">
        <v>170</v>
      </c>
      <c r="D4578" s="198">
        <v>16.149999999999999</v>
      </c>
    </row>
    <row r="4579" spans="1:4" ht="13.5">
      <c r="A4579" s="197">
        <v>96810</v>
      </c>
      <c r="B4579" s="197" t="s">
        <v>26780</v>
      </c>
      <c r="C4579" s="197" t="s">
        <v>170</v>
      </c>
      <c r="D4579" s="198">
        <v>17.559999999999999</v>
      </c>
    </row>
    <row r="4580" spans="1:4" ht="13.5">
      <c r="A4580" s="197">
        <v>96811</v>
      </c>
      <c r="B4580" s="197" t="s">
        <v>26781</v>
      </c>
      <c r="C4580" s="197" t="s">
        <v>170</v>
      </c>
      <c r="D4580" s="198">
        <v>18.84</v>
      </c>
    </row>
    <row r="4581" spans="1:4" ht="13.5">
      <c r="A4581" s="197">
        <v>96812</v>
      </c>
      <c r="B4581" s="197" t="s">
        <v>26782</v>
      </c>
      <c r="C4581" s="197" t="s">
        <v>170</v>
      </c>
      <c r="D4581" s="198">
        <v>18.09</v>
      </c>
    </row>
    <row r="4582" spans="1:4" ht="13.5">
      <c r="A4582" s="197">
        <v>96813</v>
      </c>
      <c r="B4582" s="197" t="s">
        <v>26783</v>
      </c>
      <c r="C4582" s="197" t="s">
        <v>170</v>
      </c>
      <c r="D4582" s="198">
        <v>20.89</v>
      </c>
    </row>
    <row r="4583" spans="1:4" ht="13.5">
      <c r="A4583" s="197">
        <v>96814</v>
      </c>
      <c r="B4583" s="197" t="s">
        <v>26784</v>
      </c>
      <c r="C4583" s="197" t="s">
        <v>170</v>
      </c>
      <c r="D4583" s="198">
        <v>17.62</v>
      </c>
    </row>
    <row r="4584" spans="1:4" ht="13.5">
      <c r="A4584" s="197">
        <v>96815</v>
      </c>
      <c r="B4584" s="197" t="s">
        <v>26785</v>
      </c>
      <c r="C4584" s="197" t="s">
        <v>170</v>
      </c>
      <c r="D4584" s="198">
        <v>29.83</v>
      </c>
    </row>
    <row r="4585" spans="1:4" ht="13.5">
      <c r="A4585" s="197">
        <v>96816</v>
      </c>
      <c r="B4585" s="197" t="s">
        <v>26786</v>
      </c>
      <c r="C4585" s="197" t="s">
        <v>170</v>
      </c>
      <c r="D4585" s="198">
        <v>24.5</v>
      </c>
    </row>
    <row r="4586" spans="1:4" ht="13.5">
      <c r="A4586" s="197">
        <v>96817</v>
      </c>
      <c r="B4586" s="197" t="s">
        <v>26787</v>
      </c>
      <c r="C4586" s="197" t="s">
        <v>170</v>
      </c>
      <c r="D4586" s="198">
        <v>27.89</v>
      </c>
    </row>
    <row r="4587" spans="1:4" ht="13.5">
      <c r="A4587" s="197">
        <v>96818</v>
      </c>
      <c r="B4587" s="197" t="s">
        <v>26788</v>
      </c>
      <c r="C4587" s="197" t="s">
        <v>170</v>
      </c>
      <c r="D4587" s="198">
        <v>25.96</v>
      </c>
    </row>
    <row r="4588" spans="1:4" ht="13.5">
      <c r="A4588" s="197">
        <v>96819</v>
      </c>
      <c r="B4588" s="197" t="s">
        <v>26789</v>
      </c>
      <c r="C4588" s="197" t="s">
        <v>170</v>
      </c>
      <c r="D4588" s="198">
        <v>25.96</v>
      </c>
    </row>
    <row r="4589" spans="1:4" ht="13.5">
      <c r="A4589" s="197">
        <v>96820</v>
      </c>
      <c r="B4589" s="197" t="s">
        <v>26790</v>
      </c>
      <c r="C4589" s="197" t="s">
        <v>170</v>
      </c>
      <c r="D4589" s="198">
        <v>47.38</v>
      </c>
    </row>
    <row r="4590" spans="1:4" ht="13.5">
      <c r="A4590" s="197">
        <v>96821</v>
      </c>
      <c r="B4590" s="197" t="s">
        <v>26791</v>
      </c>
      <c r="C4590" s="197" t="s">
        <v>170</v>
      </c>
      <c r="D4590" s="198">
        <v>40.31</v>
      </c>
    </row>
    <row r="4591" spans="1:4" ht="13.5">
      <c r="A4591" s="197">
        <v>96822</v>
      </c>
      <c r="B4591" s="197" t="s">
        <v>26792</v>
      </c>
      <c r="C4591" s="197" t="s">
        <v>170</v>
      </c>
      <c r="D4591" s="198">
        <v>40.85</v>
      </c>
    </row>
    <row r="4592" spans="1:4" ht="13.5">
      <c r="A4592" s="197">
        <v>96823</v>
      </c>
      <c r="B4592" s="197" t="s">
        <v>26793</v>
      </c>
      <c r="C4592" s="197" t="s">
        <v>170</v>
      </c>
      <c r="D4592" s="198">
        <v>16.84</v>
      </c>
    </row>
    <row r="4593" spans="1:4" ht="13.5">
      <c r="A4593" s="197">
        <v>96824</v>
      </c>
      <c r="B4593" s="197" t="s">
        <v>26794</v>
      </c>
      <c r="C4593" s="197" t="s">
        <v>170</v>
      </c>
      <c r="D4593" s="198">
        <v>19.02</v>
      </c>
    </row>
    <row r="4594" spans="1:4" ht="13.5">
      <c r="A4594" s="197">
        <v>96825</v>
      </c>
      <c r="B4594" s="197" t="s">
        <v>26795</v>
      </c>
      <c r="C4594" s="197" t="s">
        <v>170</v>
      </c>
      <c r="D4594" s="198">
        <v>25.81</v>
      </c>
    </row>
    <row r="4595" spans="1:4" ht="13.5">
      <c r="A4595" s="197">
        <v>96826</v>
      </c>
      <c r="B4595" s="197" t="s">
        <v>26796</v>
      </c>
      <c r="C4595" s="197" t="s">
        <v>170</v>
      </c>
      <c r="D4595" s="198">
        <v>23.39</v>
      </c>
    </row>
    <row r="4596" spans="1:4" ht="13.5">
      <c r="A4596" s="197">
        <v>96827</v>
      </c>
      <c r="B4596" s="197" t="s">
        <v>26797</v>
      </c>
      <c r="C4596" s="197" t="s">
        <v>170</v>
      </c>
      <c r="D4596" s="198">
        <v>24.27</v>
      </c>
    </row>
    <row r="4597" spans="1:4" ht="13.5">
      <c r="A4597" s="197">
        <v>96828</v>
      </c>
      <c r="B4597" s="197" t="s">
        <v>26798</v>
      </c>
      <c r="C4597" s="197" t="s">
        <v>170</v>
      </c>
      <c r="D4597" s="198">
        <v>30.5</v>
      </c>
    </row>
    <row r="4598" spans="1:4" ht="13.5">
      <c r="A4598" s="197">
        <v>96829</v>
      </c>
      <c r="B4598" s="197" t="s">
        <v>26799</v>
      </c>
      <c r="C4598" s="197" t="s">
        <v>170</v>
      </c>
      <c r="D4598" s="198">
        <v>23.35</v>
      </c>
    </row>
    <row r="4599" spans="1:4" ht="13.5">
      <c r="A4599" s="197">
        <v>96830</v>
      </c>
      <c r="B4599" s="197" t="s">
        <v>26800</v>
      </c>
      <c r="C4599" s="197" t="s">
        <v>170</v>
      </c>
      <c r="D4599" s="198">
        <v>33.950000000000003</v>
      </c>
    </row>
    <row r="4600" spans="1:4" ht="13.5">
      <c r="A4600" s="197">
        <v>96831</v>
      </c>
      <c r="B4600" s="197" t="s">
        <v>26801</v>
      </c>
      <c r="C4600" s="197" t="s">
        <v>170</v>
      </c>
      <c r="D4600" s="198">
        <v>27.65</v>
      </c>
    </row>
    <row r="4601" spans="1:4" ht="13.5">
      <c r="A4601" s="197">
        <v>96832</v>
      </c>
      <c r="B4601" s="197" t="s">
        <v>26802</v>
      </c>
      <c r="C4601" s="197" t="s">
        <v>170</v>
      </c>
      <c r="D4601" s="198">
        <v>31.99</v>
      </c>
    </row>
    <row r="4602" spans="1:4" ht="13.5">
      <c r="A4602" s="197">
        <v>96833</v>
      </c>
      <c r="B4602" s="197" t="s">
        <v>26803</v>
      </c>
      <c r="C4602" s="197" t="s">
        <v>170</v>
      </c>
      <c r="D4602" s="198">
        <v>29.95</v>
      </c>
    </row>
    <row r="4603" spans="1:4" ht="13.5">
      <c r="A4603" s="197">
        <v>96834</v>
      </c>
      <c r="B4603" s="197" t="s">
        <v>26804</v>
      </c>
      <c r="C4603" s="197" t="s">
        <v>170</v>
      </c>
      <c r="D4603" s="198">
        <v>49.54</v>
      </c>
    </row>
    <row r="4604" spans="1:4" ht="13.5">
      <c r="A4604" s="197">
        <v>96835</v>
      </c>
      <c r="B4604" s="197" t="s">
        <v>26805</v>
      </c>
      <c r="C4604" s="197" t="s">
        <v>170</v>
      </c>
      <c r="D4604" s="198">
        <v>42.8</v>
      </c>
    </row>
    <row r="4605" spans="1:4" ht="13.5">
      <c r="A4605" s="197">
        <v>96836</v>
      </c>
      <c r="B4605" s="197" t="s">
        <v>26806</v>
      </c>
      <c r="C4605" s="197" t="s">
        <v>170</v>
      </c>
      <c r="D4605" s="198">
        <v>45.6</v>
      </c>
    </row>
    <row r="4606" spans="1:4" ht="13.5">
      <c r="A4606" s="197">
        <v>96837</v>
      </c>
      <c r="B4606" s="197" t="s">
        <v>26807</v>
      </c>
      <c r="C4606" s="197" t="s">
        <v>170</v>
      </c>
      <c r="D4606" s="198">
        <v>24.61</v>
      </c>
    </row>
    <row r="4607" spans="1:4" ht="13.5">
      <c r="A4607" s="197">
        <v>96838</v>
      </c>
      <c r="B4607" s="197" t="s">
        <v>26808</v>
      </c>
      <c r="C4607" s="197" t="s">
        <v>170</v>
      </c>
      <c r="D4607" s="198">
        <v>22.59</v>
      </c>
    </row>
    <row r="4608" spans="1:4" ht="13.5">
      <c r="A4608" s="197">
        <v>96839</v>
      </c>
      <c r="B4608" s="197" t="s">
        <v>26809</v>
      </c>
      <c r="C4608" s="197" t="s">
        <v>170</v>
      </c>
      <c r="D4608" s="198">
        <v>22.23</v>
      </c>
    </row>
    <row r="4609" spans="1:4" ht="13.5">
      <c r="A4609" s="197">
        <v>96840</v>
      </c>
      <c r="B4609" s="197" t="s">
        <v>26810</v>
      </c>
      <c r="C4609" s="197" t="s">
        <v>170</v>
      </c>
      <c r="D4609" s="198">
        <v>28.76</v>
      </c>
    </row>
    <row r="4610" spans="1:4" ht="13.5">
      <c r="A4610" s="197">
        <v>96841</v>
      </c>
      <c r="B4610" s="197" t="s">
        <v>26811</v>
      </c>
      <c r="C4610" s="197" t="s">
        <v>170</v>
      </c>
      <c r="D4610" s="198">
        <v>25.14</v>
      </c>
    </row>
    <row r="4611" spans="1:4" ht="13.5">
      <c r="A4611" s="197">
        <v>96842</v>
      </c>
      <c r="B4611" s="197" t="s">
        <v>26812</v>
      </c>
      <c r="C4611" s="197" t="s">
        <v>170</v>
      </c>
      <c r="D4611" s="198">
        <v>32.06</v>
      </c>
    </row>
    <row r="4612" spans="1:4" ht="13.5">
      <c r="A4612" s="197">
        <v>96843</v>
      </c>
      <c r="B4612" s="197" t="s">
        <v>26813</v>
      </c>
      <c r="C4612" s="197" t="s">
        <v>170</v>
      </c>
      <c r="D4612" s="198">
        <v>30.83</v>
      </c>
    </row>
    <row r="4613" spans="1:4" ht="13.5">
      <c r="A4613" s="197">
        <v>96844</v>
      </c>
      <c r="B4613" s="197" t="s">
        <v>26814</v>
      </c>
      <c r="C4613" s="197" t="s">
        <v>170</v>
      </c>
      <c r="D4613" s="198">
        <v>42.13</v>
      </c>
    </row>
    <row r="4614" spans="1:4" ht="13.5">
      <c r="A4614" s="197">
        <v>96845</v>
      </c>
      <c r="B4614" s="197" t="s">
        <v>26815</v>
      </c>
      <c r="C4614" s="197" t="s">
        <v>170</v>
      </c>
      <c r="D4614" s="198">
        <v>45.07</v>
      </c>
    </row>
    <row r="4615" spans="1:4" ht="13.5">
      <c r="A4615" s="197">
        <v>96846</v>
      </c>
      <c r="B4615" s="197" t="s">
        <v>26816</v>
      </c>
      <c r="C4615" s="197" t="s">
        <v>170</v>
      </c>
      <c r="D4615" s="198">
        <v>35.409999999999997</v>
      </c>
    </row>
    <row r="4616" spans="1:4" ht="13.5">
      <c r="A4616" s="197">
        <v>96847</v>
      </c>
      <c r="B4616" s="197" t="s">
        <v>26817</v>
      </c>
      <c r="C4616" s="197" t="s">
        <v>170</v>
      </c>
      <c r="D4616" s="198">
        <v>38.950000000000003</v>
      </c>
    </row>
    <row r="4617" spans="1:4" ht="13.5">
      <c r="A4617" s="197">
        <v>96848</v>
      </c>
      <c r="B4617" s="197" t="s">
        <v>26818</v>
      </c>
      <c r="C4617" s="197" t="s">
        <v>170</v>
      </c>
      <c r="D4617" s="198">
        <v>58.46</v>
      </c>
    </row>
    <row r="4618" spans="1:4" ht="13.5">
      <c r="A4618" s="197">
        <v>96849</v>
      </c>
      <c r="B4618" s="197" t="s">
        <v>26819</v>
      </c>
      <c r="C4618" s="197" t="s">
        <v>170</v>
      </c>
      <c r="D4618" s="198">
        <v>21.2</v>
      </c>
    </row>
    <row r="4619" spans="1:4" ht="13.5">
      <c r="A4619" s="197">
        <v>96850</v>
      </c>
      <c r="B4619" s="197" t="s">
        <v>26820</v>
      </c>
      <c r="C4619" s="197" t="s">
        <v>170</v>
      </c>
      <c r="D4619" s="198">
        <v>24.82</v>
      </c>
    </row>
    <row r="4620" spans="1:4" ht="13.5">
      <c r="A4620" s="197">
        <v>96851</v>
      </c>
      <c r="B4620" s="197" t="s">
        <v>26821</v>
      </c>
      <c r="C4620" s="197" t="s">
        <v>170</v>
      </c>
      <c r="D4620" s="198">
        <v>32.909999999999997</v>
      </c>
    </row>
    <row r="4621" spans="1:4" ht="13.5">
      <c r="A4621" s="197">
        <v>96852</v>
      </c>
      <c r="B4621" s="197" t="s">
        <v>26822</v>
      </c>
      <c r="C4621" s="197" t="s">
        <v>170</v>
      </c>
      <c r="D4621" s="198">
        <v>28.23</v>
      </c>
    </row>
    <row r="4622" spans="1:4" ht="13.5">
      <c r="A4622" s="197">
        <v>96853</v>
      </c>
      <c r="B4622" s="197" t="s">
        <v>26823</v>
      </c>
      <c r="C4622" s="197" t="s">
        <v>170</v>
      </c>
      <c r="D4622" s="198">
        <v>31.76</v>
      </c>
    </row>
    <row r="4623" spans="1:4" ht="13.5">
      <c r="A4623" s="197">
        <v>96854</v>
      </c>
      <c r="B4623" s="197" t="s">
        <v>26824</v>
      </c>
      <c r="C4623" s="197" t="s">
        <v>170</v>
      </c>
      <c r="D4623" s="198">
        <v>38.03</v>
      </c>
    </row>
    <row r="4624" spans="1:4" ht="13.5">
      <c r="A4624" s="197">
        <v>96855</v>
      </c>
      <c r="B4624" s="197" t="s">
        <v>26825</v>
      </c>
      <c r="C4624" s="197" t="s">
        <v>170</v>
      </c>
      <c r="D4624" s="198">
        <v>35.049999999999997</v>
      </c>
    </row>
    <row r="4625" spans="1:4" ht="13.5">
      <c r="A4625" s="197">
        <v>96856</v>
      </c>
      <c r="B4625" s="197" t="s">
        <v>26826</v>
      </c>
      <c r="C4625" s="197" t="s">
        <v>170</v>
      </c>
      <c r="D4625" s="198">
        <v>35.56</v>
      </c>
    </row>
    <row r="4626" spans="1:4" ht="13.5">
      <c r="A4626" s="197">
        <v>96857</v>
      </c>
      <c r="B4626" s="197" t="s">
        <v>26827</v>
      </c>
      <c r="C4626" s="197" t="s">
        <v>170</v>
      </c>
      <c r="D4626" s="198">
        <v>56.74</v>
      </c>
    </row>
    <row r="4627" spans="1:4" ht="13.5">
      <c r="A4627" s="197">
        <v>96858</v>
      </c>
      <c r="B4627" s="197" t="s">
        <v>26828</v>
      </c>
      <c r="C4627" s="197" t="s">
        <v>170</v>
      </c>
      <c r="D4627" s="198">
        <v>57.33</v>
      </c>
    </row>
    <row r="4628" spans="1:4" ht="13.5">
      <c r="A4628" s="197">
        <v>96859</v>
      </c>
      <c r="B4628" s="197" t="s">
        <v>26829</v>
      </c>
      <c r="C4628" s="197" t="s">
        <v>170</v>
      </c>
      <c r="D4628" s="198">
        <v>71.08</v>
      </c>
    </row>
    <row r="4629" spans="1:4" ht="13.5">
      <c r="A4629" s="197">
        <v>96860</v>
      </c>
      <c r="B4629" s="197" t="s">
        <v>26830</v>
      </c>
      <c r="C4629" s="197" t="s">
        <v>170</v>
      </c>
      <c r="D4629" s="198">
        <v>28.54</v>
      </c>
    </row>
    <row r="4630" spans="1:4" ht="13.5">
      <c r="A4630" s="197">
        <v>96861</v>
      </c>
      <c r="B4630" s="197" t="s">
        <v>26831</v>
      </c>
      <c r="C4630" s="197" t="s">
        <v>170</v>
      </c>
      <c r="D4630" s="198">
        <v>30.82</v>
      </c>
    </row>
    <row r="4631" spans="1:4" ht="13.5">
      <c r="A4631" s="197">
        <v>96862</v>
      </c>
      <c r="B4631" s="197" t="s">
        <v>26832</v>
      </c>
      <c r="C4631" s="197" t="s">
        <v>170</v>
      </c>
      <c r="D4631" s="198">
        <v>34.4</v>
      </c>
    </row>
    <row r="4632" spans="1:4" ht="13.5">
      <c r="A4632" s="197">
        <v>96863</v>
      </c>
      <c r="B4632" s="197" t="s">
        <v>26833</v>
      </c>
      <c r="C4632" s="197" t="s">
        <v>170</v>
      </c>
      <c r="D4632" s="198">
        <v>34.020000000000003</v>
      </c>
    </row>
    <row r="4633" spans="1:4" ht="13.5">
      <c r="A4633" s="197">
        <v>96864</v>
      </c>
      <c r="B4633" s="197" t="s">
        <v>26834</v>
      </c>
      <c r="C4633" s="197" t="s">
        <v>170</v>
      </c>
      <c r="D4633" s="198">
        <v>53.95</v>
      </c>
    </row>
    <row r="4634" spans="1:4" ht="13.5">
      <c r="A4634" s="197">
        <v>96865</v>
      </c>
      <c r="B4634" s="197" t="s">
        <v>26835</v>
      </c>
      <c r="C4634" s="197" t="s">
        <v>170</v>
      </c>
      <c r="D4634" s="198">
        <v>52.84</v>
      </c>
    </row>
    <row r="4635" spans="1:4" ht="13.5">
      <c r="A4635" s="197">
        <v>96866</v>
      </c>
      <c r="B4635" s="197" t="s">
        <v>26836</v>
      </c>
      <c r="C4635" s="197" t="s">
        <v>170</v>
      </c>
      <c r="D4635" s="198">
        <v>70.94</v>
      </c>
    </row>
    <row r="4636" spans="1:4" ht="13.5">
      <c r="A4636" s="197">
        <v>96867</v>
      </c>
      <c r="B4636" s="197" t="s">
        <v>26837</v>
      </c>
      <c r="C4636" s="197" t="s">
        <v>170</v>
      </c>
      <c r="D4636" s="198">
        <v>82.49</v>
      </c>
    </row>
    <row r="4637" spans="1:4" ht="13.5">
      <c r="A4637" s="197">
        <v>96868</v>
      </c>
      <c r="B4637" s="197" t="s">
        <v>26838</v>
      </c>
      <c r="C4637" s="197" t="s">
        <v>170</v>
      </c>
      <c r="D4637" s="198">
        <v>32.869999999999997</v>
      </c>
    </row>
    <row r="4638" spans="1:4" ht="13.5">
      <c r="A4638" s="197">
        <v>96869</v>
      </c>
      <c r="B4638" s="197" t="s">
        <v>26839</v>
      </c>
      <c r="C4638" s="197" t="s">
        <v>170</v>
      </c>
      <c r="D4638" s="198">
        <v>39.270000000000003</v>
      </c>
    </row>
    <row r="4639" spans="1:4" ht="13.5">
      <c r="A4639" s="197">
        <v>96870</v>
      </c>
      <c r="B4639" s="197" t="s">
        <v>26840</v>
      </c>
      <c r="C4639" s="197" t="s">
        <v>170</v>
      </c>
      <c r="D4639" s="198">
        <v>62.09</v>
      </c>
    </row>
    <row r="4640" spans="1:4" ht="13.5">
      <c r="A4640" s="197">
        <v>96871</v>
      </c>
      <c r="B4640" s="197" t="s">
        <v>26841</v>
      </c>
      <c r="C4640" s="197" t="s">
        <v>170</v>
      </c>
      <c r="D4640" s="198">
        <v>90.05</v>
      </c>
    </row>
    <row r="4641" spans="1:4" ht="13.5">
      <c r="A4641" s="197">
        <v>96872</v>
      </c>
      <c r="B4641" s="197" t="s">
        <v>26842</v>
      </c>
      <c r="C4641" s="197" t="s">
        <v>170</v>
      </c>
      <c r="D4641" s="198">
        <v>80.510000000000005</v>
      </c>
    </row>
    <row r="4642" spans="1:4" ht="13.5">
      <c r="A4642" s="197">
        <v>96873</v>
      </c>
      <c r="B4642" s="197" t="s">
        <v>26843</v>
      </c>
      <c r="C4642" s="197" t="s">
        <v>170</v>
      </c>
      <c r="D4642" s="198">
        <v>93.24</v>
      </c>
    </row>
    <row r="4643" spans="1:4" ht="13.5">
      <c r="A4643" s="197">
        <v>96874</v>
      </c>
      <c r="B4643" s="197" t="s">
        <v>26844</v>
      </c>
      <c r="C4643" s="197" t="s">
        <v>170</v>
      </c>
      <c r="D4643" s="198">
        <v>98.43</v>
      </c>
    </row>
    <row r="4644" spans="1:4" ht="13.5">
      <c r="A4644" s="197">
        <v>96875</v>
      </c>
      <c r="B4644" s="197" t="s">
        <v>26845</v>
      </c>
      <c r="C4644" s="197" t="s">
        <v>170</v>
      </c>
      <c r="D4644" s="198">
        <v>118.92</v>
      </c>
    </row>
    <row r="4645" spans="1:4" ht="13.5">
      <c r="A4645" s="197">
        <v>96876</v>
      </c>
      <c r="B4645" s="197" t="s">
        <v>26846</v>
      </c>
      <c r="C4645" s="197" t="s">
        <v>170</v>
      </c>
      <c r="D4645" s="198">
        <v>215.31</v>
      </c>
    </row>
    <row r="4646" spans="1:4" ht="13.5">
      <c r="A4646" s="197">
        <v>96877</v>
      </c>
      <c r="B4646" s="197" t="s">
        <v>26847</v>
      </c>
      <c r="C4646" s="197" t="s">
        <v>170</v>
      </c>
      <c r="D4646" s="198">
        <v>230.18</v>
      </c>
    </row>
    <row r="4647" spans="1:4" ht="13.5">
      <c r="A4647" s="197">
        <v>96878</v>
      </c>
      <c r="B4647" s="197" t="s">
        <v>26848</v>
      </c>
      <c r="C4647" s="197" t="s">
        <v>170</v>
      </c>
      <c r="D4647" s="198">
        <v>232.96</v>
      </c>
    </row>
    <row r="4648" spans="1:4" ht="13.5">
      <c r="A4648" s="197">
        <v>96879</v>
      </c>
      <c r="B4648" s="197" t="s">
        <v>26849</v>
      </c>
      <c r="C4648" s="197" t="s">
        <v>170</v>
      </c>
      <c r="D4648" s="198">
        <v>233.81</v>
      </c>
    </row>
    <row r="4649" spans="1:4" ht="13.5">
      <c r="A4649" s="197">
        <v>96880</v>
      </c>
      <c r="B4649" s="197" t="s">
        <v>26850</v>
      </c>
      <c r="C4649" s="197" t="s">
        <v>170</v>
      </c>
      <c r="D4649" s="198">
        <v>267.11</v>
      </c>
    </row>
    <row r="4650" spans="1:4" ht="13.5">
      <c r="A4650" s="197">
        <v>96881</v>
      </c>
      <c r="B4650" s="197" t="s">
        <v>26851</v>
      </c>
      <c r="C4650" s="197" t="s">
        <v>170</v>
      </c>
      <c r="D4650" s="198">
        <v>282.2</v>
      </c>
    </row>
    <row r="4651" spans="1:4" ht="13.5">
      <c r="A4651" s="197">
        <v>97425</v>
      </c>
      <c r="B4651" s="197" t="s">
        <v>26852</v>
      </c>
      <c r="C4651" s="197" t="s">
        <v>170</v>
      </c>
      <c r="D4651" s="198">
        <v>31.92</v>
      </c>
    </row>
    <row r="4652" spans="1:4" ht="13.5">
      <c r="A4652" s="197">
        <v>97426</v>
      </c>
      <c r="B4652" s="197" t="s">
        <v>26853</v>
      </c>
      <c r="C4652" s="197" t="s">
        <v>170</v>
      </c>
      <c r="D4652" s="198">
        <v>38.9</v>
      </c>
    </row>
    <row r="4653" spans="1:4" ht="13.5">
      <c r="A4653" s="197">
        <v>97427</v>
      </c>
      <c r="B4653" s="197" t="s">
        <v>26854</v>
      </c>
      <c r="C4653" s="197" t="s">
        <v>170</v>
      </c>
      <c r="D4653" s="198">
        <v>44.17</v>
      </c>
    </row>
    <row r="4654" spans="1:4" ht="13.5">
      <c r="A4654" s="197">
        <v>97428</v>
      </c>
      <c r="B4654" s="197" t="s">
        <v>26855</v>
      </c>
      <c r="C4654" s="197" t="s">
        <v>170</v>
      </c>
      <c r="D4654" s="198">
        <v>56.42</v>
      </c>
    </row>
    <row r="4655" spans="1:4" ht="13.5">
      <c r="A4655" s="197">
        <v>97429</v>
      </c>
      <c r="B4655" s="197" t="s">
        <v>26856</v>
      </c>
      <c r="C4655" s="197" t="s">
        <v>170</v>
      </c>
      <c r="D4655" s="198">
        <v>67.69</v>
      </c>
    </row>
    <row r="4656" spans="1:4" ht="13.5">
      <c r="A4656" s="197">
        <v>97430</v>
      </c>
      <c r="B4656" s="197" t="s">
        <v>26857</v>
      </c>
      <c r="C4656" s="197" t="s">
        <v>170</v>
      </c>
      <c r="D4656" s="198">
        <v>48.72</v>
      </c>
    </row>
    <row r="4657" spans="1:4" ht="13.5">
      <c r="A4657" s="197">
        <v>97431</v>
      </c>
      <c r="B4657" s="197" t="s">
        <v>26858</v>
      </c>
      <c r="C4657" s="197" t="s">
        <v>170</v>
      </c>
      <c r="D4657" s="198">
        <v>54.1</v>
      </c>
    </row>
    <row r="4658" spans="1:4" ht="13.5">
      <c r="A4658" s="197">
        <v>97432</v>
      </c>
      <c r="B4658" s="197" t="s">
        <v>26859</v>
      </c>
      <c r="C4658" s="197" t="s">
        <v>170</v>
      </c>
      <c r="D4658" s="198">
        <v>61.01</v>
      </c>
    </row>
    <row r="4659" spans="1:4" ht="13.5">
      <c r="A4659" s="197">
        <v>97433</v>
      </c>
      <c r="B4659" s="197" t="s">
        <v>26860</v>
      </c>
      <c r="C4659" s="197" t="s">
        <v>170</v>
      </c>
      <c r="D4659" s="198">
        <v>116.21</v>
      </c>
    </row>
    <row r="4660" spans="1:4" ht="13.5">
      <c r="A4660" s="197">
        <v>97434</v>
      </c>
      <c r="B4660" s="197" t="s">
        <v>26861</v>
      </c>
      <c r="C4660" s="197" t="s">
        <v>170</v>
      </c>
      <c r="D4660" s="198">
        <v>118.58</v>
      </c>
    </row>
    <row r="4661" spans="1:4" ht="13.5">
      <c r="A4661" s="197">
        <v>97435</v>
      </c>
      <c r="B4661" s="197" t="s">
        <v>26862</v>
      </c>
      <c r="C4661" s="197" t="s">
        <v>170</v>
      </c>
      <c r="D4661" s="198">
        <v>136.09</v>
      </c>
    </row>
    <row r="4662" spans="1:4" ht="13.5">
      <c r="A4662" s="197">
        <v>97436</v>
      </c>
      <c r="B4662" s="197" t="s">
        <v>26863</v>
      </c>
      <c r="C4662" s="197" t="s">
        <v>170</v>
      </c>
      <c r="D4662" s="198">
        <v>140.63</v>
      </c>
    </row>
    <row r="4663" spans="1:4" ht="13.5">
      <c r="A4663" s="197">
        <v>97437</v>
      </c>
      <c r="B4663" s="197" t="s">
        <v>26864</v>
      </c>
      <c r="C4663" s="197" t="s">
        <v>170</v>
      </c>
      <c r="D4663" s="198">
        <v>155.86000000000001</v>
      </c>
    </row>
    <row r="4664" spans="1:4" ht="13.5">
      <c r="A4664" s="197">
        <v>97438</v>
      </c>
      <c r="B4664" s="197" t="s">
        <v>26865</v>
      </c>
      <c r="C4664" s="197" t="s">
        <v>170</v>
      </c>
      <c r="D4664" s="198">
        <v>160.72</v>
      </c>
    </row>
    <row r="4665" spans="1:4" ht="13.5">
      <c r="A4665" s="197">
        <v>97439</v>
      </c>
      <c r="B4665" s="197" t="s">
        <v>26866</v>
      </c>
      <c r="C4665" s="197" t="s">
        <v>170</v>
      </c>
      <c r="D4665" s="198">
        <v>177.58</v>
      </c>
    </row>
    <row r="4666" spans="1:4" ht="13.5">
      <c r="A4666" s="197">
        <v>97440</v>
      </c>
      <c r="B4666" s="197" t="s">
        <v>26867</v>
      </c>
      <c r="C4666" s="197" t="s">
        <v>170</v>
      </c>
      <c r="D4666" s="198">
        <v>213.46</v>
      </c>
    </row>
    <row r="4667" spans="1:4" ht="13.5">
      <c r="A4667" s="197">
        <v>97442</v>
      </c>
      <c r="B4667" s="197" t="s">
        <v>26868</v>
      </c>
      <c r="C4667" s="197" t="s">
        <v>170</v>
      </c>
      <c r="D4667" s="198">
        <v>235.47</v>
      </c>
    </row>
    <row r="4668" spans="1:4" ht="13.5">
      <c r="A4668" s="197">
        <v>97443</v>
      </c>
      <c r="B4668" s="197" t="s">
        <v>26869</v>
      </c>
      <c r="C4668" s="197" t="s">
        <v>170</v>
      </c>
      <c r="D4668" s="198">
        <v>122.15</v>
      </c>
    </row>
    <row r="4669" spans="1:4" ht="13.5">
      <c r="A4669" s="197">
        <v>97444</v>
      </c>
      <c r="B4669" s="197" t="s">
        <v>26870</v>
      </c>
      <c r="C4669" s="197" t="s">
        <v>170</v>
      </c>
      <c r="D4669" s="198">
        <v>144.76</v>
      </c>
    </row>
    <row r="4670" spans="1:4" ht="13.5">
      <c r="A4670" s="197">
        <v>97446</v>
      </c>
      <c r="B4670" s="197" t="s">
        <v>26871</v>
      </c>
      <c r="C4670" s="197" t="s">
        <v>170</v>
      </c>
      <c r="D4670" s="198">
        <v>254.09</v>
      </c>
    </row>
    <row r="4671" spans="1:4" ht="13.5">
      <c r="A4671" s="197">
        <v>97447</v>
      </c>
      <c r="B4671" s="197" t="s">
        <v>26872</v>
      </c>
      <c r="C4671" s="197" t="s">
        <v>170</v>
      </c>
      <c r="D4671" s="198">
        <v>254.09</v>
      </c>
    </row>
    <row r="4672" spans="1:4" ht="13.5">
      <c r="A4672" s="197">
        <v>97449</v>
      </c>
      <c r="B4672" s="197" t="s">
        <v>26873</v>
      </c>
      <c r="C4672" s="197" t="s">
        <v>170</v>
      </c>
      <c r="D4672" s="198">
        <v>270.56</v>
      </c>
    </row>
    <row r="4673" spans="1:4" ht="13.5">
      <c r="A4673" s="197">
        <v>97450</v>
      </c>
      <c r="B4673" s="197" t="s">
        <v>26874</v>
      </c>
      <c r="C4673" s="197" t="s">
        <v>170</v>
      </c>
      <c r="D4673" s="198">
        <v>332.14</v>
      </c>
    </row>
    <row r="4674" spans="1:4" ht="13.5">
      <c r="A4674" s="197">
        <v>97452</v>
      </c>
      <c r="B4674" s="197" t="s">
        <v>26875</v>
      </c>
      <c r="C4674" s="197" t="s">
        <v>170</v>
      </c>
      <c r="D4674" s="198">
        <v>201.58</v>
      </c>
    </row>
    <row r="4675" spans="1:4" ht="13.5">
      <c r="A4675" s="197">
        <v>97453</v>
      </c>
      <c r="B4675" s="197" t="s">
        <v>26876</v>
      </c>
      <c r="C4675" s="197" t="s">
        <v>170</v>
      </c>
      <c r="D4675" s="198">
        <v>214.49</v>
      </c>
    </row>
    <row r="4676" spans="1:4" ht="13.5">
      <c r="A4676" s="197">
        <v>97454</v>
      </c>
      <c r="B4676" s="197" t="s">
        <v>26877</v>
      </c>
      <c r="C4676" s="197" t="s">
        <v>170</v>
      </c>
      <c r="D4676" s="198">
        <v>348.24</v>
      </c>
    </row>
    <row r="4677" spans="1:4" ht="13.5">
      <c r="A4677" s="197">
        <v>97455</v>
      </c>
      <c r="B4677" s="197" t="s">
        <v>26878</v>
      </c>
      <c r="C4677" s="197" t="s">
        <v>170</v>
      </c>
      <c r="D4677" s="198">
        <v>368.89</v>
      </c>
    </row>
    <row r="4678" spans="1:4" ht="13.5">
      <c r="A4678" s="197">
        <v>97456</v>
      </c>
      <c r="B4678" s="197" t="s">
        <v>26879</v>
      </c>
      <c r="C4678" s="197" t="s">
        <v>170</v>
      </c>
      <c r="D4678" s="198">
        <v>799.41</v>
      </c>
    </row>
    <row r="4679" spans="1:4" ht="13.5">
      <c r="A4679" s="197">
        <v>97457</v>
      </c>
      <c r="B4679" s="197" t="s">
        <v>26880</v>
      </c>
      <c r="C4679" s="197" t="s">
        <v>170</v>
      </c>
      <c r="D4679" s="198">
        <v>706.8</v>
      </c>
    </row>
    <row r="4680" spans="1:4" ht="13.5">
      <c r="A4680" s="197">
        <v>97458</v>
      </c>
      <c r="B4680" s="197" t="s">
        <v>26881</v>
      </c>
      <c r="C4680" s="197" t="s">
        <v>170</v>
      </c>
      <c r="D4680" s="198">
        <v>320.69</v>
      </c>
    </row>
    <row r="4681" spans="1:4" ht="13.5">
      <c r="A4681" s="197">
        <v>97459</v>
      </c>
      <c r="B4681" s="197" t="s">
        <v>26882</v>
      </c>
      <c r="C4681" s="197" t="s">
        <v>170</v>
      </c>
      <c r="D4681" s="198">
        <v>557.14</v>
      </c>
    </row>
    <row r="4682" spans="1:4" ht="13.5">
      <c r="A4682" s="197">
        <v>97460</v>
      </c>
      <c r="B4682" s="197" t="s">
        <v>26883</v>
      </c>
      <c r="C4682" s="197" t="s">
        <v>170</v>
      </c>
      <c r="D4682" s="198">
        <v>861.69</v>
      </c>
    </row>
    <row r="4683" spans="1:4" ht="13.5">
      <c r="A4683" s="197">
        <v>97461</v>
      </c>
      <c r="B4683" s="197" t="s">
        <v>26884</v>
      </c>
      <c r="C4683" s="197" t="s">
        <v>170</v>
      </c>
      <c r="D4683" s="198">
        <v>38.68</v>
      </c>
    </row>
    <row r="4684" spans="1:4" ht="13.5">
      <c r="A4684" s="197">
        <v>97462</v>
      </c>
      <c r="B4684" s="197" t="s">
        <v>26885</v>
      </c>
      <c r="C4684" s="197" t="s">
        <v>170</v>
      </c>
      <c r="D4684" s="198">
        <v>32.06</v>
      </c>
    </row>
    <row r="4685" spans="1:4" ht="13.5">
      <c r="A4685" s="197">
        <v>97464</v>
      </c>
      <c r="B4685" s="197" t="s">
        <v>26886</v>
      </c>
      <c r="C4685" s="197" t="s">
        <v>170</v>
      </c>
      <c r="D4685" s="198">
        <v>55.95</v>
      </c>
    </row>
    <row r="4686" spans="1:4" ht="13.5">
      <c r="A4686" s="197">
        <v>97465</v>
      </c>
      <c r="B4686" s="197" t="s">
        <v>26887</v>
      </c>
      <c r="C4686" s="197" t="s">
        <v>170</v>
      </c>
      <c r="D4686" s="198">
        <v>67.12</v>
      </c>
    </row>
    <row r="4687" spans="1:4" ht="13.5">
      <c r="A4687" s="197">
        <v>97467</v>
      </c>
      <c r="B4687" s="197" t="s">
        <v>26888</v>
      </c>
      <c r="C4687" s="197" t="s">
        <v>170</v>
      </c>
      <c r="D4687" s="198">
        <v>71.03</v>
      </c>
    </row>
    <row r="4688" spans="1:4" ht="13.5">
      <c r="A4688" s="197">
        <v>97468</v>
      </c>
      <c r="B4688" s="197" t="s">
        <v>26889</v>
      </c>
      <c r="C4688" s="197" t="s">
        <v>170</v>
      </c>
      <c r="D4688" s="198">
        <v>85.33</v>
      </c>
    </row>
    <row r="4689" spans="1:4" ht="13.5">
      <c r="A4689" s="197">
        <v>97470</v>
      </c>
      <c r="B4689" s="197" t="s">
        <v>26890</v>
      </c>
      <c r="C4689" s="197" t="s">
        <v>170</v>
      </c>
      <c r="D4689" s="198">
        <v>105.45</v>
      </c>
    </row>
    <row r="4690" spans="1:4" ht="13.5">
      <c r="A4690" s="197">
        <v>97471</v>
      </c>
      <c r="B4690" s="197" t="s">
        <v>26891</v>
      </c>
      <c r="C4690" s="197" t="s">
        <v>170</v>
      </c>
      <c r="D4690" s="198">
        <v>128.06</v>
      </c>
    </row>
    <row r="4691" spans="1:4" ht="13.5">
      <c r="A4691" s="197">
        <v>97474</v>
      </c>
      <c r="B4691" s="197" t="s">
        <v>26892</v>
      </c>
      <c r="C4691" s="197" t="s">
        <v>170</v>
      </c>
      <c r="D4691" s="198">
        <v>194.52</v>
      </c>
    </row>
    <row r="4692" spans="1:4" ht="13.5">
      <c r="A4692" s="197">
        <v>97475</v>
      </c>
      <c r="B4692" s="197" t="s">
        <v>26893</v>
      </c>
      <c r="C4692" s="197" t="s">
        <v>170</v>
      </c>
      <c r="D4692" s="198">
        <v>240.23</v>
      </c>
    </row>
    <row r="4693" spans="1:4" ht="13.5">
      <c r="A4693" s="197">
        <v>97477</v>
      </c>
      <c r="B4693" s="197" t="s">
        <v>26894</v>
      </c>
      <c r="C4693" s="197" t="s">
        <v>170</v>
      </c>
      <c r="D4693" s="198">
        <v>259.56</v>
      </c>
    </row>
    <row r="4694" spans="1:4" ht="13.5">
      <c r="A4694" s="197">
        <v>97478</v>
      </c>
      <c r="B4694" s="197" t="s">
        <v>26895</v>
      </c>
      <c r="C4694" s="197" t="s">
        <v>170</v>
      </c>
      <c r="D4694" s="198">
        <v>321.14</v>
      </c>
    </row>
    <row r="4695" spans="1:4" ht="13.5">
      <c r="A4695" s="197">
        <v>97479</v>
      </c>
      <c r="B4695" s="197" t="s">
        <v>26896</v>
      </c>
      <c r="C4695" s="197" t="s">
        <v>170</v>
      </c>
      <c r="D4695" s="198">
        <v>62.46</v>
      </c>
    </row>
    <row r="4696" spans="1:4" ht="13.5">
      <c r="A4696" s="197">
        <v>97480</v>
      </c>
      <c r="B4696" s="197" t="s">
        <v>26897</v>
      </c>
      <c r="C4696" s="197" t="s">
        <v>170</v>
      </c>
      <c r="D4696" s="198">
        <v>62.46</v>
      </c>
    </row>
    <row r="4697" spans="1:4" ht="13.5">
      <c r="A4697" s="197">
        <v>97481</v>
      </c>
      <c r="B4697" s="197" t="s">
        <v>26898</v>
      </c>
      <c r="C4697" s="197" t="s">
        <v>170</v>
      </c>
      <c r="D4697" s="198">
        <v>90.9</v>
      </c>
    </row>
    <row r="4698" spans="1:4" ht="13.5">
      <c r="A4698" s="197">
        <v>97482</v>
      </c>
      <c r="B4698" s="197" t="s">
        <v>26899</v>
      </c>
      <c r="C4698" s="197" t="s">
        <v>170</v>
      </c>
      <c r="D4698" s="198">
        <v>90.9</v>
      </c>
    </row>
    <row r="4699" spans="1:4" ht="13.5">
      <c r="A4699" s="197">
        <v>97483</v>
      </c>
      <c r="B4699" s="197" t="s">
        <v>26900</v>
      </c>
      <c r="C4699" s="197" t="s">
        <v>170</v>
      </c>
      <c r="D4699" s="198">
        <v>127.7</v>
      </c>
    </row>
    <row r="4700" spans="1:4" ht="13.5">
      <c r="A4700" s="197">
        <v>97484</v>
      </c>
      <c r="B4700" s="197" t="s">
        <v>26901</v>
      </c>
      <c r="C4700" s="197" t="s">
        <v>170</v>
      </c>
      <c r="D4700" s="198">
        <v>127.7</v>
      </c>
    </row>
    <row r="4701" spans="1:4" ht="13.5">
      <c r="A4701" s="197">
        <v>97485</v>
      </c>
      <c r="B4701" s="197" t="s">
        <v>26902</v>
      </c>
      <c r="C4701" s="197" t="s">
        <v>170</v>
      </c>
      <c r="D4701" s="198">
        <v>176.57</v>
      </c>
    </row>
    <row r="4702" spans="1:4" ht="13.5">
      <c r="A4702" s="197">
        <v>97486</v>
      </c>
      <c r="B4702" s="197" t="s">
        <v>26903</v>
      </c>
      <c r="C4702" s="197" t="s">
        <v>170</v>
      </c>
      <c r="D4702" s="198">
        <v>189.48</v>
      </c>
    </row>
    <row r="4703" spans="1:4" ht="13.5">
      <c r="A4703" s="197">
        <v>97487</v>
      </c>
      <c r="B4703" s="197" t="s">
        <v>26904</v>
      </c>
      <c r="C4703" s="197" t="s">
        <v>170</v>
      </c>
      <c r="D4703" s="198">
        <v>327.5</v>
      </c>
    </row>
    <row r="4704" spans="1:4" ht="13.5">
      <c r="A4704" s="197">
        <v>97488</v>
      </c>
      <c r="B4704" s="197" t="s">
        <v>26905</v>
      </c>
      <c r="C4704" s="197" t="s">
        <v>170</v>
      </c>
      <c r="D4704" s="198">
        <v>348.15</v>
      </c>
    </row>
    <row r="4705" spans="1:4" ht="13.5">
      <c r="A4705" s="197">
        <v>97489</v>
      </c>
      <c r="B4705" s="197" t="s">
        <v>26906</v>
      </c>
      <c r="C4705" s="197" t="s">
        <v>170</v>
      </c>
      <c r="D4705" s="198">
        <v>782.87</v>
      </c>
    </row>
    <row r="4706" spans="1:4" ht="13.5">
      <c r="A4706" s="197">
        <v>97490</v>
      </c>
      <c r="B4706" s="197" t="s">
        <v>26907</v>
      </c>
      <c r="C4706" s="197" t="s">
        <v>170</v>
      </c>
      <c r="D4706" s="198">
        <v>690.26</v>
      </c>
    </row>
    <row r="4707" spans="1:4" ht="13.5">
      <c r="A4707" s="197">
        <v>97491</v>
      </c>
      <c r="B4707" s="197" t="s">
        <v>26908</v>
      </c>
      <c r="C4707" s="197" t="s">
        <v>170</v>
      </c>
      <c r="D4707" s="198">
        <v>97</v>
      </c>
    </row>
    <row r="4708" spans="1:4" ht="13.5">
      <c r="A4708" s="197">
        <v>97492</v>
      </c>
      <c r="B4708" s="197" t="s">
        <v>26909</v>
      </c>
      <c r="C4708" s="197" t="s">
        <v>170</v>
      </c>
      <c r="D4708" s="198">
        <v>142.83000000000001</v>
      </c>
    </row>
    <row r="4709" spans="1:4" ht="13.5">
      <c r="A4709" s="197">
        <v>97493</v>
      </c>
      <c r="B4709" s="197" t="s">
        <v>26910</v>
      </c>
      <c r="C4709" s="197" t="s">
        <v>170</v>
      </c>
      <c r="D4709" s="198">
        <v>184.31</v>
      </c>
    </row>
    <row r="4710" spans="1:4" ht="13.5">
      <c r="A4710" s="197">
        <v>97494</v>
      </c>
      <c r="B4710" s="197" t="s">
        <v>26911</v>
      </c>
      <c r="C4710" s="197" t="s">
        <v>170</v>
      </c>
      <c r="D4710" s="198">
        <v>287.29000000000002</v>
      </c>
    </row>
    <row r="4711" spans="1:4" ht="13.5">
      <c r="A4711" s="197">
        <v>97495</v>
      </c>
      <c r="B4711" s="197" t="s">
        <v>26912</v>
      </c>
      <c r="C4711" s="197" t="s">
        <v>170</v>
      </c>
      <c r="D4711" s="198">
        <v>529.44000000000005</v>
      </c>
    </row>
    <row r="4712" spans="1:4" ht="13.5">
      <c r="A4712" s="197">
        <v>97496</v>
      </c>
      <c r="B4712" s="197" t="s">
        <v>26913</v>
      </c>
      <c r="C4712" s="197" t="s">
        <v>170</v>
      </c>
      <c r="D4712" s="198">
        <v>839.69</v>
      </c>
    </row>
    <row r="4713" spans="1:4" ht="13.5">
      <c r="A4713" s="197">
        <v>97499</v>
      </c>
      <c r="B4713" s="197" t="s">
        <v>26914</v>
      </c>
      <c r="C4713" s="197" t="s">
        <v>170</v>
      </c>
      <c r="D4713" s="198">
        <v>35.979999999999997</v>
      </c>
    </row>
    <row r="4714" spans="1:4" ht="13.5">
      <c r="A4714" s="197">
        <v>97500</v>
      </c>
      <c r="B4714" s="197" t="s">
        <v>26915</v>
      </c>
      <c r="C4714" s="197" t="s">
        <v>170</v>
      </c>
      <c r="D4714" s="198">
        <v>29.36</v>
      </c>
    </row>
    <row r="4715" spans="1:4" ht="13.5">
      <c r="A4715" s="197">
        <v>97502</v>
      </c>
      <c r="B4715" s="197" t="s">
        <v>26916</v>
      </c>
      <c r="C4715" s="197" t="s">
        <v>170</v>
      </c>
      <c r="D4715" s="198">
        <v>50.96</v>
      </c>
    </row>
    <row r="4716" spans="1:4" ht="13.5">
      <c r="A4716" s="197">
        <v>97503</v>
      </c>
      <c r="B4716" s="197" t="s">
        <v>26917</v>
      </c>
      <c r="C4716" s="197" t="s">
        <v>170</v>
      </c>
      <c r="D4716" s="198">
        <v>62.37</v>
      </c>
    </row>
    <row r="4717" spans="1:4" ht="13.5">
      <c r="A4717" s="197">
        <v>97505</v>
      </c>
      <c r="B4717" s="197" t="s">
        <v>26918</v>
      </c>
      <c r="C4717" s="197" t="s">
        <v>170</v>
      </c>
      <c r="D4717" s="198">
        <v>63.98</v>
      </c>
    </row>
    <row r="4718" spans="1:4" ht="13.5">
      <c r="A4718" s="197">
        <v>97506</v>
      </c>
      <c r="B4718" s="197" t="s">
        <v>26919</v>
      </c>
      <c r="C4718" s="197" t="s">
        <v>170</v>
      </c>
      <c r="D4718" s="198">
        <v>78.28</v>
      </c>
    </row>
    <row r="4719" spans="1:4" ht="13.5">
      <c r="A4719" s="197">
        <v>97508</v>
      </c>
      <c r="B4719" s="197" t="s">
        <v>26920</v>
      </c>
      <c r="C4719" s="197" t="s">
        <v>170</v>
      </c>
      <c r="D4719" s="198">
        <v>95.48</v>
      </c>
    </row>
    <row r="4720" spans="1:4" ht="13.5">
      <c r="A4720" s="197">
        <v>97509</v>
      </c>
      <c r="B4720" s="197" t="s">
        <v>26921</v>
      </c>
      <c r="C4720" s="197" t="s">
        <v>170</v>
      </c>
      <c r="D4720" s="198">
        <v>118.09</v>
      </c>
    </row>
    <row r="4721" spans="1:4" ht="13.5">
      <c r="A4721" s="197">
        <v>97511</v>
      </c>
      <c r="B4721" s="197" t="s">
        <v>26922</v>
      </c>
      <c r="C4721" s="197" t="s">
        <v>170</v>
      </c>
      <c r="D4721" s="198">
        <v>180.2</v>
      </c>
    </row>
    <row r="4722" spans="1:4" ht="13.5">
      <c r="A4722" s="197">
        <v>97512</v>
      </c>
      <c r="B4722" s="197" t="s">
        <v>26923</v>
      </c>
      <c r="C4722" s="197" t="s">
        <v>170</v>
      </c>
      <c r="D4722" s="198">
        <v>225.91</v>
      </c>
    </row>
    <row r="4723" spans="1:4" ht="13.5">
      <c r="A4723" s="197">
        <v>97514</v>
      </c>
      <c r="B4723" s="197" t="s">
        <v>26924</v>
      </c>
      <c r="C4723" s="197" t="s">
        <v>170</v>
      </c>
      <c r="D4723" s="198">
        <v>240.71</v>
      </c>
    </row>
    <row r="4724" spans="1:4" ht="13.5">
      <c r="A4724" s="197">
        <v>97515</v>
      </c>
      <c r="B4724" s="197" t="s">
        <v>26925</v>
      </c>
      <c r="C4724" s="197" t="s">
        <v>170</v>
      </c>
      <c r="D4724" s="198">
        <v>302.29000000000002</v>
      </c>
    </row>
    <row r="4725" spans="1:4" ht="13.5">
      <c r="A4725" s="197">
        <v>97517</v>
      </c>
      <c r="B4725" s="197" t="s">
        <v>26926</v>
      </c>
      <c r="C4725" s="197" t="s">
        <v>170</v>
      </c>
      <c r="D4725" s="198">
        <v>58.43</v>
      </c>
    </row>
    <row r="4726" spans="1:4" ht="13.5">
      <c r="A4726" s="197">
        <v>97518</v>
      </c>
      <c r="B4726" s="197" t="s">
        <v>26927</v>
      </c>
      <c r="C4726" s="197" t="s">
        <v>170</v>
      </c>
      <c r="D4726" s="198">
        <v>58.43</v>
      </c>
    </row>
    <row r="4727" spans="1:4" ht="13.5">
      <c r="A4727" s="197">
        <v>97519</v>
      </c>
      <c r="B4727" s="197" t="s">
        <v>26928</v>
      </c>
      <c r="C4727" s="197" t="s">
        <v>170</v>
      </c>
      <c r="D4727" s="198">
        <v>83.77</v>
      </c>
    </row>
    <row r="4728" spans="1:4" ht="13.5">
      <c r="A4728" s="197">
        <v>97520</v>
      </c>
      <c r="B4728" s="197" t="s">
        <v>26929</v>
      </c>
      <c r="C4728" s="197" t="s">
        <v>170</v>
      </c>
      <c r="D4728" s="198">
        <v>83.77</v>
      </c>
    </row>
    <row r="4729" spans="1:4" ht="13.5">
      <c r="A4729" s="197">
        <v>97521</v>
      </c>
      <c r="B4729" s="197" t="s">
        <v>26930</v>
      </c>
      <c r="C4729" s="197" t="s">
        <v>170</v>
      </c>
      <c r="D4729" s="198">
        <v>117.08</v>
      </c>
    </row>
    <row r="4730" spans="1:4" ht="13.5">
      <c r="A4730" s="197">
        <v>97522</v>
      </c>
      <c r="B4730" s="197" t="s">
        <v>26931</v>
      </c>
      <c r="C4730" s="197" t="s">
        <v>170</v>
      </c>
      <c r="D4730" s="198">
        <v>117.08</v>
      </c>
    </row>
    <row r="4731" spans="1:4" ht="13.5">
      <c r="A4731" s="197">
        <v>97523</v>
      </c>
      <c r="B4731" s="197" t="s">
        <v>26932</v>
      </c>
      <c r="C4731" s="197" t="s">
        <v>170</v>
      </c>
      <c r="D4731" s="198">
        <v>161.62</v>
      </c>
    </row>
    <row r="4732" spans="1:4" ht="13.5">
      <c r="A4732" s="197">
        <v>97524</v>
      </c>
      <c r="B4732" s="197" t="s">
        <v>26933</v>
      </c>
      <c r="C4732" s="197" t="s">
        <v>170</v>
      </c>
      <c r="D4732" s="198">
        <v>174.53</v>
      </c>
    </row>
    <row r="4733" spans="1:4" ht="13.5">
      <c r="A4733" s="197">
        <v>97525</v>
      </c>
      <c r="B4733" s="197" t="s">
        <v>26934</v>
      </c>
      <c r="C4733" s="197" t="s">
        <v>170</v>
      </c>
      <c r="D4733" s="198">
        <v>305.89</v>
      </c>
    </row>
    <row r="4734" spans="1:4" ht="13.5">
      <c r="A4734" s="197">
        <v>97526</v>
      </c>
      <c r="B4734" s="197" t="s">
        <v>26935</v>
      </c>
      <c r="C4734" s="197" t="s">
        <v>170</v>
      </c>
      <c r="D4734" s="198">
        <v>326.54000000000002</v>
      </c>
    </row>
    <row r="4735" spans="1:4" ht="13.5">
      <c r="A4735" s="197">
        <v>97527</v>
      </c>
      <c r="B4735" s="197" t="s">
        <v>26936</v>
      </c>
      <c r="C4735" s="197" t="s">
        <v>170</v>
      </c>
      <c r="D4735" s="198">
        <v>754.69</v>
      </c>
    </row>
    <row r="4736" spans="1:4" ht="13.5">
      <c r="A4736" s="197">
        <v>97528</v>
      </c>
      <c r="B4736" s="197" t="s">
        <v>26937</v>
      </c>
      <c r="C4736" s="197" t="s">
        <v>170</v>
      </c>
      <c r="D4736" s="198">
        <v>662.08</v>
      </c>
    </row>
    <row r="4737" spans="1:4" ht="13.5">
      <c r="A4737" s="197">
        <v>97529</v>
      </c>
      <c r="B4737" s="197" t="s">
        <v>26938</v>
      </c>
      <c r="C4737" s="197" t="s">
        <v>170</v>
      </c>
      <c r="D4737" s="198">
        <v>91.69</v>
      </c>
    </row>
    <row r="4738" spans="1:4" ht="13.5">
      <c r="A4738" s="197">
        <v>97530</v>
      </c>
      <c r="B4738" s="197" t="s">
        <v>26939</v>
      </c>
      <c r="C4738" s="197" t="s">
        <v>170</v>
      </c>
      <c r="D4738" s="198">
        <v>133.33000000000001</v>
      </c>
    </row>
    <row r="4739" spans="1:4" ht="13.5">
      <c r="A4739" s="197">
        <v>97531</v>
      </c>
      <c r="B4739" s="197" t="s">
        <v>26940</v>
      </c>
      <c r="C4739" s="197" t="s">
        <v>170</v>
      </c>
      <c r="D4739" s="198">
        <v>170.14</v>
      </c>
    </row>
    <row r="4740" spans="1:4" ht="13.5">
      <c r="A4740" s="197">
        <v>97532</v>
      </c>
      <c r="B4740" s="197" t="s">
        <v>26941</v>
      </c>
      <c r="C4740" s="197" t="s">
        <v>170</v>
      </c>
      <c r="D4740" s="198">
        <v>267.35000000000002</v>
      </c>
    </row>
    <row r="4741" spans="1:4" ht="13.5">
      <c r="A4741" s="197">
        <v>97533</v>
      </c>
      <c r="B4741" s="197" t="s">
        <v>26942</v>
      </c>
      <c r="C4741" s="197" t="s">
        <v>170</v>
      </c>
      <c r="D4741" s="198">
        <v>504.91</v>
      </c>
    </row>
    <row r="4742" spans="1:4" ht="13.5">
      <c r="A4742" s="197">
        <v>97534</v>
      </c>
      <c r="B4742" s="197" t="s">
        <v>26943</v>
      </c>
      <c r="C4742" s="197" t="s">
        <v>170</v>
      </c>
      <c r="D4742" s="198">
        <v>802.1</v>
      </c>
    </row>
    <row r="4743" spans="1:4" ht="13.5">
      <c r="A4743" s="197">
        <v>97537</v>
      </c>
      <c r="B4743" s="197" t="s">
        <v>26944</v>
      </c>
      <c r="C4743" s="197" t="s">
        <v>170</v>
      </c>
      <c r="D4743" s="198">
        <v>26.69</v>
      </c>
    </row>
    <row r="4744" spans="1:4" ht="13.5">
      <c r="A4744" s="197">
        <v>97540</v>
      </c>
      <c r="B4744" s="197" t="s">
        <v>26945</v>
      </c>
      <c r="C4744" s="197" t="s">
        <v>170</v>
      </c>
      <c r="D4744" s="198">
        <v>35.43</v>
      </c>
    </row>
    <row r="4745" spans="1:4" ht="13.5">
      <c r="A4745" s="197">
        <v>97541</v>
      </c>
      <c r="B4745" s="197" t="s">
        <v>26946</v>
      </c>
      <c r="C4745" s="197" t="s">
        <v>170</v>
      </c>
      <c r="D4745" s="198">
        <v>29.93</v>
      </c>
    </row>
    <row r="4746" spans="1:4" ht="13.5">
      <c r="A4746" s="197">
        <v>97543</v>
      </c>
      <c r="B4746" s="197" t="s">
        <v>26947</v>
      </c>
      <c r="C4746" s="197" t="s">
        <v>170</v>
      </c>
      <c r="D4746" s="198">
        <v>56.96</v>
      </c>
    </row>
    <row r="4747" spans="1:4" ht="13.5">
      <c r="A4747" s="197">
        <v>97544</v>
      </c>
      <c r="B4747" s="197" t="s">
        <v>26948</v>
      </c>
      <c r="C4747" s="197" t="s">
        <v>170</v>
      </c>
      <c r="D4747" s="198">
        <v>50.34</v>
      </c>
    </row>
    <row r="4748" spans="1:4" ht="13.5">
      <c r="A4748" s="197">
        <v>97546</v>
      </c>
      <c r="B4748" s="197" t="s">
        <v>26949</v>
      </c>
      <c r="C4748" s="197" t="s">
        <v>170</v>
      </c>
      <c r="D4748" s="198">
        <v>37.18</v>
      </c>
    </row>
    <row r="4749" spans="1:4" ht="13.5">
      <c r="A4749" s="197">
        <v>97547</v>
      </c>
      <c r="B4749" s="197" t="s">
        <v>26950</v>
      </c>
      <c r="C4749" s="197" t="s">
        <v>170</v>
      </c>
      <c r="D4749" s="198">
        <v>37.18</v>
      </c>
    </row>
    <row r="4750" spans="1:4" ht="13.5">
      <c r="A4750" s="197">
        <v>97548</v>
      </c>
      <c r="B4750" s="197" t="s">
        <v>26951</v>
      </c>
      <c r="C4750" s="197" t="s">
        <v>170</v>
      </c>
      <c r="D4750" s="198">
        <v>54.7</v>
      </c>
    </row>
    <row r="4751" spans="1:4" ht="13.5">
      <c r="A4751" s="197">
        <v>97549</v>
      </c>
      <c r="B4751" s="197" t="s">
        <v>26952</v>
      </c>
      <c r="C4751" s="197" t="s">
        <v>170</v>
      </c>
      <c r="D4751" s="198">
        <v>54.7</v>
      </c>
    </row>
    <row r="4752" spans="1:4" ht="13.5">
      <c r="A4752" s="197">
        <v>97550</v>
      </c>
      <c r="B4752" s="197" t="s">
        <v>26953</v>
      </c>
      <c r="C4752" s="197" t="s">
        <v>170</v>
      </c>
      <c r="D4752" s="198">
        <v>89.92</v>
      </c>
    </row>
    <row r="4753" spans="1:4" ht="13.5">
      <c r="A4753" s="197">
        <v>97551</v>
      </c>
      <c r="B4753" s="197" t="s">
        <v>26954</v>
      </c>
      <c r="C4753" s="197" t="s">
        <v>170</v>
      </c>
      <c r="D4753" s="198">
        <v>89.92</v>
      </c>
    </row>
    <row r="4754" spans="1:4" ht="13.5">
      <c r="A4754" s="197">
        <v>97552</v>
      </c>
      <c r="B4754" s="197" t="s">
        <v>26955</v>
      </c>
      <c r="C4754" s="197" t="s">
        <v>170</v>
      </c>
      <c r="D4754" s="198">
        <v>54.39</v>
      </c>
    </row>
    <row r="4755" spans="1:4" ht="13.5">
      <c r="A4755" s="197">
        <v>97553</v>
      </c>
      <c r="B4755" s="197" t="s">
        <v>26956</v>
      </c>
      <c r="C4755" s="197" t="s">
        <v>170</v>
      </c>
      <c r="D4755" s="198">
        <v>77.73</v>
      </c>
    </row>
    <row r="4756" spans="1:4" ht="13.5">
      <c r="A4756" s="197">
        <v>97554</v>
      </c>
      <c r="B4756" s="197" t="s">
        <v>26957</v>
      </c>
      <c r="C4756" s="197" t="s">
        <v>170</v>
      </c>
      <c r="D4756" s="198">
        <v>133.72999999999999</v>
      </c>
    </row>
    <row r="4757" spans="1:4" ht="13.5">
      <c r="A4757" s="197">
        <v>98602</v>
      </c>
      <c r="B4757" s="197" t="s">
        <v>26958</v>
      </c>
      <c r="C4757" s="197" t="s">
        <v>170</v>
      </c>
      <c r="D4757" s="198">
        <v>21.3</v>
      </c>
    </row>
    <row r="4758" spans="1:4" ht="13.5">
      <c r="A4758" s="197">
        <v>97895</v>
      </c>
      <c r="B4758" s="197" t="s">
        <v>26959</v>
      </c>
      <c r="C4758" s="197" t="s">
        <v>170</v>
      </c>
      <c r="D4758" s="198">
        <v>130.53</v>
      </c>
    </row>
    <row r="4759" spans="1:4" ht="13.5">
      <c r="A4759" s="197">
        <v>97896</v>
      </c>
      <c r="B4759" s="197" t="s">
        <v>26960</v>
      </c>
      <c r="C4759" s="197" t="s">
        <v>170</v>
      </c>
      <c r="D4759" s="198">
        <v>241.23</v>
      </c>
    </row>
    <row r="4760" spans="1:4" ht="13.5">
      <c r="A4760" s="197">
        <v>97897</v>
      </c>
      <c r="B4760" s="197" t="s">
        <v>26961</v>
      </c>
      <c r="C4760" s="197" t="s">
        <v>170</v>
      </c>
      <c r="D4760" s="198">
        <v>315.20999999999998</v>
      </c>
    </row>
    <row r="4761" spans="1:4" ht="13.5">
      <c r="A4761" s="197">
        <v>97898</v>
      </c>
      <c r="B4761" s="197" t="s">
        <v>26962</v>
      </c>
      <c r="C4761" s="197" t="s">
        <v>170</v>
      </c>
      <c r="D4761" s="198">
        <v>645.46</v>
      </c>
    </row>
    <row r="4762" spans="1:4" ht="13.5">
      <c r="A4762" s="197">
        <v>97900</v>
      </c>
      <c r="B4762" s="197" t="s">
        <v>26963</v>
      </c>
      <c r="C4762" s="197" t="s">
        <v>170</v>
      </c>
      <c r="D4762" s="198">
        <v>206.66</v>
      </c>
    </row>
    <row r="4763" spans="1:4" ht="13.5">
      <c r="A4763" s="197">
        <v>97901</v>
      </c>
      <c r="B4763" s="197" t="s">
        <v>26964</v>
      </c>
      <c r="C4763" s="197" t="s">
        <v>170</v>
      </c>
      <c r="D4763" s="198">
        <v>329.23</v>
      </c>
    </row>
    <row r="4764" spans="1:4" ht="13.5">
      <c r="A4764" s="197">
        <v>97902</v>
      </c>
      <c r="B4764" s="197" t="s">
        <v>26965</v>
      </c>
      <c r="C4764" s="197" t="s">
        <v>170</v>
      </c>
      <c r="D4764" s="198">
        <v>653.88</v>
      </c>
    </row>
    <row r="4765" spans="1:4" ht="13.5">
      <c r="A4765" s="197">
        <v>97903</v>
      </c>
      <c r="B4765" s="197" t="s">
        <v>26966</v>
      </c>
      <c r="C4765" s="197" t="s">
        <v>170</v>
      </c>
      <c r="D4765" s="198">
        <v>895.91</v>
      </c>
    </row>
    <row r="4766" spans="1:4" ht="13.5">
      <c r="A4766" s="197">
        <v>97904</v>
      </c>
      <c r="B4766" s="197" t="s">
        <v>26967</v>
      </c>
      <c r="C4766" s="197" t="s">
        <v>170</v>
      </c>
      <c r="D4766" s="123">
        <v>1058.27</v>
      </c>
    </row>
    <row r="4767" spans="1:4" ht="13.5">
      <c r="A4767" s="197">
        <v>97905</v>
      </c>
      <c r="B4767" s="197" t="s">
        <v>26968</v>
      </c>
      <c r="C4767" s="197" t="s">
        <v>170</v>
      </c>
      <c r="D4767" s="198">
        <v>239.82</v>
      </c>
    </row>
    <row r="4768" spans="1:4" ht="13.5">
      <c r="A4768" s="197">
        <v>97906</v>
      </c>
      <c r="B4768" s="197" t="s">
        <v>26969</v>
      </c>
      <c r="C4768" s="197" t="s">
        <v>170</v>
      </c>
      <c r="D4768" s="198">
        <v>446.81</v>
      </c>
    </row>
    <row r="4769" spans="1:4" ht="13.5">
      <c r="A4769" s="197">
        <v>97907</v>
      </c>
      <c r="B4769" s="197" t="s">
        <v>26970</v>
      </c>
      <c r="C4769" s="197" t="s">
        <v>170</v>
      </c>
      <c r="D4769" s="198">
        <v>631.64</v>
      </c>
    </row>
    <row r="4770" spans="1:4" ht="13.5">
      <c r="A4770" s="197">
        <v>97908</v>
      </c>
      <c r="B4770" s="197" t="s">
        <v>26971</v>
      </c>
      <c r="C4770" s="197" t="s">
        <v>170</v>
      </c>
      <c r="D4770" s="198">
        <v>745.57</v>
      </c>
    </row>
    <row r="4771" spans="1:4" ht="13.5">
      <c r="A4771" s="197">
        <v>98102</v>
      </c>
      <c r="B4771" s="197" t="s">
        <v>263</v>
      </c>
      <c r="C4771" s="197" t="s">
        <v>170</v>
      </c>
      <c r="D4771" s="198">
        <v>125.2</v>
      </c>
    </row>
    <row r="4772" spans="1:4" ht="13.5">
      <c r="A4772" s="197">
        <v>98104</v>
      </c>
      <c r="B4772" s="197" t="s">
        <v>26972</v>
      </c>
      <c r="C4772" s="197" t="s">
        <v>170</v>
      </c>
      <c r="D4772" s="198">
        <v>447.72</v>
      </c>
    </row>
    <row r="4773" spans="1:4" ht="13.5">
      <c r="A4773" s="197">
        <v>98105</v>
      </c>
      <c r="B4773" s="197" t="s">
        <v>26973</v>
      </c>
      <c r="C4773" s="197" t="s">
        <v>170</v>
      </c>
      <c r="D4773" s="198">
        <v>768.51</v>
      </c>
    </row>
    <row r="4774" spans="1:4" ht="13.5">
      <c r="A4774" s="197">
        <v>98106</v>
      </c>
      <c r="B4774" s="197" t="s">
        <v>26974</v>
      </c>
      <c r="C4774" s="197" t="s">
        <v>170</v>
      </c>
      <c r="D4774" s="123">
        <v>1275.93</v>
      </c>
    </row>
    <row r="4775" spans="1:4" ht="13.5">
      <c r="A4775" s="197">
        <v>98107</v>
      </c>
      <c r="B4775" s="197" t="s">
        <v>26975</v>
      </c>
      <c r="C4775" s="197" t="s">
        <v>170</v>
      </c>
      <c r="D4775" s="198">
        <v>286.54000000000002</v>
      </c>
    </row>
    <row r="4776" spans="1:4" ht="13.5">
      <c r="A4776" s="197">
        <v>98108</v>
      </c>
      <c r="B4776" s="197" t="s">
        <v>26976</v>
      </c>
      <c r="C4776" s="197" t="s">
        <v>170</v>
      </c>
      <c r="D4776" s="198">
        <v>508.72</v>
      </c>
    </row>
    <row r="4777" spans="1:4" ht="13.5">
      <c r="A4777" s="197">
        <v>99250</v>
      </c>
      <c r="B4777" s="197" t="s">
        <v>26977</v>
      </c>
      <c r="C4777" s="197" t="s">
        <v>170</v>
      </c>
      <c r="D4777" s="198">
        <v>202.57</v>
      </c>
    </row>
    <row r="4778" spans="1:4" ht="13.5">
      <c r="A4778" s="197">
        <v>99251</v>
      </c>
      <c r="B4778" s="197" t="s">
        <v>26978</v>
      </c>
      <c r="C4778" s="197" t="s">
        <v>170</v>
      </c>
      <c r="D4778" s="198">
        <v>322.22000000000003</v>
      </c>
    </row>
    <row r="4779" spans="1:4" ht="13.5">
      <c r="A4779" s="197">
        <v>99253</v>
      </c>
      <c r="B4779" s="197" t="s">
        <v>26979</v>
      </c>
      <c r="C4779" s="197" t="s">
        <v>170</v>
      </c>
      <c r="D4779" s="198">
        <v>638.15</v>
      </c>
    </row>
    <row r="4780" spans="1:4" ht="13.5">
      <c r="A4780" s="197">
        <v>99255</v>
      </c>
      <c r="B4780" s="197" t="s">
        <v>26980</v>
      </c>
      <c r="C4780" s="197" t="s">
        <v>170</v>
      </c>
      <c r="D4780" s="198">
        <v>874.34</v>
      </c>
    </row>
    <row r="4781" spans="1:4" ht="13.5">
      <c r="A4781" s="197">
        <v>99257</v>
      </c>
      <c r="B4781" s="197" t="s">
        <v>26981</v>
      </c>
      <c r="C4781" s="197" t="s">
        <v>170</v>
      </c>
      <c r="D4781" s="123">
        <v>1030.3699999999999</v>
      </c>
    </row>
    <row r="4782" spans="1:4" ht="13.5">
      <c r="A4782" s="197">
        <v>99258</v>
      </c>
      <c r="B4782" s="197" t="s">
        <v>26982</v>
      </c>
      <c r="C4782" s="197" t="s">
        <v>170</v>
      </c>
      <c r="D4782" s="198">
        <v>234.04</v>
      </c>
    </row>
    <row r="4783" spans="1:4" ht="13.5">
      <c r="A4783" s="197">
        <v>99260</v>
      </c>
      <c r="B4783" s="197" t="s">
        <v>26983</v>
      </c>
      <c r="C4783" s="197" t="s">
        <v>170</v>
      </c>
      <c r="D4783" s="198">
        <v>436.9</v>
      </c>
    </row>
    <row r="4784" spans="1:4" ht="13.5">
      <c r="A4784" s="197">
        <v>99262</v>
      </c>
      <c r="B4784" s="197" t="s">
        <v>26984</v>
      </c>
      <c r="C4784" s="197" t="s">
        <v>170</v>
      </c>
      <c r="D4784" s="198">
        <v>617.5</v>
      </c>
    </row>
    <row r="4785" spans="1:4" ht="13.5">
      <c r="A4785" s="197">
        <v>99264</v>
      </c>
      <c r="B4785" s="197" t="s">
        <v>26985</v>
      </c>
      <c r="C4785" s="197" t="s">
        <v>170</v>
      </c>
      <c r="D4785" s="198">
        <v>726.46</v>
      </c>
    </row>
    <row r="4786" spans="1:4" ht="13.5">
      <c r="A4786" s="197">
        <v>102587</v>
      </c>
      <c r="B4786" s="197" t="s">
        <v>44155</v>
      </c>
      <c r="C4786" s="197" t="s">
        <v>170</v>
      </c>
      <c r="D4786" s="198">
        <v>3.36</v>
      </c>
    </row>
    <row r="4787" spans="1:4" ht="13.5">
      <c r="A4787" s="197">
        <v>102588</v>
      </c>
      <c r="B4787" s="197" t="s">
        <v>44156</v>
      </c>
      <c r="C4787" s="197" t="s">
        <v>170</v>
      </c>
      <c r="D4787" s="198">
        <v>4.87</v>
      </c>
    </row>
    <row r="4788" spans="1:4" ht="13.5">
      <c r="A4788" s="197">
        <v>102589</v>
      </c>
      <c r="B4788" s="197" t="s">
        <v>44157</v>
      </c>
      <c r="C4788" s="197" t="s">
        <v>170</v>
      </c>
      <c r="D4788" s="198">
        <v>3.74</v>
      </c>
    </row>
    <row r="4789" spans="1:4" ht="13.5">
      <c r="A4789" s="197">
        <v>102590</v>
      </c>
      <c r="B4789" s="197" t="s">
        <v>44158</v>
      </c>
      <c r="C4789" s="197" t="s">
        <v>170</v>
      </c>
      <c r="D4789" s="198">
        <v>5.25</v>
      </c>
    </row>
    <row r="4790" spans="1:4" ht="13.5">
      <c r="A4790" s="197">
        <v>102591</v>
      </c>
      <c r="B4790" s="197" t="s">
        <v>44159</v>
      </c>
      <c r="C4790" s="197" t="s">
        <v>170</v>
      </c>
      <c r="D4790" s="198">
        <v>4.12</v>
      </c>
    </row>
    <row r="4791" spans="1:4" ht="13.5">
      <c r="A4791" s="197">
        <v>102592</v>
      </c>
      <c r="B4791" s="197" t="s">
        <v>44160</v>
      </c>
      <c r="C4791" s="197" t="s">
        <v>170</v>
      </c>
      <c r="D4791" s="198">
        <v>5.62</v>
      </c>
    </row>
    <row r="4792" spans="1:4" ht="13.5">
      <c r="A4792" s="197">
        <v>102593</v>
      </c>
      <c r="B4792" s="197" t="s">
        <v>44161</v>
      </c>
      <c r="C4792" s="197" t="s">
        <v>170</v>
      </c>
      <c r="D4792" s="198">
        <v>4.6500000000000004</v>
      </c>
    </row>
    <row r="4793" spans="1:4" ht="13.5">
      <c r="A4793" s="197">
        <v>102594</v>
      </c>
      <c r="B4793" s="197" t="s">
        <v>44162</v>
      </c>
      <c r="C4793" s="197" t="s">
        <v>170</v>
      </c>
      <c r="D4793" s="198">
        <v>6.17</v>
      </c>
    </row>
    <row r="4794" spans="1:4" ht="13.5">
      <c r="A4794" s="197">
        <v>102595</v>
      </c>
      <c r="B4794" s="197" t="s">
        <v>44163</v>
      </c>
      <c r="C4794" s="197" t="s">
        <v>170</v>
      </c>
      <c r="D4794" s="198">
        <v>5.26</v>
      </c>
    </row>
    <row r="4795" spans="1:4" ht="13.5">
      <c r="A4795" s="197">
        <v>102596</v>
      </c>
      <c r="B4795" s="197" t="s">
        <v>44164</v>
      </c>
      <c r="C4795" s="197" t="s">
        <v>170</v>
      </c>
      <c r="D4795" s="198">
        <v>6.77</v>
      </c>
    </row>
    <row r="4796" spans="1:4" ht="13.5">
      <c r="A4796" s="197">
        <v>102597</v>
      </c>
      <c r="B4796" s="197" t="s">
        <v>44165</v>
      </c>
      <c r="C4796" s="197" t="s">
        <v>170</v>
      </c>
      <c r="D4796" s="198">
        <v>6.02</v>
      </c>
    </row>
    <row r="4797" spans="1:4" ht="13.5">
      <c r="A4797" s="197">
        <v>102598</v>
      </c>
      <c r="B4797" s="197" t="s">
        <v>44166</v>
      </c>
      <c r="C4797" s="197" t="s">
        <v>170</v>
      </c>
      <c r="D4797" s="198">
        <v>7.52</v>
      </c>
    </row>
    <row r="4798" spans="1:4" ht="13.5">
      <c r="A4798" s="197">
        <v>102599</v>
      </c>
      <c r="B4798" s="197" t="s">
        <v>44167</v>
      </c>
      <c r="C4798" s="197" t="s">
        <v>170</v>
      </c>
      <c r="D4798" s="198">
        <v>6.78</v>
      </c>
    </row>
    <row r="4799" spans="1:4" ht="13.5">
      <c r="A4799" s="197">
        <v>102600</v>
      </c>
      <c r="B4799" s="197" t="s">
        <v>44168</v>
      </c>
      <c r="C4799" s="197" t="s">
        <v>170</v>
      </c>
      <c r="D4799" s="198">
        <v>8.2899999999999991</v>
      </c>
    </row>
    <row r="4800" spans="1:4" ht="13.5">
      <c r="A4800" s="197">
        <v>102601</v>
      </c>
      <c r="B4800" s="197" t="s">
        <v>44169</v>
      </c>
      <c r="C4800" s="197" t="s">
        <v>170</v>
      </c>
      <c r="D4800" s="198">
        <v>7.92</v>
      </c>
    </row>
    <row r="4801" spans="1:4" ht="13.5">
      <c r="A4801" s="197">
        <v>102602</v>
      </c>
      <c r="B4801" s="197" t="s">
        <v>44170</v>
      </c>
      <c r="C4801" s="197" t="s">
        <v>170</v>
      </c>
      <c r="D4801" s="198">
        <v>9.42</v>
      </c>
    </row>
    <row r="4802" spans="1:4" ht="13.5">
      <c r="A4802" s="197">
        <v>102603</v>
      </c>
      <c r="B4802" s="197" t="s">
        <v>44171</v>
      </c>
      <c r="C4802" s="197" t="s">
        <v>170</v>
      </c>
      <c r="D4802" s="198">
        <v>9.82</v>
      </c>
    </row>
    <row r="4803" spans="1:4" ht="13.5">
      <c r="A4803" s="197">
        <v>102604</v>
      </c>
      <c r="B4803" s="197" t="s">
        <v>44172</v>
      </c>
      <c r="C4803" s="197" t="s">
        <v>170</v>
      </c>
      <c r="D4803" s="198">
        <v>11.32</v>
      </c>
    </row>
    <row r="4804" spans="1:4" ht="13.5">
      <c r="A4804" s="197">
        <v>102605</v>
      </c>
      <c r="B4804" s="197" t="s">
        <v>44173</v>
      </c>
      <c r="C4804" s="197" t="s">
        <v>170</v>
      </c>
      <c r="D4804" s="198">
        <v>260.55</v>
      </c>
    </row>
    <row r="4805" spans="1:4" ht="13.5">
      <c r="A4805" s="197">
        <v>102606</v>
      </c>
      <c r="B4805" s="197" t="s">
        <v>44174</v>
      </c>
      <c r="C4805" s="197" t="s">
        <v>170</v>
      </c>
      <c r="D4805" s="198">
        <v>444.38</v>
      </c>
    </row>
    <row r="4806" spans="1:4" ht="13.5">
      <c r="A4806" s="197">
        <v>102607</v>
      </c>
      <c r="B4806" s="197" t="s">
        <v>44175</v>
      </c>
      <c r="C4806" s="197" t="s">
        <v>170</v>
      </c>
      <c r="D4806" s="198">
        <v>452.27</v>
      </c>
    </row>
    <row r="4807" spans="1:4" ht="13.5">
      <c r="A4807" s="197">
        <v>102608</v>
      </c>
      <c r="B4807" s="197" t="s">
        <v>44176</v>
      </c>
      <c r="C4807" s="197" t="s">
        <v>170</v>
      </c>
      <c r="D4807" s="198">
        <v>913.46</v>
      </c>
    </row>
    <row r="4808" spans="1:4" ht="13.5">
      <c r="A4808" s="197">
        <v>102609</v>
      </c>
      <c r="B4808" s="197" t="s">
        <v>44177</v>
      </c>
      <c r="C4808" s="197" t="s">
        <v>170</v>
      </c>
      <c r="D4808" s="123">
        <v>1028.1300000000001</v>
      </c>
    </row>
    <row r="4809" spans="1:4" ht="13.5">
      <c r="A4809" s="197">
        <v>102611</v>
      </c>
      <c r="B4809" s="197" t="s">
        <v>44178</v>
      </c>
      <c r="C4809" s="197" t="s">
        <v>170</v>
      </c>
      <c r="D4809" s="198">
        <v>451.54</v>
      </c>
    </row>
    <row r="4810" spans="1:4" ht="13.5">
      <c r="A4810" s="197">
        <v>102613</v>
      </c>
      <c r="B4810" s="197" t="s">
        <v>44179</v>
      </c>
      <c r="C4810" s="197" t="s">
        <v>170</v>
      </c>
      <c r="D4810" s="198">
        <v>620.37</v>
      </c>
    </row>
    <row r="4811" spans="1:4" ht="13.5">
      <c r="A4811" s="197">
        <v>102614</v>
      </c>
      <c r="B4811" s="197" t="s">
        <v>44180</v>
      </c>
      <c r="C4811" s="197" t="s">
        <v>170</v>
      </c>
      <c r="D4811" s="123">
        <v>1004.03</v>
      </c>
    </row>
    <row r="4812" spans="1:4" ht="13.5">
      <c r="A4812" s="197">
        <v>102615</v>
      </c>
      <c r="B4812" s="197" t="s">
        <v>44181</v>
      </c>
      <c r="C4812" s="197" t="s">
        <v>170</v>
      </c>
      <c r="D4812" s="123">
        <v>1293.93</v>
      </c>
    </row>
    <row r="4813" spans="1:4" ht="13.5">
      <c r="A4813" s="197">
        <v>102617</v>
      </c>
      <c r="B4813" s="197" t="s">
        <v>44182</v>
      </c>
      <c r="C4813" s="197" t="s">
        <v>170</v>
      </c>
      <c r="D4813" s="123">
        <v>3350.67</v>
      </c>
    </row>
    <row r="4814" spans="1:4" ht="13.5">
      <c r="A4814" s="197">
        <v>102619</v>
      </c>
      <c r="B4814" s="197" t="s">
        <v>44183</v>
      </c>
      <c r="C4814" s="197" t="s">
        <v>170</v>
      </c>
      <c r="D4814" s="123">
        <v>6416</v>
      </c>
    </row>
    <row r="4815" spans="1:4" ht="13.5">
      <c r="A4815" s="197">
        <v>102622</v>
      </c>
      <c r="B4815" s="197" t="s">
        <v>44184</v>
      </c>
      <c r="C4815" s="197" t="s">
        <v>170</v>
      </c>
      <c r="D4815" s="198">
        <v>669.89</v>
      </c>
    </row>
    <row r="4816" spans="1:4" ht="13.5">
      <c r="A4816" s="197">
        <v>102623</v>
      </c>
      <c r="B4816" s="197" t="s">
        <v>44185</v>
      </c>
      <c r="C4816" s="197" t="s">
        <v>170</v>
      </c>
      <c r="D4816" s="198">
        <v>920.54</v>
      </c>
    </row>
    <row r="4817" spans="1:4" ht="13.5">
      <c r="A4817" s="197">
        <v>89482</v>
      </c>
      <c r="B4817" s="197" t="s">
        <v>26986</v>
      </c>
      <c r="C4817" s="197" t="s">
        <v>170</v>
      </c>
      <c r="D4817" s="198">
        <v>42.4</v>
      </c>
    </row>
    <row r="4818" spans="1:4" ht="13.5">
      <c r="A4818" s="197">
        <v>89491</v>
      </c>
      <c r="B4818" s="197" t="s">
        <v>26987</v>
      </c>
      <c r="C4818" s="197" t="s">
        <v>170</v>
      </c>
      <c r="D4818" s="198">
        <v>101.69</v>
      </c>
    </row>
    <row r="4819" spans="1:4" ht="13.5">
      <c r="A4819" s="197">
        <v>89495</v>
      </c>
      <c r="B4819" s="197" t="s">
        <v>26988</v>
      </c>
      <c r="C4819" s="197" t="s">
        <v>170</v>
      </c>
      <c r="D4819" s="198">
        <v>17.41</v>
      </c>
    </row>
    <row r="4820" spans="1:4" ht="13.5">
      <c r="A4820" s="197">
        <v>89707</v>
      </c>
      <c r="B4820" s="197" t="s">
        <v>26989</v>
      </c>
      <c r="C4820" s="197" t="s">
        <v>170</v>
      </c>
      <c r="D4820" s="198">
        <v>47.31</v>
      </c>
    </row>
    <row r="4821" spans="1:4" ht="13.5">
      <c r="A4821" s="197">
        <v>89708</v>
      </c>
      <c r="B4821" s="197" t="s">
        <v>26990</v>
      </c>
      <c r="C4821" s="197" t="s">
        <v>170</v>
      </c>
      <c r="D4821" s="198">
        <v>109.64</v>
      </c>
    </row>
    <row r="4822" spans="1:4" ht="13.5">
      <c r="A4822" s="197">
        <v>89709</v>
      </c>
      <c r="B4822" s="197" t="s">
        <v>26991</v>
      </c>
      <c r="C4822" s="197" t="s">
        <v>170</v>
      </c>
      <c r="D4822" s="198">
        <v>19.100000000000001</v>
      </c>
    </row>
    <row r="4823" spans="1:4" ht="13.5">
      <c r="A4823" s="197">
        <v>89710</v>
      </c>
      <c r="B4823" s="197" t="s">
        <v>26992</v>
      </c>
      <c r="C4823" s="197" t="s">
        <v>170</v>
      </c>
      <c r="D4823" s="198">
        <v>15.94</v>
      </c>
    </row>
    <row r="4824" spans="1:4" ht="13.5">
      <c r="A4824" s="197">
        <v>86872</v>
      </c>
      <c r="B4824" s="197" t="s">
        <v>215</v>
      </c>
      <c r="C4824" s="197" t="s">
        <v>170</v>
      </c>
      <c r="D4824" s="198">
        <v>773.72</v>
      </c>
    </row>
    <row r="4825" spans="1:4" ht="13.5">
      <c r="A4825" s="197">
        <v>86874</v>
      </c>
      <c r="B4825" s="197" t="s">
        <v>26993</v>
      </c>
      <c r="C4825" s="197" t="s">
        <v>170</v>
      </c>
      <c r="D4825" s="198">
        <v>540.86</v>
      </c>
    </row>
    <row r="4826" spans="1:4" ht="13.5">
      <c r="A4826" s="197">
        <v>86875</v>
      </c>
      <c r="B4826" s="197" t="s">
        <v>26994</v>
      </c>
      <c r="C4826" s="197" t="s">
        <v>170</v>
      </c>
      <c r="D4826" s="198">
        <v>583.29</v>
      </c>
    </row>
    <row r="4827" spans="1:4" ht="13.5">
      <c r="A4827" s="197">
        <v>86876</v>
      </c>
      <c r="B4827" s="197" t="s">
        <v>26995</v>
      </c>
      <c r="C4827" s="197" t="s">
        <v>170</v>
      </c>
      <c r="D4827" s="198">
        <v>336.9</v>
      </c>
    </row>
    <row r="4828" spans="1:4" ht="13.5">
      <c r="A4828" s="197">
        <v>86877</v>
      </c>
      <c r="B4828" s="197" t="s">
        <v>238</v>
      </c>
      <c r="C4828" s="197" t="s">
        <v>170</v>
      </c>
      <c r="D4828" s="198">
        <v>62.51</v>
      </c>
    </row>
    <row r="4829" spans="1:4" ht="13.5">
      <c r="A4829" s="197">
        <v>86878</v>
      </c>
      <c r="B4829" s="197" t="s">
        <v>240</v>
      </c>
      <c r="C4829" s="197" t="s">
        <v>170</v>
      </c>
      <c r="D4829" s="198">
        <v>67.36</v>
      </c>
    </row>
    <row r="4830" spans="1:4" ht="13.5">
      <c r="A4830" s="197">
        <v>86879</v>
      </c>
      <c r="B4830" s="197" t="s">
        <v>26996</v>
      </c>
      <c r="C4830" s="197" t="s">
        <v>170</v>
      </c>
      <c r="D4830" s="198">
        <v>9.23</v>
      </c>
    </row>
    <row r="4831" spans="1:4" ht="13.5">
      <c r="A4831" s="197">
        <v>86880</v>
      </c>
      <c r="B4831" s="197" t="s">
        <v>26997</v>
      </c>
      <c r="C4831" s="197" t="s">
        <v>170</v>
      </c>
      <c r="D4831" s="198">
        <v>29.13</v>
      </c>
    </row>
    <row r="4832" spans="1:4" ht="13.5">
      <c r="A4832" s="197">
        <v>86881</v>
      </c>
      <c r="B4832" s="197" t="s">
        <v>26998</v>
      </c>
      <c r="C4832" s="197" t="s">
        <v>170</v>
      </c>
      <c r="D4832" s="198">
        <v>189.07</v>
      </c>
    </row>
    <row r="4833" spans="1:4" ht="13.5">
      <c r="A4833" s="197">
        <v>86882</v>
      </c>
      <c r="B4833" s="197" t="s">
        <v>237</v>
      </c>
      <c r="C4833" s="197" t="s">
        <v>170</v>
      </c>
      <c r="D4833" s="198">
        <v>29.76</v>
      </c>
    </row>
    <row r="4834" spans="1:4" ht="13.5">
      <c r="A4834" s="197">
        <v>86883</v>
      </c>
      <c r="B4834" s="197" t="s">
        <v>26999</v>
      </c>
      <c r="C4834" s="197" t="s">
        <v>170</v>
      </c>
      <c r="D4834" s="198">
        <v>16.899999999999999</v>
      </c>
    </row>
    <row r="4835" spans="1:4" ht="13.5">
      <c r="A4835" s="197">
        <v>86884</v>
      </c>
      <c r="B4835" s="197" t="s">
        <v>235</v>
      </c>
      <c r="C4835" s="197" t="s">
        <v>170</v>
      </c>
      <c r="D4835" s="198">
        <v>11.41</v>
      </c>
    </row>
    <row r="4836" spans="1:4" ht="13.5">
      <c r="A4836" s="197">
        <v>86885</v>
      </c>
      <c r="B4836" s="197" t="s">
        <v>27000</v>
      </c>
      <c r="C4836" s="197" t="s">
        <v>170</v>
      </c>
      <c r="D4836" s="198">
        <v>13.29</v>
      </c>
    </row>
    <row r="4837" spans="1:4" ht="13.5">
      <c r="A4837" s="197">
        <v>86886</v>
      </c>
      <c r="B4837" s="197" t="s">
        <v>27001</v>
      </c>
      <c r="C4837" s="197" t="s">
        <v>170</v>
      </c>
      <c r="D4837" s="198">
        <v>46.36</v>
      </c>
    </row>
    <row r="4838" spans="1:4" ht="13.5">
      <c r="A4838" s="197">
        <v>86887</v>
      </c>
      <c r="B4838" s="197" t="s">
        <v>27002</v>
      </c>
      <c r="C4838" s="197" t="s">
        <v>170</v>
      </c>
      <c r="D4838" s="198">
        <v>50.26</v>
      </c>
    </row>
    <row r="4839" spans="1:4" ht="13.5">
      <c r="A4839" s="197">
        <v>86888</v>
      </c>
      <c r="B4839" s="197" t="s">
        <v>27003</v>
      </c>
      <c r="C4839" s="197" t="s">
        <v>170</v>
      </c>
      <c r="D4839" s="198">
        <v>518.25</v>
      </c>
    </row>
    <row r="4840" spans="1:4" ht="13.5">
      <c r="A4840" s="197">
        <v>86889</v>
      </c>
      <c r="B4840" s="197" t="s">
        <v>27004</v>
      </c>
      <c r="C4840" s="197" t="s">
        <v>170</v>
      </c>
      <c r="D4840" s="198">
        <v>784.12</v>
      </c>
    </row>
    <row r="4841" spans="1:4" ht="13.5">
      <c r="A4841" s="197">
        <v>86893</v>
      </c>
      <c r="B4841" s="197" t="s">
        <v>27005</v>
      </c>
      <c r="C4841" s="197" t="s">
        <v>170</v>
      </c>
      <c r="D4841" s="198">
        <v>498.27</v>
      </c>
    </row>
    <row r="4842" spans="1:4" ht="13.5">
      <c r="A4842" s="197">
        <v>86894</v>
      </c>
      <c r="B4842" s="197" t="s">
        <v>27006</v>
      </c>
      <c r="C4842" s="197" t="s">
        <v>170</v>
      </c>
      <c r="D4842" s="198">
        <v>315.19</v>
      </c>
    </row>
    <row r="4843" spans="1:4" ht="13.5">
      <c r="A4843" s="197">
        <v>86895</v>
      </c>
      <c r="B4843" s="197" t="s">
        <v>27007</v>
      </c>
      <c r="C4843" s="197" t="s">
        <v>170</v>
      </c>
      <c r="D4843" s="198">
        <v>373.15</v>
      </c>
    </row>
    <row r="4844" spans="1:4" ht="13.5">
      <c r="A4844" s="197">
        <v>86899</v>
      </c>
      <c r="B4844" s="197" t="s">
        <v>27008</v>
      </c>
      <c r="C4844" s="197" t="s">
        <v>170</v>
      </c>
      <c r="D4844" s="198">
        <v>265.92</v>
      </c>
    </row>
    <row r="4845" spans="1:4" ht="13.5">
      <c r="A4845" s="197">
        <v>86900</v>
      </c>
      <c r="B4845" s="197" t="s">
        <v>27009</v>
      </c>
      <c r="C4845" s="197" t="s">
        <v>170</v>
      </c>
      <c r="D4845" s="198">
        <v>215.18</v>
      </c>
    </row>
    <row r="4846" spans="1:4" ht="13.5">
      <c r="A4846" s="197">
        <v>86901</v>
      </c>
      <c r="B4846" s="197" t="s">
        <v>27010</v>
      </c>
      <c r="C4846" s="197" t="s">
        <v>170</v>
      </c>
      <c r="D4846" s="198">
        <v>149.57</v>
      </c>
    </row>
    <row r="4847" spans="1:4" ht="13.5">
      <c r="A4847" s="197">
        <v>86902</v>
      </c>
      <c r="B4847" s="197" t="s">
        <v>27011</v>
      </c>
      <c r="C4847" s="197" t="s">
        <v>170</v>
      </c>
      <c r="D4847" s="198">
        <v>355.64</v>
      </c>
    </row>
    <row r="4848" spans="1:4" ht="13.5">
      <c r="A4848" s="197">
        <v>86903</v>
      </c>
      <c r="B4848" s="197" t="s">
        <v>27012</v>
      </c>
      <c r="C4848" s="197" t="s">
        <v>170</v>
      </c>
      <c r="D4848" s="198">
        <v>396.95</v>
      </c>
    </row>
    <row r="4849" spans="1:4" ht="13.5">
      <c r="A4849" s="197">
        <v>86904</v>
      </c>
      <c r="B4849" s="197" t="s">
        <v>27013</v>
      </c>
      <c r="C4849" s="197" t="s">
        <v>170</v>
      </c>
      <c r="D4849" s="198">
        <v>162.49</v>
      </c>
    </row>
    <row r="4850" spans="1:4" ht="13.5">
      <c r="A4850" s="197">
        <v>86905</v>
      </c>
      <c r="B4850" s="197" t="s">
        <v>27014</v>
      </c>
      <c r="C4850" s="197" t="s">
        <v>170</v>
      </c>
      <c r="D4850" s="198">
        <v>260.02</v>
      </c>
    </row>
    <row r="4851" spans="1:4" ht="13.5">
      <c r="A4851" s="197">
        <v>86906</v>
      </c>
      <c r="B4851" s="197" t="s">
        <v>27015</v>
      </c>
      <c r="C4851" s="197" t="s">
        <v>170</v>
      </c>
      <c r="D4851" s="198">
        <v>48.24</v>
      </c>
    </row>
    <row r="4852" spans="1:4" ht="13.5">
      <c r="A4852" s="197">
        <v>86908</v>
      </c>
      <c r="B4852" s="197" t="s">
        <v>27016</v>
      </c>
      <c r="C4852" s="197" t="s">
        <v>170</v>
      </c>
      <c r="D4852" s="198">
        <v>307.14</v>
      </c>
    </row>
    <row r="4853" spans="1:4" ht="13.5">
      <c r="A4853" s="197">
        <v>86909</v>
      </c>
      <c r="B4853" s="197" t="s">
        <v>27017</v>
      </c>
      <c r="C4853" s="197" t="s">
        <v>170</v>
      </c>
      <c r="D4853" s="198">
        <v>83.77</v>
      </c>
    </row>
    <row r="4854" spans="1:4" ht="13.5">
      <c r="A4854" s="197">
        <v>86910</v>
      </c>
      <c r="B4854" s="197" t="s">
        <v>27018</v>
      </c>
      <c r="C4854" s="197" t="s">
        <v>170</v>
      </c>
      <c r="D4854" s="198">
        <v>81.849999999999994</v>
      </c>
    </row>
    <row r="4855" spans="1:4" ht="13.5">
      <c r="A4855" s="197">
        <v>86911</v>
      </c>
      <c r="B4855" s="197" t="s">
        <v>27019</v>
      </c>
      <c r="C4855" s="197" t="s">
        <v>170</v>
      </c>
      <c r="D4855" s="198">
        <v>56.5</v>
      </c>
    </row>
    <row r="4856" spans="1:4" ht="13.5">
      <c r="A4856" s="197">
        <v>86913</v>
      </c>
      <c r="B4856" s="197" t="s">
        <v>27020</v>
      </c>
      <c r="C4856" s="197" t="s">
        <v>170</v>
      </c>
      <c r="D4856" s="198">
        <v>36.409999999999997</v>
      </c>
    </row>
    <row r="4857" spans="1:4" ht="13.5">
      <c r="A4857" s="197">
        <v>86914</v>
      </c>
      <c r="B4857" s="197" t="s">
        <v>27021</v>
      </c>
      <c r="C4857" s="197" t="s">
        <v>170</v>
      </c>
      <c r="D4857" s="198">
        <v>63.72</v>
      </c>
    </row>
    <row r="4858" spans="1:4" ht="13.5">
      <c r="A4858" s="197">
        <v>86915</v>
      </c>
      <c r="B4858" s="197" t="s">
        <v>27022</v>
      </c>
      <c r="C4858" s="197" t="s">
        <v>170</v>
      </c>
      <c r="D4858" s="198">
        <v>91.2</v>
      </c>
    </row>
    <row r="4859" spans="1:4" ht="13.5">
      <c r="A4859" s="197">
        <v>86916</v>
      </c>
      <c r="B4859" s="197" t="s">
        <v>27023</v>
      </c>
      <c r="C4859" s="197" t="s">
        <v>170</v>
      </c>
      <c r="D4859" s="198">
        <v>41.36</v>
      </c>
    </row>
    <row r="4860" spans="1:4" ht="13.5">
      <c r="A4860" s="197">
        <v>86919</v>
      </c>
      <c r="B4860" s="197" t="s">
        <v>27024</v>
      </c>
      <c r="C4860" s="197" t="s">
        <v>170</v>
      </c>
      <c r="D4860" s="198">
        <v>916.85</v>
      </c>
    </row>
    <row r="4861" spans="1:4" ht="13.5">
      <c r="A4861" s="197">
        <v>86920</v>
      </c>
      <c r="B4861" s="197" t="s">
        <v>27025</v>
      </c>
      <c r="C4861" s="197" t="s">
        <v>170</v>
      </c>
      <c r="D4861" s="198">
        <v>836.26</v>
      </c>
    </row>
    <row r="4862" spans="1:4" ht="13.5">
      <c r="A4862" s="197">
        <v>86921</v>
      </c>
      <c r="B4862" s="197" t="s">
        <v>27026</v>
      </c>
      <c r="C4862" s="197" t="s">
        <v>170</v>
      </c>
      <c r="D4862" s="198">
        <v>841.21</v>
      </c>
    </row>
    <row r="4863" spans="1:4" ht="13.5">
      <c r="A4863" s="197">
        <v>86922</v>
      </c>
      <c r="B4863" s="197" t="s">
        <v>27027</v>
      </c>
      <c r="C4863" s="197" t="s">
        <v>170</v>
      </c>
      <c r="D4863" s="198">
        <v>856.16</v>
      </c>
    </row>
    <row r="4864" spans="1:4" ht="13.5">
      <c r="A4864" s="197">
        <v>86923</v>
      </c>
      <c r="B4864" s="197" t="s">
        <v>27028</v>
      </c>
      <c r="C4864" s="197" t="s">
        <v>170</v>
      </c>
      <c r="D4864" s="198">
        <v>616.26</v>
      </c>
    </row>
    <row r="4865" spans="1:4" ht="13.5">
      <c r="A4865" s="197">
        <v>86924</v>
      </c>
      <c r="B4865" s="197" t="s">
        <v>27029</v>
      </c>
      <c r="C4865" s="197" t="s">
        <v>170</v>
      </c>
      <c r="D4865" s="198">
        <v>621.21</v>
      </c>
    </row>
    <row r="4866" spans="1:4" ht="13.5">
      <c r="A4866" s="197">
        <v>86925</v>
      </c>
      <c r="B4866" s="197" t="s">
        <v>27030</v>
      </c>
      <c r="C4866" s="197" t="s">
        <v>170</v>
      </c>
      <c r="D4866" s="198">
        <v>645.83000000000004</v>
      </c>
    </row>
    <row r="4867" spans="1:4" ht="13.5">
      <c r="A4867" s="197">
        <v>86926</v>
      </c>
      <c r="B4867" s="197" t="s">
        <v>27031</v>
      </c>
      <c r="C4867" s="197" t="s">
        <v>170</v>
      </c>
      <c r="D4867" s="198">
        <v>650.78</v>
      </c>
    </row>
    <row r="4868" spans="1:4" ht="13.5">
      <c r="A4868" s="197">
        <v>86927</v>
      </c>
      <c r="B4868" s="197" t="s">
        <v>27032</v>
      </c>
      <c r="C4868" s="197" t="s">
        <v>170</v>
      </c>
      <c r="D4868" s="198">
        <v>412.3</v>
      </c>
    </row>
    <row r="4869" spans="1:4" ht="13.5">
      <c r="A4869" s="197">
        <v>86928</v>
      </c>
      <c r="B4869" s="197" t="s">
        <v>27033</v>
      </c>
      <c r="C4869" s="197" t="s">
        <v>170</v>
      </c>
      <c r="D4869" s="198">
        <v>417.25</v>
      </c>
    </row>
    <row r="4870" spans="1:4" ht="13.5">
      <c r="A4870" s="197">
        <v>86929</v>
      </c>
      <c r="B4870" s="197" t="s">
        <v>27034</v>
      </c>
      <c r="C4870" s="197" t="s">
        <v>170</v>
      </c>
      <c r="D4870" s="198">
        <v>399.44</v>
      </c>
    </row>
    <row r="4871" spans="1:4" ht="13.5">
      <c r="A4871" s="197">
        <v>86930</v>
      </c>
      <c r="B4871" s="197" t="s">
        <v>27035</v>
      </c>
      <c r="C4871" s="197" t="s">
        <v>170</v>
      </c>
      <c r="D4871" s="198">
        <v>404.39</v>
      </c>
    </row>
    <row r="4872" spans="1:4" ht="13.5">
      <c r="A4872" s="197">
        <v>86931</v>
      </c>
      <c r="B4872" s="197" t="s">
        <v>231</v>
      </c>
      <c r="C4872" s="197" t="s">
        <v>170</v>
      </c>
      <c r="D4872" s="198">
        <v>531.54</v>
      </c>
    </row>
    <row r="4873" spans="1:4" ht="13.5">
      <c r="A4873" s="197">
        <v>86932</v>
      </c>
      <c r="B4873" s="197" t="s">
        <v>27036</v>
      </c>
      <c r="C4873" s="197" t="s">
        <v>170</v>
      </c>
      <c r="D4873" s="198">
        <v>568.51</v>
      </c>
    </row>
    <row r="4874" spans="1:4" ht="13.5">
      <c r="A4874" s="197">
        <v>86933</v>
      </c>
      <c r="B4874" s="197" t="s">
        <v>27037</v>
      </c>
      <c r="C4874" s="197" t="s">
        <v>170</v>
      </c>
      <c r="D4874" s="198">
        <v>430.58</v>
      </c>
    </row>
    <row r="4875" spans="1:4" ht="13.5">
      <c r="A4875" s="197">
        <v>86934</v>
      </c>
      <c r="B4875" s="197" t="s">
        <v>27038</v>
      </c>
      <c r="C4875" s="197" t="s">
        <v>170</v>
      </c>
      <c r="D4875" s="198">
        <v>417.72</v>
      </c>
    </row>
    <row r="4876" spans="1:4" ht="13.5">
      <c r="A4876" s="197">
        <v>86935</v>
      </c>
      <c r="B4876" s="197" t="s">
        <v>27039</v>
      </c>
      <c r="C4876" s="197" t="s">
        <v>170</v>
      </c>
      <c r="D4876" s="198">
        <v>299.44</v>
      </c>
    </row>
    <row r="4877" spans="1:4" ht="13.5">
      <c r="A4877" s="197">
        <v>86936</v>
      </c>
      <c r="B4877" s="197" t="s">
        <v>27040</v>
      </c>
      <c r="C4877" s="197" t="s">
        <v>170</v>
      </c>
      <c r="D4877" s="198">
        <v>471.61</v>
      </c>
    </row>
    <row r="4878" spans="1:4" ht="13.5">
      <c r="A4878" s="197">
        <v>86937</v>
      </c>
      <c r="B4878" s="197" t="s">
        <v>27041</v>
      </c>
      <c r="C4878" s="197" t="s">
        <v>170</v>
      </c>
      <c r="D4878" s="198">
        <v>228.98</v>
      </c>
    </row>
    <row r="4879" spans="1:4" ht="13.5">
      <c r="A4879" s="197">
        <v>86938</v>
      </c>
      <c r="B4879" s="197" t="s">
        <v>27042</v>
      </c>
      <c r="C4879" s="197" t="s">
        <v>170</v>
      </c>
      <c r="D4879" s="198">
        <v>401.15</v>
      </c>
    </row>
    <row r="4880" spans="1:4" ht="13.5">
      <c r="A4880" s="197">
        <v>86939</v>
      </c>
      <c r="B4880" s="197" t="s">
        <v>227</v>
      </c>
      <c r="C4880" s="197" t="s">
        <v>170</v>
      </c>
      <c r="D4880" s="198">
        <v>441.42</v>
      </c>
    </row>
    <row r="4881" spans="1:4" ht="13.5">
      <c r="A4881" s="197">
        <v>86940</v>
      </c>
      <c r="B4881" s="197" t="s">
        <v>27043</v>
      </c>
      <c r="C4881" s="197" t="s">
        <v>170</v>
      </c>
      <c r="D4881" s="123">
        <v>1009.07</v>
      </c>
    </row>
    <row r="4882" spans="1:4" ht="13.5">
      <c r="A4882" s="197">
        <v>86941</v>
      </c>
      <c r="B4882" s="197" t="s">
        <v>27044</v>
      </c>
      <c r="C4882" s="197" t="s">
        <v>170</v>
      </c>
      <c r="D4882" s="198">
        <v>789.99</v>
      </c>
    </row>
    <row r="4883" spans="1:4" ht="13.5">
      <c r="A4883" s="197">
        <v>86942</v>
      </c>
      <c r="B4883" s="197" t="s">
        <v>27045</v>
      </c>
      <c r="C4883" s="197" t="s">
        <v>170</v>
      </c>
      <c r="D4883" s="198">
        <v>261.13</v>
      </c>
    </row>
    <row r="4884" spans="1:4" ht="13.5">
      <c r="A4884" s="197">
        <v>86943</v>
      </c>
      <c r="B4884" s="197" t="s">
        <v>27046</v>
      </c>
      <c r="C4884" s="197" t="s">
        <v>170</v>
      </c>
      <c r="D4884" s="198">
        <v>248.27</v>
      </c>
    </row>
    <row r="4885" spans="1:4" ht="13.5">
      <c r="A4885" s="197">
        <v>86947</v>
      </c>
      <c r="B4885" s="197" t="s">
        <v>27047</v>
      </c>
      <c r="C4885" s="197" t="s">
        <v>170</v>
      </c>
      <c r="D4885" s="123">
        <v>1027.6099999999999</v>
      </c>
    </row>
    <row r="4886" spans="1:4" ht="13.5">
      <c r="A4886" s="197">
        <v>93396</v>
      </c>
      <c r="B4886" s="197" t="s">
        <v>27048</v>
      </c>
      <c r="C4886" s="197" t="s">
        <v>170</v>
      </c>
      <c r="D4886" s="198">
        <v>661.78</v>
      </c>
    </row>
    <row r="4887" spans="1:4" ht="13.5">
      <c r="A4887" s="197">
        <v>93441</v>
      </c>
      <c r="B4887" s="197" t="s">
        <v>211</v>
      </c>
      <c r="C4887" s="197" t="s">
        <v>170</v>
      </c>
      <c r="D4887" s="123">
        <v>1151.47</v>
      </c>
    </row>
    <row r="4888" spans="1:4" ht="13.5">
      <c r="A4888" s="197">
        <v>93442</v>
      </c>
      <c r="B4888" s="197" t="s">
        <v>27049</v>
      </c>
      <c r="C4888" s="197" t="s">
        <v>170</v>
      </c>
      <c r="D4888" s="123">
        <v>1065.06</v>
      </c>
    </row>
    <row r="4889" spans="1:4" ht="13.5">
      <c r="A4889" s="197">
        <v>95469</v>
      </c>
      <c r="B4889" s="197" t="s">
        <v>27050</v>
      </c>
      <c r="C4889" s="197" t="s">
        <v>170</v>
      </c>
      <c r="D4889" s="198">
        <v>322.08999999999997</v>
      </c>
    </row>
    <row r="4890" spans="1:4" ht="13.5">
      <c r="A4890" s="197">
        <v>95470</v>
      </c>
      <c r="B4890" s="197" t="s">
        <v>27051</v>
      </c>
      <c r="C4890" s="197" t="s">
        <v>170</v>
      </c>
      <c r="D4890" s="198">
        <v>332.77</v>
      </c>
    </row>
    <row r="4891" spans="1:4" ht="13.5">
      <c r="A4891" s="197">
        <v>95471</v>
      </c>
      <c r="B4891" s="197" t="s">
        <v>27052</v>
      </c>
      <c r="C4891" s="197" t="s">
        <v>170</v>
      </c>
      <c r="D4891" s="198">
        <v>805.08</v>
      </c>
    </row>
    <row r="4892" spans="1:4" ht="13.5">
      <c r="A4892" s="197">
        <v>95472</v>
      </c>
      <c r="B4892" s="197" t="s">
        <v>27053</v>
      </c>
      <c r="C4892" s="197" t="s">
        <v>170</v>
      </c>
      <c r="D4892" s="198">
        <v>815.76</v>
      </c>
    </row>
    <row r="4893" spans="1:4" ht="13.5">
      <c r="A4893" s="197">
        <v>95542</v>
      </c>
      <c r="B4893" s="197" t="s">
        <v>27054</v>
      </c>
      <c r="C4893" s="197" t="s">
        <v>170</v>
      </c>
      <c r="D4893" s="198">
        <v>55.51</v>
      </c>
    </row>
    <row r="4894" spans="1:4" ht="13.5">
      <c r="A4894" s="197">
        <v>95543</v>
      </c>
      <c r="B4894" s="197" t="s">
        <v>27055</v>
      </c>
      <c r="C4894" s="197" t="s">
        <v>170</v>
      </c>
      <c r="D4894" s="198">
        <v>91.09</v>
      </c>
    </row>
    <row r="4895" spans="1:4" ht="13.5">
      <c r="A4895" s="197">
        <v>95544</v>
      </c>
      <c r="B4895" s="197" t="s">
        <v>27056</v>
      </c>
      <c r="C4895" s="197" t="s">
        <v>170</v>
      </c>
      <c r="D4895" s="198">
        <v>69.42</v>
      </c>
    </row>
    <row r="4896" spans="1:4" ht="13.5">
      <c r="A4896" s="197">
        <v>95545</v>
      </c>
      <c r="B4896" s="197" t="s">
        <v>27057</v>
      </c>
      <c r="C4896" s="197" t="s">
        <v>170</v>
      </c>
      <c r="D4896" s="198">
        <v>67.94</v>
      </c>
    </row>
    <row r="4897" spans="1:4" ht="13.5">
      <c r="A4897" s="197">
        <v>95546</v>
      </c>
      <c r="B4897" s="197" t="s">
        <v>27058</v>
      </c>
      <c r="C4897" s="197" t="s">
        <v>170</v>
      </c>
      <c r="D4897" s="198">
        <v>214.42</v>
      </c>
    </row>
    <row r="4898" spans="1:4" ht="13.5">
      <c r="A4898" s="197">
        <v>95547</v>
      </c>
      <c r="B4898" s="197" t="s">
        <v>27059</v>
      </c>
      <c r="C4898" s="197" t="s">
        <v>170</v>
      </c>
      <c r="D4898" s="198">
        <v>72.180000000000007</v>
      </c>
    </row>
    <row r="4899" spans="1:4" ht="13.5">
      <c r="A4899" s="197">
        <v>100848</v>
      </c>
      <c r="B4899" s="197" t="s">
        <v>27060</v>
      </c>
      <c r="C4899" s="197" t="s">
        <v>170</v>
      </c>
      <c r="D4899" s="198">
        <v>583.35</v>
      </c>
    </row>
    <row r="4900" spans="1:4" ht="13.5">
      <c r="A4900" s="197">
        <v>100849</v>
      </c>
      <c r="B4900" s="197" t="s">
        <v>27061</v>
      </c>
      <c r="C4900" s="197" t="s">
        <v>170</v>
      </c>
      <c r="D4900" s="198">
        <v>39.54</v>
      </c>
    </row>
    <row r="4901" spans="1:4" ht="13.5">
      <c r="A4901" s="197">
        <v>100851</v>
      </c>
      <c r="B4901" s="197" t="s">
        <v>27062</v>
      </c>
      <c r="C4901" s="197" t="s">
        <v>170</v>
      </c>
      <c r="D4901" s="198">
        <v>78.400000000000006</v>
      </c>
    </row>
    <row r="4902" spans="1:4" ht="13.5">
      <c r="A4902" s="197">
        <v>100852</v>
      </c>
      <c r="B4902" s="197" t="s">
        <v>27063</v>
      </c>
      <c r="C4902" s="197" t="s">
        <v>170</v>
      </c>
      <c r="D4902" s="198">
        <v>236.03</v>
      </c>
    </row>
    <row r="4903" spans="1:4" ht="13.5">
      <c r="A4903" s="197">
        <v>100853</v>
      </c>
      <c r="B4903" s="197" t="s">
        <v>44186</v>
      </c>
      <c r="C4903" s="197" t="s">
        <v>170</v>
      </c>
      <c r="D4903" s="198">
        <v>221.87</v>
      </c>
    </row>
    <row r="4904" spans="1:4" ht="13.5">
      <c r="A4904" s="197">
        <v>100854</v>
      </c>
      <c r="B4904" s="197" t="s">
        <v>27064</v>
      </c>
      <c r="C4904" s="197" t="s">
        <v>170</v>
      </c>
      <c r="D4904" s="123">
        <v>1133.6400000000001</v>
      </c>
    </row>
    <row r="4905" spans="1:4" ht="13.5">
      <c r="A4905" s="197">
        <v>100855</v>
      </c>
      <c r="B4905" s="197" t="s">
        <v>27065</v>
      </c>
      <c r="C4905" s="197" t="s">
        <v>170</v>
      </c>
      <c r="D4905" s="198">
        <v>67.94</v>
      </c>
    </row>
    <row r="4906" spans="1:4" ht="13.5">
      <c r="A4906" s="197">
        <v>100856</v>
      </c>
      <c r="B4906" s="197" t="s">
        <v>27066</v>
      </c>
      <c r="C4906" s="197" t="s">
        <v>170</v>
      </c>
      <c r="D4906" s="198">
        <v>25.07</v>
      </c>
    </row>
    <row r="4907" spans="1:4" ht="13.5">
      <c r="A4907" s="197">
        <v>100857</v>
      </c>
      <c r="B4907" s="197" t="s">
        <v>27067</v>
      </c>
      <c r="C4907" s="197" t="s">
        <v>170</v>
      </c>
      <c r="D4907" s="198">
        <v>334.22</v>
      </c>
    </row>
    <row r="4908" spans="1:4" ht="13.5">
      <c r="A4908" s="197">
        <v>100858</v>
      </c>
      <c r="B4908" s="197" t="s">
        <v>27068</v>
      </c>
      <c r="C4908" s="197" t="s">
        <v>170</v>
      </c>
      <c r="D4908" s="198">
        <v>713.59</v>
      </c>
    </row>
    <row r="4909" spans="1:4" ht="13.5">
      <c r="A4909" s="197">
        <v>100859</v>
      </c>
      <c r="B4909" s="197" t="s">
        <v>44187</v>
      </c>
      <c r="C4909" s="197" t="s">
        <v>170</v>
      </c>
      <c r="D4909" s="123">
        <v>1052.5</v>
      </c>
    </row>
    <row r="4910" spans="1:4" ht="13.5">
      <c r="A4910" s="197">
        <v>100860</v>
      </c>
      <c r="B4910" s="197" t="s">
        <v>27069</v>
      </c>
      <c r="C4910" s="197" t="s">
        <v>170</v>
      </c>
      <c r="D4910" s="198">
        <v>94.78</v>
      </c>
    </row>
    <row r="4911" spans="1:4" ht="13.5">
      <c r="A4911" s="197">
        <v>100861</v>
      </c>
      <c r="B4911" s="197" t="s">
        <v>27070</v>
      </c>
      <c r="C4911" s="197" t="s">
        <v>170</v>
      </c>
      <c r="D4911" s="198">
        <v>39.14</v>
      </c>
    </row>
    <row r="4912" spans="1:4" ht="13.5">
      <c r="A4912" s="197">
        <v>100862</v>
      </c>
      <c r="B4912" s="197" t="s">
        <v>27071</v>
      </c>
      <c r="C4912" s="197" t="s">
        <v>170</v>
      </c>
      <c r="D4912" s="198">
        <v>43.5</v>
      </c>
    </row>
    <row r="4913" spans="1:4" ht="13.5">
      <c r="A4913" s="197">
        <v>100863</v>
      </c>
      <c r="B4913" s="197" t="s">
        <v>27072</v>
      </c>
      <c r="C4913" s="197" t="s">
        <v>170</v>
      </c>
      <c r="D4913" s="198">
        <v>570.34</v>
      </c>
    </row>
    <row r="4914" spans="1:4" ht="13.5">
      <c r="A4914" s="197">
        <v>100864</v>
      </c>
      <c r="B4914" s="197" t="s">
        <v>27073</v>
      </c>
      <c r="C4914" s="197" t="s">
        <v>170</v>
      </c>
      <c r="D4914" s="198">
        <v>615.34</v>
      </c>
    </row>
    <row r="4915" spans="1:4" ht="13.5">
      <c r="A4915" s="197">
        <v>100865</v>
      </c>
      <c r="B4915" s="197" t="s">
        <v>27074</v>
      </c>
      <c r="C4915" s="197" t="s">
        <v>170</v>
      </c>
      <c r="D4915" s="198">
        <v>496.48</v>
      </c>
    </row>
    <row r="4916" spans="1:4" ht="13.5">
      <c r="A4916" s="197">
        <v>100866</v>
      </c>
      <c r="B4916" s="197" t="s">
        <v>27075</v>
      </c>
      <c r="C4916" s="197" t="s">
        <v>170</v>
      </c>
      <c r="D4916" s="198">
        <v>311.20999999999998</v>
      </c>
    </row>
    <row r="4917" spans="1:4" ht="13.5">
      <c r="A4917" s="197">
        <v>100867</v>
      </c>
      <c r="B4917" s="197" t="s">
        <v>27076</v>
      </c>
      <c r="C4917" s="197" t="s">
        <v>170</v>
      </c>
      <c r="D4917" s="198">
        <v>326.05</v>
      </c>
    </row>
    <row r="4918" spans="1:4" ht="13.5">
      <c r="A4918" s="197">
        <v>100868</v>
      </c>
      <c r="B4918" s="197" t="s">
        <v>27077</v>
      </c>
      <c r="C4918" s="197" t="s">
        <v>170</v>
      </c>
      <c r="D4918" s="198">
        <v>335.93</v>
      </c>
    </row>
    <row r="4919" spans="1:4" ht="13.5">
      <c r="A4919" s="197">
        <v>100869</v>
      </c>
      <c r="B4919" s="197" t="s">
        <v>27078</v>
      </c>
      <c r="C4919" s="197" t="s">
        <v>170</v>
      </c>
      <c r="D4919" s="198">
        <v>343.5</v>
      </c>
    </row>
    <row r="4920" spans="1:4" ht="13.5">
      <c r="A4920" s="197">
        <v>100870</v>
      </c>
      <c r="B4920" s="197" t="s">
        <v>27079</v>
      </c>
      <c r="C4920" s="197" t="s">
        <v>170</v>
      </c>
      <c r="D4920" s="198">
        <v>313.29000000000002</v>
      </c>
    </row>
    <row r="4921" spans="1:4" ht="13.5">
      <c r="A4921" s="197">
        <v>100871</v>
      </c>
      <c r="B4921" s="197" t="s">
        <v>27080</v>
      </c>
      <c r="C4921" s="197" t="s">
        <v>170</v>
      </c>
      <c r="D4921" s="198">
        <v>333.27</v>
      </c>
    </row>
    <row r="4922" spans="1:4" ht="13.5">
      <c r="A4922" s="197">
        <v>100872</v>
      </c>
      <c r="B4922" s="197" t="s">
        <v>27081</v>
      </c>
      <c r="C4922" s="197" t="s">
        <v>170</v>
      </c>
      <c r="D4922" s="198">
        <v>346.03</v>
      </c>
    </row>
    <row r="4923" spans="1:4" ht="13.5">
      <c r="A4923" s="197">
        <v>100873</v>
      </c>
      <c r="B4923" s="197" t="s">
        <v>27082</v>
      </c>
      <c r="C4923" s="197" t="s">
        <v>170</v>
      </c>
      <c r="D4923" s="198">
        <v>354</v>
      </c>
    </row>
    <row r="4924" spans="1:4" ht="13.5">
      <c r="A4924" s="197">
        <v>100874</v>
      </c>
      <c r="B4924" s="197" t="s">
        <v>27083</v>
      </c>
      <c r="C4924" s="197" t="s">
        <v>170</v>
      </c>
      <c r="D4924" s="198">
        <v>311.20999999999998</v>
      </c>
    </row>
    <row r="4925" spans="1:4" ht="13.5">
      <c r="A4925" s="197">
        <v>100875</v>
      </c>
      <c r="B4925" s="197" t="s">
        <v>27084</v>
      </c>
      <c r="C4925" s="197" t="s">
        <v>170</v>
      </c>
      <c r="D4925" s="198">
        <v>924.17</v>
      </c>
    </row>
    <row r="4926" spans="1:4" ht="13.5">
      <c r="A4926" s="197">
        <v>100878</v>
      </c>
      <c r="B4926" s="197" t="s">
        <v>44188</v>
      </c>
      <c r="C4926" s="197" t="s">
        <v>170</v>
      </c>
      <c r="D4926" s="198">
        <v>690.29</v>
      </c>
    </row>
    <row r="4927" spans="1:4" ht="13.5">
      <c r="A4927" s="197">
        <v>98052</v>
      </c>
      <c r="B4927" s="197" t="s">
        <v>27085</v>
      </c>
      <c r="C4927" s="197" t="s">
        <v>170</v>
      </c>
      <c r="D4927" s="123">
        <v>1718.61</v>
      </c>
    </row>
    <row r="4928" spans="1:4" ht="13.5">
      <c r="A4928" s="197">
        <v>98053</v>
      </c>
      <c r="B4928" s="197" t="s">
        <v>266</v>
      </c>
      <c r="C4928" s="197" t="s">
        <v>170</v>
      </c>
      <c r="D4928" s="123">
        <v>2343.1799999999998</v>
      </c>
    </row>
    <row r="4929" spans="1:4" ht="13.5">
      <c r="A4929" s="197">
        <v>98054</v>
      </c>
      <c r="B4929" s="197" t="s">
        <v>27086</v>
      </c>
      <c r="C4929" s="197" t="s">
        <v>170</v>
      </c>
      <c r="D4929" s="123">
        <v>3697.31</v>
      </c>
    </row>
    <row r="4930" spans="1:4" ht="13.5">
      <c r="A4930" s="197">
        <v>98055</v>
      </c>
      <c r="B4930" s="197" t="s">
        <v>27087</v>
      </c>
      <c r="C4930" s="197" t="s">
        <v>170</v>
      </c>
      <c r="D4930" s="123">
        <v>5004.1499999999996</v>
      </c>
    </row>
    <row r="4931" spans="1:4" ht="13.5">
      <c r="A4931" s="197">
        <v>98056</v>
      </c>
      <c r="B4931" s="197" t="s">
        <v>27088</v>
      </c>
      <c r="C4931" s="197" t="s">
        <v>170</v>
      </c>
      <c r="D4931" s="123">
        <v>5808.05</v>
      </c>
    </row>
    <row r="4932" spans="1:4" ht="13.5">
      <c r="A4932" s="197">
        <v>98057</v>
      </c>
      <c r="B4932" s="197" t="s">
        <v>27089</v>
      </c>
      <c r="C4932" s="197" t="s">
        <v>170</v>
      </c>
      <c r="D4932" s="123">
        <v>6865.79</v>
      </c>
    </row>
    <row r="4933" spans="1:4" ht="13.5">
      <c r="A4933" s="197">
        <v>98058</v>
      </c>
      <c r="B4933" s="197" t="s">
        <v>268</v>
      </c>
      <c r="C4933" s="197" t="s">
        <v>170</v>
      </c>
      <c r="D4933" s="123">
        <v>1506.72</v>
      </c>
    </row>
    <row r="4934" spans="1:4" ht="13.5">
      <c r="A4934" s="197">
        <v>98059</v>
      </c>
      <c r="B4934" s="197" t="s">
        <v>27090</v>
      </c>
      <c r="C4934" s="197" t="s">
        <v>170</v>
      </c>
      <c r="D4934" s="123">
        <v>3163.59</v>
      </c>
    </row>
    <row r="4935" spans="1:4" ht="13.5">
      <c r="A4935" s="197">
        <v>98060</v>
      </c>
      <c r="B4935" s="197" t="s">
        <v>27091</v>
      </c>
      <c r="C4935" s="197" t="s">
        <v>170</v>
      </c>
      <c r="D4935" s="123">
        <v>4415.16</v>
      </c>
    </row>
    <row r="4936" spans="1:4" ht="13.5">
      <c r="A4936" s="197">
        <v>98061</v>
      </c>
      <c r="B4936" s="197" t="s">
        <v>27092</v>
      </c>
      <c r="C4936" s="197" t="s">
        <v>170</v>
      </c>
      <c r="D4936" s="123">
        <v>6105.81</v>
      </c>
    </row>
    <row r="4937" spans="1:4" ht="13.5">
      <c r="A4937" s="197">
        <v>98062</v>
      </c>
      <c r="B4937" s="197" t="s">
        <v>27093</v>
      </c>
      <c r="C4937" s="197" t="s">
        <v>170</v>
      </c>
      <c r="D4937" s="123">
        <v>2355.87</v>
      </c>
    </row>
    <row r="4938" spans="1:4" ht="13.5">
      <c r="A4938" s="197">
        <v>98063</v>
      </c>
      <c r="B4938" s="197" t="s">
        <v>27094</v>
      </c>
      <c r="C4938" s="197" t="s">
        <v>170</v>
      </c>
      <c r="D4938" s="123">
        <v>3581.19</v>
      </c>
    </row>
    <row r="4939" spans="1:4" ht="13.5">
      <c r="A4939" s="197">
        <v>98064</v>
      </c>
      <c r="B4939" s="197" t="s">
        <v>27095</v>
      </c>
      <c r="C4939" s="197" t="s">
        <v>170</v>
      </c>
      <c r="D4939" s="123">
        <v>4104.29</v>
      </c>
    </row>
    <row r="4940" spans="1:4" ht="13.5">
      <c r="A4940" s="197">
        <v>98065</v>
      </c>
      <c r="B4940" s="197" t="s">
        <v>27096</v>
      </c>
      <c r="C4940" s="197" t="s">
        <v>170</v>
      </c>
      <c r="D4940" s="123">
        <v>5666.87</v>
      </c>
    </row>
    <row r="4941" spans="1:4" ht="13.5">
      <c r="A4941" s="197">
        <v>98066</v>
      </c>
      <c r="B4941" s="197" t="s">
        <v>27097</v>
      </c>
      <c r="C4941" s="197" t="s">
        <v>170</v>
      </c>
      <c r="D4941" s="123">
        <v>5840.94</v>
      </c>
    </row>
    <row r="4942" spans="1:4" ht="13.5">
      <c r="A4942" s="197">
        <v>98067</v>
      </c>
      <c r="B4942" s="197" t="s">
        <v>27098</v>
      </c>
      <c r="C4942" s="197" t="s">
        <v>170</v>
      </c>
      <c r="D4942" s="123">
        <v>7811.28</v>
      </c>
    </row>
    <row r="4943" spans="1:4" ht="13.5">
      <c r="A4943" s="197">
        <v>98068</v>
      </c>
      <c r="B4943" s="197" t="s">
        <v>27099</v>
      </c>
      <c r="C4943" s="197" t="s">
        <v>170</v>
      </c>
      <c r="D4943" s="123">
        <v>11039.66</v>
      </c>
    </row>
    <row r="4944" spans="1:4" ht="13.5">
      <c r="A4944" s="197">
        <v>98069</v>
      </c>
      <c r="B4944" s="197" t="s">
        <v>27100</v>
      </c>
      <c r="C4944" s="197" t="s">
        <v>170</v>
      </c>
      <c r="D4944" s="123">
        <v>14717.8</v>
      </c>
    </row>
    <row r="4945" spans="1:4" ht="13.5">
      <c r="A4945" s="197">
        <v>98070</v>
      </c>
      <c r="B4945" s="197" t="s">
        <v>27101</v>
      </c>
      <c r="C4945" s="197" t="s">
        <v>170</v>
      </c>
      <c r="D4945" s="123">
        <v>16928.46</v>
      </c>
    </row>
    <row r="4946" spans="1:4" ht="13.5">
      <c r="A4946" s="197">
        <v>98071</v>
      </c>
      <c r="B4946" s="197" t="s">
        <v>27102</v>
      </c>
      <c r="C4946" s="197" t="s">
        <v>170</v>
      </c>
      <c r="D4946" s="123">
        <v>18720.830000000002</v>
      </c>
    </row>
    <row r="4947" spans="1:4" ht="13.5">
      <c r="A4947" s="197">
        <v>98072</v>
      </c>
      <c r="B4947" s="197" t="s">
        <v>27103</v>
      </c>
      <c r="C4947" s="197" t="s">
        <v>170</v>
      </c>
      <c r="D4947" s="123">
        <v>4823.2700000000004</v>
      </c>
    </row>
    <row r="4948" spans="1:4" ht="13.5">
      <c r="A4948" s="197">
        <v>98073</v>
      </c>
      <c r="B4948" s="197" t="s">
        <v>27104</v>
      </c>
      <c r="C4948" s="197" t="s">
        <v>170</v>
      </c>
      <c r="D4948" s="123">
        <v>7425.13</v>
      </c>
    </row>
    <row r="4949" spans="1:4" ht="13.5">
      <c r="A4949" s="197">
        <v>98074</v>
      </c>
      <c r="B4949" s="197" t="s">
        <v>27105</v>
      </c>
      <c r="C4949" s="197" t="s">
        <v>170</v>
      </c>
      <c r="D4949" s="123">
        <v>11369.59</v>
      </c>
    </row>
    <row r="4950" spans="1:4" ht="13.5">
      <c r="A4950" s="197">
        <v>98075</v>
      </c>
      <c r="B4950" s="197" t="s">
        <v>27106</v>
      </c>
      <c r="C4950" s="197" t="s">
        <v>170</v>
      </c>
      <c r="D4950" s="123">
        <v>14701.25</v>
      </c>
    </row>
    <row r="4951" spans="1:4" ht="13.5">
      <c r="A4951" s="197">
        <v>98076</v>
      </c>
      <c r="B4951" s="197" t="s">
        <v>27107</v>
      </c>
      <c r="C4951" s="197" t="s">
        <v>170</v>
      </c>
      <c r="D4951" s="123">
        <v>16840.71</v>
      </c>
    </row>
    <row r="4952" spans="1:4" ht="13.5">
      <c r="A4952" s="197">
        <v>98077</v>
      </c>
      <c r="B4952" s="197" t="s">
        <v>27108</v>
      </c>
      <c r="C4952" s="197" t="s">
        <v>170</v>
      </c>
      <c r="D4952" s="123">
        <v>19768.57</v>
      </c>
    </row>
    <row r="4953" spans="1:4" ht="13.5">
      <c r="A4953" s="197">
        <v>98078</v>
      </c>
      <c r="B4953" s="197" t="s">
        <v>27109</v>
      </c>
      <c r="C4953" s="197" t="s">
        <v>170</v>
      </c>
      <c r="D4953" s="123">
        <v>5290.75</v>
      </c>
    </row>
    <row r="4954" spans="1:4" ht="13.5">
      <c r="A4954" s="197">
        <v>98079</v>
      </c>
      <c r="B4954" s="197" t="s">
        <v>27110</v>
      </c>
      <c r="C4954" s="197" t="s">
        <v>170</v>
      </c>
      <c r="D4954" s="123">
        <v>9200.56</v>
      </c>
    </row>
    <row r="4955" spans="1:4" ht="13.5">
      <c r="A4955" s="197">
        <v>98080</v>
      </c>
      <c r="B4955" s="197" t="s">
        <v>27111</v>
      </c>
      <c r="C4955" s="197" t="s">
        <v>170</v>
      </c>
      <c r="D4955" s="123">
        <v>11717.62</v>
      </c>
    </row>
    <row r="4956" spans="1:4" ht="13.5">
      <c r="A4956" s="197">
        <v>98081</v>
      </c>
      <c r="B4956" s="197" t="s">
        <v>27112</v>
      </c>
      <c r="C4956" s="197" t="s">
        <v>170</v>
      </c>
      <c r="D4956" s="123">
        <v>17271.310000000001</v>
      </c>
    </row>
    <row r="4957" spans="1:4" ht="13.5">
      <c r="A4957" s="197">
        <v>98082</v>
      </c>
      <c r="B4957" s="197" t="s">
        <v>27113</v>
      </c>
      <c r="C4957" s="197" t="s">
        <v>170</v>
      </c>
      <c r="D4957" s="123">
        <v>3946.25</v>
      </c>
    </row>
    <row r="4958" spans="1:4" ht="13.5">
      <c r="A4958" s="197">
        <v>98083</v>
      </c>
      <c r="B4958" s="197" t="s">
        <v>27114</v>
      </c>
      <c r="C4958" s="197" t="s">
        <v>170</v>
      </c>
      <c r="D4958" s="123">
        <v>5212.4799999999996</v>
      </c>
    </row>
    <row r="4959" spans="1:4" ht="13.5">
      <c r="A4959" s="197">
        <v>98084</v>
      </c>
      <c r="B4959" s="197" t="s">
        <v>27115</v>
      </c>
      <c r="C4959" s="197" t="s">
        <v>170</v>
      </c>
      <c r="D4959" s="123">
        <v>7316.35</v>
      </c>
    </row>
    <row r="4960" spans="1:4" ht="13.5">
      <c r="A4960" s="197">
        <v>98085</v>
      </c>
      <c r="B4960" s="197" t="s">
        <v>27116</v>
      </c>
      <c r="C4960" s="197" t="s">
        <v>170</v>
      </c>
      <c r="D4960" s="123">
        <v>9912.14</v>
      </c>
    </row>
    <row r="4961" spans="1:4" ht="13.5">
      <c r="A4961" s="197">
        <v>98086</v>
      </c>
      <c r="B4961" s="197" t="s">
        <v>27117</v>
      </c>
      <c r="C4961" s="197" t="s">
        <v>170</v>
      </c>
      <c r="D4961" s="123">
        <v>11204.96</v>
      </c>
    </row>
    <row r="4962" spans="1:4" ht="13.5">
      <c r="A4962" s="197">
        <v>98087</v>
      </c>
      <c r="B4962" s="197" t="s">
        <v>27118</v>
      </c>
      <c r="C4962" s="197" t="s">
        <v>170</v>
      </c>
      <c r="D4962" s="123">
        <v>11991.82</v>
      </c>
    </row>
    <row r="4963" spans="1:4" ht="13.5">
      <c r="A4963" s="197">
        <v>98088</v>
      </c>
      <c r="B4963" s="197" t="s">
        <v>27119</v>
      </c>
      <c r="C4963" s="197" t="s">
        <v>170</v>
      </c>
      <c r="D4963" s="123">
        <v>3361.89</v>
      </c>
    </row>
    <row r="4964" spans="1:4" ht="13.5">
      <c r="A4964" s="197">
        <v>98089</v>
      </c>
      <c r="B4964" s="197" t="s">
        <v>27120</v>
      </c>
      <c r="C4964" s="197" t="s">
        <v>170</v>
      </c>
      <c r="D4964" s="123">
        <v>5290.58</v>
      </c>
    </row>
    <row r="4965" spans="1:4" ht="13.5">
      <c r="A4965" s="197">
        <v>98090</v>
      </c>
      <c r="B4965" s="197" t="s">
        <v>27121</v>
      </c>
      <c r="C4965" s="197" t="s">
        <v>170</v>
      </c>
      <c r="D4965" s="123">
        <v>8275.7900000000009</v>
      </c>
    </row>
    <row r="4966" spans="1:4" ht="13.5">
      <c r="A4966" s="197">
        <v>98091</v>
      </c>
      <c r="B4966" s="197" t="s">
        <v>27122</v>
      </c>
      <c r="C4966" s="197" t="s">
        <v>170</v>
      </c>
      <c r="D4966" s="123">
        <v>10659.64</v>
      </c>
    </row>
    <row r="4967" spans="1:4" ht="13.5">
      <c r="A4967" s="197">
        <v>98092</v>
      </c>
      <c r="B4967" s="197" t="s">
        <v>27123</v>
      </c>
      <c r="C4967" s="197" t="s">
        <v>170</v>
      </c>
      <c r="D4967" s="123">
        <v>12512.71</v>
      </c>
    </row>
    <row r="4968" spans="1:4" ht="13.5">
      <c r="A4968" s="197">
        <v>98093</v>
      </c>
      <c r="B4968" s="197" t="s">
        <v>27124</v>
      </c>
      <c r="C4968" s="197" t="s">
        <v>170</v>
      </c>
      <c r="D4968" s="123">
        <v>14757.07</v>
      </c>
    </row>
    <row r="4969" spans="1:4" ht="13.5">
      <c r="A4969" s="197">
        <v>98094</v>
      </c>
      <c r="B4969" s="197" t="s">
        <v>27125</v>
      </c>
      <c r="C4969" s="197" t="s">
        <v>170</v>
      </c>
      <c r="D4969" s="123">
        <v>2767.61</v>
      </c>
    </row>
    <row r="4970" spans="1:4" ht="13.5">
      <c r="A4970" s="197">
        <v>98099</v>
      </c>
      <c r="B4970" s="197" t="s">
        <v>27126</v>
      </c>
      <c r="C4970" s="197" t="s">
        <v>170</v>
      </c>
      <c r="D4970" s="123">
        <v>4721.3900000000003</v>
      </c>
    </row>
    <row r="4971" spans="1:4" ht="13.5">
      <c r="A4971" s="197">
        <v>98100</v>
      </c>
      <c r="B4971" s="197" t="s">
        <v>27127</v>
      </c>
      <c r="C4971" s="197" t="s">
        <v>170</v>
      </c>
      <c r="D4971" s="123">
        <v>6151.73</v>
      </c>
    </row>
    <row r="4972" spans="1:4" ht="13.5">
      <c r="A4972" s="197">
        <v>98101</v>
      </c>
      <c r="B4972" s="197" t="s">
        <v>27128</v>
      </c>
      <c r="C4972" s="197" t="s">
        <v>170</v>
      </c>
      <c r="D4972" s="123">
        <v>9077.7000000000007</v>
      </c>
    </row>
    <row r="4973" spans="1:4" ht="13.5">
      <c r="A4973" s="197">
        <v>98109</v>
      </c>
      <c r="B4973" s="197" t="s">
        <v>27129</v>
      </c>
      <c r="C4973" s="197" t="s">
        <v>170</v>
      </c>
      <c r="D4973" s="198">
        <v>827.65</v>
      </c>
    </row>
    <row r="4974" spans="1:4" ht="13.5">
      <c r="A4974" s="197">
        <v>98110</v>
      </c>
      <c r="B4974" s="197" t="s">
        <v>27130</v>
      </c>
      <c r="C4974" s="197" t="s">
        <v>170</v>
      </c>
      <c r="D4974" s="198">
        <v>483.42</v>
      </c>
    </row>
    <row r="4975" spans="1:4" ht="13.5">
      <c r="A4975" s="197">
        <v>98111</v>
      </c>
      <c r="B4975" s="197" t="s">
        <v>27131</v>
      </c>
      <c r="C4975" s="197" t="s">
        <v>170</v>
      </c>
      <c r="D4975" s="198">
        <v>64.64</v>
      </c>
    </row>
    <row r="4976" spans="1:4" ht="13.5">
      <c r="A4976" s="197">
        <v>98112</v>
      </c>
      <c r="B4976" s="197" t="s">
        <v>27132</v>
      </c>
      <c r="C4976" s="197" t="s">
        <v>170</v>
      </c>
      <c r="D4976" s="198">
        <v>136.47999999999999</v>
      </c>
    </row>
    <row r="4977" spans="1:4" ht="13.5">
      <c r="A4977" s="197">
        <v>98114</v>
      </c>
      <c r="B4977" s="197" t="s">
        <v>27133</v>
      </c>
      <c r="C4977" s="197" t="s">
        <v>170</v>
      </c>
      <c r="D4977" s="198">
        <v>629.35</v>
      </c>
    </row>
    <row r="4978" spans="1:4" ht="13.5">
      <c r="A4978" s="197">
        <v>98115</v>
      </c>
      <c r="B4978" s="197" t="s">
        <v>27134</v>
      </c>
      <c r="C4978" s="197" t="s">
        <v>170</v>
      </c>
      <c r="D4978" s="198">
        <v>121.28</v>
      </c>
    </row>
    <row r="4979" spans="1:4" ht="13.5">
      <c r="A4979" s="197">
        <v>89957</v>
      </c>
      <c r="B4979" s="197" t="s">
        <v>27135</v>
      </c>
      <c r="C4979" s="197" t="s">
        <v>170</v>
      </c>
      <c r="D4979" s="198">
        <v>145.47</v>
      </c>
    </row>
    <row r="4980" spans="1:4" ht="13.5">
      <c r="A4980" s="197">
        <v>89959</v>
      </c>
      <c r="B4980" s="197" t="s">
        <v>27136</v>
      </c>
      <c r="C4980" s="197" t="s">
        <v>170</v>
      </c>
      <c r="D4980" s="198">
        <v>257.38</v>
      </c>
    </row>
    <row r="4981" spans="1:4" ht="13.5">
      <c r="A4981" s="197">
        <v>89349</v>
      </c>
      <c r="B4981" s="197" t="s">
        <v>44189</v>
      </c>
      <c r="C4981" s="197" t="s">
        <v>170</v>
      </c>
      <c r="D4981" s="198">
        <v>17.03</v>
      </c>
    </row>
    <row r="4982" spans="1:4" ht="13.5">
      <c r="A4982" s="197">
        <v>89351</v>
      </c>
      <c r="B4982" s="197" t="s">
        <v>44190</v>
      </c>
      <c r="C4982" s="197" t="s">
        <v>170</v>
      </c>
      <c r="D4982" s="198">
        <v>21.54</v>
      </c>
    </row>
    <row r="4983" spans="1:4" ht="13.5">
      <c r="A4983" s="197">
        <v>89352</v>
      </c>
      <c r="B4983" s="197" t="s">
        <v>44191</v>
      </c>
      <c r="C4983" s="197" t="s">
        <v>170</v>
      </c>
      <c r="D4983" s="198">
        <v>22.58</v>
      </c>
    </row>
    <row r="4984" spans="1:4" ht="13.5">
      <c r="A4984" s="197">
        <v>89353</v>
      </c>
      <c r="B4984" s="197" t="s">
        <v>44192</v>
      </c>
      <c r="C4984" s="197" t="s">
        <v>170</v>
      </c>
      <c r="D4984" s="198">
        <v>25.51</v>
      </c>
    </row>
    <row r="4985" spans="1:4" ht="13.5">
      <c r="A4985" s="197">
        <v>89354</v>
      </c>
      <c r="B4985" s="197" t="s">
        <v>44193</v>
      </c>
      <c r="C4985" s="197" t="s">
        <v>170</v>
      </c>
      <c r="D4985" s="198">
        <v>352.85</v>
      </c>
    </row>
    <row r="4986" spans="1:4" ht="13.5">
      <c r="A4986" s="197">
        <v>89969</v>
      </c>
      <c r="B4986" s="197" t="s">
        <v>27137</v>
      </c>
      <c r="C4986" s="197" t="s">
        <v>170</v>
      </c>
      <c r="D4986" s="198">
        <v>32.700000000000003</v>
      </c>
    </row>
    <row r="4987" spans="1:4" ht="13.5">
      <c r="A4987" s="197">
        <v>89970</v>
      </c>
      <c r="B4987" s="197" t="s">
        <v>27138</v>
      </c>
      <c r="C4987" s="197" t="s">
        <v>170</v>
      </c>
      <c r="D4987" s="198">
        <v>36.74</v>
      </c>
    </row>
    <row r="4988" spans="1:4" ht="13.5">
      <c r="A4988" s="197">
        <v>89971</v>
      </c>
      <c r="B4988" s="197" t="s">
        <v>27139</v>
      </c>
      <c r="C4988" s="197" t="s">
        <v>170</v>
      </c>
      <c r="D4988" s="198">
        <v>34.6</v>
      </c>
    </row>
    <row r="4989" spans="1:4" ht="13.5">
      <c r="A4989" s="197">
        <v>89972</v>
      </c>
      <c r="B4989" s="197" t="s">
        <v>27140</v>
      </c>
      <c r="C4989" s="197" t="s">
        <v>170</v>
      </c>
      <c r="D4989" s="198">
        <v>39.81</v>
      </c>
    </row>
    <row r="4990" spans="1:4" ht="13.5">
      <c r="A4990" s="197">
        <v>89973</v>
      </c>
      <c r="B4990" s="197" t="s">
        <v>27141</v>
      </c>
      <c r="C4990" s="197" t="s">
        <v>170</v>
      </c>
      <c r="D4990" s="198">
        <v>619.28</v>
      </c>
    </row>
    <row r="4991" spans="1:4" ht="13.5">
      <c r="A4991" s="197">
        <v>89974</v>
      </c>
      <c r="B4991" s="197" t="s">
        <v>27142</v>
      </c>
      <c r="C4991" s="197" t="s">
        <v>170</v>
      </c>
      <c r="D4991" s="198">
        <v>331.91</v>
      </c>
    </row>
    <row r="4992" spans="1:4" ht="13.5">
      <c r="A4992" s="197">
        <v>89984</v>
      </c>
      <c r="B4992" s="197" t="s">
        <v>44194</v>
      </c>
      <c r="C4992" s="197" t="s">
        <v>170</v>
      </c>
      <c r="D4992" s="198">
        <v>53.61</v>
      </c>
    </row>
    <row r="4993" spans="1:4" ht="13.5">
      <c r="A4993" s="197">
        <v>89985</v>
      </c>
      <c r="B4993" s="197" t="s">
        <v>44195</v>
      </c>
      <c r="C4993" s="197" t="s">
        <v>170</v>
      </c>
      <c r="D4993" s="198">
        <v>56.99</v>
      </c>
    </row>
    <row r="4994" spans="1:4" ht="13.5">
      <c r="A4994" s="197">
        <v>89986</v>
      </c>
      <c r="B4994" s="197" t="s">
        <v>44196</v>
      </c>
      <c r="C4994" s="197" t="s">
        <v>170</v>
      </c>
      <c r="D4994" s="198">
        <v>52.33</v>
      </c>
    </row>
    <row r="4995" spans="1:4" ht="13.5">
      <c r="A4995" s="197">
        <v>89987</v>
      </c>
      <c r="B4995" s="197" t="s">
        <v>44197</v>
      </c>
      <c r="C4995" s="197" t="s">
        <v>170</v>
      </c>
      <c r="D4995" s="198">
        <v>59.78</v>
      </c>
    </row>
    <row r="4996" spans="1:4" ht="13.5">
      <c r="A4996" s="197">
        <v>90371</v>
      </c>
      <c r="B4996" s="197" t="s">
        <v>44198</v>
      </c>
      <c r="C4996" s="197" t="s">
        <v>170</v>
      </c>
      <c r="D4996" s="198">
        <v>36.93</v>
      </c>
    </row>
    <row r="4997" spans="1:4" ht="13.5">
      <c r="A4997" s="197">
        <v>94489</v>
      </c>
      <c r="B4997" s="197" t="s">
        <v>44199</v>
      </c>
      <c r="C4997" s="197" t="s">
        <v>170</v>
      </c>
      <c r="D4997" s="198">
        <v>37.54</v>
      </c>
    </row>
    <row r="4998" spans="1:4" ht="13.5">
      <c r="A4998" s="197">
        <v>94490</v>
      </c>
      <c r="B4998" s="197" t="s">
        <v>44200</v>
      </c>
      <c r="C4998" s="197" t="s">
        <v>170</v>
      </c>
      <c r="D4998" s="198">
        <v>56.31</v>
      </c>
    </row>
    <row r="4999" spans="1:4" ht="13.5">
      <c r="A4999" s="197">
        <v>94491</v>
      </c>
      <c r="B4999" s="197" t="s">
        <v>44201</v>
      </c>
      <c r="C4999" s="197" t="s">
        <v>170</v>
      </c>
      <c r="D4999" s="198">
        <v>76.55</v>
      </c>
    </row>
    <row r="5000" spans="1:4" ht="13.5">
      <c r="A5000" s="197">
        <v>94492</v>
      </c>
      <c r="B5000" s="197" t="s">
        <v>44202</v>
      </c>
      <c r="C5000" s="197" t="s">
        <v>170</v>
      </c>
      <c r="D5000" s="198">
        <v>78.78</v>
      </c>
    </row>
    <row r="5001" spans="1:4" ht="13.5">
      <c r="A5001" s="197">
        <v>94493</v>
      </c>
      <c r="B5001" s="197" t="s">
        <v>44203</v>
      </c>
      <c r="C5001" s="197" t="s">
        <v>170</v>
      </c>
      <c r="D5001" s="198">
        <v>144.37</v>
      </c>
    </row>
    <row r="5002" spans="1:4" ht="13.5">
      <c r="A5002" s="197">
        <v>94495</v>
      </c>
      <c r="B5002" s="197" t="s">
        <v>44204</v>
      </c>
      <c r="C5002" s="197" t="s">
        <v>170</v>
      </c>
      <c r="D5002" s="198">
        <v>39</v>
      </c>
    </row>
    <row r="5003" spans="1:4" ht="13.5">
      <c r="A5003" s="197">
        <v>94496</v>
      </c>
      <c r="B5003" s="197" t="s">
        <v>44205</v>
      </c>
      <c r="C5003" s="197" t="s">
        <v>170</v>
      </c>
      <c r="D5003" s="198">
        <v>53.12</v>
      </c>
    </row>
    <row r="5004" spans="1:4" ht="13.5">
      <c r="A5004" s="197">
        <v>94497</v>
      </c>
      <c r="B5004" s="197" t="s">
        <v>44206</v>
      </c>
      <c r="C5004" s="197" t="s">
        <v>170</v>
      </c>
      <c r="D5004" s="198">
        <v>67.459999999999994</v>
      </c>
    </row>
    <row r="5005" spans="1:4" ht="13.5">
      <c r="A5005" s="197">
        <v>94498</v>
      </c>
      <c r="B5005" s="197" t="s">
        <v>44207</v>
      </c>
      <c r="C5005" s="197" t="s">
        <v>170</v>
      </c>
      <c r="D5005" s="198">
        <v>92.63</v>
      </c>
    </row>
    <row r="5006" spans="1:4" ht="13.5">
      <c r="A5006" s="197">
        <v>94499</v>
      </c>
      <c r="B5006" s="197" t="s">
        <v>44208</v>
      </c>
      <c r="C5006" s="197" t="s">
        <v>170</v>
      </c>
      <c r="D5006" s="198">
        <v>179.83</v>
      </c>
    </row>
    <row r="5007" spans="1:4" ht="13.5">
      <c r="A5007" s="197">
        <v>94500</v>
      </c>
      <c r="B5007" s="197" t="s">
        <v>44209</v>
      </c>
      <c r="C5007" s="197" t="s">
        <v>170</v>
      </c>
      <c r="D5007" s="198">
        <v>218.64</v>
      </c>
    </row>
    <row r="5008" spans="1:4" ht="13.5">
      <c r="A5008" s="197">
        <v>94501</v>
      </c>
      <c r="B5008" s="197" t="s">
        <v>44210</v>
      </c>
      <c r="C5008" s="197" t="s">
        <v>170</v>
      </c>
      <c r="D5008" s="198">
        <v>432.85</v>
      </c>
    </row>
    <row r="5009" spans="1:4" ht="13.5">
      <c r="A5009" s="197">
        <v>94792</v>
      </c>
      <c r="B5009" s="197" t="s">
        <v>44211</v>
      </c>
      <c r="C5009" s="197" t="s">
        <v>170</v>
      </c>
      <c r="D5009" s="198">
        <v>72.63</v>
      </c>
    </row>
    <row r="5010" spans="1:4" ht="13.5">
      <c r="A5010" s="197">
        <v>94793</v>
      </c>
      <c r="B5010" s="197" t="s">
        <v>44212</v>
      </c>
      <c r="C5010" s="197" t="s">
        <v>170</v>
      </c>
      <c r="D5010" s="198">
        <v>98.66</v>
      </c>
    </row>
    <row r="5011" spans="1:4" ht="13.5">
      <c r="A5011" s="197">
        <v>94794</v>
      </c>
      <c r="B5011" s="197" t="s">
        <v>44213</v>
      </c>
      <c r="C5011" s="197" t="s">
        <v>170</v>
      </c>
      <c r="D5011" s="198">
        <v>105.48</v>
      </c>
    </row>
    <row r="5012" spans="1:4" ht="13.5">
      <c r="A5012" s="197">
        <v>94795</v>
      </c>
      <c r="B5012" s="197" t="s">
        <v>44214</v>
      </c>
      <c r="C5012" s="197" t="s">
        <v>170</v>
      </c>
      <c r="D5012" s="198">
        <v>69.849999999999994</v>
      </c>
    </row>
    <row r="5013" spans="1:4" ht="13.5">
      <c r="A5013" s="197">
        <v>94796</v>
      </c>
      <c r="B5013" s="197" t="s">
        <v>44215</v>
      </c>
      <c r="C5013" s="197" t="s">
        <v>170</v>
      </c>
      <c r="D5013" s="198">
        <v>78.16</v>
      </c>
    </row>
    <row r="5014" spans="1:4" ht="13.5">
      <c r="A5014" s="197">
        <v>94797</v>
      </c>
      <c r="B5014" s="197" t="s">
        <v>44216</v>
      </c>
      <c r="C5014" s="197" t="s">
        <v>170</v>
      </c>
      <c r="D5014" s="198">
        <v>167.5</v>
      </c>
    </row>
    <row r="5015" spans="1:4" ht="13.5">
      <c r="A5015" s="197">
        <v>94798</v>
      </c>
      <c r="B5015" s="197" t="s">
        <v>44217</v>
      </c>
      <c r="C5015" s="197" t="s">
        <v>170</v>
      </c>
      <c r="D5015" s="198">
        <v>281.02</v>
      </c>
    </row>
    <row r="5016" spans="1:4" ht="13.5">
      <c r="A5016" s="197">
        <v>94799</v>
      </c>
      <c r="B5016" s="197" t="s">
        <v>44218</v>
      </c>
      <c r="C5016" s="197" t="s">
        <v>170</v>
      </c>
      <c r="D5016" s="198">
        <v>343.93</v>
      </c>
    </row>
    <row r="5017" spans="1:4" ht="13.5">
      <c r="A5017" s="197">
        <v>94800</v>
      </c>
      <c r="B5017" s="197" t="s">
        <v>44219</v>
      </c>
      <c r="C5017" s="197" t="s">
        <v>170</v>
      </c>
      <c r="D5017" s="198">
        <v>441.45</v>
      </c>
    </row>
    <row r="5018" spans="1:4" ht="13.5">
      <c r="A5018" s="197">
        <v>95248</v>
      </c>
      <c r="B5018" s="197" t="s">
        <v>44220</v>
      </c>
      <c r="C5018" s="197" t="s">
        <v>170</v>
      </c>
      <c r="D5018" s="198">
        <v>32.08</v>
      </c>
    </row>
    <row r="5019" spans="1:4" ht="13.5">
      <c r="A5019" s="197">
        <v>95249</v>
      </c>
      <c r="B5019" s="197" t="s">
        <v>44221</v>
      </c>
      <c r="C5019" s="197" t="s">
        <v>170</v>
      </c>
      <c r="D5019" s="198">
        <v>38.369999999999997</v>
      </c>
    </row>
    <row r="5020" spans="1:4" ht="13.5">
      <c r="A5020" s="197">
        <v>95250</v>
      </c>
      <c r="B5020" s="197" t="s">
        <v>44222</v>
      </c>
      <c r="C5020" s="197" t="s">
        <v>170</v>
      </c>
      <c r="D5020" s="198">
        <v>51.78</v>
      </c>
    </row>
    <row r="5021" spans="1:4" ht="13.5">
      <c r="A5021" s="197">
        <v>95251</v>
      </c>
      <c r="B5021" s="197" t="s">
        <v>44223</v>
      </c>
      <c r="C5021" s="197" t="s">
        <v>170</v>
      </c>
      <c r="D5021" s="198">
        <v>76.209999999999994</v>
      </c>
    </row>
    <row r="5022" spans="1:4" ht="13.5">
      <c r="A5022" s="197">
        <v>95252</v>
      </c>
      <c r="B5022" s="197" t="s">
        <v>44224</v>
      </c>
      <c r="C5022" s="197" t="s">
        <v>170</v>
      </c>
      <c r="D5022" s="198">
        <v>92.8</v>
      </c>
    </row>
    <row r="5023" spans="1:4" ht="13.5">
      <c r="A5023" s="197">
        <v>95253</v>
      </c>
      <c r="B5023" s="197" t="s">
        <v>44225</v>
      </c>
      <c r="C5023" s="197" t="s">
        <v>170</v>
      </c>
      <c r="D5023" s="198">
        <v>139.84</v>
      </c>
    </row>
    <row r="5024" spans="1:4" ht="13.5">
      <c r="A5024" s="197">
        <v>99619</v>
      </c>
      <c r="B5024" s="197" t="s">
        <v>44226</v>
      </c>
      <c r="C5024" s="197" t="s">
        <v>170</v>
      </c>
      <c r="D5024" s="198">
        <v>54.82</v>
      </c>
    </row>
    <row r="5025" spans="1:4" ht="13.5">
      <c r="A5025" s="197">
        <v>99620</v>
      </c>
      <c r="B5025" s="197" t="s">
        <v>44227</v>
      </c>
      <c r="C5025" s="197" t="s">
        <v>170</v>
      </c>
      <c r="D5025" s="198">
        <v>74.42</v>
      </c>
    </row>
    <row r="5026" spans="1:4" ht="13.5">
      <c r="A5026" s="197">
        <v>99621</v>
      </c>
      <c r="B5026" s="197" t="s">
        <v>44228</v>
      </c>
      <c r="C5026" s="197" t="s">
        <v>170</v>
      </c>
      <c r="D5026" s="198">
        <v>110.41</v>
      </c>
    </row>
    <row r="5027" spans="1:4" ht="13.5">
      <c r="A5027" s="197">
        <v>99622</v>
      </c>
      <c r="B5027" s="197" t="s">
        <v>44229</v>
      </c>
      <c r="C5027" s="197" t="s">
        <v>170</v>
      </c>
      <c r="D5027" s="198">
        <v>125.21</v>
      </c>
    </row>
    <row r="5028" spans="1:4" ht="13.5">
      <c r="A5028" s="197">
        <v>99623</v>
      </c>
      <c r="B5028" s="197" t="s">
        <v>44230</v>
      </c>
      <c r="C5028" s="197" t="s">
        <v>170</v>
      </c>
      <c r="D5028" s="198">
        <v>173.99</v>
      </c>
    </row>
    <row r="5029" spans="1:4" ht="13.5">
      <c r="A5029" s="197">
        <v>99624</v>
      </c>
      <c r="B5029" s="197" t="s">
        <v>44231</v>
      </c>
      <c r="C5029" s="197" t="s">
        <v>170</v>
      </c>
      <c r="D5029" s="198">
        <v>247.26</v>
      </c>
    </row>
    <row r="5030" spans="1:4" ht="13.5">
      <c r="A5030" s="197">
        <v>99625</v>
      </c>
      <c r="B5030" s="197" t="s">
        <v>44232</v>
      </c>
      <c r="C5030" s="197" t="s">
        <v>170</v>
      </c>
      <c r="D5030" s="198">
        <v>338.64</v>
      </c>
    </row>
    <row r="5031" spans="1:4" ht="13.5">
      <c r="A5031" s="197">
        <v>99626</v>
      </c>
      <c r="B5031" s="197" t="s">
        <v>44233</v>
      </c>
      <c r="C5031" s="197" t="s">
        <v>170</v>
      </c>
      <c r="D5031" s="198">
        <v>517.35</v>
      </c>
    </row>
    <row r="5032" spans="1:4" ht="13.5">
      <c r="A5032" s="197">
        <v>99627</v>
      </c>
      <c r="B5032" s="197" t="s">
        <v>44234</v>
      </c>
      <c r="C5032" s="197" t="s">
        <v>170</v>
      </c>
      <c r="D5032" s="198">
        <v>33.21</v>
      </c>
    </row>
    <row r="5033" spans="1:4" ht="13.5">
      <c r="A5033" s="197">
        <v>99628</v>
      </c>
      <c r="B5033" s="197" t="s">
        <v>44235</v>
      </c>
      <c r="C5033" s="197" t="s">
        <v>170</v>
      </c>
      <c r="D5033" s="198">
        <v>37.090000000000003</v>
      </c>
    </row>
    <row r="5034" spans="1:4" ht="13.5">
      <c r="A5034" s="197">
        <v>99629</v>
      </c>
      <c r="B5034" s="197" t="s">
        <v>44236</v>
      </c>
      <c r="C5034" s="197" t="s">
        <v>170</v>
      </c>
      <c r="D5034" s="198">
        <v>41.89</v>
      </c>
    </row>
    <row r="5035" spans="1:4" ht="13.5">
      <c r="A5035" s="197">
        <v>99630</v>
      </c>
      <c r="B5035" s="197" t="s">
        <v>44237</v>
      </c>
      <c r="C5035" s="197" t="s">
        <v>170</v>
      </c>
      <c r="D5035" s="198">
        <v>61.81</v>
      </c>
    </row>
    <row r="5036" spans="1:4" ht="13.5">
      <c r="A5036" s="197">
        <v>99631</v>
      </c>
      <c r="B5036" s="197" t="s">
        <v>44238</v>
      </c>
      <c r="C5036" s="197" t="s">
        <v>170</v>
      </c>
      <c r="D5036" s="198">
        <v>72.69</v>
      </c>
    </row>
    <row r="5037" spans="1:4" ht="13.5">
      <c r="A5037" s="197">
        <v>99632</v>
      </c>
      <c r="B5037" s="197" t="s">
        <v>44239</v>
      </c>
      <c r="C5037" s="197" t="s">
        <v>170</v>
      </c>
      <c r="D5037" s="198">
        <v>103.76</v>
      </c>
    </row>
    <row r="5038" spans="1:4" ht="13.5">
      <c r="A5038" s="197">
        <v>99633</v>
      </c>
      <c r="B5038" s="197" t="s">
        <v>44240</v>
      </c>
      <c r="C5038" s="197" t="s">
        <v>170</v>
      </c>
      <c r="D5038" s="198">
        <v>218.49</v>
      </c>
    </row>
    <row r="5039" spans="1:4" ht="13.5">
      <c r="A5039" s="197">
        <v>99634</v>
      </c>
      <c r="B5039" s="197" t="s">
        <v>44241</v>
      </c>
      <c r="C5039" s="197" t="s">
        <v>170</v>
      </c>
      <c r="D5039" s="198">
        <v>366.18</v>
      </c>
    </row>
    <row r="5040" spans="1:4" ht="13.5">
      <c r="A5040" s="197">
        <v>99635</v>
      </c>
      <c r="B5040" s="197" t="s">
        <v>44242</v>
      </c>
      <c r="C5040" s="197" t="s">
        <v>170</v>
      </c>
      <c r="D5040" s="198">
        <v>331.34</v>
      </c>
    </row>
    <row r="5041" spans="1:4" ht="13.5">
      <c r="A5041" s="197">
        <v>103008</v>
      </c>
      <c r="B5041" s="197" t="s">
        <v>44243</v>
      </c>
      <c r="C5041" s="197" t="s">
        <v>170</v>
      </c>
      <c r="D5041" s="198">
        <v>44.29</v>
      </c>
    </row>
    <row r="5042" spans="1:4" ht="13.5">
      <c r="A5042" s="197">
        <v>103009</v>
      </c>
      <c r="B5042" s="197" t="s">
        <v>44244</v>
      </c>
      <c r="C5042" s="197" t="s">
        <v>170</v>
      </c>
      <c r="D5042" s="198">
        <v>161.85</v>
      </c>
    </row>
    <row r="5043" spans="1:4" ht="13.5">
      <c r="A5043" s="197">
        <v>103010</v>
      </c>
      <c r="B5043" s="197" t="s">
        <v>44245</v>
      </c>
      <c r="C5043" s="197" t="s">
        <v>170</v>
      </c>
      <c r="D5043" s="198">
        <v>33.61</v>
      </c>
    </row>
    <row r="5044" spans="1:4" ht="13.5">
      <c r="A5044" s="197">
        <v>103011</v>
      </c>
      <c r="B5044" s="197" t="s">
        <v>44246</v>
      </c>
      <c r="C5044" s="197" t="s">
        <v>170</v>
      </c>
      <c r="D5044" s="198">
        <v>37.79</v>
      </c>
    </row>
    <row r="5045" spans="1:4" ht="13.5">
      <c r="A5045" s="197">
        <v>103012</v>
      </c>
      <c r="B5045" s="197" t="s">
        <v>44247</v>
      </c>
      <c r="C5045" s="197" t="s">
        <v>170</v>
      </c>
      <c r="D5045" s="198">
        <v>59.19</v>
      </c>
    </row>
    <row r="5046" spans="1:4" ht="13.5">
      <c r="A5046" s="197">
        <v>103013</v>
      </c>
      <c r="B5046" s="197" t="s">
        <v>44248</v>
      </c>
      <c r="C5046" s="197" t="s">
        <v>170</v>
      </c>
      <c r="D5046" s="198">
        <v>64.33</v>
      </c>
    </row>
    <row r="5047" spans="1:4" ht="13.5">
      <c r="A5047" s="197">
        <v>103014</v>
      </c>
      <c r="B5047" s="197" t="s">
        <v>44249</v>
      </c>
      <c r="C5047" s="197" t="s">
        <v>170</v>
      </c>
      <c r="D5047" s="198">
        <v>95.98</v>
      </c>
    </row>
    <row r="5048" spans="1:4" ht="13.5">
      <c r="A5048" s="197">
        <v>103015</v>
      </c>
      <c r="B5048" s="197" t="s">
        <v>44250</v>
      </c>
      <c r="C5048" s="197" t="s">
        <v>170</v>
      </c>
      <c r="D5048" s="198">
        <v>167.8</v>
      </c>
    </row>
    <row r="5049" spans="1:4" ht="13.5">
      <c r="A5049" s="197">
        <v>103016</v>
      </c>
      <c r="B5049" s="197" t="s">
        <v>44251</v>
      </c>
      <c r="C5049" s="197" t="s">
        <v>170</v>
      </c>
      <c r="D5049" s="198">
        <v>228.7</v>
      </c>
    </row>
    <row r="5050" spans="1:4" ht="13.5">
      <c r="A5050" s="197">
        <v>103017</v>
      </c>
      <c r="B5050" s="197" t="s">
        <v>44252</v>
      </c>
      <c r="C5050" s="197" t="s">
        <v>170</v>
      </c>
      <c r="D5050" s="198">
        <v>395.68</v>
      </c>
    </row>
    <row r="5051" spans="1:4" ht="13.5">
      <c r="A5051" s="197">
        <v>103018</v>
      </c>
      <c r="B5051" s="197" t="s">
        <v>44253</v>
      </c>
      <c r="C5051" s="197" t="s">
        <v>170</v>
      </c>
      <c r="D5051" s="198">
        <v>271</v>
      </c>
    </row>
    <row r="5052" spans="1:4" ht="13.5">
      <c r="A5052" s="197">
        <v>103019</v>
      </c>
      <c r="B5052" s="197" t="s">
        <v>44254</v>
      </c>
      <c r="C5052" s="197" t="s">
        <v>170</v>
      </c>
      <c r="D5052" s="198">
        <v>210.26</v>
      </c>
    </row>
    <row r="5053" spans="1:4" ht="13.5">
      <c r="A5053" s="197">
        <v>103029</v>
      </c>
      <c r="B5053" s="197" t="s">
        <v>44255</v>
      </c>
      <c r="C5053" s="197" t="s">
        <v>170</v>
      </c>
      <c r="D5053" s="198">
        <v>28.83</v>
      </c>
    </row>
    <row r="5054" spans="1:4" ht="13.5">
      <c r="A5054" s="197">
        <v>103036</v>
      </c>
      <c r="B5054" s="197" t="s">
        <v>44256</v>
      </c>
      <c r="C5054" s="197" t="s">
        <v>170</v>
      </c>
      <c r="D5054" s="198">
        <v>29.83</v>
      </c>
    </row>
    <row r="5055" spans="1:4" ht="13.5">
      <c r="A5055" s="197">
        <v>103037</v>
      </c>
      <c r="B5055" s="197" t="s">
        <v>44257</v>
      </c>
      <c r="C5055" s="197" t="s">
        <v>170</v>
      </c>
      <c r="D5055" s="198">
        <v>58.69</v>
      </c>
    </row>
    <row r="5056" spans="1:4" ht="13.5">
      <c r="A5056" s="197">
        <v>103038</v>
      </c>
      <c r="B5056" s="197" t="s">
        <v>44258</v>
      </c>
      <c r="C5056" s="197" t="s">
        <v>170</v>
      </c>
      <c r="D5056" s="198">
        <v>78.540000000000006</v>
      </c>
    </row>
    <row r="5057" spans="1:4" ht="13.5">
      <c r="A5057" s="197">
        <v>103039</v>
      </c>
      <c r="B5057" s="197" t="s">
        <v>44259</v>
      </c>
      <c r="C5057" s="197" t="s">
        <v>170</v>
      </c>
      <c r="D5057" s="198">
        <v>84.97</v>
      </c>
    </row>
    <row r="5058" spans="1:4" ht="13.5">
      <c r="A5058" s="197">
        <v>103040</v>
      </c>
      <c r="B5058" s="197" t="s">
        <v>44260</v>
      </c>
      <c r="C5058" s="197" t="s">
        <v>170</v>
      </c>
      <c r="D5058" s="198">
        <v>126.93</v>
      </c>
    </row>
    <row r="5059" spans="1:4" ht="13.5">
      <c r="A5059" s="197">
        <v>103041</v>
      </c>
      <c r="B5059" s="197" t="s">
        <v>44261</v>
      </c>
      <c r="C5059" s="197" t="s">
        <v>170</v>
      </c>
      <c r="D5059" s="198">
        <v>24.7</v>
      </c>
    </row>
    <row r="5060" spans="1:4" ht="13.5">
      <c r="A5060" s="197">
        <v>103042</v>
      </c>
      <c r="B5060" s="197" t="s">
        <v>44262</v>
      </c>
      <c r="C5060" s="197" t="s">
        <v>170</v>
      </c>
      <c r="D5060" s="198">
        <v>30.3</v>
      </c>
    </row>
    <row r="5061" spans="1:4" ht="13.5">
      <c r="A5061" s="197">
        <v>103043</v>
      </c>
      <c r="B5061" s="197" t="s">
        <v>44263</v>
      </c>
      <c r="C5061" s="197" t="s">
        <v>170</v>
      </c>
      <c r="D5061" s="198">
        <v>28.67</v>
      </c>
    </row>
    <row r="5062" spans="1:4" ht="13.5">
      <c r="A5062" s="197">
        <v>103044</v>
      </c>
      <c r="B5062" s="197" t="s">
        <v>44264</v>
      </c>
      <c r="C5062" s="197" t="s">
        <v>170</v>
      </c>
      <c r="D5062" s="198">
        <v>38.56</v>
      </c>
    </row>
    <row r="5063" spans="1:4" ht="13.5">
      <c r="A5063" s="197">
        <v>103045</v>
      </c>
      <c r="B5063" s="197" t="s">
        <v>44265</v>
      </c>
      <c r="C5063" s="197" t="s">
        <v>170</v>
      </c>
      <c r="D5063" s="198">
        <v>11.68</v>
      </c>
    </row>
    <row r="5064" spans="1:4" ht="13.5">
      <c r="A5064" s="197">
        <v>103046</v>
      </c>
      <c r="B5064" s="197" t="s">
        <v>44266</v>
      </c>
      <c r="C5064" s="197" t="s">
        <v>170</v>
      </c>
      <c r="D5064" s="198">
        <v>28.64</v>
      </c>
    </row>
    <row r="5065" spans="1:4" ht="13.5">
      <c r="A5065" s="197">
        <v>103047</v>
      </c>
      <c r="B5065" s="197" t="s">
        <v>44267</v>
      </c>
      <c r="C5065" s="197" t="s">
        <v>170</v>
      </c>
      <c r="D5065" s="198">
        <v>30.21</v>
      </c>
    </row>
    <row r="5066" spans="1:4" ht="13.5">
      <c r="A5066" s="197">
        <v>103048</v>
      </c>
      <c r="B5066" s="197" t="s">
        <v>44268</v>
      </c>
      <c r="C5066" s="197" t="s">
        <v>170</v>
      </c>
      <c r="D5066" s="198">
        <v>22.33</v>
      </c>
    </row>
    <row r="5067" spans="1:4" ht="13.5">
      <c r="A5067" s="197">
        <v>103049</v>
      </c>
      <c r="B5067" s="197" t="s">
        <v>44269</v>
      </c>
      <c r="C5067" s="197" t="s">
        <v>170</v>
      </c>
      <c r="D5067" s="198">
        <v>24.43</v>
      </c>
    </row>
    <row r="5068" spans="1:4" ht="13.5">
      <c r="A5068" s="197">
        <v>103050</v>
      </c>
      <c r="B5068" s="197" t="s">
        <v>44270</v>
      </c>
      <c r="C5068" s="197" t="s">
        <v>170</v>
      </c>
      <c r="D5068" s="198">
        <v>25.29</v>
      </c>
    </row>
    <row r="5069" spans="1:4" ht="13.5">
      <c r="A5069" s="197">
        <v>103051</v>
      </c>
      <c r="B5069" s="197" t="s">
        <v>44271</v>
      </c>
      <c r="C5069" s="197" t="s">
        <v>170</v>
      </c>
      <c r="D5069" s="198">
        <v>30.91</v>
      </c>
    </row>
    <row r="5070" spans="1:4" ht="13.5">
      <c r="A5070" s="197">
        <v>103052</v>
      </c>
      <c r="B5070" s="197" t="s">
        <v>44272</v>
      </c>
      <c r="C5070" s="197" t="s">
        <v>170</v>
      </c>
      <c r="D5070" s="198">
        <v>42.14</v>
      </c>
    </row>
    <row r="5071" spans="1:4" ht="13.5">
      <c r="A5071" s="197">
        <v>95634</v>
      </c>
      <c r="B5071" s="197" t="s">
        <v>27143</v>
      </c>
      <c r="C5071" s="197" t="s">
        <v>170</v>
      </c>
      <c r="D5071" s="198">
        <v>175.99</v>
      </c>
    </row>
    <row r="5072" spans="1:4" ht="13.5">
      <c r="A5072" s="197">
        <v>95635</v>
      </c>
      <c r="B5072" s="197" t="s">
        <v>27144</v>
      </c>
      <c r="C5072" s="197" t="s">
        <v>170</v>
      </c>
      <c r="D5072" s="198">
        <v>189.85</v>
      </c>
    </row>
    <row r="5073" spans="1:4" ht="13.5">
      <c r="A5073" s="197">
        <v>95636</v>
      </c>
      <c r="B5073" s="197" t="s">
        <v>44273</v>
      </c>
      <c r="C5073" s="197" t="s">
        <v>170</v>
      </c>
      <c r="D5073" s="198">
        <v>350.6</v>
      </c>
    </row>
    <row r="5074" spans="1:4" ht="13.5">
      <c r="A5074" s="197">
        <v>95637</v>
      </c>
      <c r="B5074" s="197" t="s">
        <v>27145</v>
      </c>
      <c r="C5074" s="197" t="s">
        <v>170</v>
      </c>
      <c r="D5074" s="198">
        <v>547.61</v>
      </c>
    </row>
    <row r="5075" spans="1:4" ht="13.5">
      <c r="A5075" s="197">
        <v>95638</v>
      </c>
      <c r="B5075" s="197" t="s">
        <v>27146</v>
      </c>
      <c r="C5075" s="197" t="s">
        <v>170</v>
      </c>
      <c r="D5075" s="198">
        <v>664.83</v>
      </c>
    </row>
    <row r="5076" spans="1:4" ht="13.5">
      <c r="A5076" s="197">
        <v>95639</v>
      </c>
      <c r="B5076" s="197" t="s">
        <v>27147</v>
      </c>
      <c r="C5076" s="197" t="s">
        <v>170</v>
      </c>
      <c r="D5076" s="198">
        <v>850.42</v>
      </c>
    </row>
    <row r="5077" spans="1:4" ht="13.5">
      <c r="A5077" s="197">
        <v>95641</v>
      </c>
      <c r="B5077" s="197" t="s">
        <v>27148</v>
      </c>
      <c r="C5077" s="197" t="s">
        <v>170</v>
      </c>
      <c r="D5077" s="198">
        <v>288.7</v>
      </c>
    </row>
    <row r="5078" spans="1:4" ht="13.5">
      <c r="A5078" s="197">
        <v>95642</v>
      </c>
      <c r="B5078" s="197" t="s">
        <v>27149</v>
      </c>
      <c r="C5078" s="197" t="s">
        <v>170</v>
      </c>
      <c r="D5078" s="198">
        <v>426.1</v>
      </c>
    </row>
    <row r="5079" spans="1:4" ht="13.5">
      <c r="A5079" s="197">
        <v>95643</v>
      </c>
      <c r="B5079" s="197" t="s">
        <v>27150</v>
      </c>
      <c r="C5079" s="197" t="s">
        <v>170</v>
      </c>
      <c r="D5079" s="198">
        <v>556.72</v>
      </c>
    </row>
    <row r="5080" spans="1:4" ht="13.5">
      <c r="A5080" s="197">
        <v>95644</v>
      </c>
      <c r="B5080" s="197" t="s">
        <v>27151</v>
      </c>
      <c r="C5080" s="197" t="s">
        <v>170</v>
      </c>
      <c r="D5080" s="198">
        <v>209.47</v>
      </c>
    </row>
    <row r="5081" spans="1:4" ht="13.5">
      <c r="A5081" s="197">
        <v>95645</v>
      </c>
      <c r="B5081" s="197" t="s">
        <v>27152</v>
      </c>
      <c r="C5081" s="197" t="s">
        <v>170</v>
      </c>
      <c r="D5081" s="198">
        <v>380.61</v>
      </c>
    </row>
    <row r="5082" spans="1:4" ht="13.5">
      <c r="A5082" s="197">
        <v>95646</v>
      </c>
      <c r="B5082" s="197" t="s">
        <v>27153</v>
      </c>
      <c r="C5082" s="197" t="s">
        <v>170</v>
      </c>
      <c r="D5082" s="198">
        <v>566.70000000000005</v>
      </c>
    </row>
    <row r="5083" spans="1:4" ht="13.5">
      <c r="A5083" s="197">
        <v>95647</v>
      </c>
      <c r="B5083" s="197" t="s">
        <v>27154</v>
      </c>
      <c r="C5083" s="197" t="s">
        <v>170</v>
      </c>
      <c r="D5083" s="198">
        <v>741.98</v>
      </c>
    </row>
    <row r="5084" spans="1:4" ht="13.5">
      <c r="A5084" s="197">
        <v>95673</v>
      </c>
      <c r="B5084" s="197" t="s">
        <v>27155</v>
      </c>
      <c r="C5084" s="197" t="s">
        <v>170</v>
      </c>
      <c r="D5084" s="198">
        <v>224.23</v>
      </c>
    </row>
    <row r="5085" spans="1:4" ht="13.5">
      <c r="A5085" s="197">
        <v>95674</v>
      </c>
      <c r="B5085" s="197" t="s">
        <v>27156</v>
      </c>
      <c r="C5085" s="197" t="s">
        <v>170</v>
      </c>
      <c r="D5085" s="198">
        <v>239.09</v>
      </c>
    </row>
    <row r="5086" spans="1:4" ht="13.5">
      <c r="A5086" s="197">
        <v>95675</v>
      </c>
      <c r="B5086" s="197" t="s">
        <v>27157</v>
      </c>
      <c r="C5086" s="197" t="s">
        <v>170</v>
      </c>
      <c r="D5086" s="198">
        <v>293.10000000000002</v>
      </c>
    </row>
    <row r="5087" spans="1:4" ht="13.5">
      <c r="A5087" s="197">
        <v>95676</v>
      </c>
      <c r="B5087" s="197" t="s">
        <v>27158</v>
      </c>
      <c r="C5087" s="197" t="s">
        <v>170</v>
      </c>
      <c r="D5087" s="198">
        <v>91.95</v>
      </c>
    </row>
    <row r="5088" spans="1:4" ht="13.5">
      <c r="A5088" s="197">
        <v>97741</v>
      </c>
      <c r="B5088" s="197" t="s">
        <v>27159</v>
      </c>
      <c r="C5088" s="197" t="s">
        <v>170</v>
      </c>
      <c r="D5088" s="198">
        <v>162.97999999999999</v>
      </c>
    </row>
    <row r="5089" spans="1:4" ht="13.5">
      <c r="A5089" s="197">
        <v>90436</v>
      </c>
      <c r="B5089" s="197" t="s">
        <v>27160</v>
      </c>
      <c r="C5089" s="197" t="s">
        <v>170</v>
      </c>
      <c r="D5089" s="198">
        <v>14.71</v>
      </c>
    </row>
    <row r="5090" spans="1:4" ht="13.5">
      <c r="A5090" s="197">
        <v>90437</v>
      </c>
      <c r="B5090" s="197" t="s">
        <v>27161</v>
      </c>
      <c r="C5090" s="197" t="s">
        <v>170</v>
      </c>
      <c r="D5090" s="198">
        <v>35.76</v>
      </c>
    </row>
    <row r="5091" spans="1:4" ht="13.5">
      <c r="A5091" s="197">
        <v>90438</v>
      </c>
      <c r="B5091" s="197" t="s">
        <v>27162</v>
      </c>
      <c r="C5091" s="197" t="s">
        <v>170</v>
      </c>
      <c r="D5091" s="198">
        <v>51.25</v>
      </c>
    </row>
    <row r="5092" spans="1:4" ht="13.5">
      <c r="A5092" s="197">
        <v>90439</v>
      </c>
      <c r="B5092" s="197" t="s">
        <v>27163</v>
      </c>
      <c r="C5092" s="197" t="s">
        <v>170</v>
      </c>
      <c r="D5092" s="198">
        <v>69.64</v>
      </c>
    </row>
    <row r="5093" spans="1:4" ht="13.5">
      <c r="A5093" s="197">
        <v>90440</v>
      </c>
      <c r="B5093" s="197" t="s">
        <v>27164</v>
      </c>
      <c r="C5093" s="197" t="s">
        <v>170</v>
      </c>
      <c r="D5093" s="198">
        <v>111.54</v>
      </c>
    </row>
    <row r="5094" spans="1:4" ht="13.5">
      <c r="A5094" s="197">
        <v>90441</v>
      </c>
      <c r="B5094" s="197" t="s">
        <v>27165</v>
      </c>
      <c r="C5094" s="197" t="s">
        <v>170</v>
      </c>
      <c r="D5094" s="198">
        <v>142.46</v>
      </c>
    </row>
    <row r="5095" spans="1:4" ht="13.5">
      <c r="A5095" s="197">
        <v>90443</v>
      </c>
      <c r="B5095" s="197" t="s">
        <v>27166</v>
      </c>
      <c r="C5095" s="197" t="s">
        <v>119</v>
      </c>
      <c r="D5095" s="198">
        <v>13.37</v>
      </c>
    </row>
    <row r="5096" spans="1:4" ht="13.5">
      <c r="A5096" s="197">
        <v>90444</v>
      </c>
      <c r="B5096" s="197" t="s">
        <v>27167</v>
      </c>
      <c r="C5096" s="197" t="s">
        <v>119</v>
      </c>
      <c r="D5096" s="198">
        <v>29.89</v>
      </c>
    </row>
    <row r="5097" spans="1:4" ht="13.5">
      <c r="A5097" s="197">
        <v>90445</v>
      </c>
      <c r="B5097" s="197" t="s">
        <v>27168</v>
      </c>
      <c r="C5097" s="197" t="s">
        <v>119</v>
      </c>
      <c r="D5097" s="198">
        <v>31.91</v>
      </c>
    </row>
    <row r="5098" spans="1:4" ht="13.5">
      <c r="A5098" s="197">
        <v>90446</v>
      </c>
      <c r="B5098" s="197" t="s">
        <v>27169</v>
      </c>
      <c r="C5098" s="197" t="s">
        <v>119</v>
      </c>
      <c r="D5098" s="198">
        <v>34.659999999999997</v>
      </c>
    </row>
    <row r="5099" spans="1:4" ht="13.5">
      <c r="A5099" s="197">
        <v>90447</v>
      </c>
      <c r="B5099" s="197" t="s">
        <v>27170</v>
      </c>
      <c r="C5099" s="197" t="s">
        <v>119</v>
      </c>
      <c r="D5099" s="198">
        <v>6.65</v>
      </c>
    </row>
    <row r="5100" spans="1:4" ht="13.5">
      <c r="A5100" s="197">
        <v>90451</v>
      </c>
      <c r="B5100" s="197" t="s">
        <v>27171</v>
      </c>
      <c r="C5100" s="197" t="s">
        <v>170</v>
      </c>
      <c r="D5100" s="198">
        <v>4.54</v>
      </c>
    </row>
    <row r="5101" spans="1:4" ht="13.5">
      <c r="A5101" s="197">
        <v>90452</v>
      </c>
      <c r="B5101" s="197" t="s">
        <v>27172</v>
      </c>
      <c r="C5101" s="197" t="s">
        <v>170</v>
      </c>
      <c r="D5101" s="198">
        <v>18.920000000000002</v>
      </c>
    </row>
    <row r="5102" spans="1:4" ht="13.5">
      <c r="A5102" s="197">
        <v>90453</v>
      </c>
      <c r="B5102" s="197" t="s">
        <v>27173</v>
      </c>
      <c r="C5102" s="197" t="s">
        <v>170</v>
      </c>
      <c r="D5102" s="198">
        <v>2.99</v>
      </c>
    </row>
    <row r="5103" spans="1:4" ht="13.5">
      <c r="A5103" s="197">
        <v>90454</v>
      </c>
      <c r="B5103" s="197" t="s">
        <v>27174</v>
      </c>
      <c r="C5103" s="197" t="s">
        <v>170</v>
      </c>
      <c r="D5103" s="198">
        <v>5.39</v>
      </c>
    </row>
    <row r="5104" spans="1:4" ht="13.5">
      <c r="A5104" s="197">
        <v>90455</v>
      </c>
      <c r="B5104" s="197" t="s">
        <v>27175</v>
      </c>
      <c r="C5104" s="197" t="s">
        <v>170</v>
      </c>
      <c r="D5104" s="198">
        <v>7.06</v>
      </c>
    </row>
    <row r="5105" spans="1:4" ht="13.5">
      <c r="A5105" s="197">
        <v>90456</v>
      </c>
      <c r="B5105" s="197" t="s">
        <v>27176</v>
      </c>
      <c r="C5105" s="197" t="s">
        <v>170</v>
      </c>
      <c r="D5105" s="198">
        <v>4.3</v>
      </c>
    </row>
    <row r="5106" spans="1:4" ht="13.5">
      <c r="A5106" s="197">
        <v>90457</v>
      </c>
      <c r="B5106" s="197" t="s">
        <v>27177</v>
      </c>
      <c r="C5106" s="197" t="s">
        <v>170</v>
      </c>
      <c r="D5106" s="198">
        <v>9.7899999999999991</v>
      </c>
    </row>
    <row r="5107" spans="1:4" ht="13.5">
      <c r="A5107" s="197">
        <v>90458</v>
      </c>
      <c r="B5107" s="197" t="s">
        <v>27178</v>
      </c>
      <c r="C5107" s="197" t="s">
        <v>170</v>
      </c>
      <c r="D5107" s="198">
        <v>27.79</v>
      </c>
    </row>
    <row r="5108" spans="1:4" ht="13.5">
      <c r="A5108" s="197">
        <v>90459</v>
      </c>
      <c r="B5108" s="197" t="s">
        <v>27179</v>
      </c>
      <c r="C5108" s="197" t="s">
        <v>170</v>
      </c>
      <c r="D5108" s="198">
        <v>39.19</v>
      </c>
    </row>
    <row r="5109" spans="1:4" ht="13.5">
      <c r="A5109" s="197">
        <v>90460</v>
      </c>
      <c r="B5109" s="197" t="s">
        <v>27180</v>
      </c>
      <c r="C5109" s="197" t="s">
        <v>119</v>
      </c>
      <c r="D5109" s="198">
        <v>11.07</v>
      </c>
    </row>
    <row r="5110" spans="1:4" ht="13.5">
      <c r="A5110" s="197">
        <v>90461</v>
      </c>
      <c r="B5110" s="197" t="s">
        <v>27181</v>
      </c>
      <c r="C5110" s="197" t="s">
        <v>119</v>
      </c>
      <c r="D5110" s="198">
        <v>7.16</v>
      </c>
    </row>
    <row r="5111" spans="1:4" ht="13.5">
      <c r="A5111" s="197">
        <v>90462</v>
      </c>
      <c r="B5111" s="197" t="s">
        <v>27182</v>
      </c>
      <c r="C5111" s="197" t="s">
        <v>119</v>
      </c>
      <c r="D5111" s="198">
        <v>1.55</v>
      </c>
    </row>
    <row r="5112" spans="1:4" ht="13.5">
      <c r="A5112" s="197">
        <v>90463</v>
      </c>
      <c r="B5112" s="197" t="s">
        <v>27183</v>
      </c>
      <c r="C5112" s="197" t="s">
        <v>119</v>
      </c>
      <c r="D5112" s="198">
        <v>1.35</v>
      </c>
    </row>
    <row r="5113" spans="1:4" ht="13.5">
      <c r="A5113" s="197">
        <v>90466</v>
      </c>
      <c r="B5113" s="197" t="s">
        <v>27184</v>
      </c>
      <c r="C5113" s="197" t="s">
        <v>119</v>
      </c>
      <c r="D5113" s="198">
        <v>13.19</v>
      </c>
    </row>
    <row r="5114" spans="1:4" ht="13.5">
      <c r="A5114" s="197">
        <v>90467</v>
      </c>
      <c r="B5114" s="197" t="s">
        <v>27185</v>
      </c>
      <c r="C5114" s="197" t="s">
        <v>119</v>
      </c>
      <c r="D5114" s="198">
        <v>20.85</v>
      </c>
    </row>
    <row r="5115" spans="1:4" ht="13.5">
      <c r="A5115" s="197">
        <v>90468</v>
      </c>
      <c r="B5115" s="197" t="s">
        <v>27186</v>
      </c>
      <c r="C5115" s="197" t="s">
        <v>119</v>
      </c>
      <c r="D5115" s="198">
        <v>5.7</v>
      </c>
    </row>
    <row r="5116" spans="1:4" ht="13.5">
      <c r="A5116" s="197">
        <v>90469</v>
      </c>
      <c r="B5116" s="197" t="s">
        <v>27187</v>
      </c>
      <c r="C5116" s="197" t="s">
        <v>119</v>
      </c>
      <c r="D5116" s="198">
        <v>9.1199999999999992</v>
      </c>
    </row>
    <row r="5117" spans="1:4" ht="13.5">
      <c r="A5117" s="197">
        <v>90470</v>
      </c>
      <c r="B5117" s="197" t="s">
        <v>27188</v>
      </c>
      <c r="C5117" s="197" t="s">
        <v>119</v>
      </c>
      <c r="D5117" s="198">
        <v>12.49</v>
      </c>
    </row>
    <row r="5118" spans="1:4" ht="13.5">
      <c r="A5118" s="197">
        <v>91166</v>
      </c>
      <c r="B5118" s="197" t="s">
        <v>27189</v>
      </c>
      <c r="C5118" s="197" t="s">
        <v>119</v>
      </c>
      <c r="D5118" s="198">
        <v>3.46</v>
      </c>
    </row>
    <row r="5119" spans="1:4" ht="13.5">
      <c r="A5119" s="197">
        <v>91167</v>
      </c>
      <c r="B5119" s="197" t="s">
        <v>27190</v>
      </c>
      <c r="C5119" s="197" t="s">
        <v>119</v>
      </c>
      <c r="D5119" s="198">
        <v>12.04</v>
      </c>
    </row>
    <row r="5120" spans="1:4" ht="13.5">
      <c r="A5120" s="197">
        <v>91168</v>
      </c>
      <c r="B5120" s="197" t="s">
        <v>27191</v>
      </c>
      <c r="C5120" s="197" t="s">
        <v>119</v>
      </c>
      <c r="D5120" s="198">
        <v>9.1199999999999992</v>
      </c>
    </row>
    <row r="5121" spans="1:4" ht="13.5">
      <c r="A5121" s="197">
        <v>91169</v>
      </c>
      <c r="B5121" s="197" t="s">
        <v>27192</v>
      </c>
      <c r="C5121" s="197" t="s">
        <v>119</v>
      </c>
      <c r="D5121" s="198">
        <v>10.8</v>
      </c>
    </row>
    <row r="5122" spans="1:4" ht="13.5">
      <c r="A5122" s="197">
        <v>91170</v>
      </c>
      <c r="B5122" s="197" t="s">
        <v>27193</v>
      </c>
      <c r="C5122" s="197" t="s">
        <v>119</v>
      </c>
      <c r="D5122" s="198">
        <v>3.1</v>
      </c>
    </row>
    <row r="5123" spans="1:4" ht="13.5">
      <c r="A5123" s="197">
        <v>91171</v>
      </c>
      <c r="B5123" s="197" t="s">
        <v>27194</v>
      </c>
      <c r="C5123" s="197" t="s">
        <v>119</v>
      </c>
      <c r="D5123" s="198">
        <v>3.88</v>
      </c>
    </row>
    <row r="5124" spans="1:4" ht="13.5">
      <c r="A5124" s="197">
        <v>91172</v>
      </c>
      <c r="B5124" s="197" t="s">
        <v>27195</v>
      </c>
      <c r="C5124" s="197" t="s">
        <v>119</v>
      </c>
      <c r="D5124" s="198">
        <v>5.71</v>
      </c>
    </row>
    <row r="5125" spans="1:4" ht="13.5">
      <c r="A5125" s="197">
        <v>91173</v>
      </c>
      <c r="B5125" s="197" t="s">
        <v>27196</v>
      </c>
      <c r="C5125" s="197" t="s">
        <v>119</v>
      </c>
      <c r="D5125" s="198">
        <v>1.56</v>
      </c>
    </row>
    <row r="5126" spans="1:4" ht="13.5">
      <c r="A5126" s="197">
        <v>91174</v>
      </c>
      <c r="B5126" s="197" t="s">
        <v>27197</v>
      </c>
      <c r="C5126" s="197" t="s">
        <v>119</v>
      </c>
      <c r="D5126" s="198">
        <v>3.07</v>
      </c>
    </row>
    <row r="5127" spans="1:4" ht="13.5">
      <c r="A5127" s="197">
        <v>91175</v>
      </c>
      <c r="B5127" s="197" t="s">
        <v>27198</v>
      </c>
      <c r="C5127" s="197" t="s">
        <v>119</v>
      </c>
      <c r="D5127" s="198">
        <v>5.01</v>
      </c>
    </row>
    <row r="5128" spans="1:4" ht="13.5">
      <c r="A5128" s="197">
        <v>91176</v>
      </c>
      <c r="B5128" s="197" t="s">
        <v>27199</v>
      </c>
      <c r="C5128" s="197" t="s">
        <v>119</v>
      </c>
      <c r="D5128" s="198">
        <v>28.85</v>
      </c>
    </row>
    <row r="5129" spans="1:4" ht="13.5">
      <c r="A5129" s="197">
        <v>91177</v>
      </c>
      <c r="B5129" s="197" t="s">
        <v>27200</v>
      </c>
      <c r="C5129" s="197" t="s">
        <v>119</v>
      </c>
      <c r="D5129" s="198">
        <v>13.93</v>
      </c>
    </row>
    <row r="5130" spans="1:4" ht="13.5">
      <c r="A5130" s="197">
        <v>91178</v>
      </c>
      <c r="B5130" s="197" t="s">
        <v>27201</v>
      </c>
      <c r="C5130" s="197" t="s">
        <v>119</v>
      </c>
      <c r="D5130" s="198">
        <v>15.53</v>
      </c>
    </row>
    <row r="5131" spans="1:4" ht="13.5">
      <c r="A5131" s="197">
        <v>91179</v>
      </c>
      <c r="B5131" s="197" t="s">
        <v>27202</v>
      </c>
      <c r="C5131" s="197" t="s">
        <v>119</v>
      </c>
      <c r="D5131" s="198">
        <v>7.41</v>
      </c>
    </row>
    <row r="5132" spans="1:4" ht="13.5">
      <c r="A5132" s="197">
        <v>91180</v>
      </c>
      <c r="B5132" s="197" t="s">
        <v>27203</v>
      </c>
      <c r="C5132" s="197" t="s">
        <v>119</v>
      </c>
      <c r="D5132" s="198">
        <v>6.64</v>
      </c>
    </row>
    <row r="5133" spans="1:4" ht="13.5">
      <c r="A5133" s="197">
        <v>91181</v>
      </c>
      <c r="B5133" s="197" t="s">
        <v>27204</v>
      </c>
      <c r="C5133" s="197" t="s">
        <v>119</v>
      </c>
      <c r="D5133" s="198">
        <v>7.46</v>
      </c>
    </row>
    <row r="5134" spans="1:4" ht="13.5">
      <c r="A5134" s="197">
        <v>91182</v>
      </c>
      <c r="B5134" s="197" t="s">
        <v>27205</v>
      </c>
      <c r="C5134" s="197" t="s">
        <v>119</v>
      </c>
      <c r="D5134" s="198">
        <v>30</v>
      </c>
    </row>
    <row r="5135" spans="1:4" ht="13.5">
      <c r="A5135" s="197">
        <v>91183</v>
      </c>
      <c r="B5135" s="197" t="s">
        <v>27206</v>
      </c>
      <c r="C5135" s="197" t="s">
        <v>119</v>
      </c>
      <c r="D5135" s="198">
        <v>14.6</v>
      </c>
    </row>
    <row r="5136" spans="1:4" ht="13.5">
      <c r="A5136" s="197">
        <v>91184</v>
      </c>
      <c r="B5136" s="197" t="s">
        <v>27207</v>
      </c>
      <c r="C5136" s="197" t="s">
        <v>119</v>
      </c>
      <c r="D5136" s="198">
        <v>13.47</v>
      </c>
    </row>
    <row r="5137" spans="1:4" ht="13.5">
      <c r="A5137" s="197">
        <v>91185</v>
      </c>
      <c r="B5137" s="197" t="s">
        <v>27208</v>
      </c>
      <c r="C5137" s="197" t="s">
        <v>119</v>
      </c>
      <c r="D5137" s="198">
        <v>7.7</v>
      </c>
    </row>
    <row r="5138" spans="1:4" ht="13.5">
      <c r="A5138" s="197">
        <v>91186</v>
      </c>
      <c r="B5138" s="197" t="s">
        <v>27209</v>
      </c>
      <c r="C5138" s="197" t="s">
        <v>119</v>
      </c>
      <c r="D5138" s="198">
        <v>6.23</v>
      </c>
    </row>
    <row r="5139" spans="1:4" ht="13.5">
      <c r="A5139" s="197">
        <v>91187</v>
      </c>
      <c r="B5139" s="197" t="s">
        <v>27210</v>
      </c>
      <c r="C5139" s="197" t="s">
        <v>119</v>
      </c>
      <c r="D5139" s="198">
        <v>7.12</v>
      </c>
    </row>
    <row r="5140" spans="1:4" ht="13.5">
      <c r="A5140" s="197">
        <v>91188</v>
      </c>
      <c r="B5140" s="197" t="s">
        <v>27211</v>
      </c>
      <c r="C5140" s="197" t="s">
        <v>170</v>
      </c>
      <c r="D5140" s="198">
        <v>7.04</v>
      </c>
    </row>
    <row r="5141" spans="1:4" ht="13.5">
      <c r="A5141" s="197">
        <v>91189</v>
      </c>
      <c r="B5141" s="197" t="s">
        <v>27212</v>
      </c>
      <c r="C5141" s="197" t="s">
        <v>170</v>
      </c>
      <c r="D5141" s="198">
        <v>46.38</v>
      </c>
    </row>
    <row r="5142" spans="1:4" ht="13.5">
      <c r="A5142" s="197">
        <v>91190</v>
      </c>
      <c r="B5142" s="197" t="s">
        <v>27213</v>
      </c>
      <c r="C5142" s="197" t="s">
        <v>170</v>
      </c>
      <c r="D5142" s="198">
        <v>5.12</v>
      </c>
    </row>
    <row r="5143" spans="1:4" ht="13.5">
      <c r="A5143" s="197">
        <v>91191</v>
      </c>
      <c r="B5143" s="197" t="s">
        <v>27214</v>
      </c>
      <c r="C5143" s="197" t="s">
        <v>170</v>
      </c>
      <c r="D5143" s="198">
        <v>5.44</v>
      </c>
    </row>
    <row r="5144" spans="1:4" ht="13.5">
      <c r="A5144" s="197">
        <v>91192</v>
      </c>
      <c r="B5144" s="197" t="s">
        <v>27215</v>
      </c>
      <c r="C5144" s="197" t="s">
        <v>170</v>
      </c>
      <c r="D5144" s="198">
        <v>6.03</v>
      </c>
    </row>
    <row r="5145" spans="1:4" ht="13.5">
      <c r="A5145" s="197">
        <v>91222</v>
      </c>
      <c r="B5145" s="197" t="s">
        <v>27216</v>
      </c>
      <c r="C5145" s="197" t="s">
        <v>119</v>
      </c>
      <c r="D5145" s="198">
        <v>14.4</v>
      </c>
    </row>
    <row r="5146" spans="1:4" ht="13.5">
      <c r="A5146" s="197">
        <v>94480</v>
      </c>
      <c r="B5146" s="197" t="s">
        <v>27217</v>
      </c>
      <c r="C5146" s="197" t="s">
        <v>170</v>
      </c>
      <c r="D5146" s="123">
        <v>2370.61</v>
      </c>
    </row>
    <row r="5147" spans="1:4" ht="13.5">
      <c r="A5147" s="197">
        <v>94481</v>
      </c>
      <c r="B5147" s="197" t="s">
        <v>27218</v>
      </c>
      <c r="C5147" s="197" t="s">
        <v>170</v>
      </c>
      <c r="D5147" s="123">
        <v>1711.86</v>
      </c>
    </row>
    <row r="5148" spans="1:4" ht="13.5">
      <c r="A5148" s="197">
        <v>94482</v>
      </c>
      <c r="B5148" s="197" t="s">
        <v>27219</v>
      </c>
      <c r="C5148" s="197" t="s">
        <v>170</v>
      </c>
      <c r="D5148" s="123">
        <v>1361.17</v>
      </c>
    </row>
    <row r="5149" spans="1:4" ht="13.5">
      <c r="A5149" s="197">
        <v>94483</v>
      </c>
      <c r="B5149" s="197" t="s">
        <v>27220</v>
      </c>
      <c r="C5149" s="197" t="s">
        <v>170</v>
      </c>
      <c r="D5149" s="123">
        <v>1153.44</v>
      </c>
    </row>
    <row r="5150" spans="1:4" ht="13.5">
      <c r="A5150" s="197">
        <v>95541</v>
      </c>
      <c r="B5150" s="197" t="s">
        <v>27221</v>
      </c>
      <c r="C5150" s="197" t="s">
        <v>170</v>
      </c>
      <c r="D5150" s="198">
        <v>4.7699999999999996</v>
      </c>
    </row>
    <row r="5151" spans="1:4" ht="13.5">
      <c r="A5151" s="197">
        <v>96559</v>
      </c>
      <c r="B5151" s="197" t="s">
        <v>27222</v>
      </c>
      <c r="C5151" s="197" t="s">
        <v>102</v>
      </c>
      <c r="D5151" s="198">
        <v>30.79</v>
      </c>
    </row>
    <row r="5152" spans="1:4" ht="13.5">
      <c r="A5152" s="197">
        <v>96560</v>
      </c>
      <c r="B5152" s="197" t="s">
        <v>27223</v>
      </c>
      <c r="C5152" s="197" t="s">
        <v>102</v>
      </c>
      <c r="D5152" s="198">
        <v>20.63</v>
      </c>
    </row>
    <row r="5153" spans="1:4" ht="13.5">
      <c r="A5153" s="197">
        <v>96561</v>
      </c>
      <c r="B5153" s="197" t="s">
        <v>27224</v>
      </c>
      <c r="C5153" s="197" t="s">
        <v>102</v>
      </c>
      <c r="D5153" s="198">
        <v>15.05</v>
      </c>
    </row>
    <row r="5154" spans="1:4" ht="13.5">
      <c r="A5154" s="197">
        <v>96562</v>
      </c>
      <c r="B5154" s="197" t="s">
        <v>27225</v>
      </c>
      <c r="C5154" s="197" t="s">
        <v>119</v>
      </c>
      <c r="D5154" s="198">
        <v>19.27</v>
      </c>
    </row>
    <row r="5155" spans="1:4" ht="13.5">
      <c r="A5155" s="197">
        <v>96563</v>
      </c>
      <c r="B5155" s="197" t="s">
        <v>44274</v>
      </c>
      <c r="C5155" s="197" t="s">
        <v>119</v>
      </c>
      <c r="D5155" s="198">
        <v>24.13</v>
      </c>
    </row>
    <row r="5156" spans="1:4" ht="13.5">
      <c r="A5156" s="197">
        <v>101802</v>
      </c>
      <c r="B5156" s="197" t="s">
        <v>27226</v>
      </c>
      <c r="C5156" s="197" t="s">
        <v>170</v>
      </c>
      <c r="D5156" s="123">
        <v>1504.02</v>
      </c>
    </row>
    <row r="5157" spans="1:4" ht="13.5">
      <c r="A5157" s="197">
        <v>101803</v>
      </c>
      <c r="B5157" s="197" t="s">
        <v>27227</v>
      </c>
      <c r="C5157" s="197" t="s">
        <v>170</v>
      </c>
      <c r="D5157" s="198">
        <v>938.53</v>
      </c>
    </row>
    <row r="5158" spans="1:4" ht="13.5">
      <c r="A5158" s="197">
        <v>101804</v>
      </c>
      <c r="B5158" s="197" t="s">
        <v>27228</v>
      </c>
      <c r="C5158" s="197" t="s">
        <v>170</v>
      </c>
      <c r="D5158" s="123">
        <v>1175.77</v>
      </c>
    </row>
    <row r="5159" spans="1:4" ht="13.5">
      <c r="A5159" s="197">
        <v>101805</v>
      </c>
      <c r="B5159" s="197" t="s">
        <v>27229</v>
      </c>
      <c r="C5159" s="197" t="s">
        <v>170</v>
      </c>
      <c r="D5159" s="123">
        <v>1500.34</v>
      </c>
    </row>
    <row r="5160" spans="1:4" ht="13.5">
      <c r="A5160" s="197">
        <v>102111</v>
      </c>
      <c r="B5160" s="197" t="s">
        <v>244</v>
      </c>
      <c r="C5160" s="197" t="s">
        <v>170</v>
      </c>
      <c r="D5160" s="198">
        <v>889.13</v>
      </c>
    </row>
    <row r="5161" spans="1:4" ht="13.5">
      <c r="A5161" s="197">
        <v>102112</v>
      </c>
      <c r="B5161" s="197" t="s">
        <v>27230</v>
      </c>
      <c r="C5161" s="197" t="s">
        <v>170</v>
      </c>
      <c r="D5161" s="198">
        <v>135.84</v>
      </c>
    </row>
    <row r="5162" spans="1:4" ht="13.5">
      <c r="A5162" s="197">
        <v>102113</v>
      </c>
      <c r="B5162" s="197" t="s">
        <v>27231</v>
      </c>
      <c r="C5162" s="197" t="s">
        <v>170</v>
      </c>
      <c r="D5162" s="123">
        <v>1409.11</v>
      </c>
    </row>
    <row r="5163" spans="1:4" ht="13.5">
      <c r="A5163" s="197">
        <v>102114</v>
      </c>
      <c r="B5163" s="197" t="s">
        <v>27232</v>
      </c>
      <c r="C5163" s="197" t="s">
        <v>170</v>
      </c>
      <c r="D5163" s="198">
        <v>139.31</v>
      </c>
    </row>
    <row r="5164" spans="1:4" ht="13.5">
      <c r="A5164" s="197">
        <v>102115</v>
      </c>
      <c r="B5164" s="197" t="s">
        <v>27233</v>
      </c>
      <c r="C5164" s="197" t="s">
        <v>170</v>
      </c>
      <c r="D5164" s="123">
        <v>2454.86</v>
      </c>
    </row>
    <row r="5165" spans="1:4" ht="13.5">
      <c r="A5165" s="197">
        <v>102116</v>
      </c>
      <c r="B5165" s="197" t="s">
        <v>27234</v>
      </c>
      <c r="C5165" s="197" t="s">
        <v>170</v>
      </c>
      <c r="D5165" s="123">
        <v>1504.75</v>
      </c>
    </row>
    <row r="5166" spans="1:4" ht="13.5">
      <c r="A5166" s="197">
        <v>102117</v>
      </c>
      <c r="B5166" s="197" t="s">
        <v>27235</v>
      </c>
      <c r="C5166" s="197" t="s">
        <v>170</v>
      </c>
      <c r="D5166" s="198">
        <v>143.53</v>
      </c>
    </row>
    <row r="5167" spans="1:4" ht="13.5">
      <c r="A5167" s="197">
        <v>102118</v>
      </c>
      <c r="B5167" s="197" t="s">
        <v>27236</v>
      </c>
      <c r="C5167" s="197" t="s">
        <v>170</v>
      </c>
      <c r="D5167" s="123">
        <v>2046.5</v>
      </c>
    </row>
    <row r="5168" spans="1:4" ht="13.5">
      <c r="A5168" s="197">
        <v>102119</v>
      </c>
      <c r="B5168" s="197" t="s">
        <v>27237</v>
      </c>
      <c r="C5168" s="197" t="s">
        <v>170</v>
      </c>
      <c r="D5168" s="198">
        <v>147.16999999999999</v>
      </c>
    </row>
    <row r="5169" spans="1:4" ht="13.5">
      <c r="A5169" s="197">
        <v>102121</v>
      </c>
      <c r="B5169" s="197" t="s">
        <v>27238</v>
      </c>
      <c r="C5169" s="197" t="s">
        <v>170</v>
      </c>
      <c r="D5169" s="198">
        <v>185.13</v>
      </c>
    </row>
    <row r="5170" spans="1:4" ht="13.5">
      <c r="A5170" s="197">
        <v>102122</v>
      </c>
      <c r="B5170" s="197" t="s">
        <v>27239</v>
      </c>
      <c r="C5170" s="197" t="s">
        <v>170</v>
      </c>
      <c r="D5170" s="123">
        <v>6894.63</v>
      </c>
    </row>
    <row r="5171" spans="1:4" ht="13.5">
      <c r="A5171" s="197">
        <v>102123</v>
      </c>
      <c r="B5171" s="197" t="s">
        <v>27240</v>
      </c>
      <c r="C5171" s="197" t="s">
        <v>170</v>
      </c>
      <c r="D5171" s="198">
        <v>195.95</v>
      </c>
    </row>
    <row r="5172" spans="1:4" ht="13.5">
      <c r="A5172" s="197">
        <v>102136</v>
      </c>
      <c r="B5172" s="197" t="s">
        <v>27241</v>
      </c>
      <c r="C5172" s="197" t="s">
        <v>170</v>
      </c>
      <c r="D5172" s="198">
        <v>70.87</v>
      </c>
    </row>
    <row r="5173" spans="1:4" ht="13.5">
      <c r="A5173" s="197">
        <v>102137</v>
      </c>
      <c r="B5173" s="197" t="s">
        <v>27242</v>
      </c>
      <c r="C5173" s="197" t="s">
        <v>170</v>
      </c>
      <c r="D5173" s="198">
        <v>71.59</v>
      </c>
    </row>
    <row r="5174" spans="1:4" ht="13.5">
      <c r="A5174" s="197">
        <v>102138</v>
      </c>
      <c r="B5174" s="197" t="s">
        <v>27243</v>
      </c>
      <c r="C5174" s="197" t="s">
        <v>170</v>
      </c>
      <c r="D5174" s="198">
        <v>213.55</v>
      </c>
    </row>
    <row r="5175" spans="1:4" ht="13.5">
      <c r="A5175" s="197">
        <v>103517</v>
      </c>
      <c r="B5175" s="197" t="s">
        <v>44275</v>
      </c>
      <c r="C5175" s="197" t="s">
        <v>170</v>
      </c>
      <c r="D5175" s="123">
        <v>3285.36</v>
      </c>
    </row>
    <row r="5176" spans="1:4" ht="13.5">
      <c r="A5176" s="197">
        <v>103519</v>
      </c>
      <c r="B5176" s="197" t="s">
        <v>44276</v>
      </c>
      <c r="C5176" s="197" t="s">
        <v>170</v>
      </c>
      <c r="D5176" s="198">
        <v>9.56</v>
      </c>
    </row>
    <row r="5177" spans="1:4" ht="13.5">
      <c r="A5177" s="197">
        <v>103520</v>
      </c>
      <c r="B5177" s="197" t="s">
        <v>44277</v>
      </c>
      <c r="C5177" s="197" t="s">
        <v>170</v>
      </c>
      <c r="D5177" s="123">
        <v>5414.52</v>
      </c>
    </row>
    <row r="5178" spans="1:4" ht="13.5">
      <c r="A5178" s="197">
        <v>103521</v>
      </c>
      <c r="B5178" s="197" t="s">
        <v>44278</v>
      </c>
      <c r="C5178" s="197" t="s">
        <v>170</v>
      </c>
      <c r="D5178" s="123">
        <v>7189.43</v>
      </c>
    </row>
    <row r="5179" spans="1:4" ht="13.5">
      <c r="A5179" s="197">
        <v>103522</v>
      </c>
      <c r="B5179" s="197" t="s">
        <v>44279</v>
      </c>
      <c r="C5179" s="197" t="s">
        <v>170</v>
      </c>
      <c r="D5179" s="123">
        <v>7217.15</v>
      </c>
    </row>
    <row r="5180" spans="1:4" ht="13.5">
      <c r="A5180" s="197">
        <v>103523</v>
      </c>
      <c r="B5180" s="197" t="s">
        <v>44280</v>
      </c>
      <c r="C5180" s="197" t="s">
        <v>170</v>
      </c>
      <c r="D5180" s="123">
        <v>10875.49</v>
      </c>
    </row>
    <row r="5181" spans="1:4" ht="13.5">
      <c r="A5181" s="197">
        <v>93350</v>
      </c>
      <c r="B5181" s="197" t="s">
        <v>27244</v>
      </c>
      <c r="C5181" s="197" t="s">
        <v>170</v>
      </c>
      <c r="D5181" s="123">
        <v>1246.7</v>
      </c>
    </row>
    <row r="5182" spans="1:4" ht="13.5">
      <c r="A5182" s="197">
        <v>93351</v>
      </c>
      <c r="B5182" s="197" t="s">
        <v>27245</v>
      </c>
      <c r="C5182" s="197" t="s">
        <v>170</v>
      </c>
      <c r="D5182" s="123">
        <v>1020.58</v>
      </c>
    </row>
    <row r="5183" spans="1:4" ht="13.5">
      <c r="A5183" s="197">
        <v>93352</v>
      </c>
      <c r="B5183" s="197" t="s">
        <v>27246</v>
      </c>
      <c r="C5183" s="197" t="s">
        <v>170</v>
      </c>
      <c r="D5183" s="198">
        <v>795.68</v>
      </c>
    </row>
    <row r="5184" spans="1:4" ht="13.5">
      <c r="A5184" s="197">
        <v>93353</v>
      </c>
      <c r="B5184" s="197" t="s">
        <v>27247</v>
      </c>
      <c r="C5184" s="197" t="s">
        <v>170</v>
      </c>
      <c r="D5184" s="198">
        <v>575.80999999999995</v>
      </c>
    </row>
    <row r="5185" spans="1:4" ht="13.5">
      <c r="A5185" s="197">
        <v>93354</v>
      </c>
      <c r="B5185" s="197" t="s">
        <v>27248</v>
      </c>
      <c r="C5185" s="197" t="s">
        <v>170</v>
      </c>
      <c r="D5185" s="198">
        <v>866.49</v>
      </c>
    </row>
    <row r="5186" spans="1:4" ht="13.5">
      <c r="A5186" s="197">
        <v>93355</v>
      </c>
      <c r="B5186" s="197" t="s">
        <v>27249</v>
      </c>
      <c r="C5186" s="197" t="s">
        <v>170</v>
      </c>
      <c r="D5186" s="198">
        <v>720.92</v>
      </c>
    </row>
    <row r="5187" spans="1:4" ht="13.5">
      <c r="A5187" s="197">
        <v>93356</v>
      </c>
      <c r="B5187" s="197" t="s">
        <v>27250</v>
      </c>
      <c r="C5187" s="197" t="s">
        <v>170</v>
      </c>
      <c r="D5187" s="198">
        <v>574.29</v>
      </c>
    </row>
    <row r="5188" spans="1:4" ht="13.5">
      <c r="A5188" s="197">
        <v>93357</v>
      </c>
      <c r="B5188" s="197" t="s">
        <v>27251</v>
      </c>
      <c r="C5188" s="197" t="s">
        <v>170</v>
      </c>
      <c r="D5188" s="198">
        <v>430.47</v>
      </c>
    </row>
    <row r="5189" spans="1:4" ht="13.5">
      <c r="A5189" s="197">
        <v>96520</v>
      </c>
      <c r="B5189" s="197" t="s">
        <v>44281</v>
      </c>
      <c r="C5189" s="197" t="s">
        <v>105</v>
      </c>
      <c r="D5189" s="198">
        <v>99.79</v>
      </c>
    </row>
    <row r="5190" spans="1:4" ht="13.5">
      <c r="A5190" s="197">
        <v>96521</v>
      </c>
      <c r="B5190" s="197" t="s">
        <v>44282</v>
      </c>
      <c r="C5190" s="197" t="s">
        <v>105</v>
      </c>
      <c r="D5190" s="198">
        <v>42.65</v>
      </c>
    </row>
    <row r="5191" spans="1:4" ht="13.5">
      <c r="A5191" s="197">
        <v>96522</v>
      </c>
      <c r="B5191" s="197" t="s">
        <v>44283</v>
      </c>
      <c r="C5191" s="197" t="s">
        <v>105</v>
      </c>
      <c r="D5191" s="198">
        <v>153.41999999999999</v>
      </c>
    </row>
    <row r="5192" spans="1:4" ht="13.5">
      <c r="A5192" s="197">
        <v>96523</v>
      </c>
      <c r="B5192" s="197" t="s">
        <v>44284</v>
      </c>
      <c r="C5192" s="197" t="s">
        <v>105</v>
      </c>
      <c r="D5192" s="198">
        <v>98.04</v>
      </c>
    </row>
    <row r="5193" spans="1:4" ht="13.5">
      <c r="A5193" s="197">
        <v>96524</v>
      </c>
      <c r="B5193" s="197" t="s">
        <v>44285</v>
      </c>
      <c r="C5193" s="197" t="s">
        <v>105</v>
      </c>
      <c r="D5193" s="198">
        <v>183.68</v>
      </c>
    </row>
    <row r="5194" spans="1:4" ht="13.5">
      <c r="A5194" s="197">
        <v>96525</v>
      </c>
      <c r="B5194" s="197" t="s">
        <v>44286</v>
      </c>
      <c r="C5194" s="197" t="s">
        <v>105</v>
      </c>
      <c r="D5194" s="198">
        <v>40.130000000000003</v>
      </c>
    </row>
    <row r="5195" spans="1:4" ht="13.5">
      <c r="A5195" s="197">
        <v>96526</v>
      </c>
      <c r="B5195" s="197" t="s">
        <v>44287</v>
      </c>
      <c r="C5195" s="197" t="s">
        <v>105</v>
      </c>
      <c r="D5195" s="198">
        <v>309.66000000000003</v>
      </c>
    </row>
    <row r="5196" spans="1:4" ht="13.5">
      <c r="A5196" s="197">
        <v>96527</v>
      </c>
      <c r="B5196" s="197" t="s">
        <v>44288</v>
      </c>
      <c r="C5196" s="197" t="s">
        <v>105</v>
      </c>
      <c r="D5196" s="198">
        <v>128.74</v>
      </c>
    </row>
    <row r="5197" spans="1:4" ht="13.5">
      <c r="A5197" s="197">
        <v>96528</v>
      </c>
      <c r="B5197" s="197" t="s">
        <v>27252</v>
      </c>
      <c r="C5197" s="197" t="s">
        <v>102</v>
      </c>
      <c r="D5197" s="198">
        <v>218.41</v>
      </c>
    </row>
    <row r="5198" spans="1:4" ht="13.5">
      <c r="A5198" s="197">
        <v>101114</v>
      </c>
      <c r="B5198" s="197" t="s">
        <v>27253</v>
      </c>
      <c r="C5198" s="197" t="s">
        <v>105</v>
      </c>
      <c r="D5198" s="198">
        <v>3.87</v>
      </c>
    </row>
    <row r="5199" spans="1:4" ht="13.5">
      <c r="A5199" s="197">
        <v>101115</v>
      </c>
      <c r="B5199" s="197" t="s">
        <v>27254</v>
      </c>
      <c r="C5199" s="197" t="s">
        <v>105</v>
      </c>
      <c r="D5199" s="198">
        <v>3.23</v>
      </c>
    </row>
    <row r="5200" spans="1:4" ht="13.5">
      <c r="A5200" s="197">
        <v>101116</v>
      </c>
      <c r="B5200" s="197" t="s">
        <v>27255</v>
      </c>
      <c r="C5200" s="197" t="s">
        <v>105</v>
      </c>
      <c r="D5200" s="198">
        <v>2.02</v>
      </c>
    </row>
    <row r="5201" spans="1:4" ht="13.5">
      <c r="A5201" s="197">
        <v>101117</v>
      </c>
      <c r="B5201" s="197" t="s">
        <v>27256</v>
      </c>
      <c r="C5201" s="197" t="s">
        <v>105</v>
      </c>
      <c r="D5201" s="198">
        <v>2.7</v>
      </c>
    </row>
    <row r="5202" spans="1:4" ht="13.5">
      <c r="A5202" s="197">
        <v>101118</v>
      </c>
      <c r="B5202" s="197" t="s">
        <v>27257</v>
      </c>
      <c r="C5202" s="197" t="s">
        <v>105</v>
      </c>
      <c r="D5202" s="198">
        <v>3.34</v>
      </c>
    </row>
    <row r="5203" spans="1:4" ht="13.5">
      <c r="A5203" s="197">
        <v>101119</v>
      </c>
      <c r="B5203" s="197" t="s">
        <v>27258</v>
      </c>
      <c r="C5203" s="197" t="s">
        <v>105</v>
      </c>
      <c r="D5203" s="198">
        <v>7.4</v>
      </c>
    </row>
    <row r="5204" spans="1:4" ht="13.5">
      <c r="A5204" s="197">
        <v>101120</v>
      </c>
      <c r="B5204" s="197" t="s">
        <v>27259</v>
      </c>
      <c r="C5204" s="197" t="s">
        <v>105</v>
      </c>
      <c r="D5204" s="198">
        <v>6.18</v>
      </c>
    </row>
    <row r="5205" spans="1:4" ht="13.5">
      <c r="A5205" s="197">
        <v>101121</v>
      </c>
      <c r="B5205" s="197" t="s">
        <v>27260</v>
      </c>
      <c r="C5205" s="197" t="s">
        <v>105</v>
      </c>
      <c r="D5205" s="198">
        <v>3.88</v>
      </c>
    </row>
    <row r="5206" spans="1:4" ht="13.5">
      <c r="A5206" s="197">
        <v>101122</v>
      </c>
      <c r="B5206" s="197" t="s">
        <v>27261</v>
      </c>
      <c r="C5206" s="197" t="s">
        <v>105</v>
      </c>
      <c r="D5206" s="198">
        <v>5.15</v>
      </c>
    </row>
    <row r="5207" spans="1:4" ht="13.5">
      <c r="A5207" s="197">
        <v>101123</v>
      </c>
      <c r="B5207" s="197" t="s">
        <v>27262</v>
      </c>
      <c r="C5207" s="197" t="s">
        <v>105</v>
      </c>
      <c r="D5207" s="198">
        <v>6.39</v>
      </c>
    </row>
    <row r="5208" spans="1:4" ht="13.5">
      <c r="A5208" s="197">
        <v>101124</v>
      </c>
      <c r="B5208" s="197" t="s">
        <v>27263</v>
      </c>
      <c r="C5208" s="197" t="s">
        <v>105</v>
      </c>
      <c r="D5208" s="198">
        <v>13.6</v>
      </c>
    </row>
    <row r="5209" spans="1:4" ht="13.5">
      <c r="A5209" s="197">
        <v>101125</v>
      </c>
      <c r="B5209" s="197" t="s">
        <v>27264</v>
      </c>
      <c r="C5209" s="197" t="s">
        <v>105</v>
      </c>
      <c r="D5209" s="198">
        <v>12.96</v>
      </c>
    </row>
    <row r="5210" spans="1:4" ht="13.5">
      <c r="A5210" s="197">
        <v>101126</v>
      </c>
      <c r="B5210" s="197" t="s">
        <v>27265</v>
      </c>
      <c r="C5210" s="197" t="s">
        <v>105</v>
      </c>
      <c r="D5210" s="198">
        <v>11.75</v>
      </c>
    </row>
    <row r="5211" spans="1:4" ht="13.5">
      <c r="A5211" s="197">
        <v>101127</v>
      </c>
      <c r="B5211" s="197" t="s">
        <v>27266</v>
      </c>
      <c r="C5211" s="197" t="s">
        <v>105</v>
      </c>
      <c r="D5211" s="198">
        <v>12.43</v>
      </c>
    </row>
    <row r="5212" spans="1:4" ht="13.5">
      <c r="A5212" s="197">
        <v>101128</v>
      </c>
      <c r="B5212" s="197" t="s">
        <v>27267</v>
      </c>
      <c r="C5212" s="197" t="s">
        <v>105</v>
      </c>
      <c r="D5212" s="198">
        <v>13.07</v>
      </c>
    </row>
    <row r="5213" spans="1:4" ht="13.5">
      <c r="A5213" s="197">
        <v>101129</v>
      </c>
      <c r="B5213" s="197" t="s">
        <v>27268</v>
      </c>
      <c r="C5213" s="197" t="s">
        <v>105</v>
      </c>
      <c r="D5213" s="198">
        <v>17.52</v>
      </c>
    </row>
    <row r="5214" spans="1:4" ht="13.5">
      <c r="A5214" s="197">
        <v>101130</v>
      </c>
      <c r="B5214" s="197" t="s">
        <v>27269</v>
      </c>
      <c r="C5214" s="197" t="s">
        <v>105</v>
      </c>
      <c r="D5214" s="198">
        <v>16.3</v>
      </c>
    </row>
    <row r="5215" spans="1:4" ht="13.5">
      <c r="A5215" s="197">
        <v>101131</v>
      </c>
      <c r="B5215" s="197" t="s">
        <v>27270</v>
      </c>
      <c r="C5215" s="197" t="s">
        <v>105</v>
      </c>
      <c r="D5215" s="198">
        <v>14</v>
      </c>
    </row>
    <row r="5216" spans="1:4" ht="13.5">
      <c r="A5216" s="197">
        <v>101132</v>
      </c>
      <c r="B5216" s="197" t="s">
        <v>27271</v>
      </c>
      <c r="C5216" s="197" t="s">
        <v>105</v>
      </c>
      <c r="D5216" s="198">
        <v>15.27</v>
      </c>
    </row>
    <row r="5217" spans="1:4" ht="13.5">
      <c r="A5217" s="197">
        <v>101133</v>
      </c>
      <c r="B5217" s="197" t="s">
        <v>27272</v>
      </c>
      <c r="C5217" s="197" t="s">
        <v>105</v>
      </c>
      <c r="D5217" s="198">
        <v>16.510000000000002</v>
      </c>
    </row>
    <row r="5218" spans="1:4" ht="13.5">
      <c r="A5218" s="197">
        <v>101134</v>
      </c>
      <c r="B5218" s="197" t="s">
        <v>27273</v>
      </c>
      <c r="C5218" s="197" t="s">
        <v>105</v>
      </c>
      <c r="D5218" s="198">
        <v>14.19</v>
      </c>
    </row>
    <row r="5219" spans="1:4" ht="13.5">
      <c r="A5219" s="197">
        <v>101135</v>
      </c>
      <c r="B5219" s="197" t="s">
        <v>27274</v>
      </c>
      <c r="C5219" s="197" t="s">
        <v>105</v>
      </c>
      <c r="D5219" s="198">
        <v>13.55</v>
      </c>
    </row>
    <row r="5220" spans="1:4" ht="13.5">
      <c r="A5220" s="197">
        <v>101136</v>
      </c>
      <c r="B5220" s="197" t="s">
        <v>27275</v>
      </c>
      <c r="C5220" s="197" t="s">
        <v>105</v>
      </c>
      <c r="D5220" s="198">
        <v>12.34</v>
      </c>
    </row>
    <row r="5221" spans="1:4" ht="13.5">
      <c r="A5221" s="197">
        <v>101137</v>
      </c>
      <c r="B5221" s="197" t="s">
        <v>27276</v>
      </c>
      <c r="C5221" s="197" t="s">
        <v>105</v>
      </c>
      <c r="D5221" s="198">
        <v>13.02</v>
      </c>
    </row>
    <row r="5222" spans="1:4" ht="13.5">
      <c r="A5222" s="197">
        <v>101138</v>
      </c>
      <c r="B5222" s="197" t="s">
        <v>27277</v>
      </c>
      <c r="C5222" s="197" t="s">
        <v>105</v>
      </c>
      <c r="D5222" s="198">
        <v>13.66</v>
      </c>
    </row>
    <row r="5223" spans="1:4" ht="13.5">
      <c r="A5223" s="197">
        <v>101139</v>
      </c>
      <c r="B5223" s="197" t="s">
        <v>27278</v>
      </c>
      <c r="C5223" s="197" t="s">
        <v>105</v>
      </c>
      <c r="D5223" s="198">
        <v>18.13</v>
      </c>
    </row>
    <row r="5224" spans="1:4" ht="13.5">
      <c r="A5224" s="197">
        <v>101140</v>
      </c>
      <c r="B5224" s="197" t="s">
        <v>27279</v>
      </c>
      <c r="C5224" s="197" t="s">
        <v>105</v>
      </c>
      <c r="D5224" s="198">
        <v>16.91</v>
      </c>
    </row>
    <row r="5225" spans="1:4" ht="13.5">
      <c r="A5225" s="197">
        <v>101141</v>
      </c>
      <c r="B5225" s="197" t="s">
        <v>27280</v>
      </c>
      <c r="C5225" s="197" t="s">
        <v>105</v>
      </c>
      <c r="D5225" s="198">
        <v>14.61</v>
      </c>
    </row>
    <row r="5226" spans="1:4" ht="13.5">
      <c r="A5226" s="197">
        <v>101142</v>
      </c>
      <c r="B5226" s="197" t="s">
        <v>27281</v>
      </c>
      <c r="C5226" s="197" t="s">
        <v>105</v>
      </c>
      <c r="D5226" s="198">
        <v>15.88</v>
      </c>
    </row>
    <row r="5227" spans="1:4" ht="13.5">
      <c r="A5227" s="197">
        <v>101143</v>
      </c>
      <c r="B5227" s="197" t="s">
        <v>27282</v>
      </c>
      <c r="C5227" s="197" t="s">
        <v>105</v>
      </c>
      <c r="D5227" s="198">
        <v>17.12</v>
      </c>
    </row>
    <row r="5228" spans="1:4" ht="13.5">
      <c r="A5228" s="197">
        <v>101144</v>
      </c>
      <c r="B5228" s="197" t="s">
        <v>27283</v>
      </c>
      <c r="C5228" s="197" t="s">
        <v>105</v>
      </c>
      <c r="D5228" s="198">
        <v>14.52</v>
      </c>
    </row>
    <row r="5229" spans="1:4" ht="13.5">
      <c r="A5229" s="197">
        <v>101145</v>
      </c>
      <c r="B5229" s="197" t="s">
        <v>27284</v>
      </c>
      <c r="C5229" s="197" t="s">
        <v>105</v>
      </c>
      <c r="D5229" s="198">
        <v>13.88</v>
      </c>
    </row>
    <row r="5230" spans="1:4" ht="13.5">
      <c r="A5230" s="197">
        <v>101146</v>
      </c>
      <c r="B5230" s="197" t="s">
        <v>27285</v>
      </c>
      <c r="C5230" s="197" t="s">
        <v>105</v>
      </c>
      <c r="D5230" s="198">
        <v>12.67</v>
      </c>
    </row>
    <row r="5231" spans="1:4" ht="13.5">
      <c r="A5231" s="197">
        <v>101147</v>
      </c>
      <c r="B5231" s="197" t="s">
        <v>27286</v>
      </c>
      <c r="C5231" s="197" t="s">
        <v>105</v>
      </c>
      <c r="D5231" s="198">
        <v>13.35</v>
      </c>
    </row>
    <row r="5232" spans="1:4" ht="13.5">
      <c r="A5232" s="197">
        <v>101148</v>
      </c>
      <c r="B5232" s="197" t="s">
        <v>27287</v>
      </c>
      <c r="C5232" s="197" t="s">
        <v>105</v>
      </c>
      <c r="D5232" s="198">
        <v>13.99</v>
      </c>
    </row>
    <row r="5233" spans="1:4" ht="13.5">
      <c r="A5233" s="197">
        <v>101149</v>
      </c>
      <c r="B5233" s="197" t="s">
        <v>27288</v>
      </c>
      <c r="C5233" s="197" t="s">
        <v>105</v>
      </c>
      <c r="D5233" s="198">
        <v>18.47</v>
      </c>
    </row>
    <row r="5234" spans="1:4" ht="13.5">
      <c r="A5234" s="197">
        <v>101150</v>
      </c>
      <c r="B5234" s="197" t="s">
        <v>27289</v>
      </c>
      <c r="C5234" s="197" t="s">
        <v>105</v>
      </c>
      <c r="D5234" s="198">
        <v>17.25</v>
      </c>
    </row>
    <row r="5235" spans="1:4" ht="13.5">
      <c r="A5235" s="197">
        <v>101151</v>
      </c>
      <c r="B5235" s="197" t="s">
        <v>27290</v>
      </c>
      <c r="C5235" s="197" t="s">
        <v>105</v>
      </c>
      <c r="D5235" s="198">
        <v>14.95</v>
      </c>
    </row>
    <row r="5236" spans="1:4" ht="13.5">
      <c r="A5236" s="197">
        <v>101152</v>
      </c>
      <c r="B5236" s="197" t="s">
        <v>27291</v>
      </c>
      <c r="C5236" s="197" t="s">
        <v>105</v>
      </c>
      <c r="D5236" s="198">
        <v>16.22</v>
      </c>
    </row>
    <row r="5237" spans="1:4" ht="13.5">
      <c r="A5237" s="197">
        <v>101153</v>
      </c>
      <c r="B5237" s="197" t="s">
        <v>27292</v>
      </c>
      <c r="C5237" s="197" t="s">
        <v>105</v>
      </c>
      <c r="D5237" s="198">
        <v>17.46</v>
      </c>
    </row>
    <row r="5238" spans="1:4" ht="13.5">
      <c r="A5238" s="197">
        <v>101206</v>
      </c>
      <c r="B5238" s="197" t="s">
        <v>27293</v>
      </c>
      <c r="C5238" s="197" t="s">
        <v>105</v>
      </c>
      <c r="D5238" s="198">
        <v>11.71</v>
      </c>
    </row>
    <row r="5239" spans="1:4" ht="13.5">
      <c r="A5239" s="197">
        <v>101207</v>
      </c>
      <c r="B5239" s="197" t="s">
        <v>27294</v>
      </c>
      <c r="C5239" s="197" t="s">
        <v>105</v>
      </c>
      <c r="D5239" s="198">
        <v>10.28</v>
      </c>
    </row>
    <row r="5240" spans="1:4" ht="13.5">
      <c r="A5240" s="197">
        <v>101208</v>
      </c>
      <c r="B5240" s="197" t="s">
        <v>27295</v>
      </c>
      <c r="C5240" s="197" t="s">
        <v>105</v>
      </c>
      <c r="D5240" s="198">
        <v>9.9499999999999993</v>
      </c>
    </row>
    <row r="5241" spans="1:4" ht="13.5">
      <c r="A5241" s="197">
        <v>101209</v>
      </c>
      <c r="B5241" s="197" t="s">
        <v>27296</v>
      </c>
      <c r="C5241" s="197" t="s">
        <v>105</v>
      </c>
      <c r="D5241" s="198">
        <v>9.25</v>
      </c>
    </row>
    <row r="5242" spans="1:4" ht="13.5">
      <c r="A5242" s="197">
        <v>101210</v>
      </c>
      <c r="B5242" s="197" t="s">
        <v>27297</v>
      </c>
      <c r="C5242" s="197" t="s">
        <v>105</v>
      </c>
      <c r="D5242" s="198">
        <v>16.47</v>
      </c>
    </row>
    <row r="5243" spans="1:4" ht="13.5">
      <c r="A5243" s="197">
        <v>101211</v>
      </c>
      <c r="B5243" s="197" t="s">
        <v>27298</v>
      </c>
      <c r="C5243" s="197" t="s">
        <v>105</v>
      </c>
      <c r="D5243" s="198">
        <v>17.68</v>
      </c>
    </row>
    <row r="5244" spans="1:4" ht="13.5">
      <c r="A5244" s="197">
        <v>101212</v>
      </c>
      <c r="B5244" s="197" t="s">
        <v>27299</v>
      </c>
      <c r="C5244" s="197" t="s">
        <v>105</v>
      </c>
      <c r="D5244" s="198">
        <v>20.55</v>
      </c>
    </row>
    <row r="5245" spans="1:4" ht="13.5">
      <c r="A5245" s="197">
        <v>101213</v>
      </c>
      <c r="B5245" s="197" t="s">
        <v>27300</v>
      </c>
      <c r="C5245" s="197" t="s">
        <v>105</v>
      </c>
      <c r="D5245" s="198">
        <v>22.89</v>
      </c>
    </row>
    <row r="5246" spans="1:4" ht="13.5">
      <c r="A5246" s="197">
        <v>101214</v>
      </c>
      <c r="B5246" s="197" t="s">
        <v>27301</v>
      </c>
      <c r="C5246" s="197" t="s">
        <v>105</v>
      </c>
      <c r="D5246" s="198">
        <v>27.72</v>
      </c>
    </row>
    <row r="5247" spans="1:4" ht="13.5">
      <c r="A5247" s="197">
        <v>101215</v>
      </c>
      <c r="B5247" s="197" t="s">
        <v>27302</v>
      </c>
      <c r="C5247" s="197" t="s">
        <v>105</v>
      </c>
      <c r="D5247" s="198">
        <v>15.79</v>
      </c>
    </row>
    <row r="5248" spans="1:4" ht="13.5">
      <c r="A5248" s="197">
        <v>101216</v>
      </c>
      <c r="B5248" s="197" t="s">
        <v>27303</v>
      </c>
      <c r="C5248" s="197" t="s">
        <v>105</v>
      </c>
      <c r="D5248" s="198">
        <v>16.600000000000001</v>
      </c>
    </row>
    <row r="5249" spans="1:4" ht="13.5">
      <c r="A5249" s="197">
        <v>101217</v>
      </c>
      <c r="B5249" s="197" t="s">
        <v>27304</v>
      </c>
      <c r="C5249" s="197" t="s">
        <v>105</v>
      </c>
      <c r="D5249" s="198">
        <v>19.25</v>
      </c>
    </row>
    <row r="5250" spans="1:4" ht="13.5">
      <c r="A5250" s="197">
        <v>101218</v>
      </c>
      <c r="B5250" s="197" t="s">
        <v>27305</v>
      </c>
      <c r="C5250" s="197" t="s">
        <v>105</v>
      </c>
      <c r="D5250" s="198">
        <v>20.440000000000001</v>
      </c>
    </row>
    <row r="5251" spans="1:4" ht="13.5">
      <c r="A5251" s="197">
        <v>101219</v>
      </c>
      <c r="B5251" s="197" t="s">
        <v>27306</v>
      </c>
      <c r="C5251" s="197" t="s">
        <v>105</v>
      </c>
      <c r="D5251" s="198">
        <v>24.81</v>
      </c>
    </row>
    <row r="5252" spans="1:4" ht="13.5">
      <c r="A5252" s="197">
        <v>101220</v>
      </c>
      <c r="B5252" s="197" t="s">
        <v>27307</v>
      </c>
      <c r="C5252" s="197" t="s">
        <v>105</v>
      </c>
      <c r="D5252" s="198">
        <v>15.48</v>
      </c>
    </row>
    <row r="5253" spans="1:4" ht="13.5">
      <c r="A5253" s="197">
        <v>101221</v>
      </c>
      <c r="B5253" s="197" t="s">
        <v>27308</v>
      </c>
      <c r="C5253" s="197" t="s">
        <v>105</v>
      </c>
      <c r="D5253" s="198">
        <v>16.41</v>
      </c>
    </row>
    <row r="5254" spans="1:4" ht="13.5">
      <c r="A5254" s="197">
        <v>101222</v>
      </c>
      <c r="B5254" s="197" t="s">
        <v>27309</v>
      </c>
      <c r="C5254" s="197" t="s">
        <v>105</v>
      </c>
      <c r="D5254" s="198">
        <v>19.05</v>
      </c>
    </row>
    <row r="5255" spans="1:4" ht="13.5">
      <c r="A5255" s="197">
        <v>101223</v>
      </c>
      <c r="B5255" s="197" t="s">
        <v>27310</v>
      </c>
      <c r="C5255" s="197" t="s">
        <v>105</v>
      </c>
      <c r="D5255" s="198">
        <v>21.14</v>
      </c>
    </row>
    <row r="5256" spans="1:4" ht="13.5">
      <c r="A5256" s="197">
        <v>101224</v>
      </c>
      <c r="B5256" s="197" t="s">
        <v>27311</v>
      </c>
      <c r="C5256" s="197" t="s">
        <v>105</v>
      </c>
      <c r="D5256" s="198">
        <v>26.48</v>
      </c>
    </row>
    <row r="5257" spans="1:4" ht="13.5">
      <c r="A5257" s="197">
        <v>101225</v>
      </c>
      <c r="B5257" s="197" t="s">
        <v>27312</v>
      </c>
      <c r="C5257" s="197" t="s">
        <v>105</v>
      </c>
      <c r="D5257" s="198">
        <v>14.22</v>
      </c>
    </row>
    <row r="5258" spans="1:4" ht="13.5">
      <c r="A5258" s="197">
        <v>101226</v>
      </c>
      <c r="B5258" s="197" t="s">
        <v>27313</v>
      </c>
      <c r="C5258" s="197" t="s">
        <v>105</v>
      </c>
      <c r="D5258" s="198">
        <v>15.04</v>
      </c>
    </row>
    <row r="5259" spans="1:4" ht="13.5">
      <c r="A5259" s="197">
        <v>101227</v>
      </c>
      <c r="B5259" s="197" t="s">
        <v>27314</v>
      </c>
      <c r="C5259" s="197" t="s">
        <v>105</v>
      </c>
      <c r="D5259" s="198">
        <v>17.41</v>
      </c>
    </row>
    <row r="5260" spans="1:4" ht="13.5">
      <c r="A5260" s="197">
        <v>101228</v>
      </c>
      <c r="B5260" s="197" t="s">
        <v>27315</v>
      </c>
      <c r="C5260" s="197" t="s">
        <v>105</v>
      </c>
      <c r="D5260" s="198">
        <v>18.63</v>
      </c>
    </row>
    <row r="5261" spans="1:4" ht="13.5">
      <c r="A5261" s="197">
        <v>101229</v>
      </c>
      <c r="B5261" s="197" t="s">
        <v>27316</v>
      </c>
      <c r="C5261" s="197" t="s">
        <v>105</v>
      </c>
      <c r="D5261" s="198">
        <v>23.43</v>
      </c>
    </row>
    <row r="5262" spans="1:4" ht="13.5">
      <c r="A5262" s="197">
        <v>101230</v>
      </c>
      <c r="B5262" s="197" t="s">
        <v>27317</v>
      </c>
      <c r="C5262" s="197" t="s">
        <v>105</v>
      </c>
      <c r="D5262" s="198">
        <v>10.35</v>
      </c>
    </row>
    <row r="5263" spans="1:4" ht="13.5">
      <c r="A5263" s="197">
        <v>101231</v>
      </c>
      <c r="B5263" s="197" t="s">
        <v>27318</v>
      </c>
      <c r="C5263" s="197" t="s">
        <v>105</v>
      </c>
      <c r="D5263" s="198">
        <v>9.86</v>
      </c>
    </row>
    <row r="5264" spans="1:4" ht="13.5">
      <c r="A5264" s="197">
        <v>101232</v>
      </c>
      <c r="B5264" s="197" t="s">
        <v>27319</v>
      </c>
      <c r="C5264" s="197" t="s">
        <v>105</v>
      </c>
      <c r="D5264" s="198">
        <v>8.92</v>
      </c>
    </row>
    <row r="5265" spans="1:4" ht="13.5">
      <c r="A5265" s="197">
        <v>101233</v>
      </c>
      <c r="B5265" s="197" t="s">
        <v>27320</v>
      </c>
      <c r="C5265" s="197" t="s">
        <v>105</v>
      </c>
      <c r="D5265" s="198">
        <v>8.23</v>
      </c>
    </row>
    <row r="5266" spans="1:4" ht="13.5">
      <c r="A5266" s="197">
        <v>101234</v>
      </c>
      <c r="B5266" s="197" t="s">
        <v>27321</v>
      </c>
      <c r="C5266" s="197" t="s">
        <v>105</v>
      </c>
      <c r="D5266" s="198">
        <v>16.04</v>
      </c>
    </row>
    <row r="5267" spans="1:4" ht="13.5">
      <c r="A5267" s="197">
        <v>101235</v>
      </c>
      <c r="B5267" s="197" t="s">
        <v>27322</v>
      </c>
      <c r="C5267" s="197" t="s">
        <v>105</v>
      </c>
      <c r="D5267" s="198">
        <v>16.93</v>
      </c>
    </row>
    <row r="5268" spans="1:4" ht="13.5">
      <c r="A5268" s="197">
        <v>101236</v>
      </c>
      <c r="B5268" s="197" t="s">
        <v>27323</v>
      </c>
      <c r="C5268" s="197" t="s">
        <v>105</v>
      </c>
      <c r="D5268" s="198">
        <v>19.690000000000001</v>
      </c>
    </row>
    <row r="5269" spans="1:4" ht="13.5">
      <c r="A5269" s="197">
        <v>101237</v>
      </c>
      <c r="B5269" s="197" t="s">
        <v>27324</v>
      </c>
      <c r="C5269" s="197" t="s">
        <v>105</v>
      </c>
      <c r="D5269" s="198">
        <v>21.05</v>
      </c>
    </row>
    <row r="5270" spans="1:4" ht="13.5">
      <c r="A5270" s="197">
        <v>101238</v>
      </c>
      <c r="B5270" s="197" t="s">
        <v>27325</v>
      </c>
      <c r="C5270" s="197" t="s">
        <v>105</v>
      </c>
      <c r="D5270" s="198">
        <v>26.56</v>
      </c>
    </row>
    <row r="5271" spans="1:4" ht="13.5">
      <c r="A5271" s="197">
        <v>101239</v>
      </c>
      <c r="B5271" s="197" t="s">
        <v>27326</v>
      </c>
      <c r="C5271" s="197" t="s">
        <v>105</v>
      </c>
      <c r="D5271" s="198">
        <v>14.22</v>
      </c>
    </row>
    <row r="5272" spans="1:4" ht="13.5">
      <c r="A5272" s="197">
        <v>101240</v>
      </c>
      <c r="B5272" s="197" t="s">
        <v>27327</v>
      </c>
      <c r="C5272" s="197" t="s">
        <v>105</v>
      </c>
      <c r="D5272" s="198">
        <v>15.05</v>
      </c>
    </row>
    <row r="5273" spans="1:4" ht="13.5">
      <c r="A5273" s="197">
        <v>101241</v>
      </c>
      <c r="B5273" s="197" t="s">
        <v>27328</v>
      </c>
      <c r="C5273" s="197" t="s">
        <v>105</v>
      </c>
      <c r="D5273" s="198">
        <v>17.54</v>
      </c>
    </row>
    <row r="5274" spans="1:4" ht="13.5">
      <c r="A5274" s="197">
        <v>101242</v>
      </c>
      <c r="B5274" s="197" t="s">
        <v>27329</v>
      </c>
      <c r="C5274" s="197" t="s">
        <v>105</v>
      </c>
      <c r="D5274" s="198">
        <v>19.52</v>
      </c>
    </row>
    <row r="5275" spans="1:4" ht="13.5">
      <c r="A5275" s="197">
        <v>101243</v>
      </c>
      <c r="B5275" s="197" t="s">
        <v>27330</v>
      </c>
      <c r="C5275" s="197" t="s">
        <v>105</v>
      </c>
      <c r="D5275" s="198">
        <v>23.71</v>
      </c>
    </row>
    <row r="5276" spans="1:4" ht="13.5">
      <c r="A5276" s="197">
        <v>101244</v>
      </c>
      <c r="B5276" s="197" t="s">
        <v>27331</v>
      </c>
      <c r="C5276" s="197" t="s">
        <v>105</v>
      </c>
      <c r="D5276" s="198">
        <v>14.83</v>
      </c>
    </row>
    <row r="5277" spans="1:4" ht="13.5">
      <c r="A5277" s="197">
        <v>101245</v>
      </c>
      <c r="B5277" s="197" t="s">
        <v>27332</v>
      </c>
      <c r="C5277" s="197" t="s">
        <v>105</v>
      </c>
      <c r="D5277" s="198">
        <v>15.75</v>
      </c>
    </row>
    <row r="5278" spans="1:4" ht="13.5">
      <c r="A5278" s="197">
        <v>101246</v>
      </c>
      <c r="B5278" s="197" t="s">
        <v>27333</v>
      </c>
      <c r="C5278" s="197" t="s">
        <v>105</v>
      </c>
      <c r="D5278" s="198">
        <v>18.29</v>
      </c>
    </row>
    <row r="5279" spans="1:4" ht="13.5">
      <c r="A5279" s="197">
        <v>101247</v>
      </c>
      <c r="B5279" s="197" t="s">
        <v>27334</v>
      </c>
      <c r="C5279" s="197" t="s">
        <v>105</v>
      </c>
      <c r="D5279" s="198">
        <v>20.27</v>
      </c>
    </row>
    <row r="5280" spans="1:4" ht="13.5">
      <c r="A5280" s="197">
        <v>101248</v>
      </c>
      <c r="B5280" s="197" t="s">
        <v>27335</v>
      </c>
      <c r="C5280" s="197" t="s">
        <v>105</v>
      </c>
      <c r="D5280" s="198">
        <v>25.38</v>
      </c>
    </row>
    <row r="5281" spans="1:4" ht="13.5">
      <c r="A5281" s="197">
        <v>101249</v>
      </c>
      <c r="B5281" s="197" t="s">
        <v>27336</v>
      </c>
      <c r="C5281" s="197" t="s">
        <v>105</v>
      </c>
      <c r="D5281" s="198">
        <v>13.01</v>
      </c>
    </row>
    <row r="5282" spans="1:4" ht="13.5">
      <c r="A5282" s="197">
        <v>101250</v>
      </c>
      <c r="B5282" s="197" t="s">
        <v>27337</v>
      </c>
      <c r="C5282" s="197" t="s">
        <v>105</v>
      </c>
      <c r="D5282" s="198">
        <v>14.38</v>
      </c>
    </row>
    <row r="5283" spans="1:4" ht="13.5">
      <c r="A5283" s="197">
        <v>101251</v>
      </c>
      <c r="B5283" s="197" t="s">
        <v>27338</v>
      </c>
      <c r="C5283" s="197" t="s">
        <v>105</v>
      </c>
      <c r="D5283" s="198">
        <v>16.47</v>
      </c>
    </row>
    <row r="5284" spans="1:4" ht="13.5">
      <c r="A5284" s="197">
        <v>101252</v>
      </c>
      <c r="B5284" s="197" t="s">
        <v>27339</v>
      </c>
      <c r="C5284" s="197" t="s">
        <v>105</v>
      </c>
      <c r="D5284" s="198">
        <v>17.84</v>
      </c>
    </row>
    <row r="5285" spans="1:4" ht="13.5">
      <c r="A5285" s="197">
        <v>101253</v>
      </c>
      <c r="B5285" s="197" t="s">
        <v>27340</v>
      </c>
      <c r="C5285" s="197" t="s">
        <v>105</v>
      </c>
      <c r="D5285" s="198">
        <v>22.45</v>
      </c>
    </row>
    <row r="5286" spans="1:4" ht="13.5">
      <c r="A5286" s="197">
        <v>101254</v>
      </c>
      <c r="B5286" s="197" t="s">
        <v>27341</v>
      </c>
      <c r="C5286" s="197" t="s">
        <v>105</v>
      </c>
      <c r="D5286" s="198">
        <v>11.61</v>
      </c>
    </row>
    <row r="5287" spans="1:4" ht="13.5">
      <c r="A5287" s="197">
        <v>101255</v>
      </c>
      <c r="B5287" s="197" t="s">
        <v>27342</v>
      </c>
      <c r="C5287" s="197" t="s">
        <v>105</v>
      </c>
      <c r="D5287" s="198">
        <v>10.32</v>
      </c>
    </row>
    <row r="5288" spans="1:4" ht="13.5">
      <c r="A5288" s="197">
        <v>101256</v>
      </c>
      <c r="B5288" s="197" t="s">
        <v>27343</v>
      </c>
      <c r="C5288" s="197" t="s">
        <v>105</v>
      </c>
      <c r="D5288" s="198">
        <v>17.77</v>
      </c>
    </row>
    <row r="5289" spans="1:4" ht="13.5">
      <c r="A5289" s="197">
        <v>101257</v>
      </c>
      <c r="B5289" s="197" t="s">
        <v>27344</v>
      </c>
      <c r="C5289" s="197" t="s">
        <v>105</v>
      </c>
      <c r="D5289" s="198">
        <v>18.78</v>
      </c>
    </row>
    <row r="5290" spans="1:4" ht="13.5">
      <c r="A5290" s="197">
        <v>101258</v>
      </c>
      <c r="B5290" s="197" t="s">
        <v>27345</v>
      </c>
      <c r="C5290" s="197" t="s">
        <v>105</v>
      </c>
      <c r="D5290" s="198">
        <v>21.72</v>
      </c>
    </row>
    <row r="5291" spans="1:4" ht="13.5">
      <c r="A5291" s="197">
        <v>101259</v>
      </c>
      <c r="B5291" s="197" t="s">
        <v>27346</v>
      </c>
      <c r="C5291" s="197" t="s">
        <v>105</v>
      </c>
      <c r="D5291" s="198">
        <v>24.04</v>
      </c>
    </row>
    <row r="5292" spans="1:4" ht="13.5">
      <c r="A5292" s="197">
        <v>101260</v>
      </c>
      <c r="B5292" s="197" t="s">
        <v>27347</v>
      </c>
      <c r="C5292" s="197" t="s">
        <v>105</v>
      </c>
      <c r="D5292" s="198">
        <v>29.97</v>
      </c>
    </row>
    <row r="5293" spans="1:4" ht="13.5">
      <c r="A5293" s="197">
        <v>101261</v>
      </c>
      <c r="B5293" s="197" t="s">
        <v>27348</v>
      </c>
      <c r="C5293" s="197" t="s">
        <v>105</v>
      </c>
      <c r="D5293" s="198">
        <v>16.8</v>
      </c>
    </row>
    <row r="5294" spans="1:4" ht="13.5">
      <c r="A5294" s="197">
        <v>101262</v>
      </c>
      <c r="B5294" s="197" t="s">
        <v>27349</v>
      </c>
      <c r="C5294" s="197" t="s">
        <v>105</v>
      </c>
      <c r="D5294" s="198">
        <v>17.8</v>
      </c>
    </row>
    <row r="5295" spans="1:4" ht="13.5">
      <c r="A5295" s="197">
        <v>101263</v>
      </c>
      <c r="B5295" s="197" t="s">
        <v>27350</v>
      </c>
      <c r="C5295" s="197" t="s">
        <v>105</v>
      </c>
      <c r="D5295" s="198">
        <v>20.56</v>
      </c>
    </row>
    <row r="5296" spans="1:4" ht="13.5">
      <c r="A5296" s="197">
        <v>101264</v>
      </c>
      <c r="B5296" s="197" t="s">
        <v>27351</v>
      </c>
      <c r="C5296" s="197" t="s">
        <v>105</v>
      </c>
      <c r="D5296" s="198">
        <v>22.73</v>
      </c>
    </row>
    <row r="5297" spans="1:4" ht="13.5">
      <c r="A5297" s="197">
        <v>101265</v>
      </c>
      <c r="B5297" s="197" t="s">
        <v>27352</v>
      </c>
      <c r="C5297" s="197" t="s">
        <v>105</v>
      </c>
      <c r="D5297" s="198">
        <v>28.3</v>
      </c>
    </row>
    <row r="5298" spans="1:4" ht="13.5">
      <c r="A5298" s="197">
        <v>101266</v>
      </c>
      <c r="B5298" s="197" t="s">
        <v>27353</v>
      </c>
      <c r="C5298" s="197" t="s">
        <v>105</v>
      </c>
      <c r="D5298" s="198">
        <v>10.33</v>
      </c>
    </row>
    <row r="5299" spans="1:4" ht="13.5">
      <c r="A5299" s="197">
        <v>101267</v>
      </c>
      <c r="B5299" s="197" t="s">
        <v>27354</v>
      </c>
      <c r="C5299" s="197" t="s">
        <v>105</v>
      </c>
      <c r="D5299" s="198">
        <v>9.89</v>
      </c>
    </row>
    <row r="5300" spans="1:4" ht="13.5">
      <c r="A5300" s="197">
        <v>101268</v>
      </c>
      <c r="B5300" s="197" t="s">
        <v>27355</v>
      </c>
      <c r="C5300" s="197" t="s">
        <v>105</v>
      </c>
      <c r="D5300" s="198">
        <v>16.2</v>
      </c>
    </row>
    <row r="5301" spans="1:4" ht="13.5">
      <c r="A5301" s="197">
        <v>101269</v>
      </c>
      <c r="B5301" s="197" t="s">
        <v>27356</v>
      </c>
      <c r="C5301" s="197" t="s">
        <v>105</v>
      </c>
      <c r="D5301" s="198">
        <v>17.93</v>
      </c>
    </row>
    <row r="5302" spans="1:4" ht="13.5">
      <c r="A5302" s="197">
        <v>101270</v>
      </c>
      <c r="B5302" s="197" t="s">
        <v>27357</v>
      </c>
      <c r="C5302" s="197" t="s">
        <v>105</v>
      </c>
      <c r="D5302" s="198">
        <v>20.75</v>
      </c>
    </row>
    <row r="5303" spans="1:4" ht="13.5">
      <c r="A5303" s="197">
        <v>101271</v>
      </c>
      <c r="B5303" s="197" t="s">
        <v>27358</v>
      </c>
      <c r="C5303" s="197" t="s">
        <v>105</v>
      </c>
      <c r="D5303" s="198">
        <v>22.96</v>
      </c>
    </row>
    <row r="5304" spans="1:4" ht="13.5">
      <c r="A5304" s="197">
        <v>101272</v>
      </c>
      <c r="B5304" s="197" t="s">
        <v>27359</v>
      </c>
      <c r="C5304" s="197" t="s">
        <v>105</v>
      </c>
      <c r="D5304" s="198">
        <v>28.62</v>
      </c>
    </row>
    <row r="5305" spans="1:4" ht="13.5">
      <c r="A5305" s="197">
        <v>101273</v>
      </c>
      <c r="B5305" s="197" t="s">
        <v>27360</v>
      </c>
      <c r="C5305" s="197" t="s">
        <v>105</v>
      </c>
      <c r="D5305" s="198">
        <v>15.48</v>
      </c>
    </row>
    <row r="5306" spans="1:4" ht="13.5">
      <c r="A5306" s="197">
        <v>101274</v>
      </c>
      <c r="B5306" s="197" t="s">
        <v>27361</v>
      </c>
      <c r="C5306" s="197" t="s">
        <v>105</v>
      </c>
      <c r="D5306" s="198">
        <v>17.059999999999999</v>
      </c>
    </row>
    <row r="5307" spans="1:4" ht="13.5">
      <c r="A5307" s="197">
        <v>101275</v>
      </c>
      <c r="B5307" s="197" t="s">
        <v>27362</v>
      </c>
      <c r="C5307" s="197" t="s">
        <v>105</v>
      </c>
      <c r="D5307" s="198">
        <v>19.739999999999998</v>
      </c>
    </row>
    <row r="5308" spans="1:4" ht="13.5">
      <c r="A5308" s="197">
        <v>101276</v>
      </c>
      <c r="B5308" s="197" t="s">
        <v>27363</v>
      </c>
      <c r="C5308" s="197" t="s">
        <v>105</v>
      </c>
      <c r="D5308" s="198">
        <v>21.79</v>
      </c>
    </row>
    <row r="5309" spans="1:4" ht="13.5">
      <c r="A5309" s="197">
        <v>101277</v>
      </c>
      <c r="B5309" s="197" t="s">
        <v>27364</v>
      </c>
      <c r="C5309" s="197" t="s">
        <v>105</v>
      </c>
      <c r="D5309" s="198">
        <v>27.75</v>
      </c>
    </row>
    <row r="5310" spans="1:4" ht="13.5">
      <c r="A5310" s="197">
        <v>102354</v>
      </c>
      <c r="B5310" s="197" t="s">
        <v>27365</v>
      </c>
      <c r="C5310" s="197" t="s">
        <v>105</v>
      </c>
      <c r="D5310" s="198">
        <v>160.58000000000001</v>
      </c>
    </row>
    <row r="5311" spans="1:4" ht="13.5">
      <c r="A5311" s="197">
        <v>102355</v>
      </c>
      <c r="B5311" s="197" t="s">
        <v>27366</v>
      </c>
      <c r="C5311" s="197" t="s">
        <v>105</v>
      </c>
      <c r="D5311" s="198">
        <v>189.09</v>
      </c>
    </row>
    <row r="5312" spans="1:4" ht="13.5">
      <c r="A5312" s="197">
        <v>102360</v>
      </c>
      <c r="B5312" s="197" t="s">
        <v>27367</v>
      </c>
      <c r="C5312" s="197" t="s">
        <v>105</v>
      </c>
      <c r="D5312" s="198">
        <v>23.33</v>
      </c>
    </row>
    <row r="5313" spans="1:4" ht="13.5">
      <c r="A5313" s="197">
        <v>102361</v>
      </c>
      <c r="B5313" s="197" t="s">
        <v>27368</v>
      </c>
      <c r="C5313" s="197" t="s">
        <v>105</v>
      </c>
      <c r="D5313" s="198">
        <v>32.76</v>
      </c>
    </row>
    <row r="5314" spans="1:4" ht="13.5">
      <c r="A5314" s="197">
        <v>90082</v>
      </c>
      <c r="B5314" s="197" t="s">
        <v>44289</v>
      </c>
      <c r="C5314" s="197" t="s">
        <v>105</v>
      </c>
      <c r="D5314" s="198">
        <v>11.15</v>
      </c>
    </row>
    <row r="5315" spans="1:4" ht="13.5">
      <c r="A5315" s="197">
        <v>90084</v>
      </c>
      <c r="B5315" s="197" t="s">
        <v>44290</v>
      </c>
      <c r="C5315" s="197" t="s">
        <v>105</v>
      </c>
      <c r="D5315" s="198">
        <v>10.81</v>
      </c>
    </row>
    <row r="5316" spans="1:4" ht="13.5">
      <c r="A5316" s="197">
        <v>90086</v>
      </c>
      <c r="B5316" s="197" t="s">
        <v>44291</v>
      </c>
      <c r="C5316" s="197" t="s">
        <v>105</v>
      </c>
      <c r="D5316" s="198">
        <v>10.210000000000001</v>
      </c>
    </row>
    <row r="5317" spans="1:4" ht="13.5">
      <c r="A5317" s="197">
        <v>90087</v>
      </c>
      <c r="B5317" s="197" t="s">
        <v>44292</v>
      </c>
      <c r="C5317" s="197" t="s">
        <v>105</v>
      </c>
      <c r="D5317" s="198">
        <v>9.34</v>
      </c>
    </row>
    <row r="5318" spans="1:4" ht="13.5">
      <c r="A5318" s="197">
        <v>90090</v>
      </c>
      <c r="B5318" s="197" t="s">
        <v>44293</v>
      </c>
      <c r="C5318" s="197" t="s">
        <v>105</v>
      </c>
      <c r="D5318" s="198">
        <v>9.1199999999999992</v>
      </c>
    </row>
    <row r="5319" spans="1:4" ht="13.5">
      <c r="A5319" s="197">
        <v>90091</v>
      </c>
      <c r="B5319" s="197" t="s">
        <v>44294</v>
      </c>
      <c r="C5319" s="197" t="s">
        <v>105</v>
      </c>
      <c r="D5319" s="198">
        <v>6.02</v>
      </c>
    </row>
    <row r="5320" spans="1:4" ht="13.5">
      <c r="A5320" s="197">
        <v>90092</v>
      </c>
      <c r="B5320" s="197" t="s">
        <v>44295</v>
      </c>
      <c r="C5320" s="197" t="s">
        <v>105</v>
      </c>
      <c r="D5320" s="198">
        <v>5.95</v>
      </c>
    </row>
    <row r="5321" spans="1:4" ht="13.5">
      <c r="A5321" s="197">
        <v>90094</v>
      </c>
      <c r="B5321" s="197" t="s">
        <v>44296</v>
      </c>
      <c r="C5321" s="197" t="s">
        <v>105</v>
      </c>
      <c r="D5321" s="198">
        <v>5.64</v>
      </c>
    </row>
    <row r="5322" spans="1:4" ht="13.5">
      <c r="A5322" s="197">
        <v>90095</v>
      </c>
      <c r="B5322" s="197" t="s">
        <v>44297</v>
      </c>
      <c r="C5322" s="197" t="s">
        <v>105</v>
      </c>
      <c r="D5322" s="198">
        <v>5.14</v>
      </c>
    </row>
    <row r="5323" spans="1:4" ht="13.5">
      <c r="A5323" s="197">
        <v>90098</v>
      </c>
      <c r="B5323" s="197" t="s">
        <v>44298</v>
      </c>
      <c r="C5323" s="197" t="s">
        <v>105</v>
      </c>
      <c r="D5323" s="198">
        <v>5.04</v>
      </c>
    </row>
    <row r="5324" spans="1:4" ht="13.5">
      <c r="A5324" s="197">
        <v>90099</v>
      </c>
      <c r="B5324" s="197" t="s">
        <v>44299</v>
      </c>
      <c r="C5324" s="197" t="s">
        <v>105</v>
      </c>
      <c r="D5324" s="198">
        <v>14.76</v>
      </c>
    </row>
    <row r="5325" spans="1:4" ht="13.5">
      <c r="A5325" s="197">
        <v>90100</v>
      </c>
      <c r="B5325" s="197" t="s">
        <v>44300</v>
      </c>
      <c r="C5325" s="197" t="s">
        <v>105</v>
      </c>
      <c r="D5325" s="198">
        <v>12.53</v>
      </c>
    </row>
    <row r="5326" spans="1:4" ht="13.5">
      <c r="A5326" s="197">
        <v>90101</v>
      </c>
      <c r="B5326" s="197" t="s">
        <v>44301</v>
      </c>
      <c r="C5326" s="197" t="s">
        <v>105</v>
      </c>
      <c r="D5326" s="198">
        <v>12.38</v>
      </c>
    </row>
    <row r="5327" spans="1:4" ht="13.5">
      <c r="A5327" s="197">
        <v>90102</v>
      </c>
      <c r="B5327" s="197" t="s">
        <v>44302</v>
      </c>
      <c r="C5327" s="197" t="s">
        <v>105</v>
      </c>
      <c r="D5327" s="198">
        <v>11.27</v>
      </c>
    </row>
    <row r="5328" spans="1:4" ht="13.5">
      <c r="A5328" s="197">
        <v>90105</v>
      </c>
      <c r="B5328" s="197" t="s">
        <v>44303</v>
      </c>
      <c r="C5328" s="197" t="s">
        <v>105</v>
      </c>
      <c r="D5328" s="198">
        <v>8.1300000000000008</v>
      </c>
    </row>
    <row r="5329" spans="1:4" ht="13.5">
      <c r="A5329" s="197">
        <v>90106</v>
      </c>
      <c r="B5329" s="197" t="s">
        <v>44304</v>
      </c>
      <c r="C5329" s="197" t="s">
        <v>105</v>
      </c>
      <c r="D5329" s="198">
        <v>6.93</v>
      </c>
    </row>
    <row r="5330" spans="1:4" ht="13.5">
      <c r="A5330" s="197">
        <v>90107</v>
      </c>
      <c r="B5330" s="197" t="s">
        <v>44305</v>
      </c>
      <c r="C5330" s="197" t="s">
        <v>105</v>
      </c>
      <c r="D5330" s="198">
        <v>6.82</v>
      </c>
    </row>
    <row r="5331" spans="1:4" ht="13.5">
      <c r="A5331" s="197">
        <v>90108</v>
      </c>
      <c r="B5331" s="197" t="s">
        <v>44306</v>
      </c>
      <c r="C5331" s="197" t="s">
        <v>105</v>
      </c>
      <c r="D5331" s="198">
        <v>6.22</v>
      </c>
    </row>
    <row r="5332" spans="1:4" ht="13.5">
      <c r="A5332" s="197">
        <v>93358</v>
      </c>
      <c r="B5332" s="197" t="s">
        <v>164</v>
      </c>
      <c r="C5332" s="197" t="s">
        <v>105</v>
      </c>
      <c r="D5332" s="198">
        <v>85.21</v>
      </c>
    </row>
    <row r="5333" spans="1:4" ht="13.5">
      <c r="A5333" s="197">
        <v>102276</v>
      </c>
      <c r="B5333" s="197" t="s">
        <v>44307</v>
      </c>
      <c r="C5333" s="197" t="s">
        <v>105</v>
      </c>
      <c r="D5333" s="198">
        <v>12.54</v>
      </c>
    </row>
    <row r="5334" spans="1:4" ht="13.5">
      <c r="A5334" s="197">
        <v>102277</v>
      </c>
      <c r="B5334" s="197" t="s">
        <v>44308</v>
      </c>
      <c r="C5334" s="197" t="s">
        <v>105</v>
      </c>
      <c r="D5334" s="198">
        <v>9.91</v>
      </c>
    </row>
    <row r="5335" spans="1:4" ht="13.5">
      <c r="A5335" s="197">
        <v>102278</v>
      </c>
      <c r="B5335" s="197" t="s">
        <v>44309</v>
      </c>
      <c r="C5335" s="197" t="s">
        <v>105</v>
      </c>
      <c r="D5335" s="198">
        <v>9.73</v>
      </c>
    </row>
    <row r="5336" spans="1:4" ht="13.5">
      <c r="A5336" s="197">
        <v>102279</v>
      </c>
      <c r="B5336" s="197" t="s">
        <v>44310</v>
      </c>
      <c r="C5336" s="197" t="s">
        <v>105</v>
      </c>
      <c r="D5336" s="198">
        <v>6.92</v>
      </c>
    </row>
    <row r="5337" spans="1:4" ht="13.5">
      <c r="A5337" s="197">
        <v>102280</v>
      </c>
      <c r="B5337" s="197" t="s">
        <v>44311</v>
      </c>
      <c r="C5337" s="197" t="s">
        <v>105</v>
      </c>
      <c r="D5337" s="198">
        <v>5.48</v>
      </c>
    </row>
    <row r="5338" spans="1:4" ht="13.5">
      <c r="A5338" s="197">
        <v>102281</v>
      </c>
      <c r="B5338" s="197" t="s">
        <v>44312</v>
      </c>
      <c r="C5338" s="197" t="s">
        <v>105</v>
      </c>
      <c r="D5338" s="198">
        <v>5.36</v>
      </c>
    </row>
    <row r="5339" spans="1:4" ht="13.5">
      <c r="A5339" s="197">
        <v>102282</v>
      </c>
      <c r="B5339" s="197" t="s">
        <v>44313</v>
      </c>
      <c r="C5339" s="197" t="s">
        <v>105</v>
      </c>
      <c r="D5339" s="198">
        <v>13.92</v>
      </c>
    </row>
    <row r="5340" spans="1:4" ht="13.5">
      <c r="A5340" s="197">
        <v>102283</v>
      </c>
      <c r="B5340" s="197" t="s">
        <v>44314</v>
      </c>
      <c r="C5340" s="197" t="s">
        <v>105</v>
      </c>
      <c r="D5340" s="198">
        <v>12.38</v>
      </c>
    </row>
    <row r="5341" spans="1:4" ht="13.5">
      <c r="A5341" s="197">
        <v>102284</v>
      </c>
      <c r="B5341" s="197" t="s">
        <v>44315</v>
      </c>
      <c r="C5341" s="197" t="s">
        <v>105</v>
      </c>
      <c r="D5341" s="198">
        <v>11.99</v>
      </c>
    </row>
    <row r="5342" spans="1:4" ht="13.5">
      <c r="A5342" s="197">
        <v>102285</v>
      </c>
      <c r="B5342" s="197" t="s">
        <v>44316</v>
      </c>
      <c r="C5342" s="197" t="s">
        <v>105</v>
      </c>
      <c r="D5342" s="198">
        <v>11.34</v>
      </c>
    </row>
    <row r="5343" spans="1:4" ht="13.5">
      <c r="A5343" s="197">
        <v>102286</v>
      </c>
      <c r="B5343" s="197" t="s">
        <v>44317</v>
      </c>
      <c r="C5343" s="197" t="s">
        <v>105</v>
      </c>
      <c r="D5343" s="198">
        <v>11.02</v>
      </c>
    </row>
    <row r="5344" spans="1:4" ht="13.5">
      <c r="A5344" s="197">
        <v>102287</v>
      </c>
      <c r="B5344" s="197" t="s">
        <v>44318</v>
      </c>
      <c r="C5344" s="197" t="s">
        <v>105</v>
      </c>
      <c r="D5344" s="198">
        <v>10.83</v>
      </c>
    </row>
    <row r="5345" spans="1:4" ht="13.5">
      <c r="A5345" s="197">
        <v>102288</v>
      </c>
      <c r="B5345" s="197" t="s">
        <v>44319</v>
      </c>
      <c r="C5345" s="197" t="s">
        <v>105</v>
      </c>
      <c r="D5345" s="198">
        <v>10.38</v>
      </c>
    </row>
    <row r="5346" spans="1:4" ht="13.5">
      <c r="A5346" s="197">
        <v>102289</v>
      </c>
      <c r="B5346" s="197" t="s">
        <v>44320</v>
      </c>
      <c r="C5346" s="197" t="s">
        <v>105</v>
      </c>
      <c r="D5346" s="198">
        <v>10.14</v>
      </c>
    </row>
    <row r="5347" spans="1:4" ht="13.5">
      <c r="A5347" s="197">
        <v>102290</v>
      </c>
      <c r="B5347" s="197" t="s">
        <v>44321</v>
      </c>
      <c r="C5347" s="197" t="s">
        <v>105</v>
      </c>
      <c r="D5347" s="198">
        <v>7.68</v>
      </c>
    </row>
    <row r="5348" spans="1:4" ht="13.5">
      <c r="A5348" s="197">
        <v>102291</v>
      </c>
      <c r="B5348" s="197" t="s">
        <v>44322</v>
      </c>
      <c r="C5348" s="197" t="s">
        <v>105</v>
      </c>
      <c r="D5348" s="198">
        <v>6.83</v>
      </c>
    </row>
    <row r="5349" spans="1:4" ht="13.5">
      <c r="A5349" s="197">
        <v>102292</v>
      </c>
      <c r="B5349" s="197" t="s">
        <v>44323</v>
      </c>
      <c r="C5349" s="197" t="s">
        <v>105</v>
      </c>
      <c r="D5349" s="198">
        <v>6.61</v>
      </c>
    </row>
    <row r="5350" spans="1:4" ht="13.5">
      <c r="A5350" s="197">
        <v>102293</v>
      </c>
      <c r="B5350" s="197" t="s">
        <v>44324</v>
      </c>
      <c r="C5350" s="197" t="s">
        <v>105</v>
      </c>
      <c r="D5350" s="198">
        <v>6.27</v>
      </c>
    </row>
    <row r="5351" spans="1:4" ht="13.5">
      <c r="A5351" s="197">
        <v>102294</v>
      </c>
      <c r="B5351" s="197" t="s">
        <v>44325</v>
      </c>
      <c r="C5351" s="197" t="s">
        <v>105</v>
      </c>
      <c r="D5351" s="198">
        <v>6.09</v>
      </c>
    </row>
    <row r="5352" spans="1:4" ht="13.5">
      <c r="A5352" s="197">
        <v>102295</v>
      </c>
      <c r="B5352" s="197" t="s">
        <v>44326</v>
      </c>
      <c r="C5352" s="197" t="s">
        <v>105</v>
      </c>
      <c r="D5352" s="198">
        <v>5.96</v>
      </c>
    </row>
    <row r="5353" spans="1:4" ht="13.5">
      <c r="A5353" s="197">
        <v>102296</v>
      </c>
      <c r="B5353" s="197" t="s">
        <v>44327</v>
      </c>
      <c r="C5353" s="197" t="s">
        <v>105</v>
      </c>
      <c r="D5353" s="198">
        <v>5.71</v>
      </c>
    </row>
    <row r="5354" spans="1:4" ht="13.5">
      <c r="A5354" s="197">
        <v>102297</v>
      </c>
      <c r="B5354" s="197" t="s">
        <v>44328</v>
      </c>
      <c r="C5354" s="197" t="s">
        <v>105</v>
      </c>
      <c r="D5354" s="198">
        <v>5.6</v>
      </c>
    </row>
    <row r="5355" spans="1:4" ht="13.5">
      <c r="A5355" s="197">
        <v>102298</v>
      </c>
      <c r="B5355" s="197" t="s">
        <v>44329</v>
      </c>
      <c r="C5355" s="197" t="s">
        <v>105</v>
      </c>
      <c r="D5355" s="198">
        <v>16.399999999999999</v>
      </c>
    </row>
    <row r="5356" spans="1:4" ht="13.5">
      <c r="A5356" s="197">
        <v>102299</v>
      </c>
      <c r="B5356" s="197" t="s">
        <v>44330</v>
      </c>
      <c r="C5356" s="197" t="s">
        <v>105</v>
      </c>
      <c r="D5356" s="198">
        <v>13.93</v>
      </c>
    </row>
    <row r="5357" spans="1:4" ht="13.5">
      <c r="A5357" s="197">
        <v>102300</v>
      </c>
      <c r="B5357" s="197" t="s">
        <v>44331</v>
      </c>
      <c r="C5357" s="197" t="s">
        <v>105</v>
      </c>
      <c r="D5357" s="198">
        <v>13.76</v>
      </c>
    </row>
    <row r="5358" spans="1:4" ht="13.5">
      <c r="A5358" s="197">
        <v>102301</v>
      </c>
      <c r="B5358" s="197" t="s">
        <v>44332</v>
      </c>
      <c r="C5358" s="197" t="s">
        <v>105</v>
      </c>
      <c r="D5358" s="198">
        <v>12.51</v>
      </c>
    </row>
    <row r="5359" spans="1:4" ht="13.5">
      <c r="A5359" s="197">
        <v>102302</v>
      </c>
      <c r="B5359" s="197" t="s">
        <v>44333</v>
      </c>
      <c r="C5359" s="197" t="s">
        <v>105</v>
      </c>
      <c r="D5359" s="198">
        <v>9.0399999999999991</v>
      </c>
    </row>
    <row r="5360" spans="1:4" ht="13.5">
      <c r="A5360" s="197">
        <v>102303</v>
      </c>
      <c r="B5360" s="197" t="s">
        <v>44334</v>
      </c>
      <c r="C5360" s="197" t="s">
        <v>105</v>
      </c>
      <c r="D5360" s="198">
        <v>7.68</v>
      </c>
    </row>
    <row r="5361" spans="1:4" ht="13.5">
      <c r="A5361" s="197">
        <v>102304</v>
      </c>
      <c r="B5361" s="197" t="s">
        <v>44335</v>
      </c>
      <c r="C5361" s="197" t="s">
        <v>105</v>
      </c>
      <c r="D5361" s="198">
        <v>7.57</v>
      </c>
    </row>
    <row r="5362" spans="1:4" ht="13.5">
      <c r="A5362" s="197">
        <v>102305</v>
      </c>
      <c r="B5362" s="197" t="s">
        <v>44336</v>
      </c>
      <c r="C5362" s="197" t="s">
        <v>105</v>
      </c>
      <c r="D5362" s="198">
        <v>6.9</v>
      </c>
    </row>
    <row r="5363" spans="1:4" ht="13.5">
      <c r="A5363" s="197">
        <v>102306</v>
      </c>
      <c r="B5363" s="197" t="s">
        <v>44337</v>
      </c>
      <c r="C5363" s="197" t="s">
        <v>105</v>
      </c>
      <c r="D5363" s="198">
        <v>15.7</v>
      </c>
    </row>
    <row r="5364" spans="1:4" ht="13.5">
      <c r="A5364" s="197">
        <v>102307</v>
      </c>
      <c r="B5364" s="197" t="s">
        <v>44338</v>
      </c>
      <c r="C5364" s="197" t="s">
        <v>105</v>
      </c>
      <c r="D5364" s="198">
        <v>13.92</v>
      </c>
    </row>
    <row r="5365" spans="1:4" ht="13.5">
      <c r="A5365" s="197">
        <v>102308</v>
      </c>
      <c r="B5365" s="197" t="s">
        <v>44339</v>
      </c>
      <c r="C5365" s="197" t="s">
        <v>105</v>
      </c>
      <c r="D5365" s="198">
        <v>13.5</v>
      </c>
    </row>
    <row r="5366" spans="1:4" ht="13.5">
      <c r="A5366" s="197">
        <v>102309</v>
      </c>
      <c r="B5366" s="197" t="s">
        <v>44340</v>
      </c>
      <c r="C5366" s="197" t="s">
        <v>105</v>
      </c>
      <c r="D5366" s="198">
        <v>12.78</v>
      </c>
    </row>
    <row r="5367" spans="1:4" ht="13.5">
      <c r="A5367" s="197">
        <v>102310</v>
      </c>
      <c r="B5367" s="197" t="s">
        <v>44341</v>
      </c>
      <c r="C5367" s="197" t="s">
        <v>105</v>
      </c>
      <c r="D5367" s="198">
        <v>12.4</v>
      </c>
    </row>
    <row r="5368" spans="1:4" ht="13.5">
      <c r="A5368" s="197">
        <v>102311</v>
      </c>
      <c r="B5368" s="197" t="s">
        <v>44342</v>
      </c>
      <c r="C5368" s="197" t="s">
        <v>105</v>
      </c>
      <c r="D5368" s="198">
        <v>12.15</v>
      </c>
    </row>
    <row r="5369" spans="1:4" ht="13.5">
      <c r="A5369" s="197">
        <v>102312</v>
      </c>
      <c r="B5369" s="197" t="s">
        <v>44343</v>
      </c>
      <c r="C5369" s="197" t="s">
        <v>105</v>
      </c>
      <c r="D5369" s="198">
        <v>11.67</v>
      </c>
    </row>
    <row r="5370" spans="1:4" ht="13.5">
      <c r="A5370" s="197">
        <v>102313</v>
      </c>
      <c r="B5370" s="197" t="s">
        <v>44344</v>
      </c>
      <c r="C5370" s="197" t="s">
        <v>105</v>
      </c>
      <c r="D5370" s="198">
        <v>11.41</v>
      </c>
    </row>
    <row r="5371" spans="1:4" ht="13.5">
      <c r="A5371" s="197">
        <v>102314</v>
      </c>
      <c r="B5371" s="197" t="s">
        <v>44345</v>
      </c>
      <c r="C5371" s="197" t="s">
        <v>105</v>
      </c>
      <c r="D5371" s="198">
        <v>8.66</v>
      </c>
    </row>
    <row r="5372" spans="1:4" ht="13.5">
      <c r="A5372" s="197">
        <v>102315</v>
      </c>
      <c r="B5372" s="197" t="s">
        <v>44346</v>
      </c>
      <c r="C5372" s="197" t="s">
        <v>105</v>
      </c>
      <c r="D5372" s="198">
        <v>7.68</v>
      </c>
    </row>
    <row r="5373" spans="1:4" ht="13.5">
      <c r="A5373" s="197">
        <v>102316</v>
      </c>
      <c r="B5373" s="197" t="s">
        <v>44347</v>
      </c>
      <c r="C5373" s="197" t="s">
        <v>105</v>
      </c>
      <c r="D5373" s="198">
        <v>7.44</v>
      </c>
    </row>
    <row r="5374" spans="1:4" ht="13.5">
      <c r="A5374" s="197">
        <v>102317</v>
      </c>
      <c r="B5374" s="197" t="s">
        <v>44348</v>
      </c>
      <c r="C5374" s="197" t="s">
        <v>105</v>
      </c>
      <c r="D5374" s="198">
        <v>7.03</v>
      </c>
    </row>
    <row r="5375" spans="1:4" ht="13.5">
      <c r="A5375" s="197">
        <v>102318</v>
      </c>
      <c r="B5375" s="197" t="s">
        <v>44349</v>
      </c>
      <c r="C5375" s="197" t="s">
        <v>105</v>
      </c>
      <c r="D5375" s="198">
        <v>6.85</v>
      </c>
    </row>
    <row r="5376" spans="1:4" ht="13.5">
      <c r="A5376" s="197">
        <v>102319</v>
      </c>
      <c r="B5376" s="197" t="s">
        <v>44350</v>
      </c>
      <c r="C5376" s="197" t="s">
        <v>105</v>
      </c>
      <c r="D5376" s="198">
        <v>6.71</v>
      </c>
    </row>
    <row r="5377" spans="1:4" ht="13.5">
      <c r="A5377" s="197">
        <v>102320</v>
      </c>
      <c r="B5377" s="197" t="s">
        <v>44351</v>
      </c>
      <c r="C5377" s="197" t="s">
        <v>105</v>
      </c>
      <c r="D5377" s="198">
        <v>6.42</v>
      </c>
    </row>
    <row r="5378" spans="1:4" ht="13.5">
      <c r="A5378" s="197">
        <v>102321</v>
      </c>
      <c r="B5378" s="197" t="s">
        <v>44352</v>
      </c>
      <c r="C5378" s="197" t="s">
        <v>105</v>
      </c>
      <c r="D5378" s="198">
        <v>6.31</v>
      </c>
    </row>
    <row r="5379" spans="1:4" ht="13.5">
      <c r="A5379" s="197">
        <v>102322</v>
      </c>
      <c r="B5379" s="197" t="s">
        <v>44353</v>
      </c>
      <c r="C5379" s="197" t="s">
        <v>105</v>
      </c>
      <c r="D5379" s="198">
        <v>18.46</v>
      </c>
    </row>
    <row r="5380" spans="1:4" ht="13.5">
      <c r="A5380" s="197">
        <v>102323</v>
      </c>
      <c r="B5380" s="197" t="s">
        <v>44354</v>
      </c>
      <c r="C5380" s="197" t="s">
        <v>105</v>
      </c>
      <c r="D5380" s="198">
        <v>15.67</v>
      </c>
    </row>
    <row r="5381" spans="1:4" ht="13.5">
      <c r="A5381" s="197">
        <v>102324</v>
      </c>
      <c r="B5381" s="197" t="s">
        <v>44355</v>
      </c>
      <c r="C5381" s="197" t="s">
        <v>105</v>
      </c>
      <c r="D5381" s="198">
        <v>15.48</v>
      </c>
    </row>
    <row r="5382" spans="1:4" ht="13.5">
      <c r="A5382" s="197">
        <v>102325</v>
      </c>
      <c r="B5382" s="197" t="s">
        <v>44356</v>
      </c>
      <c r="C5382" s="197" t="s">
        <v>105</v>
      </c>
      <c r="D5382" s="198">
        <v>14.08</v>
      </c>
    </row>
    <row r="5383" spans="1:4" ht="13.5">
      <c r="A5383" s="197">
        <v>102326</v>
      </c>
      <c r="B5383" s="197" t="s">
        <v>44357</v>
      </c>
      <c r="C5383" s="197" t="s">
        <v>105</v>
      </c>
      <c r="D5383" s="198">
        <v>10.18</v>
      </c>
    </row>
    <row r="5384" spans="1:4" ht="13.5">
      <c r="A5384" s="197">
        <v>102327</v>
      </c>
      <c r="B5384" s="197" t="s">
        <v>44358</v>
      </c>
      <c r="C5384" s="197" t="s">
        <v>105</v>
      </c>
      <c r="D5384" s="198">
        <v>8.65</v>
      </c>
    </row>
    <row r="5385" spans="1:4" ht="13.5">
      <c r="A5385" s="197">
        <v>102328</v>
      </c>
      <c r="B5385" s="197" t="s">
        <v>44359</v>
      </c>
      <c r="C5385" s="197" t="s">
        <v>105</v>
      </c>
      <c r="D5385" s="198">
        <v>8.5299999999999994</v>
      </c>
    </row>
    <row r="5386" spans="1:4" ht="13.5">
      <c r="A5386" s="197">
        <v>102329</v>
      </c>
      <c r="B5386" s="197" t="s">
        <v>44360</v>
      </c>
      <c r="C5386" s="197" t="s">
        <v>105</v>
      </c>
      <c r="D5386" s="198">
        <v>7.77</v>
      </c>
    </row>
    <row r="5387" spans="1:4" ht="13.5">
      <c r="A5387" s="197">
        <v>94304</v>
      </c>
      <c r="B5387" s="197" t="s">
        <v>27369</v>
      </c>
      <c r="C5387" s="197" t="s">
        <v>105</v>
      </c>
      <c r="D5387" s="198">
        <v>69.34</v>
      </c>
    </row>
    <row r="5388" spans="1:4" ht="13.5">
      <c r="A5388" s="197">
        <v>94305</v>
      </c>
      <c r="B5388" s="197" t="s">
        <v>27370</v>
      </c>
      <c r="C5388" s="197" t="s">
        <v>105</v>
      </c>
      <c r="D5388" s="198">
        <v>65.06</v>
      </c>
    </row>
    <row r="5389" spans="1:4" ht="13.5">
      <c r="A5389" s="197">
        <v>94306</v>
      </c>
      <c r="B5389" s="197" t="s">
        <v>27371</v>
      </c>
      <c r="C5389" s="197" t="s">
        <v>105</v>
      </c>
      <c r="D5389" s="198">
        <v>59.64</v>
      </c>
    </row>
    <row r="5390" spans="1:4" ht="13.5">
      <c r="A5390" s="197">
        <v>94307</v>
      </c>
      <c r="B5390" s="197" t="s">
        <v>27372</v>
      </c>
      <c r="C5390" s="197" t="s">
        <v>105</v>
      </c>
      <c r="D5390" s="198">
        <v>60.87</v>
      </c>
    </row>
    <row r="5391" spans="1:4" ht="13.5">
      <c r="A5391" s="197">
        <v>94308</v>
      </c>
      <c r="B5391" s="197" t="s">
        <v>27373</v>
      </c>
      <c r="C5391" s="197" t="s">
        <v>105</v>
      </c>
      <c r="D5391" s="198">
        <v>57.62</v>
      </c>
    </row>
    <row r="5392" spans="1:4" ht="13.5">
      <c r="A5392" s="197">
        <v>94309</v>
      </c>
      <c r="B5392" s="197" t="s">
        <v>27374</v>
      </c>
      <c r="C5392" s="197" t="s">
        <v>105</v>
      </c>
      <c r="D5392" s="198">
        <v>59.08</v>
      </c>
    </row>
    <row r="5393" spans="1:4" ht="13.5">
      <c r="A5393" s="197">
        <v>94310</v>
      </c>
      <c r="B5393" s="197" t="s">
        <v>27375</v>
      </c>
      <c r="C5393" s="197" t="s">
        <v>105</v>
      </c>
      <c r="D5393" s="198">
        <v>56.6</v>
      </c>
    </row>
    <row r="5394" spans="1:4" ht="13.5">
      <c r="A5394" s="197">
        <v>94315</v>
      </c>
      <c r="B5394" s="197" t="s">
        <v>27376</v>
      </c>
      <c r="C5394" s="197" t="s">
        <v>105</v>
      </c>
      <c r="D5394" s="198">
        <v>78.010000000000005</v>
      </c>
    </row>
    <row r="5395" spans="1:4" ht="13.5">
      <c r="A5395" s="197">
        <v>94316</v>
      </c>
      <c r="B5395" s="197" t="s">
        <v>27377</v>
      </c>
      <c r="C5395" s="197" t="s">
        <v>105</v>
      </c>
      <c r="D5395" s="198">
        <v>68.06</v>
      </c>
    </row>
    <row r="5396" spans="1:4" ht="13.5">
      <c r="A5396" s="197">
        <v>94317</v>
      </c>
      <c r="B5396" s="197" t="s">
        <v>27378</v>
      </c>
      <c r="C5396" s="197" t="s">
        <v>105</v>
      </c>
      <c r="D5396" s="198">
        <v>63.66</v>
      </c>
    </row>
    <row r="5397" spans="1:4" ht="13.5">
      <c r="A5397" s="197">
        <v>94318</v>
      </c>
      <c r="B5397" s="197" t="s">
        <v>27379</v>
      </c>
      <c r="C5397" s="197" t="s">
        <v>105</v>
      </c>
      <c r="D5397" s="198">
        <v>57.99</v>
      </c>
    </row>
    <row r="5398" spans="1:4" ht="13.5">
      <c r="A5398" s="197">
        <v>94319</v>
      </c>
      <c r="B5398" s="197" t="s">
        <v>27380</v>
      </c>
      <c r="C5398" s="197" t="s">
        <v>105</v>
      </c>
      <c r="D5398" s="198">
        <v>82.49</v>
      </c>
    </row>
    <row r="5399" spans="1:4" ht="13.5">
      <c r="A5399" s="197">
        <v>94327</v>
      </c>
      <c r="B5399" s="197" t="s">
        <v>27381</v>
      </c>
      <c r="C5399" s="197" t="s">
        <v>105</v>
      </c>
      <c r="D5399" s="198">
        <v>73</v>
      </c>
    </row>
    <row r="5400" spans="1:4" ht="13.5">
      <c r="A5400" s="197">
        <v>94328</v>
      </c>
      <c r="B5400" s="197" t="s">
        <v>27382</v>
      </c>
      <c r="C5400" s="197" t="s">
        <v>105</v>
      </c>
      <c r="D5400" s="198">
        <v>68.72</v>
      </c>
    </row>
    <row r="5401" spans="1:4" ht="13.5">
      <c r="A5401" s="197">
        <v>94329</v>
      </c>
      <c r="B5401" s="197" t="s">
        <v>27383</v>
      </c>
      <c r="C5401" s="197" t="s">
        <v>105</v>
      </c>
      <c r="D5401" s="198">
        <v>63.3</v>
      </c>
    </row>
    <row r="5402" spans="1:4" ht="13.5">
      <c r="A5402" s="197">
        <v>94330</v>
      </c>
      <c r="B5402" s="197" t="s">
        <v>27384</v>
      </c>
      <c r="C5402" s="197" t="s">
        <v>105</v>
      </c>
      <c r="D5402" s="198">
        <v>64.53</v>
      </c>
    </row>
    <row r="5403" spans="1:4" ht="13.5">
      <c r="A5403" s="197">
        <v>94331</v>
      </c>
      <c r="B5403" s="197" t="s">
        <v>27385</v>
      </c>
      <c r="C5403" s="197" t="s">
        <v>105</v>
      </c>
      <c r="D5403" s="198">
        <v>61.28</v>
      </c>
    </row>
    <row r="5404" spans="1:4" ht="13.5">
      <c r="A5404" s="197">
        <v>94332</v>
      </c>
      <c r="B5404" s="197" t="s">
        <v>27386</v>
      </c>
      <c r="C5404" s="197" t="s">
        <v>105</v>
      </c>
      <c r="D5404" s="198">
        <v>62.74</v>
      </c>
    </row>
    <row r="5405" spans="1:4" ht="13.5">
      <c r="A5405" s="197">
        <v>94333</v>
      </c>
      <c r="B5405" s="197" t="s">
        <v>27387</v>
      </c>
      <c r="C5405" s="197" t="s">
        <v>105</v>
      </c>
      <c r="D5405" s="198">
        <v>60.26</v>
      </c>
    </row>
    <row r="5406" spans="1:4" ht="13.5">
      <c r="A5406" s="197">
        <v>94338</v>
      </c>
      <c r="B5406" s="197" t="s">
        <v>27388</v>
      </c>
      <c r="C5406" s="197" t="s">
        <v>105</v>
      </c>
      <c r="D5406" s="198">
        <v>81.67</v>
      </c>
    </row>
    <row r="5407" spans="1:4" ht="13.5">
      <c r="A5407" s="197">
        <v>94339</v>
      </c>
      <c r="B5407" s="197" t="s">
        <v>27389</v>
      </c>
      <c r="C5407" s="197" t="s">
        <v>105</v>
      </c>
      <c r="D5407" s="198">
        <v>71.72</v>
      </c>
    </row>
    <row r="5408" spans="1:4" ht="13.5">
      <c r="A5408" s="197">
        <v>94340</v>
      </c>
      <c r="B5408" s="197" t="s">
        <v>27390</v>
      </c>
      <c r="C5408" s="197" t="s">
        <v>105</v>
      </c>
      <c r="D5408" s="198">
        <v>67.319999999999993</v>
      </c>
    </row>
    <row r="5409" spans="1:4" ht="13.5">
      <c r="A5409" s="197">
        <v>94341</v>
      </c>
      <c r="B5409" s="197" t="s">
        <v>27391</v>
      </c>
      <c r="C5409" s="197" t="s">
        <v>105</v>
      </c>
      <c r="D5409" s="198">
        <v>61.65</v>
      </c>
    </row>
    <row r="5410" spans="1:4" ht="13.5">
      <c r="A5410" s="197">
        <v>94342</v>
      </c>
      <c r="B5410" s="197" t="s">
        <v>27392</v>
      </c>
      <c r="C5410" s="197" t="s">
        <v>105</v>
      </c>
      <c r="D5410" s="198">
        <v>86.15</v>
      </c>
    </row>
    <row r="5411" spans="1:4" ht="13.5">
      <c r="A5411" s="197">
        <v>96385</v>
      </c>
      <c r="B5411" s="197" t="s">
        <v>27393</v>
      </c>
      <c r="C5411" s="197" t="s">
        <v>105</v>
      </c>
      <c r="D5411" s="198">
        <v>11.18</v>
      </c>
    </row>
    <row r="5412" spans="1:4" ht="13.5">
      <c r="A5412" s="197">
        <v>96386</v>
      </c>
      <c r="B5412" s="197" t="s">
        <v>27394</v>
      </c>
      <c r="C5412" s="197" t="s">
        <v>105</v>
      </c>
      <c r="D5412" s="198">
        <v>8.0299999999999994</v>
      </c>
    </row>
    <row r="5413" spans="1:4" ht="13.5">
      <c r="A5413" s="197">
        <v>93360</v>
      </c>
      <c r="B5413" s="197" t="s">
        <v>27395</v>
      </c>
      <c r="C5413" s="197" t="s">
        <v>105</v>
      </c>
      <c r="D5413" s="198">
        <v>23.42</v>
      </c>
    </row>
    <row r="5414" spans="1:4" ht="13.5">
      <c r="A5414" s="197">
        <v>93361</v>
      </c>
      <c r="B5414" s="197" t="s">
        <v>27396</v>
      </c>
      <c r="C5414" s="197" t="s">
        <v>105</v>
      </c>
      <c r="D5414" s="198">
        <v>19.27</v>
      </c>
    </row>
    <row r="5415" spans="1:4" ht="13.5">
      <c r="A5415" s="197">
        <v>93362</v>
      </c>
      <c r="B5415" s="197" t="s">
        <v>27397</v>
      </c>
      <c r="C5415" s="197" t="s">
        <v>105</v>
      </c>
      <c r="D5415" s="198">
        <v>13.76</v>
      </c>
    </row>
    <row r="5416" spans="1:4" ht="13.5">
      <c r="A5416" s="197">
        <v>93363</v>
      </c>
      <c r="B5416" s="197" t="s">
        <v>27398</v>
      </c>
      <c r="C5416" s="197" t="s">
        <v>105</v>
      </c>
      <c r="D5416" s="198">
        <v>14.96</v>
      </c>
    </row>
    <row r="5417" spans="1:4" ht="13.5">
      <c r="A5417" s="197">
        <v>93364</v>
      </c>
      <c r="B5417" s="197" t="s">
        <v>27399</v>
      </c>
      <c r="C5417" s="197" t="s">
        <v>105</v>
      </c>
      <c r="D5417" s="198">
        <v>11.71</v>
      </c>
    </row>
    <row r="5418" spans="1:4" ht="13.5">
      <c r="A5418" s="197">
        <v>93365</v>
      </c>
      <c r="B5418" s="197" t="s">
        <v>27400</v>
      </c>
      <c r="C5418" s="197" t="s">
        <v>105</v>
      </c>
      <c r="D5418" s="198">
        <v>13.09</v>
      </c>
    </row>
    <row r="5419" spans="1:4" ht="13.5">
      <c r="A5419" s="197">
        <v>93366</v>
      </c>
      <c r="B5419" s="197" t="s">
        <v>27401</v>
      </c>
      <c r="C5419" s="197" t="s">
        <v>105</v>
      </c>
      <c r="D5419" s="198">
        <v>10.72</v>
      </c>
    </row>
    <row r="5420" spans="1:4" ht="13.5">
      <c r="A5420" s="197">
        <v>93367</v>
      </c>
      <c r="B5420" s="197" t="s">
        <v>27402</v>
      </c>
      <c r="C5420" s="197" t="s">
        <v>105</v>
      </c>
      <c r="D5420" s="198">
        <v>21.96</v>
      </c>
    </row>
    <row r="5421" spans="1:4" ht="13.5">
      <c r="A5421" s="197">
        <v>93368</v>
      </c>
      <c r="B5421" s="197" t="s">
        <v>27403</v>
      </c>
      <c r="C5421" s="197" t="s">
        <v>105</v>
      </c>
      <c r="D5421" s="198">
        <v>17.7</v>
      </c>
    </row>
    <row r="5422" spans="1:4" ht="13.5">
      <c r="A5422" s="197">
        <v>93369</v>
      </c>
      <c r="B5422" s="197" t="s">
        <v>27404</v>
      </c>
      <c r="C5422" s="197" t="s">
        <v>105</v>
      </c>
      <c r="D5422" s="198">
        <v>12.28</v>
      </c>
    </row>
    <row r="5423" spans="1:4" ht="13.5">
      <c r="A5423" s="197">
        <v>93370</v>
      </c>
      <c r="B5423" s="197" t="s">
        <v>27405</v>
      </c>
      <c r="C5423" s="197" t="s">
        <v>105</v>
      </c>
      <c r="D5423" s="198">
        <v>13.51</v>
      </c>
    </row>
    <row r="5424" spans="1:4" ht="13.5">
      <c r="A5424" s="197">
        <v>93371</v>
      </c>
      <c r="B5424" s="197" t="s">
        <v>27406</v>
      </c>
      <c r="C5424" s="197" t="s">
        <v>105</v>
      </c>
      <c r="D5424" s="198">
        <v>10.25</v>
      </c>
    </row>
    <row r="5425" spans="1:4" ht="13.5">
      <c r="A5425" s="197">
        <v>93372</v>
      </c>
      <c r="B5425" s="197" t="s">
        <v>27407</v>
      </c>
      <c r="C5425" s="197" t="s">
        <v>105</v>
      </c>
      <c r="D5425" s="198">
        <v>11.72</v>
      </c>
    </row>
    <row r="5426" spans="1:4" ht="13.5">
      <c r="A5426" s="197">
        <v>93373</v>
      </c>
      <c r="B5426" s="197" t="s">
        <v>27408</v>
      </c>
      <c r="C5426" s="197" t="s">
        <v>105</v>
      </c>
      <c r="D5426" s="198">
        <v>9.26</v>
      </c>
    </row>
    <row r="5427" spans="1:4" ht="13.5">
      <c r="A5427" s="197">
        <v>93374</v>
      </c>
      <c r="B5427" s="197" t="s">
        <v>27409</v>
      </c>
      <c r="C5427" s="197" t="s">
        <v>105</v>
      </c>
      <c r="D5427" s="198">
        <v>27.4</v>
      </c>
    </row>
    <row r="5428" spans="1:4" ht="13.5">
      <c r="A5428" s="197">
        <v>93375</v>
      </c>
      <c r="B5428" s="197" t="s">
        <v>27410</v>
      </c>
      <c r="C5428" s="197" t="s">
        <v>105</v>
      </c>
      <c r="D5428" s="198">
        <v>21.15</v>
      </c>
    </row>
    <row r="5429" spans="1:4" ht="13.5">
      <c r="A5429" s="197">
        <v>93376</v>
      </c>
      <c r="B5429" s="197" t="s">
        <v>27411</v>
      </c>
      <c r="C5429" s="197" t="s">
        <v>105</v>
      </c>
      <c r="D5429" s="198">
        <v>17.22</v>
      </c>
    </row>
    <row r="5430" spans="1:4" ht="13.5">
      <c r="A5430" s="197">
        <v>93377</v>
      </c>
      <c r="B5430" s="197" t="s">
        <v>27412</v>
      </c>
      <c r="C5430" s="197" t="s">
        <v>105</v>
      </c>
      <c r="D5430" s="198">
        <v>11.28</v>
      </c>
    </row>
    <row r="5431" spans="1:4" ht="13.5">
      <c r="A5431" s="197">
        <v>93378</v>
      </c>
      <c r="B5431" s="197" t="s">
        <v>27413</v>
      </c>
      <c r="C5431" s="197" t="s">
        <v>105</v>
      </c>
      <c r="D5431" s="198">
        <v>25.82</v>
      </c>
    </row>
    <row r="5432" spans="1:4" ht="13.5">
      <c r="A5432" s="197">
        <v>93379</v>
      </c>
      <c r="B5432" s="197" t="s">
        <v>27414</v>
      </c>
      <c r="C5432" s="197" t="s">
        <v>105</v>
      </c>
      <c r="D5432" s="198">
        <v>19.940000000000001</v>
      </c>
    </row>
    <row r="5433" spans="1:4" ht="13.5">
      <c r="A5433" s="197">
        <v>93380</v>
      </c>
      <c r="B5433" s="197" t="s">
        <v>27415</v>
      </c>
      <c r="C5433" s="197" t="s">
        <v>105</v>
      </c>
      <c r="D5433" s="198">
        <v>16.28</v>
      </c>
    </row>
    <row r="5434" spans="1:4" ht="13.5">
      <c r="A5434" s="197">
        <v>93381</v>
      </c>
      <c r="B5434" s="197" t="s">
        <v>27416</v>
      </c>
      <c r="C5434" s="197" t="s">
        <v>105</v>
      </c>
      <c r="D5434" s="198">
        <v>10.63</v>
      </c>
    </row>
    <row r="5435" spans="1:4" ht="13.5">
      <c r="A5435" s="197">
        <v>93382</v>
      </c>
      <c r="B5435" s="197" t="s">
        <v>27417</v>
      </c>
      <c r="C5435" s="197" t="s">
        <v>105</v>
      </c>
      <c r="D5435" s="198">
        <v>35.130000000000003</v>
      </c>
    </row>
    <row r="5436" spans="1:4" ht="13.5">
      <c r="A5436" s="197">
        <v>96995</v>
      </c>
      <c r="B5436" s="197" t="s">
        <v>166</v>
      </c>
      <c r="C5436" s="197" t="s">
        <v>105</v>
      </c>
      <c r="D5436" s="198">
        <v>51.66</v>
      </c>
    </row>
    <row r="5437" spans="1:4" ht="13.5">
      <c r="A5437" s="197">
        <v>97916</v>
      </c>
      <c r="B5437" s="197" t="s">
        <v>27418</v>
      </c>
      <c r="C5437" s="197" t="s">
        <v>27419</v>
      </c>
      <c r="D5437" s="198">
        <v>2.1800000000000002</v>
      </c>
    </row>
    <row r="5438" spans="1:4" ht="13.5">
      <c r="A5438" s="197">
        <v>97917</v>
      </c>
      <c r="B5438" s="197" t="s">
        <v>27420</v>
      </c>
      <c r="C5438" s="197" t="s">
        <v>27419</v>
      </c>
      <c r="D5438" s="198">
        <v>1.88</v>
      </c>
    </row>
    <row r="5439" spans="1:4" ht="13.5">
      <c r="A5439" s="197">
        <v>97918</v>
      </c>
      <c r="B5439" s="197" t="s">
        <v>27421</v>
      </c>
      <c r="C5439" s="197" t="s">
        <v>27419</v>
      </c>
      <c r="D5439" s="198">
        <v>1.73</v>
      </c>
    </row>
    <row r="5440" spans="1:4" ht="13.5">
      <c r="A5440" s="197">
        <v>97919</v>
      </c>
      <c r="B5440" s="197" t="s">
        <v>27422</v>
      </c>
      <c r="C5440" s="197" t="s">
        <v>27419</v>
      </c>
      <c r="D5440" s="198">
        <v>0.68</v>
      </c>
    </row>
    <row r="5441" spans="1:4" ht="13.5">
      <c r="A5441" s="197">
        <v>101616</v>
      </c>
      <c r="B5441" s="197" t="s">
        <v>27423</v>
      </c>
      <c r="C5441" s="197" t="s">
        <v>102</v>
      </c>
      <c r="D5441" s="198">
        <v>6.3</v>
      </c>
    </row>
    <row r="5442" spans="1:4" ht="13.5">
      <c r="A5442" s="197">
        <v>101617</v>
      </c>
      <c r="B5442" s="197" t="s">
        <v>27424</v>
      </c>
      <c r="C5442" s="197" t="s">
        <v>102</v>
      </c>
      <c r="D5442" s="198">
        <v>3.11</v>
      </c>
    </row>
    <row r="5443" spans="1:4" ht="13.5">
      <c r="A5443" s="197">
        <v>101618</v>
      </c>
      <c r="B5443" s="197" t="s">
        <v>27425</v>
      </c>
      <c r="C5443" s="197" t="s">
        <v>105</v>
      </c>
      <c r="D5443" s="198">
        <v>214.99</v>
      </c>
    </row>
    <row r="5444" spans="1:4" ht="13.5">
      <c r="A5444" s="197">
        <v>101619</v>
      </c>
      <c r="B5444" s="197" t="s">
        <v>27426</v>
      </c>
      <c r="C5444" s="197" t="s">
        <v>105</v>
      </c>
      <c r="D5444" s="198">
        <v>241.66</v>
      </c>
    </row>
    <row r="5445" spans="1:4" ht="13.5">
      <c r="A5445" s="197">
        <v>101620</v>
      </c>
      <c r="B5445" s="197" t="s">
        <v>27427</v>
      </c>
      <c r="C5445" s="197" t="s">
        <v>105</v>
      </c>
      <c r="D5445" s="198">
        <v>189.41</v>
      </c>
    </row>
    <row r="5446" spans="1:4" ht="13.5">
      <c r="A5446" s="197">
        <v>101621</v>
      </c>
      <c r="B5446" s="197" t="s">
        <v>27428</v>
      </c>
      <c r="C5446" s="197" t="s">
        <v>105</v>
      </c>
      <c r="D5446" s="198">
        <v>216.07</v>
      </c>
    </row>
    <row r="5447" spans="1:4" ht="13.5">
      <c r="A5447" s="197">
        <v>101622</v>
      </c>
      <c r="B5447" s="197" t="s">
        <v>27429</v>
      </c>
      <c r="C5447" s="197" t="s">
        <v>105</v>
      </c>
      <c r="D5447" s="198">
        <v>182.29</v>
      </c>
    </row>
    <row r="5448" spans="1:4" ht="13.5">
      <c r="A5448" s="197">
        <v>101623</v>
      </c>
      <c r="B5448" s="197" t="s">
        <v>27430</v>
      </c>
      <c r="C5448" s="197" t="s">
        <v>105</v>
      </c>
      <c r="D5448" s="198">
        <v>201.33</v>
      </c>
    </row>
    <row r="5449" spans="1:4" ht="13.5">
      <c r="A5449" s="197">
        <v>101624</v>
      </c>
      <c r="B5449" s="197" t="s">
        <v>27431</v>
      </c>
      <c r="C5449" s="197" t="s">
        <v>105</v>
      </c>
      <c r="D5449" s="198">
        <v>157.66</v>
      </c>
    </row>
    <row r="5450" spans="1:4" ht="13.5">
      <c r="A5450" s="197">
        <v>101625</v>
      </c>
      <c r="B5450" s="197" t="s">
        <v>27432</v>
      </c>
      <c r="C5450" s="197" t="s">
        <v>105</v>
      </c>
      <c r="D5450" s="198">
        <v>144.08000000000001</v>
      </c>
    </row>
    <row r="5451" spans="1:4" ht="13.5">
      <c r="A5451" s="197">
        <v>95606</v>
      </c>
      <c r="B5451" s="197" t="s">
        <v>27433</v>
      </c>
      <c r="C5451" s="197" t="s">
        <v>105</v>
      </c>
      <c r="D5451" s="198">
        <v>2.11</v>
      </c>
    </row>
    <row r="5452" spans="1:4" ht="13.5">
      <c r="A5452" s="197">
        <v>101159</v>
      </c>
      <c r="B5452" s="197" t="s">
        <v>27434</v>
      </c>
      <c r="C5452" s="197" t="s">
        <v>102</v>
      </c>
      <c r="D5452" s="198">
        <v>150.16</v>
      </c>
    </row>
    <row r="5453" spans="1:4" ht="13.5">
      <c r="A5453" s="197">
        <v>103322</v>
      </c>
      <c r="B5453" s="197" t="s">
        <v>44361</v>
      </c>
      <c r="C5453" s="197" t="s">
        <v>102</v>
      </c>
      <c r="D5453" s="198">
        <v>64.2</v>
      </c>
    </row>
    <row r="5454" spans="1:4" ht="13.5">
      <c r="A5454" s="197">
        <v>103323</v>
      </c>
      <c r="B5454" s="197" t="s">
        <v>44362</v>
      </c>
      <c r="C5454" s="197" t="s">
        <v>102</v>
      </c>
      <c r="D5454" s="198">
        <v>65.459999999999994</v>
      </c>
    </row>
    <row r="5455" spans="1:4" ht="13.5">
      <c r="A5455" s="197">
        <v>103324</v>
      </c>
      <c r="B5455" s="197" t="s">
        <v>44363</v>
      </c>
      <c r="C5455" s="197" t="s">
        <v>102</v>
      </c>
      <c r="D5455" s="198">
        <v>85.67</v>
      </c>
    </row>
    <row r="5456" spans="1:4" ht="13.5">
      <c r="A5456" s="197">
        <v>103325</v>
      </c>
      <c r="B5456" s="197" t="s">
        <v>44364</v>
      </c>
      <c r="C5456" s="197" t="s">
        <v>102</v>
      </c>
      <c r="D5456" s="198">
        <v>87.1</v>
      </c>
    </row>
    <row r="5457" spans="1:4" ht="13.5">
      <c r="A5457" s="197">
        <v>103326</v>
      </c>
      <c r="B5457" s="197" t="s">
        <v>44365</v>
      </c>
      <c r="C5457" s="197" t="s">
        <v>102</v>
      </c>
      <c r="D5457" s="198">
        <v>103.88</v>
      </c>
    </row>
    <row r="5458" spans="1:4" ht="13.5">
      <c r="A5458" s="197">
        <v>103327</v>
      </c>
      <c r="B5458" s="197" t="s">
        <v>44366</v>
      </c>
      <c r="C5458" s="197" t="s">
        <v>102</v>
      </c>
      <c r="D5458" s="198">
        <v>105.56</v>
      </c>
    </row>
    <row r="5459" spans="1:4" ht="13.5">
      <c r="A5459" s="197">
        <v>103328</v>
      </c>
      <c r="B5459" s="197" t="s">
        <v>44367</v>
      </c>
      <c r="C5459" s="197" t="s">
        <v>102</v>
      </c>
      <c r="D5459" s="198">
        <v>95.34</v>
      </c>
    </row>
    <row r="5460" spans="1:4" ht="13.5">
      <c r="A5460" s="197">
        <v>103329</v>
      </c>
      <c r="B5460" s="197" t="s">
        <v>44368</v>
      </c>
      <c r="C5460" s="197" t="s">
        <v>102</v>
      </c>
      <c r="D5460" s="198">
        <v>96.45</v>
      </c>
    </row>
    <row r="5461" spans="1:4" ht="13.5">
      <c r="A5461" s="197">
        <v>103330</v>
      </c>
      <c r="B5461" s="197" t="s">
        <v>44369</v>
      </c>
      <c r="C5461" s="197" t="s">
        <v>102</v>
      </c>
      <c r="D5461" s="198">
        <v>90.38</v>
      </c>
    </row>
    <row r="5462" spans="1:4" ht="13.5">
      <c r="A5462" s="197">
        <v>103331</v>
      </c>
      <c r="B5462" s="197" t="s">
        <v>44370</v>
      </c>
      <c r="C5462" s="197" t="s">
        <v>102</v>
      </c>
      <c r="D5462" s="198">
        <v>91.57</v>
      </c>
    </row>
    <row r="5463" spans="1:4" ht="13.5">
      <c r="A5463" s="197">
        <v>103332</v>
      </c>
      <c r="B5463" s="197" t="s">
        <v>44371</v>
      </c>
      <c r="C5463" s="197" t="s">
        <v>102</v>
      </c>
      <c r="D5463" s="198">
        <v>125.04</v>
      </c>
    </row>
    <row r="5464" spans="1:4" ht="13.5">
      <c r="A5464" s="197">
        <v>103333</v>
      </c>
      <c r="B5464" s="197" t="s">
        <v>44372</v>
      </c>
      <c r="C5464" s="197" t="s">
        <v>102</v>
      </c>
      <c r="D5464" s="198">
        <v>126.32</v>
      </c>
    </row>
    <row r="5465" spans="1:4" ht="13.5">
      <c r="A5465" s="197">
        <v>103334</v>
      </c>
      <c r="B5465" s="197" t="s">
        <v>44373</v>
      </c>
      <c r="C5465" s="197" t="s">
        <v>102</v>
      </c>
      <c r="D5465" s="198">
        <v>153.4</v>
      </c>
    </row>
    <row r="5466" spans="1:4" ht="13.5">
      <c r="A5466" s="197">
        <v>103335</v>
      </c>
      <c r="B5466" s="197" t="s">
        <v>44374</v>
      </c>
      <c r="C5466" s="197" t="s">
        <v>102</v>
      </c>
      <c r="D5466" s="198">
        <v>155.63</v>
      </c>
    </row>
    <row r="5467" spans="1:4" ht="13.5">
      <c r="A5467" s="197">
        <v>103350</v>
      </c>
      <c r="B5467" s="197" t="s">
        <v>44375</v>
      </c>
      <c r="C5467" s="197" t="s">
        <v>102</v>
      </c>
      <c r="D5467" s="198">
        <v>190.12</v>
      </c>
    </row>
    <row r="5468" spans="1:4" ht="13.5">
      <c r="A5468" s="197">
        <v>103351</v>
      </c>
      <c r="B5468" s="197" t="s">
        <v>44376</v>
      </c>
      <c r="C5468" s="197" t="s">
        <v>102</v>
      </c>
      <c r="D5468" s="198">
        <v>191.75</v>
      </c>
    </row>
    <row r="5469" spans="1:4" ht="13.5">
      <c r="A5469" s="197">
        <v>103356</v>
      </c>
      <c r="B5469" s="197" t="s">
        <v>44377</v>
      </c>
      <c r="C5469" s="197" t="s">
        <v>102</v>
      </c>
      <c r="D5469" s="198">
        <v>60.73</v>
      </c>
    </row>
    <row r="5470" spans="1:4" ht="13.5">
      <c r="A5470" s="197">
        <v>103357</v>
      </c>
      <c r="B5470" s="197" t="s">
        <v>44378</v>
      </c>
      <c r="C5470" s="197" t="s">
        <v>102</v>
      </c>
      <c r="D5470" s="198">
        <v>61.67</v>
      </c>
    </row>
    <row r="5471" spans="1:4" ht="13.5">
      <c r="A5471" s="197">
        <v>89282</v>
      </c>
      <c r="B5471" s="197" t="s">
        <v>27435</v>
      </c>
      <c r="C5471" s="197" t="s">
        <v>102</v>
      </c>
      <c r="D5471" s="198">
        <v>84.8</v>
      </c>
    </row>
    <row r="5472" spans="1:4" ht="13.5">
      <c r="A5472" s="197">
        <v>89283</v>
      </c>
      <c r="B5472" s="197" t="s">
        <v>27436</v>
      </c>
      <c r="C5472" s="197" t="s">
        <v>102</v>
      </c>
      <c r="D5472" s="198">
        <v>86.23</v>
      </c>
    </row>
    <row r="5473" spans="1:4" ht="13.5">
      <c r="A5473" s="197">
        <v>89284</v>
      </c>
      <c r="B5473" s="197" t="s">
        <v>27437</v>
      </c>
      <c r="C5473" s="197" t="s">
        <v>102</v>
      </c>
      <c r="D5473" s="198">
        <v>77.73</v>
      </c>
    </row>
    <row r="5474" spans="1:4" ht="13.5">
      <c r="A5474" s="197">
        <v>89285</v>
      </c>
      <c r="B5474" s="197" t="s">
        <v>27438</v>
      </c>
      <c r="C5474" s="197" t="s">
        <v>102</v>
      </c>
      <c r="D5474" s="198">
        <v>79.16</v>
      </c>
    </row>
    <row r="5475" spans="1:4" ht="13.5">
      <c r="A5475" s="197">
        <v>89286</v>
      </c>
      <c r="B5475" s="197" t="s">
        <v>27439</v>
      </c>
      <c r="C5475" s="197" t="s">
        <v>102</v>
      </c>
      <c r="D5475" s="198">
        <v>90.47</v>
      </c>
    </row>
    <row r="5476" spans="1:4" ht="13.5">
      <c r="A5476" s="197">
        <v>89287</v>
      </c>
      <c r="B5476" s="197" t="s">
        <v>27440</v>
      </c>
      <c r="C5476" s="197" t="s">
        <v>102</v>
      </c>
      <c r="D5476" s="198">
        <v>91.9</v>
      </c>
    </row>
    <row r="5477" spans="1:4" ht="13.5">
      <c r="A5477" s="197">
        <v>89288</v>
      </c>
      <c r="B5477" s="197" t="s">
        <v>27441</v>
      </c>
      <c r="C5477" s="197" t="s">
        <v>102</v>
      </c>
      <c r="D5477" s="198">
        <v>80.88</v>
      </c>
    </row>
    <row r="5478" spans="1:4" ht="13.5">
      <c r="A5478" s="197">
        <v>89289</v>
      </c>
      <c r="B5478" s="197" t="s">
        <v>27442</v>
      </c>
      <c r="C5478" s="197" t="s">
        <v>102</v>
      </c>
      <c r="D5478" s="198">
        <v>82.31</v>
      </c>
    </row>
    <row r="5479" spans="1:4" ht="13.5">
      <c r="A5479" s="197">
        <v>89290</v>
      </c>
      <c r="B5479" s="197" t="s">
        <v>27443</v>
      </c>
      <c r="C5479" s="197" t="s">
        <v>102</v>
      </c>
      <c r="D5479" s="198">
        <v>96.3</v>
      </c>
    </row>
    <row r="5480" spans="1:4" ht="13.5">
      <c r="A5480" s="197">
        <v>89291</v>
      </c>
      <c r="B5480" s="197" t="s">
        <v>27444</v>
      </c>
      <c r="C5480" s="197" t="s">
        <v>102</v>
      </c>
      <c r="D5480" s="198">
        <v>97.88</v>
      </c>
    </row>
    <row r="5481" spans="1:4" ht="13.5">
      <c r="A5481" s="197">
        <v>89292</v>
      </c>
      <c r="B5481" s="197" t="s">
        <v>27445</v>
      </c>
      <c r="C5481" s="197" t="s">
        <v>102</v>
      </c>
      <c r="D5481" s="198">
        <v>89.2</v>
      </c>
    </row>
    <row r="5482" spans="1:4" ht="13.5">
      <c r="A5482" s="197">
        <v>89293</v>
      </c>
      <c r="B5482" s="197" t="s">
        <v>27446</v>
      </c>
      <c r="C5482" s="197" t="s">
        <v>102</v>
      </c>
      <c r="D5482" s="198">
        <v>90.78</v>
      </c>
    </row>
    <row r="5483" spans="1:4" ht="13.5">
      <c r="A5483" s="197">
        <v>89294</v>
      </c>
      <c r="B5483" s="197" t="s">
        <v>27447</v>
      </c>
      <c r="C5483" s="197" t="s">
        <v>102</v>
      </c>
      <c r="D5483" s="198">
        <v>104.44</v>
      </c>
    </row>
    <row r="5484" spans="1:4" ht="13.5">
      <c r="A5484" s="197">
        <v>89295</v>
      </c>
      <c r="B5484" s="197" t="s">
        <v>27448</v>
      </c>
      <c r="C5484" s="197" t="s">
        <v>102</v>
      </c>
      <c r="D5484" s="198">
        <v>106.02</v>
      </c>
    </row>
    <row r="5485" spans="1:4" ht="13.5">
      <c r="A5485" s="197">
        <v>89296</v>
      </c>
      <c r="B5485" s="197" t="s">
        <v>27449</v>
      </c>
      <c r="C5485" s="197" t="s">
        <v>102</v>
      </c>
      <c r="D5485" s="198">
        <v>93.56</v>
      </c>
    </row>
    <row r="5486" spans="1:4" ht="13.5">
      <c r="A5486" s="197">
        <v>89297</v>
      </c>
      <c r="B5486" s="197" t="s">
        <v>27450</v>
      </c>
      <c r="C5486" s="197" t="s">
        <v>102</v>
      </c>
      <c r="D5486" s="198">
        <v>95.14</v>
      </c>
    </row>
    <row r="5487" spans="1:4" ht="13.5">
      <c r="A5487" s="197">
        <v>89298</v>
      </c>
      <c r="B5487" s="197" t="s">
        <v>27451</v>
      </c>
      <c r="C5487" s="197" t="s">
        <v>102</v>
      </c>
      <c r="D5487" s="198">
        <v>98.28</v>
      </c>
    </row>
    <row r="5488" spans="1:4" ht="13.5">
      <c r="A5488" s="197">
        <v>89299</v>
      </c>
      <c r="B5488" s="197" t="s">
        <v>27452</v>
      </c>
      <c r="C5488" s="197" t="s">
        <v>102</v>
      </c>
      <c r="D5488" s="198">
        <v>100.3</v>
      </c>
    </row>
    <row r="5489" spans="1:4" ht="13.5">
      <c r="A5489" s="197">
        <v>89300</v>
      </c>
      <c r="B5489" s="197" t="s">
        <v>27453</v>
      </c>
      <c r="C5489" s="197" t="s">
        <v>102</v>
      </c>
      <c r="D5489" s="198">
        <v>91.19</v>
      </c>
    </row>
    <row r="5490" spans="1:4" ht="13.5">
      <c r="A5490" s="197">
        <v>89301</v>
      </c>
      <c r="B5490" s="197" t="s">
        <v>27454</v>
      </c>
      <c r="C5490" s="197" t="s">
        <v>102</v>
      </c>
      <c r="D5490" s="198">
        <v>93.21</v>
      </c>
    </row>
    <row r="5491" spans="1:4" ht="13.5">
      <c r="A5491" s="197">
        <v>89302</v>
      </c>
      <c r="B5491" s="197" t="s">
        <v>27455</v>
      </c>
      <c r="C5491" s="197" t="s">
        <v>102</v>
      </c>
      <c r="D5491" s="198">
        <v>107.95</v>
      </c>
    </row>
    <row r="5492" spans="1:4" ht="13.5">
      <c r="A5492" s="197">
        <v>89303</v>
      </c>
      <c r="B5492" s="197" t="s">
        <v>27456</v>
      </c>
      <c r="C5492" s="197" t="s">
        <v>102</v>
      </c>
      <c r="D5492" s="198">
        <v>109.97</v>
      </c>
    </row>
    <row r="5493" spans="1:4" ht="13.5">
      <c r="A5493" s="197">
        <v>89304</v>
      </c>
      <c r="B5493" s="197" t="s">
        <v>27457</v>
      </c>
      <c r="C5493" s="197" t="s">
        <v>102</v>
      </c>
      <c r="D5493" s="198">
        <v>96.83</v>
      </c>
    </row>
    <row r="5494" spans="1:4" ht="13.5">
      <c r="A5494" s="197">
        <v>89305</v>
      </c>
      <c r="B5494" s="197" t="s">
        <v>27458</v>
      </c>
      <c r="C5494" s="197" t="s">
        <v>102</v>
      </c>
      <c r="D5494" s="198">
        <v>98.85</v>
      </c>
    </row>
    <row r="5495" spans="1:4" ht="13.5">
      <c r="A5495" s="197">
        <v>89306</v>
      </c>
      <c r="B5495" s="197" t="s">
        <v>27459</v>
      </c>
      <c r="C5495" s="197" t="s">
        <v>102</v>
      </c>
      <c r="D5495" s="198">
        <v>110.08</v>
      </c>
    </row>
    <row r="5496" spans="1:4" ht="13.5">
      <c r="A5496" s="197">
        <v>89307</v>
      </c>
      <c r="B5496" s="197" t="s">
        <v>27460</v>
      </c>
      <c r="C5496" s="197" t="s">
        <v>102</v>
      </c>
      <c r="D5496" s="198">
        <v>112.31</v>
      </c>
    </row>
    <row r="5497" spans="1:4" ht="13.5">
      <c r="A5497" s="197">
        <v>89308</v>
      </c>
      <c r="B5497" s="197" t="s">
        <v>27461</v>
      </c>
      <c r="C5497" s="197" t="s">
        <v>102</v>
      </c>
      <c r="D5497" s="198">
        <v>102.96</v>
      </c>
    </row>
    <row r="5498" spans="1:4" ht="13.5">
      <c r="A5498" s="197">
        <v>89309</v>
      </c>
      <c r="B5498" s="197" t="s">
        <v>27462</v>
      </c>
      <c r="C5498" s="197" t="s">
        <v>102</v>
      </c>
      <c r="D5498" s="198">
        <v>105.19</v>
      </c>
    </row>
    <row r="5499" spans="1:4" ht="13.5">
      <c r="A5499" s="197">
        <v>89310</v>
      </c>
      <c r="B5499" s="197" t="s">
        <v>27463</v>
      </c>
      <c r="C5499" s="197" t="s">
        <v>102</v>
      </c>
      <c r="D5499" s="198">
        <v>125.19</v>
      </c>
    </row>
    <row r="5500" spans="1:4" ht="13.5">
      <c r="A5500" s="197">
        <v>89311</v>
      </c>
      <c r="B5500" s="197" t="s">
        <v>27464</v>
      </c>
      <c r="C5500" s="197" t="s">
        <v>102</v>
      </c>
      <c r="D5500" s="198">
        <v>127.42</v>
      </c>
    </row>
    <row r="5501" spans="1:4" ht="13.5">
      <c r="A5501" s="197">
        <v>89312</v>
      </c>
      <c r="B5501" s="197" t="s">
        <v>27465</v>
      </c>
      <c r="C5501" s="197" t="s">
        <v>102</v>
      </c>
      <c r="D5501" s="198">
        <v>109.82</v>
      </c>
    </row>
    <row r="5502" spans="1:4" ht="13.5">
      <c r="A5502" s="197">
        <v>89313</v>
      </c>
      <c r="B5502" s="197" t="s">
        <v>27466</v>
      </c>
      <c r="C5502" s="197" t="s">
        <v>102</v>
      </c>
      <c r="D5502" s="198">
        <v>112.05</v>
      </c>
    </row>
    <row r="5503" spans="1:4" ht="13.5">
      <c r="A5503" s="197">
        <v>101157</v>
      </c>
      <c r="B5503" s="197" t="s">
        <v>44379</v>
      </c>
      <c r="C5503" s="197" t="s">
        <v>102</v>
      </c>
      <c r="D5503" s="198">
        <v>58.34</v>
      </c>
    </row>
    <row r="5504" spans="1:4" ht="13.5">
      <c r="A5504" s="197">
        <v>101158</v>
      </c>
      <c r="B5504" s="197" t="s">
        <v>44380</v>
      </c>
      <c r="C5504" s="197" t="s">
        <v>102</v>
      </c>
      <c r="D5504" s="198">
        <v>76.02</v>
      </c>
    </row>
    <row r="5505" spans="1:4" ht="13.5">
      <c r="A5505" s="197">
        <v>101162</v>
      </c>
      <c r="B5505" s="197" t="s">
        <v>27467</v>
      </c>
      <c r="C5505" s="197" t="s">
        <v>102</v>
      </c>
      <c r="D5505" s="198">
        <v>168.05</v>
      </c>
    </row>
    <row r="5506" spans="1:4" ht="13.5">
      <c r="A5506" s="197">
        <v>103316</v>
      </c>
      <c r="B5506" s="197" t="s">
        <v>44381</v>
      </c>
      <c r="C5506" s="197" t="s">
        <v>102</v>
      </c>
      <c r="D5506" s="198">
        <v>65.150000000000006</v>
      </c>
    </row>
    <row r="5507" spans="1:4" ht="13.5">
      <c r="A5507" s="197">
        <v>103317</v>
      </c>
      <c r="B5507" s="197" t="s">
        <v>44382</v>
      </c>
      <c r="C5507" s="197" t="s">
        <v>102</v>
      </c>
      <c r="D5507" s="198">
        <v>66.209999999999994</v>
      </c>
    </row>
    <row r="5508" spans="1:4" ht="13.5">
      <c r="A5508" s="197">
        <v>103318</v>
      </c>
      <c r="B5508" s="197" t="s">
        <v>44383</v>
      </c>
      <c r="C5508" s="197" t="s">
        <v>102</v>
      </c>
      <c r="D5508" s="198">
        <v>85.05</v>
      </c>
    </row>
    <row r="5509" spans="1:4" ht="13.5">
      <c r="A5509" s="197">
        <v>103319</v>
      </c>
      <c r="B5509" s="197" t="s">
        <v>44384</v>
      </c>
      <c r="C5509" s="197" t="s">
        <v>102</v>
      </c>
      <c r="D5509" s="198">
        <v>86.29</v>
      </c>
    </row>
    <row r="5510" spans="1:4" ht="13.5">
      <c r="A5510" s="197">
        <v>103320</v>
      </c>
      <c r="B5510" s="197" t="s">
        <v>44385</v>
      </c>
      <c r="C5510" s="197" t="s">
        <v>102</v>
      </c>
      <c r="D5510" s="198">
        <v>102.18</v>
      </c>
    </row>
    <row r="5511" spans="1:4" ht="13.5">
      <c r="A5511" s="197">
        <v>103321</v>
      </c>
      <c r="B5511" s="197" t="s">
        <v>44386</v>
      </c>
      <c r="C5511" s="197" t="s">
        <v>102</v>
      </c>
      <c r="D5511" s="198">
        <v>103.74</v>
      </c>
    </row>
    <row r="5512" spans="1:4" ht="13.5">
      <c r="A5512" s="197">
        <v>103336</v>
      </c>
      <c r="B5512" s="197" t="s">
        <v>44387</v>
      </c>
      <c r="C5512" s="197" t="s">
        <v>102</v>
      </c>
      <c r="D5512" s="198">
        <v>74.05</v>
      </c>
    </row>
    <row r="5513" spans="1:4" ht="13.5">
      <c r="A5513" s="197">
        <v>103337</v>
      </c>
      <c r="B5513" s="197" t="s">
        <v>44388</v>
      </c>
      <c r="C5513" s="197" t="s">
        <v>102</v>
      </c>
      <c r="D5513" s="198">
        <v>75.11</v>
      </c>
    </row>
    <row r="5514" spans="1:4" ht="13.5">
      <c r="A5514" s="197">
        <v>103338</v>
      </c>
      <c r="B5514" s="197" t="s">
        <v>44389</v>
      </c>
      <c r="C5514" s="197" t="s">
        <v>102</v>
      </c>
      <c r="D5514" s="198">
        <v>97.92</v>
      </c>
    </row>
    <row r="5515" spans="1:4" ht="13.5">
      <c r="A5515" s="197">
        <v>103339</v>
      </c>
      <c r="B5515" s="197" t="s">
        <v>44390</v>
      </c>
      <c r="C5515" s="197" t="s">
        <v>102</v>
      </c>
      <c r="D5515" s="198">
        <v>99.16</v>
      </c>
    </row>
    <row r="5516" spans="1:4" ht="13.5">
      <c r="A5516" s="197">
        <v>103340</v>
      </c>
      <c r="B5516" s="197" t="s">
        <v>44391</v>
      </c>
      <c r="C5516" s="197" t="s">
        <v>102</v>
      </c>
      <c r="D5516" s="198">
        <v>118.21</v>
      </c>
    </row>
    <row r="5517" spans="1:4" ht="13.5">
      <c r="A5517" s="197">
        <v>103341</v>
      </c>
      <c r="B5517" s="197" t="s">
        <v>44392</v>
      </c>
      <c r="C5517" s="197" t="s">
        <v>102</v>
      </c>
      <c r="D5517" s="198">
        <v>119.77</v>
      </c>
    </row>
    <row r="5518" spans="1:4" ht="13.5">
      <c r="A5518" s="197">
        <v>103342</v>
      </c>
      <c r="B5518" s="197" t="s">
        <v>44393</v>
      </c>
      <c r="C5518" s="197" t="s">
        <v>102</v>
      </c>
      <c r="D5518" s="198">
        <v>98.81</v>
      </c>
    </row>
    <row r="5519" spans="1:4" ht="13.5">
      <c r="A5519" s="197">
        <v>103343</v>
      </c>
      <c r="B5519" s="197" t="s">
        <v>44394</v>
      </c>
      <c r="C5519" s="197" t="s">
        <v>102</v>
      </c>
      <c r="D5519" s="198">
        <v>100.18</v>
      </c>
    </row>
    <row r="5520" spans="1:4" ht="13.5">
      <c r="A5520" s="197">
        <v>89453</v>
      </c>
      <c r="B5520" s="197" t="s">
        <v>27468</v>
      </c>
      <c r="C5520" s="197" t="s">
        <v>102</v>
      </c>
      <c r="D5520" s="198">
        <v>75.34</v>
      </c>
    </row>
    <row r="5521" spans="1:4" ht="13.5">
      <c r="A5521" s="197">
        <v>89454</v>
      </c>
      <c r="B5521" s="197" t="s">
        <v>27469</v>
      </c>
      <c r="C5521" s="197" t="s">
        <v>102</v>
      </c>
      <c r="D5521" s="198">
        <v>71.2</v>
      </c>
    </row>
    <row r="5522" spans="1:4" ht="13.5">
      <c r="A5522" s="197">
        <v>89455</v>
      </c>
      <c r="B5522" s="197" t="s">
        <v>27470</v>
      </c>
      <c r="C5522" s="197" t="s">
        <v>102</v>
      </c>
      <c r="D5522" s="198">
        <v>92.96</v>
      </c>
    </row>
    <row r="5523" spans="1:4" ht="13.5">
      <c r="A5523" s="197">
        <v>89456</v>
      </c>
      <c r="B5523" s="197" t="s">
        <v>27471</v>
      </c>
      <c r="C5523" s="197" t="s">
        <v>102</v>
      </c>
      <c r="D5523" s="198">
        <v>88.26</v>
      </c>
    </row>
    <row r="5524" spans="1:4" ht="13.5">
      <c r="A5524" s="197">
        <v>89457</v>
      </c>
      <c r="B5524" s="197" t="s">
        <v>27472</v>
      </c>
      <c r="C5524" s="197" t="s">
        <v>102</v>
      </c>
      <c r="D5524" s="198">
        <v>80.09</v>
      </c>
    </row>
    <row r="5525" spans="1:4" ht="13.5">
      <c r="A5525" s="197">
        <v>89458</v>
      </c>
      <c r="B5525" s="197" t="s">
        <v>27473</v>
      </c>
      <c r="C5525" s="197" t="s">
        <v>102</v>
      </c>
      <c r="D5525" s="198">
        <v>73.930000000000007</v>
      </c>
    </row>
    <row r="5526" spans="1:4" ht="13.5">
      <c r="A5526" s="197">
        <v>89459</v>
      </c>
      <c r="B5526" s="197" t="s">
        <v>27474</v>
      </c>
      <c r="C5526" s="197" t="s">
        <v>102</v>
      </c>
      <c r="D5526" s="198">
        <v>98.15</v>
      </c>
    </row>
    <row r="5527" spans="1:4" ht="13.5">
      <c r="A5527" s="197">
        <v>89460</v>
      </c>
      <c r="B5527" s="197" t="s">
        <v>27475</v>
      </c>
      <c r="C5527" s="197" t="s">
        <v>102</v>
      </c>
      <c r="D5527" s="198">
        <v>91.4</v>
      </c>
    </row>
    <row r="5528" spans="1:4" ht="13.5">
      <c r="A5528" s="197">
        <v>89462</v>
      </c>
      <c r="B5528" s="197" t="s">
        <v>27476</v>
      </c>
      <c r="C5528" s="197" t="s">
        <v>102</v>
      </c>
      <c r="D5528" s="198">
        <v>90.21</v>
      </c>
    </row>
    <row r="5529" spans="1:4" ht="13.5">
      <c r="A5529" s="197">
        <v>89463</v>
      </c>
      <c r="B5529" s="197" t="s">
        <v>27477</v>
      </c>
      <c r="C5529" s="197" t="s">
        <v>102</v>
      </c>
      <c r="D5529" s="198">
        <v>86.04</v>
      </c>
    </row>
    <row r="5530" spans="1:4" ht="13.5">
      <c r="A5530" s="197">
        <v>89464</v>
      </c>
      <c r="B5530" s="197" t="s">
        <v>27478</v>
      </c>
      <c r="C5530" s="197" t="s">
        <v>102</v>
      </c>
      <c r="D5530" s="198">
        <v>107.9</v>
      </c>
    </row>
    <row r="5531" spans="1:4" ht="13.5">
      <c r="A5531" s="197">
        <v>89465</v>
      </c>
      <c r="B5531" s="197" t="s">
        <v>27479</v>
      </c>
      <c r="C5531" s="197" t="s">
        <v>102</v>
      </c>
      <c r="D5531" s="198">
        <v>103.35</v>
      </c>
    </row>
    <row r="5532" spans="1:4" ht="13.5">
      <c r="A5532" s="197">
        <v>89466</v>
      </c>
      <c r="B5532" s="197" t="s">
        <v>27480</v>
      </c>
      <c r="C5532" s="197" t="s">
        <v>102</v>
      </c>
      <c r="D5532" s="198">
        <v>96.71</v>
      </c>
    </row>
    <row r="5533" spans="1:4" ht="13.5">
      <c r="A5533" s="197">
        <v>89467</v>
      </c>
      <c r="B5533" s="197" t="s">
        <v>27481</v>
      </c>
      <c r="C5533" s="197" t="s">
        <v>102</v>
      </c>
      <c r="D5533" s="198">
        <v>89.83</v>
      </c>
    </row>
    <row r="5534" spans="1:4" ht="13.5">
      <c r="A5534" s="197">
        <v>89468</v>
      </c>
      <c r="B5534" s="197" t="s">
        <v>27482</v>
      </c>
      <c r="C5534" s="197" t="s">
        <v>102</v>
      </c>
      <c r="D5534" s="198">
        <v>114.75</v>
      </c>
    </row>
    <row r="5535" spans="1:4" ht="13.5">
      <c r="A5535" s="197">
        <v>89469</v>
      </c>
      <c r="B5535" s="197" t="s">
        <v>27483</v>
      </c>
      <c r="C5535" s="197" t="s">
        <v>102</v>
      </c>
      <c r="D5535" s="198">
        <v>107.48</v>
      </c>
    </row>
    <row r="5536" spans="1:4" ht="13.5">
      <c r="A5536" s="197">
        <v>89470</v>
      </c>
      <c r="B5536" s="197" t="s">
        <v>27484</v>
      </c>
      <c r="C5536" s="197" t="s">
        <v>102</v>
      </c>
      <c r="D5536" s="198">
        <v>90.94</v>
      </c>
    </row>
    <row r="5537" spans="1:4" ht="13.5">
      <c r="A5537" s="197">
        <v>89471</v>
      </c>
      <c r="B5537" s="197" t="s">
        <v>27485</v>
      </c>
      <c r="C5537" s="197" t="s">
        <v>102</v>
      </c>
      <c r="D5537" s="198">
        <v>86.81</v>
      </c>
    </row>
    <row r="5538" spans="1:4" ht="13.5">
      <c r="A5538" s="197">
        <v>89472</v>
      </c>
      <c r="B5538" s="197" t="s">
        <v>27486</v>
      </c>
      <c r="C5538" s="197" t="s">
        <v>102</v>
      </c>
      <c r="D5538" s="198">
        <v>108.33</v>
      </c>
    </row>
    <row r="5539" spans="1:4" ht="13.5">
      <c r="A5539" s="197">
        <v>89473</v>
      </c>
      <c r="B5539" s="197" t="s">
        <v>27487</v>
      </c>
      <c r="C5539" s="197" t="s">
        <v>102</v>
      </c>
      <c r="D5539" s="198">
        <v>103.9</v>
      </c>
    </row>
    <row r="5540" spans="1:4" ht="13.5">
      <c r="A5540" s="197">
        <v>89474</v>
      </c>
      <c r="B5540" s="197" t="s">
        <v>27488</v>
      </c>
      <c r="C5540" s="197" t="s">
        <v>102</v>
      </c>
      <c r="D5540" s="198">
        <v>100.13</v>
      </c>
    </row>
    <row r="5541" spans="1:4" ht="13.5">
      <c r="A5541" s="197">
        <v>89475</v>
      </c>
      <c r="B5541" s="197" t="s">
        <v>27489</v>
      </c>
      <c r="C5541" s="197" t="s">
        <v>102</v>
      </c>
      <c r="D5541" s="198">
        <v>91.97</v>
      </c>
    </row>
    <row r="5542" spans="1:4" ht="13.5">
      <c r="A5542" s="197">
        <v>89476</v>
      </c>
      <c r="B5542" s="197" t="s">
        <v>27490</v>
      </c>
      <c r="C5542" s="197" t="s">
        <v>102</v>
      </c>
      <c r="D5542" s="198">
        <v>118.23</v>
      </c>
    </row>
    <row r="5543" spans="1:4" ht="13.5">
      <c r="A5543" s="197">
        <v>89477</v>
      </c>
      <c r="B5543" s="197" t="s">
        <v>27491</v>
      </c>
      <c r="C5543" s="197" t="s">
        <v>102</v>
      </c>
      <c r="D5543" s="198">
        <v>109.75</v>
      </c>
    </row>
    <row r="5544" spans="1:4" ht="13.5">
      <c r="A5544" s="197">
        <v>89478</v>
      </c>
      <c r="B5544" s="197" t="s">
        <v>27492</v>
      </c>
      <c r="C5544" s="197" t="s">
        <v>102</v>
      </c>
      <c r="D5544" s="198">
        <v>106.08</v>
      </c>
    </row>
    <row r="5545" spans="1:4" ht="13.5">
      <c r="A5545" s="197">
        <v>89479</v>
      </c>
      <c r="B5545" s="197" t="s">
        <v>27493</v>
      </c>
      <c r="C5545" s="197" t="s">
        <v>102</v>
      </c>
      <c r="D5545" s="198">
        <v>101.92</v>
      </c>
    </row>
    <row r="5546" spans="1:4" ht="13.5">
      <c r="A5546" s="197">
        <v>89480</v>
      </c>
      <c r="B5546" s="197" t="s">
        <v>27494</v>
      </c>
      <c r="C5546" s="197" t="s">
        <v>102</v>
      </c>
      <c r="D5546" s="198">
        <v>123.55</v>
      </c>
    </row>
    <row r="5547" spans="1:4" ht="13.5">
      <c r="A5547" s="197">
        <v>89483</v>
      </c>
      <c r="B5547" s="197" t="s">
        <v>27495</v>
      </c>
      <c r="C5547" s="197" t="s">
        <v>102</v>
      </c>
      <c r="D5547" s="198">
        <v>119.26</v>
      </c>
    </row>
    <row r="5548" spans="1:4" ht="13.5">
      <c r="A5548" s="197">
        <v>89484</v>
      </c>
      <c r="B5548" s="197" t="s">
        <v>27496</v>
      </c>
      <c r="C5548" s="197" t="s">
        <v>102</v>
      </c>
      <c r="D5548" s="198">
        <v>117.02</v>
      </c>
    </row>
    <row r="5549" spans="1:4" ht="13.5">
      <c r="A5549" s="197">
        <v>89486</v>
      </c>
      <c r="B5549" s="197" t="s">
        <v>27497</v>
      </c>
      <c r="C5549" s="197" t="s">
        <v>102</v>
      </c>
      <c r="D5549" s="198">
        <v>108.4</v>
      </c>
    </row>
    <row r="5550" spans="1:4" ht="13.5">
      <c r="A5550" s="197">
        <v>89487</v>
      </c>
      <c r="B5550" s="197" t="s">
        <v>27498</v>
      </c>
      <c r="C5550" s="197" t="s">
        <v>102</v>
      </c>
      <c r="D5550" s="198">
        <v>135.1</v>
      </c>
    </row>
    <row r="5551" spans="1:4" ht="13.5">
      <c r="A5551" s="197">
        <v>89488</v>
      </c>
      <c r="B5551" s="197" t="s">
        <v>27499</v>
      </c>
      <c r="C5551" s="197" t="s">
        <v>102</v>
      </c>
      <c r="D5551" s="198">
        <v>126.09</v>
      </c>
    </row>
    <row r="5552" spans="1:4" ht="13.5">
      <c r="A5552" s="197">
        <v>91815</v>
      </c>
      <c r="B5552" s="197" t="s">
        <v>27500</v>
      </c>
      <c r="C5552" s="197" t="s">
        <v>102</v>
      </c>
      <c r="D5552" s="198">
        <v>75</v>
      </c>
    </row>
    <row r="5553" spans="1:4" ht="13.5">
      <c r="A5553" s="197">
        <v>91816</v>
      </c>
      <c r="B5553" s="197" t="s">
        <v>27501</v>
      </c>
      <c r="C5553" s="197" t="s">
        <v>102</v>
      </c>
      <c r="D5553" s="198">
        <v>90.47</v>
      </c>
    </row>
    <row r="5554" spans="1:4" ht="13.5">
      <c r="A5554" s="197">
        <v>101161</v>
      </c>
      <c r="B5554" s="197" t="s">
        <v>27502</v>
      </c>
      <c r="C5554" s="197" t="s">
        <v>102</v>
      </c>
      <c r="D5554" s="198">
        <v>190.49</v>
      </c>
    </row>
    <row r="5555" spans="1:4" ht="13.5">
      <c r="A5555" s="197">
        <v>101163</v>
      </c>
      <c r="B5555" s="197" t="s">
        <v>27503</v>
      </c>
      <c r="C5555" s="197" t="s">
        <v>102</v>
      </c>
      <c r="D5555" s="198">
        <v>725.44</v>
      </c>
    </row>
    <row r="5556" spans="1:4" ht="13.5">
      <c r="A5556" s="197">
        <v>101164</v>
      </c>
      <c r="B5556" s="197" t="s">
        <v>27504</v>
      </c>
      <c r="C5556" s="197" t="s">
        <v>102</v>
      </c>
      <c r="D5556" s="198">
        <v>735.48</v>
      </c>
    </row>
    <row r="5557" spans="1:4" ht="13.5">
      <c r="A5557" s="197">
        <v>96358</v>
      </c>
      <c r="B5557" s="197" t="s">
        <v>27505</v>
      </c>
      <c r="C5557" s="197" t="s">
        <v>102</v>
      </c>
      <c r="D5557" s="198">
        <v>93.74</v>
      </c>
    </row>
    <row r="5558" spans="1:4" ht="13.5">
      <c r="A5558" s="197">
        <v>96359</v>
      </c>
      <c r="B5558" s="197" t="s">
        <v>27506</v>
      </c>
      <c r="C5558" s="197" t="s">
        <v>102</v>
      </c>
      <c r="D5558" s="198">
        <v>107.16</v>
      </c>
    </row>
    <row r="5559" spans="1:4" ht="13.5">
      <c r="A5559" s="197">
        <v>96360</v>
      </c>
      <c r="B5559" s="197" t="s">
        <v>27507</v>
      </c>
      <c r="C5559" s="197" t="s">
        <v>102</v>
      </c>
      <c r="D5559" s="198">
        <v>127.94</v>
      </c>
    </row>
    <row r="5560" spans="1:4" ht="13.5">
      <c r="A5560" s="197">
        <v>96361</v>
      </c>
      <c r="B5560" s="197" t="s">
        <v>27508</v>
      </c>
      <c r="C5560" s="197" t="s">
        <v>102</v>
      </c>
      <c r="D5560" s="198">
        <v>154.07</v>
      </c>
    </row>
    <row r="5561" spans="1:4" ht="13.5">
      <c r="A5561" s="197">
        <v>96362</v>
      </c>
      <c r="B5561" s="197" t="s">
        <v>27509</v>
      </c>
      <c r="C5561" s="197" t="s">
        <v>102</v>
      </c>
      <c r="D5561" s="198">
        <v>119.76</v>
      </c>
    </row>
    <row r="5562" spans="1:4" ht="13.5">
      <c r="A5562" s="197">
        <v>96363</v>
      </c>
      <c r="B5562" s="197" t="s">
        <v>27510</v>
      </c>
      <c r="C5562" s="197" t="s">
        <v>102</v>
      </c>
      <c r="D5562" s="198">
        <v>133.63999999999999</v>
      </c>
    </row>
    <row r="5563" spans="1:4" ht="13.5">
      <c r="A5563" s="197">
        <v>96364</v>
      </c>
      <c r="B5563" s="197" t="s">
        <v>27511</v>
      </c>
      <c r="C5563" s="197" t="s">
        <v>102</v>
      </c>
      <c r="D5563" s="198">
        <v>153.96</v>
      </c>
    </row>
    <row r="5564" spans="1:4" ht="13.5">
      <c r="A5564" s="197">
        <v>96365</v>
      </c>
      <c r="B5564" s="197" t="s">
        <v>27512</v>
      </c>
      <c r="C5564" s="197" t="s">
        <v>102</v>
      </c>
      <c r="D5564" s="198">
        <v>180.53</v>
      </c>
    </row>
    <row r="5565" spans="1:4" ht="13.5">
      <c r="A5565" s="197">
        <v>96366</v>
      </c>
      <c r="B5565" s="197" t="s">
        <v>27513</v>
      </c>
      <c r="C5565" s="197" t="s">
        <v>102</v>
      </c>
      <c r="D5565" s="198">
        <v>145.76</v>
      </c>
    </row>
    <row r="5566" spans="1:4" ht="13.5">
      <c r="A5566" s="197">
        <v>96367</v>
      </c>
      <c r="B5566" s="197" t="s">
        <v>27514</v>
      </c>
      <c r="C5566" s="197" t="s">
        <v>102</v>
      </c>
      <c r="D5566" s="198">
        <v>160.08000000000001</v>
      </c>
    </row>
    <row r="5567" spans="1:4" ht="13.5">
      <c r="A5567" s="197">
        <v>96368</v>
      </c>
      <c r="B5567" s="197" t="s">
        <v>27515</v>
      </c>
      <c r="C5567" s="197" t="s">
        <v>102</v>
      </c>
      <c r="D5567" s="198">
        <v>179.96</v>
      </c>
    </row>
    <row r="5568" spans="1:4" ht="13.5">
      <c r="A5568" s="197">
        <v>96369</v>
      </c>
      <c r="B5568" s="197" t="s">
        <v>27516</v>
      </c>
      <c r="C5568" s="197" t="s">
        <v>102</v>
      </c>
      <c r="D5568" s="198">
        <v>207</v>
      </c>
    </row>
    <row r="5569" spans="1:4" ht="13.5">
      <c r="A5569" s="197">
        <v>96370</v>
      </c>
      <c r="B5569" s="197" t="s">
        <v>27517</v>
      </c>
      <c r="C5569" s="197" t="s">
        <v>102</v>
      </c>
      <c r="D5569" s="198">
        <v>64.709999999999994</v>
      </c>
    </row>
    <row r="5570" spans="1:4" ht="13.5">
      <c r="A5570" s="197">
        <v>96371</v>
      </c>
      <c r="B5570" s="197" t="s">
        <v>27518</v>
      </c>
      <c r="C5570" s="197" t="s">
        <v>102</v>
      </c>
      <c r="D5570" s="198">
        <v>77.88</v>
      </c>
    </row>
    <row r="5571" spans="1:4" ht="13.5">
      <c r="A5571" s="197">
        <v>96373</v>
      </c>
      <c r="B5571" s="197" t="s">
        <v>27519</v>
      </c>
      <c r="C5571" s="197" t="s">
        <v>119</v>
      </c>
      <c r="D5571" s="198">
        <v>13.66</v>
      </c>
    </row>
    <row r="5572" spans="1:4" ht="13.5">
      <c r="A5572" s="197">
        <v>96374</v>
      </c>
      <c r="B5572" s="197" t="s">
        <v>27520</v>
      </c>
      <c r="C5572" s="197" t="s">
        <v>119</v>
      </c>
      <c r="D5572" s="198">
        <v>34</v>
      </c>
    </row>
    <row r="5573" spans="1:4" ht="13.5">
      <c r="A5573" s="197">
        <v>102235</v>
      </c>
      <c r="B5573" s="197" t="s">
        <v>27521</v>
      </c>
      <c r="C5573" s="197" t="s">
        <v>102</v>
      </c>
      <c r="D5573" s="198">
        <v>469.59</v>
      </c>
    </row>
    <row r="5574" spans="1:4" ht="13.5">
      <c r="A5574" s="197">
        <v>102253</v>
      </c>
      <c r="B5574" s="197" t="s">
        <v>27522</v>
      </c>
      <c r="C5574" s="197" t="s">
        <v>102</v>
      </c>
      <c r="D5574" s="198">
        <v>865.07</v>
      </c>
    </row>
    <row r="5575" spans="1:4" ht="13.5">
      <c r="A5575" s="197">
        <v>102254</v>
      </c>
      <c r="B5575" s="197" t="s">
        <v>27523</v>
      </c>
      <c r="C5575" s="197" t="s">
        <v>102</v>
      </c>
      <c r="D5575" s="198">
        <v>594.29</v>
      </c>
    </row>
    <row r="5576" spans="1:4" ht="13.5">
      <c r="A5576" s="197">
        <v>102255</v>
      </c>
      <c r="B5576" s="197" t="s">
        <v>27524</v>
      </c>
      <c r="C5576" s="197" t="s">
        <v>102</v>
      </c>
      <c r="D5576" s="198">
        <v>891.63</v>
      </c>
    </row>
    <row r="5577" spans="1:4" ht="13.5">
      <c r="A5577" s="197">
        <v>102256</v>
      </c>
      <c r="B5577" s="197" t="s">
        <v>27525</v>
      </c>
      <c r="C5577" s="197" t="s">
        <v>102</v>
      </c>
      <c r="D5577" s="198">
        <v>724.7</v>
      </c>
    </row>
    <row r="5578" spans="1:4" ht="13.5">
      <c r="A5578" s="197">
        <v>102257</v>
      </c>
      <c r="B5578" s="197" t="s">
        <v>27526</v>
      </c>
      <c r="C5578" s="197" t="s">
        <v>102</v>
      </c>
      <c r="D5578" s="198">
        <v>265.58999999999997</v>
      </c>
    </row>
    <row r="5579" spans="1:4" ht="13.5">
      <c r="A5579" s="197">
        <v>102258</v>
      </c>
      <c r="B5579" s="197" t="s">
        <v>27527</v>
      </c>
      <c r="C5579" s="197" t="s">
        <v>102</v>
      </c>
      <c r="D5579" s="198">
        <v>313.24</v>
      </c>
    </row>
    <row r="5580" spans="1:4" ht="13.5">
      <c r="A5580" s="197">
        <v>101154</v>
      </c>
      <c r="B5580" s="197" t="s">
        <v>27528</v>
      </c>
      <c r="C5580" s="197" t="s">
        <v>102</v>
      </c>
      <c r="D5580" s="198">
        <v>125.61</v>
      </c>
    </row>
    <row r="5581" spans="1:4" ht="13.5">
      <c r="A5581" s="197">
        <v>101155</v>
      </c>
      <c r="B5581" s="197" t="s">
        <v>27529</v>
      </c>
      <c r="C5581" s="197" t="s">
        <v>102</v>
      </c>
      <c r="D5581" s="198">
        <v>177.12</v>
      </c>
    </row>
    <row r="5582" spans="1:4" ht="13.5">
      <c r="A5582" s="197">
        <v>101156</v>
      </c>
      <c r="B5582" s="197" t="s">
        <v>27530</v>
      </c>
      <c r="C5582" s="197" t="s">
        <v>102</v>
      </c>
      <c r="D5582" s="198">
        <v>260.83</v>
      </c>
    </row>
    <row r="5583" spans="1:4" ht="13.5">
      <c r="A5583" s="197">
        <v>101810</v>
      </c>
      <c r="B5583" s="197" t="s">
        <v>27531</v>
      </c>
      <c r="C5583" s="197" t="s">
        <v>105</v>
      </c>
      <c r="D5583" s="123">
        <v>1583.13</v>
      </c>
    </row>
    <row r="5584" spans="1:4" ht="13.5">
      <c r="A5584" s="197">
        <v>101811</v>
      </c>
      <c r="B5584" s="197" t="s">
        <v>27532</v>
      </c>
      <c r="C5584" s="197" t="s">
        <v>105</v>
      </c>
      <c r="D5584" s="123">
        <v>1356.09</v>
      </c>
    </row>
    <row r="5585" spans="1:4" ht="13.5">
      <c r="A5585" s="197">
        <v>101812</v>
      </c>
      <c r="B5585" s="197" t="s">
        <v>44395</v>
      </c>
      <c r="C5585" s="197" t="s">
        <v>105</v>
      </c>
      <c r="D5585" s="123">
        <v>1736.8</v>
      </c>
    </row>
    <row r="5586" spans="1:4" ht="13.5">
      <c r="A5586" s="197">
        <v>101813</v>
      </c>
      <c r="B5586" s="197" t="s">
        <v>44396</v>
      </c>
      <c r="C5586" s="197" t="s">
        <v>105</v>
      </c>
      <c r="D5586" s="123">
        <v>1509.76</v>
      </c>
    </row>
    <row r="5587" spans="1:4" ht="13.5">
      <c r="A5587" s="197">
        <v>101814</v>
      </c>
      <c r="B5587" s="197" t="s">
        <v>44397</v>
      </c>
      <c r="C5587" s="197" t="s">
        <v>102</v>
      </c>
      <c r="D5587" s="198">
        <v>42.69</v>
      </c>
    </row>
    <row r="5588" spans="1:4" ht="13.5">
      <c r="A5588" s="197">
        <v>101815</v>
      </c>
      <c r="B5588" s="197" t="s">
        <v>44398</v>
      </c>
      <c r="C5588" s="197" t="s">
        <v>102</v>
      </c>
      <c r="D5588" s="198">
        <v>82.53</v>
      </c>
    </row>
    <row r="5589" spans="1:4" ht="13.5">
      <c r="A5589" s="197">
        <v>101816</v>
      </c>
      <c r="B5589" s="197" t="s">
        <v>44399</v>
      </c>
      <c r="C5589" s="197" t="s">
        <v>102</v>
      </c>
      <c r="D5589" s="198">
        <v>64.53</v>
      </c>
    </row>
    <row r="5590" spans="1:4" ht="13.5">
      <c r="A5590" s="197">
        <v>101817</v>
      </c>
      <c r="B5590" s="197" t="s">
        <v>44400</v>
      </c>
      <c r="C5590" s="197" t="s">
        <v>102</v>
      </c>
      <c r="D5590" s="198">
        <v>47.71</v>
      </c>
    </row>
    <row r="5591" spans="1:4" ht="13.5">
      <c r="A5591" s="197">
        <v>101818</v>
      </c>
      <c r="B5591" s="197" t="s">
        <v>44401</v>
      </c>
      <c r="C5591" s="197" t="s">
        <v>102</v>
      </c>
      <c r="D5591" s="198">
        <v>67.650000000000006</v>
      </c>
    </row>
    <row r="5592" spans="1:4" ht="13.5">
      <c r="A5592" s="197">
        <v>101819</v>
      </c>
      <c r="B5592" s="197" t="s">
        <v>44402</v>
      </c>
      <c r="C5592" s="197" t="s">
        <v>102</v>
      </c>
      <c r="D5592" s="198">
        <v>60.2</v>
      </c>
    </row>
    <row r="5593" spans="1:4" ht="13.5">
      <c r="A5593" s="197">
        <v>101820</v>
      </c>
      <c r="B5593" s="197" t="s">
        <v>44403</v>
      </c>
      <c r="C5593" s="197" t="s">
        <v>102</v>
      </c>
      <c r="D5593" s="198">
        <v>40.25</v>
      </c>
    </row>
    <row r="5594" spans="1:4" ht="13.5">
      <c r="A5594" s="197">
        <v>101822</v>
      </c>
      <c r="B5594" s="197" t="s">
        <v>44404</v>
      </c>
      <c r="C5594" s="197" t="s">
        <v>105</v>
      </c>
      <c r="D5594" s="198">
        <v>125.33</v>
      </c>
    </row>
    <row r="5595" spans="1:4" ht="13.5">
      <c r="A5595" s="197">
        <v>101823</v>
      </c>
      <c r="B5595" s="197" t="s">
        <v>44405</v>
      </c>
      <c r="C5595" s="197" t="s">
        <v>105</v>
      </c>
      <c r="D5595" s="198">
        <v>154.22999999999999</v>
      </c>
    </row>
    <row r="5596" spans="1:4" ht="13.5">
      <c r="A5596" s="197">
        <v>101824</v>
      </c>
      <c r="B5596" s="197" t="s">
        <v>44406</v>
      </c>
      <c r="C5596" s="197" t="s">
        <v>105</v>
      </c>
      <c r="D5596" s="198">
        <v>181.14</v>
      </c>
    </row>
    <row r="5597" spans="1:4" ht="13.5">
      <c r="A5597" s="197">
        <v>101825</v>
      </c>
      <c r="B5597" s="197" t="s">
        <v>44407</v>
      </c>
      <c r="C5597" s="197" t="s">
        <v>105</v>
      </c>
      <c r="D5597" s="198">
        <v>207.32</v>
      </c>
    </row>
    <row r="5598" spans="1:4" ht="13.5">
      <c r="A5598" s="197">
        <v>101826</v>
      </c>
      <c r="B5598" s="197" t="s">
        <v>44408</v>
      </c>
      <c r="C5598" s="197" t="s">
        <v>105</v>
      </c>
      <c r="D5598" s="198">
        <v>233.15</v>
      </c>
    </row>
    <row r="5599" spans="1:4" ht="13.5">
      <c r="A5599" s="197">
        <v>101827</v>
      </c>
      <c r="B5599" s="197" t="s">
        <v>44409</v>
      </c>
      <c r="C5599" s="197" t="s">
        <v>105</v>
      </c>
      <c r="D5599" s="198">
        <v>182.78</v>
      </c>
    </row>
    <row r="5600" spans="1:4" ht="13.5">
      <c r="A5600" s="197">
        <v>101828</v>
      </c>
      <c r="B5600" s="197" t="s">
        <v>44410</v>
      </c>
      <c r="C5600" s="197" t="s">
        <v>105</v>
      </c>
      <c r="D5600" s="198">
        <v>173.21</v>
      </c>
    </row>
    <row r="5601" spans="1:4" ht="13.5">
      <c r="A5601" s="197">
        <v>101829</v>
      </c>
      <c r="B5601" s="197" t="s">
        <v>44411</v>
      </c>
      <c r="C5601" s="197" t="s">
        <v>105</v>
      </c>
      <c r="D5601" s="198">
        <v>236.3</v>
      </c>
    </row>
    <row r="5602" spans="1:4" ht="13.5">
      <c r="A5602" s="197">
        <v>101830</v>
      </c>
      <c r="B5602" s="197" t="s">
        <v>44412</v>
      </c>
      <c r="C5602" s="197" t="s">
        <v>105</v>
      </c>
      <c r="D5602" s="198">
        <v>261.33</v>
      </c>
    </row>
    <row r="5603" spans="1:4" ht="13.5">
      <c r="A5603" s="197">
        <v>101831</v>
      </c>
      <c r="B5603" s="197" t="s">
        <v>44413</v>
      </c>
      <c r="C5603" s="197" t="s">
        <v>105</v>
      </c>
      <c r="D5603" s="198">
        <v>286.02</v>
      </c>
    </row>
    <row r="5604" spans="1:4" ht="13.5">
      <c r="A5604" s="197">
        <v>101832</v>
      </c>
      <c r="B5604" s="197" t="s">
        <v>44414</v>
      </c>
      <c r="C5604" s="197" t="s">
        <v>105</v>
      </c>
      <c r="D5604" s="198">
        <v>227.1</v>
      </c>
    </row>
    <row r="5605" spans="1:4" ht="13.5">
      <c r="A5605" s="197">
        <v>101833</v>
      </c>
      <c r="B5605" s="197" t="s">
        <v>44415</v>
      </c>
      <c r="C5605" s="197" t="s">
        <v>105</v>
      </c>
      <c r="D5605" s="198">
        <v>252.32</v>
      </c>
    </row>
    <row r="5606" spans="1:4" ht="13.5">
      <c r="A5606" s="197">
        <v>101834</v>
      </c>
      <c r="B5606" s="197" t="s">
        <v>44416</v>
      </c>
      <c r="C5606" s="197" t="s">
        <v>105</v>
      </c>
      <c r="D5606" s="198">
        <v>277.20999999999998</v>
      </c>
    </row>
    <row r="5607" spans="1:4" ht="13.5">
      <c r="A5607" s="197">
        <v>101835</v>
      </c>
      <c r="B5607" s="197" t="s">
        <v>44417</v>
      </c>
      <c r="C5607" s="197" t="s">
        <v>105</v>
      </c>
      <c r="D5607" s="198">
        <v>237.84</v>
      </c>
    </row>
    <row r="5608" spans="1:4" ht="13.5">
      <c r="A5608" s="197">
        <v>101836</v>
      </c>
      <c r="B5608" s="197" t="s">
        <v>44418</v>
      </c>
      <c r="C5608" s="197" t="s">
        <v>105</v>
      </c>
      <c r="D5608" s="198">
        <v>25.26</v>
      </c>
    </row>
    <row r="5609" spans="1:4" ht="13.5">
      <c r="A5609" s="197">
        <v>101837</v>
      </c>
      <c r="B5609" s="197" t="s">
        <v>44419</v>
      </c>
      <c r="C5609" s="197" t="s">
        <v>105</v>
      </c>
      <c r="D5609" s="198">
        <v>54.16</v>
      </c>
    </row>
    <row r="5610" spans="1:4" ht="13.5">
      <c r="A5610" s="197">
        <v>101838</v>
      </c>
      <c r="B5610" s="197" t="s">
        <v>44420</v>
      </c>
      <c r="C5610" s="197" t="s">
        <v>105</v>
      </c>
      <c r="D5610" s="198">
        <v>81.069999999999993</v>
      </c>
    </row>
    <row r="5611" spans="1:4" ht="13.5">
      <c r="A5611" s="197">
        <v>101839</v>
      </c>
      <c r="B5611" s="197" t="s">
        <v>44421</v>
      </c>
      <c r="C5611" s="197" t="s">
        <v>105</v>
      </c>
      <c r="D5611" s="198">
        <v>107.24</v>
      </c>
    </row>
    <row r="5612" spans="1:4" ht="13.5">
      <c r="A5612" s="197">
        <v>101840</v>
      </c>
      <c r="B5612" s="197" t="s">
        <v>44422</v>
      </c>
      <c r="C5612" s="197" t="s">
        <v>105</v>
      </c>
      <c r="D5612" s="198">
        <v>175.97</v>
      </c>
    </row>
    <row r="5613" spans="1:4" ht="13.5">
      <c r="A5613" s="197">
        <v>101841</v>
      </c>
      <c r="B5613" s="197" t="s">
        <v>44423</v>
      </c>
      <c r="C5613" s="197" t="s">
        <v>105</v>
      </c>
      <c r="D5613" s="198">
        <v>82.71</v>
      </c>
    </row>
    <row r="5614" spans="1:4" ht="13.5">
      <c r="A5614" s="197">
        <v>101842</v>
      </c>
      <c r="B5614" s="197" t="s">
        <v>44424</v>
      </c>
      <c r="C5614" s="197" t="s">
        <v>105</v>
      </c>
      <c r="D5614" s="198">
        <v>73.14</v>
      </c>
    </row>
    <row r="5615" spans="1:4" ht="13.5">
      <c r="A5615" s="197">
        <v>101843</v>
      </c>
      <c r="B5615" s="197" t="s">
        <v>44425</v>
      </c>
      <c r="C5615" s="197" t="s">
        <v>105</v>
      </c>
      <c r="D5615" s="198">
        <v>136.22999999999999</v>
      </c>
    </row>
    <row r="5616" spans="1:4" ht="13.5">
      <c r="A5616" s="197">
        <v>101844</v>
      </c>
      <c r="B5616" s="197" t="s">
        <v>44426</v>
      </c>
      <c r="C5616" s="197" t="s">
        <v>105</v>
      </c>
      <c r="D5616" s="198">
        <v>161.26</v>
      </c>
    </row>
    <row r="5617" spans="1:4" ht="13.5">
      <c r="A5617" s="197">
        <v>101845</v>
      </c>
      <c r="B5617" s="197" t="s">
        <v>44427</v>
      </c>
      <c r="C5617" s="197" t="s">
        <v>105</v>
      </c>
      <c r="D5617" s="198">
        <v>185.95</v>
      </c>
    </row>
    <row r="5618" spans="1:4" ht="13.5">
      <c r="A5618" s="197">
        <v>101846</v>
      </c>
      <c r="B5618" s="197" t="s">
        <v>44428</v>
      </c>
      <c r="C5618" s="197" t="s">
        <v>105</v>
      </c>
      <c r="D5618" s="198">
        <v>127.03</v>
      </c>
    </row>
    <row r="5619" spans="1:4" ht="13.5">
      <c r="A5619" s="197">
        <v>101847</v>
      </c>
      <c r="B5619" s="197" t="s">
        <v>44429</v>
      </c>
      <c r="C5619" s="197" t="s">
        <v>105</v>
      </c>
      <c r="D5619" s="198">
        <v>152.25</v>
      </c>
    </row>
    <row r="5620" spans="1:4" ht="13.5">
      <c r="A5620" s="197">
        <v>101848</v>
      </c>
      <c r="B5620" s="197" t="s">
        <v>44430</v>
      </c>
      <c r="C5620" s="197" t="s">
        <v>105</v>
      </c>
      <c r="D5620" s="198">
        <v>177.14</v>
      </c>
    </row>
    <row r="5621" spans="1:4" ht="13.5">
      <c r="A5621" s="197">
        <v>101849</v>
      </c>
      <c r="B5621" s="197" t="s">
        <v>44431</v>
      </c>
      <c r="C5621" s="197" t="s">
        <v>105</v>
      </c>
      <c r="D5621" s="198">
        <v>137.77000000000001</v>
      </c>
    </row>
    <row r="5622" spans="1:4" ht="13.5">
      <c r="A5622" s="197">
        <v>101850</v>
      </c>
      <c r="B5622" s="197" t="s">
        <v>44432</v>
      </c>
      <c r="C5622" s="197" t="s">
        <v>102</v>
      </c>
      <c r="D5622" s="198">
        <v>57.76</v>
      </c>
    </row>
    <row r="5623" spans="1:4" ht="13.5">
      <c r="A5623" s="197">
        <v>101851</v>
      </c>
      <c r="B5623" s="197" t="s">
        <v>44433</v>
      </c>
      <c r="C5623" s="197" t="s">
        <v>102</v>
      </c>
      <c r="D5623" s="198">
        <v>144.24</v>
      </c>
    </row>
    <row r="5624" spans="1:4" ht="13.5">
      <c r="A5624" s="197">
        <v>101852</v>
      </c>
      <c r="B5624" s="197" t="s">
        <v>44434</v>
      </c>
      <c r="C5624" s="197" t="s">
        <v>102</v>
      </c>
      <c r="D5624" s="198">
        <v>70.760000000000005</v>
      </c>
    </row>
    <row r="5625" spans="1:4" ht="13.5">
      <c r="A5625" s="197">
        <v>101853</v>
      </c>
      <c r="B5625" s="197" t="s">
        <v>44435</v>
      </c>
      <c r="C5625" s="197" t="s">
        <v>102</v>
      </c>
      <c r="D5625" s="198">
        <v>50.7</v>
      </c>
    </row>
    <row r="5626" spans="1:4" ht="13.5">
      <c r="A5626" s="197">
        <v>101854</v>
      </c>
      <c r="B5626" s="197" t="s">
        <v>44436</v>
      </c>
      <c r="C5626" s="197" t="s">
        <v>102</v>
      </c>
      <c r="D5626" s="198">
        <v>145.63</v>
      </c>
    </row>
    <row r="5627" spans="1:4" ht="13.5">
      <c r="A5627" s="197">
        <v>101855</v>
      </c>
      <c r="B5627" s="197" t="s">
        <v>44437</v>
      </c>
      <c r="C5627" s="197" t="s">
        <v>102</v>
      </c>
      <c r="D5627" s="198">
        <v>72.97</v>
      </c>
    </row>
    <row r="5628" spans="1:4" ht="13.5">
      <c r="A5628" s="197">
        <v>101856</v>
      </c>
      <c r="B5628" s="197" t="s">
        <v>44438</v>
      </c>
      <c r="C5628" s="197" t="s">
        <v>102</v>
      </c>
      <c r="D5628" s="198">
        <v>24.88</v>
      </c>
    </row>
    <row r="5629" spans="1:4" ht="13.5">
      <c r="A5629" s="197">
        <v>101857</v>
      </c>
      <c r="B5629" s="197" t="s">
        <v>44439</v>
      </c>
      <c r="C5629" s="197" t="s">
        <v>102</v>
      </c>
      <c r="D5629" s="198">
        <v>31.57</v>
      </c>
    </row>
    <row r="5630" spans="1:4" ht="13.5">
      <c r="A5630" s="197">
        <v>101858</v>
      </c>
      <c r="B5630" s="197" t="s">
        <v>44440</v>
      </c>
      <c r="C5630" s="197" t="s">
        <v>102</v>
      </c>
      <c r="D5630" s="198">
        <v>25.45</v>
      </c>
    </row>
    <row r="5631" spans="1:4" ht="13.5">
      <c r="A5631" s="197">
        <v>101859</v>
      </c>
      <c r="B5631" s="197" t="s">
        <v>44441</v>
      </c>
      <c r="C5631" s="197" t="s">
        <v>102</v>
      </c>
      <c r="D5631" s="198">
        <v>28.33</v>
      </c>
    </row>
    <row r="5632" spans="1:4" ht="13.5">
      <c r="A5632" s="197">
        <v>101860</v>
      </c>
      <c r="B5632" s="197" t="s">
        <v>44442</v>
      </c>
      <c r="C5632" s="197" t="s">
        <v>102</v>
      </c>
      <c r="D5632" s="198">
        <v>32.85</v>
      </c>
    </row>
    <row r="5633" spans="1:4" ht="13.5">
      <c r="A5633" s="197">
        <v>101861</v>
      </c>
      <c r="B5633" s="197" t="s">
        <v>44443</v>
      </c>
      <c r="C5633" s="197" t="s">
        <v>102</v>
      </c>
      <c r="D5633" s="198">
        <v>30.61</v>
      </c>
    </row>
    <row r="5634" spans="1:4" ht="13.5">
      <c r="A5634" s="197">
        <v>101862</v>
      </c>
      <c r="B5634" s="197" t="s">
        <v>44444</v>
      </c>
      <c r="C5634" s="197" t="s">
        <v>102</v>
      </c>
      <c r="D5634" s="198">
        <v>33.520000000000003</v>
      </c>
    </row>
    <row r="5635" spans="1:4" ht="13.5">
      <c r="A5635" s="197">
        <v>101863</v>
      </c>
      <c r="B5635" s="197" t="s">
        <v>44445</v>
      </c>
      <c r="C5635" s="197" t="s">
        <v>102</v>
      </c>
      <c r="D5635" s="198">
        <v>25.86</v>
      </c>
    </row>
    <row r="5636" spans="1:4" ht="13.5">
      <c r="A5636" s="197">
        <v>101864</v>
      </c>
      <c r="B5636" s="197" t="s">
        <v>44446</v>
      </c>
      <c r="C5636" s="197" t="s">
        <v>102</v>
      </c>
      <c r="D5636" s="198">
        <v>30.37</v>
      </c>
    </row>
    <row r="5637" spans="1:4" ht="13.5">
      <c r="A5637" s="197">
        <v>101865</v>
      </c>
      <c r="B5637" s="197" t="s">
        <v>44447</v>
      </c>
      <c r="C5637" s="197" t="s">
        <v>102</v>
      </c>
      <c r="D5637" s="198">
        <v>34.89</v>
      </c>
    </row>
    <row r="5638" spans="1:4" ht="13.5">
      <c r="A5638" s="197">
        <v>101866</v>
      </c>
      <c r="B5638" s="197" t="s">
        <v>44448</v>
      </c>
      <c r="C5638" s="197" t="s">
        <v>102</v>
      </c>
      <c r="D5638" s="198">
        <v>30.82</v>
      </c>
    </row>
    <row r="5639" spans="1:4" ht="13.5">
      <c r="A5639" s="197">
        <v>101867</v>
      </c>
      <c r="B5639" s="197" t="s">
        <v>44449</v>
      </c>
      <c r="C5639" s="197" t="s">
        <v>102</v>
      </c>
      <c r="D5639" s="198">
        <v>35.340000000000003</v>
      </c>
    </row>
    <row r="5640" spans="1:4" ht="13.5">
      <c r="A5640" s="197">
        <v>101868</v>
      </c>
      <c r="B5640" s="197" t="s">
        <v>44450</v>
      </c>
      <c r="C5640" s="197" t="s">
        <v>102</v>
      </c>
      <c r="D5640" s="198">
        <v>27.67</v>
      </c>
    </row>
    <row r="5641" spans="1:4" ht="13.5">
      <c r="A5641" s="197">
        <v>101869</v>
      </c>
      <c r="B5641" s="197" t="s">
        <v>44451</v>
      </c>
      <c r="C5641" s="197" t="s">
        <v>102</v>
      </c>
      <c r="D5641" s="198">
        <v>32.19</v>
      </c>
    </row>
    <row r="5642" spans="1:4" ht="13.5">
      <c r="A5642" s="197">
        <v>101870</v>
      </c>
      <c r="B5642" s="197" t="s">
        <v>44452</v>
      </c>
      <c r="C5642" s="197" t="s">
        <v>102</v>
      </c>
      <c r="D5642" s="198">
        <v>36.700000000000003</v>
      </c>
    </row>
    <row r="5643" spans="1:4" ht="13.5">
      <c r="A5643" s="197">
        <v>102096</v>
      </c>
      <c r="B5643" s="197" t="s">
        <v>27533</v>
      </c>
      <c r="C5643" s="197" t="s">
        <v>105</v>
      </c>
      <c r="D5643" s="123">
        <v>1721.93</v>
      </c>
    </row>
    <row r="5644" spans="1:4" ht="13.5">
      <c r="A5644" s="197">
        <v>102098</v>
      </c>
      <c r="B5644" s="197" t="s">
        <v>44453</v>
      </c>
      <c r="C5644" s="197" t="s">
        <v>105</v>
      </c>
      <c r="D5644" s="123">
        <v>1875.6</v>
      </c>
    </row>
    <row r="5645" spans="1:4" ht="13.5">
      <c r="A5645" s="197">
        <v>102101</v>
      </c>
      <c r="B5645" s="197" t="s">
        <v>27534</v>
      </c>
      <c r="C5645" s="197" t="s">
        <v>102</v>
      </c>
      <c r="D5645" s="198">
        <v>4.0199999999999996</v>
      </c>
    </row>
    <row r="5646" spans="1:4" ht="13.5">
      <c r="A5646" s="197">
        <v>102988</v>
      </c>
      <c r="B5646" s="197" t="s">
        <v>44454</v>
      </c>
      <c r="C5646" s="197" t="s">
        <v>102</v>
      </c>
      <c r="D5646" s="198">
        <v>54.11</v>
      </c>
    </row>
    <row r="5647" spans="1:4" ht="13.5">
      <c r="A5647" s="197">
        <v>100576</v>
      </c>
      <c r="B5647" s="197" t="s">
        <v>27535</v>
      </c>
      <c r="C5647" s="197" t="s">
        <v>102</v>
      </c>
      <c r="D5647" s="198">
        <v>2.41</v>
      </c>
    </row>
    <row r="5648" spans="1:4" ht="13.5">
      <c r="A5648" s="197">
        <v>100577</v>
      </c>
      <c r="B5648" s="197" t="s">
        <v>27536</v>
      </c>
      <c r="C5648" s="197" t="s">
        <v>102</v>
      </c>
      <c r="D5648" s="198">
        <v>1.1299999999999999</v>
      </c>
    </row>
    <row r="5649" spans="1:4" ht="13.5">
      <c r="A5649" s="197">
        <v>96388</v>
      </c>
      <c r="B5649" s="197" t="s">
        <v>27537</v>
      </c>
      <c r="C5649" s="197" t="s">
        <v>105</v>
      </c>
      <c r="D5649" s="198">
        <v>11.42</v>
      </c>
    </row>
    <row r="5650" spans="1:4" ht="13.5">
      <c r="A5650" s="197">
        <v>96389</v>
      </c>
      <c r="B5650" s="197" t="s">
        <v>27538</v>
      </c>
      <c r="C5650" s="197" t="s">
        <v>105</v>
      </c>
      <c r="D5650" s="198">
        <v>45.15</v>
      </c>
    </row>
    <row r="5651" spans="1:4" ht="13.5">
      <c r="A5651" s="197">
        <v>96390</v>
      </c>
      <c r="B5651" s="197" t="s">
        <v>27539</v>
      </c>
      <c r="C5651" s="197" t="s">
        <v>105</v>
      </c>
      <c r="D5651" s="198">
        <v>70.23</v>
      </c>
    </row>
    <row r="5652" spans="1:4" ht="13.5">
      <c r="A5652" s="197">
        <v>96391</v>
      </c>
      <c r="B5652" s="197" t="s">
        <v>27540</v>
      </c>
      <c r="C5652" s="197" t="s">
        <v>105</v>
      </c>
      <c r="D5652" s="198">
        <v>97.16</v>
      </c>
    </row>
    <row r="5653" spans="1:4" ht="13.5">
      <c r="A5653" s="197">
        <v>96392</v>
      </c>
      <c r="B5653" s="197" t="s">
        <v>27541</v>
      </c>
      <c r="C5653" s="197" t="s">
        <v>105</v>
      </c>
      <c r="D5653" s="198">
        <v>123</v>
      </c>
    </row>
    <row r="5654" spans="1:4" ht="13.5">
      <c r="A5654" s="197">
        <v>96396</v>
      </c>
      <c r="B5654" s="197" t="s">
        <v>27542</v>
      </c>
      <c r="C5654" s="197" t="s">
        <v>105</v>
      </c>
      <c r="D5654" s="198">
        <v>125.23</v>
      </c>
    </row>
    <row r="5655" spans="1:4" ht="13.5">
      <c r="A5655" s="197">
        <v>96397</v>
      </c>
      <c r="B5655" s="197" t="s">
        <v>27543</v>
      </c>
      <c r="C5655" s="197" t="s">
        <v>105</v>
      </c>
      <c r="D5655" s="198">
        <v>177.45</v>
      </c>
    </row>
    <row r="5656" spans="1:4" ht="13.5">
      <c r="A5656" s="197">
        <v>96398</v>
      </c>
      <c r="B5656" s="197" t="s">
        <v>27544</v>
      </c>
      <c r="C5656" s="197" t="s">
        <v>105</v>
      </c>
      <c r="D5656" s="198">
        <v>246.14</v>
      </c>
    </row>
    <row r="5657" spans="1:4" ht="13.5">
      <c r="A5657" s="197">
        <v>96399</v>
      </c>
      <c r="B5657" s="197" t="s">
        <v>27545</v>
      </c>
      <c r="C5657" s="197" t="s">
        <v>105</v>
      </c>
      <c r="D5657" s="198">
        <v>86.82</v>
      </c>
    </row>
    <row r="5658" spans="1:4" ht="13.5">
      <c r="A5658" s="197">
        <v>96400</v>
      </c>
      <c r="B5658" s="197" t="s">
        <v>27546</v>
      </c>
      <c r="C5658" s="197" t="s">
        <v>105</v>
      </c>
      <c r="D5658" s="198">
        <v>113.33</v>
      </c>
    </row>
    <row r="5659" spans="1:4" ht="13.5">
      <c r="A5659" s="197">
        <v>96402</v>
      </c>
      <c r="B5659" s="197" t="s">
        <v>27547</v>
      </c>
      <c r="C5659" s="197" t="s">
        <v>102</v>
      </c>
      <c r="D5659" s="198">
        <v>2.77</v>
      </c>
    </row>
    <row r="5660" spans="1:4" ht="13.5">
      <c r="A5660" s="197">
        <v>100564</v>
      </c>
      <c r="B5660" s="197" t="s">
        <v>27548</v>
      </c>
      <c r="C5660" s="197" t="s">
        <v>105</v>
      </c>
      <c r="D5660" s="198">
        <v>79.28</v>
      </c>
    </row>
    <row r="5661" spans="1:4" ht="13.5">
      <c r="A5661" s="197">
        <v>100565</v>
      </c>
      <c r="B5661" s="197" t="s">
        <v>27549</v>
      </c>
      <c r="C5661" s="197" t="s">
        <v>105</v>
      </c>
      <c r="D5661" s="198">
        <v>69.739999999999995</v>
      </c>
    </row>
    <row r="5662" spans="1:4" ht="13.5">
      <c r="A5662" s="197">
        <v>100566</v>
      </c>
      <c r="B5662" s="197" t="s">
        <v>27550</v>
      </c>
      <c r="C5662" s="197" t="s">
        <v>105</v>
      </c>
      <c r="D5662" s="198">
        <v>132.79</v>
      </c>
    </row>
    <row r="5663" spans="1:4" ht="13.5">
      <c r="A5663" s="197">
        <v>100567</v>
      </c>
      <c r="B5663" s="197" t="s">
        <v>27551</v>
      </c>
      <c r="C5663" s="197" t="s">
        <v>105</v>
      </c>
      <c r="D5663" s="198">
        <v>157.86000000000001</v>
      </c>
    </row>
    <row r="5664" spans="1:4" ht="13.5">
      <c r="A5664" s="197">
        <v>100568</v>
      </c>
      <c r="B5664" s="197" t="s">
        <v>27552</v>
      </c>
      <c r="C5664" s="197" t="s">
        <v>105</v>
      </c>
      <c r="D5664" s="198">
        <v>182.51</v>
      </c>
    </row>
    <row r="5665" spans="1:4" ht="13.5">
      <c r="A5665" s="197">
        <v>100569</v>
      </c>
      <c r="B5665" s="197" t="s">
        <v>27553</v>
      </c>
      <c r="C5665" s="197" t="s">
        <v>105</v>
      </c>
      <c r="D5665" s="198">
        <v>123.6</v>
      </c>
    </row>
    <row r="5666" spans="1:4" ht="13.5">
      <c r="A5666" s="197">
        <v>100570</v>
      </c>
      <c r="B5666" s="197" t="s">
        <v>27554</v>
      </c>
      <c r="C5666" s="197" t="s">
        <v>105</v>
      </c>
      <c r="D5666" s="198">
        <v>151.19999999999999</v>
      </c>
    </row>
    <row r="5667" spans="1:4" ht="13.5">
      <c r="A5667" s="197">
        <v>100571</v>
      </c>
      <c r="B5667" s="197" t="s">
        <v>27555</v>
      </c>
      <c r="C5667" s="197" t="s">
        <v>105</v>
      </c>
      <c r="D5667" s="198">
        <v>173.74</v>
      </c>
    </row>
    <row r="5668" spans="1:4" ht="13.5">
      <c r="A5668" s="197">
        <v>100572</v>
      </c>
      <c r="B5668" s="197" t="s">
        <v>27556</v>
      </c>
      <c r="C5668" s="197" t="s">
        <v>105</v>
      </c>
      <c r="D5668" s="198">
        <v>84.66</v>
      </c>
    </row>
    <row r="5669" spans="1:4" ht="13.5">
      <c r="A5669" s="197">
        <v>100573</v>
      </c>
      <c r="B5669" s="197" t="s">
        <v>27557</v>
      </c>
      <c r="C5669" s="197" t="s">
        <v>105</v>
      </c>
      <c r="D5669" s="198">
        <v>75.12</v>
      </c>
    </row>
    <row r="5670" spans="1:4" ht="13.5">
      <c r="A5670" s="197">
        <v>100574</v>
      </c>
      <c r="B5670" s="197" t="s">
        <v>27558</v>
      </c>
      <c r="C5670" s="197" t="s">
        <v>105</v>
      </c>
      <c r="D5670" s="198">
        <v>1.31</v>
      </c>
    </row>
    <row r="5671" spans="1:4" ht="13.5">
      <c r="A5671" s="197">
        <v>100575</v>
      </c>
      <c r="B5671" s="197" t="s">
        <v>27559</v>
      </c>
      <c r="C5671" s="197" t="s">
        <v>102</v>
      </c>
      <c r="D5671" s="198">
        <v>0.12</v>
      </c>
    </row>
    <row r="5672" spans="1:4" ht="13.5">
      <c r="A5672" s="197">
        <v>101767</v>
      </c>
      <c r="B5672" s="197" t="s">
        <v>27560</v>
      </c>
      <c r="C5672" s="197" t="s">
        <v>105</v>
      </c>
      <c r="D5672" s="198">
        <v>27.15</v>
      </c>
    </row>
    <row r="5673" spans="1:4" ht="13.5">
      <c r="A5673" s="197">
        <v>101768</v>
      </c>
      <c r="B5673" s="197" t="s">
        <v>27561</v>
      </c>
      <c r="C5673" s="197" t="s">
        <v>105</v>
      </c>
      <c r="D5673" s="198">
        <v>42.13</v>
      </c>
    </row>
    <row r="5674" spans="1:4" ht="13.5">
      <c r="A5674" s="197">
        <v>92391</v>
      </c>
      <c r="B5674" s="197" t="s">
        <v>27562</v>
      </c>
      <c r="C5674" s="197" t="s">
        <v>102</v>
      </c>
      <c r="D5674" s="198">
        <v>58.44</v>
      </c>
    </row>
    <row r="5675" spans="1:4" ht="13.5">
      <c r="A5675" s="197">
        <v>92392</v>
      </c>
      <c r="B5675" s="197" t="s">
        <v>27563</v>
      </c>
      <c r="C5675" s="197" t="s">
        <v>102</v>
      </c>
      <c r="D5675" s="198">
        <v>120.13</v>
      </c>
    </row>
    <row r="5676" spans="1:4" ht="13.5">
      <c r="A5676" s="197">
        <v>92393</v>
      </c>
      <c r="B5676" s="197" t="s">
        <v>27564</v>
      </c>
      <c r="C5676" s="197" t="s">
        <v>102</v>
      </c>
      <c r="D5676" s="198">
        <v>58.38</v>
      </c>
    </row>
    <row r="5677" spans="1:4" ht="13.5">
      <c r="A5677" s="197">
        <v>92394</v>
      </c>
      <c r="B5677" s="197" t="s">
        <v>27565</v>
      </c>
      <c r="C5677" s="197" t="s">
        <v>102</v>
      </c>
      <c r="D5677" s="198">
        <v>73.5</v>
      </c>
    </row>
    <row r="5678" spans="1:4" ht="13.5">
      <c r="A5678" s="197">
        <v>92395</v>
      </c>
      <c r="B5678" s="197" t="s">
        <v>27566</v>
      </c>
      <c r="C5678" s="197" t="s">
        <v>102</v>
      </c>
      <c r="D5678" s="198">
        <v>89.91</v>
      </c>
    </row>
    <row r="5679" spans="1:4" ht="13.5">
      <c r="A5679" s="197">
        <v>92396</v>
      </c>
      <c r="B5679" s="197" t="s">
        <v>27567</v>
      </c>
      <c r="C5679" s="197" t="s">
        <v>102</v>
      </c>
      <c r="D5679" s="198">
        <v>73.069999999999993</v>
      </c>
    </row>
    <row r="5680" spans="1:4" ht="13.5">
      <c r="A5680" s="197">
        <v>92397</v>
      </c>
      <c r="B5680" s="197" t="s">
        <v>27568</v>
      </c>
      <c r="C5680" s="197" t="s">
        <v>102</v>
      </c>
      <c r="D5680" s="198">
        <v>58.9</v>
      </c>
    </row>
    <row r="5681" spans="1:4" ht="13.5">
      <c r="A5681" s="197">
        <v>92398</v>
      </c>
      <c r="B5681" s="197" t="s">
        <v>27569</v>
      </c>
      <c r="C5681" s="197" t="s">
        <v>102</v>
      </c>
      <c r="D5681" s="198">
        <v>75.73</v>
      </c>
    </row>
    <row r="5682" spans="1:4" ht="13.5">
      <c r="A5682" s="197">
        <v>92399</v>
      </c>
      <c r="B5682" s="197" t="s">
        <v>27570</v>
      </c>
      <c r="C5682" s="197" t="s">
        <v>102</v>
      </c>
      <c r="D5682" s="198">
        <v>77.27</v>
      </c>
    </row>
    <row r="5683" spans="1:4" ht="13.5">
      <c r="A5683" s="197">
        <v>92400</v>
      </c>
      <c r="B5683" s="197" t="s">
        <v>27571</v>
      </c>
      <c r="C5683" s="197" t="s">
        <v>102</v>
      </c>
      <c r="D5683" s="198">
        <v>90.85</v>
      </c>
    </row>
    <row r="5684" spans="1:4" ht="13.5">
      <c r="A5684" s="197">
        <v>92401</v>
      </c>
      <c r="B5684" s="197" t="s">
        <v>27572</v>
      </c>
      <c r="C5684" s="197" t="s">
        <v>102</v>
      </c>
      <c r="D5684" s="198">
        <v>92.48</v>
      </c>
    </row>
    <row r="5685" spans="1:4" ht="13.5">
      <c r="A5685" s="197">
        <v>92402</v>
      </c>
      <c r="B5685" s="197" t="s">
        <v>27573</v>
      </c>
      <c r="C5685" s="197" t="s">
        <v>102</v>
      </c>
      <c r="D5685" s="198">
        <v>75.12</v>
      </c>
    </row>
    <row r="5686" spans="1:4" ht="13.5">
      <c r="A5686" s="197">
        <v>92403</v>
      </c>
      <c r="B5686" s="197" t="s">
        <v>27574</v>
      </c>
      <c r="C5686" s="197" t="s">
        <v>102</v>
      </c>
      <c r="D5686" s="198">
        <v>60.81</v>
      </c>
    </row>
    <row r="5687" spans="1:4" ht="13.5">
      <c r="A5687" s="197">
        <v>92404</v>
      </c>
      <c r="B5687" s="197" t="s">
        <v>27575</v>
      </c>
      <c r="C5687" s="197" t="s">
        <v>102</v>
      </c>
      <c r="D5687" s="198">
        <v>77.650000000000006</v>
      </c>
    </row>
    <row r="5688" spans="1:4" ht="13.5">
      <c r="A5688" s="197">
        <v>92405</v>
      </c>
      <c r="B5688" s="197" t="s">
        <v>27576</v>
      </c>
      <c r="C5688" s="197" t="s">
        <v>102</v>
      </c>
      <c r="D5688" s="198">
        <v>79.17</v>
      </c>
    </row>
    <row r="5689" spans="1:4" ht="13.5">
      <c r="A5689" s="197">
        <v>92406</v>
      </c>
      <c r="B5689" s="197" t="s">
        <v>27577</v>
      </c>
      <c r="C5689" s="197" t="s">
        <v>102</v>
      </c>
      <c r="D5689" s="198">
        <v>92.78</v>
      </c>
    </row>
    <row r="5690" spans="1:4" ht="13.5">
      <c r="A5690" s="197">
        <v>92407</v>
      </c>
      <c r="B5690" s="197" t="s">
        <v>27578</v>
      </c>
      <c r="C5690" s="197" t="s">
        <v>102</v>
      </c>
      <c r="D5690" s="198">
        <v>94.4</v>
      </c>
    </row>
    <row r="5691" spans="1:4" ht="13.5">
      <c r="A5691" s="197">
        <v>93679</v>
      </c>
      <c r="B5691" s="197" t="s">
        <v>27579</v>
      </c>
      <c r="C5691" s="197" t="s">
        <v>102</v>
      </c>
      <c r="D5691" s="198">
        <v>80.709999999999994</v>
      </c>
    </row>
    <row r="5692" spans="1:4" ht="13.5">
      <c r="A5692" s="197">
        <v>93680</v>
      </c>
      <c r="B5692" s="197" t="s">
        <v>27580</v>
      </c>
      <c r="C5692" s="197" t="s">
        <v>102</v>
      </c>
      <c r="D5692" s="198">
        <v>66.2</v>
      </c>
    </row>
    <row r="5693" spans="1:4" ht="13.5">
      <c r="A5693" s="197">
        <v>93681</v>
      </c>
      <c r="B5693" s="197" t="s">
        <v>27581</v>
      </c>
      <c r="C5693" s="197" t="s">
        <v>102</v>
      </c>
      <c r="D5693" s="198">
        <v>81.569999999999993</v>
      </c>
    </row>
    <row r="5694" spans="1:4" ht="13.5">
      <c r="A5694" s="197">
        <v>93682</v>
      </c>
      <c r="B5694" s="197" t="s">
        <v>27582</v>
      </c>
      <c r="C5694" s="197" t="s">
        <v>102</v>
      </c>
      <c r="D5694" s="198">
        <v>83.17</v>
      </c>
    </row>
    <row r="5695" spans="1:4" ht="13.5">
      <c r="A5695" s="197">
        <v>97104</v>
      </c>
      <c r="B5695" s="197" t="s">
        <v>27583</v>
      </c>
      <c r="C5695" s="197" t="s">
        <v>102</v>
      </c>
      <c r="D5695" s="198">
        <v>103.17</v>
      </c>
    </row>
    <row r="5696" spans="1:4" ht="13.5">
      <c r="A5696" s="197">
        <v>97105</v>
      </c>
      <c r="B5696" s="197" t="s">
        <v>27584</v>
      </c>
      <c r="C5696" s="197" t="s">
        <v>102</v>
      </c>
      <c r="D5696" s="198">
        <v>121.3</v>
      </c>
    </row>
    <row r="5697" spans="1:4" ht="13.5">
      <c r="A5697" s="197">
        <v>97106</v>
      </c>
      <c r="B5697" s="197" t="s">
        <v>27585</v>
      </c>
      <c r="C5697" s="197" t="s">
        <v>102</v>
      </c>
      <c r="D5697" s="198">
        <v>131.97</v>
      </c>
    </row>
    <row r="5698" spans="1:4" ht="13.5">
      <c r="A5698" s="197">
        <v>97107</v>
      </c>
      <c r="B5698" s="197" t="s">
        <v>27586</v>
      </c>
      <c r="C5698" s="197" t="s">
        <v>102</v>
      </c>
      <c r="D5698" s="198">
        <v>142.61000000000001</v>
      </c>
    </row>
    <row r="5699" spans="1:4" ht="13.5">
      <c r="A5699" s="197">
        <v>97108</v>
      </c>
      <c r="B5699" s="197" t="s">
        <v>27587</v>
      </c>
      <c r="C5699" s="197" t="s">
        <v>102</v>
      </c>
      <c r="D5699" s="198">
        <v>168.17</v>
      </c>
    </row>
    <row r="5700" spans="1:4" ht="13.5">
      <c r="A5700" s="197">
        <v>97109</v>
      </c>
      <c r="B5700" s="197" t="s">
        <v>27588</v>
      </c>
      <c r="C5700" s="197" t="s">
        <v>102</v>
      </c>
      <c r="D5700" s="198">
        <v>178.74</v>
      </c>
    </row>
    <row r="5701" spans="1:4" ht="13.5">
      <c r="A5701" s="197">
        <v>97110</v>
      </c>
      <c r="B5701" s="197" t="s">
        <v>27589</v>
      </c>
      <c r="C5701" s="197" t="s">
        <v>102</v>
      </c>
      <c r="D5701" s="198">
        <v>163.51</v>
      </c>
    </row>
    <row r="5702" spans="1:4" ht="13.5">
      <c r="A5702" s="197">
        <v>97111</v>
      </c>
      <c r="B5702" s="197" t="s">
        <v>27590</v>
      </c>
      <c r="C5702" s="197" t="s">
        <v>102</v>
      </c>
      <c r="D5702" s="198">
        <v>186.87</v>
      </c>
    </row>
    <row r="5703" spans="1:4" ht="13.5">
      <c r="A5703" s="197">
        <v>97112</v>
      </c>
      <c r="B5703" s="197" t="s">
        <v>27591</v>
      </c>
      <c r="C5703" s="197" t="s">
        <v>102</v>
      </c>
      <c r="D5703" s="198">
        <v>200.96</v>
      </c>
    </row>
    <row r="5704" spans="1:4" ht="13.5">
      <c r="A5704" s="197">
        <v>97113</v>
      </c>
      <c r="B5704" s="197" t="s">
        <v>27592</v>
      </c>
      <c r="C5704" s="197" t="s">
        <v>102</v>
      </c>
      <c r="D5704" s="198">
        <v>2.11</v>
      </c>
    </row>
    <row r="5705" spans="1:4" ht="13.5">
      <c r="A5705" s="197">
        <v>97114</v>
      </c>
      <c r="B5705" s="197" t="s">
        <v>27593</v>
      </c>
      <c r="C5705" s="197" t="s">
        <v>119</v>
      </c>
      <c r="D5705" s="198">
        <v>0.44</v>
      </c>
    </row>
    <row r="5706" spans="1:4" ht="13.5">
      <c r="A5706" s="197">
        <v>97115</v>
      </c>
      <c r="B5706" s="197" t="s">
        <v>27594</v>
      </c>
      <c r="C5706" s="197" t="s">
        <v>23988</v>
      </c>
      <c r="D5706" s="198">
        <v>43.67</v>
      </c>
    </row>
    <row r="5707" spans="1:4" ht="13.5">
      <c r="A5707" s="197">
        <v>97116</v>
      </c>
      <c r="B5707" s="197" t="s">
        <v>27595</v>
      </c>
      <c r="C5707" s="197" t="s">
        <v>23988</v>
      </c>
      <c r="D5707" s="198">
        <v>21.77</v>
      </c>
    </row>
    <row r="5708" spans="1:4" ht="13.5">
      <c r="A5708" s="197">
        <v>97117</v>
      </c>
      <c r="B5708" s="197" t="s">
        <v>27596</v>
      </c>
      <c r="C5708" s="197" t="s">
        <v>23988</v>
      </c>
      <c r="D5708" s="198">
        <v>21.37</v>
      </c>
    </row>
    <row r="5709" spans="1:4" ht="13.5">
      <c r="A5709" s="197">
        <v>97118</v>
      </c>
      <c r="B5709" s="197" t="s">
        <v>27597</v>
      </c>
      <c r="C5709" s="197" t="s">
        <v>23988</v>
      </c>
      <c r="D5709" s="198">
        <v>18.940000000000001</v>
      </c>
    </row>
    <row r="5710" spans="1:4" ht="13.5">
      <c r="A5710" s="197">
        <v>97119</v>
      </c>
      <c r="B5710" s="197" t="s">
        <v>27598</v>
      </c>
      <c r="C5710" s="197" t="s">
        <v>23988</v>
      </c>
      <c r="D5710" s="198">
        <v>18.239999999999998</v>
      </c>
    </row>
    <row r="5711" spans="1:4" ht="13.5">
      <c r="A5711" s="197">
        <v>97120</v>
      </c>
      <c r="B5711" s="197" t="s">
        <v>27599</v>
      </c>
      <c r="C5711" s="197" t="s">
        <v>23988</v>
      </c>
      <c r="D5711" s="198">
        <v>13.58</v>
      </c>
    </row>
    <row r="5712" spans="1:4" ht="13.5">
      <c r="A5712" s="197">
        <v>97802</v>
      </c>
      <c r="B5712" s="197" t="s">
        <v>27600</v>
      </c>
      <c r="C5712" s="197" t="s">
        <v>102</v>
      </c>
      <c r="D5712" s="198">
        <v>7.44</v>
      </c>
    </row>
    <row r="5713" spans="1:4" ht="13.5">
      <c r="A5713" s="197">
        <v>97803</v>
      </c>
      <c r="B5713" s="197" t="s">
        <v>27601</v>
      </c>
      <c r="C5713" s="197" t="s">
        <v>102</v>
      </c>
      <c r="D5713" s="198">
        <v>11.36</v>
      </c>
    </row>
    <row r="5714" spans="1:4" ht="13.5">
      <c r="A5714" s="197">
        <v>97805</v>
      </c>
      <c r="B5714" s="197" t="s">
        <v>27602</v>
      </c>
      <c r="C5714" s="197" t="s">
        <v>102</v>
      </c>
      <c r="D5714" s="198">
        <v>18.59</v>
      </c>
    </row>
    <row r="5715" spans="1:4" ht="13.5">
      <c r="A5715" s="197">
        <v>97806</v>
      </c>
      <c r="B5715" s="197" t="s">
        <v>27603</v>
      </c>
      <c r="C5715" s="197" t="s">
        <v>102</v>
      </c>
      <c r="D5715" s="198">
        <v>22.48</v>
      </c>
    </row>
    <row r="5716" spans="1:4" ht="13.5">
      <c r="A5716" s="197">
        <v>97807</v>
      </c>
      <c r="B5716" s="197" t="s">
        <v>27604</v>
      </c>
      <c r="C5716" s="197" t="s">
        <v>102</v>
      </c>
      <c r="D5716" s="198">
        <v>25.57</v>
      </c>
    </row>
    <row r="5717" spans="1:4" ht="13.5">
      <c r="A5717" s="197">
        <v>97809</v>
      </c>
      <c r="B5717" s="197" t="s">
        <v>27605</v>
      </c>
      <c r="C5717" s="197" t="s">
        <v>102</v>
      </c>
      <c r="D5717" s="198">
        <v>20.76</v>
      </c>
    </row>
    <row r="5718" spans="1:4" ht="13.5">
      <c r="A5718" s="197">
        <v>97810</v>
      </c>
      <c r="B5718" s="197" t="s">
        <v>27606</v>
      </c>
      <c r="C5718" s="197" t="s">
        <v>102</v>
      </c>
      <c r="D5718" s="198">
        <v>22.56</v>
      </c>
    </row>
    <row r="5719" spans="1:4" ht="13.5">
      <c r="A5719" s="197">
        <v>97811</v>
      </c>
      <c r="B5719" s="197" t="s">
        <v>27607</v>
      </c>
      <c r="C5719" s="197" t="s">
        <v>102</v>
      </c>
      <c r="D5719" s="198">
        <v>25.76</v>
      </c>
    </row>
    <row r="5720" spans="1:4" ht="13.5">
      <c r="A5720" s="197">
        <v>101167</v>
      </c>
      <c r="B5720" s="197" t="s">
        <v>27608</v>
      </c>
      <c r="C5720" s="197" t="s">
        <v>102</v>
      </c>
      <c r="D5720" s="198">
        <v>119.69</v>
      </c>
    </row>
    <row r="5721" spans="1:4" ht="13.5">
      <c r="A5721" s="197">
        <v>101168</v>
      </c>
      <c r="B5721" s="197" t="s">
        <v>27609</v>
      </c>
      <c r="C5721" s="197" t="s">
        <v>102</v>
      </c>
      <c r="D5721" s="198">
        <v>174.44</v>
      </c>
    </row>
    <row r="5722" spans="1:4" ht="13.5">
      <c r="A5722" s="197">
        <v>101169</v>
      </c>
      <c r="B5722" s="197" t="s">
        <v>27610</v>
      </c>
      <c r="C5722" s="197" t="s">
        <v>102</v>
      </c>
      <c r="D5722" s="198">
        <v>132.74</v>
      </c>
    </row>
    <row r="5723" spans="1:4" ht="13.5">
      <c r="A5723" s="197">
        <v>101170</v>
      </c>
      <c r="B5723" s="197" t="s">
        <v>27611</v>
      </c>
      <c r="C5723" s="197" t="s">
        <v>102</v>
      </c>
      <c r="D5723" s="198">
        <v>36.799999999999997</v>
      </c>
    </row>
    <row r="5724" spans="1:4" ht="13.5">
      <c r="A5724" s="197">
        <v>101171</v>
      </c>
      <c r="B5724" s="197" t="s">
        <v>27612</v>
      </c>
      <c r="C5724" s="197" t="s">
        <v>102</v>
      </c>
      <c r="D5724" s="198">
        <v>105.02</v>
      </c>
    </row>
    <row r="5725" spans="1:4" ht="13.5">
      <c r="A5725" s="197">
        <v>101172</v>
      </c>
      <c r="B5725" s="197" t="s">
        <v>27613</v>
      </c>
      <c r="C5725" s="197" t="s">
        <v>102</v>
      </c>
      <c r="D5725" s="198">
        <v>59.2</v>
      </c>
    </row>
    <row r="5726" spans="1:4" ht="13.5">
      <c r="A5726" s="197">
        <v>103694</v>
      </c>
      <c r="B5726" s="197" t="s">
        <v>44455</v>
      </c>
      <c r="C5726" s="197" t="s">
        <v>170</v>
      </c>
      <c r="D5726" s="198">
        <v>100.19</v>
      </c>
    </row>
    <row r="5727" spans="1:4" ht="13.5">
      <c r="A5727" s="197">
        <v>103695</v>
      </c>
      <c r="B5727" s="197" t="s">
        <v>44456</v>
      </c>
      <c r="C5727" s="197" t="s">
        <v>170</v>
      </c>
      <c r="D5727" s="198">
        <v>89.7</v>
      </c>
    </row>
    <row r="5728" spans="1:4" ht="13.5">
      <c r="A5728" s="197">
        <v>103696</v>
      </c>
      <c r="B5728" s="197" t="s">
        <v>44457</v>
      </c>
      <c r="C5728" s="197" t="s">
        <v>170</v>
      </c>
      <c r="D5728" s="198">
        <v>127.77</v>
      </c>
    </row>
    <row r="5729" spans="1:4" ht="13.5">
      <c r="A5729" s="197">
        <v>103697</v>
      </c>
      <c r="B5729" s="197" t="s">
        <v>44458</v>
      </c>
      <c r="C5729" s="197" t="s">
        <v>170</v>
      </c>
      <c r="D5729" s="198">
        <v>117.28</v>
      </c>
    </row>
    <row r="5730" spans="1:4" ht="13.5">
      <c r="A5730" s="197">
        <v>95995</v>
      </c>
      <c r="B5730" s="197" t="s">
        <v>27614</v>
      </c>
      <c r="C5730" s="197" t="s">
        <v>105</v>
      </c>
      <c r="D5730" s="123">
        <v>1473.7</v>
      </c>
    </row>
    <row r="5731" spans="1:4" ht="13.5">
      <c r="A5731" s="197">
        <v>95996</v>
      </c>
      <c r="B5731" s="197" t="s">
        <v>27615</v>
      </c>
      <c r="C5731" s="197" t="s">
        <v>105</v>
      </c>
      <c r="D5731" s="123">
        <v>1273.54</v>
      </c>
    </row>
    <row r="5732" spans="1:4" ht="13.5">
      <c r="A5732" s="197">
        <v>96001</v>
      </c>
      <c r="B5732" s="197" t="s">
        <v>27616</v>
      </c>
      <c r="C5732" s="197" t="s">
        <v>102</v>
      </c>
      <c r="D5732" s="198">
        <v>7.72</v>
      </c>
    </row>
    <row r="5733" spans="1:4" ht="13.5">
      <c r="A5733" s="197">
        <v>96393</v>
      </c>
      <c r="B5733" s="197" t="s">
        <v>27617</v>
      </c>
      <c r="C5733" s="197" t="s">
        <v>105</v>
      </c>
      <c r="D5733" s="198">
        <v>112.51</v>
      </c>
    </row>
    <row r="5734" spans="1:4" ht="13.5">
      <c r="A5734" s="197">
        <v>96394</v>
      </c>
      <c r="B5734" s="197" t="s">
        <v>27618</v>
      </c>
      <c r="C5734" s="197" t="s">
        <v>105</v>
      </c>
      <c r="D5734" s="198">
        <v>163.03</v>
      </c>
    </row>
    <row r="5735" spans="1:4" ht="13.5">
      <c r="A5735" s="197">
        <v>96395</v>
      </c>
      <c r="B5735" s="197" t="s">
        <v>27619</v>
      </c>
      <c r="C5735" s="197" t="s">
        <v>105</v>
      </c>
      <c r="D5735" s="198">
        <v>233.42</v>
      </c>
    </row>
    <row r="5736" spans="1:4" ht="13.5">
      <c r="A5736" s="197">
        <v>100624</v>
      </c>
      <c r="B5736" s="197" t="s">
        <v>27620</v>
      </c>
      <c r="C5736" s="197" t="s">
        <v>105</v>
      </c>
      <c r="D5736" s="123">
        <v>1061.5</v>
      </c>
    </row>
    <row r="5737" spans="1:4" ht="13.5">
      <c r="A5737" s="197">
        <v>100625</v>
      </c>
      <c r="B5737" s="197" t="s">
        <v>27621</v>
      </c>
      <c r="C5737" s="197" t="s">
        <v>105</v>
      </c>
      <c r="D5737" s="123">
        <v>1015.5</v>
      </c>
    </row>
    <row r="5738" spans="1:4" ht="13.5">
      <c r="A5738" s="197">
        <v>101020</v>
      </c>
      <c r="B5738" s="197" t="s">
        <v>27622</v>
      </c>
      <c r="C5738" s="197" t="s">
        <v>27623</v>
      </c>
      <c r="D5738" s="198">
        <v>496.45</v>
      </c>
    </row>
    <row r="5739" spans="1:4" ht="13.5">
      <c r="A5739" s="197">
        <v>101021</v>
      </c>
      <c r="B5739" s="197" t="s">
        <v>27624</v>
      </c>
      <c r="C5739" s="197" t="s">
        <v>27623</v>
      </c>
      <c r="D5739" s="198">
        <v>538.66999999999996</v>
      </c>
    </row>
    <row r="5740" spans="1:4" ht="13.5">
      <c r="A5740" s="197">
        <v>101022</v>
      </c>
      <c r="B5740" s="197" t="s">
        <v>27625</v>
      </c>
      <c r="C5740" s="197" t="s">
        <v>27623</v>
      </c>
      <c r="D5740" s="198">
        <v>433.44</v>
      </c>
    </row>
    <row r="5741" spans="1:4" ht="13.5">
      <c r="A5741" s="197">
        <v>101023</v>
      </c>
      <c r="B5741" s="197" t="s">
        <v>27626</v>
      </c>
      <c r="C5741" s="197" t="s">
        <v>27623</v>
      </c>
      <c r="D5741" s="198">
        <v>475.67</v>
      </c>
    </row>
    <row r="5742" spans="1:4" ht="13.5">
      <c r="A5742" s="197">
        <v>101024</v>
      </c>
      <c r="B5742" s="197" t="s">
        <v>27627</v>
      </c>
      <c r="C5742" s="197" t="s">
        <v>27623</v>
      </c>
      <c r="D5742" s="198">
        <v>439.66</v>
      </c>
    </row>
    <row r="5743" spans="1:4" ht="13.5">
      <c r="A5743" s="197">
        <v>101025</v>
      </c>
      <c r="B5743" s="197" t="s">
        <v>27628</v>
      </c>
      <c r="C5743" s="197" t="s">
        <v>27623</v>
      </c>
      <c r="D5743" s="198">
        <v>481.88</v>
      </c>
    </row>
    <row r="5744" spans="1:4" ht="13.5">
      <c r="A5744" s="197">
        <v>101026</v>
      </c>
      <c r="B5744" s="197" t="s">
        <v>27629</v>
      </c>
      <c r="C5744" s="197" t="s">
        <v>27623</v>
      </c>
      <c r="D5744" s="198">
        <v>393.12</v>
      </c>
    </row>
    <row r="5745" spans="1:4" ht="13.5">
      <c r="A5745" s="197">
        <v>101027</v>
      </c>
      <c r="B5745" s="197" t="s">
        <v>27630</v>
      </c>
      <c r="C5745" s="197" t="s">
        <v>27623</v>
      </c>
      <c r="D5745" s="198">
        <v>403.63</v>
      </c>
    </row>
    <row r="5746" spans="1:4" ht="13.5">
      <c r="A5746" s="197">
        <v>88411</v>
      </c>
      <c r="B5746" s="197" t="s">
        <v>27631</v>
      </c>
      <c r="C5746" s="197" t="s">
        <v>102</v>
      </c>
      <c r="D5746" s="198">
        <v>3.14</v>
      </c>
    </row>
    <row r="5747" spans="1:4" ht="13.5">
      <c r="A5747" s="197">
        <v>88412</v>
      </c>
      <c r="B5747" s="197" t="s">
        <v>27632</v>
      </c>
      <c r="C5747" s="197" t="s">
        <v>102</v>
      </c>
      <c r="D5747" s="198">
        <v>2.4</v>
      </c>
    </row>
    <row r="5748" spans="1:4" ht="13.5">
      <c r="A5748" s="197">
        <v>88413</v>
      </c>
      <c r="B5748" s="197" t="s">
        <v>27633</v>
      </c>
      <c r="C5748" s="197" t="s">
        <v>102</v>
      </c>
      <c r="D5748" s="198">
        <v>4.6500000000000004</v>
      </c>
    </row>
    <row r="5749" spans="1:4" ht="13.5">
      <c r="A5749" s="197">
        <v>88414</v>
      </c>
      <c r="B5749" s="197" t="s">
        <v>27634</v>
      </c>
      <c r="C5749" s="197" t="s">
        <v>102</v>
      </c>
      <c r="D5749" s="198">
        <v>5.13</v>
      </c>
    </row>
    <row r="5750" spans="1:4" ht="13.5">
      <c r="A5750" s="197">
        <v>88415</v>
      </c>
      <c r="B5750" s="197" t="s">
        <v>27635</v>
      </c>
      <c r="C5750" s="197" t="s">
        <v>102</v>
      </c>
      <c r="D5750" s="198">
        <v>3.39</v>
      </c>
    </row>
    <row r="5751" spans="1:4" ht="13.5">
      <c r="A5751" s="197">
        <v>88416</v>
      </c>
      <c r="B5751" s="197" t="s">
        <v>27636</v>
      </c>
      <c r="C5751" s="197" t="s">
        <v>102</v>
      </c>
      <c r="D5751" s="198">
        <v>15.92</v>
      </c>
    </row>
    <row r="5752" spans="1:4" ht="13.5">
      <c r="A5752" s="197">
        <v>88417</v>
      </c>
      <c r="B5752" s="197" t="s">
        <v>27637</v>
      </c>
      <c r="C5752" s="197" t="s">
        <v>102</v>
      </c>
      <c r="D5752" s="198">
        <v>13.27</v>
      </c>
    </row>
    <row r="5753" spans="1:4" ht="13.5">
      <c r="A5753" s="197">
        <v>88420</v>
      </c>
      <c r="B5753" s="197" t="s">
        <v>27638</v>
      </c>
      <c r="C5753" s="197" t="s">
        <v>102</v>
      </c>
      <c r="D5753" s="198">
        <v>21.28</v>
      </c>
    </row>
    <row r="5754" spans="1:4" ht="13.5">
      <c r="A5754" s="197">
        <v>88421</v>
      </c>
      <c r="B5754" s="197" t="s">
        <v>27639</v>
      </c>
      <c r="C5754" s="197" t="s">
        <v>102</v>
      </c>
      <c r="D5754" s="198">
        <v>22.96</v>
      </c>
    </row>
    <row r="5755" spans="1:4" ht="13.5">
      <c r="A5755" s="197">
        <v>88423</v>
      </c>
      <c r="B5755" s="197" t="s">
        <v>27640</v>
      </c>
      <c r="C5755" s="197" t="s">
        <v>102</v>
      </c>
      <c r="D5755" s="198">
        <v>16.75</v>
      </c>
    </row>
    <row r="5756" spans="1:4" ht="13.5">
      <c r="A5756" s="197">
        <v>88424</v>
      </c>
      <c r="B5756" s="197" t="s">
        <v>27641</v>
      </c>
      <c r="C5756" s="197" t="s">
        <v>102</v>
      </c>
      <c r="D5756" s="198">
        <v>19.57</v>
      </c>
    </row>
    <row r="5757" spans="1:4" ht="13.5">
      <c r="A5757" s="197">
        <v>88426</v>
      </c>
      <c r="B5757" s="197" t="s">
        <v>27642</v>
      </c>
      <c r="C5757" s="197" t="s">
        <v>102</v>
      </c>
      <c r="D5757" s="198">
        <v>14.98</v>
      </c>
    </row>
    <row r="5758" spans="1:4" ht="13.5">
      <c r="A5758" s="197">
        <v>88428</v>
      </c>
      <c r="B5758" s="197" t="s">
        <v>27643</v>
      </c>
      <c r="C5758" s="197" t="s">
        <v>102</v>
      </c>
      <c r="D5758" s="198">
        <v>28.77</v>
      </c>
    </row>
    <row r="5759" spans="1:4" ht="13.5">
      <c r="A5759" s="197">
        <v>88429</v>
      </c>
      <c r="B5759" s="197" t="s">
        <v>27644</v>
      </c>
      <c r="C5759" s="197" t="s">
        <v>102</v>
      </c>
      <c r="D5759" s="198">
        <v>31.72</v>
      </c>
    </row>
    <row r="5760" spans="1:4" ht="13.5">
      <c r="A5760" s="197">
        <v>88431</v>
      </c>
      <c r="B5760" s="197" t="s">
        <v>27645</v>
      </c>
      <c r="C5760" s="197" t="s">
        <v>102</v>
      </c>
      <c r="D5760" s="198">
        <v>21</v>
      </c>
    </row>
    <row r="5761" spans="1:4" ht="13.5">
      <c r="A5761" s="197">
        <v>88432</v>
      </c>
      <c r="B5761" s="197" t="s">
        <v>27646</v>
      </c>
      <c r="C5761" s="197" t="s">
        <v>102</v>
      </c>
      <c r="D5761" s="198">
        <v>16.88</v>
      </c>
    </row>
    <row r="5762" spans="1:4" ht="13.5">
      <c r="A5762" s="197">
        <v>88484</v>
      </c>
      <c r="B5762" s="197" t="s">
        <v>27647</v>
      </c>
      <c r="C5762" s="197" t="s">
        <v>102</v>
      </c>
      <c r="D5762" s="198">
        <v>3.41</v>
      </c>
    </row>
    <row r="5763" spans="1:4" ht="13.5">
      <c r="A5763" s="197">
        <v>88485</v>
      </c>
      <c r="B5763" s="197" t="s">
        <v>27648</v>
      </c>
      <c r="C5763" s="197" t="s">
        <v>102</v>
      </c>
      <c r="D5763" s="198">
        <v>2.97</v>
      </c>
    </row>
    <row r="5764" spans="1:4" ht="13.5">
      <c r="A5764" s="197">
        <v>88488</v>
      </c>
      <c r="B5764" s="197" t="s">
        <v>300</v>
      </c>
      <c r="C5764" s="197" t="s">
        <v>102</v>
      </c>
      <c r="D5764" s="198">
        <v>16.52</v>
      </c>
    </row>
    <row r="5765" spans="1:4" ht="13.5">
      <c r="A5765" s="197">
        <v>88489</v>
      </c>
      <c r="B5765" s="197" t="s">
        <v>298</v>
      </c>
      <c r="C5765" s="197" t="s">
        <v>102</v>
      </c>
      <c r="D5765" s="198">
        <v>14.49</v>
      </c>
    </row>
    <row r="5766" spans="1:4" ht="13.5">
      <c r="A5766" s="197">
        <v>88494</v>
      </c>
      <c r="B5766" s="197" t="s">
        <v>27649</v>
      </c>
      <c r="C5766" s="197" t="s">
        <v>102</v>
      </c>
      <c r="D5766" s="198">
        <v>22.27</v>
      </c>
    </row>
    <row r="5767" spans="1:4" ht="13.5">
      <c r="A5767" s="197">
        <v>88495</v>
      </c>
      <c r="B5767" s="197" t="s">
        <v>27650</v>
      </c>
      <c r="C5767" s="197" t="s">
        <v>102</v>
      </c>
      <c r="D5767" s="198">
        <v>12.56</v>
      </c>
    </row>
    <row r="5768" spans="1:4" ht="13.5">
      <c r="A5768" s="197">
        <v>88496</v>
      </c>
      <c r="B5768" s="197" t="s">
        <v>27651</v>
      </c>
      <c r="C5768" s="197" t="s">
        <v>102</v>
      </c>
      <c r="D5768" s="198">
        <v>30.39</v>
      </c>
    </row>
    <row r="5769" spans="1:4" ht="13.5">
      <c r="A5769" s="197">
        <v>88497</v>
      </c>
      <c r="B5769" s="197" t="s">
        <v>27652</v>
      </c>
      <c r="C5769" s="197" t="s">
        <v>102</v>
      </c>
      <c r="D5769" s="198">
        <v>17.420000000000002</v>
      </c>
    </row>
    <row r="5770" spans="1:4" ht="13.5">
      <c r="A5770" s="197">
        <v>95305</v>
      </c>
      <c r="B5770" s="197" t="s">
        <v>27653</v>
      </c>
      <c r="C5770" s="197" t="s">
        <v>102</v>
      </c>
      <c r="D5770" s="198">
        <v>13.14</v>
      </c>
    </row>
    <row r="5771" spans="1:4" ht="13.5">
      <c r="A5771" s="197">
        <v>95306</v>
      </c>
      <c r="B5771" s="197" t="s">
        <v>27654</v>
      </c>
      <c r="C5771" s="197" t="s">
        <v>102</v>
      </c>
      <c r="D5771" s="198">
        <v>15.72</v>
      </c>
    </row>
    <row r="5772" spans="1:4" ht="13.5">
      <c r="A5772" s="197">
        <v>95622</v>
      </c>
      <c r="B5772" s="197" t="s">
        <v>27655</v>
      </c>
      <c r="C5772" s="197" t="s">
        <v>102</v>
      </c>
      <c r="D5772" s="198">
        <v>15.02</v>
      </c>
    </row>
    <row r="5773" spans="1:4" ht="13.5">
      <c r="A5773" s="197">
        <v>95623</v>
      </c>
      <c r="B5773" s="197" t="s">
        <v>27656</v>
      </c>
      <c r="C5773" s="197" t="s">
        <v>102</v>
      </c>
      <c r="D5773" s="198">
        <v>11.41</v>
      </c>
    </row>
    <row r="5774" spans="1:4" ht="13.5">
      <c r="A5774" s="197">
        <v>95624</v>
      </c>
      <c r="B5774" s="197" t="s">
        <v>27657</v>
      </c>
      <c r="C5774" s="197" t="s">
        <v>102</v>
      </c>
      <c r="D5774" s="198">
        <v>22.39</v>
      </c>
    </row>
    <row r="5775" spans="1:4" ht="13.5">
      <c r="A5775" s="197">
        <v>95625</v>
      </c>
      <c r="B5775" s="197" t="s">
        <v>27658</v>
      </c>
      <c r="C5775" s="197" t="s">
        <v>102</v>
      </c>
      <c r="D5775" s="198">
        <v>24.72</v>
      </c>
    </row>
    <row r="5776" spans="1:4" ht="13.5">
      <c r="A5776" s="197">
        <v>95626</v>
      </c>
      <c r="B5776" s="197" t="s">
        <v>299</v>
      </c>
      <c r="C5776" s="197" t="s">
        <v>102</v>
      </c>
      <c r="D5776" s="198">
        <v>16.2</v>
      </c>
    </row>
    <row r="5777" spans="1:4" ht="13.5">
      <c r="A5777" s="197">
        <v>96126</v>
      </c>
      <c r="B5777" s="197" t="s">
        <v>27659</v>
      </c>
      <c r="C5777" s="197" t="s">
        <v>102</v>
      </c>
      <c r="D5777" s="198">
        <v>20.309999999999999</v>
      </c>
    </row>
    <row r="5778" spans="1:4" ht="13.5">
      <c r="A5778" s="197">
        <v>96127</v>
      </c>
      <c r="B5778" s="197" t="s">
        <v>27660</v>
      </c>
      <c r="C5778" s="197" t="s">
        <v>102</v>
      </c>
      <c r="D5778" s="198">
        <v>15.79</v>
      </c>
    </row>
    <row r="5779" spans="1:4" ht="13.5">
      <c r="A5779" s="197">
        <v>96128</v>
      </c>
      <c r="B5779" s="197" t="s">
        <v>27661</v>
      </c>
      <c r="C5779" s="197" t="s">
        <v>102</v>
      </c>
      <c r="D5779" s="198">
        <v>29.48</v>
      </c>
    </row>
    <row r="5780" spans="1:4" ht="13.5">
      <c r="A5780" s="197">
        <v>96129</v>
      </c>
      <c r="B5780" s="197" t="s">
        <v>27662</v>
      </c>
      <c r="C5780" s="197" t="s">
        <v>102</v>
      </c>
      <c r="D5780" s="198">
        <v>32.39</v>
      </c>
    </row>
    <row r="5781" spans="1:4" ht="13.5">
      <c r="A5781" s="197">
        <v>96130</v>
      </c>
      <c r="B5781" s="197" t="s">
        <v>27663</v>
      </c>
      <c r="C5781" s="197" t="s">
        <v>102</v>
      </c>
      <c r="D5781" s="198">
        <v>21.74</v>
      </c>
    </row>
    <row r="5782" spans="1:4" ht="13.5">
      <c r="A5782" s="197">
        <v>96131</v>
      </c>
      <c r="B5782" s="197" t="s">
        <v>27664</v>
      </c>
      <c r="C5782" s="197" t="s">
        <v>102</v>
      </c>
      <c r="D5782" s="198">
        <v>28.21</v>
      </c>
    </row>
    <row r="5783" spans="1:4" ht="13.5">
      <c r="A5783" s="197">
        <v>96132</v>
      </c>
      <c r="B5783" s="197" t="s">
        <v>27665</v>
      </c>
      <c r="C5783" s="197" t="s">
        <v>102</v>
      </c>
      <c r="D5783" s="198">
        <v>22.18</v>
      </c>
    </row>
    <row r="5784" spans="1:4" ht="13.5">
      <c r="A5784" s="197">
        <v>96133</v>
      </c>
      <c r="B5784" s="197" t="s">
        <v>27666</v>
      </c>
      <c r="C5784" s="197" t="s">
        <v>102</v>
      </c>
      <c r="D5784" s="198">
        <v>40.39</v>
      </c>
    </row>
    <row r="5785" spans="1:4" ht="13.5">
      <c r="A5785" s="197">
        <v>96134</v>
      </c>
      <c r="B5785" s="197" t="s">
        <v>27667</v>
      </c>
      <c r="C5785" s="197" t="s">
        <v>102</v>
      </c>
      <c r="D5785" s="198">
        <v>44.28</v>
      </c>
    </row>
    <row r="5786" spans="1:4" ht="13.5">
      <c r="A5786" s="197">
        <v>96135</v>
      </c>
      <c r="B5786" s="197" t="s">
        <v>27668</v>
      </c>
      <c r="C5786" s="197" t="s">
        <v>102</v>
      </c>
      <c r="D5786" s="198">
        <v>30.14</v>
      </c>
    </row>
    <row r="5787" spans="1:4" ht="13.5">
      <c r="A5787" s="197">
        <v>102193</v>
      </c>
      <c r="B5787" s="197" t="s">
        <v>27669</v>
      </c>
      <c r="C5787" s="197" t="s">
        <v>102</v>
      </c>
      <c r="D5787" s="198">
        <v>2.0299999999999998</v>
      </c>
    </row>
    <row r="5788" spans="1:4" ht="13.5">
      <c r="A5788" s="197">
        <v>102194</v>
      </c>
      <c r="B5788" s="197" t="s">
        <v>27670</v>
      </c>
      <c r="C5788" s="197" t="s">
        <v>102</v>
      </c>
      <c r="D5788" s="198">
        <v>7.97</v>
      </c>
    </row>
    <row r="5789" spans="1:4" ht="13.5">
      <c r="A5789" s="197">
        <v>102197</v>
      </c>
      <c r="B5789" s="197" t="s">
        <v>27671</v>
      </c>
      <c r="C5789" s="197" t="s">
        <v>102</v>
      </c>
      <c r="D5789" s="198">
        <v>27.87</v>
      </c>
    </row>
    <row r="5790" spans="1:4" ht="13.5">
      <c r="A5790" s="197">
        <v>102200</v>
      </c>
      <c r="B5790" s="197" t="s">
        <v>27672</v>
      </c>
      <c r="C5790" s="197" t="s">
        <v>102</v>
      </c>
      <c r="D5790" s="198">
        <v>21.43</v>
      </c>
    </row>
    <row r="5791" spans="1:4" ht="13.5">
      <c r="A5791" s="197">
        <v>102201</v>
      </c>
      <c r="B5791" s="197" t="s">
        <v>44459</v>
      </c>
      <c r="C5791" s="197" t="s">
        <v>102</v>
      </c>
      <c r="D5791" s="198">
        <v>19.260000000000002</v>
      </c>
    </row>
    <row r="5792" spans="1:4" ht="13.5">
      <c r="A5792" s="197">
        <v>102202</v>
      </c>
      <c r="B5792" s="197" t="s">
        <v>27673</v>
      </c>
      <c r="C5792" s="197" t="s">
        <v>102</v>
      </c>
      <c r="D5792" s="198">
        <v>54.22</v>
      </c>
    </row>
    <row r="5793" spans="1:4" ht="13.5">
      <c r="A5793" s="197">
        <v>102203</v>
      </c>
      <c r="B5793" s="197" t="s">
        <v>27674</v>
      </c>
      <c r="C5793" s="197" t="s">
        <v>102</v>
      </c>
      <c r="D5793" s="198">
        <v>9.01</v>
      </c>
    </row>
    <row r="5794" spans="1:4" ht="13.5">
      <c r="A5794" s="197">
        <v>102204</v>
      </c>
      <c r="B5794" s="197" t="s">
        <v>27675</v>
      </c>
      <c r="C5794" s="197" t="s">
        <v>102</v>
      </c>
      <c r="D5794" s="198">
        <v>9.24</v>
      </c>
    </row>
    <row r="5795" spans="1:4" ht="13.5">
      <c r="A5795" s="197">
        <v>102205</v>
      </c>
      <c r="B5795" s="197" t="s">
        <v>27676</v>
      </c>
      <c r="C5795" s="197" t="s">
        <v>102</v>
      </c>
      <c r="D5795" s="198">
        <v>8.5299999999999994</v>
      </c>
    </row>
    <row r="5796" spans="1:4" ht="13.5">
      <c r="A5796" s="197">
        <v>102207</v>
      </c>
      <c r="B5796" s="197" t="s">
        <v>27677</v>
      </c>
      <c r="C5796" s="197" t="s">
        <v>102</v>
      </c>
      <c r="D5796" s="198">
        <v>8.17</v>
      </c>
    </row>
    <row r="5797" spans="1:4" ht="13.5">
      <c r="A5797" s="197">
        <v>102208</v>
      </c>
      <c r="B5797" s="197" t="s">
        <v>27678</v>
      </c>
      <c r="C5797" s="197" t="s">
        <v>102</v>
      </c>
      <c r="D5797" s="198">
        <v>7.81</v>
      </c>
    </row>
    <row r="5798" spans="1:4" ht="13.5">
      <c r="A5798" s="197">
        <v>102209</v>
      </c>
      <c r="B5798" s="197" t="s">
        <v>27679</v>
      </c>
      <c r="C5798" s="197" t="s">
        <v>102</v>
      </c>
      <c r="D5798" s="198">
        <v>8.0500000000000007</v>
      </c>
    </row>
    <row r="5799" spans="1:4" ht="13.5">
      <c r="A5799" s="197">
        <v>102210</v>
      </c>
      <c r="B5799" s="197" t="s">
        <v>27680</v>
      </c>
      <c r="C5799" s="197" t="s">
        <v>102</v>
      </c>
      <c r="D5799" s="198">
        <v>7.68</v>
      </c>
    </row>
    <row r="5800" spans="1:4" ht="13.5">
      <c r="A5800" s="197">
        <v>102213</v>
      </c>
      <c r="B5800" s="197" t="s">
        <v>302</v>
      </c>
      <c r="C5800" s="197" t="s">
        <v>102</v>
      </c>
      <c r="D5800" s="198">
        <v>18.04</v>
      </c>
    </row>
    <row r="5801" spans="1:4" ht="13.5">
      <c r="A5801" s="197">
        <v>102214</v>
      </c>
      <c r="B5801" s="197" t="s">
        <v>27681</v>
      </c>
      <c r="C5801" s="197" t="s">
        <v>102</v>
      </c>
      <c r="D5801" s="198">
        <v>18.48</v>
      </c>
    </row>
    <row r="5802" spans="1:4" ht="13.5">
      <c r="A5802" s="197">
        <v>102215</v>
      </c>
      <c r="B5802" s="197" t="s">
        <v>27682</v>
      </c>
      <c r="C5802" s="197" t="s">
        <v>102</v>
      </c>
      <c r="D5802" s="198">
        <v>17.07</v>
      </c>
    </row>
    <row r="5803" spans="1:4" ht="13.5">
      <c r="A5803" s="197">
        <v>102217</v>
      </c>
      <c r="B5803" s="197" t="s">
        <v>27683</v>
      </c>
      <c r="C5803" s="197" t="s">
        <v>102</v>
      </c>
      <c r="D5803" s="198">
        <v>16.350000000000001</v>
      </c>
    </row>
    <row r="5804" spans="1:4" ht="13.5">
      <c r="A5804" s="197">
        <v>102218</v>
      </c>
      <c r="B5804" s="197" t="s">
        <v>27684</v>
      </c>
      <c r="C5804" s="197" t="s">
        <v>102</v>
      </c>
      <c r="D5804" s="198">
        <v>15.62</v>
      </c>
    </row>
    <row r="5805" spans="1:4" ht="13.5">
      <c r="A5805" s="197">
        <v>102219</v>
      </c>
      <c r="B5805" s="197" t="s">
        <v>27685</v>
      </c>
      <c r="C5805" s="197" t="s">
        <v>102</v>
      </c>
      <c r="D5805" s="198">
        <v>16.12</v>
      </c>
    </row>
    <row r="5806" spans="1:4" ht="13.5">
      <c r="A5806" s="197">
        <v>102220</v>
      </c>
      <c r="B5806" s="197" t="s">
        <v>301</v>
      </c>
      <c r="C5806" s="197" t="s">
        <v>102</v>
      </c>
      <c r="D5806" s="198">
        <v>15.38</v>
      </c>
    </row>
    <row r="5807" spans="1:4" ht="13.5">
      <c r="A5807" s="197">
        <v>102223</v>
      </c>
      <c r="B5807" s="197" t="s">
        <v>27686</v>
      </c>
      <c r="C5807" s="197" t="s">
        <v>102</v>
      </c>
      <c r="D5807" s="198">
        <v>27.05</v>
      </c>
    </row>
    <row r="5808" spans="1:4" ht="13.5">
      <c r="A5808" s="197">
        <v>102224</v>
      </c>
      <c r="B5808" s="197" t="s">
        <v>27687</v>
      </c>
      <c r="C5808" s="197" t="s">
        <v>102</v>
      </c>
      <c r="D5808" s="198">
        <v>27.71</v>
      </c>
    </row>
    <row r="5809" spans="1:4" ht="13.5">
      <c r="A5809" s="197">
        <v>102225</v>
      </c>
      <c r="B5809" s="197" t="s">
        <v>27688</v>
      </c>
      <c r="C5809" s="197" t="s">
        <v>102</v>
      </c>
      <c r="D5809" s="198">
        <v>25.61</v>
      </c>
    </row>
    <row r="5810" spans="1:4" ht="13.5">
      <c r="A5810" s="197">
        <v>102227</v>
      </c>
      <c r="B5810" s="197" t="s">
        <v>27689</v>
      </c>
      <c r="C5810" s="197" t="s">
        <v>102</v>
      </c>
      <c r="D5810" s="198">
        <v>24.52</v>
      </c>
    </row>
    <row r="5811" spans="1:4" ht="13.5">
      <c r="A5811" s="197">
        <v>102228</v>
      </c>
      <c r="B5811" s="197" t="s">
        <v>27690</v>
      </c>
      <c r="C5811" s="197" t="s">
        <v>102</v>
      </c>
      <c r="D5811" s="198">
        <v>23.45</v>
      </c>
    </row>
    <row r="5812" spans="1:4" ht="13.5">
      <c r="A5812" s="197">
        <v>102229</v>
      </c>
      <c r="B5812" s="197" t="s">
        <v>27691</v>
      </c>
      <c r="C5812" s="197" t="s">
        <v>102</v>
      </c>
      <c r="D5812" s="198">
        <v>24.17</v>
      </c>
    </row>
    <row r="5813" spans="1:4" ht="13.5">
      <c r="A5813" s="197">
        <v>102230</v>
      </c>
      <c r="B5813" s="197" t="s">
        <v>27692</v>
      </c>
      <c r="C5813" s="197" t="s">
        <v>102</v>
      </c>
      <c r="D5813" s="198">
        <v>23.08</v>
      </c>
    </row>
    <row r="5814" spans="1:4" ht="13.5">
      <c r="A5814" s="197">
        <v>102233</v>
      </c>
      <c r="B5814" s="197" t="s">
        <v>27693</v>
      </c>
      <c r="C5814" s="197" t="s">
        <v>102</v>
      </c>
      <c r="D5814" s="198">
        <v>10.67</v>
      </c>
    </row>
    <row r="5815" spans="1:4" ht="13.5">
      <c r="A5815" s="197">
        <v>102234</v>
      </c>
      <c r="B5815" s="197" t="s">
        <v>27694</v>
      </c>
      <c r="C5815" s="197" t="s">
        <v>102</v>
      </c>
      <c r="D5815" s="198">
        <v>21.32</v>
      </c>
    </row>
    <row r="5816" spans="1:4" ht="13.5">
      <c r="A5816" s="197">
        <v>100716</v>
      </c>
      <c r="B5816" s="197" t="s">
        <v>27695</v>
      </c>
      <c r="C5816" s="197" t="s">
        <v>102</v>
      </c>
      <c r="D5816" s="198">
        <v>26.18</v>
      </c>
    </row>
    <row r="5817" spans="1:4" ht="13.5">
      <c r="A5817" s="197">
        <v>100717</v>
      </c>
      <c r="B5817" s="197" t="s">
        <v>27696</v>
      </c>
      <c r="C5817" s="197" t="s">
        <v>102</v>
      </c>
      <c r="D5817" s="198">
        <v>9.56</v>
      </c>
    </row>
    <row r="5818" spans="1:4" ht="13.5">
      <c r="A5818" s="197">
        <v>100718</v>
      </c>
      <c r="B5818" s="197" t="s">
        <v>27697</v>
      </c>
      <c r="C5818" s="197" t="s">
        <v>119</v>
      </c>
      <c r="D5818" s="198">
        <v>1.29</v>
      </c>
    </row>
    <row r="5819" spans="1:4" ht="13.5">
      <c r="A5819" s="197">
        <v>100719</v>
      </c>
      <c r="B5819" s="197" t="s">
        <v>44460</v>
      </c>
      <c r="C5819" s="197" t="s">
        <v>102</v>
      </c>
      <c r="D5819" s="198">
        <v>10.07</v>
      </c>
    </row>
    <row r="5820" spans="1:4" ht="13.5">
      <c r="A5820" s="197">
        <v>100720</v>
      </c>
      <c r="B5820" s="197" t="s">
        <v>27698</v>
      </c>
      <c r="C5820" s="197" t="s">
        <v>102</v>
      </c>
      <c r="D5820" s="198">
        <v>10.32</v>
      </c>
    </row>
    <row r="5821" spans="1:4" ht="13.5">
      <c r="A5821" s="197">
        <v>100721</v>
      </c>
      <c r="B5821" s="197" t="s">
        <v>44461</v>
      </c>
      <c r="C5821" s="197" t="s">
        <v>102</v>
      </c>
      <c r="D5821" s="198">
        <v>23.77</v>
      </c>
    </row>
    <row r="5822" spans="1:4" ht="13.5">
      <c r="A5822" s="197">
        <v>100722</v>
      </c>
      <c r="B5822" s="197" t="s">
        <v>27699</v>
      </c>
      <c r="C5822" s="197" t="s">
        <v>102</v>
      </c>
      <c r="D5822" s="198">
        <v>23.46</v>
      </c>
    </row>
    <row r="5823" spans="1:4" ht="13.5">
      <c r="A5823" s="197">
        <v>100723</v>
      </c>
      <c r="B5823" s="197" t="s">
        <v>44462</v>
      </c>
      <c r="C5823" s="197" t="s">
        <v>102</v>
      </c>
      <c r="D5823" s="198">
        <v>10.81</v>
      </c>
    </row>
    <row r="5824" spans="1:4" ht="13.5">
      <c r="A5824" s="197">
        <v>100724</v>
      </c>
      <c r="B5824" s="197" t="s">
        <v>27700</v>
      </c>
      <c r="C5824" s="197" t="s">
        <v>102</v>
      </c>
      <c r="D5824" s="198">
        <v>13.32</v>
      </c>
    </row>
    <row r="5825" spans="1:4" ht="13.5">
      <c r="A5825" s="197">
        <v>100725</v>
      </c>
      <c r="B5825" s="197" t="s">
        <v>44463</v>
      </c>
      <c r="C5825" s="197" t="s">
        <v>102</v>
      </c>
      <c r="D5825" s="198">
        <v>24.01</v>
      </c>
    </row>
    <row r="5826" spans="1:4" ht="13.5">
      <c r="A5826" s="197">
        <v>100726</v>
      </c>
      <c r="B5826" s="197" t="s">
        <v>27701</v>
      </c>
      <c r="C5826" s="197" t="s">
        <v>102</v>
      </c>
      <c r="D5826" s="198">
        <v>26.38</v>
      </c>
    </row>
    <row r="5827" spans="1:4" ht="13.5">
      <c r="A5827" s="197">
        <v>100727</v>
      </c>
      <c r="B5827" s="197" t="s">
        <v>44464</v>
      </c>
      <c r="C5827" s="197" t="s">
        <v>102</v>
      </c>
      <c r="D5827" s="198">
        <v>24.91</v>
      </c>
    </row>
    <row r="5828" spans="1:4" ht="13.5">
      <c r="A5828" s="197">
        <v>100728</v>
      </c>
      <c r="B5828" s="197" t="s">
        <v>27702</v>
      </c>
      <c r="C5828" s="197" t="s">
        <v>102</v>
      </c>
      <c r="D5828" s="198">
        <v>22.58</v>
      </c>
    </row>
    <row r="5829" spans="1:4" ht="13.5">
      <c r="A5829" s="197">
        <v>100729</v>
      </c>
      <c r="B5829" s="197" t="s">
        <v>44465</v>
      </c>
      <c r="C5829" s="197" t="s">
        <v>102</v>
      </c>
      <c r="D5829" s="198">
        <v>18.66</v>
      </c>
    </row>
    <row r="5830" spans="1:4" ht="13.5">
      <c r="A5830" s="197">
        <v>100730</v>
      </c>
      <c r="B5830" s="197" t="s">
        <v>27703</v>
      </c>
      <c r="C5830" s="197" t="s">
        <v>102</v>
      </c>
      <c r="D5830" s="198">
        <v>22.11</v>
      </c>
    </row>
    <row r="5831" spans="1:4" ht="13.5">
      <c r="A5831" s="197">
        <v>100733</v>
      </c>
      <c r="B5831" s="197" t="s">
        <v>44466</v>
      </c>
      <c r="C5831" s="197" t="s">
        <v>102</v>
      </c>
      <c r="D5831" s="198">
        <v>12.17</v>
      </c>
    </row>
    <row r="5832" spans="1:4" ht="13.5">
      <c r="A5832" s="197">
        <v>100734</v>
      </c>
      <c r="B5832" s="197" t="s">
        <v>27704</v>
      </c>
      <c r="C5832" s="197" t="s">
        <v>102</v>
      </c>
      <c r="D5832" s="198">
        <v>15.5</v>
      </c>
    </row>
    <row r="5833" spans="1:4" ht="13.5">
      <c r="A5833" s="197">
        <v>100735</v>
      </c>
      <c r="B5833" s="197" t="s">
        <v>44467</v>
      </c>
      <c r="C5833" s="197" t="s">
        <v>102</v>
      </c>
      <c r="D5833" s="198">
        <v>10.72</v>
      </c>
    </row>
    <row r="5834" spans="1:4" ht="13.5">
      <c r="A5834" s="197">
        <v>100736</v>
      </c>
      <c r="B5834" s="197" t="s">
        <v>27705</v>
      </c>
      <c r="C5834" s="197" t="s">
        <v>102</v>
      </c>
      <c r="D5834" s="198">
        <v>14.29</v>
      </c>
    </row>
    <row r="5835" spans="1:4" ht="13.5">
      <c r="A5835" s="197">
        <v>100739</v>
      </c>
      <c r="B5835" s="197" t="s">
        <v>44468</v>
      </c>
      <c r="C5835" s="197" t="s">
        <v>102</v>
      </c>
      <c r="D5835" s="198">
        <v>9.91</v>
      </c>
    </row>
    <row r="5836" spans="1:4" ht="13.5">
      <c r="A5836" s="197">
        <v>100740</v>
      </c>
      <c r="B5836" s="197" t="s">
        <v>27706</v>
      </c>
      <c r="C5836" s="197" t="s">
        <v>102</v>
      </c>
      <c r="D5836" s="198">
        <v>10.84</v>
      </c>
    </row>
    <row r="5837" spans="1:4" ht="13.5">
      <c r="A5837" s="197">
        <v>100741</v>
      </c>
      <c r="B5837" s="197" t="s">
        <v>44469</v>
      </c>
      <c r="C5837" s="197" t="s">
        <v>102</v>
      </c>
      <c r="D5837" s="198">
        <v>23.42</v>
      </c>
    </row>
    <row r="5838" spans="1:4" ht="13.5">
      <c r="A5838" s="197">
        <v>100742</v>
      </c>
      <c r="B5838" s="197" t="s">
        <v>27707</v>
      </c>
      <c r="C5838" s="197" t="s">
        <v>102</v>
      </c>
      <c r="D5838" s="198">
        <v>23.96</v>
      </c>
    </row>
    <row r="5839" spans="1:4" ht="13.5">
      <c r="A5839" s="197">
        <v>100743</v>
      </c>
      <c r="B5839" s="197" t="s">
        <v>44470</v>
      </c>
      <c r="C5839" s="197" t="s">
        <v>102</v>
      </c>
      <c r="D5839" s="198">
        <v>9.67</v>
      </c>
    </row>
    <row r="5840" spans="1:4" ht="13.5">
      <c r="A5840" s="197">
        <v>100744</v>
      </c>
      <c r="B5840" s="197" t="s">
        <v>303</v>
      </c>
      <c r="C5840" s="197" t="s">
        <v>102</v>
      </c>
      <c r="D5840" s="198">
        <v>10.69</v>
      </c>
    </row>
    <row r="5841" spans="1:4" ht="13.5">
      <c r="A5841" s="197">
        <v>100745</v>
      </c>
      <c r="B5841" s="197" t="s">
        <v>44471</v>
      </c>
      <c r="C5841" s="197" t="s">
        <v>102</v>
      </c>
      <c r="D5841" s="198">
        <v>23.17</v>
      </c>
    </row>
    <row r="5842" spans="1:4" ht="13.5">
      <c r="A5842" s="197">
        <v>100746</v>
      </c>
      <c r="B5842" s="197" t="s">
        <v>27708</v>
      </c>
      <c r="C5842" s="197" t="s">
        <v>102</v>
      </c>
      <c r="D5842" s="198">
        <v>23.81</v>
      </c>
    </row>
    <row r="5843" spans="1:4" ht="13.5">
      <c r="A5843" s="197">
        <v>100747</v>
      </c>
      <c r="B5843" s="197" t="s">
        <v>44472</v>
      </c>
      <c r="C5843" s="197" t="s">
        <v>102</v>
      </c>
      <c r="D5843" s="198">
        <v>9.77</v>
      </c>
    </row>
    <row r="5844" spans="1:4" ht="13.5">
      <c r="A5844" s="197">
        <v>100748</v>
      </c>
      <c r="B5844" s="197" t="s">
        <v>27709</v>
      </c>
      <c r="C5844" s="197" t="s">
        <v>102</v>
      </c>
      <c r="D5844" s="198">
        <v>10.75</v>
      </c>
    </row>
    <row r="5845" spans="1:4" ht="13.5">
      <c r="A5845" s="197">
        <v>100749</v>
      </c>
      <c r="B5845" s="197" t="s">
        <v>44473</v>
      </c>
      <c r="C5845" s="197" t="s">
        <v>102</v>
      </c>
      <c r="D5845" s="198">
        <v>23.28</v>
      </c>
    </row>
    <row r="5846" spans="1:4" ht="13.5">
      <c r="A5846" s="197">
        <v>100750</v>
      </c>
      <c r="B5846" s="197" t="s">
        <v>27710</v>
      </c>
      <c r="C5846" s="197" t="s">
        <v>102</v>
      </c>
      <c r="D5846" s="198">
        <v>23.88</v>
      </c>
    </row>
    <row r="5847" spans="1:4" ht="13.5">
      <c r="A5847" s="197">
        <v>100751</v>
      </c>
      <c r="B5847" s="197" t="s">
        <v>44474</v>
      </c>
      <c r="C5847" s="197" t="s">
        <v>102</v>
      </c>
      <c r="D5847" s="198">
        <v>37.32</v>
      </c>
    </row>
    <row r="5848" spans="1:4" ht="13.5">
      <c r="A5848" s="197">
        <v>100752</v>
      </c>
      <c r="B5848" s="197" t="s">
        <v>27711</v>
      </c>
      <c r="C5848" s="197" t="s">
        <v>102</v>
      </c>
      <c r="D5848" s="198">
        <v>44.22</v>
      </c>
    </row>
    <row r="5849" spans="1:4" ht="13.5">
      <c r="A5849" s="197">
        <v>100753</v>
      </c>
      <c r="B5849" s="197" t="s">
        <v>44475</v>
      </c>
      <c r="C5849" s="197" t="s">
        <v>102</v>
      </c>
      <c r="D5849" s="198">
        <v>21.46</v>
      </c>
    </row>
    <row r="5850" spans="1:4" ht="13.5">
      <c r="A5850" s="197">
        <v>100754</v>
      </c>
      <c r="B5850" s="197" t="s">
        <v>27712</v>
      </c>
      <c r="C5850" s="197" t="s">
        <v>102</v>
      </c>
      <c r="D5850" s="198">
        <v>28.58</v>
      </c>
    </row>
    <row r="5851" spans="1:4" ht="13.5">
      <c r="A5851" s="197">
        <v>100757</v>
      </c>
      <c r="B5851" s="197" t="s">
        <v>44476</v>
      </c>
      <c r="C5851" s="197" t="s">
        <v>102</v>
      </c>
      <c r="D5851" s="198">
        <v>46.86</v>
      </c>
    </row>
    <row r="5852" spans="1:4" ht="13.5">
      <c r="A5852" s="197">
        <v>100758</v>
      </c>
      <c r="B5852" s="197" t="s">
        <v>27713</v>
      </c>
      <c r="C5852" s="197" t="s">
        <v>102</v>
      </c>
      <c r="D5852" s="198">
        <v>47.95</v>
      </c>
    </row>
    <row r="5853" spans="1:4" ht="13.5">
      <c r="A5853" s="197">
        <v>100759</v>
      </c>
      <c r="B5853" s="197" t="s">
        <v>44477</v>
      </c>
      <c r="C5853" s="197" t="s">
        <v>102</v>
      </c>
      <c r="D5853" s="198">
        <v>46.36</v>
      </c>
    </row>
    <row r="5854" spans="1:4" ht="13.5">
      <c r="A5854" s="197">
        <v>100760</v>
      </c>
      <c r="B5854" s="197" t="s">
        <v>27714</v>
      </c>
      <c r="C5854" s="197" t="s">
        <v>102</v>
      </c>
      <c r="D5854" s="198">
        <v>47.64</v>
      </c>
    </row>
    <row r="5855" spans="1:4" ht="13.5">
      <c r="A5855" s="197">
        <v>100761</v>
      </c>
      <c r="B5855" s="197" t="s">
        <v>44478</v>
      </c>
      <c r="C5855" s="197" t="s">
        <v>102</v>
      </c>
      <c r="D5855" s="198">
        <v>46.57</v>
      </c>
    </row>
    <row r="5856" spans="1:4" ht="13.5">
      <c r="A5856" s="197">
        <v>100762</v>
      </c>
      <c r="B5856" s="197" t="s">
        <v>27715</v>
      </c>
      <c r="C5856" s="197" t="s">
        <v>102</v>
      </c>
      <c r="D5856" s="198">
        <v>47.77</v>
      </c>
    </row>
    <row r="5857" spans="1:4" ht="13.5">
      <c r="A5857" s="197">
        <v>102488</v>
      </c>
      <c r="B5857" s="197" t="s">
        <v>44479</v>
      </c>
      <c r="C5857" s="197" t="s">
        <v>102</v>
      </c>
      <c r="D5857" s="198">
        <v>3.54</v>
      </c>
    </row>
    <row r="5858" spans="1:4" ht="13.5">
      <c r="A5858" s="197">
        <v>102489</v>
      </c>
      <c r="B5858" s="197" t="s">
        <v>44480</v>
      </c>
      <c r="C5858" s="197" t="s">
        <v>102</v>
      </c>
      <c r="D5858" s="198">
        <v>25.98</v>
      </c>
    </row>
    <row r="5859" spans="1:4" ht="13.5">
      <c r="A5859" s="197">
        <v>102491</v>
      </c>
      <c r="B5859" s="197" t="s">
        <v>44481</v>
      </c>
      <c r="C5859" s="197" t="s">
        <v>102</v>
      </c>
      <c r="D5859" s="198">
        <v>18.57</v>
      </c>
    </row>
    <row r="5860" spans="1:4" ht="13.5">
      <c r="A5860" s="197">
        <v>102492</v>
      </c>
      <c r="B5860" s="197" t="s">
        <v>44482</v>
      </c>
      <c r="C5860" s="197" t="s">
        <v>102</v>
      </c>
      <c r="D5860" s="198">
        <v>21.89</v>
      </c>
    </row>
    <row r="5861" spans="1:4" ht="13.5">
      <c r="A5861" s="197">
        <v>102494</v>
      </c>
      <c r="B5861" s="197" t="s">
        <v>44483</v>
      </c>
      <c r="C5861" s="197" t="s">
        <v>102</v>
      </c>
      <c r="D5861" s="198">
        <v>59.04</v>
      </c>
    </row>
    <row r="5862" spans="1:4" ht="13.5">
      <c r="A5862" s="197">
        <v>102496</v>
      </c>
      <c r="B5862" s="197" t="s">
        <v>44484</v>
      </c>
      <c r="C5862" s="197" t="s">
        <v>119</v>
      </c>
      <c r="D5862" s="198">
        <v>12.49</v>
      </c>
    </row>
    <row r="5863" spans="1:4" ht="13.5">
      <c r="A5863" s="197">
        <v>102497</v>
      </c>
      <c r="B5863" s="197" t="s">
        <v>44485</v>
      </c>
      <c r="C5863" s="197" t="s">
        <v>119</v>
      </c>
      <c r="D5863" s="198">
        <v>4.3600000000000003</v>
      </c>
    </row>
    <row r="5864" spans="1:4" ht="13.5">
      <c r="A5864" s="197">
        <v>102498</v>
      </c>
      <c r="B5864" s="197" t="s">
        <v>44486</v>
      </c>
      <c r="C5864" s="197" t="s">
        <v>119</v>
      </c>
      <c r="D5864" s="198">
        <v>1.52</v>
      </c>
    </row>
    <row r="5865" spans="1:4" ht="13.5">
      <c r="A5865" s="197">
        <v>102499</v>
      </c>
      <c r="B5865" s="197" t="s">
        <v>44487</v>
      </c>
      <c r="C5865" s="197" t="s">
        <v>102</v>
      </c>
      <c r="D5865" s="198">
        <v>2.76</v>
      </c>
    </row>
    <row r="5866" spans="1:4" ht="13.5">
      <c r="A5866" s="197">
        <v>102500</v>
      </c>
      <c r="B5866" s="197" t="s">
        <v>44488</v>
      </c>
      <c r="C5866" s="197" t="s">
        <v>119</v>
      </c>
      <c r="D5866" s="198">
        <v>4.04</v>
      </c>
    </row>
    <row r="5867" spans="1:4" ht="13.5">
      <c r="A5867" s="197">
        <v>102501</v>
      </c>
      <c r="B5867" s="197" t="s">
        <v>44489</v>
      </c>
      <c r="C5867" s="197" t="s">
        <v>102</v>
      </c>
      <c r="D5867" s="198">
        <v>22.81</v>
      </c>
    </row>
    <row r="5868" spans="1:4" ht="13.5">
      <c r="A5868" s="197">
        <v>102504</v>
      </c>
      <c r="B5868" s="197" t="s">
        <v>44490</v>
      </c>
      <c r="C5868" s="197" t="s">
        <v>119</v>
      </c>
      <c r="D5868" s="198">
        <v>9.48</v>
      </c>
    </row>
    <row r="5869" spans="1:4" ht="13.5">
      <c r="A5869" s="197">
        <v>102505</v>
      </c>
      <c r="B5869" s="197" t="s">
        <v>44491</v>
      </c>
      <c r="C5869" s="197" t="s">
        <v>119</v>
      </c>
      <c r="D5869" s="198">
        <v>10.01</v>
      </c>
    </row>
    <row r="5870" spans="1:4" ht="13.5">
      <c r="A5870" s="197">
        <v>102506</v>
      </c>
      <c r="B5870" s="197" t="s">
        <v>44492</v>
      </c>
      <c r="C5870" s="197" t="s">
        <v>119</v>
      </c>
      <c r="D5870" s="198">
        <v>10.44</v>
      </c>
    </row>
    <row r="5871" spans="1:4" ht="13.5">
      <c r="A5871" s="197">
        <v>102507</v>
      </c>
      <c r="B5871" s="197" t="s">
        <v>44493</v>
      </c>
      <c r="C5871" s="197" t="s">
        <v>119</v>
      </c>
      <c r="D5871" s="198">
        <v>5.95</v>
      </c>
    </row>
    <row r="5872" spans="1:4" ht="13.5">
      <c r="A5872" s="197">
        <v>102508</v>
      </c>
      <c r="B5872" s="197" t="s">
        <v>44494</v>
      </c>
      <c r="C5872" s="197" t="s">
        <v>102</v>
      </c>
      <c r="D5872" s="198">
        <v>42.26</v>
      </c>
    </row>
    <row r="5873" spans="1:4" ht="13.5">
      <c r="A5873" s="197">
        <v>102509</v>
      </c>
      <c r="B5873" s="197" t="s">
        <v>44495</v>
      </c>
      <c r="C5873" s="197" t="s">
        <v>102</v>
      </c>
      <c r="D5873" s="198">
        <v>24.51</v>
      </c>
    </row>
    <row r="5874" spans="1:4" ht="13.5">
      <c r="A5874" s="197">
        <v>102512</v>
      </c>
      <c r="B5874" s="197" t="s">
        <v>44496</v>
      </c>
      <c r="C5874" s="197" t="s">
        <v>119</v>
      </c>
      <c r="D5874" s="198">
        <v>4.34</v>
      </c>
    </row>
    <row r="5875" spans="1:4" ht="13.5">
      <c r="A5875" s="197">
        <v>102513</v>
      </c>
      <c r="B5875" s="197" t="s">
        <v>44497</v>
      </c>
      <c r="C5875" s="197" t="s">
        <v>102</v>
      </c>
      <c r="D5875" s="198">
        <v>43.97</v>
      </c>
    </row>
    <row r="5876" spans="1:4" ht="13.5">
      <c r="A5876" s="197">
        <v>102520</v>
      </c>
      <c r="B5876" s="197" t="s">
        <v>44498</v>
      </c>
      <c r="C5876" s="197" t="s">
        <v>102</v>
      </c>
      <c r="D5876" s="198">
        <v>76.94</v>
      </c>
    </row>
    <row r="5877" spans="1:4" ht="13.5">
      <c r="A5877" s="197">
        <v>101749</v>
      </c>
      <c r="B5877" s="197" t="s">
        <v>27716</v>
      </c>
      <c r="C5877" s="197" t="s">
        <v>102</v>
      </c>
      <c r="D5877" s="198">
        <v>47.48</v>
      </c>
    </row>
    <row r="5878" spans="1:4" ht="13.5">
      <c r="A5878" s="197">
        <v>101750</v>
      </c>
      <c r="B5878" s="197" t="s">
        <v>27717</v>
      </c>
      <c r="C5878" s="197" t="s">
        <v>102</v>
      </c>
      <c r="D5878" s="198">
        <v>45.05</v>
      </c>
    </row>
    <row r="5879" spans="1:4" ht="13.5">
      <c r="A5879" s="197">
        <v>101729</v>
      </c>
      <c r="B5879" s="197" t="s">
        <v>27718</v>
      </c>
      <c r="C5879" s="197" t="s">
        <v>102</v>
      </c>
      <c r="D5879" s="198">
        <v>206.96</v>
      </c>
    </row>
    <row r="5880" spans="1:4" ht="13.5">
      <c r="A5880" s="197">
        <v>101746</v>
      </c>
      <c r="B5880" s="197" t="s">
        <v>27719</v>
      </c>
      <c r="C5880" s="197" t="s">
        <v>102</v>
      </c>
      <c r="D5880" s="198">
        <v>317.58</v>
      </c>
    </row>
    <row r="5881" spans="1:4" ht="13.5">
      <c r="A5881" s="197">
        <v>101751</v>
      </c>
      <c r="B5881" s="197" t="s">
        <v>27720</v>
      </c>
      <c r="C5881" s="197" t="s">
        <v>102</v>
      </c>
      <c r="D5881" s="198">
        <v>213.64</v>
      </c>
    </row>
    <row r="5882" spans="1:4" ht="13.5">
      <c r="A5882" s="197">
        <v>87246</v>
      </c>
      <c r="B5882" s="197" t="s">
        <v>27721</v>
      </c>
      <c r="C5882" s="197" t="s">
        <v>102</v>
      </c>
      <c r="D5882" s="198">
        <v>63.26</v>
      </c>
    </row>
    <row r="5883" spans="1:4" ht="13.5">
      <c r="A5883" s="197">
        <v>87247</v>
      </c>
      <c r="B5883" s="197" t="s">
        <v>149</v>
      </c>
      <c r="C5883" s="197" t="s">
        <v>102</v>
      </c>
      <c r="D5883" s="198">
        <v>55.3</v>
      </c>
    </row>
    <row r="5884" spans="1:4" ht="13.5">
      <c r="A5884" s="197">
        <v>87248</v>
      </c>
      <c r="B5884" s="197" t="s">
        <v>27722</v>
      </c>
      <c r="C5884" s="197" t="s">
        <v>102</v>
      </c>
      <c r="D5884" s="198">
        <v>48.79</v>
      </c>
    </row>
    <row r="5885" spans="1:4" ht="13.5">
      <c r="A5885" s="197">
        <v>87249</v>
      </c>
      <c r="B5885" s="197" t="s">
        <v>27723</v>
      </c>
      <c r="C5885" s="197" t="s">
        <v>102</v>
      </c>
      <c r="D5885" s="198">
        <v>70.760000000000005</v>
      </c>
    </row>
    <row r="5886" spans="1:4" ht="13.5">
      <c r="A5886" s="197">
        <v>87250</v>
      </c>
      <c r="B5886" s="197" t="s">
        <v>27724</v>
      </c>
      <c r="C5886" s="197" t="s">
        <v>102</v>
      </c>
      <c r="D5886" s="198">
        <v>58.18</v>
      </c>
    </row>
    <row r="5887" spans="1:4" ht="13.5">
      <c r="A5887" s="197">
        <v>87251</v>
      </c>
      <c r="B5887" s="197" t="s">
        <v>27725</v>
      </c>
      <c r="C5887" s="197" t="s">
        <v>102</v>
      </c>
      <c r="D5887" s="198">
        <v>49.98</v>
      </c>
    </row>
    <row r="5888" spans="1:4" ht="13.5">
      <c r="A5888" s="197">
        <v>87255</v>
      </c>
      <c r="B5888" s="197" t="s">
        <v>27726</v>
      </c>
      <c r="C5888" s="197" t="s">
        <v>102</v>
      </c>
      <c r="D5888" s="198">
        <v>114.67</v>
      </c>
    </row>
    <row r="5889" spans="1:4" ht="13.5">
      <c r="A5889" s="197">
        <v>87256</v>
      </c>
      <c r="B5889" s="197" t="s">
        <v>27727</v>
      </c>
      <c r="C5889" s="197" t="s">
        <v>102</v>
      </c>
      <c r="D5889" s="198">
        <v>99.54</v>
      </c>
    </row>
    <row r="5890" spans="1:4" ht="13.5">
      <c r="A5890" s="197">
        <v>87257</v>
      </c>
      <c r="B5890" s="197" t="s">
        <v>27728</v>
      </c>
      <c r="C5890" s="197" t="s">
        <v>102</v>
      </c>
      <c r="D5890" s="198">
        <v>89.94</v>
      </c>
    </row>
    <row r="5891" spans="1:4" ht="13.5">
      <c r="A5891" s="197">
        <v>87258</v>
      </c>
      <c r="B5891" s="197" t="s">
        <v>27729</v>
      </c>
      <c r="C5891" s="197" t="s">
        <v>102</v>
      </c>
      <c r="D5891" s="198">
        <v>150.09</v>
      </c>
    </row>
    <row r="5892" spans="1:4" ht="13.5">
      <c r="A5892" s="197">
        <v>87259</v>
      </c>
      <c r="B5892" s="197" t="s">
        <v>27730</v>
      </c>
      <c r="C5892" s="197" t="s">
        <v>102</v>
      </c>
      <c r="D5892" s="198">
        <v>135.76</v>
      </c>
    </row>
    <row r="5893" spans="1:4" ht="13.5">
      <c r="A5893" s="197">
        <v>87260</v>
      </c>
      <c r="B5893" s="197" t="s">
        <v>27731</v>
      </c>
      <c r="C5893" s="197" t="s">
        <v>102</v>
      </c>
      <c r="D5893" s="198">
        <v>127.28</v>
      </c>
    </row>
    <row r="5894" spans="1:4" ht="13.5">
      <c r="A5894" s="197">
        <v>87261</v>
      </c>
      <c r="B5894" s="197" t="s">
        <v>27732</v>
      </c>
      <c r="C5894" s="197" t="s">
        <v>102</v>
      </c>
      <c r="D5894" s="198">
        <v>173.32</v>
      </c>
    </row>
    <row r="5895" spans="1:4" ht="13.5">
      <c r="A5895" s="197">
        <v>87262</v>
      </c>
      <c r="B5895" s="197" t="s">
        <v>27733</v>
      </c>
      <c r="C5895" s="197" t="s">
        <v>102</v>
      </c>
      <c r="D5895" s="198">
        <v>156.66999999999999</v>
      </c>
    </row>
    <row r="5896" spans="1:4" ht="13.5">
      <c r="A5896" s="197">
        <v>87263</v>
      </c>
      <c r="B5896" s="197" t="s">
        <v>27734</v>
      </c>
      <c r="C5896" s="197" t="s">
        <v>102</v>
      </c>
      <c r="D5896" s="198">
        <v>146.66999999999999</v>
      </c>
    </row>
    <row r="5897" spans="1:4" ht="13.5">
      <c r="A5897" s="197">
        <v>89046</v>
      </c>
      <c r="B5897" s="197" t="s">
        <v>27735</v>
      </c>
      <c r="C5897" s="197" t="s">
        <v>102</v>
      </c>
      <c r="D5897" s="198">
        <v>54.94</v>
      </c>
    </row>
    <row r="5898" spans="1:4" ht="13.5">
      <c r="A5898" s="197">
        <v>89171</v>
      </c>
      <c r="B5898" s="197" t="s">
        <v>27736</v>
      </c>
      <c r="C5898" s="197" t="s">
        <v>102</v>
      </c>
      <c r="D5898" s="198">
        <v>51.75</v>
      </c>
    </row>
    <row r="5899" spans="1:4" ht="13.5">
      <c r="A5899" s="197">
        <v>93389</v>
      </c>
      <c r="B5899" s="197" t="s">
        <v>27737</v>
      </c>
      <c r="C5899" s="197" t="s">
        <v>102</v>
      </c>
      <c r="D5899" s="198">
        <v>57.24</v>
      </c>
    </row>
    <row r="5900" spans="1:4" ht="13.5">
      <c r="A5900" s="197">
        <v>93390</v>
      </c>
      <c r="B5900" s="197" t="s">
        <v>27738</v>
      </c>
      <c r="C5900" s="197" t="s">
        <v>102</v>
      </c>
      <c r="D5900" s="198">
        <v>49.38</v>
      </c>
    </row>
    <row r="5901" spans="1:4" ht="13.5">
      <c r="A5901" s="197">
        <v>93391</v>
      </c>
      <c r="B5901" s="197" t="s">
        <v>27739</v>
      </c>
      <c r="C5901" s="197" t="s">
        <v>102</v>
      </c>
      <c r="D5901" s="198">
        <v>42.87</v>
      </c>
    </row>
    <row r="5902" spans="1:4" ht="13.5">
      <c r="A5902" s="197">
        <v>98671</v>
      </c>
      <c r="B5902" s="197" t="s">
        <v>27740</v>
      </c>
      <c r="C5902" s="197" t="s">
        <v>102</v>
      </c>
      <c r="D5902" s="198">
        <v>431.39</v>
      </c>
    </row>
    <row r="5903" spans="1:4" ht="13.5">
      <c r="A5903" s="197">
        <v>98672</v>
      </c>
      <c r="B5903" s="197" t="s">
        <v>27741</v>
      </c>
      <c r="C5903" s="197" t="s">
        <v>102</v>
      </c>
      <c r="D5903" s="198">
        <v>405.13</v>
      </c>
    </row>
    <row r="5904" spans="1:4" ht="13.5">
      <c r="A5904" s="197">
        <v>98678</v>
      </c>
      <c r="B5904" s="197" t="s">
        <v>27742</v>
      </c>
      <c r="C5904" s="197" t="s">
        <v>102</v>
      </c>
      <c r="D5904" s="198">
        <v>364.96</v>
      </c>
    </row>
    <row r="5905" spans="1:4" ht="13.5">
      <c r="A5905" s="197">
        <v>98679</v>
      </c>
      <c r="B5905" s="197" t="s">
        <v>27743</v>
      </c>
      <c r="C5905" s="197" t="s">
        <v>102</v>
      </c>
      <c r="D5905" s="198">
        <v>32.81</v>
      </c>
    </row>
    <row r="5906" spans="1:4" ht="13.5">
      <c r="A5906" s="197">
        <v>98680</v>
      </c>
      <c r="B5906" s="197" t="s">
        <v>27744</v>
      </c>
      <c r="C5906" s="197" t="s">
        <v>102</v>
      </c>
      <c r="D5906" s="198">
        <v>40.880000000000003</v>
      </c>
    </row>
    <row r="5907" spans="1:4" ht="13.5">
      <c r="A5907" s="197">
        <v>98681</v>
      </c>
      <c r="B5907" s="197" t="s">
        <v>27745</v>
      </c>
      <c r="C5907" s="197" t="s">
        <v>102</v>
      </c>
      <c r="D5907" s="198">
        <v>30.38</v>
      </c>
    </row>
    <row r="5908" spans="1:4" ht="13.5">
      <c r="A5908" s="197">
        <v>98682</v>
      </c>
      <c r="B5908" s="197" t="s">
        <v>27746</v>
      </c>
      <c r="C5908" s="197" t="s">
        <v>102</v>
      </c>
      <c r="D5908" s="198">
        <v>38.450000000000003</v>
      </c>
    </row>
    <row r="5909" spans="1:4" ht="13.5">
      <c r="A5909" s="197">
        <v>98685</v>
      </c>
      <c r="B5909" s="197" t="s">
        <v>27747</v>
      </c>
      <c r="C5909" s="197" t="s">
        <v>119</v>
      </c>
      <c r="D5909" s="198">
        <v>78.3</v>
      </c>
    </row>
    <row r="5910" spans="1:4" ht="13.5">
      <c r="A5910" s="197">
        <v>98686</v>
      </c>
      <c r="B5910" s="197" t="s">
        <v>27748</v>
      </c>
      <c r="C5910" s="197" t="s">
        <v>119</v>
      </c>
      <c r="D5910" s="198">
        <v>42.02</v>
      </c>
    </row>
    <row r="5911" spans="1:4" ht="13.5">
      <c r="A5911" s="197">
        <v>98688</v>
      </c>
      <c r="B5911" s="197" t="s">
        <v>27749</v>
      </c>
      <c r="C5911" s="197" t="s">
        <v>119</v>
      </c>
      <c r="D5911" s="198">
        <v>56.18</v>
      </c>
    </row>
    <row r="5912" spans="1:4" ht="13.5">
      <c r="A5912" s="197">
        <v>98689</v>
      </c>
      <c r="B5912" s="197" t="s">
        <v>157</v>
      </c>
      <c r="C5912" s="197" t="s">
        <v>119</v>
      </c>
      <c r="D5912" s="198">
        <v>110.87</v>
      </c>
    </row>
    <row r="5913" spans="1:4" ht="13.5">
      <c r="A5913" s="197">
        <v>101090</v>
      </c>
      <c r="B5913" s="197" t="s">
        <v>27750</v>
      </c>
      <c r="C5913" s="197" t="s">
        <v>102</v>
      </c>
      <c r="D5913" s="198">
        <v>169.26</v>
      </c>
    </row>
    <row r="5914" spans="1:4" ht="13.5">
      <c r="A5914" s="197">
        <v>101091</v>
      </c>
      <c r="B5914" s="197" t="s">
        <v>27751</v>
      </c>
      <c r="C5914" s="197" t="s">
        <v>102</v>
      </c>
      <c r="D5914" s="198">
        <v>132.83000000000001</v>
      </c>
    </row>
    <row r="5915" spans="1:4" ht="13.5">
      <c r="A5915" s="197">
        <v>101725</v>
      </c>
      <c r="B5915" s="197" t="s">
        <v>27752</v>
      </c>
      <c r="C5915" s="197" t="s">
        <v>102</v>
      </c>
      <c r="D5915" s="198">
        <v>268.94</v>
      </c>
    </row>
    <row r="5916" spans="1:4" ht="13.5">
      <c r="A5916" s="197">
        <v>101726</v>
      </c>
      <c r="B5916" s="197" t="s">
        <v>27753</v>
      </c>
      <c r="C5916" s="197" t="s">
        <v>102</v>
      </c>
      <c r="D5916" s="198">
        <v>174.64</v>
      </c>
    </row>
    <row r="5917" spans="1:4" ht="13.5">
      <c r="A5917" s="197">
        <v>101731</v>
      </c>
      <c r="B5917" s="197" t="s">
        <v>27754</v>
      </c>
      <c r="C5917" s="197" t="s">
        <v>102</v>
      </c>
      <c r="D5917" s="198">
        <v>248.49</v>
      </c>
    </row>
    <row r="5918" spans="1:4" ht="13.5">
      <c r="A5918" s="197">
        <v>101732</v>
      </c>
      <c r="B5918" s="197" t="s">
        <v>27755</v>
      </c>
      <c r="C5918" s="197" t="s">
        <v>102</v>
      </c>
      <c r="D5918" s="198">
        <v>81.8</v>
      </c>
    </row>
    <row r="5919" spans="1:4" ht="13.5">
      <c r="A5919" s="197">
        <v>101094</v>
      </c>
      <c r="B5919" s="197" t="s">
        <v>27756</v>
      </c>
      <c r="C5919" s="197" t="s">
        <v>119</v>
      </c>
      <c r="D5919" s="198">
        <v>166.76</v>
      </c>
    </row>
    <row r="5920" spans="1:4" ht="13.5">
      <c r="A5920" s="197">
        <v>101727</v>
      </c>
      <c r="B5920" s="197" t="s">
        <v>27757</v>
      </c>
      <c r="C5920" s="197" t="s">
        <v>102</v>
      </c>
      <c r="D5920" s="198">
        <v>196.75</v>
      </c>
    </row>
    <row r="5921" spans="1:4" ht="13.5">
      <c r="A5921" s="197">
        <v>101733</v>
      </c>
      <c r="B5921" s="197" t="s">
        <v>27758</v>
      </c>
      <c r="C5921" s="197" t="s">
        <v>102</v>
      </c>
      <c r="D5921" s="198">
        <v>267.73</v>
      </c>
    </row>
    <row r="5922" spans="1:4" ht="13.5">
      <c r="A5922" s="197">
        <v>101734</v>
      </c>
      <c r="B5922" s="197" t="s">
        <v>27759</v>
      </c>
      <c r="C5922" s="197" t="s">
        <v>102</v>
      </c>
      <c r="D5922" s="198">
        <v>406.42</v>
      </c>
    </row>
    <row r="5923" spans="1:4" ht="13.5">
      <c r="A5923" s="197">
        <v>101735</v>
      </c>
      <c r="B5923" s="197" t="s">
        <v>27760</v>
      </c>
      <c r="C5923" s="197" t="s">
        <v>102</v>
      </c>
      <c r="D5923" s="198">
        <v>416.48</v>
      </c>
    </row>
    <row r="5924" spans="1:4" ht="13.5">
      <c r="A5924" s="197">
        <v>101736</v>
      </c>
      <c r="B5924" s="197" t="s">
        <v>27761</v>
      </c>
      <c r="C5924" s="197" t="s">
        <v>102</v>
      </c>
      <c r="D5924" s="198">
        <v>104.75</v>
      </c>
    </row>
    <row r="5925" spans="1:4" ht="13.5">
      <c r="A5925" s="197">
        <v>101737</v>
      </c>
      <c r="B5925" s="197" t="s">
        <v>27762</v>
      </c>
      <c r="C5925" s="197" t="s">
        <v>102</v>
      </c>
      <c r="D5925" s="198">
        <v>124.65</v>
      </c>
    </row>
    <row r="5926" spans="1:4" ht="13.5">
      <c r="A5926" s="197">
        <v>101748</v>
      </c>
      <c r="B5926" s="197" t="s">
        <v>27763</v>
      </c>
      <c r="C5926" s="197" t="s">
        <v>102</v>
      </c>
      <c r="D5926" s="198">
        <v>3.56</v>
      </c>
    </row>
    <row r="5927" spans="1:4" ht="13.5">
      <c r="A5927" s="197">
        <v>101092</v>
      </c>
      <c r="B5927" s="197" t="s">
        <v>27764</v>
      </c>
      <c r="C5927" s="197" t="s">
        <v>102</v>
      </c>
      <c r="D5927" s="198">
        <v>440.99</v>
      </c>
    </row>
    <row r="5928" spans="1:4" ht="13.5">
      <c r="A5928" s="197">
        <v>101093</v>
      </c>
      <c r="B5928" s="197" t="s">
        <v>27765</v>
      </c>
      <c r="C5928" s="197" t="s">
        <v>102</v>
      </c>
      <c r="D5928" s="198">
        <v>414.73</v>
      </c>
    </row>
    <row r="5929" spans="1:4" ht="13.5">
      <c r="A5929" s="197">
        <v>98695</v>
      </c>
      <c r="B5929" s="197" t="s">
        <v>27766</v>
      </c>
      <c r="C5929" s="197" t="s">
        <v>119</v>
      </c>
      <c r="D5929" s="198">
        <v>74.099999999999994</v>
      </c>
    </row>
    <row r="5930" spans="1:4" ht="13.5">
      <c r="A5930" s="197">
        <v>98697</v>
      </c>
      <c r="B5930" s="197" t="s">
        <v>27767</v>
      </c>
      <c r="C5930" s="197" t="s">
        <v>119</v>
      </c>
      <c r="D5930" s="198">
        <v>48.62</v>
      </c>
    </row>
    <row r="5931" spans="1:4" ht="13.5">
      <c r="A5931" s="197">
        <v>101738</v>
      </c>
      <c r="B5931" s="197" t="s">
        <v>27768</v>
      </c>
      <c r="C5931" s="197" t="s">
        <v>119</v>
      </c>
      <c r="D5931" s="198">
        <v>31.15</v>
      </c>
    </row>
    <row r="5932" spans="1:4" ht="13.5">
      <c r="A5932" s="197">
        <v>101739</v>
      </c>
      <c r="B5932" s="197" t="s">
        <v>27769</v>
      </c>
      <c r="C5932" s="197" t="s">
        <v>119</v>
      </c>
      <c r="D5932" s="198">
        <v>34.090000000000003</v>
      </c>
    </row>
    <row r="5933" spans="1:4" ht="13.5">
      <c r="A5933" s="197">
        <v>88648</v>
      </c>
      <c r="B5933" s="197" t="s">
        <v>151</v>
      </c>
      <c r="C5933" s="197" t="s">
        <v>119</v>
      </c>
      <c r="D5933" s="198">
        <v>7.37</v>
      </c>
    </row>
    <row r="5934" spans="1:4" ht="13.5">
      <c r="A5934" s="197">
        <v>88649</v>
      </c>
      <c r="B5934" s="197" t="s">
        <v>27770</v>
      </c>
      <c r="C5934" s="197" t="s">
        <v>119</v>
      </c>
      <c r="D5934" s="198">
        <v>8.36</v>
      </c>
    </row>
    <row r="5935" spans="1:4" ht="13.5">
      <c r="A5935" s="197">
        <v>88650</v>
      </c>
      <c r="B5935" s="197" t="s">
        <v>27771</v>
      </c>
      <c r="C5935" s="197" t="s">
        <v>119</v>
      </c>
      <c r="D5935" s="198">
        <v>16.32</v>
      </c>
    </row>
    <row r="5936" spans="1:4" ht="13.5">
      <c r="A5936" s="197">
        <v>96467</v>
      </c>
      <c r="B5936" s="197" t="s">
        <v>27772</v>
      </c>
      <c r="C5936" s="197" t="s">
        <v>119</v>
      </c>
      <c r="D5936" s="198">
        <v>6.68</v>
      </c>
    </row>
    <row r="5937" spans="1:4" ht="13.5">
      <c r="A5937" s="197">
        <v>101740</v>
      </c>
      <c r="B5937" s="197" t="s">
        <v>27773</v>
      </c>
      <c r="C5937" s="197" t="s">
        <v>119</v>
      </c>
      <c r="D5937" s="198">
        <v>44.09</v>
      </c>
    </row>
    <row r="5938" spans="1:4" ht="13.5">
      <c r="A5938" s="197">
        <v>101741</v>
      </c>
      <c r="B5938" s="197" t="s">
        <v>27774</v>
      </c>
      <c r="C5938" s="197" t="s">
        <v>119</v>
      </c>
      <c r="D5938" s="198">
        <v>22.97</v>
      </c>
    </row>
    <row r="5939" spans="1:4" ht="13.5">
      <c r="A5939" s="197">
        <v>94990</v>
      </c>
      <c r="B5939" s="197" t="s">
        <v>27775</v>
      </c>
      <c r="C5939" s="197" t="s">
        <v>105</v>
      </c>
      <c r="D5939" s="198">
        <v>712.03</v>
      </c>
    </row>
    <row r="5940" spans="1:4" ht="13.5">
      <c r="A5940" s="197">
        <v>94991</v>
      </c>
      <c r="B5940" s="197" t="s">
        <v>27776</v>
      </c>
      <c r="C5940" s="197" t="s">
        <v>105</v>
      </c>
      <c r="D5940" s="198">
        <v>561.74</v>
      </c>
    </row>
    <row r="5941" spans="1:4" ht="13.5">
      <c r="A5941" s="197">
        <v>94992</v>
      </c>
      <c r="B5941" s="197" t="s">
        <v>27777</v>
      </c>
      <c r="C5941" s="197" t="s">
        <v>102</v>
      </c>
      <c r="D5941" s="198">
        <v>91.2</v>
      </c>
    </row>
    <row r="5942" spans="1:4" ht="13.5">
      <c r="A5942" s="197">
        <v>94993</v>
      </c>
      <c r="B5942" s="197" t="s">
        <v>153</v>
      </c>
      <c r="C5942" s="197" t="s">
        <v>102</v>
      </c>
      <c r="D5942" s="198">
        <v>82.19</v>
      </c>
    </row>
    <row r="5943" spans="1:4" ht="13.5">
      <c r="A5943" s="197">
        <v>94994</v>
      </c>
      <c r="B5943" s="197" t="s">
        <v>27778</v>
      </c>
      <c r="C5943" s="197" t="s">
        <v>102</v>
      </c>
      <c r="D5943" s="198">
        <v>107.58</v>
      </c>
    </row>
    <row r="5944" spans="1:4" ht="13.5">
      <c r="A5944" s="197">
        <v>94995</v>
      </c>
      <c r="B5944" s="197" t="s">
        <v>27779</v>
      </c>
      <c r="C5944" s="197" t="s">
        <v>102</v>
      </c>
      <c r="D5944" s="198">
        <v>95.55</v>
      </c>
    </row>
    <row r="5945" spans="1:4" ht="13.5">
      <c r="A5945" s="197">
        <v>94996</v>
      </c>
      <c r="B5945" s="197" t="s">
        <v>27780</v>
      </c>
      <c r="C5945" s="197" t="s">
        <v>102</v>
      </c>
      <c r="D5945" s="198">
        <v>121.94</v>
      </c>
    </row>
    <row r="5946" spans="1:4" ht="13.5">
      <c r="A5946" s="197">
        <v>94997</v>
      </c>
      <c r="B5946" s="197" t="s">
        <v>27781</v>
      </c>
      <c r="C5946" s="197" t="s">
        <v>102</v>
      </c>
      <c r="D5946" s="198">
        <v>106.91</v>
      </c>
    </row>
    <row r="5947" spans="1:4" ht="13.5">
      <c r="A5947" s="197">
        <v>94998</v>
      </c>
      <c r="B5947" s="197" t="s">
        <v>27782</v>
      </c>
      <c r="C5947" s="197" t="s">
        <v>102</v>
      </c>
      <c r="D5947" s="198">
        <v>137.5</v>
      </c>
    </row>
    <row r="5948" spans="1:4" ht="13.5">
      <c r="A5948" s="197">
        <v>94999</v>
      </c>
      <c r="B5948" s="197" t="s">
        <v>27783</v>
      </c>
      <c r="C5948" s="197" t="s">
        <v>102</v>
      </c>
      <c r="D5948" s="198">
        <v>119.47</v>
      </c>
    </row>
    <row r="5949" spans="1:4" ht="13.5">
      <c r="A5949" s="197">
        <v>101747</v>
      </c>
      <c r="B5949" s="197" t="s">
        <v>27784</v>
      </c>
      <c r="C5949" s="197" t="s">
        <v>102</v>
      </c>
      <c r="D5949" s="198">
        <v>63.34</v>
      </c>
    </row>
    <row r="5950" spans="1:4" ht="13.5">
      <c r="A5950" s="197">
        <v>101743</v>
      </c>
      <c r="B5950" s="197" t="s">
        <v>27785</v>
      </c>
      <c r="C5950" s="197" t="s">
        <v>102</v>
      </c>
      <c r="D5950" s="198">
        <v>148.37</v>
      </c>
    </row>
    <row r="5951" spans="1:4" ht="13.5">
      <c r="A5951" s="197">
        <v>101744</v>
      </c>
      <c r="B5951" s="197" t="s">
        <v>27786</v>
      </c>
      <c r="C5951" s="197" t="s">
        <v>102</v>
      </c>
      <c r="D5951" s="198">
        <v>118.27</v>
      </c>
    </row>
    <row r="5952" spans="1:4" ht="13.5">
      <c r="A5952" s="197">
        <v>101745</v>
      </c>
      <c r="B5952" s="197" t="s">
        <v>27787</v>
      </c>
      <c r="C5952" s="197" t="s">
        <v>102</v>
      </c>
      <c r="D5952" s="198">
        <v>145.30000000000001</v>
      </c>
    </row>
    <row r="5953" spans="1:4" ht="13.5">
      <c r="A5953" s="197">
        <v>87620</v>
      </c>
      <c r="B5953" s="197" t="s">
        <v>44499</v>
      </c>
      <c r="C5953" s="197" t="s">
        <v>102</v>
      </c>
      <c r="D5953" s="198">
        <v>27.08</v>
      </c>
    </row>
    <row r="5954" spans="1:4" ht="13.5">
      <c r="A5954" s="197">
        <v>87622</v>
      </c>
      <c r="B5954" s="197" t="s">
        <v>44500</v>
      </c>
      <c r="C5954" s="197" t="s">
        <v>102</v>
      </c>
      <c r="D5954" s="198">
        <v>30.61</v>
      </c>
    </row>
    <row r="5955" spans="1:4" ht="13.5">
      <c r="A5955" s="197">
        <v>87623</v>
      </c>
      <c r="B5955" s="197" t="s">
        <v>44501</v>
      </c>
      <c r="C5955" s="197" t="s">
        <v>102</v>
      </c>
      <c r="D5955" s="198">
        <v>61.16</v>
      </c>
    </row>
    <row r="5956" spans="1:4" ht="13.5">
      <c r="A5956" s="197">
        <v>87624</v>
      </c>
      <c r="B5956" s="197" t="s">
        <v>44501</v>
      </c>
      <c r="C5956" s="197" t="s">
        <v>102</v>
      </c>
      <c r="D5956" s="198">
        <v>67.67</v>
      </c>
    </row>
    <row r="5957" spans="1:4" ht="13.5">
      <c r="A5957" s="197">
        <v>87630</v>
      </c>
      <c r="B5957" s="197" t="s">
        <v>44502</v>
      </c>
      <c r="C5957" s="197" t="s">
        <v>102</v>
      </c>
      <c r="D5957" s="198">
        <v>34.39</v>
      </c>
    </row>
    <row r="5958" spans="1:4" ht="13.5">
      <c r="A5958" s="197">
        <v>87632</v>
      </c>
      <c r="B5958" s="197" t="s">
        <v>44503</v>
      </c>
      <c r="C5958" s="197" t="s">
        <v>102</v>
      </c>
      <c r="D5958" s="198">
        <v>39.29</v>
      </c>
    </row>
    <row r="5959" spans="1:4" ht="13.5">
      <c r="A5959" s="197">
        <v>87633</v>
      </c>
      <c r="B5959" s="197" t="s">
        <v>44504</v>
      </c>
      <c r="C5959" s="197" t="s">
        <v>102</v>
      </c>
      <c r="D5959" s="198">
        <v>81.77</v>
      </c>
    </row>
    <row r="5960" spans="1:4" ht="13.5">
      <c r="A5960" s="197">
        <v>87634</v>
      </c>
      <c r="B5960" s="197" t="s">
        <v>44505</v>
      </c>
      <c r="C5960" s="197" t="s">
        <v>102</v>
      </c>
      <c r="D5960" s="198">
        <v>90.83</v>
      </c>
    </row>
    <row r="5961" spans="1:4" ht="13.5">
      <c r="A5961" s="197">
        <v>87640</v>
      </c>
      <c r="B5961" s="197" t="s">
        <v>44506</v>
      </c>
      <c r="C5961" s="197" t="s">
        <v>102</v>
      </c>
      <c r="D5961" s="198">
        <v>40.380000000000003</v>
      </c>
    </row>
    <row r="5962" spans="1:4" ht="13.5">
      <c r="A5962" s="197">
        <v>87642</v>
      </c>
      <c r="B5962" s="197" t="s">
        <v>44507</v>
      </c>
      <c r="C5962" s="197" t="s">
        <v>102</v>
      </c>
      <c r="D5962" s="198">
        <v>46.41</v>
      </c>
    </row>
    <row r="5963" spans="1:4" ht="13.5">
      <c r="A5963" s="197">
        <v>87643</v>
      </c>
      <c r="B5963" s="197" t="s">
        <v>44508</v>
      </c>
      <c r="C5963" s="197" t="s">
        <v>102</v>
      </c>
      <c r="D5963" s="198">
        <v>98.64</v>
      </c>
    </row>
    <row r="5964" spans="1:4" ht="13.5">
      <c r="A5964" s="197">
        <v>87644</v>
      </c>
      <c r="B5964" s="197" t="s">
        <v>44509</v>
      </c>
      <c r="C5964" s="197" t="s">
        <v>102</v>
      </c>
      <c r="D5964" s="198">
        <v>109.78</v>
      </c>
    </row>
    <row r="5965" spans="1:4" ht="13.5">
      <c r="A5965" s="197">
        <v>87680</v>
      </c>
      <c r="B5965" s="197" t="s">
        <v>44510</v>
      </c>
      <c r="C5965" s="197" t="s">
        <v>102</v>
      </c>
      <c r="D5965" s="198">
        <v>36.24</v>
      </c>
    </row>
    <row r="5966" spans="1:4" ht="13.5">
      <c r="A5966" s="197">
        <v>87682</v>
      </c>
      <c r="B5966" s="197" t="s">
        <v>44511</v>
      </c>
      <c r="C5966" s="197" t="s">
        <v>102</v>
      </c>
      <c r="D5966" s="198">
        <v>42.27</v>
      </c>
    </row>
    <row r="5967" spans="1:4" ht="13.5">
      <c r="A5967" s="197">
        <v>87683</v>
      </c>
      <c r="B5967" s="197" t="s">
        <v>44512</v>
      </c>
      <c r="C5967" s="197" t="s">
        <v>102</v>
      </c>
      <c r="D5967" s="198">
        <v>94.5</v>
      </c>
    </row>
    <row r="5968" spans="1:4" ht="13.5">
      <c r="A5968" s="197">
        <v>87684</v>
      </c>
      <c r="B5968" s="197" t="s">
        <v>44513</v>
      </c>
      <c r="C5968" s="197" t="s">
        <v>102</v>
      </c>
      <c r="D5968" s="198">
        <v>105.64</v>
      </c>
    </row>
    <row r="5969" spans="1:4" ht="13.5">
      <c r="A5969" s="197">
        <v>87690</v>
      </c>
      <c r="B5969" s="197" t="s">
        <v>44514</v>
      </c>
      <c r="C5969" s="197" t="s">
        <v>102</v>
      </c>
      <c r="D5969" s="198">
        <v>41.52</v>
      </c>
    </row>
    <row r="5970" spans="1:4" ht="13.5">
      <c r="A5970" s="197">
        <v>87692</v>
      </c>
      <c r="B5970" s="197" t="s">
        <v>44515</v>
      </c>
      <c r="C5970" s="197" t="s">
        <v>102</v>
      </c>
      <c r="D5970" s="198">
        <v>48.43</v>
      </c>
    </row>
    <row r="5971" spans="1:4" ht="13.5">
      <c r="A5971" s="197">
        <v>87693</v>
      </c>
      <c r="B5971" s="197" t="s">
        <v>44516</v>
      </c>
      <c r="C5971" s="197" t="s">
        <v>102</v>
      </c>
      <c r="D5971" s="198">
        <v>108.25</v>
      </c>
    </row>
    <row r="5972" spans="1:4" ht="13.5">
      <c r="A5972" s="197">
        <v>87694</v>
      </c>
      <c r="B5972" s="197" t="s">
        <v>44517</v>
      </c>
      <c r="C5972" s="197" t="s">
        <v>102</v>
      </c>
      <c r="D5972" s="198">
        <v>121.01</v>
      </c>
    </row>
    <row r="5973" spans="1:4" ht="13.5">
      <c r="A5973" s="197">
        <v>87700</v>
      </c>
      <c r="B5973" s="197" t="s">
        <v>44518</v>
      </c>
      <c r="C5973" s="197" t="s">
        <v>102</v>
      </c>
      <c r="D5973" s="198">
        <v>44.79</v>
      </c>
    </row>
    <row r="5974" spans="1:4" ht="13.5">
      <c r="A5974" s="197">
        <v>87702</v>
      </c>
      <c r="B5974" s="197" t="s">
        <v>44519</v>
      </c>
      <c r="C5974" s="197" t="s">
        <v>102</v>
      </c>
      <c r="D5974" s="198">
        <v>52.31</v>
      </c>
    </row>
    <row r="5975" spans="1:4" ht="13.5">
      <c r="A5975" s="197">
        <v>87703</v>
      </c>
      <c r="B5975" s="197" t="s">
        <v>44520</v>
      </c>
      <c r="C5975" s="197" t="s">
        <v>102</v>
      </c>
      <c r="D5975" s="198">
        <v>117.45</v>
      </c>
    </row>
    <row r="5976" spans="1:4" ht="13.5">
      <c r="A5976" s="197">
        <v>87704</v>
      </c>
      <c r="B5976" s="197" t="s">
        <v>44521</v>
      </c>
      <c r="C5976" s="197" t="s">
        <v>102</v>
      </c>
      <c r="D5976" s="198">
        <v>131.34</v>
      </c>
    </row>
    <row r="5977" spans="1:4" ht="13.5">
      <c r="A5977" s="197">
        <v>87735</v>
      </c>
      <c r="B5977" s="197" t="s">
        <v>44522</v>
      </c>
      <c r="C5977" s="197" t="s">
        <v>102</v>
      </c>
      <c r="D5977" s="198">
        <v>39.03</v>
      </c>
    </row>
    <row r="5978" spans="1:4" ht="13.5">
      <c r="A5978" s="197">
        <v>87737</v>
      </c>
      <c r="B5978" s="197" t="s">
        <v>44523</v>
      </c>
      <c r="C5978" s="197" t="s">
        <v>102</v>
      </c>
      <c r="D5978" s="198">
        <v>42.56</v>
      </c>
    </row>
    <row r="5979" spans="1:4" ht="13.5">
      <c r="A5979" s="197">
        <v>87738</v>
      </c>
      <c r="B5979" s="197" t="s">
        <v>44524</v>
      </c>
      <c r="C5979" s="197" t="s">
        <v>102</v>
      </c>
      <c r="D5979" s="198">
        <v>73.11</v>
      </c>
    </row>
    <row r="5980" spans="1:4" ht="13.5">
      <c r="A5980" s="197">
        <v>87739</v>
      </c>
      <c r="B5980" s="197" t="s">
        <v>44525</v>
      </c>
      <c r="C5980" s="197" t="s">
        <v>102</v>
      </c>
      <c r="D5980" s="198">
        <v>79.62</v>
      </c>
    </row>
    <row r="5981" spans="1:4" ht="13.5">
      <c r="A5981" s="197">
        <v>87745</v>
      </c>
      <c r="B5981" s="197" t="s">
        <v>44526</v>
      </c>
      <c r="C5981" s="197" t="s">
        <v>102</v>
      </c>
      <c r="D5981" s="198">
        <v>46.36</v>
      </c>
    </row>
    <row r="5982" spans="1:4" ht="13.5">
      <c r="A5982" s="197">
        <v>87747</v>
      </c>
      <c r="B5982" s="197" t="s">
        <v>44527</v>
      </c>
      <c r="C5982" s="197" t="s">
        <v>102</v>
      </c>
      <c r="D5982" s="198">
        <v>51.26</v>
      </c>
    </row>
    <row r="5983" spans="1:4" ht="13.5">
      <c r="A5983" s="197">
        <v>87748</v>
      </c>
      <c r="B5983" s="197" t="s">
        <v>44528</v>
      </c>
      <c r="C5983" s="197" t="s">
        <v>102</v>
      </c>
      <c r="D5983" s="198">
        <v>93.74</v>
      </c>
    </row>
    <row r="5984" spans="1:4" ht="13.5">
      <c r="A5984" s="197">
        <v>87749</v>
      </c>
      <c r="B5984" s="197" t="s">
        <v>44529</v>
      </c>
      <c r="C5984" s="197" t="s">
        <v>102</v>
      </c>
      <c r="D5984" s="198">
        <v>102.8</v>
      </c>
    </row>
    <row r="5985" spans="1:4" ht="13.5">
      <c r="A5985" s="197">
        <v>87755</v>
      </c>
      <c r="B5985" s="197" t="s">
        <v>44530</v>
      </c>
      <c r="C5985" s="197" t="s">
        <v>102</v>
      </c>
      <c r="D5985" s="198">
        <v>44.45</v>
      </c>
    </row>
    <row r="5986" spans="1:4" ht="13.5">
      <c r="A5986" s="197">
        <v>87757</v>
      </c>
      <c r="B5986" s="197" t="s">
        <v>44531</v>
      </c>
      <c r="C5986" s="197" t="s">
        <v>102</v>
      </c>
      <c r="D5986" s="198">
        <v>49.35</v>
      </c>
    </row>
    <row r="5987" spans="1:4" ht="13.5">
      <c r="A5987" s="197">
        <v>87758</v>
      </c>
      <c r="B5987" s="197" t="s">
        <v>44532</v>
      </c>
      <c r="C5987" s="197" t="s">
        <v>102</v>
      </c>
      <c r="D5987" s="198">
        <v>91.83</v>
      </c>
    </row>
    <row r="5988" spans="1:4" ht="13.5">
      <c r="A5988" s="197">
        <v>87759</v>
      </c>
      <c r="B5988" s="197" t="s">
        <v>44533</v>
      </c>
      <c r="C5988" s="197" t="s">
        <v>102</v>
      </c>
      <c r="D5988" s="198">
        <v>100.89</v>
      </c>
    </row>
    <row r="5989" spans="1:4" ht="13.5">
      <c r="A5989" s="197">
        <v>87765</v>
      </c>
      <c r="B5989" s="197" t="s">
        <v>44534</v>
      </c>
      <c r="C5989" s="197" t="s">
        <v>102</v>
      </c>
      <c r="D5989" s="198">
        <v>50.49</v>
      </c>
    </row>
    <row r="5990" spans="1:4" ht="13.5">
      <c r="A5990" s="197">
        <v>87767</v>
      </c>
      <c r="B5990" s="197" t="s">
        <v>44535</v>
      </c>
      <c r="C5990" s="197" t="s">
        <v>102</v>
      </c>
      <c r="D5990" s="198">
        <v>56.52</v>
      </c>
    </row>
    <row r="5991" spans="1:4" ht="13.5">
      <c r="A5991" s="197">
        <v>87768</v>
      </c>
      <c r="B5991" s="197" t="s">
        <v>44536</v>
      </c>
      <c r="C5991" s="197" t="s">
        <v>102</v>
      </c>
      <c r="D5991" s="198">
        <v>108.75</v>
      </c>
    </row>
    <row r="5992" spans="1:4" ht="13.5">
      <c r="A5992" s="197">
        <v>87769</v>
      </c>
      <c r="B5992" s="197" t="s">
        <v>44537</v>
      </c>
      <c r="C5992" s="197" t="s">
        <v>102</v>
      </c>
      <c r="D5992" s="198">
        <v>119.89</v>
      </c>
    </row>
    <row r="5993" spans="1:4" ht="13.5">
      <c r="A5993" s="197">
        <v>88470</v>
      </c>
      <c r="B5993" s="197" t="s">
        <v>44538</v>
      </c>
      <c r="C5993" s="197" t="s">
        <v>102</v>
      </c>
      <c r="D5993" s="198">
        <v>18.93</v>
      </c>
    </row>
    <row r="5994" spans="1:4" ht="13.5">
      <c r="A5994" s="197">
        <v>88471</v>
      </c>
      <c r="B5994" s="197" t="s">
        <v>44539</v>
      </c>
      <c r="C5994" s="197" t="s">
        <v>102</v>
      </c>
      <c r="D5994" s="198">
        <v>23.82</v>
      </c>
    </row>
    <row r="5995" spans="1:4" ht="13.5">
      <c r="A5995" s="197">
        <v>88472</v>
      </c>
      <c r="B5995" s="197" t="s">
        <v>44540</v>
      </c>
      <c r="C5995" s="197" t="s">
        <v>102</v>
      </c>
      <c r="D5995" s="198">
        <v>27.69</v>
      </c>
    </row>
    <row r="5996" spans="1:4" ht="13.5">
      <c r="A5996" s="197">
        <v>88476</v>
      </c>
      <c r="B5996" s="197" t="s">
        <v>44541</v>
      </c>
      <c r="C5996" s="197" t="s">
        <v>102</v>
      </c>
      <c r="D5996" s="198">
        <v>16.34</v>
      </c>
    </row>
    <row r="5997" spans="1:4" ht="13.5">
      <c r="A5997" s="197">
        <v>88477</v>
      </c>
      <c r="B5997" s="197" t="s">
        <v>44542</v>
      </c>
      <c r="C5997" s="197" t="s">
        <v>102</v>
      </c>
      <c r="D5997" s="198">
        <v>22.53</v>
      </c>
    </row>
    <row r="5998" spans="1:4" ht="13.5">
      <c r="A5998" s="197">
        <v>88478</v>
      </c>
      <c r="B5998" s="197" t="s">
        <v>44543</v>
      </c>
      <c r="C5998" s="197" t="s">
        <v>102</v>
      </c>
      <c r="D5998" s="198">
        <v>27.65</v>
      </c>
    </row>
    <row r="5999" spans="1:4" ht="13.5">
      <c r="A5999" s="197">
        <v>90930</v>
      </c>
      <c r="B5999" s="197" t="s">
        <v>44544</v>
      </c>
      <c r="C5999" s="197" t="s">
        <v>102</v>
      </c>
      <c r="D5999" s="198">
        <v>76.42</v>
      </c>
    </row>
    <row r="6000" spans="1:4" ht="13.5">
      <c r="A6000" s="197">
        <v>90932</v>
      </c>
      <c r="B6000" s="197" t="s">
        <v>44545</v>
      </c>
      <c r="C6000" s="197" t="s">
        <v>102</v>
      </c>
      <c r="D6000" s="198">
        <v>83.33</v>
      </c>
    </row>
    <row r="6001" spans="1:4" ht="13.5">
      <c r="A6001" s="197">
        <v>90933</v>
      </c>
      <c r="B6001" s="197" t="s">
        <v>44546</v>
      </c>
      <c r="C6001" s="197" t="s">
        <v>102</v>
      </c>
      <c r="D6001" s="198">
        <v>143.15</v>
      </c>
    </row>
    <row r="6002" spans="1:4" ht="13.5">
      <c r="A6002" s="197">
        <v>90934</v>
      </c>
      <c r="B6002" s="197" t="s">
        <v>44547</v>
      </c>
      <c r="C6002" s="197" t="s">
        <v>102</v>
      </c>
      <c r="D6002" s="198">
        <v>155.91</v>
      </c>
    </row>
    <row r="6003" spans="1:4" ht="13.5">
      <c r="A6003" s="197">
        <v>90940</v>
      </c>
      <c r="B6003" s="197" t="s">
        <v>44548</v>
      </c>
      <c r="C6003" s="197" t="s">
        <v>102</v>
      </c>
      <c r="D6003" s="198">
        <v>80.98</v>
      </c>
    </row>
    <row r="6004" spans="1:4" ht="13.5">
      <c r="A6004" s="197">
        <v>90942</v>
      </c>
      <c r="B6004" s="197" t="s">
        <v>44549</v>
      </c>
      <c r="C6004" s="197" t="s">
        <v>102</v>
      </c>
      <c r="D6004" s="198">
        <v>88.5</v>
      </c>
    </row>
    <row r="6005" spans="1:4" ht="13.5">
      <c r="A6005" s="197">
        <v>90943</v>
      </c>
      <c r="B6005" s="197" t="s">
        <v>44550</v>
      </c>
      <c r="C6005" s="197" t="s">
        <v>102</v>
      </c>
      <c r="D6005" s="198">
        <v>153.63999999999999</v>
      </c>
    </row>
    <row r="6006" spans="1:4" ht="13.5">
      <c r="A6006" s="197">
        <v>90944</v>
      </c>
      <c r="B6006" s="197" t="s">
        <v>44551</v>
      </c>
      <c r="C6006" s="197" t="s">
        <v>102</v>
      </c>
      <c r="D6006" s="198">
        <v>167.53</v>
      </c>
    </row>
    <row r="6007" spans="1:4" ht="13.5">
      <c r="A6007" s="197">
        <v>90950</v>
      </c>
      <c r="B6007" s="197" t="s">
        <v>44552</v>
      </c>
      <c r="C6007" s="197" t="s">
        <v>102</v>
      </c>
      <c r="D6007" s="198">
        <v>89.31</v>
      </c>
    </row>
    <row r="6008" spans="1:4" ht="13.5">
      <c r="A6008" s="197">
        <v>90952</v>
      </c>
      <c r="B6008" s="197" t="s">
        <v>44553</v>
      </c>
      <c r="C6008" s="197" t="s">
        <v>102</v>
      </c>
      <c r="D6008" s="198">
        <v>97.96</v>
      </c>
    </row>
    <row r="6009" spans="1:4" ht="13.5">
      <c r="A6009" s="197">
        <v>90953</v>
      </c>
      <c r="B6009" s="197" t="s">
        <v>44554</v>
      </c>
      <c r="C6009" s="197" t="s">
        <v>102</v>
      </c>
      <c r="D6009" s="198">
        <v>172.86</v>
      </c>
    </row>
    <row r="6010" spans="1:4" ht="13.5">
      <c r="A6010" s="197">
        <v>90954</v>
      </c>
      <c r="B6010" s="197" t="s">
        <v>44555</v>
      </c>
      <c r="C6010" s="197" t="s">
        <v>102</v>
      </c>
      <c r="D6010" s="198">
        <v>188.83</v>
      </c>
    </row>
    <row r="6011" spans="1:4" ht="13.5">
      <c r="A6011" s="197">
        <v>94438</v>
      </c>
      <c r="B6011" s="197" t="s">
        <v>27788</v>
      </c>
      <c r="C6011" s="197" t="s">
        <v>102</v>
      </c>
      <c r="D6011" s="198">
        <v>38.4</v>
      </c>
    </row>
    <row r="6012" spans="1:4" ht="13.5">
      <c r="A6012" s="197">
        <v>94439</v>
      </c>
      <c r="B6012" s="197" t="s">
        <v>44556</v>
      </c>
      <c r="C6012" s="197" t="s">
        <v>102</v>
      </c>
      <c r="D6012" s="198">
        <v>43.2</v>
      </c>
    </row>
    <row r="6013" spans="1:4" ht="13.5">
      <c r="A6013" s="197">
        <v>94779</v>
      </c>
      <c r="B6013" s="197" t="s">
        <v>27789</v>
      </c>
      <c r="C6013" s="197" t="s">
        <v>102</v>
      </c>
      <c r="D6013" s="198">
        <v>36.86</v>
      </c>
    </row>
    <row r="6014" spans="1:4" ht="13.5">
      <c r="A6014" s="197">
        <v>94782</v>
      </c>
      <c r="B6014" s="197" t="s">
        <v>44557</v>
      </c>
      <c r="C6014" s="197" t="s">
        <v>102</v>
      </c>
      <c r="D6014" s="198">
        <v>42.19</v>
      </c>
    </row>
    <row r="6015" spans="1:4" ht="13.5">
      <c r="A6015" s="197">
        <v>102803</v>
      </c>
      <c r="B6015" s="197" t="s">
        <v>44558</v>
      </c>
      <c r="C6015" s="197" t="s">
        <v>102</v>
      </c>
      <c r="D6015" s="198">
        <v>2.27</v>
      </c>
    </row>
    <row r="6016" spans="1:4" ht="13.5">
      <c r="A6016" s="197">
        <v>101742</v>
      </c>
      <c r="B6016" s="197" t="s">
        <v>27790</v>
      </c>
      <c r="C6016" s="197" t="s">
        <v>119</v>
      </c>
      <c r="D6016" s="198">
        <v>59.11</v>
      </c>
    </row>
    <row r="6017" spans="1:4" ht="13.5">
      <c r="A6017" s="197">
        <v>87871</v>
      </c>
      <c r="B6017" s="197" t="s">
        <v>27791</v>
      </c>
      <c r="C6017" s="197" t="s">
        <v>102</v>
      </c>
      <c r="D6017" s="198">
        <v>13.5</v>
      </c>
    </row>
    <row r="6018" spans="1:4" ht="13.5">
      <c r="A6018" s="197">
        <v>87872</v>
      </c>
      <c r="B6018" s="197" t="s">
        <v>27792</v>
      </c>
      <c r="C6018" s="197" t="s">
        <v>102</v>
      </c>
      <c r="D6018" s="198">
        <v>12.75</v>
      </c>
    </row>
    <row r="6019" spans="1:4" ht="13.5">
      <c r="A6019" s="197">
        <v>87873</v>
      </c>
      <c r="B6019" s="197" t="s">
        <v>27793</v>
      </c>
      <c r="C6019" s="197" t="s">
        <v>102</v>
      </c>
      <c r="D6019" s="198">
        <v>5.92</v>
      </c>
    </row>
    <row r="6020" spans="1:4" ht="13.5">
      <c r="A6020" s="197">
        <v>87874</v>
      </c>
      <c r="B6020" s="197" t="s">
        <v>27794</v>
      </c>
      <c r="C6020" s="197" t="s">
        <v>102</v>
      </c>
      <c r="D6020" s="198">
        <v>5.76</v>
      </c>
    </row>
    <row r="6021" spans="1:4" ht="13.5">
      <c r="A6021" s="197">
        <v>87876</v>
      </c>
      <c r="B6021" s="197" t="s">
        <v>27795</v>
      </c>
      <c r="C6021" s="197" t="s">
        <v>102</v>
      </c>
      <c r="D6021" s="198">
        <v>8.02</v>
      </c>
    </row>
    <row r="6022" spans="1:4" ht="13.5">
      <c r="A6022" s="197">
        <v>87877</v>
      </c>
      <c r="B6022" s="197" t="s">
        <v>27796</v>
      </c>
      <c r="C6022" s="197" t="s">
        <v>102</v>
      </c>
      <c r="D6022" s="198">
        <v>7.65</v>
      </c>
    </row>
    <row r="6023" spans="1:4" ht="13.5">
      <c r="A6023" s="197">
        <v>87878</v>
      </c>
      <c r="B6023" s="197" t="s">
        <v>27797</v>
      </c>
      <c r="C6023" s="197" t="s">
        <v>102</v>
      </c>
      <c r="D6023" s="198">
        <v>4.43</v>
      </c>
    </row>
    <row r="6024" spans="1:4" ht="13.5">
      <c r="A6024" s="197">
        <v>87879</v>
      </c>
      <c r="B6024" s="197" t="s">
        <v>27798</v>
      </c>
      <c r="C6024" s="197" t="s">
        <v>102</v>
      </c>
      <c r="D6024" s="198">
        <v>3.9</v>
      </c>
    </row>
    <row r="6025" spans="1:4" ht="13.5">
      <c r="A6025" s="197">
        <v>87881</v>
      </c>
      <c r="B6025" s="197" t="s">
        <v>27799</v>
      </c>
      <c r="C6025" s="197" t="s">
        <v>102</v>
      </c>
      <c r="D6025" s="198">
        <v>5.8</v>
      </c>
    </row>
    <row r="6026" spans="1:4" ht="13.5">
      <c r="A6026" s="197">
        <v>87882</v>
      </c>
      <c r="B6026" s="197" t="s">
        <v>27800</v>
      </c>
      <c r="C6026" s="197" t="s">
        <v>102</v>
      </c>
      <c r="D6026" s="198">
        <v>5.64</v>
      </c>
    </row>
    <row r="6027" spans="1:4" ht="13.5">
      <c r="A6027" s="197">
        <v>87884</v>
      </c>
      <c r="B6027" s="197" t="s">
        <v>27801</v>
      </c>
      <c r="C6027" s="197" t="s">
        <v>102</v>
      </c>
      <c r="D6027" s="198">
        <v>7.9</v>
      </c>
    </row>
    <row r="6028" spans="1:4" ht="13.5">
      <c r="A6028" s="197">
        <v>87885</v>
      </c>
      <c r="B6028" s="197" t="s">
        <v>27802</v>
      </c>
      <c r="C6028" s="197" t="s">
        <v>102</v>
      </c>
      <c r="D6028" s="198">
        <v>7.53</v>
      </c>
    </row>
    <row r="6029" spans="1:4" ht="13.5">
      <c r="A6029" s="197">
        <v>87886</v>
      </c>
      <c r="B6029" s="197" t="s">
        <v>27803</v>
      </c>
      <c r="C6029" s="197" t="s">
        <v>102</v>
      </c>
      <c r="D6029" s="198">
        <v>20.62</v>
      </c>
    </row>
    <row r="6030" spans="1:4" ht="13.5">
      <c r="A6030" s="197">
        <v>87887</v>
      </c>
      <c r="B6030" s="197" t="s">
        <v>27804</v>
      </c>
      <c r="C6030" s="197" t="s">
        <v>102</v>
      </c>
      <c r="D6030" s="198">
        <v>19.87</v>
      </c>
    </row>
    <row r="6031" spans="1:4" ht="13.5">
      <c r="A6031" s="197">
        <v>87888</v>
      </c>
      <c r="B6031" s="197" t="s">
        <v>27805</v>
      </c>
      <c r="C6031" s="197" t="s">
        <v>102</v>
      </c>
      <c r="D6031" s="198">
        <v>7.44</v>
      </c>
    </row>
    <row r="6032" spans="1:4" ht="13.5">
      <c r="A6032" s="197">
        <v>87889</v>
      </c>
      <c r="B6032" s="197" t="s">
        <v>27806</v>
      </c>
      <c r="C6032" s="197" t="s">
        <v>102</v>
      </c>
      <c r="D6032" s="198">
        <v>7.28</v>
      </c>
    </row>
    <row r="6033" spans="1:4" ht="13.5">
      <c r="A6033" s="197">
        <v>87891</v>
      </c>
      <c r="B6033" s="197" t="s">
        <v>27807</v>
      </c>
      <c r="C6033" s="197" t="s">
        <v>102</v>
      </c>
      <c r="D6033" s="198">
        <v>9.5399999999999991</v>
      </c>
    </row>
    <row r="6034" spans="1:4" ht="13.5">
      <c r="A6034" s="197">
        <v>87892</v>
      </c>
      <c r="B6034" s="197" t="s">
        <v>27808</v>
      </c>
      <c r="C6034" s="197" t="s">
        <v>102</v>
      </c>
      <c r="D6034" s="198">
        <v>9.17</v>
      </c>
    </row>
    <row r="6035" spans="1:4" ht="13.5">
      <c r="A6035" s="197">
        <v>87893</v>
      </c>
      <c r="B6035" s="197" t="s">
        <v>27809</v>
      </c>
      <c r="C6035" s="197" t="s">
        <v>102</v>
      </c>
      <c r="D6035" s="198">
        <v>7.07</v>
      </c>
    </row>
    <row r="6036" spans="1:4" ht="13.5">
      <c r="A6036" s="197">
        <v>87894</v>
      </c>
      <c r="B6036" s="197" t="s">
        <v>27810</v>
      </c>
      <c r="C6036" s="197" t="s">
        <v>102</v>
      </c>
      <c r="D6036" s="198">
        <v>6.54</v>
      </c>
    </row>
    <row r="6037" spans="1:4" ht="13.5">
      <c r="A6037" s="197">
        <v>87896</v>
      </c>
      <c r="B6037" s="197" t="s">
        <v>27811</v>
      </c>
      <c r="C6037" s="197" t="s">
        <v>102</v>
      </c>
      <c r="D6037" s="198">
        <v>6.39</v>
      </c>
    </row>
    <row r="6038" spans="1:4" ht="13.5">
      <c r="A6038" s="197">
        <v>87897</v>
      </c>
      <c r="B6038" s="197" t="s">
        <v>27812</v>
      </c>
      <c r="C6038" s="197" t="s">
        <v>102</v>
      </c>
      <c r="D6038" s="198">
        <v>5.86</v>
      </c>
    </row>
    <row r="6039" spans="1:4" ht="13.5">
      <c r="A6039" s="197">
        <v>87899</v>
      </c>
      <c r="B6039" s="197" t="s">
        <v>27813</v>
      </c>
      <c r="C6039" s="197" t="s">
        <v>102</v>
      </c>
      <c r="D6039" s="198">
        <v>8.7799999999999994</v>
      </c>
    </row>
    <row r="6040" spans="1:4" ht="13.5">
      <c r="A6040" s="197">
        <v>87900</v>
      </c>
      <c r="B6040" s="197" t="s">
        <v>27814</v>
      </c>
      <c r="C6040" s="197" t="s">
        <v>102</v>
      </c>
      <c r="D6040" s="198">
        <v>8.6199999999999992</v>
      </c>
    </row>
    <row r="6041" spans="1:4" ht="13.5">
      <c r="A6041" s="197">
        <v>87902</v>
      </c>
      <c r="B6041" s="197" t="s">
        <v>27815</v>
      </c>
      <c r="C6041" s="197" t="s">
        <v>102</v>
      </c>
      <c r="D6041" s="198">
        <v>10.88</v>
      </c>
    </row>
    <row r="6042" spans="1:4" ht="13.5">
      <c r="A6042" s="197">
        <v>87903</v>
      </c>
      <c r="B6042" s="197" t="s">
        <v>27816</v>
      </c>
      <c r="C6042" s="197" t="s">
        <v>102</v>
      </c>
      <c r="D6042" s="198">
        <v>10.51</v>
      </c>
    </row>
    <row r="6043" spans="1:4" ht="13.5">
      <c r="A6043" s="197">
        <v>87904</v>
      </c>
      <c r="B6043" s="197" t="s">
        <v>27817</v>
      </c>
      <c r="C6043" s="197" t="s">
        <v>102</v>
      </c>
      <c r="D6043" s="198">
        <v>9.3000000000000007</v>
      </c>
    </row>
    <row r="6044" spans="1:4" ht="13.5">
      <c r="A6044" s="197">
        <v>87905</v>
      </c>
      <c r="B6044" s="197" t="s">
        <v>27818</v>
      </c>
      <c r="C6044" s="197" t="s">
        <v>102</v>
      </c>
      <c r="D6044" s="198">
        <v>8.77</v>
      </c>
    </row>
    <row r="6045" spans="1:4" ht="13.5">
      <c r="A6045" s="197">
        <v>87907</v>
      </c>
      <c r="B6045" s="197" t="s">
        <v>27819</v>
      </c>
      <c r="C6045" s="197" t="s">
        <v>102</v>
      </c>
      <c r="D6045" s="198">
        <v>8.35</v>
      </c>
    </row>
    <row r="6046" spans="1:4" ht="13.5">
      <c r="A6046" s="197">
        <v>87908</v>
      </c>
      <c r="B6046" s="197" t="s">
        <v>27820</v>
      </c>
      <c r="C6046" s="197" t="s">
        <v>102</v>
      </c>
      <c r="D6046" s="198">
        <v>7.82</v>
      </c>
    </row>
    <row r="6047" spans="1:4" ht="13.5">
      <c r="A6047" s="197">
        <v>87910</v>
      </c>
      <c r="B6047" s="197" t="s">
        <v>27821</v>
      </c>
      <c r="C6047" s="197" t="s">
        <v>102</v>
      </c>
      <c r="D6047" s="198">
        <v>20.440000000000001</v>
      </c>
    </row>
    <row r="6048" spans="1:4" ht="13.5">
      <c r="A6048" s="197">
        <v>87911</v>
      </c>
      <c r="B6048" s="197" t="s">
        <v>27822</v>
      </c>
      <c r="C6048" s="197" t="s">
        <v>102</v>
      </c>
      <c r="D6048" s="198">
        <v>19.690000000000001</v>
      </c>
    </row>
    <row r="6049" spans="1:4" ht="13.5">
      <c r="A6049" s="197">
        <v>87411</v>
      </c>
      <c r="B6049" s="197" t="s">
        <v>27823</v>
      </c>
      <c r="C6049" s="197" t="s">
        <v>102</v>
      </c>
      <c r="D6049" s="198">
        <v>16.37</v>
      </c>
    </row>
    <row r="6050" spans="1:4" ht="13.5">
      <c r="A6050" s="197">
        <v>87412</v>
      </c>
      <c r="B6050" s="197" t="s">
        <v>27824</v>
      </c>
      <c r="C6050" s="197" t="s">
        <v>102</v>
      </c>
      <c r="D6050" s="198">
        <v>23.53</v>
      </c>
    </row>
    <row r="6051" spans="1:4" ht="13.5">
      <c r="A6051" s="197">
        <v>87413</v>
      </c>
      <c r="B6051" s="197" t="s">
        <v>27825</v>
      </c>
      <c r="C6051" s="197" t="s">
        <v>102</v>
      </c>
      <c r="D6051" s="198">
        <v>27.63</v>
      </c>
    </row>
    <row r="6052" spans="1:4" ht="13.5">
      <c r="A6052" s="197">
        <v>87414</v>
      </c>
      <c r="B6052" s="197" t="s">
        <v>27826</v>
      </c>
      <c r="C6052" s="197" t="s">
        <v>102</v>
      </c>
      <c r="D6052" s="198">
        <v>24.19</v>
      </c>
    </row>
    <row r="6053" spans="1:4" ht="13.5">
      <c r="A6053" s="197">
        <v>87415</v>
      </c>
      <c r="B6053" s="197" t="s">
        <v>27827</v>
      </c>
      <c r="C6053" s="197" t="s">
        <v>102</v>
      </c>
      <c r="D6053" s="198">
        <v>31.14</v>
      </c>
    </row>
    <row r="6054" spans="1:4" ht="13.5">
      <c r="A6054" s="197">
        <v>87416</v>
      </c>
      <c r="B6054" s="197" t="s">
        <v>27828</v>
      </c>
      <c r="C6054" s="197" t="s">
        <v>102</v>
      </c>
      <c r="D6054" s="198">
        <v>35.5</v>
      </c>
    </row>
    <row r="6055" spans="1:4" ht="13.5">
      <c r="A6055" s="197">
        <v>87417</v>
      </c>
      <c r="B6055" s="197" t="s">
        <v>27829</v>
      </c>
      <c r="C6055" s="197" t="s">
        <v>102</v>
      </c>
      <c r="D6055" s="198">
        <v>17.38</v>
      </c>
    </row>
    <row r="6056" spans="1:4" ht="13.5">
      <c r="A6056" s="197">
        <v>87418</v>
      </c>
      <c r="B6056" s="197" t="s">
        <v>27830</v>
      </c>
      <c r="C6056" s="197" t="s">
        <v>102</v>
      </c>
      <c r="D6056" s="198">
        <v>17.91</v>
      </c>
    </row>
    <row r="6057" spans="1:4" ht="13.5">
      <c r="A6057" s="197">
        <v>87419</v>
      </c>
      <c r="B6057" s="197" t="s">
        <v>27831</v>
      </c>
      <c r="C6057" s="197" t="s">
        <v>102</v>
      </c>
      <c r="D6057" s="198">
        <v>19.45</v>
      </c>
    </row>
    <row r="6058" spans="1:4" ht="13.5">
      <c r="A6058" s="197">
        <v>87420</v>
      </c>
      <c r="B6058" s="197" t="s">
        <v>27832</v>
      </c>
      <c r="C6058" s="197" t="s">
        <v>102</v>
      </c>
      <c r="D6058" s="198">
        <v>25.99</v>
      </c>
    </row>
    <row r="6059" spans="1:4" ht="13.5">
      <c r="A6059" s="197">
        <v>87421</v>
      </c>
      <c r="B6059" s="197" t="s">
        <v>27833</v>
      </c>
      <c r="C6059" s="197" t="s">
        <v>102</v>
      </c>
      <c r="D6059" s="198">
        <v>26.52</v>
      </c>
    </row>
    <row r="6060" spans="1:4" ht="13.5">
      <c r="A6060" s="197">
        <v>87422</v>
      </c>
      <c r="B6060" s="197" t="s">
        <v>27834</v>
      </c>
      <c r="C6060" s="197" t="s">
        <v>102</v>
      </c>
      <c r="D6060" s="198">
        <v>28.06</v>
      </c>
    </row>
    <row r="6061" spans="1:4" ht="13.5">
      <c r="A6061" s="197">
        <v>87423</v>
      </c>
      <c r="B6061" s="197" t="s">
        <v>27835</v>
      </c>
      <c r="C6061" s="197" t="s">
        <v>102</v>
      </c>
      <c r="D6061" s="198">
        <v>34.700000000000003</v>
      </c>
    </row>
    <row r="6062" spans="1:4" ht="13.5">
      <c r="A6062" s="197">
        <v>87424</v>
      </c>
      <c r="B6062" s="197" t="s">
        <v>27836</v>
      </c>
      <c r="C6062" s="197" t="s">
        <v>102</v>
      </c>
      <c r="D6062" s="198">
        <v>35.5</v>
      </c>
    </row>
    <row r="6063" spans="1:4" ht="13.5">
      <c r="A6063" s="197">
        <v>87425</v>
      </c>
      <c r="B6063" s="197" t="s">
        <v>27837</v>
      </c>
      <c r="C6063" s="197" t="s">
        <v>102</v>
      </c>
      <c r="D6063" s="198">
        <v>36.770000000000003</v>
      </c>
    </row>
    <row r="6064" spans="1:4" ht="13.5">
      <c r="A6064" s="197">
        <v>87426</v>
      </c>
      <c r="B6064" s="197" t="s">
        <v>27838</v>
      </c>
      <c r="C6064" s="197" t="s">
        <v>102</v>
      </c>
      <c r="D6064" s="198">
        <v>40.69</v>
      </c>
    </row>
    <row r="6065" spans="1:4" ht="13.5">
      <c r="A6065" s="197">
        <v>87427</v>
      </c>
      <c r="B6065" s="197" t="s">
        <v>27839</v>
      </c>
      <c r="C6065" s="197" t="s">
        <v>102</v>
      </c>
      <c r="D6065" s="198">
        <v>41.48</v>
      </c>
    </row>
    <row r="6066" spans="1:4" ht="13.5">
      <c r="A6066" s="197">
        <v>87428</v>
      </c>
      <c r="B6066" s="197" t="s">
        <v>27840</v>
      </c>
      <c r="C6066" s="197" t="s">
        <v>102</v>
      </c>
      <c r="D6066" s="198">
        <v>42.76</v>
      </c>
    </row>
    <row r="6067" spans="1:4" ht="13.5">
      <c r="A6067" s="197">
        <v>87429</v>
      </c>
      <c r="B6067" s="197" t="s">
        <v>27841</v>
      </c>
      <c r="C6067" s="197" t="s">
        <v>102</v>
      </c>
      <c r="D6067" s="198">
        <v>18.010000000000002</v>
      </c>
    </row>
    <row r="6068" spans="1:4" ht="13.5">
      <c r="A6068" s="197">
        <v>87430</v>
      </c>
      <c r="B6068" s="197" t="s">
        <v>27842</v>
      </c>
      <c r="C6068" s="197" t="s">
        <v>102</v>
      </c>
      <c r="D6068" s="198">
        <v>18.54</v>
      </c>
    </row>
    <row r="6069" spans="1:4" ht="13.5">
      <c r="A6069" s="197">
        <v>87431</v>
      </c>
      <c r="B6069" s="197" t="s">
        <v>27843</v>
      </c>
      <c r="C6069" s="197" t="s">
        <v>102</v>
      </c>
      <c r="D6069" s="198">
        <v>18.8</v>
      </c>
    </row>
    <row r="6070" spans="1:4" ht="13.5">
      <c r="A6070" s="197">
        <v>87432</v>
      </c>
      <c r="B6070" s="197" t="s">
        <v>27844</v>
      </c>
      <c r="C6070" s="197" t="s">
        <v>102</v>
      </c>
      <c r="D6070" s="198">
        <v>25.3</v>
      </c>
    </row>
    <row r="6071" spans="1:4" ht="13.5">
      <c r="A6071" s="197">
        <v>87433</v>
      </c>
      <c r="B6071" s="197" t="s">
        <v>27845</v>
      </c>
      <c r="C6071" s="197" t="s">
        <v>102</v>
      </c>
      <c r="D6071" s="198">
        <v>26.36</v>
      </c>
    </row>
    <row r="6072" spans="1:4" ht="13.5">
      <c r="A6072" s="197">
        <v>87434</v>
      </c>
      <c r="B6072" s="197" t="s">
        <v>27846</v>
      </c>
      <c r="C6072" s="197" t="s">
        <v>102</v>
      </c>
      <c r="D6072" s="198">
        <v>27.1</v>
      </c>
    </row>
    <row r="6073" spans="1:4" ht="13.5">
      <c r="A6073" s="197">
        <v>87435</v>
      </c>
      <c r="B6073" s="197" t="s">
        <v>27847</v>
      </c>
      <c r="C6073" s="197" t="s">
        <v>102</v>
      </c>
      <c r="D6073" s="198">
        <v>28.64</v>
      </c>
    </row>
    <row r="6074" spans="1:4" ht="13.5">
      <c r="A6074" s="197">
        <v>87436</v>
      </c>
      <c r="B6074" s="197" t="s">
        <v>27848</v>
      </c>
      <c r="C6074" s="197" t="s">
        <v>102</v>
      </c>
      <c r="D6074" s="198">
        <v>30.44</v>
      </c>
    </row>
    <row r="6075" spans="1:4" ht="13.5">
      <c r="A6075" s="197">
        <v>87437</v>
      </c>
      <c r="B6075" s="197" t="s">
        <v>27849</v>
      </c>
      <c r="C6075" s="197" t="s">
        <v>102</v>
      </c>
      <c r="D6075" s="198">
        <v>31.72</v>
      </c>
    </row>
    <row r="6076" spans="1:4" ht="13.5">
      <c r="A6076" s="197">
        <v>87438</v>
      </c>
      <c r="B6076" s="197" t="s">
        <v>27850</v>
      </c>
      <c r="C6076" s="197" t="s">
        <v>102</v>
      </c>
      <c r="D6076" s="198">
        <v>35.020000000000003</v>
      </c>
    </row>
    <row r="6077" spans="1:4" ht="13.5">
      <c r="A6077" s="197">
        <v>87439</v>
      </c>
      <c r="B6077" s="197" t="s">
        <v>27851</v>
      </c>
      <c r="C6077" s="197" t="s">
        <v>102</v>
      </c>
      <c r="D6077" s="198">
        <v>37.32</v>
      </c>
    </row>
    <row r="6078" spans="1:4" ht="13.5">
      <c r="A6078" s="197">
        <v>87440</v>
      </c>
      <c r="B6078" s="197" t="s">
        <v>27852</v>
      </c>
      <c r="C6078" s="197" t="s">
        <v>102</v>
      </c>
      <c r="D6078" s="198">
        <v>38.380000000000003</v>
      </c>
    </row>
    <row r="6079" spans="1:4" ht="13.5">
      <c r="A6079" s="197">
        <v>87527</v>
      </c>
      <c r="B6079" s="197" t="s">
        <v>27853</v>
      </c>
      <c r="C6079" s="197" t="s">
        <v>102</v>
      </c>
      <c r="D6079" s="198">
        <v>38.32</v>
      </c>
    </row>
    <row r="6080" spans="1:4" ht="13.5">
      <c r="A6080" s="197">
        <v>87528</v>
      </c>
      <c r="B6080" s="197" t="s">
        <v>27854</v>
      </c>
      <c r="C6080" s="197" t="s">
        <v>102</v>
      </c>
      <c r="D6080" s="198">
        <v>42.9</v>
      </c>
    </row>
    <row r="6081" spans="1:4" ht="13.5">
      <c r="A6081" s="197">
        <v>87529</v>
      </c>
      <c r="B6081" s="197" t="s">
        <v>27855</v>
      </c>
      <c r="C6081" s="197" t="s">
        <v>102</v>
      </c>
      <c r="D6081" s="198">
        <v>34.479999999999997</v>
      </c>
    </row>
    <row r="6082" spans="1:4" ht="13.5">
      <c r="A6082" s="197">
        <v>87530</v>
      </c>
      <c r="B6082" s="197" t="s">
        <v>27856</v>
      </c>
      <c r="C6082" s="197" t="s">
        <v>102</v>
      </c>
      <c r="D6082" s="198">
        <v>39.06</v>
      </c>
    </row>
    <row r="6083" spans="1:4" ht="13.5">
      <c r="A6083" s="197">
        <v>87531</v>
      </c>
      <c r="B6083" s="197" t="s">
        <v>27857</v>
      </c>
      <c r="C6083" s="197" t="s">
        <v>102</v>
      </c>
      <c r="D6083" s="198">
        <v>33.11</v>
      </c>
    </row>
    <row r="6084" spans="1:4" ht="13.5">
      <c r="A6084" s="197">
        <v>87532</v>
      </c>
      <c r="B6084" s="197" t="s">
        <v>27858</v>
      </c>
      <c r="C6084" s="197" t="s">
        <v>102</v>
      </c>
      <c r="D6084" s="198">
        <v>37.69</v>
      </c>
    </row>
    <row r="6085" spans="1:4" ht="13.5">
      <c r="A6085" s="197">
        <v>87535</v>
      </c>
      <c r="B6085" s="197" t="s">
        <v>27859</v>
      </c>
      <c r="C6085" s="197" t="s">
        <v>102</v>
      </c>
      <c r="D6085" s="198">
        <v>29.26</v>
      </c>
    </row>
    <row r="6086" spans="1:4" ht="13.5">
      <c r="A6086" s="197">
        <v>87536</v>
      </c>
      <c r="B6086" s="197" t="s">
        <v>27860</v>
      </c>
      <c r="C6086" s="197" t="s">
        <v>102</v>
      </c>
      <c r="D6086" s="198">
        <v>33.840000000000003</v>
      </c>
    </row>
    <row r="6087" spans="1:4" ht="13.5">
      <c r="A6087" s="197">
        <v>87537</v>
      </c>
      <c r="B6087" s="197" t="s">
        <v>27861</v>
      </c>
      <c r="C6087" s="197" t="s">
        <v>102</v>
      </c>
      <c r="D6087" s="198">
        <v>69.11</v>
      </c>
    </row>
    <row r="6088" spans="1:4" ht="13.5">
      <c r="A6088" s="197">
        <v>87538</v>
      </c>
      <c r="B6088" s="197" t="s">
        <v>27862</v>
      </c>
      <c r="C6088" s="197" t="s">
        <v>102</v>
      </c>
      <c r="D6088" s="198">
        <v>65.819999999999993</v>
      </c>
    </row>
    <row r="6089" spans="1:4" ht="13.5">
      <c r="A6089" s="197">
        <v>87539</v>
      </c>
      <c r="B6089" s="197" t="s">
        <v>27863</v>
      </c>
      <c r="C6089" s="197" t="s">
        <v>102</v>
      </c>
      <c r="D6089" s="198">
        <v>64.64</v>
      </c>
    </row>
    <row r="6090" spans="1:4" ht="13.5">
      <c r="A6090" s="197">
        <v>87541</v>
      </c>
      <c r="B6090" s="197" t="s">
        <v>27864</v>
      </c>
      <c r="C6090" s="197" t="s">
        <v>102</v>
      </c>
      <c r="D6090" s="198">
        <v>61.36</v>
      </c>
    </row>
    <row r="6091" spans="1:4" ht="13.5">
      <c r="A6091" s="197">
        <v>87543</v>
      </c>
      <c r="B6091" s="197" t="s">
        <v>27865</v>
      </c>
      <c r="C6091" s="197" t="s">
        <v>102</v>
      </c>
      <c r="D6091" s="198">
        <v>21.89</v>
      </c>
    </row>
    <row r="6092" spans="1:4" ht="13.5">
      <c r="A6092" s="197">
        <v>87545</v>
      </c>
      <c r="B6092" s="197" t="s">
        <v>27866</v>
      </c>
      <c r="C6092" s="197" t="s">
        <v>102</v>
      </c>
      <c r="D6092" s="198">
        <v>26.29</v>
      </c>
    </row>
    <row r="6093" spans="1:4" ht="13.5">
      <c r="A6093" s="197">
        <v>87546</v>
      </c>
      <c r="B6093" s="197" t="s">
        <v>27867</v>
      </c>
      <c r="C6093" s="197" t="s">
        <v>102</v>
      </c>
      <c r="D6093" s="198">
        <v>28.88</v>
      </c>
    </row>
    <row r="6094" spans="1:4" ht="13.5">
      <c r="A6094" s="197">
        <v>87547</v>
      </c>
      <c r="B6094" s="197" t="s">
        <v>27868</v>
      </c>
      <c r="C6094" s="197" t="s">
        <v>102</v>
      </c>
      <c r="D6094" s="198">
        <v>22.47</v>
      </c>
    </row>
    <row r="6095" spans="1:4" ht="13.5">
      <c r="A6095" s="197">
        <v>87548</v>
      </c>
      <c r="B6095" s="197" t="s">
        <v>27869</v>
      </c>
      <c r="C6095" s="197" t="s">
        <v>102</v>
      </c>
      <c r="D6095" s="198">
        <v>25.06</v>
      </c>
    </row>
    <row r="6096" spans="1:4" ht="13.5">
      <c r="A6096" s="197">
        <v>87549</v>
      </c>
      <c r="B6096" s="197" t="s">
        <v>27870</v>
      </c>
      <c r="C6096" s="197" t="s">
        <v>102</v>
      </c>
      <c r="D6096" s="198">
        <v>21.08</v>
      </c>
    </row>
    <row r="6097" spans="1:4" ht="13.5">
      <c r="A6097" s="197">
        <v>87550</v>
      </c>
      <c r="B6097" s="197" t="s">
        <v>27871</v>
      </c>
      <c r="C6097" s="197" t="s">
        <v>102</v>
      </c>
      <c r="D6097" s="198">
        <v>23.67</v>
      </c>
    </row>
    <row r="6098" spans="1:4" ht="13.5">
      <c r="A6098" s="197">
        <v>87553</v>
      </c>
      <c r="B6098" s="197" t="s">
        <v>27872</v>
      </c>
      <c r="C6098" s="197" t="s">
        <v>102</v>
      </c>
      <c r="D6098" s="198">
        <v>17.239999999999998</v>
      </c>
    </row>
    <row r="6099" spans="1:4" ht="13.5">
      <c r="A6099" s="197">
        <v>87554</v>
      </c>
      <c r="B6099" s="197" t="s">
        <v>27873</v>
      </c>
      <c r="C6099" s="197" t="s">
        <v>102</v>
      </c>
      <c r="D6099" s="198">
        <v>19.829999999999998</v>
      </c>
    </row>
    <row r="6100" spans="1:4" ht="13.5">
      <c r="A6100" s="197">
        <v>87555</v>
      </c>
      <c r="B6100" s="197" t="s">
        <v>27874</v>
      </c>
      <c r="C6100" s="197" t="s">
        <v>102</v>
      </c>
      <c r="D6100" s="198">
        <v>42.55</v>
      </c>
    </row>
    <row r="6101" spans="1:4" ht="13.5">
      <c r="A6101" s="197">
        <v>87556</v>
      </c>
      <c r="B6101" s="197" t="s">
        <v>27875</v>
      </c>
      <c r="C6101" s="197" t="s">
        <v>102</v>
      </c>
      <c r="D6101" s="198">
        <v>39.28</v>
      </c>
    </row>
    <row r="6102" spans="1:4" ht="13.5">
      <c r="A6102" s="197">
        <v>87557</v>
      </c>
      <c r="B6102" s="197" t="s">
        <v>27876</v>
      </c>
      <c r="C6102" s="197" t="s">
        <v>102</v>
      </c>
      <c r="D6102" s="198">
        <v>38.090000000000003</v>
      </c>
    </row>
    <row r="6103" spans="1:4" ht="13.5">
      <c r="A6103" s="197">
        <v>87559</v>
      </c>
      <c r="B6103" s="197" t="s">
        <v>27877</v>
      </c>
      <c r="C6103" s="197" t="s">
        <v>102</v>
      </c>
      <c r="D6103" s="198">
        <v>34.799999999999997</v>
      </c>
    </row>
    <row r="6104" spans="1:4" ht="13.5">
      <c r="A6104" s="197">
        <v>87561</v>
      </c>
      <c r="B6104" s="197" t="s">
        <v>27878</v>
      </c>
      <c r="C6104" s="197" t="s">
        <v>102</v>
      </c>
      <c r="D6104" s="198">
        <v>38.380000000000003</v>
      </c>
    </row>
    <row r="6105" spans="1:4" ht="13.5">
      <c r="A6105" s="197">
        <v>87775</v>
      </c>
      <c r="B6105" s="197" t="s">
        <v>27879</v>
      </c>
      <c r="C6105" s="197" t="s">
        <v>102</v>
      </c>
      <c r="D6105" s="198">
        <v>56.45</v>
      </c>
    </row>
    <row r="6106" spans="1:4" ht="13.5">
      <c r="A6106" s="197">
        <v>87777</v>
      </c>
      <c r="B6106" s="197" t="s">
        <v>27880</v>
      </c>
      <c r="C6106" s="197" t="s">
        <v>102</v>
      </c>
      <c r="D6106" s="198">
        <v>60.28</v>
      </c>
    </row>
    <row r="6107" spans="1:4" ht="13.5">
      <c r="A6107" s="197">
        <v>87778</v>
      </c>
      <c r="B6107" s="197" t="s">
        <v>27881</v>
      </c>
      <c r="C6107" s="197" t="s">
        <v>102</v>
      </c>
      <c r="D6107" s="198">
        <v>79.33</v>
      </c>
    </row>
    <row r="6108" spans="1:4" ht="13.5">
      <c r="A6108" s="197">
        <v>87779</v>
      </c>
      <c r="B6108" s="197" t="s">
        <v>27882</v>
      </c>
      <c r="C6108" s="197" t="s">
        <v>102</v>
      </c>
      <c r="D6108" s="198">
        <v>65.48</v>
      </c>
    </row>
    <row r="6109" spans="1:4" ht="13.5">
      <c r="A6109" s="197">
        <v>87781</v>
      </c>
      <c r="B6109" s="197" t="s">
        <v>27883</v>
      </c>
      <c r="C6109" s="197" t="s">
        <v>102</v>
      </c>
      <c r="D6109" s="198">
        <v>70.61</v>
      </c>
    </row>
    <row r="6110" spans="1:4" ht="13.5">
      <c r="A6110" s="197">
        <v>87783</v>
      </c>
      <c r="B6110" s="197" t="s">
        <v>27884</v>
      </c>
      <c r="C6110" s="197" t="s">
        <v>102</v>
      </c>
      <c r="D6110" s="198">
        <v>98.3</v>
      </c>
    </row>
    <row r="6111" spans="1:4" ht="13.5">
      <c r="A6111" s="197">
        <v>87784</v>
      </c>
      <c r="B6111" s="197" t="s">
        <v>27885</v>
      </c>
      <c r="C6111" s="197" t="s">
        <v>102</v>
      </c>
      <c r="D6111" s="198">
        <v>74.510000000000005</v>
      </c>
    </row>
    <row r="6112" spans="1:4" ht="13.5">
      <c r="A6112" s="197">
        <v>87786</v>
      </c>
      <c r="B6112" s="197" t="s">
        <v>27886</v>
      </c>
      <c r="C6112" s="197" t="s">
        <v>102</v>
      </c>
      <c r="D6112" s="198">
        <v>80.94</v>
      </c>
    </row>
    <row r="6113" spans="1:4" ht="13.5">
      <c r="A6113" s="197">
        <v>87787</v>
      </c>
      <c r="B6113" s="197" t="s">
        <v>27887</v>
      </c>
      <c r="C6113" s="197" t="s">
        <v>102</v>
      </c>
      <c r="D6113" s="198">
        <v>117.29</v>
      </c>
    </row>
    <row r="6114" spans="1:4" ht="13.5">
      <c r="A6114" s="197">
        <v>87788</v>
      </c>
      <c r="B6114" s="197" t="s">
        <v>27888</v>
      </c>
      <c r="C6114" s="197" t="s">
        <v>102</v>
      </c>
      <c r="D6114" s="198">
        <v>96.04</v>
      </c>
    </row>
    <row r="6115" spans="1:4" ht="13.5">
      <c r="A6115" s="197">
        <v>87790</v>
      </c>
      <c r="B6115" s="197" t="s">
        <v>27889</v>
      </c>
      <c r="C6115" s="197" t="s">
        <v>102</v>
      </c>
      <c r="D6115" s="198">
        <v>103.11</v>
      </c>
    </row>
    <row r="6116" spans="1:4" ht="13.5">
      <c r="A6116" s="197">
        <v>87791</v>
      </c>
      <c r="B6116" s="197" t="s">
        <v>27890</v>
      </c>
      <c r="C6116" s="197" t="s">
        <v>102</v>
      </c>
      <c r="D6116" s="198">
        <v>139.36000000000001</v>
      </c>
    </row>
    <row r="6117" spans="1:4" ht="13.5">
      <c r="A6117" s="197">
        <v>87792</v>
      </c>
      <c r="B6117" s="197" t="s">
        <v>27891</v>
      </c>
      <c r="C6117" s="197" t="s">
        <v>102</v>
      </c>
      <c r="D6117" s="198">
        <v>37.43</v>
      </c>
    </row>
    <row r="6118" spans="1:4" ht="13.5">
      <c r="A6118" s="197">
        <v>87794</v>
      </c>
      <c r="B6118" s="197" t="s">
        <v>137</v>
      </c>
      <c r="C6118" s="197" t="s">
        <v>102</v>
      </c>
      <c r="D6118" s="198">
        <v>40.99</v>
      </c>
    </row>
    <row r="6119" spans="1:4" ht="13.5">
      <c r="A6119" s="197">
        <v>87795</v>
      </c>
      <c r="B6119" s="197" t="s">
        <v>27892</v>
      </c>
      <c r="C6119" s="197" t="s">
        <v>102</v>
      </c>
      <c r="D6119" s="198">
        <v>58.34</v>
      </c>
    </row>
    <row r="6120" spans="1:4" ht="13.5">
      <c r="A6120" s="197">
        <v>87797</v>
      </c>
      <c r="B6120" s="197" t="s">
        <v>27893</v>
      </c>
      <c r="C6120" s="197" t="s">
        <v>102</v>
      </c>
      <c r="D6120" s="198">
        <v>46.11</v>
      </c>
    </row>
    <row r="6121" spans="1:4" ht="13.5">
      <c r="A6121" s="197">
        <v>87799</v>
      </c>
      <c r="B6121" s="197" t="s">
        <v>27894</v>
      </c>
      <c r="C6121" s="197" t="s">
        <v>102</v>
      </c>
      <c r="D6121" s="198">
        <v>50.9</v>
      </c>
    </row>
    <row r="6122" spans="1:4" ht="13.5">
      <c r="A6122" s="197">
        <v>87800</v>
      </c>
      <c r="B6122" s="197" t="s">
        <v>27895</v>
      </c>
      <c r="C6122" s="197" t="s">
        <v>102</v>
      </c>
      <c r="D6122" s="198">
        <v>76.33</v>
      </c>
    </row>
    <row r="6123" spans="1:4" ht="13.5">
      <c r="A6123" s="197">
        <v>87801</v>
      </c>
      <c r="B6123" s="197" t="s">
        <v>27896</v>
      </c>
      <c r="C6123" s="197" t="s">
        <v>102</v>
      </c>
      <c r="D6123" s="198">
        <v>54.81</v>
      </c>
    </row>
    <row r="6124" spans="1:4" ht="13.5">
      <c r="A6124" s="197">
        <v>87803</v>
      </c>
      <c r="B6124" s="197" t="s">
        <v>27897</v>
      </c>
      <c r="C6124" s="197" t="s">
        <v>102</v>
      </c>
      <c r="D6124" s="198">
        <v>60.82</v>
      </c>
    </row>
    <row r="6125" spans="1:4" ht="13.5">
      <c r="A6125" s="197">
        <v>87804</v>
      </c>
      <c r="B6125" s="197" t="s">
        <v>27898</v>
      </c>
      <c r="C6125" s="197" t="s">
        <v>102</v>
      </c>
      <c r="D6125" s="198">
        <v>94.33</v>
      </c>
    </row>
    <row r="6126" spans="1:4" ht="13.5">
      <c r="A6126" s="197">
        <v>87805</v>
      </c>
      <c r="B6126" s="197" t="s">
        <v>27899</v>
      </c>
      <c r="C6126" s="197" t="s">
        <v>102</v>
      </c>
      <c r="D6126" s="198">
        <v>63.05</v>
      </c>
    </row>
    <row r="6127" spans="1:4" ht="13.5">
      <c r="A6127" s="197">
        <v>87807</v>
      </c>
      <c r="B6127" s="197" t="s">
        <v>27900</v>
      </c>
      <c r="C6127" s="197" t="s">
        <v>102</v>
      </c>
      <c r="D6127" s="198">
        <v>69.67</v>
      </c>
    </row>
    <row r="6128" spans="1:4" ht="13.5">
      <c r="A6128" s="197">
        <v>87808</v>
      </c>
      <c r="B6128" s="197" t="s">
        <v>27901</v>
      </c>
      <c r="C6128" s="197" t="s">
        <v>102</v>
      </c>
      <c r="D6128" s="198">
        <v>102.83</v>
      </c>
    </row>
    <row r="6129" spans="1:4" ht="13.5">
      <c r="A6129" s="197">
        <v>87809</v>
      </c>
      <c r="B6129" s="197" t="s">
        <v>27902</v>
      </c>
      <c r="C6129" s="197" t="s">
        <v>102</v>
      </c>
      <c r="D6129" s="198">
        <v>89.52</v>
      </c>
    </row>
    <row r="6130" spans="1:4" ht="13.5">
      <c r="A6130" s="197">
        <v>87811</v>
      </c>
      <c r="B6130" s="197" t="s">
        <v>27903</v>
      </c>
      <c r="C6130" s="197" t="s">
        <v>102</v>
      </c>
      <c r="D6130" s="198">
        <v>93.08</v>
      </c>
    </row>
    <row r="6131" spans="1:4" ht="13.5">
      <c r="A6131" s="197">
        <v>87812</v>
      </c>
      <c r="B6131" s="197" t="s">
        <v>27904</v>
      </c>
      <c r="C6131" s="197" t="s">
        <v>102</v>
      </c>
      <c r="D6131" s="198">
        <v>109.95</v>
      </c>
    </row>
    <row r="6132" spans="1:4" ht="13.5">
      <c r="A6132" s="197">
        <v>87813</v>
      </c>
      <c r="B6132" s="197" t="s">
        <v>27905</v>
      </c>
      <c r="C6132" s="197" t="s">
        <v>102</v>
      </c>
      <c r="D6132" s="198">
        <v>98.21</v>
      </c>
    </row>
    <row r="6133" spans="1:4" ht="13.5">
      <c r="A6133" s="197">
        <v>87815</v>
      </c>
      <c r="B6133" s="197" t="s">
        <v>27906</v>
      </c>
      <c r="C6133" s="197" t="s">
        <v>102</v>
      </c>
      <c r="D6133" s="198">
        <v>103</v>
      </c>
    </row>
    <row r="6134" spans="1:4" ht="13.5">
      <c r="A6134" s="197">
        <v>87816</v>
      </c>
      <c r="B6134" s="197" t="s">
        <v>27907</v>
      </c>
      <c r="C6134" s="197" t="s">
        <v>102</v>
      </c>
      <c r="D6134" s="198">
        <v>127.94</v>
      </c>
    </row>
    <row r="6135" spans="1:4" ht="13.5">
      <c r="A6135" s="197">
        <v>87817</v>
      </c>
      <c r="B6135" s="197" t="s">
        <v>27908</v>
      </c>
      <c r="C6135" s="197" t="s">
        <v>102</v>
      </c>
      <c r="D6135" s="198">
        <v>106.41</v>
      </c>
    </row>
    <row r="6136" spans="1:4" ht="13.5">
      <c r="A6136" s="197">
        <v>87819</v>
      </c>
      <c r="B6136" s="197" t="s">
        <v>27909</v>
      </c>
      <c r="C6136" s="197" t="s">
        <v>102</v>
      </c>
      <c r="D6136" s="198">
        <v>112.42</v>
      </c>
    </row>
    <row r="6137" spans="1:4" ht="13.5">
      <c r="A6137" s="197">
        <v>87820</v>
      </c>
      <c r="B6137" s="197" t="s">
        <v>27910</v>
      </c>
      <c r="C6137" s="197" t="s">
        <v>102</v>
      </c>
      <c r="D6137" s="198">
        <v>145.93</v>
      </c>
    </row>
    <row r="6138" spans="1:4" ht="13.5">
      <c r="A6138" s="197">
        <v>87821</v>
      </c>
      <c r="B6138" s="197" t="s">
        <v>27911</v>
      </c>
      <c r="C6138" s="197" t="s">
        <v>102</v>
      </c>
      <c r="D6138" s="198">
        <v>154.1</v>
      </c>
    </row>
    <row r="6139" spans="1:4" ht="13.5">
      <c r="A6139" s="197">
        <v>87823</v>
      </c>
      <c r="B6139" s="197" t="s">
        <v>27912</v>
      </c>
      <c r="C6139" s="197" t="s">
        <v>102</v>
      </c>
      <c r="D6139" s="198">
        <v>160.72</v>
      </c>
    </row>
    <row r="6140" spans="1:4" ht="13.5">
      <c r="A6140" s="197">
        <v>87824</v>
      </c>
      <c r="B6140" s="197" t="s">
        <v>27913</v>
      </c>
      <c r="C6140" s="197" t="s">
        <v>102</v>
      </c>
      <c r="D6140" s="198">
        <v>193.4</v>
      </c>
    </row>
    <row r="6141" spans="1:4" ht="13.5">
      <c r="A6141" s="197">
        <v>87825</v>
      </c>
      <c r="B6141" s="197" t="s">
        <v>27914</v>
      </c>
      <c r="C6141" s="197" t="s">
        <v>102</v>
      </c>
      <c r="D6141" s="198">
        <v>70.28</v>
      </c>
    </row>
    <row r="6142" spans="1:4" ht="13.5">
      <c r="A6142" s="197">
        <v>87827</v>
      </c>
      <c r="B6142" s="197" t="s">
        <v>27915</v>
      </c>
      <c r="C6142" s="197" t="s">
        <v>102</v>
      </c>
      <c r="D6142" s="198">
        <v>74.66</v>
      </c>
    </row>
    <row r="6143" spans="1:4" ht="13.5">
      <c r="A6143" s="197">
        <v>87828</v>
      </c>
      <c r="B6143" s="197" t="s">
        <v>27916</v>
      </c>
      <c r="C6143" s="197" t="s">
        <v>102</v>
      </c>
      <c r="D6143" s="198">
        <v>97.34</v>
      </c>
    </row>
    <row r="6144" spans="1:4" ht="13.5">
      <c r="A6144" s="197">
        <v>87829</v>
      </c>
      <c r="B6144" s="197" t="s">
        <v>27917</v>
      </c>
      <c r="C6144" s="197" t="s">
        <v>102</v>
      </c>
      <c r="D6144" s="198">
        <v>80.040000000000006</v>
      </c>
    </row>
    <row r="6145" spans="1:4" ht="13.5">
      <c r="A6145" s="197">
        <v>87831</v>
      </c>
      <c r="B6145" s="197" t="s">
        <v>27918</v>
      </c>
      <c r="C6145" s="197" t="s">
        <v>102</v>
      </c>
      <c r="D6145" s="198">
        <v>85.9</v>
      </c>
    </row>
    <row r="6146" spans="1:4" ht="13.5">
      <c r="A6146" s="197">
        <v>87832</v>
      </c>
      <c r="B6146" s="197" t="s">
        <v>27919</v>
      </c>
      <c r="C6146" s="197" t="s">
        <v>102</v>
      </c>
      <c r="D6146" s="198">
        <v>118.44</v>
      </c>
    </row>
    <row r="6147" spans="1:4" ht="13.5">
      <c r="A6147" s="197">
        <v>87834</v>
      </c>
      <c r="B6147" s="197" t="s">
        <v>27920</v>
      </c>
      <c r="C6147" s="197" t="s">
        <v>102</v>
      </c>
      <c r="D6147" s="198">
        <v>161.03</v>
      </c>
    </row>
    <row r="6148" spans="1:4" ht="13.5">
      <c r="A6148" s="197">
        <v>87835</v>
      </c>
      <c r="B6148" s="197" t="s">
        <v>27921</v>
      </c>
      <c r="C6148" s="197" t="s">
        <v>102</v>
      </c>
      <c r="D6148" s="198">
        <v>111.8</v>
      </c>
    </row>
    <row r="6149" spans="1:4" ht="13.5">
      <c r="A6149" s="197">
        <v>87836</v>
      </c>
      <c r="B6149" s="197" t="s">
        <v>27922</v>
      </c>
      <c r="C6149" s="197" t="s">
        <v>102</v>
      </c>
      <c r="D6149" s="198">
        <v>153.02000000000001</v>
      </c>
    </row>
    <row r="6150" spans="1:4" ht="13.5">
      <c r="A6150" s="197">
        <v>87837</v>
      </c>
      <c r="B6150" s="197" t="s">
        <v>27923</v>
      </c>
      <c r="C6150" s="197" t="s">
        <v>102</v>
      </c>
      <c r="D6150" s="198">
        <v>104.61</v>
      </c>
    </row>
    <row r="6151" spans="1:4" ht="13.5">
      <c r="A6151" s="197">
        <v>87838</v>
      </c>
      <c r="B6151" s="197" t="s">
        <v>27924</v>
      </c>
      <c r="C6151" s="197" t="s">
        <v>102</v>
      </c>
      <c r="D6151" s="198">
        <v>168.65</v>
      </c>
    </row>
    <row r="6152" spans="1:4" ht="13.5">
      <c r="A6152" s="197">
        <v>87839</v>
      </c>
      <c r="B6152" s="197" t="s">
        <v>27925</v>
      </c>
      <c r="C6152" s="197" t="s">
        <v>102</v>
      </c>
      <c r="D6152" s="198">
        <v>117.67</v>
      </c>
    </row>
    <row r="6153" spans="1:4" ht="13.5">
      <c r="A6153" s="197">
        <v>87840</v>
      </c>
      <c r="B6153" s="197" t="s">
        <v>27926</v>
      </c>
      <c r="C6153" s="197" t="s">
        <v>102</v>
      </c>
      <c r="D6153" s="198">
        <v>158.65</v>
      </c>
    </row>
    <row r="6154" spans="1:4" ht="13.5">
      <c r="A6154" s="197">
        <v>87841</v>
      </c>
      <c r="B6154" s="197" t="s">
        <v>27927</v>
      </c>
      <c r="C6154" s="197" t="s">
        <v>102</v>
      </c>
      <c r="D6154" s="198">
        <v>108.47</v>
      </c>
    </row>
    <row r="6155" spans="1:4" ht="13.5">
      <c r="A6155" s="197">
        <v>87842</v>
      </c>
      <c r="B6155" s="197" t="s">
        <v>27928</v>
      </c>
      <c r="C6155" s="197" t="s">
        <v>102</v>
      </c>
      <c r="D6155" s="198">
        <v>172.48</v>
      </c>
    </row>
    <row r="6156" spans="1:4" ht="13.5">
      <c r="A6156" s="197">
        <v>87843</v>
      </c>
      <c r="B6156" s="197" t="s">
        <v>27929</v>
      </c>
      <c r="C6156" s="197" t="s">
        <v>102</v>
      </c>
      <c r="D6156" s="198">
        <v>128.9</v>
      </c>
    </row>
    <row r="6157" spans="1:4" ht="13.5">
      <c r="A6157" s="197">
        <v>87844</v>
      </c>
      <c r="B6157" s="197" t="s">
        <v>27930</v>
      </c>
      <c r="C6157" s="197" t="s">
        <v>102</v>
      </c>
      <c r="D6157" s="198">
        <v>157.25</v>
      </c>
    </row>
    <row r="6158" spans="1:4" ht="13.5">
      <c r="A6158" s="197">
        <v>87845</v>
      </c>
      <c r="B6158" s="197" t="s">
        <v>27931</v>
      </c>
      <c r="C6158" s="197" t="s">
        <v>102</v>
      </c>
      <c r="D6158" s="198">
        <v>114.51</v>
      </c>
    </row>
    <row r="6159" spans="1:4" ht="13.5">
      <c r="A6159" s="197">
        <v>87846</v>
      </c>
      <c r="B6159" s="197" t="s">
        <v>27932</v>
      </c>
      <c r="C6159" s="197" t="s">
        <v>102</v>
      </c>
      <c r="D6159" s="198">
        <v>175.28</v>
      </c>
    </row>
    <row r="6160" spans="1:4" ht="13.5">
      <c r="A6160" s="197">
        <v>87847</v>
      </c>
      <c r="B6160" s="197" t="s">
        <v>27933</v>
      </c>
      <c r="C6160" s="197" t="s">
        <v>102</v>
      </c>
      <c r="D6160" s="198">
        <v>126.05</v>
      </c>
    </row>
    <row r="6161" spans="1:4" ht="13.5">
      <c r="A6161" s="197">
        <v>87848</v>
      </c>
      <c r="B6161" s="197" t="s">
        <v>27934</v>
      </c>
      <c r="C6161" s="197" t="s">
        <v>102</v>
      </c>
      <c r="D6161" s="198">
        <v>165.77</v>
      </c>
    </row>
    <row r="6162" spans="1:4" ht="13.5">
      <c r="A6162" s="197">
        <v>87849</v>
      </c>
      <c r="B6162" s="197" t="s">
        <v>27935</v>
      </c>
      <c r="C6162" s="197" t="s">
        <v>102</v>
      </c>
      <c r="D6162" s="198">
        <v>117.36</v>
      </c>
    </row>
    <row r="6163" spans="1:4" ht="13.5">
      <c r="A6163" s="197">
        <v>87850</v>
      </c>
      <c r="B6163" s="197" t="s">
        <v>27936</v>
      </c>
      <c r="C6163" s="197" t="s">
        <v>102</v>
      </c>
      <c r="D6163" s="198">
        <v>182.91</v>
      </c>
    </row>
    <row r="6164" spans="1:4" ht="13.5">
      <c r="A6164" s="197">
        <v>87851</v>
      </c>
      <c r="B6164" s="197" t="s">
        <v>27937</v>
      </c>
      <c r="C6164" s="197" t="s">
        <v>102</v>
      </c>
      <c r="D6164" s="198">
        <v>131.93</v>
      </c>
    </row>
    <row r="6165" spans="1:4" ht="13.5">
      <c r="A6165" s="197">
        <v>87852</v>
      </c>
      <c r="B6165" s="197" t="s">
        <v>27938</v>
      </c>
      <c r="C6165" s="197" t="s">
        <v>102</v>
      </c>
      <c r="D6165" s="198">
        <v>171.38</v>
      </c>
    </row>
    <row r="6166" spans="1:4" ht="13.5">
      <c r="A6166" s="197">
        <v>87853</v>
      </c>
      <c r="B6166" s="197" t="s">
        <v>27939</v>
      </c>
      <c r="C6166" s="197" t="s">
        <v>102</v>
      </c>
      <c r="D6166" s="198">
        <v>121.2</v>
      </c>
    </row>
    <row r="6167" spans="1:4" ht="13.5">
      <c r="A6167" s="197">
        <v>87854</v>
      </c>
      <c r="B6167" s="197" t="s">
        <v>27940</v>
      </c>
      <c r="C6167" s="197" t="s">
        <v>102</v>
      </c>
      <c r="D6167" s="198">
        <v>186.72</v>
      </c>
    </row>
    <row r="6168" spans="1:4" ht="13.5">
      <c r="A6168" s="197">
        <v>87855</v>
      </c>
      <c r="B6168" s="197" t="s">
        <v>27941</v>
      </c>
      <c r="C6168" s="197" t="s">
        <v>102</v>
      </c>
      <c r="D6168" s="198">
        <v>143.16</v>
      </c>
    </row>
    <row r="6169" spans="1:4" ht="13.5">
      <c r="A6169" s="197">
        <v>87856</v>
      </c>
      <c r="B6169" s="197" t="s">
        <v>27942</v>
      </c>
      <c r="C6169" s="197" t="s">
        <v>102</v>
      </c>
      <c r="D6169" s="198">
        <v>170</v>
      </c>
    </row>
    <row r="6170" spans="1:4" ht="13.5">
      <c r="A6170" s="197">
        <v>87857</v>
      </c>
      <c r="B6170" s="197" t="s">
        <v>27943</v>
      </c>
      <c r="C6170" s="197" t="s">
        <v>102</v>
      </c>
      <c r="D6170" s="198">
        <v>127.24</v>
      </c>
    </row>
    <row r="6171" spans="1:4" ht="13.5">
      <c r="A6171" s="197">
        <v>87858</v>
      </c>
      <c r="B6171" s="197" t="s">
        <v>27944</v>
      </c>
      <c r="C6171" s="197" t="s">
        <v>102</v>
      </c>
      <c r="D6171" s="198">
        <v>122.89</v>
      </c>
    </row>
    <row r="6172" spans="1:4" ht="13.5">
      <c r="A6172" s="197">
        <v>87859</v>
      </c>
      <c r="B6172" s="197" t="s">
        <v>27945</v>
      </c>
      <c r="C6172" s="197" t="s">
        <v>102</v>
      </c>
      <c r="D6172" s="198">
        <v>143.49</v>
      </c>
    </row>
    <row r="6173" spans="1:4" ht="13.5">
      <c r="A6173" s="197">
        <v>89048</v>
      </c>
      <c r="B6173" s="197" t="s">
        <v>27946</v>
      </c>
      <c r="C6173" s="197" t="s">
        <v>102</v>
      </c>
      <c r="D6173" s="198">
        <v>35.29</v>
      </c>
    </row>
    <row r="6174" spans="1:4" ht="13.5">
      <c r="A6174" s="197">
        <v>89049</v>
      </c>
      <c r="B6174" s="197" t="s">
        <v>27947</v>
      </c>
      <c r="C6174" s="197" t="s">
        <v>102</v>
      </c>
      <c r="D6174" s="198">
        <v>22.92</v>
      </c>
    </row>
    <row r="6175" spans="1:4" ht="13.5">
      <c r="A6175" s="197">
        <v>89173</v>
      </c>
      <c r="B6175" s="197" t="s">
        <v>27948</v>
      </c>
      <c r="C6175" s="197" t="s">
        <v>102</v>
      </c>
      <c r="D6175" s="198">
        <v>34.68</v>
      </c>
    </row>
    <row r="6176" spans="1:4" ht="13.5">
      <c r="A6176" s="197">
        <v>90406</v>
      </c>
      <c r="B6176" s="197" t="s">
        <v>27949</v>
      </c>
      <c r="C6176" s="197" t="s">
        <v>102</v>
      </c>
      <c r="D6176" s="198">
        <v>45.7</v>
      </c>
    </row>
    <row r="6177" spans="1:4" ht="13.5">
      <c r="A6177" s="197">
        <v>90407</v>
      </c>
      <c r="B6177" s="197" t="s">
        <v>134</v>
      </c>
      <c r="C6177" s="197" t="s">
        <v>102</v>
      </c>
      <c r="D6177" s="198">
        <v>50.28</v>
      </c>
    </row>
    <row r="6178" spans="1:4" ht="13.5">
      <c r="A6178" s="197">
        <v>90408</v>
      </c>
      <c r="B6178" s="197" t="s">
        <v>27950</v>
      </c>
      <c r="C6178" s="197" t="s">
        <v>102</v>
      </c>
      <c r="D6178" s="198">
        <v>33.36</v>
      </c>
    </row>
    <row r="6179" spans="1:4" ht="13.5">
      <c r="A6179" s="197">
        <v>90409</v>
      </c>
      <c r="B6179" s="197" t="s">
        <v>27951</v>
      </c>
      <c r="C6179" s="197" t="s">
        <v>102</v>
      </c>
      <c r="D6179" s="198">
        <v>35.950000000000003</v>
      </c>
    </row>
    <row r="6180" spans="1:4" ht="13.5">
      <c r="A6180" s="197">
        <v>87242</v>
      </c>
      <c r="B6180" s="197" t="s">
        <v>27952</v>
      </c>
      <c r="C6180" s="197" t="s">
        <v>102</v>
      </c>
      <c r="D6180" s="198">
        <v>249.28</v>
      </c>
    </row>
    <row r="6181" spans="1:4" ht="13.5">
      <c r="A6181" s="197">
        <v>87243</v>
      </c>
      <c r="B6181" s="197" t="s">
        <v>27953</v>
      </c>
      <c r="C6181" s="197" t="s">
        <v>102</v>
      </c>
      <c r="D6181" s="198">
        <v>227.89</v>
      </c>
    </row>
    <row r="6182" spans="1:4" ht="13.5">
      <c r="A6182" s="197">
        <v>87244</v>
      </c>
      <c r="B6182" s="197" t="s">
        <v>27954</v>
      </c>
      <c r="C6182" s="197" t="s">
        <v>102</v>
      </c>
      <c r="D6182" s="198">
        <v>241.79</v>
      </c>
    </row>
    <row r="6183" spans="1:4" ht="13.5">
      <c r="A6183" s="197">
        <v>87245</v>
      </c>
      <c r="B6183" s="197" t="s">
        <v>27955</v>
      </c>
      <c r="C6183" s="197" t="s">
        <v>102</v>
      </c>
      <c r="D6183" s="198">
        <v>291.85000000000002</v>
      </c>
    </row>
    <row r="6184" spans="1:4" ht="13.5">
      <c r="A6184" s="197">
        <v>87264</v>
      </c>
      <c r="B6184" s="197" t="s">
        <v>144</v>
      </c>
      <c r="C6184" s="197" t="s">
        <v>102</v>
      </c>
      <c r="D6184" s="198">
        <v>75.260000000000005</v>
      </c>
    </row>
    <row r="6185" spans="1:4" ht="13.5">
      <c r="A6185" s="197">
        <v>87265</v>
      </c>
      <c r="B6185" s="197" t="s">
        <v>145</v>
      </c>
      <c r="C6185" s="197" t="s">
        <v>102</v>
      </c>
      <c r="D6185" s="198">
        <v>66.349999999999994</v>
      </c>
    </row>
    <row r="6186" spans="1:4" ht="13.5">
      <c r="A6186" s="197">
        <v>87266</v>
      </c>
      <c r="B6186" s="197" t="s">
        <v>27956</v>
      </c>
      <c r="C6186" s="197" t="s">
        <v>102</v>
      </c>
      <c r="D6186" s="198">
        <v>78.41</v>
      </c>
    </row>
    <row r="6187" spans="1:4" ht="13.5">
      <c r="A6187" s="197">
        <v>87267</v>
      </c>
      <c r="B6187" s="197" t="s">
        <v>147</v>
      </c>
      <c r="C6187" s="197" t="s">
        <v>102</v>
      </c>
      <c r="D6187" s="198">
        <v>74.47</v>
      </c>
    </row>
    <row r="6188" spans="1:4" ht="13.5">
      <c r="A6188" s="197">
        <v>87268</v>
      </c>
      <c r="B6188" s="197" t="s">
        <v>27957</v>
      </c>
      <c r="C6188" s="197" t="s">
        <v>102</v>
      </c>
      <c r="D6188" s="198">
        <v>80.86</v>
      </c>
    </row>
    <row r="6189" spans="1:4" ht="13.5">
      <c r="A6189" s="197">
        <v>87269</v>
      </c>
      <c r="B6189" s="197" t="s">
        <v>27958</v>
      </c>
      <c r="C6189" s="197" t="s">
        <v>102</v>
      </c>
      <c r="D6189" s="198">
        <v>71.17</v>
      </c>
    </row>
    <row r="6190" spans="1:4" ht="13.5">
      <c r="A6190" s="197">
        <v>87270</v>
      </c>
      <c r="B6190" s="197" t="s">
        <v>27959</v>
      </c>
      <c r="C6190" s="197" t="s">
        <v>102</v>
      </c>
      <c r="D6190" s="198">
        <v>83.51</v>
      </c>
    </row>
    <row r="6191" spans="1:4" ht="13.5">
      <c r="A6191" s="197">
        <v>87271</v>
      </c>
      <c r="B6191" s="197" t="s">
        <v>27960</v>
      </c>
      <c r="C6191" s="197" t="s">
        <v>102</v>
      </c>
      <c r="D6191" s="198">
        <v>78.900000000000006</v>
      </c>
    </row>
    <row r="6192" spans="1:4" ht="13.5">
      <c r="A6192" s="197">
        <v>87272</v>
      </c>
      <c r="B6192" s="197" t="s">
        <v>27961</v>
      </c>
      <c r="C6192" s="197" t="s">
        <v>102</v>
      </c>
      <c r="D6192" s="198">
        <v>85.82</v>
      </c>
    </row>
    <row r="6193" spans="1:4" ht="13.5">
      <c r="A6193" s="197">
        <v>87273</v>
      </c>
      <c r="B6193" s="197" t="s">
        <v>27962</v>
      </c>
      <c r="C6193" s="197" t="s">
        <v>102</v>
      </c>
      <c r="D6193" s="198">
        <v>73.97</v>
      </c>
    </row>
    <row r="6194" spans="1:4" ht="13.5">
      <c r="A6194" s="197">
        <v>87274</v>
      </c>
      <c r="B6194" s="197" t="s">
        <v>27963</v>
      </c>
      <c r="C6194" s="197" t="s">
        <v>102</v>
      </c>
      <c r="D6194" s="198">
        <v>87.69</v>
      </c>
    </row>
    <row r="6195" spans="1:4" ht="13.5">
      <c r="A6195" s="197">
        <v>87275</v>
      </c>
      <c r="B6195" s="197" t="s">
        <v>27964</v>
      </c>
      <c r="C6195" s="197" t="s">
        <v>102</v>
      </c>
      <c r="D6195" s="198">
        <v>83.67</v>
      </c>
    </row>
    <row r="6196" spans="1:4" ht="13.5">
      <c r="A6196" s="197">
        <v>88786</v>
      </c>
      <c r="B6196" s="197" t="s">
        <v>27965</v>
      </c>
      <c r="C6196" s="197" t="s">
        <v>102</v>
      </c>
      <c r="D6196" s="198">
        <v>354.21</v>
      </c>
    </row>
    <row r="6197" spans="1:4" ht="13.5">
      <c r="A6197" s="197">
        <v>88787</v>
      </c>
      <c r="B6197" s="197" t="s">
        <v>27966</v>
      </c>
      <c r="C6197" s="197" t="s">
        <v>102</v>
      </c>
      <c r="D6197" s="198">
        <v>326.77999999999997</v>
      </c>
    </row>
    <row r="6198" spans="1:4" ht="13.5">
      <c r="A6198" s="197">
        <v>88788</v>
      </c>
      <c r="B6198" s="197" t="s">
        <v>27967</v>
      </c>
      <c r="C6198" s="197" t="s">
        <v>102</v>
      </c>
      <c r="D6198" s="198">
        <v>340.68</v>
      </c>
    </row>
    <row r="6199" spans="1:4" ht="13.5">
      <c r="A6199" s="197">
        <v>88789</v>
      </c>
      <c r="B6199" s="197" t="s">
        <v>27968</v>
      </c>
      <c r="C6199" s="197" t="s">
        <v>102</v>
      </c>
      <c r="D6199" s="198">
        <v>411.44</v>
      </c>
    </row>
    <row r="6200" spans="1:4" ht="13.5">
      <c r="A6200" s="197">
        <v>89045</v>
      </c>
      <c r="B6200" s="197" t="s">
        <v>27969</v>
      </c>
      <c r="C6200" s="197" t="s">
        <v>102</v>
      </c>
      <c r="D6200" s="198">
        <v>75.040000000000006</v>
      </c>
    </row>
    <row r="6201" spans="1:4" ht="13.5">
      <c r="A6201" s="197">
        <v>89170</v>
      </c>
      <c r="B6201" s="197" t="s">
        <v>44559</v>
      </c>
      <c r="C6201" s="197" t="s">
        <v>102</v>
      </c>
      <c r="D6201" s="198">
        <v>72.8</v>
      </c>
    </row>
    <row r="6202" spans="1:4" ht="13.5">
      <c r="A6202" s="197">
        <v>93392</v>
      </c>
      <c r="B6202" s="197" t="s">
        <v>27970</v>
      </c>
      <c r="C6202" s="197" t="s">
        <v>102</v>
      </c>
      <c r="D6202" s="198">
        <v>64.08</v>
      </c>
    </row>
    <row r="6203" spans="1:4" ht="13.5">
      <c r="A6203" s="197">
        <v>93393</v>
      </c>
      <c r="B6203" s="197" t="s">
        <v>27971</v>
      </c>
      <c r="C6203" s="197" t="s">
        <v>102</v>
      </c>
      <c r="D6203" s="198">
        <v>55.27</v>
      </c>
    </row>
    <row r="6204" spans="1:4" ht="13.5">
      <c r="A6204" s="197">
        <v>93394</v>
      </c>
      <c r="B6204" s="197" t="s">
        <v>27972</v>
      </c>
      <c r="C6204" s="197" t="s">
        <v>102</v>
      </c>
      <c r="D6204" s="198">
        <v>67.23</v>
      </c>
    </row>
    <row r="6205" spans="1:4" ht="13.5">
      <c r="A6205" s="197">
        <v>93395</v>
      </c>
      <c r="B6205" s="197" t="s">
        <v>27973</v>
      </c>
      <c r="C6205" s="197" t="s">
        <v>102</v>
      </c>
      <c r="D6205" s="198">
        <v>63.29</v>
      </c>
    </row>
    <row r="6206" spans="1:4" ht="13.5">
      <c r="A6206" s="197">
        <v>99194</v>
      </c>
      <c r="B6206" s="197" t="s">
        <v>27974</v>
      </c>
      <c r="C6206" s="197" t="s">
        <v>102</v>
      </c>
      <c r="D6206" s="198">
        <v>70.489999999999995</v>
      </c>
    </row>
    <row r="6207" spans="1:4" ht="13.5">
      <c r="A6207" s="197">
        <v>99195</v>
      </c>
      <c r="B6207" s="197" t="s">
        <v>27975</v>
      </c>
      <c r="C6207" s="197" t="s">
        <v>102</v>
      </c>
      <c r="D6207" s="198">
        <v>61.68</v>
      </c>
    </row>
    <row r="6208" spans="1:4" ht="13.5">
      <c r="A6208" s="197">
        <v>99196</v>
      </c>
      <c r="B6208" s="197" t="s">
        <v>27976</v>
      </c>
      <c r="C6208" s="197" t="s">
        <v>102</v>
      </c>
      <c r="D6208" s="198">
        <v>73.64</v>
      </c>
    </row>
    <row r="6209" spans="1:4" ht="13.5">
      <c r="A6209" s="197">
        <v>99198</v>
      </c>
      <c r="B6209" s="197" t="s">
        <v>27977</v>
      </c>
      <c r="C6209" s="197" t="s">
        <v>102</v>
      </c>
      <c r="D6209" s="198">
        <v>69.7</v>
      </c>
    </row>
    <row r="6210" spans="1:4" ht="13.5">
      <c r="A6210" s="197">
        <v>101965</v>
      </c>
      <c r="B6210" s="197" t="s">
        <v>155</v>
      </c>
      <c r="C6210" s="197" t="s">
        <v>119</v>
      </c>
      <c r="D6210" s="198">
        <v>102.84</v>
      </c>
    </row>
    <row r="6211" spans="1:4" ht="13.5">
      <c r="A6211" s="197">
        <v>101966</v>
      </c>
      <c r="B6211" s="197" t="s">
        <v>127</v>
      </c>
      <c r="C6211" s="197" t="s">
        <v>119</v>
      </c>
      <c r="D6211" s="198">
        <v>124.02</v>
      </c>
    </row>
    <row r="6212" spans="1:4" ht="13.5">
      <c r="A6212" s="197">
        <v>101979</v>
      </c>
      <c r="B6212" s="197" t="s">
        <v>27978</v>
      </c>
      <c r="C6212" s="197" t="s">
        <v>119</v>
      </c>
      <c r="D6212" s="198">
        <v>49.28</v>
      </c>
    </row>
    <row r="6213" spans="1:4" ht="13.5">
      <c r="A6213" s="197">
        <v>96112</v>
      </c>
      <c r="B6213" s="197" t="s">
        <v>27979</v>
      </c>
      <c r="C6213" s="197" t="s">
        <v>102</v>
      </c>
      <c r="D6213" s="198">
        <v>146.38</v>
      </c>
    </row>
    <row r="6214" spans="1:4" ht="13.5">
      <c r="A6214" s="197">
        <v>96117</v>
      </c>
      <c r="B6214" s="197" t="s">
        <v>27980</v>
      </c>
      <c r="C6214" s="197" t="s">
        <v>102</v>
      </c>
      <c r="D6214" s="198">
        <v>189.91</v>
      </c>
    </row>
    <row r="6215" spans="1:4" ht="13.5">
      <c r="A6215" s="197">
        <v>96122</v>
      </c>
      <c r="B6215" s="197" t="s">
        <v>27981</v>
      </c>
      <c r="C6215" s="197" t="s">
        <v>119</v>
      </c>
      <c r="D6215" s="198">
        <v>46.39</v>
      </c>
    </row>
    <row r="6216" spans="1:4" ht="13.5">
      <c r="A6216" s="197">
        <v>96109</v>
      </c>
      <c r="B6216" s="197" t="s">
        <v>27982</v>
      </c>
      <c r="C6216" s="197" t="s">
        <v>102</v>
      </c>
      <c r="D6216" s="198">
        <v>43.28</v>
      </c>
    </row>
    <row r="6217" spans="1:4" ht="13.5">
      <c r="A6217" s="197">
        <v>96110</v>
      </c>
      <c r="B6217" s="197" t="s">
        <v>27983</v>
      </c>
      <c r="C6217" s="197" t="s">
        <v>102</v>
      </c>
      <c r="D6217" s="198">
        <v>72.42</v>
      </c>
    </row>
    <row r="6218" spans="1:4" ht="13.5">
      <c r="A6218" s="197">
        <v>96113</v>
      </c>
      <c r="B6218" s="197" t="s">
        <v>27984</v>
      </c>
      <c r="C6218" s="197" t="s">
        <v>102</v>
      </c>
      <c r="D6218" s="198">
        <v>37.549999999999997</v>
      </c>
    </row>
    <row r="6219" spans="1:4" ht="13.5">
      <c r="A6219" s="197">
        <v>96114</v>
      </c>
      <c r="B6219" s="197" t="s">
        <v>27985</v>
      </c>
      <c r="C6219" s="197" t="s">
        <v>102</v>
      </c>
      <c r="D6219" s="198">
        <v>75.099999999999994</v>
      </c>
    </row>
    <row r="6220" spans="1:4" ht="13.5">
      <c r="A6220" s="197">
        <v>96120</v>
      </c>
      <c r="B6220" s="197" t="s">
        <v>27986</v>
      </c>
      <c r="C6220" s="197" t="s">
        <v>119</v>
      </c>
      <c r="D6220" s="198">
        <v>2.89</v>
      </c>
    </row>
    <row r="6221" spans="1:4" ht="13.5">
      <c r="A6221" s="197">
        <v>96123</v>
      </c>
      <c r="B6221" s="197" t="s">
        <v>27987</v>
      </c>
      <c r="C6221" s="197" t="s">
        <v>119</v>
      </c>
      <c r="D6221" s="198">
        <v>37.57</v>
      </c>
    </row>
    <row r="6222" spans="1:4" ht="13.5">
      <c r="A6222" s="197">
        <v>99054</v>
      </c>
      <c r="B6222" s="197" t="s">
        <v>27988</v>
      </c>
      <c r="C6222" s="197" t="s">
        <v>102</v>
      </c>
      <c r="D6222" s="198">
        <v>54.14</v>
      </c>
    </row>
    <row r="6223" spans="1:4" ht="13.5">
      <c r="A6223" s="197">
        <v>96111</v>
      </c>
      <c r="B6223" s="197" t="s">
        <v>27989</v>
      </c>
      <c r="C6223" s="197" t="s">
        <v>102</v>
      </c>
      <c r="D6223" s="198">
        <v>63.97</v>
      </c>
    </row>
    <row r="6224" spans="1:4" ht="13.5">
      <c r="A6224" s="197">
        <v>96116</v>
      </c>
      <c r="B6224" s="197" t="s">
        <v>27990</v>
      </c>
      <c r="C6224" s="197" t="s">
        <v>102</v>
      </c>
      <c r="D6224" s="198">
        <v>70.180000000000007</v>
      </c>
    </row>
    <row r="6225" spans="1:4" ht="13.5">
      <c r="A6225" s="197">
        <v>96121</v>
      </c>
      <c r="B6225" s="197" t="s">
        <v>27991</v>
      </c>
      <c r="C6225" s="197" t="s">
        <v>119</v>
      </c>
      <c r="D6225" s="198">
        <v>13.51</v>
      </c>
    </row>
    <row r="6226" spans="1:4" ht="13.5">
      <c r="A6226" s="197">
        <v>96485</v>
      </c>
      <c r="B6226" s="197" t="s">
        <v>27992</v>
      </c>
      <c r="C6226" s="197" t="s">
        <v>102</v>
      </c>
      <c r="D6226" s="198">
        <v>72.790000000000006</v>
      </c>
    </row>
    <row r="6227" spans="1:4" ht="13.5">
      <c r="A6227" s="197">
        <v>96486</v>
      </c>
      <c r="B6227" s="197" t="s">
        <v>27993</v>
      </c>
      <c r="C6227" s="197" t="s">
        <v>102</v>
      </c>
      <c r="D6227" s="198">
        <v>79.540000000000006</v>
      </c>
    </row>
    <row r="6228" spans="1:4" ht="13.5">
      <c r="A6228" s="197">
        <v>91514</v>
      </c>
      <c r="B6228" s="197" t="s">
        <v>27994</v>
      </c>
      <c r="C6228" s="197" t="s">
        <v>102</v>
      </c>
      <c r="D6228" s="198">
        <v>7.09</v>
      </c>
    </row>
    <row r="6229" spans="1:4" ht="13.5">
      <c r="A6229" s="197">
        <v>91515</v>
      </c>
      <c r="B6229" s="197" t="s">
        <v>27995</v>
      </c>
      <c r="C6229" s="197" t="s">
        <v>102</v>
      </c>
      <c r="D6229" s="198">
        <v>9.4</v>
      </c>
    </row>
    <row r="6230" spans="1:4" ht="13.5">
      <c r="A6230" s="197">
        <v>91516</v>
      </c>
      <c r="B6230" s="197" t="s">
        <v>27996</v>
      </c>
      <c r="C6230" s="197" t="s">
        <v>102</v>
      </c>
      <c r="D6230" s="198">
        <v>13.73</v>
      </c>
    </row>
    <row r="6231" spans="1:4" ht="13.5">
      <c r="A6231" s="197">
        <v>91517</v>
      </c>
      <c r="B6231" s="197" t="s">
        <v>27997</v>
      </c>
      <c r="C6231" s="197" t="s">
        <v>102</v>
      </c>
      <c r="D6231" s="198">
        <v>15.3</v>
      </c>
    </row>
    <row r="6232" spans="1:4" ht="13.5">
      <c r="A6232" s="197">
        <v>91519</v>
      </c>
      <c r="B6232" s="197" t="s">
        <v>27998</v>
      </c>
      <c r="C6232" s="197" t="s">
        <v>102</v>
      </c>
      <c r="D6232" s="198">
        <v>17.57</v>
      </c>
    </row>
    <row r="6233" spans="1:4" ht="13.5">
      <c r="A6233" s="197">
        <v>91520</v>
      </c>
      <c r="B6233" s="197" t="s">
        <v>27999</v>
      </c>
      <c r="C6233" s="197" t="s">
        <v>102</v>
      </c>
      <c r="D6233" s="198">
        <v>2.5499999999999998</v>
      </c>
    </row>
    <row r="6234" spans="1:4" ht="13.5">
      <c r="A6234" s="197">
        <v>91522</v>
      </c>
      <c r="B6234" s="197" t="s">
        <v>28000</v>
      </c>
      <c r="C6234" s="197" t="s">
        <v>102</v>
      </c>
      <c r="D6234" s="198">
        <v>3.07</v>
      </c>
    </row>
    <row r="6235" spans="1:4" ht="13.5">
      <c r="A6235" s="197">
        <v>91525</v>
      </c>
      <c r="B6235" s="197" t="s">
        <v>28001</v>
      </c>
      <c r="C6235" s="197" t="s">
        <v>102</v>
      </c>
      <c r="D6235" s="198">
        <v>5.54</v>
      </c>
    </row>
    <row r="6236" spans="1:4" ht="13.5">
      <c r="A6236" s="197">
        <v>87280</v>
      </c>
      <c r="B6236" s="197" t="s">
        <v>28002</v>
      </c>
      <c r="C6236" s="197" t="s">
        <v>105</v>
      </c>
      <c r="D6236" s="198">
        <v>373.45</v>
      </c>
    </row>
    <row r="6237" spans="1:4" ht="13.5">
      <c r="A6237" s="197">
        <v>87281</v>
      </c>
      <c r="B6237" s="197" t="s">
        <v>28003</v>
      </c>
      <c r="C6237" s="197" t="s">
        <v>105</v>
      </c>
      <c r="D6237" s="198">
        <v>363.24</v>
      </c>
    </row>
    <row r="6238" spans="1:4" ht="13.5">
      <c r="A6238" s="197">
        <v>87283</v>
      </c>
      <c r="B6238" s="197" t="s">
        <v>28004</v>
      </c>
      <c r="C6238" s="197" t="s">
        <v>105</v>
      </c>
      <c r="D6238" s="198">
        <v>383.64</v>
      </c>
    </row>
    <row r="6239" spans="1:4" ht="13.5">
      <c r="A6239" s="197">
        <v>87284</v>
      </c>
      <c r="B6239" s="197" t="s">
        <v>28005</v>
      </c>
      <c r="C6239" s="197" t="s">
        <v>105</v>
      </c>
      <c r="D6239" s="198">
        <v>371.77</v>
      </c>
    </row>
    <row r="6240" spans="1:4" ht="13.5">
      <c r="A6240" s="197">
        <v>87286</v>
      </c>
      <c r="B6240" s="197" t="s">
        <v>28006</v>
      </c>
      <c r="C6240" s="197" t="s">
        <v>105</v>
      </c>
      <c r="D6240" s="198">
        <v>486.5</v>
      </c>
    </row>
    <row r="6241" spans="1:4" ht="13.5">
      <c r="A6241" s="197">
        <v>87287</v>
      </c>
      <c r="B6241" s="197" t="s">
        <v>28007</v>
      </c>
      <c r="C6241" s="197" t="s">
        <v>105</v>
      </c>
      <c r="D6241" s="198">
        <v>462.6</v>
      </c>
    </row>
    <row r="6242" spans="1:4" ht="13.5">
      <c r="A6242" s="197">
        <v>87289</v>
      </c>
      <c r="B6242" s="197" t="s">
        <v>28008</v>
      </c>
      <c r="C6242" s="197" t="s">
        <v>105</v>
      </c>
      <c r="D6242" s="198">
        <v>470.34</v>
      </c>
    </row>
    <row r="6243" spans="1:4" ht="13.5">
      <c r="A6243" s="197">
        <v>87290</v>
      </c>
      <c r="B6243" s="197" t="s">
        <v>28009</v>
      </c>
      <c r="C6243" s="197" t="s">
        <v>105</v>
      </c>
      <c r="D6243" s="198">
        <v>456.93</v>
      </c>
    </row>
    <row r="6244" spans="1:4" ht="13.5">
      <c r="A6244" s="197">
        <v>87292</v>
      </c>
      <c r="B6244" s="197" t="s">
        <v>28010</v>
      </c>
      <c r="C6244" s="197" t="s">
        <v>105</v>
      </c>
      <c r="D6244" s="198">
        <v>479.87</v>
      </c>
    </row>
    <row r="6245" spans="1:4" ht="13.5">
      <c r="A6245" s="197">
        <v>87294</v>
      </c>
      <c r="B6245" s="197" t="s">
        <v>28011</v>
      </c>
      <c r="C6245" s="197" t="s">
        <v>105</v>
      </c>
      <c r="D6245" s="198">
        <v>456.9</v>
      </c>
    </row>
    <row r="6246" spans="1:4" ht="13.5">
      <c r="A6246" s="197">
        <v>87295</v>
      </c>
      <c r="B6246" s="197" t="s">
        <v>28012</v>
      </c>
      <c r="C6246" s="197" t="s">
        <v>105</v>
      </c>
      <c r="D6246" s="198">
        <v>476.93</v>
      </c>
    </row>
    <row r="6247" spans="1:4" ht="13.5">
      <c r="A6247" s="197">
        <v>87296</v>
      </c>
      <c r="B6247" s="197" t="s">
        <v>28013</v>
      </c>
      <c r="C6247" s="197" t="s">
        <v>105</v>
      </c>
      <c r="D6247" s="198">
        <v>442.77</v>
      </c>
    </row>
    <row r="6248" spans="1:4" ht="13.5">
      <c r="A6248" s="197">
        <v>87298</v>
      </c>
      <c r="B6248" s="197" t="s">
        <v>28014</v>
      </c>
      <c r="C6248" s="197" t="s">
        <v>105</v>
      </c>
      <c r="D6248" s="198">
        <v>556.84</v>
      </c>
    </row>
    <row r="6249" spans="1:4" ht="13.5">
      <c r="A6249" s="197">
        <v>87299</v>
      </c>
      <c r="B6249" s="197" t="s">
        <v>28015</v>
      </c>
      <c r="C6249" s="197" t="s">
        <v>105</v>
      </c>
      <c r="D6249" s="198">
        <v>371.18</v>
      </c>
    </row>
    <row r="6250" spans="1:4" ht="13.5">
      <c r="A6250" s="197">
        <v>87301</v>
      </c>
      <c r="B6250" s="197" t="s">
        <v>28016</v>
      </c>
      <c r="C6250" s="197" t="s">
        <v>105</v>
      </c>
      <c r="D6250" s="198">
        <v>506.55</v>
      </c>
    </row>
    <row r="6251" spans="1:4" ht="13.5">
      <c r="A6251" s="197">
        <v>87302</v>
      </c>
      <c r="B6251" s="197" t="s">
        <v>28017</v>
      </c>
      <c r="C6251" s="197" t="s">
        <v>105</v>
      </c>
      <c r="D6251" s="198">
        <v>492.96</v>
      </c>
    </row>
    <row r="6252" spans="1:4" ht="13.5">
      <c r="A6252" s="197">
        <v>87304</v>
      </c>
      <c r="B6252" s="197" t="s">
        <v>28018</v>
      </c>
      <c r="C6252" s="197" t="s">
        <v>105</v>
      </c>
      <c r="D6252" s="198">
        <v>457.57</v>
      </c>
    </row>
    <row r="6253" spans="1:4" ht="13.5">
      <c r="A6253" s="197">
        <v>87305</v>
      </c>
      <c r="B6253" s="197" t="s">
        <v>28019</v>
      </c>
      <c r="C6253" s="197" t="s">
        <v>105</v>
      </c>
      <c r="D6253" s="198">
        <v>457.19</v>
      </c>
    </row>
    <row r="6254" spans="1:4" ht="13.5">
      <c r="A6254" s="197">
        <v>87307</v>
      </c>
      <c r="B6254" s="197" t="s">
        <v>28020</v>
      </c>
      <c r="C6254" s="197" t="s">
        <v>105</v>
      </c>
      <c r="D6254" s="198">
        <v>439.87</v>
      </c>
    </row>
    <row r="6255" spans="1:4" ht="13.5">
      <c r="A6255" s="197">
        <v>87308</v>
      </c>
      <c r="B6255" s="197" t="s">
        <v>28021</v>
      </c>
      <c r="C6255" s="197" t="s">
        <v>105</v>
      </c>
      <c r="D6255" s="198">
        <v>426.62</v>
      </c>
    </row>
    <row r="6256" spans="1:4" ht="13.5">
      <c r="A6256" s="197">
        <v>87310</v>
      </c>
      <c r="B6256" s="197" t="s">
        <v>28022</v>
      </c>
      <c r="C6256" s="197" t="s">
        <v>105</v>
      </c>
      <c r="D6256" s="198">
        <v>368.12</v>
      </c>
    </row>
    <row r="6257" spans="1:4" ht="13.5">
      <c r="A6257" s="197">
        <v>87311</v>
      </c>
      <c r="B6257" s="197" t="s">
        <v>28023</v>
      </c>
      <c r="C6257" s="197" t="s">
        <v>105</v>
      </c>
      <c r="D6257" s="198">
        <v>354.93</v>
      </c>
    </row>
    <row r="6258" spans="1:4" ht="13.5">
      <c r="A6258" s="197">
        <v>87313</v>
      </c>
      <c r="B6258" s="197" t="s">
        <v>28024</v>
      </c>
      <c r="C6258" s="197" t="s">
        <v>105</v>
      </c>
      <c r="D6258" s="198">
        <v>440.99</v>
      </c>
    </row>
    <row r="6259" spans="1:4" ht="13.5">
      <c r="A6259" s="197">
        <v>87314</v>
      </c>
      <c r="B6259" s="197" t="s">
        <v>28025</v>
      </c>
      <c r="C6259" s="197" t="s">
        <v>105</v>
      </c>
      <c r="D6259" s="198">
        <v>429.22</v>
      </c>
    </row>
    <row r="6260" spans="1:4" ht="13.5">
      <c r="A6260" s="197">
        <v>87316</v>
      </c>
      <c r="B6260" s="197" t="s">
        <v>28026</v>
      </c>
      <c r="C6260" s="197" t="s">
        <v>105</v>
      </c>
      <c r="D6260" s="198">
        <v>404.89</v>
      </c>
    </row>
    <row r="6261" spans="1:4" ht="13.5">
      <c r="A6261" s="197">
        <v>87317</v>
      </c>
      <c r="B6261" s="197" t="s">
        <v>28027</v>
      </c>
      <c r="C6261" s="197" t="s">
        <v>105</v>
      </c>
      <c r="D6261" s="198">
        <v>385.37</v>
      </c>
    </row>
    <row r="6262" spans="1:4" ht="13.5">
      <c r="A6262" s="197">
        <v>87319</v>
      </c>
      <c r="B6262" s="197" t="s">
        <v>28028</v>
      </c>
      <c r="C6262" s="197" t="s">
        <v>105</v>
      </c>
      <c r="D6262" s="123">
        <v>2998.7</v>
      </c>
    </row>
    <row r="6263" spans="1:4" ht="13.5">
      <c r="A6263" s="197">
        <v>87320</v>
      </c>
      <c r="B6263" s="197" t="s">
        <v>28029</v>
      </c>
      <c r="C6263" s="197" t="s">
        <v>105</v>
      </c>
      <c r="D6263" s="123">
        <v>2998.66</v>
      </c>
    </row>
    <row r="6264" spans="1:4" ht="13.5">
      <c r="A6264" s="197">
        <v>87322</v>
      </c>
      <c r="B6264" s="197" t="s">
        <v>28030</v>
      </c>
      <c r="C6264" s="197" t="s">
        <v>105</v>
      </c>
      <c r="D6264" s="123">
        <v>3088.41</v>
      </c>
    </row>
    <row r="6265" spans="1:4" ht="13.5">
      <c r="A6265" s="197">
        <v>87323</v>
      </c>
      <c r="B6265" s="197" t="s">
        <v>28031</v>
      </c>
      <c r="C6265" s="197" t="s">
        <v>105</v>
      </c>
      <c r="D6265" s="123">
        <v>3080.8</v>
      </c>
    </row>
    <row r="6266" spans="1:4" ht="13.5">
      <c r="A6266" s="197">
        <v>87325</v>
      </c>
      <c r="B6266" s="197" t="s">
        <v>28032</v>
      </c>
      <c r="C6266" s="197" t="s">
        <v>105</v>
      </c>
      <c r="D6266" s="123">
        <v>3022.59</v>
      </c>
    </row>
    <row r="6267" spans="1:4" ht="13.5">
      <c r="A6267" s="197">
        <v>87326</v>
      </c>
      <c r="B6267" s="197" t="s">
        <v>28033</v>
      </c>
      <c r="C6267" s="197" t="s">
        <v>105</v>
      </c>
      <c r="D6267" s="123">
        <v>3021.61</v>
      </c>
    </row>
    <row r="6268" spans="1:4" ht="13.5">
      <c r="A6268" s="197">
        <v>87327</v>
      </c>
      <c r="B6268" s="197" t="s">
        <v>28034</v>
      </c>
      <c r="C6268" s="197" t="s">
        <v>105</v>
      </c>
      <c r="D6268" s="198">
        <v>399.57</v>
      </c>
    </row>
    <row r="6269" spans="1:4" ht="13.5">
      <c r="A6269" s="197">
        <v>87328</v>
      </c>
      <c r="B6269" s="197" t="s">
        <v>28035</v>
      </c>
      <c r="C6269" s="197" t="s">
        <v>105</v>
      </c>
      <c r="D6269" s="198">
        <v>334.14</v>
      </c>
    </row>
    <row r="6270" spans="1:4" ht="13.5">
      <c r="A6270" s="197">
        <v>87329</v>
      </c>
      <c r="B6270" s="197" t="s">
        <v>28036</v>
      </c>
      <c r="C6270" s="197" t="s">
        <v>105</v>
      </c>
      <c r="D6270" s="198">
        <v>429.6</v>
      </c>
    </row>
    <row r="6271" spans="1:4" ht="13.5">
      <c r="A6271" s="197">
        <v>87330</v>
      </c>
      <c r="B6271" s="197" t="s">
        <v>28037</v>
      </c>
      <c r="C6271" s="197" t="s">
        <v>105</v>
      </c>
      <c r="D6271" s="198">
        <v>355.68</v>
      </c>
    </row>
    <row r="6272" spans="1:4" ht="13.5">
      <c r="A6272" s="197">
        <v>87331</v>
      </c>
      <c r="B6272" s="197" t="s">
        <v>28038</v>
      </c>
      <c r="C6272" s="197" t="s">
        <v>105</v>
      </c>
      <c r="D6272" s="198">
        <v>511.83</v>
      </c>
    </row>
    <row r="6273" spans="1:4" ht="13.5">
      <c r="A6273" s="197">
        <v>87332</v>
      </c>
      <c r="B6273" s="197" t="s">
        <v>28039</v>
      </c>
      <c r="C6273" s="197" t="s">
        <v>105</v>
      </c>
      <c r="D6273" s="198">
        <v>443.52</v>
      </c>
    </row>
    <row r="6274" spans="1:4" ht="13.5">
      <c r="A6274" s="197">
        <v>87333</v>
      </c>
      <c r="B6274" s="197" t="s">
        <v>28040</v>
      </c>
      <c r="C6274" s="197" t="s">
        <v>105</v>
      </c>
      <c r="D6274" s="198">
        <v>477.95</v>
      </c>
    </row>
    <row r="6275" spans="1:4" ht="13.5">
      <c r="A6275" s="197">
        <v>87334</v>
      </c>
      <c r="B6275" s="197" t="s">
        <v>28041</v>
      </c>
      <c r="C6275" s="197" t="s">
        <v>105</v>
      </c>
      <c r="D6275" s="198">
        <v>436.03</v>
      </c>
    </row>
    <row r="6276" spans="1:4" ht="13.5">
      <c r="A6276" s="197">
        <v>87335</v>
      </c>
      <c r="B6276" s="197" t="s">
        <v>28042</v>
      </c>
      <c r="C6276" s="197" t="s">
        <v>105</v>
      </c>
      <c r="D6276" s="198">
        <v>469.52</v>
      </c>
    </row>
    <row r="6277" spans="1:4" ht="13.5">
      <c r="A6277" s="197">
        <v>87336</v>
      </c>
      <c r="B6277" s="197" t="s">
        <v>28043</v>
      </c>
      <c r="C6277" s="197" t="s">
        <v>105</v>
      </c>
      <c r="D6277" s="198">
        <v>450.63</v>
      </c>
    </row>
    <row r="6278" spans="1:4" ht="13.5">
      <c r="A6278" s="197">
        <v>87337</v>
      </c>
      <c r="B6278" s="197" t="s">
        <v>28044</v>
      </c>
      <c r="C6278" s="197" t="s">
        <v>105</v>
      </c>
      <c r="D6278" s="198">
        <v>463.84</v>
      </c>
    </row>
    <row r="6279" spans="1:4" ht="13.5">
      <c r="A6279" s="197">
        <v>87338</v>
      </c>
      <c r="B6279" s="197" t="s">
        <v>28045</v>
      </c>
      <c r="C6279" s="197" t="s">
        <v>105</v>
      </c>
      <c r="D6279" s="198">
        <v>444.71</v>
      </c>
    </row>
    <row r="6280" spans="1:4" ht="13.5">
      <c r="A6280" s="197">
        <v>87339</v>
      </c>
      <c r="B6280" s="197" t="s">
        <v>28046</v>
      </c>
      <c r="C6280" s="197" t="s">
        <v>105</v>
      </c>
      <c r="D6280" s="198">
        <v>693.36</v>
      </c>
    </row>
    <row r="6281" spans="1:4" ht="13.5">
      <c r="A6281" s="197">
        <v>87340</v>
      </c>
      <c r="B6281" s="197" t="s">
        <v>28047</v>
      </c>
      <c r="C6281" s="197" t="s">
        <v>105</v>
      </c>
      <c r="D6281" s="198">
        <v>558.54999999999995</v>
      </c>
    </row>
    <row r="6282" spans="1:4" ht="13.5">
      <c r="A6282" s="197">
        <v>87341</v>
      </c>
      <c r="B6282" s="197" t="s">
        <v>28048</v>
      </c>
      <c r="C6282" s="197" t="s">
        <v>105</v>
      </c>
      <c r="D6282" s="198">
        <v>523.27</v>
      </c>
    </row>
    <row r="6283" spans="1:4" ht="13.5">
      <c r="A6283" s="197">
        <v>87342</v>
      </c>
      <c r="B6283" s="197" t="s">
        <v>28049</v>
      </c>
      <c r="C6283" s="197" t="s">
        <v>105</v>
      </c>
      <c r="D6283" s="198">
        <v>586.74</v>
      </c>
    </row>
    <row r="6284" spans="1:4" ht="13.5">
      <c r="A6284" s="197">
        <v>87343</v>
      </c>
      <c r="B6284" s="197" t="s">
        <v>28050</v>
      </c>
      <c r="C6284" s="197" t="s">
        <v>105</v>
      </c>
      <c r="D6284" s="198">
        <v>510.58</v>
      </c>
    </row>
    <row r="6285" spans="1:4" ht="13.5">
      <c r="A6285" s="197">
        <v>87344</v>
      </c>
      <c r="B6285" s="197" t="s">
        <v>28051</v>
      </c>
      <c r="C6285" s="197" t="s">
        <v>105</v>
      </c>
      <c r="D6285" s="198">
        <v>466.48</v>
      </c>
    </row>
    <row r="6286" spans="1:4" ht="13.5">
      <c r="A6286" s="197">
        <v>87345</v>
      </c>
      <c r="B6286" s="197" t="s">
        <v>28052</v>
      </c>
      <c r="C6286" s="197" t="s">
        <v>105</v>
      </c>
      <c r="D6286" s="198">
        <v>525.66</v>
      </c>
    </row>
    <row r="6287" spans="1:4" ht="13.5">
      <c r="A6287" s="197">
        <v>87346</v>
      </c>
      <c r="B6287" s="197" t="s">
        <v>28053</v>
      </c>
      <c r="C6287" s="197" t="s">
        <v>105</v>
      </c>
      <c r="D6287" s="198">
        <v>462.67</v>
      </c>
    </row>
    <row r="6288" spans="1:4" ht="13.5">
      <c r="A6288" s="197">
        <v>87347</v>
      </c>
      <c r="B6288" s="197" t="s">
        <v>28054</v>
      </c>
      <c r="C6288" s="197" t="s">
        <v>105</v>
      </c>
      <c r="D6288" s="198">
        <v>427.61</v>
      </c>
    </row>
    <row r="6289" spans="1:4" ht="13.5">
      <c r="A6289" s="197">
        <v>87348</v>
      </c>
      <c r="B6289" s="197" t="s">
        <v>28055</v>
      </c>
      <c r="C6289" s="197" t="s">
        <v>105</v>
      </c>
      <c r="D6289" s="198">
        <v>479.69</v>
      </c>
    </row>
    <row r="6290" spans="1:4" ht="13.5">
      <c r="A6290" s="197">
        <v>87349</v>
      </c>
      <c r="B6290" s="197" t="s">
        <v>28056</v>
      </c>
      <c r="C6290" s="197" t="s">
        <v>105</v>
      </c>
      <c r="D6290" s="198">
        <v>395.43</v>
      </c>
    </row>
    <row r="6291" spans="1:4" ht="13.5">
      <c r="A6291" s="197">
        <v>87350</v>
      </c>
      <c r="B6291" s="197" t="s">
        <v>28057</v>
      </c>
      <c r="C6291" s="197" t="s">
        <v>105</v>
      </c>
      <c r="D6291" s="198">
        <v>419.53</v>
      </c>
    </row>
    <row r="6292" spans="1:4" ht="13.5">
      <c r="A6292" s="197">
        <v>87351</v>
      </c>
      <c r="B6292" s="197" t="s">
        <v>28058</v>
      </c>
      <c r="C6292" s="197" t="s">
        <v>105</v>
      </c>
      <c r="D6292" s="198">
        <v>340.4</v>
      </c>
    </row>
    <row r="6293" spans="1:4" ht="13.5">
      <c r="A6293" s="197">
        <v>87352</v>
      </c>
      <c r="B6293" s="197" t="s">
        <v>28059</v>
      </c>
      <c r="C6293" s="197" t="s">
        <v>105</v>
      </c>
      <c r="D6293" s="198">
        <v>531.04</v>
      </c>
    </row>
    <row r="6294" spans="1:4" ht="13.5">
      <c r="A6294" s="197">
        <v>87353</v>
      </c>
      <c r="B6294" s="197" t="s">
        <v>28060</v>
      </c>
      <c r="C6294" s="197" t="s">
        <v>105</v>
      </c>
      <c r="D6294" s="198">
        <v>448.27</v>
      </c>
    </row>
    <row r="6295" spans="1:4" ht="13.5">
      <c r="A6295" s="197">
        <v>87354</v>
      </c>
      <c r="B6295" s="197" t="s">
        <v>28061</v>
      </c>
      <c r="C6295" s="197" t="s">
        <v>105</v>
      </c>
      <c r="D6295" s="198">
        <v>409.02</v>
      </c>
    </row>
    <row r="6296" spans="1:4" ht="13.5">
      <c r="A6296" s="197">
        <v>87355</v>
      </c>
      <c r="B6296" s="197" t="s">
        <v>28062</v>
      </c>
      <c r="C6296" s="197" t="s">
        <v>105</v>
      </c>
      <c r="D6296" s="198">
        <v>448.36</v>
      </c>
    </row>
    <row r="6297" spans="1:4" ht="13.5">
      <c r="A6297" s="197">
        <v>87356</v>
      </c>
      <c r="B6297" s="197" t="s">
        <v>28063</v>
      </c>
      <c r="C6297" s="197" t="s">
        <v>105</v>
      </c>
      <c r="D6297" s="198">
        <v>392.02</v>
      </c>
    </row>
    <row r="6298" spans="1:4" ht="13.5">
      <c r="A6298" s="197">
        <v>87357</v>
      </c>
      <c r="B6298" s="197" t="s">
        <v>28064</v>
      </c>
      <c r="C6298" s="197" t="s">
        <v>105</v>
      </c>
      <c r="D6298" s="198">
        <v>363.51</v>
      </c>
    </row>
    <row r="6299" spans="1:4" ht="13.5">
      <c r="A6299" s="197">
        <v>87358</v>
      </c>
      <c r="B6299" s="197" t="s">
        <v>28065</v>
      </c>
      <c r="C6299" s="197" t="s">
        <v>105</v>
      </c>
      <c r="D6299" s="123">
        <v>2972.11</v>
      </c>
    </row>
    <row r="6300" spans="1:4" ht="13.5">
      <c r="A6300" s="197">
        <v>87359</v>
      </c>
      <c r="B6300" s="197" t="s">
        <v>28066</v>
      </c>
      <c r="C6300" s="197" t="s">
        <v>105</v>
      </c>
      <c r="D6300" s="123">
        <v>2937.61</v>
      </c>
    </row>
    <row r="6301" spans="1:4" ht="13.5">
      <c r="A6301" s="197">
        <v>87360</v>
      </c>
      <c r="B6301" s="197" t="s">
        <v>28067</v>
      </c>
      <c r="C6301" s="197" t="s">
        <v>105</v>
      </c>
      <c r="D6301" s="123">
        <v>3065.6</v>
      </c>
    </row>
    <row r="6302" spans="1:4" ht="13.5">
      <c r="A6302" s="197">
        <v>87361</v>
      </c>
      <c r="B6302" s="197" t="s">
        <v>28068</v>
      </c>
      <c r="C6302" s="197" t="s">
        <v>105</v>
      </c>
      <c r="D6302" s="123">
        <v>3014.11</v>
      </c>
    </row>
    <row r="6303" spans="1:4" ht="13.5">
      <c r="A6303" s="197">
        <v>87362</v>
      </c>
      <c r="B6303" s="197" t="s">
        <v>28069</v>
      </c>
      <c r="C6303" s="197" t="s">
        <v>105</v>
      </c>
      <c r="D6303" s="123">
        <v>3006.48</v>
      </c>
    </row>
    <row r="6304" spans="1:4" ht="13.5">
      <c r="A6304" s="197">
        <v>87363</v>
      </c>
      <c r="B6304" s="197" t="s">
        <v>28070</v>
      </c>
      <c r="C6304" s="197" t="s">
        <v>105</v>
      </c>
      <c r="D6304" s="123">
        <v>3004.74</v>
      </c>
    </row>
    <row r="6305" spans="1:4" ht="13.5">
      <c r="A6305" s="197">
        <v>87364</v>
      </c>
      <c r="B6305" s="197" t="s">
        <v>28071</v>
      </c>
      <c r="C6305" s="197" t="s">
        <v>105</v>
      </c>
      <c r="D6305" s="123">
        <v>2965.77</v>
      </c>
    </row>
    <row r="6306" spans="1:4" ht="13.5">
      <c r="A6306" s="197">
        <v>87365</v>
      </c>
      <c r="B6306" s="197" t="s">
        <v>28072</v>
      </c>
      <c r="C6306" s="197" t="s">
        <v>105</v>
      </c>
      <c r="D6306" s="198">
        <v>485.43</v>
      </c>
    </row>
    <row r="6307" spans="1:4" ht="13.5">
      <c r="A6307" s="197">
        <v>87366</v>
      </c>
      <c r="B6307" s="197" t="s">
        <v>28073</v>
      </c>
      <c r="C6307" s="197" t="s">
        <v>105</v>
      </c>
      <c r="D6307" s="198">
        <v>510.97</v>
      </c>
    </row>
    <row r="6308" spans="1:4" ht="13.5">
      <c r="A6308" s="197">
        <v>87367</v>
      </c>
      <c r="B6308" s="197" t="s">
        <v>28074</v>
      </c>
      <c r="C6308" s="197" t="s">
        <v>105</v>
      </c>
      <c r="D6308" s="198">
        <v>598.49</v>
      </c>
    </row>
    <row r="6309" spans="1:4" ht="13.5">
      <c r="A6309" s="197">
        <v>87368</v>
      </c>
      <c r="B6309" s="197" t="s">
        <v>28075</v>
      </c>
      <c r="C6309" s="197" t="s">
        <v>105</v>
      </c>
      <c r="D6309" s="198">
        <v>588.14</v>
      </c>
    </row>
    <row r="6310" spans="1:4" ht="13.5">
      <c r="A6310" s="197">
        <v>87369</v>
      </c>
      <c r="B6310" s="197" t="s">
        <v>28076</v>
      </c>
      <c r="C6310" s="197" t="s">
        <v>105</v>
      </c>
      <c r="D6310" s="198">
        <v>601.69000000000005</v>
      </c>
    </row>
    <row r="6311" spans="1:4" ht="13.5">
      <c r="A6311" s="197">
        <v>87370</v>
      </c>
      <c r="B6311" s="197" t="s">
        <v>28077</v>
      </c>
      <c r="C6311" s="197" t="s">
        <v>105</v>
      </c>
      <c r="D6311" s="198">
        <v>581.6</v>
      </c>
    </row>
    <row r="6312" spans="1:4" ht="13.5">
      <c r="A6312" s="197">
        <v>87371</v>
      </c>
      <c r="B6312" s="197" t="s">
        <v>28078</v>
      </c>
      <c r="C6312" s="197" t="s">
        <v>105</v>
      </c>
      <c r="D6312" s="198">
        <v>571.69000000000005</v>
      </c>
    </row>
    <row r="6313" spans="1:4" ht="13.5">
      <c r="A6313" s="197">
        <v>87372</v>
      </c>
      <c r="B6313" s="197" t="s">
        <v>28079</v>
      </c>
      <c r="C6313" s="197" t="s">
        <v>105</v>
      </c>
      <c r="D6313" s="198">
        <v>691.15</v>
      </c>
    </row>
    <row r="6314" spans="1:4" ht="13.5">
      <c r="A6314" s="197">
        <v>87373</v>
      </c>
      <c r="B6314" s="197" t="s">
        <v>28080</v>
      </c>
      <c r="C6314" s="197" t="s">
        <v>105</v>
      </c>
      <c r="D6314" s="198">
        <v>620.33000000000004</v>
      </c>
    </row>
    <row r="6315" spans="1:4" ht="13.5">
      <c r="A6315" s="197">
        <v>87374</v>
      </c>
      <c r="B6315" s="197" t="s">
        <v>28081</v>
      </c>
      <c r="C6315" s="197" t="s">
        <v>105</v>
      </c>
      <c r="D6315" s="198">
        <v>582.75</v>
      </c>
    </row>
    <row r="6316" spans="1:4" ht="13.5">
      <c r="A6316" s="197">
        <v>87375</v>
      </c>
      <c r="B6316" s="197" t="s">
        <v>28082</v>
      </c>
      <c r="C6316" s="197" t="s">
        <v>105</v>
      </c>
      <c r="D6316" s="198">
        <v>559.47</v>
      </c>
    </row>
    <row r="6317" spans="1:4" ht="13.5">
      <c r="A6317" s="197">
        <v>87376</v>
      </c>
      <c r="B6317" s="197" t="s">
        <v>28083</v>
      </c>
      <c r="C6317" s="197" t="s">
        <v>105</v>
      </c>
      <c r="D6317" s="198">
        <v>491.28</v>
      </c>
    </row>
    <row r="6318" spans="1:4" ht="13.5">
      <c r="A6318" s="197">
        <v>87377</v>
      </c>
      <c r="B6318" s="197" t="s">
        <v>28084</v>
      </c>
      <c r="C6318" s="197" t="s">
        <v>105</v>
      </c>
      <c r="D6318" s="198">
        <v>568.67999999999995</v>
      </c>
    </row>
    <row r="6319" spans="1:4" ht="13.5">
      <c r="A6319" s="197">
        <v>87378</v>
      </c>
      <c r="B6319" s="197" t="s">
        <v>28085</v>
      </c>
      <c r="C6319" s="197" t="s">
        <v>105</v>
      </c>
      <c r="D6319" s="198">
        <v>517.38</v>
      </c>
    </row>
    <row r="6320" spans="1:4" ht="13.5">
      <c r="A6320" s="197">
        <v>87379</v>
      </c>
      <c r="B6320" s="197" t="s">
        <v>28086</v>
      </c>
      <c r="C6320" s="197" t="s">
        <v>105</v>
      </c>
      <c r="D6320" s="123">
        <v>3102.82</v>
      </c>
    </row>
    <row r="6321" spans="1:4" ht="13.5">
      <c r="A6321" s="197">
        <v>87380</v>
      </c>
      <c r="B6321" s="197" t="s">
        <v>28087</v>
      </c>
      <c r="C6321" s="197" t="s">
        <v>105</v>
      </c>
      <c r="D6321" s="123">
        <v>3179.32</v>
      </c>
    </row>
    <row r="6322" spans="1:4" ht="13.5">
      <c r="A6322" s="197">
        <v>87381</v>
      </c>
      <c r="B6322" s="197" t="s">
        <v>28088</v>
      </c>
      <c r="C6322" s="197" t="s">
        <v>105</v>
      </c>
      <c r="D6322" s="123">
        <v>3128.39</v>
      </c>
    </row>
    <row r="6323" spans="1:4" ht="13.5">
      <c r="A6323" s="197">
        <v>87382</v>
      </c>
      <c r="B6323" s="197" t="s">
        <v>28089</v>
      </c>
      <c r="C6323" s="197" t="s">
        <v>105</v>
      </c>
      <c r="D6323" s="123">
        <v>1382.71</v>
      </c>
    </row>
    <row r="6324" spans="1:4" ht="13.5">
      <c r="A6324" s="197">
        <v>87383</v>
      </c>
      <c r="B6324" s="197" t="s">
        <v>28090</v>
      </c>
      <c r="C6324" s="197" t="s">
        <v>105</v>
      </c>
      <c r="D6324" s="123">
        <v>1372.49</v>
      </c>
    </row>
    <row r="6325" spans="1:4" ht="13.5">
      <c r="A6325" s="197">
        <v>87384</v>
      </c>
      <c r="B6325" s="197" t="s">
        <v>28091</v>
      </c>
      <c r="C6325" s="197" t="s">
        <v>105</v>
      </c>
      <c r="D6325" s="123">
        <v>1358.82</v>
      </c>
    </row>
    <row r="6326" spans="1:4" ht="13.5">
      <c r="A6326" s="197">
        <v>87385</v>
      </c>
      <c r="B6326" s="197" t="s">
        <v>28092</v>
      </c>
      <c r="C6326" s="197" t="s">
        <v>105</v>
      </c>
      <c r="D6326" s="123">
        <v>1622.34</v>
      </c>
    </row>
    <row r="6327" spans="1:4" ht="13.5">
      <c r="A6327" s="197">
        <v>87386</v>
      </c>
      <c r="B6327" s="197" t="s">
        <v>28093</v>
      </c>
      <c r="C6327" s="197" t="s">
        <v>105</v>
      </c>
      <c r="D6327" s="123">
        <v>1605.83</v>
      </c>
    </row>
    <row r="6328" spans="1:4" ht="13.5">
      <c r="A6328" s="197">
        <v>87387</v>
      </c>
      <c r="B6328" s="197" t="s">
        <v>28094</v>
      </c>
      <c r="C6328" s="197" t="s">
        <v>105</v>
      </c>
      <c r="D6328" s="123">
        <v>1593.2</v>
      </c>
    </row>
    <row r="6329" spans="1:4" ht="13.5">
      <c r="A6329" s="197">
        <v>87388</v>
      </c>
      <c r="B6329" s="197" t="s">
        <v>28095</v>
      </c>
      <c r="C6329" s="197" t="s">
        <v>105</v>
      </c>
      <c r="D6329" s="123">
        <v>3814.87</v>
      </c>
    </row>
    <row r="6330" spans="1:4" ht="13.5">
      <c r="A6330" s="197">
        <v>87389</v>
      </c>
      <c r="B6330" s="197" t="s">
        <v>28096</v>
      </c>
      <c r="C6330" s="197" t="s">
        <v>105</v>
      </c>
      <c r="D6330" s="123">
        <v>3821.5</v>
      </c>
    </row>
    <row r="6331" spans="1:4" ht="13.5">
      <c r="A6331" s="197">
        <v>87390</v>
      </c>
      <c r="B6331" s="197" t="s">
        <v>28097</v>
      </c>
      <c r="C6331" s="197" t="s">
        <v>105</v>
      </c>
      <c r="D6331" s="123">
        <v>3833.15</v>
      </c>
    </row>
    <row r="6332" spans="1:4" ht="13.5">
      <c r="A6332" s="197">
        <v>87391</v>
      </c>
      <c r="B6332" s="197" t="s">
        <v>28098</v>
      </c>
      <c r="C6332" s="197" t="s">
        <v>105</v>
      </c>
      <c r="D6332" s="123">
        <v>4253.37</v>
      </c>
    </row>
    <row r="6333" spans="1:4" ht="13.5">
      <c r="A6333" s="197">
        <v>87393</v>
      </c>
      <c r="B6333" s="197" t="s">
        <v>28099</v>
      </c>
      <c r="C6333" s="197" t="s">
        <v>105</v>
      </c>
      <c r="D6333" s="123">
        <v>4282.3</v>
      </c>
    </row>
    <row r="6334" spans="1:4" ht="13.5">
      <c r="A6334" s="197">
        <v>87394</v>
      </c>
      <c r="B6334" s="197" t="s">
        <v>28100</v>
      </c>
      <c r="C6334" s="197" t="s">
        <v>105</v>
      </c>
      <c r="D6334" s="123">
        <v>4310.63</v>
      </c>
    </row>
    <row r="6335" spans="1:4" ht="13.5">
      <c r="A6335" s="197">
        <v>87395</v>
      </c>
      <c r="B6335" s="197" t="s">
        <v>28101</v>
      </c>
      <c r="C6335" s="197" t="s">
        <v>105</v>
      </c>
      <c r="D6335" s="123">
        <v>2689.4</v>
      </c>
    </row>
    <row r="6336" spans="1:4" ht="13.5">
      <c r="A6336" s="197">
        <v>87396</v>
      </c>
      <c r="B6336" s="197" t="s">
        <v>28102</v>
      </c>
      <c r="C6336" s="197" t="s">
        <v>105</v>
      </c>
      <c r="D6336" s="123">
        <v>2697.31</v>
      </c>
    </row>
    <row r="6337" spans="1:4" ht="13.5">
      <c r="A6337" s="197">
        <v>87397</v>
      </c>
      <c r="B6337" s="197" t="s">
        <v>28103</v>
      </c>
      <c r="C6337" s="197" t="s">
        <v>105</v>
      </c>
      <c r="D6337" s="123">
        <v>2705.58</v>
      </c>
    </row>
    <row r="6338" spans="1:4" ht="13.5">
      <c r="A6338" s="197">
        <v>87398</v>
      </c>
      <c r="B6338" s="197" t="s">
        <v>28104</v>
      </c>
      <c r="C6338" s="197" t="s">
        <v>105</v>
      </c>
      <c r="D6338" s="123">
        <v>1575.28</v>
      </c>
    </row>
    <row r="6339" spans="1:4" ht="13.5">
      <c r="A6339" s="197">
        <v>87399</v>
      </c>
      <c r="B6339" s="197" t="s">
        <v>28105</v>
      </c>
      <c r="C6339" s="197" t="s">
        <v>105</v>
      </c>
      <c r="D6339" s="123">
        <v>1816.03</v>
      </c>
    </row>
    <row r="6340" spans="1:4" ht="13.5">
      <c r="A6340" s="197">
        <v>87401</v>
      </c>
      <c r="B6340" s="197" t="s">
        <v>28106</v>
      </c>
      <c r="C6340" s="197" t="s">
        <v>105</v>
      </c>
      <c r="D6340" s="123">
        <v>4529.3999999999996</v>
      </c>
    </row>
    <row r="6341" spans="1:4" ht="13.5">
      <c r="A6341" s="197">
        <v>87402</v>
      </c>
      <c r="B6341" s="197" t="s">
        <v>28107</v>
      </c>
      <c r="C6341" s="197" t="s">
        <v>105</v>
      </c>
      <c r="D6341" s="123">
        <v>2933.4</v>
      </c>
    </row>
    <row r="6342" spans="1:4" ht="13.5">
      <c r="A6342" s="197">
        <v>87404</v>
      </c>
      <c r="B6342" s="197" t="s">
        <v>28108</v>
      </c>
      <c r="C6342" s="197" t="s">
        <v>105</v>
      </c>
      <c r="D6342" s="123">
        <v>3979.42</v>
      </c>
    </row>
    <row r="6343" spans="1:4" ht="13.5">
      <c r="A6343" s="197">
        <v>87405</v>
      </c>
      <c r="B6343" s="197" t="s">
        <v>28109</v>
      </c>
      <c r="C6343" s="197" t="s">
        <v>105</v>
      </c>
      <c r="D6343" s="123">
        <v>3976.13</v>
      </c>
    </row>
    <row r="6344" spans="1:4" ht="13.5">
      <c r="A6344" s="197">
        <v>87407</v>
      </c>
      <c r="B6344" s="197" t="s">
        <v>28110</v>
      </c>
      <c r="C6344" s="197" t="s">
        <v>105</v>
      </c>
      <c r="D6344" s="123">
        <v>1409.89</v>
      </c>
    </row>
    <row r="6345" spans="1:4" ht="13.5">
      <c r="A6345" s="197">
        <v>87408</v>
      </c>
      <c r="B6345" s="197" t="s">
        <v>28111</v>
      </c>
      <c r="C6345" s="197" t="s">
        <v>105</v>
      </c>
      <c r="D6345" s="123">
        <v>1392.17</v>
      </c>
    </row>
    <row r="6346" spans="1:4" ht="13.5">
      <c r="A6346" s="197">
        <v>87410</v>
      </c>
      <c r="B6346" s="197" t="s">
        <v>28112</v>
      </c>
      <c r="C6346" s="197" t="s">
        <v>105</v>
      </c>
      <c r="D6346" s="198">
        <v>801.19</v>
      </c>
    </row>
    <row r="6347" spans="1:4" ht="13.5">
      <c r="A6347" s="197">
        <v>88626</v>
      </c>
      <c r="B6347" s="197" t="s">
        <v>28113</v>
      </c>
      <c r="C6347" s="197" t="s">
        <v>105</v>
      </c>
      <c r="D6347" s="198">
        <v>459.61</v>
      </c>
    </row>
    <row r="6348" spans="1:4" ht="13.5">
      <c r="A6348" s="197">
        <v>88627</v>
      </c>
      <c r="B6348" s="197" t="s">
        <v>28114</v>
      </c>
      <c r="C6348" s="197" t="s">
        <v>105</v>
      </c>
      <c r="D6348" s="198">
        <v>553.07000000000005</v>
      </c>
    </row>
    <row r="6349" spans="1:4" ht="13.5">
      <c r="A6349" s="197">
        <v>88628</v>
      </c>
      <c r="B6349" s="197" t="s">
        <v>28115</v>
      </c>
      <c r="C6349" s="197" t="s">
        <v>105</v>
      </c>
      <c r="D6349" s="198">
        <v>461.92</v>
      </c>
    </row>
    <row r="6350" spans="1:4" ht="13.5">
      <c r="A6350" s="197">
        <v>88629</v>
      </c>
      <c r="B6350" s="197" t="s">
        <v>28116</v>
      </c>
      <c r="C6350" s="197" t="s">
        <v>105</v>
      </c>
      <c r="D6350" s="198">
        <v>561.72</v>
      </c>
    </row>
    <row r="6351" spans="1:4" ht="13.5">
      <c r="A6351" s="197">
        <v>88630</v>
      </c>
      <c r="B6351" s="197" t="s">
        <v>28117</v>
      </c>
      <c r="C6351" s="197" t="s">
        <v>105</v>
      </c>
      <c r="D6351" s="198">
        <v>396.28</v>
      </c>
    </row>
    <row r="6352" spans="1:4" ht="13.5">
      <c r="A6352" s="197">
        <v>88631</v>
      </c>
      <c r="B6352" s="197" t="s">
        <v>28118</v>
      </c>
      <c r="C6352" s="197" t="s">
        <v>105</v>
      </c>
      <c r="D6352" s="198">
        <v>506.17</v>
      </c>
    </row>
    <row r="6353" spans="1:4" ht="13.5">
      <c r="A6353" s="197">
        <v>88715</v>
      </c>
      <c r="B6353" s="197" t="s">
        <v>28119</v>
      </c>
      <c r="C6353" s="197" t="s">
        <v>105</v>
      </c>
      <c r="D6353" s="198">
        <v>452.55</v>
      </c>
    </row>
    <row r="6354" spans="1:4" ht="13.5">
      <c r="A6354" s="197">
        <v>95563</v>
      </c>
      <c r="B6354" s="197" t="s">
        <v>28120</v>
      </c>
      <c r="C6354" s="197" t="s">
        <v>105</v>
      </c>
      <c r="D6354" s="198">
        <v>691.39</v>
      </c>
    </row>
    <row r="6355" spans="1:4" ht="13.5">
      <c r="A6355" s="197">
        <v>100464</v>
      </c>
      <c r="B6355" s="197" t="s">
        <v>28121</v>
      </c>
      <c r="C6355" s="197" t="s">
        <v>105</v>
      </c>
      <c r="D6355" s="198">
        <v>489.69</v>
      </c>
    </row>
    <row r="6356" spans="1:4" ht="13.5">
      <c r="A6356" s="197">
        <v>100465</v>
      </c>
      <c r="B6356" s="197" t="s">
        <v>28122</v>
      </c>
      <c r="C6356" s="197" t="s">
        <v>105</v>
      </c>
      <c r="D6356" s="198">
        <v>447.68</v>
      </c>
    </row>
    <row r="6357" spans="1:4" ht="13.5">
      <c r="A6357" s="197">
        <v>100466</v>
      </c>
      <c r="B6357" s="197" t="s">
        <v>28123</v>
      </c>
      <c r="C6357" s="197" t="s">
        <v>105</v>
      </c>
      <c r="D6357" s="198">
        <v>425.55</v>
      </c>
    </row>
    <row r="6358" spans="1:4" ht="13.5">
      <c r="A6358" s="197">
        <v>100468</v>
      </c>
      <c r="B6358" s="197" t="s">
        <v>28124</v>
      </c>
      <c r="C6358" s="197" t="s">
        <v>105</v>
      </c>
      <c r="D6358" s="198">
        <v>576.64</v>
      </c>
    </row>
    <row r="6359" spans="1:4" ht="13.5">
      <c r="A6359" s="197">
        <v>100469</v>
      </c>
      <c r="B6359" s="197" t="s">
        <v>28125</v>
      </c>
      <c r="C6359" s="197" t="s">
        <v>105</v>
      </c>
      <c r="D6359" s="198">
        <v>453.65</v>
      </c>
    </row>
    <row r="6360" spans="1:4" ht="13.5">
      <c r="A6360" s="197">
        <v>100470</v>
      </c>
      <c r="B6360" s="197" t="s">
        <v>28126</v>
      </c>
      <c r="C6360" s="197" t="s">
        <v>105</v>
      </c>
      <c r="D6360" s="198">
        <v>407.45</v>
      </c>
    </row>
    <row r="6361" spans="1:4" ht="13.5">
      <c r="A6361" s="197">
        <v>100472</v>
      </c>
      <c r="B6361" s="197" t="s">
        <v>28127</v>
      </c>
      <c r="C6361" s="197" t="s">
        <v>105</v>
      </c>
      <c r="D6361" s="198">
        <v>464.73</v>
      </c>
    </row>
    <row r="6362" spans="1:4" ht="13.5">
      <c r="A6362" s="197">
        <v>100473</v>
      </c>
      <c r="B6362" s="197" t="s">
        <v>28128</v>
      </c>
      <c r="C6362" s="197" t="s">
        <v>105</v>
      </c>
      <c r="D6362" s="198">
        <v>411.76</v>
      </c>
    </row>
    <row r="6363" spans="1:4" ht="13.5">
      <c r="A6363" s="197">
        <v>100474</v>
      </c>
      <c r="B6363" s="197" t="s">
        <v>28129</v>
      </c>
      <c r="C6363" s="197" t="s">
        <v>105</v>
      </c>
      <c r="D6363" s="198">
        <v>386.89</v>
      </c>
    </row>
    <row r="6364" spans="1:4" ht="13.5">
      <c r="A6364" s="197">
        <v>100475</v>
      </c>
      <c r="B6364" s="197" t="s">
        <v>28130</v>
      </c>
      <c r="C6364" s="197" t="s">
        <v>105</v>
      </c>
      <c r="D6364" s="198">
        <v>598.01</v>
      </c>
    </row>
    <row r="6365" spans="1:4" ht="13.5">
      <c r="A6365" s="197">
        <v>100477</v>
      </c>
      <c r="B6365" s="197" t="s">
        <v>28131</v>
      </c>
      <c r="C6365" s="197" t="s">
        <v>105</v>
      </c>
      <c r="D6365" s="198">
        <v>669.36</v>
      </c>
    </row>
    <row r="6366" spans="1:4" ht="13.5">
      <c r="A6366" s="197">
        <v>100478</v>
      </c>
      <c r="B6366" s="197" t="s">
        <v>28132</v>
      </c>
      <c r="C6366" s="197" t="s">
        <v>105</v>
      </c>
      <c r="D6366" s="198">
        <v>586.62</v>
      </c>
    </row>
    <row r="6367" spans="1:4" ht="13.5">
      <c r="A6367" s="197">
        <v>100479</v>
      </c>
      <c r="B6367" s="197" t="s">
        <v>28133</v>
      </c>
      <c r="C6367" s="197" t="s">
        <v>105</v>
      </c>
      <c r="D6367" s="198">
        <v>567.5</v>
      </c>
    </row>
    <row r="6368" spans="1:4" ht="13.5">
      <c r="A6368" s="197">
        <v>100480</v>
      </c>
      <c r="B6368" s="197" t="s">
        <v>28134</v>
      </c>
      <c r="C6368" s="197" t="s">
        <v>105</v>
      </c>
      <c r="D6368" s="198">
        <v>696.13</v>
      </c>
    </row>
    <row r="6369" spans="1:4" ht="13.5">
      <c r="A6369" s="197">
        <v>100481</v>
      </c>
      <c r="B6369" s="197" t="s">
        <v>28135</v>
      </c>
      <c r="C6369" s="197" t="s">
        <v>105</v>
      </c>
      <c r="D6369" s="198">
        <v>516.62</v>
      </c>
    </row>
    <row r="6370" spans="1:4" ht="13.5">
      <c r="A6370" s="197">
        <v>100483</v>
      </c>
      <c r="B6370" s="197" t="s">
        <v>28136</v>
      </c>
      <c r="C6370" s="197" t="s">
        <v>105</v>
      </c>
      <c r="D6370" s="198">
        <v>569.92999999999995</v>
      </c>
    </row>
    <row r="6371" spans="1:4" ht="13.5">
      <c r="A6371" s="197">
        <v>100484</v>
      </c>
      <c r="B6371" s="197" t="s">
        <v>28137</v>
      </c>
      <c r="C6371" s="197" t="s">
        <v>105</v>
      </c>
      <c r="D6371" s="198">
        <v>517.92999999999995</v>
      </c>
    </row>
    <row r="6372" spans="1:4" ht="13.5">
      <c r="A6372" s="197">
        <v>100485</v>
      </c>
      <c r="B6372" s="197" t="s">
        <v>28138</v>
      </c>
      <c r="C6372" s="197" t="s">
        <v>105</v>
      </c>
      <c r="D6372" s="198">
        <v>494.71</v>
      </c>
    </row>
    <row r="6373" spans="1:4" ht="13.5">
      <c r="A6373" s="197">
        <v>100486</v>
      </c>
      <c r="B6373" s="197" t="s">
        <v>28139</v>
      </c>
      <c r="C6373" s="197" t="s">
        <v>105</v>
      </c>
      <c r="D6373" s="198">
        <v>618.70000000000005</v>
      </c>
    </row>
    <row r="6374" spans="1:4" ht="13.5">
      <c r="A6374" s="197">
        <v>100487</v>
      </c>
      <c r="B6374" s="197" t="s">
        <v>28140</v>
      </c>
      <c r="C6374" s="197" t="s">
        <v>105</v>
      </c>
      <c r="D6374" s="198">
        <v>426.23</v>
      </c>
    </row>
    <row r="6375" spans="1:4" ht="13.5">
      <c r="A6375" s="197">
        <v>100488</v>
      </c>
      <c r="B6375" s="197" t="s">
        <v>28141</v>
      </c>
      <c r="C6375" s="197" t="s">
        <v>105</v>
      </c>
      <c r="D6375" s="198">
        <v>447.37</v>
      </c>
    </row>
    <row r="6376" spans="1:4" ht="13.5">
      <c r="A6376" s="197">
        <v>100489</v>
      </c>
      <c r="B6376" s="197" t="s">
        <v>28142</v>
      </c>
      <c r="C6376" s="197" t="s">
        <v>105</v>
      </c>
      <c r="D6376" s="198">
        <v>457.64</v>
      </c>
    </row>
    <row r="6377" spans="1:4" ht="13.5">
      <c r="A6377" s="197">
        <v>100490</v>
      </c>
      <c r="B6377" s="197" t="s">
        <v>28143</v>
      </c>
      <c r="C6377" s="197" t="s">
        <v>105</v>
      </c>
      <c r="D6377" s="198">
        <v>404.33</v>
      </c>
    </row>
    <row r="6378" spans="1:4" ht="13.5">
      <c r="A6378" s="197">
        <v>100491</v>
      </c>
      <c r="B6378" s="197" t="s">
        <v>28144</v>
      </c>
      <c r="C6378" s="197" t="s">
        <v>105</v>
      </c>
      <c r="D6378" s="198">
        <v>594.65</v>
      </c>
    </row>
    <row r="6379" spans="1:4" ht="13.5">
      <c r="A6379" s="197">
        <v>100492</v>
      </c>
      <c r="B6379" s="197" t="s">
        <v>28145</v>
      </c>
      <c r="C6379" s="197" t="s">
        <v>105</v>
      </c>
      <c r="D6379" s="198">
        <v>513.70000000000005</v>
      </c>
    </row>
    <row r="6380" spans="1:4" ht="13.5">
      <c r="A6380" s="197">
        <v>92121</v>
      </c>
      <c r="B6380" s="197" t="s">
        <v>28146</v>
      </c>
      <c r="C6380" s="197" t="s">
        <v>105</v>
      </c>
      <c r="D6380" s="198">
        <v>30.5</v>
      </c>
    </row>
    <row r="6381" spans="1:4" ht="13.5">
      <c r="A6381" s="197">
        <v>92122</v>
      </c>
      <c r="B6381" s="197" t="s">
        <v>28147</v>
      </c>
      <c r="C6381" s="197" t="s">
        <v>105</v>
      </c>
      <c r="D6381" s="198">
        <v>51.65</v>
      </c>
    </row>
    <row r="6382" spans="1:4" ht="13.5">
      <c r="A6382" s="197">
        <v>92123</v>
      </c>
      <c r="B6382" s="197" t="s">
        <v>28148</v>
      </c>
      <c r="C6382" s="197" t="s">
        <v>105</v>
      </c>
      <c r="D6382" s="198">
        <v>49.94</v>
      </c>
    </row>
    <row r="6383" spans="1:4" ht="13.5">
      <c r="A6383" s="197">
        <v>100195</v>
      </c>
      <c r="B6383" s="197" t="s">
        <v>28149</v>
      </c>
      <c r="C6383" s="197" t="s">
        <v>28150</v>
      </c>
      <c r="D6383" s="198">
        <v>0.79</v>
      </c>
    </row>
    <row r="6384" spans="1:4" ht="13.5">
      <c r="A6384" s="197">
        <v>100196</v>
      </c>
      <c r="B6384" s="197" t="s">
        <v>28151</v>
      </c>
      <c r="C6384" s="197" t="s">
        <v>28150</v>
      </c>
      <c r="D6384" s="198">
        <v>1.31</v>
      </c>
    </row>
    <row r="6385" spans="1:4" ht="13.5">
      <c r="A6385" s="197">
        <v>100197</v>
      </c>
      <c r="B6385" s="197" t="s">
        <v>28152</v>
      </c>
      <c r="C6385" s="197" t="s">
        <v>28150</v>
      </c>
      <c r="D6385" s="198">
        <v>1.97</v>
      </c>
    </row>
    <row r="6386" spans="1:4" ht="13.5">
      <c r="A6386" s="197">
        <v>100198</v>
      </c>
      <c r="B6386" s="197" t="s">
        <v>28153</v>
      </c>
      <c r="C6386" s="197" t="s">
        <v>28150</v>
      </c>
      <c r="D6386" s="198">
        <v>0.27</v>
      </c>
    </row>
    <row r="6387" spans="1:4" ht="13.5">
      <c r="A6387" s="197">
        <v>100199</v>
      </c>
      <c r="B6387" s="197" t="s">
        <v>28154</v>
      </c>
      <c r="C6387" s="197" t="s">
        <v>28150</v>
      </c>
      <c r="D6387" s="198">
        <v>0.33</v>
      </c>
    </row>
    <row r="6388" spans="1:4" ht="13.5">
      <c r="A6388" s="197">
        <v>100200</v>
      </c>
      <c r="B6388" s="197" t="s">
        <v>28155</v>
      </c>
      <c r="C6388" s="197" t="s">
        <v>28150</v>
      </c>
      <c r="D6388" s="198">
        <v>0.4</v>
      </c>
    </row>
    <row r="6389" spans="1:4" ht="13.5">
      <c r="A6389" s="197">
        <v>100201</v>
      </c>
      <c r="B6389" s="197" t="s">
        <v>28156</v>
      </c>
      <c r="C6389" s="197" t="s">
        <v>28150</v>
      </c>
      <c r="D6389" s="198">
        <v>0.8</v>
      </c>
    </row>
    <row r="6390" spans="1:4" ht="13.5">
      <c r="A6390" s="197">
        <v>100202</v>
      </c>
      <c r="B6390" s="197" t="s">
        <v>28157</v>
      </c>
      <c r="C6390" s="197" t="s">
        <v>28150</v>
      </c>
      <c r="D6390" s="198">
        <v>0.93</v>
      </c>
    </row>
    <row r="6391" spans="1:4" ht="13.5">
      <c r="A6391" s="197">
        <v>100203</v>
      </c>
      <c r="B6391" s="197" t="s">
        <v>28158</v>
      </c>
      <c r="C6391" s="197" t="s">
        <v>28150</v>
      </c>
      <c r="D6391" s="198">
        <v>1.1100000000000001</v>
      </c>
    </row>
    <row r="6392" spans="1:4" ht="13.5">
      <c r="A6392" s="197">
        <v>100204</v>
      </c>
      <c r="B6392" s="197" t="s">
        <v>28159</v>
      </c>
      <c r="C6392" s="197" t="s">
        <v>28150</v>
      </c>
      <c r="D6392" s="198">
        <v>0.11</v>
      </c>
    </row>
    <row r="6393" spans="1:4" ht="13.5">
      <c r="A6393" s="197">
        <v>100205</v>
      </c>
      <c r="B6393" s="197" t="s">
        <v>28160</v>
      </c>
      <c r="C6393" s="197" t="s">
        <v>28161</v>
      </c>
      <c r="D6393" s="123">
        <v>1471.32</v>
      </c>
    </row>
    <row r="6394" spans="1:4" ht="13.5">
      <c r="A6394" s="197">
        <v>100206</v>
      </c>
      <c r="B6394" s="197" t="s">
        <v>28162</v>
      </c>
      <c r="C6394" s="197" t="s">
        <v>28161</v>
      </c>
      <c r="D6394" s="123">
        <v>1063.51</v>
      </c>
    </row>
    <row r="6395" spans="1:4" ht="13.5">
      <c r="A6395" s="197">
        <v>100207</v>
      </c>
      <c r="B6395" s="197" t="s">
        <v>28163</v>
      </c>
      <c r="C6395" s="197" t="s">
        <v>28161</v>
      </c>
      <c r="D6395" s="198">
        <v>431.91</v>
      </c>
    </row>
    <row r="6396" spans="1:4" ht="13.5">
      <c r="A6396" s="197">
        <v>100208</v>
      </c>
      <c r="B6396" s="197" t="s">
        <v>28164</v>
      </c>
      <c r="C6396" s="197" t="s">
        <v>28165</v>
      </c>
      <c r="D6396" s="198">
        <v>19.46</v>
      </c>
    </row>
    <row r="6397" spans="1:4" ht="13.5">
      <c r="A6397" s="197">
        <v>100209</v>
      </c>
      <c r="B6397" s="197" t="s">
        <v>28166</v>
      </c>
      <c r="C6397" s="197" t="s">
        <v>28165</v>
      </c>
      <c r="D6397" s="198">
        <v>9.73</v>
      </c>
    </row>
    <row r="6398" spans="1:4" ht="13.5">
      <c r="A6398" s="197">
        <v>100210</v>
      </c>
      <c r="B6398" s="197" t="s">
        <v>28167</v>
      </c>
      <c r="C6398" s="197" t="s">
        <v>28165</v>
      </c>
      <c r="D6398" s="198">
        <v>17.93</v>
      </c>
    </row>
    <row r="6399" spans="1:4" ht="13.5">
      <c r="A6399" s="197">
        <v>100211</v>
      </c>
      <c r="B6399" s="197" t="s">
        <v>28168</v>
      </c>
      <c r="C6399" s="197" t="s">
        <v>28165</v>
      </c>
      <c r="D6399" s="198">
        <v>6.92</v>
      </c>
    </row>
    <row r="6400" spans="1:4" ht="13.5">
      <c r="A6400" s="197">
        <v>100212</v>
      </c>
      <c r="B6400" s="197" t="s">
        <v>28169</v>
      </c>
      <c r="C6400" s="197" t="s">
        <v>28165</v>
      </c>
      <c r="D6400" s="198">
        <v>7.64</v>
      </c>
    </row>
    <row r="6401" spans="1:4" ht="13.5">
      <c r="A6401" s="197">
        <v>100213</v>
      </c>
      <c r="B6401" s="197" t="s">
        <v>28170</v>
      </c>
      <c r="C6401" s="197" t="s">
        <v>28165</v>
      </c>
      <c r="D6401" s="198">
        <v>2.74</v>
      </c>
    </row>
    <row r="6402" spans="1:4" ht="13.5">
      <c r="A6402" s="197">
        <v>100214</v>
      </c>
      <c r="B6402" s="197" t="s">
        <v>28171</v>
      </c>
      <c r="C6402" s="197" t="s">
        <v>28165</v>
      </c>
      <c r="D6402" s="198">
        <v>4.21</v>
      </c>
    </row>
    <row r="6403" spans="1:4" ht="13.5">
      <c r="A6403" s="197">
        <v>100215</v>
      </c>
      <c r="B6403" s="197" t="s">
        <v>28172</v>
      </c>
      <c r="C6403" s="197" t="s">
        <v>28165</v>
      </c>
      <c r="D6403" s="198">
        <v>3.61</v>
      </c>
    </row>
    <row r="6404" spans="1:4" ht="13.5">
      <c r="A6404" s="197">
        <v>100216</v>
      </c>
      <c r="B6404" s="197" t="s">
        <v>28173</v>
      </c>
      <c r="C6404" s="197" t="s">
        <v>28165</v>
      </c>
      <c r="D6404" s="198">
        <v>0.97</v>
      </c>
    </row>
    <row r="6405" spans="1:4" ht="13.5">
      <c r="A6405" s="197">
        <v>100217</v>
      </c>
      <c r="B6405" s="197" t="s">
        <v>28174</v>
      </c>
      <c r="C6405" s="197" t="s">
        <v>28165</v>
      </c>
      <c r="D6405" s="198">
        <v>3.09</v>
      </c>
    </row>
    <row r="6406" spans="1:4" ht="13.5">
      <c r="A6406" s="197">
        <v>100218</v>
      </c>
      <c r="B6406" s="197" t="s">
        <v>28175</v>
      </c>
      <c r="C6406" s="197" t="s">
        <v>28165</v>
      </c>
      <c r="D6406" s="198">
        <v>2.11</v>
      </c>
    </row>
    <row r="6407" spans="1:4" ht="13.5">
      <c r="A6407" s="197">
        <v>100219</v>
      </c>
      <c r="B6407" s="197" t="s">
        <v>28176</v>
      </c>
      <c r="C6407" s="197" t="s">
        <v>28165</v>
      </c>
      <c r="D6407" s="198">
        <v>0.47</v>
      </c>
    </row>
    <row r="6408" spans="1:4" ht="13.5">
      <c r="A6408" s="197">
        <v>100220</v>
      </c>
      <c r="B6408" s="197" t="s">
        <v>28177</v>
      </c>
      <c r="C6408" s="197" t="s">
        <v>28178</v>
      </c>
      <c r="D6408" s="198">
        <v>27.96</v>
      </c>
    </row>
    <row r="6409" spans="1:4" ht="13.5">
      <c r="A6409" s="197">
        <v>100221</v>
      </c>
      <c r="B6409" s="197" t="s">
        <v>28179</v>
      </c>
      <c r="C6409" s="197" t="s">
        <v>28178</v>
      </c>
      <c r="D6409" s="198">
        <v>31.69</v>
      </c>
    </row>
    <row r="6410" spans="1:4" ht="13.5">
      <c r="A6410" s="197">
        <v>100222</v>
      </c>
      <c r="B6410" s="197" t="s">
        <v>28180</v>
      </c>
      <c r="C6410" s="197" t="s">
        <v>28178</v>
      </c>
      <c r="D6410" s="198">
        <v>12</v>
      </c>
    </row>
    <row r="6411" spans="1:4" ht="13.5">
      <c r="A6411" s="197">
        <v>100223</v>
      </c>
      <c r="B6411" s="197" t="s">
        <v>28181</v>
      </c>
      <c r="C6411" s="197" t="s">
        <v>28178</v>
      </c>
      <c r="D6411" s="198">
        <v>5.61</v>
      </c>
    </row>
    <row r="6412" spans="1:4" ht="13.5">
      <c r="A6412" s="197">
        <v>100224</v>
      </c>
      <c r="B6412" s="197" t="s">
        <v>28182</v>
      </c>
      <c r="C6412" s="197" t="s">
        <v>28178</v>
      </c>
      <c r="D6412" s="198">
        <v>3.09</v>
      </c>
    </row>
    <row r="6413" spans="1:4" ht="13.5">
      <c r="A6413" s="197">
        <v>100225</v>
      </c>
      <c r="B6413" s="197" t="s">
        <v>28183</v>
      </c>
      <c r="C6413" s="197" t="s">
        <v>28184</v>
      </c>
      <c r="D6413" s="198">
        <v>2.19</v>
      </c>
    </row>
    <row r="6414" spans="1:4" ht="13.5">
      <c r="A6414" s="197">
        <v>100226</v>
      </c>
      <c r="B6414" s="197" t="s">
        <v>28185</v>
      </c>
      <c r="C6414" s="197" t="s">
        <v>28184</v>
      </c>
      <c r="D6414" s="198">
        <v>0.69</v>
      </c>
    </row>
    <row r="6415" spans="1:4" ht="13.5">
      <c r="A6415" s="197">
        <v>100227</v>
      </c>
      <c r="B6415" s="197" t="s">
        <v>28186</v>
      </c>
      <c r="C6415" s="197" t="s">
        <v>28184</v>
      </c>
      <c r="D6415" s="198">
        <v>1.02</v>
      </c>
    </row>
    <row r="6416" spans="1:4" ht="13.5">
      <c r="A6416" s="197">
        <v>100228</v>
      </c>
      <c r="B6416" s="197" t="s">
        <v>28187</v>
      </c>
      <c r="C6416" s="197" t="s">
        <v>28184</v>
      </c>
      <c r="D6416" s="198">
        <v>0.31</v>
      </c>
    </row>
    <row r="6417" spans="1:4" ht="13.5">
      <c r="A6417" s="197">
        <v>100229</v>
      </c>
      <c r="B6417" s="197" t="s">
        <v>28188</v>
      </c>
      <c r="C6417" s="197" t="s">
        <v>23988</v>
      </c>
      <c r="D6417" s="198">
        <v>0.01</v>
      </c>
    </row>
    <row r="6418" spans="1:4" ht="13.5">
      <c r="A6418" s="197">
        <v>100230</v>
      </c>
      <c r="B6418" s="197" t="s">
        <v>28189</v>
      </c>
      <c r="C6418" s="197" t="s">
        <v>23988</v>
      </c>
      <c r="D6418" s="198">
        <v>0.02</v>
      </c>
    </row>
    <row r="6419" spans="1:4" ht="13.5">
      <c r="A6419" s="197">
        <v>100231</v>
      </c>
      <c r="B6419" s="197" t="s">
        <v>28190</v>
      </c>
      <c r="C6419" s="197" t="s">
        <v>23988</v>
      </c>
      <c r="D6419" s="198">
        <v>0.03</v>
      </c>
    </row>
    <row r="6420" spans="1:4" ht="13.5">
      <c r="A6420" s="197">
        <v>100232</v>
      </c>
      <c r="B6420" s="197" t="s">
        <v>28191</v>
      </c>
      <c r="C6420" s="197" t="s">
        <v>170</v>
      </c>
      <c r="D6420" s="198">
        <v>0.37</v>
      </c>
    </row>
    <row r="6421" spans="1:4" ht="13.5">
      <c r="A6421" s="197">
        <v>100233</v>
      </c>
      <c r="B6421" s="197" t="s">
        <v>28192</v>
      </c>
      <c r="C6421" s="197" t="s">
        <v>170</v>
      </c>
      <c r="D6421" s="198">
        <v>0.18</v>
      </c>
    </row>
    <row r="6422" spans="1:4" ht="13.5">
      <c r="A6422" s="197">
        <v>100234</v>
      </c>
      <c r="B6422" s="197" t="s">
        <v>28193</v>
      </c>
      <c r="C6422" s="197" t="s">
        <v>102</v>
      </c>
      <c r="D6422" s="198">
        <v>0.55000000000000004</v>
      </c>
    </row>
    <row r="6423" spans="1:4" ht="13.5">
      <c r="A6423" s="197">
        <v>100235</v>
      </c>
      <c r="B6423" s="197" t="s">
        <v>28194</v>
      </c>
      <c r="C6423" s="197" t="s">
        <v>28195</v>
      </c>
      <c r="D6423" s="198">
        <v>0.04</v>
      </c>
    </row>
    <row r="6424" spans="1:4" ht="13.5">
      <c r="A6424" s="197">
        <v>100236</v>
      </c>
      <c r="B6424" s="197" t="s">
        <v>28196</v>
      </c>
      <c r="C6424" s="197" t="s">
        <v>28197</v>
      </c>
      <c r="D6424" s="198">
        <v>2.78</v>
      </c>
    </row>
    <row r="6425" spans="1:4" ht="13.5">
      <c r="A6425" s="197">
        <v>100237</v>
      </c>
      <c r="B6425" s="197" t="s">
        <v>28198</v>
      </c>
      <c r="C6425" s="197" t="s">
        <v>28197</v>
      </c>
      <c r="D6425" s="198">
        <v>3.34</v>
      </c>
    </row>
    <row r="6426" spans="1:4" ht="13.5">
      <c r="A6426" s="197">
        <v>100238</v>
      </c>
      <c r="B6426" s="197" t="s">
        <v>28199</v>
      </c>
      <c r="C6426" s="197" t="s">
        <v>28197</v>
      </c>
      <c r="D6426" s="198">
        <v>5.35</v>
      </c>
    </row>
    <row r="6427" spans="1:4" ht="13.5">
      <c r="A6427" s="197">
        <v>100239</v>
      </c>
      <c r="B6427" s="197" t="s">
        <v>28200</v>
      </c>
      <c r="C6427" s="197" t="s">
        <v>28197</v>
      </c>
      <c r="D6427" s="198">
        <v>6.69</v>
      </c>
    </row>
    <row r="6428" spans="1:4" ht="13.5">
      <c r="A6428" s="197">
        <v>100240</v>
      </c>
      <c r="B6428" s="197" t="s">
        <v>28201</v>
      </c>
      <c r="C6428" s="197" t="s">
        <v>28197</v>
      </c>
      <c r="D6428" s="198">
        <v>4.01</v>
      </c>
    </row>
    <row r="6429" spans="1:4" ht="13.5">
      <c r="A6429" s="197">
        <v>100241</v>
      </c>
      <c r="B6429" s="197" t="s">
        <v>28202</v>
      </c>
      <c r="C6429" s="197" t="s">
        <v>28197</v>
      </c>
      <c r="D6429" s="198">
        <v>6.69</v>
      </c>
    </row>
    <row r="6430" spans="1:4" ht="13.5">
      <c r="A6430" s="197">
        <v>100242</v>
      </c>
      <c r="B6430" s="197" t="s">
        <v>28203</v>
      </c>
      <c r="C6430" s="197" t="s">
        <v>28197</v>
      </c>
      <c r="D6430" s="198">
        <v>19.760000000000002</v>
      </c>
    </row>
    <row r="6431" spans="1:4" ht="13.5">
      <c r="A6431" s="197">
        <v>100243</v>
      </c>
      <c r="B6431" s="197" t="s">
        <v>28204</v>
      </c>
      <c r="C6431" s="197" t="s">
        <v>28197</v>
      </c>
      <c r="D6431" s="198">
        <v>3.21</v>
      </c>
    </row>
    <row r="6432" spans="1:4" ht="13.5">
      <c r="A6432" s="197">
        <v>100244</v>
      </c>
      <c r="B6432" s="197" t="s">
        <v>28205</v>
      </c>
      <c r="C6432" s="197" t="s">
        <v>28197</v>
      </c>
      <c r="D6432" s="198">
        <v>4.01</v>
      </c>
    </row>
    <row r="6433" spans="1:4" ht="13.5">
      <c r="A6433" s="197">
        <v>100245</v>
      </c>
      <c r="B6433" s="197" t="s">
        <v>28206</v>
      </c>
      <c r="C6433" s="197" t="s">
        <v>28197</v>
      </c>
      <c r="D6433" s="198">
        <v>8.02</v>
      </c>
    </row>
    <row r="6434" spans="1:4" ht="13.5">
      <c r="A6434" s="197">
        <v>100246</v>
      </c>
      <c r="B6434" s="197" t="s">
        <v>28207</v>
      </c>
      <c r="C6434" s="197" t="s">
        <v>28197</v>
      </c>
      <c r="D6434" s="198">
        <v>2.67</v>
      </c>
    </row>
    <row r="6435" spans="1:4" ht="13.5">
      <c r="A6435" s="197">
        <v>100247</v>
      </c>
      <c r="B6435" s="197" t="s">
        <v>28208</v>
      </c>
      <c r="C6435" s="197" t="s">
        <v>28197</v>
      </c>
      <c r="D6435" s="198">
        <v>3.34</v>
      </c>
    </row>
    <row r="6436" spans="1:4" ht="13.5">
      <c r="A6436" s="197">
        <v>100248</v>
      </c>
      <c r="B6436" s="197" t="s">
        <v>28209</v>
      </c>
      <c r="C6436" s="197" t="s">
        <v>28197</v>
      </c>
      <c r="D6436" s="198">
        <v>13.17</v>
      </c>
    </row>
    <row r="6437" spans="1:4" ht="13.5">
      <c r="A6437" s="197">
        <v>100249</v>
      </c>
      <c r="B6437" s="197" t="s">
        <v>28210</v>
      </c>
      <c r="C6437" s="197" t="s">
        <v>28197</v>
      </c>
      <c r="D6437" s="198">
        <v>2.67</v>
      </c>
    </row>
    <row r="6438" spans="1:4" ht="13.5">
      <c r="A6438" s="197">
        <v>100250</v>
      </c>
      <c r="B6438" s="197" t="s">
        <v>28211</v>
      </c>
      <c r="C6438" s="197" t="s">
        <v>28197</v>
      </c>
      <c r="D6438" s="198">
        <v>4.45</v>
      </c>
    </row>
    <row r="6439" spans="1:4" ht="13.5">
      <c r="A6439" s="197">
        <v>100251</v>
      </c>
      <c r="B6439" s="197" t="s">
        <v>28212</v>
      </c>
      <c r="C6439" s="197" t="s">
        <v>28197</v>
      </c>
      <c r="D6439" s="198">
        <v>13.17</v>
      </c>
    </row>
    <row r="6440" spans="1:4" ht="13.5">
      <c r="A6440" s="197">
        <v>100252</v>
      </c>
      <c r="B6440" s="197" t="s">
        <v>28213</v>
      </c>
      <c r="C6440" s="197" t="s">
        <v>28197</v>
      </c>
      <c r="D6440" s="198">
        <v>19.760000000000002</v>
      </c>
    </row>
    <row r="6441" spans="1:4" ht="13.5">
      <c r="A6441" s="197">
        <v>100253</v>
      </c>
      <c r="B6441" s="197" t="s">
        <v>28214</v>
      </c>
      <c r="C6441" s="197" t="s">
        <v>28197</v>
      </c>
      <c r="D6441" s="198">
        <v>26.35</v>
      </c>
    </row>
    <row r="6442" spans="1:4" ht="13.5">
      <c r="A6442" s="197">
        <v>100254</v>
      </c>
      <c r="B6442" s="197" t="s">
        <v>28215</v>
      </c>
      <c r="C6442" s="197" t="s">
        <v>28197</v>
      </c>
      <c r="D6442" s="198">
        <v>39.53</v>
      </c>
    </row>
    <row r="6443" spans="1:4" ht="13.5">
      <c r="A6443" s="197">
        <v>100255</v>
      </c>
      <c r="B6443" s="197" t="s">
        <v>28216</v>
      </c>
      <c r="C6443" s="197" t="s">
        <v>28197</v>
      </c>
      <c r="D6443" s="198">
        <v>13.37</v>
      </c>
    </row>
    <row r="6444" spans="1:4" ht="13.5">
      <c r="A6444" s="197">
        <v>100256</v>
      </c>
      <c r="B6444" s="197" t="s">
        <v>28217</v>
      </c>
      <c r="C6444" s="197" t="s">
        <v>28197</v>
      </c>
      <c r="D6444" s="198">
        <v>8.91</v>
      </c>
    </row>
    <row r="6445" spans="1:4" ht="13.5">
      <c r="A6445" s="197">
        <v>100257</v>
      </c>
      <c r="B6445" s="197" t="s">
        <v>28218</v>
      </c>
      <c r="C6445" s="197" t="s">
        <v>28197</v>
      </c>
      <c r="D6445" s="198">
        <v>5.35</v>
      </c>
    </row>
    <row r="6446" spans="1:4" ht="13.5">
      <c r="A6446" s="197">
        <v>100258</v>
      </c>
      <c r="B6446" s="197" t="s">
        <v>28219</v>
      </c>
      <c r="C6446" s="197" t="s">
        <v>28197</v>
      </c>
      <c r="D6446" s="198">
        <v>13.37</v>
      </c>
    </row>
    <row r="6447" spans="1:4" ht="13.5">
      <c r="A6447" s="197">
        <v>100259</v>
      </c>
      <c r="B6447" s="197" t="s">
        <v>28220</v>
      </c>
      <c r="C6447" s="197" t="s">
        <v>28197</v>
      </c>
      <c r="D6447" s="198">
        <v>26.35</v>
      </c>
    </row>
    <row r="6448" spans="1:4" ht="13.5">
      <c r="A6448" s="197">
        <v>100260</v>
      </c>
      <c r="B6448" s="197" t="s">
        <v>28221</v>
      </c>
      <c r="C6448" s="197" t="s">
        <v>28150</v>
      </c>
      <c r="D6448" s="198">
        <v>8.68</v>
      </c>
    </row>
    <row r="6449" spans="1:4" ht="13.5">
      <c r="A6449" s="197">
        <v>100261</v>
      </c>
      <c r="B6449" s="197" t="s">
        <v>28222</v>
      </c>
      <c r="C6449" s="197" t="s">
        <v>28150</v>
      </c>
      <c r="D6449" s="198">
        <v>5.46</v>
      </c>
    </row>
    <row r="6450" spans="1:4" ht="13.5">
      <c r="A6450" s="197">
        <v>100262</v>
      </c>
      <c r="B6450" s="197" t="s">
        <v>28223</v>
      </c>
      <c r="C6450" s="197" t="s">
        <v>28150</v>
      </c>
      <c r="D6450" s="198">
        <v>3.38</v>
      </c>
    </row>
    <row r="6451" spans="1:4" ht="13.5">
      <c r="A6451" s="197">
        <v>100263</v>
      </c>
      <c r="B6451" s="197" t="s">
        <v>28224</v>
      </c>
      <c r="C6451" s="197" t="s">
        <v>28150</v>
      </c>
      <c r="D6451" s="198">
        <v>2.16</v>
      </c>
    </row>
    <row r="6452" spans="1:4" ht="13.5">
      <c r="A6452" s="197">
        <v>100264</v>
      </c>
      <c r="B6452" s="197" t="s">
        <v>28225</v>
      </c>
      <c r="C6452" s="197" t="s">
        <v>28178</v>
      </c>
      <c r="D6452" s="198">
        <v>39.47</v>
      </c>
    </row>
    <row r="6453" spans="1:4" ht="13.5">
      <c r="A6453" s="197">
        <v>100265</v>
      </c>
      <c r="B6453" s="197" t="s">
        <v>28226</v>
      </c>
      <c r="C6453" s="197" t="s">
        <v>102</v>
      </c>
      <c r="D6453" s="198">
        <v>0.82</v>
      </c>
    </row>
    <row r="6454" spans="1:4" ht="13.5">
      <c r="A6454" s="197">
        <v>100266</v>
      </c>
      <c r="B6454" s="197" t="s">
        <v>28227</v>
      </c>
      <c r="C6454" s="197" t="s">
        <v>28165</v>
      </c>
      <c r="D6454" s="198">
        <v>83.88</v>
      </c>
    </row>
    <row r="6455" spans="1:4" ht="13.5">
      <c r="A6455" s="197">
        <v>100267</v>
      </c>
      <c r="B6455" s="197" t="s">
        <v>28228</v>
      </c>
      <c r="C6455" s="197" t="s">
        <v>170</v>
      </c>
      <c r="D6455" s="198">
        <v>1.66</v>
      </c>
    </row>
    <row r="6456" spans="1:4" ht="13.5">
      <c r="A6456" s="197">
        <v>100268</v>
      </c>
      <c r="B6456" s="197" t="s">
        <v>28229</v>
      </c>
      <c r="C6456" s="197" t="s">
        <v>28165</v>
      </c>
      <c r="D6456" s="198">
        <v>83.88</v>
      </c>
    </row>
    <row r="6457" spans="1:4" ht="13.5">
      <c r="A6457" s="197">
        <v>100269</v>
      </c>
      <c r="B6457" s="197" t="s">
        <v>28230</v>
      </c>
      <c r="C6457" s="197" t="s">
        <v>170</v>
      </c>
      <c r="D6457" s="198">
        <v>1.66</v>
      </c>
    </row>
    <row r="6458" spans="1:4" ht="13.5">
      <c r="A6458" s="197">
        <v>100270</v>
      </c>
      <c r="B6458" s="197" t="s">
        <v>28231</v>
      </c>
      <c r="C6458" s="197" t="s">
        <v>28165</v>
      </c>
      <c r="D6458" s="198">
        <v>62.88</v>
      </c>
    </row>
    <row r="6459" spans="1:4" ht="13.5">
      <c r="A6459" s="197">
        <v>100271</v>
      </c>
      <c r="B6459" s="197" t="s">
        <v>28232</v>
      </c>
      <c r="C6459" s="197" t="s">
        <v>28178</v>
      </c>
      <c r="D6459" s="198">
        <v>62.91</v>
      </c>
    </row>
    <row r="6460" spans="1:4" ht="13.5">
      <c r="A6460" s="197">
        <v>100272</v>
      </c>
      <c r="B6460" s="197" t="s">
        <v>28233</v>
      </c>
      <c r="C6460" s="197" t="s">
        <v>102</v>
      </c>
      <c r="D6460" s="198">
        <v>1.24</v>
      </c>
    </row>
    <row r="6461" spans="1:4" ht="13.5">
      <c r="A6461" s="197">
        <v>100273</v>
      </c>
      <c r="B6461" s="197" t="s">
        <v>28234</v>
      </c>
      <c r="C6461" s="197" t="s">
        <v>28150</v>
      </c>
      <c r="D6461" s="198">
        <v>3.28</v>
      </c>
    </row>
    <row r="6462" spans="1:4" ht="13.5">
      <c r="A6462" s="197">
        <v>100274</v>
      </c>
      <c r="B6462" s="197" t="s">
        <v>28235</v>
      </c>
      <c r="C6462" s="197" t="s">
        <v>28178</v>
      </c>
      <c r="D6462" s="198">
        <v>27.97</v>
      </c>
    </row>
    <row r="6463" spans="1:4" ht="13.5">
      <c r="A6463" s="197">
        <v>100275</v>
      </c>
      <c r="B6463" s="197" t="s">
        <v>28236</v>
      </c>
      <c r="C6463" s="197" t="s">
        <v>28178</v>
      </c>
      <c r="D6463" s="198">
        <v>18.079999999999998</v>
      </c>
    </row>
    <row r="6464" spans="1:4" ht="13.5">
      <c r="A6464" s="197">
        <v>100276</v>
      </c>
      <c r="B6464" s="197" t="s">
        <v>28237</v>
      </c>
      <c r="C6464" s="197" t="s">
        <v>28178</v>
      </c>
      <c r="D6464" s="198">
        <v>33.01</v>
      </c>
    </row>
    <row r="6465" spans="1:4" ht="13.5">
      <c r="A6465" s="197">
        <v>100277</v>
      </c>
      <c r="B6465" s="197" t="s">
        <v>28238</v>
      </c>
      <c r="C6465" s="197" t="s">
        <v>28178</v>
      </c>
      <c r="D6465" s="198">
        <v>1.97</v>
      </c>
    </row>
    <row r="6466" spans="1:4" ht="13.5">
      <c r="A6466" s="197">
        <v>100278</v>
      </c>
      <c r="B6466" s="197" t="s">
        <v>28239</v>
      </c>
      <c r="C6466" s="197" t="s">
        <v>28165</v>
      </c>
      <c r="D6466" s="198">
        <v>40.130000000000003</v>
      </c>
    </row>
    <row r="6467" spans="1:4" ht="13.5">
      <c r="A6467" s="197">
        <v>100279</v>
      </c>
      <c r="B6467" s="197" t="s">
        <v>28240</v>
      </c>
      <c r="C6467" s="197" t="s">
        <v>170</v>
      </c>
      <c r="D6467" s="198">
        <v>0.77</v>
      </c>
    </row>
    <row r="6468" spans="1:4" ht="13.5">
      <c r="A6468" s="197">
        <v>100280</v>
      </c>
      <c r="B6468" s="197" t="s">
        <v>28241</v>
      </c>
      <c r="C6468" s="197" t="s">
        <v>28165</v>
      </c>
      <c r="D6468" s="198">
        <v>18.43</v>
      </c>
    </row>
    <row r="6469" spans="1:4" ht="13.5">
      <c r="A6469" s="197">
        <v>100281</v>
      </c>
      <c r="B6469" s="197" t="s">
        <v>28242</v>
      </c>
      <c r="C6469" s="197" t="s">
        <v>28165</v>
      </c>
      <c r="D6469" s="198">
        <v>3.78</v>
      </c>
    </row>
    <row r="6470" spans="1:4" ht="13.5">
      <c r="A6470" s="197">
        <v>100282</v>
      </c>
      <c r="B6470" s="197" t="s">
        <v>28243</v>
      </c>
      <c r="C6470" s="197" t="s">
        <v>28178</v>
      </c>
      <c r="D6470" s="198">
        <v>157.16999999999999</v>
      </c>
    </row>
    <row r="6471" spans="1:4" ht="13.5">
      <c r="A6471" s="197">
        <v>100283</v>
      </c>
      <c r="B6471" s="197" t="s">
        <v>28244</v>
      </c>
      <c r="C6471" s="197" t="s">
        <v>28178</v>
      </c>
      <c r="D6471" s="198">
        <v>25.39</v>
      </c>
    </row>
    <row r="6472" spans="1:4" ht="13.5">
      <c r="A6472" s="197">
        <v>100284</v>
      </c>
      <c r="B6472" s="197" t="s">
        <v>28245</v>
      </c>
      <c r="C6472" s="197" t="s">
        <v>28178</v>
      </c>
      <c r="D6472" s="198">
        <v>11.06</v>
      </c>
    </row>
    <row r="6473" spans="1:4" ht="13.5">
      <c r="A6473" s="197">
        <v>100285</v>
      </c>
      <c r="B6473" s="197" t="s">
        <v>28246</v>
      </c>
      <c r="C6473" s="197" t="s">
        <v>28197</v>
      </c>
      <c r="D6473" s="198">
        <v>42.22</v>
      </c>
    </row>
    <row r="6474" spans="1:4" ht="13.5">
      <c r="A6474" s="197">
        <v>100286</v>
      </c>
      <c r="B6474" s="197" t="s">
        <v>28247</v>
      </c>
      <c r="C6474" s="197" t="s">
        <v>28197</v>
      </c>
      <c r="D6474" s="198">
        <v>13.76</v>
      </c>
    </row>
    <row r="6475" spans="1:4" ht="13.5">
      <c r="A6475" s="197">
        <v>100287</v>
      </c>
      <c r="B6475" s="197" t="s">
        <v>28248</v>
      </c>
      <c r="C6475" s="197" t="s">
        <v>28197</v>
      </c>
      <c r="D6475" s="198">
        <v>13.17</v>
      </c>
    </row>
    <row r="6476" spans="1:4" ht="13.5">
      <c r="A6476" s="197">
        <v>99802</v>
      </c>
      <c r="B6476" s="197" t="s">
        <v>28249</v>
      </c>
      <c r="C6476" s="197" t="s">
        <v>102</v>
      </c>
      <c r="D6476" s="198">
        <v>0.53</v>
      </c>
    </row>
    <row r="6477" spans="1:4" ht="13.5">
      <c r="A6477" s="197">
        <v>99803</v>
      </c>
      <c r="B6477" s="197" t="s">
        <v>28250</v>
      </c>
      <c r="C6477" s="197" t="s">
        <v>102</v>
      </c>
      <c r="D6477" s="198">
        <v>2.08</v>
      </c>
    </row>
    <row r="6478" spans="1:4" ht="13.5">
      <c r="A6478" s="197">
        <v>99804</v>
      </c>
      <c r="B6478" s="197" t="s">
        <v>44560</v>
      </c>
      <c r="C6478" s="197" t="s">
        <v>102</v>
      </c>
      <c r="D6478" s="198">
        <v>5.39</v>
      </c>
    </row>
    <row r="6479" spans="1:4" ht="13.5">
      <c r="A6479" s="197">
        <v>99805</v>
      </c>
      <c r="B6479" s="197" t="s">
        <v>28251</v>
      </c>
      <c r="C6479" s="197" t="s">
        <v>102</v>
      </c>
      <c r="D6479" s="198">
        <v>11.11</v>
      </c>
    </row>
    <row r="6480" spans="1:4" ht="13.5">
      <c r="A6480" s="197">
        <v>99806</v>
      </c>
      <c r="B6480" s="197" t="s">
        <v>28252</v>
      </c>
      <c r="C6480" s="197" t="s">
        <v>102</v>
      </c>
      <c r="D6480" s="198">
        <v>0.86</v>
      </c>
    </row>
    <row r="6481" spans="1:4" ht="13.5">
      <c r="A6481" s="197">
        <v>99807</v>
      </c>
      <c r="B6481" s="197" t="s">
        <v>44561</v>
      </c>
      <c r="C6481" s="197" t="s">
        <v>102</v>
      </c>
      <c r="D6481" s="198">
        <v>1.62</v>
      </c>
    </row>
    <row r="6482" spans="1:4" ht="13.5">
      <c r="A6482" s="197">
        <v>99808</v>
      </c>
      <c r="B6482" s="197" t="s">
        <v>28253</v>
      </c>
      <c r="C6482" s="197" t="s">
        <v>102</v>
      </c>
      <c r="D6482" s="198">
        <v>3.79</v>
      </c>
    </row>
    <row r="6483" spans="1:4" ht="13.5">
      <c r="A6483" s="197">
        <v>99809</v>
      </c>
      <c r="B6483" s="197" t="s">
        <v>28254</v>
      </c>
      <c r="C6483" s="197" t="s">
        <v>102</v>
      </c>
      <c r="D6483" s="198">
        <v>5.94</v>
      </c>
    </row>
    <row r="6484" spans="1:4" ht="13.5">
      <c r="A6484" s="197">
        <v>99810</v>
      </c>
      <c r="B6484" s="197" t="s">
        <v>44562</v>
      </c>
      <c r="C6484" s="197" t="s">
        <v>102</v>
      </c>
      <c r="D6484" s="198">
        <v>7.37</v>
      </c>
    </row>
    <row r="6485" spans="1:4" ht="13.5">
      <c r="A6485" s="197">
        <v>99811</v>
      </c>
      <c r="B6485" s="197" t="s">
        <v>28255</v>
      </c>
      <c r="C6485" s="197" t="s">
        <v>102</v>
      </c>
      <c r="D6485" s="198">
        <v>3.55</v>
      </c>
    </row>
    <row r="6486" spans="1:4" ht="13.5">
      <c r="A6486" s="197">
        <v>99812</v>
      </c>
      <c r="B6486" s="197" t="s">
        <v>28256</v>
      </c>
      <c r="C6486" s="197" t="s">
        <v>102</v>
      </c>
      <c r="D6486" s="198">
        <v>1.1399999999999999</v>
      </c>
    </row>
    <row r="6487" spans="1:4" ht="13.5">
      <c r="A6487" s="197">
        <v>99813</v>
      </c>
      <c r="B6487" s="197" t="s">
        <v>44563</v>
      </c>
      <c r="C6487" s="197" t="s">
        <v>102</v>
      </c>
      <c r="D6487" s="198">
        <v>0.95</v>
      </c>
    </row>
    <row r="6488" spans="1:4" ht="13.5">
      <c r="A6488" s="197">
        <v>99814</v>
      </c>
      <c r="B6488" s="197" t="s">
        <v>28257</v>
      </c>
      <c r="C6488" s="197" t="s">
        <v>102</v>
      </c>
      <c r="D6488" s="198">
        <v>1.98</v>
      </c>
    </row>
    <row r="6489" spans="1:4" ht="13.5">
      <c r="A6489" s="197">
        <v>99815</v>
      </c>
      <c r="B6489" s="197" t="s">
        <v>44564</v>
      </c>
      <c r="C6489" s="197" t="s">
        <v>170</v>
      </c>
      <c r="D6489" s="198">
        <v>8</v>
      </c>
    </row>
    <row r="6490" spans="1:4" ht="13.5">
      <c r="A6490" s="197">
        <v>99816</v>
      </c>
      <c r="B6490" s="197" t="s">
        <v>44565</v>
      </c>
      <c r="C6490" s="197" t="s">
        <v>170</v>
      </c>
      <c r="D6490" s="198">
        <v>8.5299999999999994</v>
      </c>
    </row>
    <row r="6491" spans="1:4" ht="13.5">
      <c r="A6491" s="197">
        <v>99817</v>
      </c>
      <c r="B6491" s="197" t="s">
        <v>44566</v>
      </c>
      <c r="C6491" s="197" t="s">
        <v>170</v>
      </c>
      <c r="D6491" s="198">
        <v>4.79</v>
      </c>
    </row>
    <row r="6492" spans="1:4" ht="13.5">
      <c r="A6492" s="197">
        <v>99818</v>
      </c>
      <c r="B6492" s="197" t="s">
        <v>44567</v>
      </c>
      <c r="C6492" s="197" t="s">
        <v>170</v>
      </c>
      <c r="D6492" s="198">
        <v>4.79</v>
      </c>
    </row>
    <row r="6493" spans="1:4" ht="13.5">
      <c r="A6493" s="197">
        <v>99819</v>
      </c>
      <c r="B6493" s="197" t="s">
        <v>44568</v>
      </c>
      <c r="C6493" s="197" t="s">
        <v>102</v>
      </c>
      <c r="D6493" s="198">
        <v>16.87</v>
      </c>
    </row>
    <row r="6494" spans="1:4" ht="13.5">
      <c r="A6494" s="197">
        <v>99820</v>
      </c>
      <c r="B6494" s="197" t="s">
        <v>44569</v>
      </c>
      <c r="C6494" s="197" t="s">
        <v>102</v>
      </c>
      <c r="D6494" s="198">
        <v>1.81</v>
      </c>
    </row>
    <row r="6495" spans="1:4" ht="13.5">
      <c r="A6495" s="197">
        <v>99821</v>
      </c>
      <c r="B6495" s="197" t="s">
        <v>44570</v>
      </c>
      <c r="C6495" s="197" t="s">
        <v>102</v>
      </c>
      <c r="D6495" s="198">
        <v>2.78</v>
      </c>
    </row>
    <row r="6496" spans="1:4" ht="13.5">
      <c r="A6496" s="197">
        <v>99822</v>
      </c>
      <c r="B6496" s="197" t="s">
        <v>28258</v>
      </c>
      <c r="C6496" s="197" t="s">
        <v>102</v>
      </c>
      <c r="D6496" s="198">
        <v>1.01</v>
      </c>
    </row>
    <row r="6497" spans="1:4" ht="13.5">
      <c r="A6497" s="197">
        <v>99823</v>
      </c>
      <c r="B6497" s="197" t="s">
        <v>44571</v>
      </c>
      <c r="C6497" s="197" t="s">
        <v>102</v>
      </c>
      <c r="D6497" s="198">
        <v>2.16</v>
      </c>
    </row>
    <row r="6498" spans="1:4" ht="13.5">
      <c r="A6498" s="197">
        <v>99824</v>
      </c>
      <c r="B6498" s="197" t="s">
        <v>44572</v>
      </c>
      <c r="C6498" s="197" t="s">
        <v>102</v>
      </c>
      <c r="D6498" s="198">
        <v>2.39</v>
      </c>
    </row>
    <row r="6499" spans="1:4" ht="13.5">
      <c r="A6499" s="197">
        <v>99825</v>
      </c>
      <c r="B6499" s="197" t="s">
        <v>44573</v>
      </c>
      <c r="C6499" s="197" t="s">
        <v>102</v>
      </c>
      <c r="D6499" s="198">
        <v>3.29</v>
      </c>
    </row>
    <row r="6500" spans="1:4" ht="13.5">
      <c r="A6500" s="197">
        <v>99826</v>
      </c>
      <c r="B6500" s="197" t="s">
        <v>28259</v>
      </c>
      <c r="C6500" s="197" t="s">
        <v>102</v>
      </c>
      <c r="D6500" s="198">
        <v>1.55</v>
      </c>
    </row>
    <row r="6501" spans="1:4" ht="13.5">
      <c r="A6501" s="197">
        <v>97010</v>
      </c>
      <c r="B6501" s="197" t="s">
        <v>28260</v>
      </c>
      <c r="C6501" s="197" t="s">
        <v>119</v>
      </c>
      <c r="D6501" s="198">
        <v>72.849999999999994</v>
      </c>
    </row>
    <row r="6502" spans="1:4" ht="13.5">
      <c r="A6502" s="197">
        <v>97011</v>
      </c>
      <c r="B6502" s="197" t="s">
        <v>28261</v>
      </c>
      <c r="C6502" s="197" t="s">
        <v>119</v>
      </c>
      <c r="D6502" s="198">
        <v>55.4</v>
      </c>
    </row>
    <row r="6503" spans="1:4" ht="13.5">
      <c r="A6503" s="197">
        <v>97012</v>
      </c>
      <c r="B6503" s="197" t="s">
        <v>28262</v>
      </c>
      <c r="C6503" s="197" t="s">
        <v>119</v>
      </c>
      <c r="D6503" s="198">
        <v>46.67</v>
      </c>
    </row>
    <row r="6504" spans="1:4" ht="13.5">
      <c r="A6504" s="197">
        <v>97013</v>
      </c>
      <c r="B6504" s="197" t="s">
        <v>28263</v>
      </c>
      <c r="C6504" s="197" t="s">
        <v>119</v>
      </c>
      <c r="D6504" s="198">
        <v>88.65</v>
      </c>
    </row>
    <row r="6505" spans="1:4" ht="13.5">
      <c r="A6505" s="197">
        <v>97014</v>
      </c>
      <c r="B6505" s="197" t="s">
        <v>28264</v>
      </c>
      <c r="C6505" s="197" t="s">
        <v>119</v>
      </c>
      <c r="D6505" s="198">
        <v>66.19</v>
      </c>
    </row>
    <row r="6506" spans="1:4" ht="13.5">
      <c r="A6506" s="197">
        <v>97015</v>
      </c>
      <c r="B6506" s="197" t="s">
        <v>28265</v>
      </c>
      <c r="C6506" s="197" t="s">
        <v>119</v>
      </c>
      <c r="D6506" s="198">
        <v>54.81</v>
      </c>
    </row>
    <row r="6507" spans="1:4" ht="13.5">
      <c r="A6507" s="197">
        <v>97016</v>
      </c>
      <c r="B6507" s="197" t="s">
        <v>28266</v>
      </c>
      <c r="C6507" s="197" t="s">
        <v>119</v>
      </c>
      <c r="D6507" s="198">
        <v>65.13</v>
      </c>
    </row>
    <row r="6508" spans="1:4" ht="13.5">
      <c r="A6508" s="197">
        <v>97017</v>
      </c>
      <c r="B6508" s="197" t="s">
        <v>28267</v>
      </c>
      <c r="C6508" s="197" t="s">
        <v>119</v>
      </c>
      <c r="D6508" s="198">
        <v>48.5</v>
      </c>
    </row>
    <row r="6509" spans="1:4" ht="13.5">
      <c r="A6509" s="197">
        <v>97018</v>
      </c>
      <c r="B6509" s="197" t="s">
        <v>28268</v>
      </c>
      <c r="C6509" s="197" t="s">
        <v>119</v>
      </c>
      <c r="D6509" s="198">
        <v>39.869999999999997</v>
      </c>
    </row>
    <row r="6510" spans="1:4" ht="13.5">
      <c r="A6510" s="197">
        <v>97031</v>
      </c>
      <c r="B6510" s="197" t="s">
        <v>28269</v>
      </c>
      <c r="C6510" s="197" t="s">
        <v>119</v>
      </c>
      <c r="D6510" s="198">
        <v>99.47</v>
      </c>
    </row>
    <row r="6511" spans="1:4" ht="13.5">
      <c r="A6511" s="197">
        <v>97032</v>
      </c>
      <c r="B6511" s="197" t="s">
        <v>28270</v>
      </c>
      <c r="C6511" s="197" t="s">
        <v>119</v>
      </c>
      <c r="D6511" s="198">
        <v>60.68</v>
      </c>
    </row>
    <row r="6512" spans="1:4" ht="13.5">
      <c r="A6512" s="197">
        <v>97033</v>
      </c>
      <c r="B6512" s="197" t="s">
        <v>28271</v>
      </c>
      <c r="C6512" s="197" t="s">
        <v>119</v>
      </c>
      <c r="D6512" s="198">
        <v>107.07</v>
      </c>
    </row>
    <row r="6513" spans="1:4" ht="13.5">
      <c r="A6513" s="197">
        <v>97034</v>
      </c>
      <c r="B6513" s="197" t="s">
        <v>28272</v>
      </c>
      <c r="C6513" s="197" t="s">
        <v>119</v>
      </c>
      <c r="D6513" s="198">
        <v>63.34</v>
      </c>
    </row>
    <row r="6514" spans="1:4" ht="13.5">
      <c r="A6514" s="197">
        <v>97039</v>
      </c>
      <c r="B6514" s="197" t="s">
        <v>28273</v>
      </c>
      <c r="C6514" s="197" t="s">
        <v>102</v>
      </c>
      <c r="D6514" s="198">
        <v>41.79</v>
      </c>
    </row>
    <row r="6515" spans="1:4" ht="13.5">
      <c r="A6515" s="197">
        <v>97040</v>
      </c>
      <c r="B6515" s="197" t="s">
        <v>28274</v>
      </c>
      <c r="C6515" s="197" t="s">
        <v>102</v>
      </c>
      <c r="D6515" s="198">
        <v>16.510000000000002</v>
      </c>
    </row>
    <row r="6516" spans="1:4" ht="13.5">
      <c r="A6516" s="197">
        <v>97041</v>
      </c>
      <c r="B6516" s="197" t="s">
        <v>28275</v>
      </c>
      <c r="C6516" s="197" t="s">
        <v>102</v>
      </c>
      <c r="D6516" s="198">
        <v>292.2</v>
      </c>
    </row>
    <row r="6517" spans="1:4" ht="13.5">
      <c r="A6517" s="197">
        <v>97046</v>
      </c>
      <c r="B6517" s="197" t="s">
        <v>28276</v>
      </c>
      <c r="C6517" s="197" t="s">
        <v>102</v>
      </c>
      <c r="D6517" s="198">
        <v>0.36</v>
      </c>
    </row>
    <row r="6518" spans="1:4" ht="13.5">
      <c r="A6518" s="197">
        <v>97047</v>
      </c>
      <c r="B6518" s="197" t="s">
        <v>28277</v>
      </c>
      <c r="C6518" s="197" t="s">
        <v>102</v>
      </c>
      <c r="D6518" s="198">
        <v>0.14000000000000001</v>
      </c>
    </row>
    <row r="6519" spans="1:4" ht="13.5">
      <c r="A6519" s="197">
        <v>97048</v>
      </c>
      <c r="B6519" s="197" t="s">
        <v>28278</v>
      </c>
      <c r="C6519" s="197" t="s">
        <v>102</v>
      </c>
      <c r="D6519" s="198">
        <v>0.1</v>
      </c>
    </row>
    <row r="6520" spans="1:4" ht="13.5">
      <c r="A6520" s="197">
        <v>97054</v>
      </c>
      <c r="B6520" s="197" t="s">
        <v>28279</v>
      </c>
      <c r="C6520" s="197" t="s">
        <v>170</v>
      </c>
      <c r="D6520" s="198">
        <v>29.1</v>
      </c>
    </row>
    <row r="6521" spans="1:4" ht="13.5">
      <c r="A6521" s="197">
        <v>97062</v>
      </c>
      <c r="B6521" s="197" t="s">
        <v>28280</v>
      </c>
      <c r="C6521" s="197" t="s">
        <v>102</v>
      </c>
      <c r="D6521" s="198">
        <v>7.01</v>
      </c>
    </row>
    <row r="6522" spans="1:4" ht="13.5">
      <c r="A6522" s="197">
        <v>97063</v>
      </c>
      <c r="B6522" s="197" t="s">
        <v>28281</v>
      </c>
      <c r="C6522" s="197" t="s">
        <v>102</v>
      </c>
      <c r="D6522" s="198">
        <v>11.55</v>
      </c>
    </row>
    <row r="6523" spans="1:4" ht="13.5">
      <c r="A6523" s="197">
        <v>97064</v>
      </c>
      <c r="B6523" s="197" t="s">
        <v>28282</v>
      </c>
      <c r="C6523" s="197" t="s">
        <v>119</v>
      </c>
      <c r="D6523" s="198">
        <v>21.14</v>
      </c>
    </row>
    <row r="6524" spans="1:4" ht="13.5">
      <c r="A6524" s="197">
        <v>97065</v>
      </c>
      <c r="B6524" s="197" t="s">
        <v>28283</v>
      </c>
      <c r="C6524" s="197" t="s">
        <v>105</v>
      </c>
      <c r="D6524" s="198">
        <v>7.2</v>
      </c>
    </row>
    <row r="6525" spans="1:4" ht="13.5">
      <c r="A6525" s="197">
        <v>97066</v>
      </c>
      <c r="B6525" s="197" t="s">
        <v>28284</v>
      </c>
      <c r="C6525" s="197" t="s">
        <v>102</v>
      </c>
      <c r="D6525" s="198">
        <v>84.64</v>
      </c>
    </row>
    <row r="6526" spans="1:4" ht="13.5">
      <c r="A6526" s="197">
        <v>97067</v>
      </c>
      <c r="B6526" s="197" t="s">
        <v>28285</v>
      </c>
      <c r="C6526" s="197" t="s">
        <v>119</v>
      </c>
      <c r="D6526" s="198">
        <v>772.96</v>
      </c>
    </row>
    <row r="6527" spans="1:4" ht="13.5">
      <c r="A6527" s="197">
        <v>97621</v>
      </c>
      <c r="B6527" s="197" t="s">
        <v>28286</v>
      </c>
      <c r="C6527" s="197" t="s">
        <v>105</v>
      </c>
      <c r="D6527" s="198">
        <v>115.26</v>
      </c>
    </row>
    <row r="6528" spans="1:4" ht="13.5">
      <c r="A6528" s="197">
        <v>97622</v>
      </c>
      <c r="B6528" s="197" t="s">
        <v>130</v>
      </c>
      <c r="C6528" s="197" t="s">
        <v>105</v>
      </c>
      <c r="D6528" s="198">
        <v>56.17</v>
      </c>
    </row>
    <row r="6529" spans="1:4" ht="13.5">
      <c r="A6529" s="197">
        <v>97623</v>
      </c>
      <c r="B6529" s="197" t="s">
        <v>28287</v>
      </c>
      <c r="C6529" s="197" t="s">
        <v>105</v>
      </c>
      <c r="D6529" s="198">
        <v>172.08</v>
      </c>
    </row>
    <row r="6530" spans="1:4" ht="13.5">
      <c r="A6530" s="197">
        <v>97624</v>
      </c>
      <c r="B6530" s="197" t="s">
        <v>28288</v>
      </c>
      <c r="C6530" s="197" t="s">
        <v>105</v>
      </c>
      <c r="D6530" s="198">
        <v>105.62</v>
      </c>
    </row>
    <row r="6531" spans="1:4" ht="13.5">
      <c r="A6531" s="197">
        <v>97625</v>
      </c>
      <c r="B6531" s="197" t="s">
        <v>28289</v>
      </c>
      <c r="C6531" s="197" t="s">
        <v>105</v>
      </c>
      <c r="D6531" s="198">
        <v>55.08</v>
      </c>
    </row>
    <row r="6532" spans="1:4" ht="13.5">
      <c r="A6532" s="197">
        <v>97626</v>
      </c>
      <c r="B6532" s="197" t="s">
        <v>28290</v>
      </c>
      <c r="C6532" s="197" t="s">
        <v>105</v>
      </c>
      <c r="D6532" s="198">
        <v>602.48</v>
      </c>
    </row>
    <row r="6533" spans="1:4" ht="13.5">
      <c r="A6533" s="197">
        <v>97627</v>
      </c>
      <c r="B6533" s="197" t="s">
        <v>28291</v>
      </c>
      <c r="C6533" s="197" t="s">
        <v>105</v>
      </c>
      <c r="D6533" s="198">
        <v>309.26</v>
      </c>
    </row>
    <row r="6534" spans="1:4" ht="13.5">
      <c r="A6534" s="197">
        <v>97628</v>
      </c>
      <c r="B6534" s="197" t="s">
        <v>28292</v>
      </c>
      <c r="C6534" s="197" t="s">
        <v>105</v>
      </c>
      <c r="D6534" s="198">
        <v>277.63</v>
      </c>
    </row>
    <row r="6535" spans="1:4" ht="13.5">
      <c r="A6535" s="197">
        <v>97629</v>
      </c>
      <c r="B6535" s="197" t="s">
        <v>28293</v>
      </c>
      <c r="C6535" s="197" t="s">
        <v>105</v>
      </c>
      <c r="D6535" s="198">
        <v>137.09</v>
      </c>
    </row>
    <row r="6536" spans="1:4" ht="13.5">
      <c r="A6536" s="197">
        <v>97631</v>
      </c>
      <c r="B6536" s="197" t="s">
        <v>135</v>
      </c>
      <c r="C6536" s="197" t="s">
        <v>102</v>
      </c>
      <c r="D6536" s="198">
        <v>3.27</v>
      </c>
    </row>
    <row r="6537" spans="1:4" ht="13.5">
      <c r="A6537" s="197">
        <v>97632</v>
      </c>
      <c r="B6537" s="197" t="s">
        <v>138</v>
      </c>
      <c r="C6537" s="197" t="s">
        <v>119</v>
      </c>
      <c r="D6537" s="198">
        <v>2.6</v>
      </c>
    </row>
    <row r="6538" spans="1:4" ht="13.5">
      <c r="A6538" s="197">
        <v>97633</v>
      </c>
      <c r="B6538" s="197" t="s">
        <v>140</v>
      </c>
      <c r="C6538" s="197" t="s">
        <v>102</v>
      </c>
      <c r="D6538" s="198">
        <v>22.79</v>
      </c>
    </row>
    <row r="6539" spans="1:4" ht="13.5">
      <c r="A6539" s="197">
        <v>97634</v>
      </c>
      <c r="B6539" s="197" t="s">
        <v>28294</v>
      </c>
      <c r="C6539" s="197" t="s">
        <v>102</v>
      </c>
      <c r="D6539" s="198">
        <v>12.96</v>
      </c>
    </row>
    <row r="6540" spans="1:4" ht="13.5">
      <c r="A6540" s="197">
        <v>97635</v>
      </c>
      <c r="B6540" s="197" t="s">
        <v>28295</v>
      </c>
      <c r="C6540" s="197" t="s">
        <v>102</v>
      </c>
      <c r="D6540" s="198">
        <v>15.46</v>
      </c>
    </row>
    <row r="6541" spans="1:4" ht="13.5">
      <c r="A6541" s="197">
        <v>97636</v>
      </c>
      <c r="B6541" s="197" t="s">
        <v>28296</v>
      </c>
      <c r="C6541" s="197" t="s">
        <v>102</v>
      </c>
      <c r="D6541" s="198">
        <v>19.3</v>
      </c>
    </row>
    <row r="6542" spans="1:4" ht="13.5">
      <c r="A6542" s="197">
        <v>97637</v>
      </c>
      <c r="B6542" s="197" t="s">
        <v>28297</v>
      </c>
      <c r="C6542" s="197" t="s">
        <v>102</v>
      </c>
      <c r="D6542" s="198">
        <v>2.83</v>
      </c>
    </row>
    <row r="6543" spans="1:4" ht="13.5">
      <c r="A6543" s="197">
        <v>97638</v>
      </c>
      <c r="B6543" s="197" t="s">
        <v>28298</v>
      </c>
      <c r="C6543" s="197" t="s">
        <v>102</v>
      </c>
      <c r="D6543" s="198">
        <v>8.26</v>
      </c>
    </row>
    <row r="6544" spans="1:4" ht="13.5">
      <c r="A6544" s="197">
        <v>97639</v>
      </c>
      <c r="B6544" s="197" t="s">
        <v>28299</v>
      </c>
      <c r="C6544" s="197" t="s">
        <v>102</v>
      </c>
      <c r="D6544" s="198">
        <v>19.75</v>
      </c>
    </row>
    <row r="6545" spans="1:4" ht="13.5">
      <c r="A6545" s="197">
        <v>97640</v>
      </c>
      <c r="B6545" s="197" t="s">
        <v>28300</v>
      </c>
      <c r="C6545" s="197" t="s">
        <v>102</v>
      </c>
      <c r="D6545" s="198">
        <v>1.79</v>
      </c>
    </row>
    <row r="6546" spans="1:4" ht="13.5">
      <c r="A6546" s="197">
        <v>97641</v>
      </c>
      <c r="B6546" s="197" t="s">
        <v>28301</v>
      </c>
      <c r="C6546" s="197" t="s">
        <v>102</v>
      </c>
      <c r="D6546" s="198">
        <v>4.8899999999999997</v>
      </c>
    </row>
    <row r="6547" spans="1:4" ht="13.5">
      <c r="A6547" s="197">
        <v>97642</v>
      </c>
      <c r="B6547" s="197" t="s">
        <v>28302</v>
      </c>
      <c r="C6547" s="197" t="s">
        <v>102</v>
      </c>
      <c r="D6547" s="198">
        <v>3.2</v>
      </c>
    </row>
    <row r="6548" spans="1:4" ht="13.5">
      <c r="A6548" s="197">
        <v>97643</v>
      </c>
      <c r="B6548" s="197" t="s">
        <v>28303</v>
      </c>
      <c r="C6548" s="197" t="s">
        <v>102</v>
      </c>
      <c r="D6548" s="198">
        <v>24.22</v>
      </c>
    </row>
    <row r="6549" spans="1:4" ht="13.5">
      <c r="A6549" s="197">
        <v>97644</v>
      </c>
      <c r="B6549" s="197" t="s">
        <v>28304</v>
      </c>
      <c r="C6549" s="197" t="s">
        <v>102</v>
      </c>
      <c r="D6549" s="198">
        <v>9.1300000000000008</v>
      </c>
    </row>
    <row r="6550" spans="1:4" ht="13.5">
      <c r="A6550" s="197">
        <v>97645</v>
      </c>
      <c r="B6550" s="197" t="s">
        <v>28305</v>
      </c>
      <c r="C6550" s="197" t="s">
        <v>102</v>
      </c>
      <c r="D6550" s="198">
        <v>33.36</v>
      </c>
    </row>
    <row r="6551" spans="1:4" ht="13.5">
      <c r="A6551" s="197">
        <v>97647</v>
      </c>
      <c r="B6551" s="197" t="s">
        <v>112</v>
      </c>
      <c r="C6551" s="197" t="s">
        <v>102</v>
      </c>
      <c r="D6551" s="198">
        <v>3.4</v>
      </c>
    </row>
    <row r="6552" spans="1:4" ht="13.5">
      <c r="A6552" s="197">
        <v>97648</v>
      </c>
      <c r="B6552" s="197" t="s">
        <v>28306</v>
      </c>
      <c r="C6552" s="197" t="s">
        <v>102</v>
      </c>
      <c r="D6552" s="198">
        <v>1.95</v>
      </c>
    </row>
    <row r="6553" spans="1:4" ht="13.5">
      <c r="A6553" s="197">
        <v>97649</v>
      </c>
      <c r="B6553" s="197" t="s">
        <v>28307</v>
      </c>
      <c r="C6553" s="197" t="s">
        <v>102</v>
      </c>
      <c r="D6553" s="198">
        <v>4.2300000000000004</v>
      </c>
    </row>
    <row r="6554" spans="1:4" ht="13.5">
      <c r="A6554" s="197">
        <v>97650</v>
      </c>
      <c r="B6554" s="197" t="s">
        <v>113</v>
      </c>
      <c r="C6554" s="197" t="s">
        <v>102</v>
      </c>
      <c r="D6554" s="198">
        <v>7.31</v>
      </c>
    </row>
    <row r="6555" spans="1:4" ht="13.5">
      <c r="A6555" s="197">
        <v>97651</v>
      </c>
      <c r="B6555" s="197" t="s">
        <v>28308</v>
      </c>
      <c r="C6555" s="197" t="s">
        <v>170</v>
      </c>
      <c r="D6555" s="198">
        <v>80.95</v>
      </c>
    </row>
    <row r="6556" spans="1:4" ht="13.5">
      <c r="A6556" s="197">
        <v>97652</v>
      </c>
      <c r="B6556" s="197" t="s">
        <v>28309</v>
      </c>
      <c r="C6556" s="197" t="s">
        <v>170</v>
      </c>
      <c r="D6556" s="198">
        <v>183.53</v>
      </c>
    </row>
    <row r="6557" spans="1:4" ht="13.5">
      <c r="A6557" s="197">
        <v>97653</v>
      </c>
      <c r="B6557" s="197" t="s">
        <v>28310</v>
      </c>
      <c r="C6557" s="197" t="s">
        <v>170</v>
      </c>
      <c r="D6557" s="198">
        <v>118.07</v>
      </c>
    </row>
    <row r="6558" spans="1:4" ht="13.5">
      <c r="A6558" s="197">
        <v>97654</v>
      </c>
      <c r="B6558" s="197" t="s">
        <v>28311</v>
      </c>
      <c r="C6558" s="197" t="s">
        <v>170</v>
      </c>
      <c r="D6558" s="198">
        <v>146.16</v>
      </c>
    </row>
    <row r="6559" spans="1:4" ht="13.5">
      <c r="A6559" s="197">
        <v>97655</v>
      </c>
      <c r="B6559" s="197" t="s">
        <v>28312</v>
      </c>
      <c r="C6559" s="197" t="s">
        <v>102</v>
      </c>
      <c r="D6559" s="198">
        <v>20.16</v>
      </c>
    </row>
    <row r="6560" spans="1:4" ht="13.5">
      <c r="A6560" s="197">
        <v>97656</v>
      </c>
      <c r="B6560" s="197" t="s">
        <v>28313</v>
      </c>
      <c r="C6560" s="197" t="s">
        <v>170</v>
      </c>
      <c r="D6560" s="198">
        <v>204.2</v>
      </c>
    </row>
    <row r="6561" spans="1:4" ht="13.5">
      <c r="A6561" s="197">
        <v>97657</v>
      </c>
      <c r="B6561" s="197" t="s">
        <v>28314</v>
      </c>
      <c r="C6561" s="197" t="s">
        <v>170</v>
      </c>
      <c r="D6561" s="198">
        <v>404.72</v>
      </c>
    </row>
    <row r="6562" spans="1:4" ht="13.5">
      <c r="A6562" s="197">
        <v>97658</v>
      </c>
      <c r="B6562" s="197" t="s">
        <v>28315</v>
      </c>
      <c r="C6562" s="197" t="s">
        <v>170</v>
      </c>
      <c r="D6562" s="198">
        <v>167.55</v>
      </c>
    </row>
    <row r="6563" spans="1:4" ht="13.5">
      <c r="A6563" s="197">
        <v>97659</v>
      </c>
      <c r="B6563" s="197" t="s">
        <v>28316</v>
      </c>
      <c r="C6563" s="197" t="s">
        <v>170</v>
      </c>
      <c r="D6563" s="198">
        <v>225.69</v>
      </c>
    </row>
    <row r="6564" spans="1:4" ht="13.5">
      <c r="A6564" s="197">
        <v>97660</v>
      </c>
      <c r="B6564" s="197" t="s">
        <v>28317</v>
      </c>
      <c r="C6564" s="197" t="s">
        <v>170</v>
      </c>
      <c r="D6564" s="198">
        <v>0.65</v>
      </c>
    </row>
    <row r="6565" spans="1:4" ht="13.5">
      <c r="A6565" s="197">
        <v>97661</v>
      </c>
      <c r="B6565" s="197" t="s">
        <v>28318</v>
      </c>
      <c r="C6565" s="197" t="s">
        <v>119</v>
      </c>
      <c r="D6565" s="198">
        <v>0.66</v>
      </c>
    </row>
    <row r="6566" spans="1:4" ht="13.5">
      <c r="A6566" s="197">
        <v>97662</v>
      </c>
      <c r="B6566" s="197" t="s">
        <v>28319</v>
      </c>
      <c r="C6566" s="197" t="s">
        <v>119</v>
      </c>
      <c r="D6566" s="198">
        <v>0.48</v>
      </c>
    </row>
    <row r="6567" spans="1:4" ht="13.5">
      <c r="A6567" s="197">
        <v>97663</v>
      </c>
      <c r="B6567" s="197" t="s">
        <v>28320</v>
      </c>
      <c r="C6567" s="197" t="s">
        <v>170</v>
      </c>
      <c r="D6567" s="198">
        <v>12.05</v>
      </c>
    </row>
    <row r="6568" spans="1:4" ht="13.5">
      <c r="A6568" s="197">
        <v>97664</v>
      </c>
      <c r="B6568" s="197" t="s">
        <v>28321</v>
      </c>
      <c r="C6568" s="197" t="s">
        <v>170</v>
      </c>
      <c r="D6568" s="198">
        <v>1.49</v>
      </c>
    </row>
    <row r="6569" spans="1:4" ht="13.5">
      <c r="A6569" s="197">
        <v>97665</v>
      </c>
      <c r="B6569" s="197" t="s">
        <v>28322</v>
      </c>
      <c r="C6569" s="197" t="s">
        <v>170</v>
      </c>
      <c r="D6569" s="198">
        <v>1.26</v>
      </c>
    </row>
    <row r="6570" spans="1:4" ht="13.5">
      <c r="A6570" s="197">
        <v>97666</v>
      </c>
      <c r="B6570" s="197" t="s">
        <v>28323</v>
      </c>
      <c r="C6570" s="197" t="s">
        <v>170</v>
      </c>
      <c r="D6570" s="198">
        <v>8.7899999999999991</v>
      </c>
    </row>
    <row r="6571" spans="1:4" ht="13.5">
      <c r="A6571" s="197">
        <v>95967</v>
      </c>
      <c r="B6571" s="197" t="s">
        <v>28324</v>
      </c>
      <c r="C6571" s="197" t="s">
        <v>23302</v>
      </c>
      <c r="D6571" s="198">
        <v>141.29</v>
      </c>
    </row>
    <row r="6572" spans="1:4" ht="13.5">
      <c r="A6572" s="197">
        <v>99058</v>
      </c>
      <c r="B6572" s="197" t="s">
        <v>28325</v>
      </c>
      <c r="C6572" s="197" t="s">
        <v>170</v>
      </c>
      <c r="D6572" s="198">
        <v>7.04</v>
      </c>
    </row>
    <row r="6573" spans="1:4" ht="13.5">
      <c r="A6573" s="197">
        <v>99059</v>
      </c>
      <c r="B6573" s="197" t="s">
        <v>28326</v>
      </c>
      <c r="C6573" s="197" t="s">
        <v>119</v>
      </c>
      <c r="D6573" s="198">
        <v>58.81</v>
      </c>
    </row>
    <row r="6574" spans="1:4" ht="13.5">
      <c r="A6574" s="197">
        <v>99060</v>
      </c>
      <c r="B6574" s="197" t="s">
        <v>28327</v>
      </c>
      <c r="C6574" s="197" t="s">
        <v>170</v>
      </c>
      <c r="D6574" s="198">
        <v>160.1</v>
      </c>
    </row>
    <row r="6575" spans="1:4" ht="13.5">
      <c r="A6575" s="197">
        <v>99061</v>
      </c>
      <c r="B6575" s="197" t="s">
        <v>28328</v>
      </c>
      <c r="C6575" s="197" t="s">
        <v>170</v>
      </c>
      <c r="D6575" s="198">
        <v>105.91</v>
      </c>
    </row>
    <row r="6576" spans="1:4" ht="13.5">
      <c r="A6576" s="197">
        <v>99062</v>
      </c>
      <c r="B6576" s="197" t="s">
        <v>28329</v>
      </c>
      <c r="C6576" s="197" t="s">
        <v>170</v>
      </c>
      <c r="D6576" s="198">
        <v>2.5</v>
      </c>
    </row>
    <row r="6577" spans="1:4" ht="13.5">
      <c r="A6577" s="197">
        <v>99063</v>
      </c>
      <c r="B6577" s="197" t="s">
        <v>28330</v>
      </c>
      <c r="C6577" s="197" t="s">
        <v>119</v>
      </c>
      <c r="D6577" s="198">
        <v>5.29</v>
      </c>
    </row>
    <row r="6578" spans="1:4" ht="13.5">
      <c r="A6578" s="197">
        <v>99064</v>
      </c>
      <c r="B6578" s="197" t="s">
        <v>28331</v>
      </c>
      <c r="C6578" s="197" t="s">
        <v>119</v>
      </c>
      <c r="D6578" s="198">
        <v>0.35</v>
      </c>
    </row>
    <row r="6579" spans="1:4" ht="13.5">
      <c r="A6579" s="197">
        <v>93588</v>
      </c>
      <c r="B6579" s="197" t="s">
        <v>28332</v>
      </c>
      <c r="C6579" s="197" t="s">
        <v>28161</v>
      </c>
      <c r="D6579" s="198">
        <v>2.75</v>
      </c>
    </row>
    <row r="6580" spans="1:4" ht="13.5">
      <c r="A6580" s="197">
        <v>93589</v>
      </c>
      <c r="B6580" s="197" t="s">
        <v>28333</v>
      </c>
      <c r="C6580" s="197" t="s">
        <v>28161</v>
      </c>
      <c r="D6580" s="198">
        <v>2.36</v>
      </c>
    </row>
    <row r="6581" spans="1:4" ht="13.5">
      <c r="A6581" s="197">
        <v>93590</v>
      </c>
      <c r="B6581" s="197" t="s">
        <v>28334</v>
      </c>
      <c r="C6581" s="197" t="s">
        <v>28161</v>
      </c>
      <c r="D6581" s="198">
        <v>0.86</v>
      </c>
    </row>
    <row r="6582" spans="1:4" ht="13.5">
      <c r="A6582" s="197">
        <v>93591</v>
      </c>
      <c r="B6582" s="197" t="s">
        <v>28335</v>
      </c>
      <c r="C6582" s="197" t="s">
        <v>28161</v>
      </c>
      <c r="D6582" s="198">
        <v>2.5099999999999998</v>
      </c>
    </row>
    <row r="6583" spans="1:4" ht="13.5">
      <c r="A6583" s="197">
        <v>93592</v>
      </c>
      <c r="B6583" s="197" t="s">
        <v>28336</v>
      </c>
      <c r="C6583" s="197" t="s">
        <v>28161</v>
      </c>
      <c r="D6583" s="198">
        <v>2.1800000000000002</v>
      </c>
    </row>
    <row r="6584" spans="1:4" ht="13.5">
      <c r="A6584" s="197">
        <v>93593</v>
      </c>
      <c r="B6584" s="197" t="s">
        <v>28337</v>
      </c>
      <c r="C6584" s="197" t="s">
        <v>28161</v>
      </c>
      <c r="D6584" s="198">
        <v>0.79</v>
      </c>
    </row>
    <row r="6585" spans="1:4" ht="13.5">
      <c r="A6585" s="197">
        <v>93594</v>
      </c>
      <c r="B6585" s="197" t="s">
        <v>28338</v>
      </c>
      <c r="C6585" s="197" t="s">
        <v>27419</v>
      </c>
      <c r="D6585" s="198">
        <v>1.83</v>
      </c>
    </row>
    <row r="6586" spans="1:4" ht="13.5">
      <c r="A6586" s="197">
        <v>93595</v>
      </c>
      <c r="B6586" s="197" t="s">
        <v>28339</v>
      </c>
      <c r="C6586" s="197" t="s">
        <v>27419</v>
      </c>
      <c r="D6586" s="198">
        <v>1.6</v>
      </c>
    </row>
    <row r="6587" spans="1:4" ht="13.5">
      <c r="A6587" s="197">
        <v>93596</v>
      </c>
      <c r="B6587" s="197" t="s">
        <v>28340</v>
      </c>
      <c r="C6587" s="197" t="s">
        <v>27419</v>
      </c>
      <c r="D6587" s="198">
        <v>0.56999999999999995</v>
      </c>
    </row>
    <row r="6588" spans="1:4" ht="13.5">
      <c r="A6588" s="197">
        <v>93597</v>
      </c>
      <c r="B6588" s="197" t="s">
        <v>28341</v>
      </c>
      <c r="C6588" s="197" t="s">
        <v>27419</v>
      </c>
      <c r="D6588" s="198">
        <v>1.67</v>
      </c>
    </row>
    <row r="6589" spans="1:4" ht="13.5">
      <c r="A6589" s="197">
        <v>93598</v>
      </c>
      <c r="B6589" s="197" t="s">
        <v>28342</v>
      </c>
      <c r="C6589" s="197" t="s">
        <v>27419</v>
      </c>
      <c r="D6589" s="198">
        <v>1.43</v>
      </c>
    </row>
    <row r="6590" spans="1:4" ht="13.5">
      <c r="A6590" s="197">
        <v>93599</v>
      </c>
      <c r="B6590" s="197" t="s">
        <v>28343</v>
      </c>
      <c r="C6590" s="197" t="s">
        <v>27419</v>
      </c>
      <c r="D6590" s="198">
        <v>0.53</v>
      </c>
    </row>
    <row r="6591" spans="1:4" ht="13.5">
      <c r="A6591" s="197">
        <v>95425</v>
      </c>
      <c r="B6591" s="197" t="s">
        <v>28344</v>
      </c>
      <c r="C6591" s="197" t="s">
        <v>28161</v>
      </c>
      <c r="D6591" s="198">
        <v>2.15</v>
      </c>
    </row>
    <row r="6592" spans="1:4" ht="13.5">
      <c r="A6592" s="197">
        <v>95426</v>
      </c>
      <c r="B6592" s="197" t="s">
        <v>28345</v>
      </c>
      <c r="C6592" s="197" t="s">
        <v>28161</v>
      </c>
      <c r="D6592" s="198">
        <v>1.85</v>
      </c>
    </row>
    <row r="6593" spans="1:4" ht="13.5">
      <c r="A6593" s="197">
        <v>95427</v>
      </c>
      <c r="B6593" s="197" t="s">
        <v>28346</v>
      </c>
      <c r="C6593" s="197" t="s">
        <v>28161</v>
      </c>
      <c r="D6593" s="198">
        <v>0.69</v>
      </c>
    </row>
    <row r="6594" spans="1:4" ht="13.5">
      <c r="A6594" s="197">
        <v>95428</v>
      </c>
      <c r="B6594" s="197" t="s">
        <v>28347</v>
      </c>
      <c r="C6594" s="197" t="s">
        <v>27419</v>
      </c>
      <c r="D6594" s="198">
        <v>1.45</v>
      </c>
    </row>
    <row r="6595" spans="1:4" ht="13.5">
      <c r="A6595" s="197">
        <v>95429</v>
      </c>
      <c r="B6595" s="197" t="s">
        <v>28348</v>
      </c>
      <c r="C6595" s="197" t="s">
        <v>27419</v>
      </c>
      <c r="D6595" s="198">
        <v>1.25</v>
      </c>
    </row>
    <row r="6596" spans="1:4" ht="13.5">
      <c r="A6596" s="197">
        <v>95430</v>
      </c>
      <c r="B6596" s="197" t="s">
        <v>28349</v>
      </c>
      <c r="C6596" s="197" t="s">
        <v>27419</v>
      </c>
      <c r="D6596" s="198">
        <v>0.43</v>
      </c>
    </row>
    <row r="6597" spans="1:4" ht="13.5">
      <c r="A6597" s="197">
        <v>95875</v>
      </c>
      <c r="B6597" s="197" t="s">
        <v>28350</v>
      </c>
      <c r="C6597" s="197" t="s">
        <v>28161</v>
      </c>
      <c r="D6597" s="198">
        <v>2.17</v>
      </c>
    </row>
    <row r="6598" spans="1:4" ht="13.5">
      <c r="A6598" s="197">
        <v>95876</v>
      </c>
      <c r="B6598" s="197" t="s">
        <v>28351</v>
      </c>
      <c r="C6598" s="197" t="s">
        <v>28161</v>
      </c>
      <c r="D6598" s="198">
        <v>1.98</v>
      </c>
    </row>
    <row r="6599" spans="1:4" ht="13.5">
      <c r="A6599" s="197">
        <v>95877</v>
      </c>
      <c r="B6599" s="197" t="s">
        <v>28352</v>
      </c>
      <c r="C6599" s="197" t="s">
        <v>28161</v>
      </c>
      <c r="D6599" s="198">
        <v>1.71</v>
      </c>
    </row>
    <row r="6600" spans="1:4" ht="13.5">
      <c r="A6600" s="197">
        <v>95878</v>
      </c>
      <c r="B6600" s="197" t="s">
        <v>28353</v>
      </c>
      <c r="C6600" s="197" t="s">
        <v>27419</v>
      </c>
      <c r="D6600" s="198">
        <v>1.46</v>
      </c>
    </row>
    <row r="6601" spans="1:4" ht="13.5">
      <c r="A6601" s="197">
        <v>95879</v>
      </c>
      <c r="B6601" s="197" t="s">
        <v>28354</v>
      </c>
      <c r="C6601" s="197" t="s">
        <v>27419</v>
      </c>
      <c r="D6601" s="198">
        <v>1.33</v>
      </c>
    </row>
    <row r="6602" spans="1:4" ht="13.5">
      <c r="A6602" s="197">
        <v>95880</v>
      </c>
      <c r="B6602" s="197" t="s">
        <v>28355</v>
      </c>
      <c r="C6602" s="197" t="s">
        <v>27419</v>
      </c>
      <c r="D6602" s="198">
        <v>1.1399999999999999</v>
      </c>
    </row>
    <row r="6603" spans="1:4" ht="13.5">
      <c r="A6603" s="197">
        <v>97912</v>
      </c>
      <c r="B6603" s="197" t="s">
        <v>28356</v>
      </c>
      <c r="C6603" s="197" t="s">
        <v>28161</v>
      </c>
      <c r="D6603" s="198">
        <v>3.27</v>
      </c>
    </row>
    <row r="6604" spans="1:4" ht="13.5">
      <c r="A6604" s="197">
        <v>97913</v>
      </c>
      <c r="B6604" s="197" t="s">
        <v>28357</v>
      </c>
      <c r="C6604" s="197" t="s">
        <v>28161</v>
      </c>
      <c r="D6604" s="198">
        <v>2.84</v>
      </c>
    </row>
    <row r="6605" spans="1:4" ht="13.5">
      <c r="A6605" s="197">
        <v>97914</v>
      </c>
      <c r="B6605" s="197" t="s">
        <v>28358</v>
      </c>
      <c r="C6605" s="197" t="s">
        <v>28161</v>
      </c>
      <c r="D6605" s="198">
        <v>2.6</v>
      </c>
    </row>
    <row r="6606" spans="1:4" ht="13.5">
      <c r="A6606" s="197">
        <v>97915</v>
      </c>
      <c r="B6606" s="197" t="s">
        <v>28359</v>
      </c>
      <c r="C6606" s="197" t="s">
        <v>28161</v>
      </c>
      <c r="D6606" s="198">
        <v>1.04</v>
      </c>
    </row>
    <row r="6607" spans="1:4" ht="13.5">
      <c r="A6607" s="197">
        <v>100937</v>
      </c>
      <c r="B6607" s="197" t="s">
        <v>28360</v>
      </c>
      <c r="C6607" s="197" t="s">
        <v>28161</v>
      </c>
      <c r="D6607" s="198">
        <v>7.81</v>
      </c>
    </row>
    <row r="6608" spans="1:4" ht="13.5">
      <c r="A6608" s="197">
        <v>100938</v>
      </c>
      <c r="B6608" s="197" t="s">
        <v>28361</v>
      </c>
      <c r="C6608" s="197" t="s">
        <v>28161</v>
      </c>
      <c r="D6608" s="198">
        <v>6.56</v>
      </c>
    </row>
    <row r="6609" spans="1:4" ht="13.5">
      <c r="A6609" s="197">
        <v>100939</v>
      </c>
      <c r="B6609" s="197" t="s">
        <v>28362</v>
      </c>
      <c r="C6609" s="197" t="s">
        <v>28161</v>
      </c>
      <c r="D6609" s="198">
        <v>6.01</v>
      </c>
    </row>
    <row r="6610" spans="1:4" ht="13.5">
      <c r="A6610" s="197">
        <v>100940</v>
      </c>
      <c r="B6610" s="197" t="s">
        <v>28363</v>
      </c>
      <c r="C6610" s="197" t="s">
        <v>28161</v>
      </c>
      <c r="D6610" s="198">
        <v>5.16</v>
      </c>
    </row>
    <row r="6611" spans="1:4" ht="13.5">
      <c r="A6611" s="197">
        <v>100941</v>
      </c>
      <c r="B6611" s="197" t="s">
        <v>28364</v>
      </c>
      <c r="C6611" s="197" t="s">
        <v>27419</v>
      </c>
      <c r="D6611" s="198">
        <v>5.2</v>
      </c>
    </row>
    <row r="6612" spans="1:4" ht="13.5">
      <c r="A6612" s="197">
        <v>100942</v>
      </c>
      <c r="B6612" s="197" t="s">
        <v>28365</v>
      </c>
      <c r="C6612" s="197" t="s">
        <v>27419</v>
      </c>
      <c r="D6612" s="198">
        <v>4.38</v>
      </c>
    </row>
    <row r="6613" spans="1:4" ht="13.5">
      <c r="A6613" s="197">
        <v>100943</v>
      </c>
      <c r="B6613" s="197" t="s">
        <v>28366</v>
      </c>
      <c r="C6613" s="197" t="s">
        <v>27419</v>
      </c>
      <c r="D6613" s="198">
        <v>3.99</v>
      </c>
    </row>
    <row r="6614" spans="1:4" ht="13.5">
      <c r="A6614" s="197">
        <v>100944</v>
      </c>
      <c r="B6614" s="197" t="s">
        <v>28367</v>
      </c>
      <c r="C6614" s="197" t="s">
        <v>27419</v>
      </c>
      <c r="D6614" s="198">
        <v>3.45</v>
      </c>
    </row>
    <row r="6615" spans="1:4" ht="13.5">
      <c r="A6615" s="197">
        <v>100945</v>
      </c>
      <c r="B6615" s="197" t="s">
        <v>28368</v>
      </c>
      <c r="C6615" s="197" t="s">
        <v>27419</v>
      </c>
      <c r="D6615" s="198">
        <v>2.4500000000000002</v>
      </c>
    </row>
    <row r="6616" spans="1:4" ht="13.5">
      <c r="A6616" s="197">
        <v>100946</v>
      </c>
      <c r="B6616" s="197" t="s">
        <v>28369</v>
      </c>
      <c r="C6616" s="197" t="s">
        <v>27419</v>
      </c>
      <c r="D6616" s="198">
        <v>2.11</v>
      </c>
    </row>
    <row r="6617" spans="1:4" ht="13.5">
      <c r="A6617" s="197">
        <v>100947</v>
      </c>
      <c r="B6617" s="197" t="s">
        <v>28370</v>
      </c>
      <c r="C6617" s="197" t="s">
        <v>27419</v>
      </c>
      <c r="D6617" s="198">
        <v>1.94</v>
      </c>
    </row>
    <row r="6618" spans="1:4" ht="13.5">
      <c r="A6618" s="197">
        <v>100948</v>
      </c>
      <c r="B6618" s="197" t="s">
        <v>28371</v>
      </c>
      <c r="C6618" s="197" t="s">
        <v>27419</v>
      </c>
      <c r="D6618" s="198">
        <v>0.77</v>
      </c>
    </row>
    <row r="6619" spans="1:4" ht="13.5">
      <c r="A6619" s="197">
        <v>100949</v>
      </c>
      <c r="B6619" s="197" t="s">
        <v>28372</v>
      </c>
      <c r="C6619" s="197" t="s">
        <v>27419</v>
      </c>
      <c r="D6619" s="198">
        <v>5.82</v>
      </c>
    </row>
    <row r="6620" spans="1:4" ht="13.5">
      <c r="A6620" s="197">
        <v>100950</v>
      </c>
      <c r="B6620" s="197" t="s">
        <v>28373</v>
      </c>
      <c r="C6620" s="197" t="s">
        <v>27419</v>
      </c>
      <c r="D6620" s="198">
        <v>3.03</v>
      </c>
    </row>
    <row r="6621" spans="1:4" ht="13.5">
      <c r="A6621" s="197">
        <v>100951</v>
      </c>
      <c r="B6621" s="197" t="s">
        <v>28374</v>
      </c>
      <c r="C6621" s="197" t="s">
        <v>27419</v>
      </c>
      <c r="D6621" s="198">
        <v>2.61</v>
      </c>
    </row>
    <row r="6622" spans="1:4" ht="13.5">
      <c r="A6622" s="197">
        <v>100952</v>
      </c>
      <c r="B6622" s="197" t="s">
        <v>28375</v>
      </c>
      <c r="C6622" s="197" t="s">
        <v>27419</v>
      </c>
      <c r="D6622" s="198">
        <v>2.41</v>
      </c>
    </row>
    <row r="6623" spans="1:4" ht="13.5">
      <c r="A6623" s="197">
        <v>100953</v>
      </c>
      <c r="B6623" s="197" t="s">
        <v>28376</v>
      </c>
      <c r="C6623" s="197" t="s">
        <v>27419</v>
      </c>
      <c r="D6623" s="198">
        <v>0.95</v>
      </c>
    </row>
    <row r="6624" spans="1:4" ht="13.5">
      <c r="A6624" s="197">
        <v>100954</v>
      </c>
      <c r="B6624" s="197" t="s">
        <v>28377</v>
      </c>
      <c r="C6624" s="197" t="s">
        <v>27419</v>
      </c>
      <c r="D6624" s="198">
        <v>7.22</v>
      </c>
    </row>
    <row r="6625" spans="1:4" ht="13.5">
      <c r="A6625" s="197">
        <v>100955</v>
      </c>
      <c r="B6625" s="197" t="s">
        <v>28378</v>
      </c>
      <c r="C6625" s="197" t="s">
        <v>28161</v>
      </c>
      <c r="D6625" s="198">
        <v>4.63</v>
      </c>
    </row>
    <row r="6626" spans="1:4" ht="13.5">
      <c r="A6626" s="197">
        <v>100956</v>
      </c>
      <c r="B6626" s="197" t="s">
        <v>28379</v>
      </c>
      <c r="C6626" s="197" t="s">
        <v>28161</v>
      </c>
      <c r="D6626" s="198">
        <v>4.0199999999999996</v>
      </c>
    </row>
    <row r="6627" spans="1:4" ht="13.5">
      <c r="A6627" s="197">
        <v>100957</v>
      </c>
      <c r="B6627" s="197" t="s">
        <v>28380</v>
      </c>
      <c r="C6627" s="197" t="s">
        <v>28161</v>
      </c>
      <c r="D6627" s="198">
        <v>3.67</v>
      </c>
    </row>
    <row r="6628" spans="1:4" ht="13.5">
      <c r="A6628" s="197">
        <v>100958</v>
      </c>
      <c r="B6628" s="197" t="s">
        <v>28381</v>
      </c>
      <c r="C6628" s="197" t="s">
        <v>28161</v>
      </c>
      <c r="D6628" s="198">
        <v>1.47</v>
      </c>
    </row>
    <row r="6629" spans="1:4" ht="13.5">
      <c r="A6629" s="197">
        <v>100959</v>
      </c>
      <c r="B6629" s="197" t="s">
        <v>28382</v>
      </c>
      <c r="C6629" s="197" t="s">
        <v>28161</v>
      </c>
      <c r="D6629" s="198">
        <v>11.03</v>
      </c>
    </row>
    <row r="6630" spans="1:4" ht="13.5">
      <c r="A6630" s="197">
        <v>100960</v>
      </c>
      <c r="B6630" s="197" t="s">
        <v>28383</v>
      </c>
      <c r="C6630" s="197" t="s">
        <v>28161</v>
      </c>
      <c r="D6630" s="198">
        <v>3.33</v>
      </c>
    </row>
    <row r="6631" spans="1:4" ht="13.5">
      <c r="A6631" s="197">
        <v>100961</v>
      </c>
      <c r="B6631" s="197" t="s">
        <v>28384</v>
      </c>
      <c r="C6631" s="197" t="s">
        <v>28161</v>
      </c>
      <c r="D6631" s="198">
        <v>2.88</v>
      </c>
    </row>
    <row r="6632" spans="1:4" ht="13.5">
      <c r="A6632" s="197">
        <v>100962</v>
      </c>
      <c r="B6632" s="197" t="s">
        <v>28385</v>
      </c>
      <c r="C6632" s="197" t="s">
        <v>28161</v>
      </c>
      <c r="D6632" s="198">
        <v>2.63</v>
      </c>
    </row>
    <row r="6633" spans="1:4" ht="13.5">
      <c r="A6633" s="197">
        <v>100963</v>
      </c>
      <c r="B6633" s="197" t="s">
        <v>28386</v>
      </c>
      <c r="C6633" s="197" t="s">
        <v>28161</v>
      </c>
      <c r="D6633" s="198">
        <v>1.03</v>
      </c>
    </row>
    <row r="6634" spans="1:4" ht="13.5">
      <c r="A6634" s="197">
        <v>100964</v>
      </c>
      <c r="B6634" s="197" t="s">
        <v>28387</v>
      </c>
      <c r="C6634" s="197" t="s">
        <v>28161</v>
      </c>
      <c r="D6634" s="198">
        <v>7.99</v>
      </c>
    </row>
    <row r="6635" spans="1:4" ht="13.5">
      <c r="A6635" s="197">
        <v>100973</v>
      </c>
      <c r="B6635" s="197" t="s">
        <v>28388</v>
      </c>
      <c r="C6635" s="197" t="s">
        <v>105</v>
      </c>
      <c r="D6635" s="198">
        <v>8.07</v>
      </c>
    </row>
    <row r="6636" spans="1:4" ht="13.5">
      <c r="A6636" s="197">
        <v>100974</v>
      </c>
      <c r="B6636" s="197" t="s">
        <v>28389</v>
      </c>
      <c r="C6636" s="197" t="s">
        <v>105</v>
      </c>
      <c r="D6636" s="198">
        <v>7.79</v>
      </c>
    </row>
    <row r="6637" spans="1:4" ht="13.5">
      <c r="A6637" s="197">
        <v>100975</v>
      </c>
      <c r="B6637" s="197" t="s">
        <v>28390</v>
      </c>
      <c r="C6637" s="197" t="s">
        <v>105</v>
      </c>
      <c r="D6637" s="198">
        <v>8.09</v>
      </c>
    </row>
    <row r="6638" spans="1:4" ht="13.5">
      <c r="A6638" s="197">
        <v>100965</v>
      </c>
      <c r="B6638" s="197" t="s">
        <v>28391</v>
      </c>
      <c r="C6638" s="197" t="s">
        <v>27419</v>
      </c>
      <c r="D6638" s="198">
        <v>1.68</v>
      </c>
    </row>
    <row r="6639" spans="1:4" ht="13.5">
      <c r="A6639" s="197">
        <v>100966</v>
      </c>
      <c r="B6639" s="197" t="s">
        <v>28392</v>
      </c>
      <c r="C6639" s="197" t="s">
        <v>27419</v>
      </c>
      <c r="D6639" s="198">
        <v>1.45</v>
      </c>
    </row>
    <row r="6640" spans="1:4" ht="13.5">
      <c r="A6640" s="197">
        <v>100969</v>
      </c>
      <c r="B6640" s="197" t="s">
        <v>28393</v>
      </c>
      <c r="C6640" s="197" t="s">
        <v>27419</v>
      </c>
      <c r="D6640" s="198">
        <v>2.25</v>
      </c>
    </row>
    <row r="6641" spans="1:4" ht="13.5">
      <c r="A6641" s="197">
        <v>100970</v>
      </c>
      <c r="B6641" s="197" t="s">
        <v>28394</v>
      </c>
      <c r="C6641" s="197" t="s">
        <v>27419</v>
      </c>
      <c r="D6641" s="198">
        <v>1.9</v>
      </c>
    </row>
    <row r="6642" spans="1:4" ht="13.5">
      <c r="A6642" s="197">
        <v>102330</v>
      </c>
      <c r="B6642" s="197" t="s">
        <v>28395</v>
      </c>
      <c r="C6642" s="197" t="s">
        <v>27419</v>
      </c>
      <c r="D6642" s="198">
        <v>1.35</v>
      </c>
    </row>
    <row r="6643" spans="1:4" ht="13.5">
      <c r="A6643" s="197">
        <v>102331</v>
      </c>
      <c r="B6643" s="197" t="s">
        <v>28396</v>
      </c>
      <c r="C6643" s="197" t="s">
        <v>27419</v>
      </c>
      <c r="D6643" s="198">
        <v>0.52</v>
      </c>
    </row>
    <row r="6644" spans="1:4" ht="13.5">
      <c r="A6644" s="197">
        <v>102332</v>
      </c>
      <c r="B6644" s="197" t="s">
        <v>28397</v>
      </c>
      <c r="C6644" s="197" t="s">
        <v>27419</v>
      </c>
      <c r="D6644" s="198">
        <v>1.77</v>
      </c>
    </row>
    <row r="6645" spans="1:4" ht="13.5">
      <c r="A6645" s="197">
        <v>102333</v>
      </c>
      <c r="B6645" s="197" t="s">
        <v>28398</v>
      </c>
      <c r="C6645" s="197" t="s">
        <v>27419</v>
      </c>
      <c r="D6645" s="198">
        <v>0.71</v>
      </c>
    </row>
    <row r="6646" spans="1:4" ht="13.5">
      <c r="A6646" s="197">
        <v>101019</v>
      </c>
      <c r="B6646" s="197" t="s">
        <v>28399</v>
      </c>
      <c r="C6646" s="197" t="s">
        <v>27623</v>
      </c>
      <c r="D6646" s="198">
        <v>518.24</v>
      </c>
    </row>
    <row r="6647" spans="1:4" ht="13.5">
      <c r="A6647" s="197">
        <v>101479</v>
      </c>
      <c r="B6647" s="197" t="s">
        <v>28400</v>
      </c>
      <c r="C6647" s="197" t="s">
        <v>27623</v>
      </c>
      <c r="D6647" s="198">
        <v>150.97999999999999</v>
      </c>
    </row>
    <row r="6648" spans="1:4" ht="13.5">
      <c r="A6648" s="197">
        <v>102568</v>
      </c>
      <c r="B6648" s="197" t="s">
        <v>44574</v>
      </c>
      <c r="C6648" s="197" t="s">
        <v>27623</v>
      </c>
      <c r="D6648" s="198">
        <v>257.20999999999998</v>
      </c>
    </row>
    <row r="6649" spans="1:4" ht="13.5">
      <c r="A6649" s="197">
        <v>100976</v>
      </c>
      <c r="B6649" s="197" t="s">
        <v>28401</v>
      </c>
      <c r="C6649" s="197" t="s">
        <v>105</v>
      </c>
      <c r="D6649" s="198">
        <v>7.97</v>
      </c>
    </row>
    <row r="6650" spans="1:4" ht="13.5">
      <c r="A6650" s="197">
        <v>100977</v>
      </c>
      <c r="B6650" s="197" t="s">
        <v>28402</v>
      </c>
      <c r="C6650" s="197" t="s">
        <v>105</v>
      </c>
      <c r="D6650" s="198">
        <v>6.89</v>
      </c>
    </row>
    <row r="6651" spans="1:4" ht="13.5">
      <c r="A6651" s="197">
        <v>100978</v>
      </c>
      <c r="B6651" s="197" t="s">
        <v>28403</v>
      </c>
      <c r="C6651" s="197" t="s">
        <v>105</v>
      </c>
      <c r="D6651" s="198">
        <v>6.22</v>
      </c>
    </row>
    <row r="6652" spans="1:4" ht="13.5">
      <c r="A6652" s="197">
        <v>100979</v>
      </c>
      <c r="B6652" s="197" t="s">
        <v>28404</v>
      </c>
      <c r="C6652" s="197" t="s">
        <v>105</v>
      </c>
      <c r="D6652" s="198">
        <v>6.16</v>
      </c>
    </row>
    <row r="6653" spans="1:4" ht="13.5">
      <c r="A6653" s="197">
        <v>100980</v>
      </c>
      <c r="B6653" s="197" t="s">
        <v>28405</v>
      </c>
      <c r="C6653" s="197" t="s">
        <v>105</v>
      </c>
      <c r="D6653" s="198">
        <v>5.87</v>
      </c>
    </row>
    <row r="6654" spans="1:4" ht="13.5">
      <c r="A6654" s="197">
        <v>100981</v>
      </c>
      <c r="B6654" s="197" t="s">
        <v>305</v>
      </c>
      <c r="C6654" s="197" t="s">
        <v>105</v>
      </c>
      <c r="D6654" s="198">
        <v>8.44</v>
      </c>
    </row>
    <row r="6655" spans="1:4" ht="13.5">
      <c r="A6655" s="197">
        <v>100982</v>
      </c>
      <c r="B6655" s="197" t="s">
        <v>28406</v>
      </c>
      <c r="C6655" s="197" t="s">
        <v>105</v>
      </c>
      <c r="D6655" s="198">
        <v>8.1</v>
      </c>
    </row>
    <row r="6656" spans="1:4" ht="13.5">
      <c r="A6656" s="197">
        <v>100983</v>
      </c>
      <c r="B6656" s="197" t="s">
        <v>28407</v>
      </c>
      <c r="C6656" s="197" t="s">
        <v>105</v>
      </c>
      <c r="D6656" s="198">
        <v>8.3800000000000008</v>
      </c>
    </row>
    <row r="6657" spans="1:4" ht="13.5">
      <c r="A6657" s="197">
        <v>100984</v>
      </c>
      <c r="B6657" s="197" t="s">
        <v>28408</v>
      </c>
      <c r="C6657" s="197" t="s">
        <v>105</v>
      </c>
      <c r="D6657" s="198">
        <v>8.25</v>
      </c>
    </row>
    <row r="6658" spans="1:4" ht="13.5">
      <c r="A6658" s="197">
        <v>100985</v>
      </c>
      <c r="B6658" s="197" t="s">
        <v>28409</v>
      </c>
      <c r="C6658" s="197" t="s">
        <v>105</v>
      </c>
      <c r="D6658" s="198">
        <v>6.52</v>
      </c>
    </row>
    <row r="6659" spans="1:4" ht="13.5">
      <c r="A6659" s="197">
        <v>100986</v>
      </c>
      <c r="B6659" s="197" t="s">
        <v>28410</v>
      </c>
      <c r="C6659" s="197" t="s">
        <v>105</v>
      </c>
      <c r="D6659" s="198">
        <v>7.89</v>
      </c>
    </row>
    <row r="6660" spans="1:4" ht="13.5">
      <c r="A6660" s="197">
        <v>100987</v>
      </c>
      <c r="B6660" s="197" t="s">
        <v>28411</v>
      </c>
      <c r="C6660" s="197" t="s">
        <v>105</v>
      </c>
      <c r="D6660" s="198">
        <v>9.49</v>
      </c>
    </row>
    <row r="6661" spans="1:4" ht="13.5">
      <c r="A6661" s="197">
        <v>100988</v>
      </c>
      <c r="B6661" s="197" t="s">
        <v>28412</v>
      </c>
      <c r="C6661" s="197" t="s">
        <v>105</v>
      </c>
      <c r="D6661" s="198">
        <v>10.130000000000001</v>
      </c>
    </row>
    <row r="6662" spans="1:4" ht="13.5">
      <c r="A6662" s="197">
        <v>100989</v>
      </c>
      <c r="B6662" s="197" t="s">
        <v>28413</v>
      </c>
      <c r="C6662" s="197" t="s">
        <v>27623</v>
      </c>
      <c r="D6662" s="198">
        <v>5.38</v>
      </c>
    </row>
    <row r="6663" spans="1:4" ht="13.5">
      <c r="A6663" s="197">
        <v>100990</v>
      </c>
      <c r="B6663" s="197" t="s">
        <v>28414</v>
      </c>
      <c r="C6663" s="197" t="s">
        <v>27623</v>
      </c>
      <c r="D6663" s="198">
        <v>5.19</v>
      </c>
    </row>
    <row r="6664" spans="1:4" ht="13.5">
      <c r="A6664" s="197">
        <v>100991</v>
      </c>
      <c r="B6664" s="197" t="s">
        <v>28415</v>
      </c>
      <c r="C6664" s="197" t="s">
        <v>27623</v>
      </c>
      <c r="D6664" s="198">
        <v>5.41</v>
      </c>
    </row>
    <row r="6665" spans="1:4" ht="13.5">
      <c r="A6665" s="197">
        <v>100992</v>
      </c>
      <c r="B6665" s="197" t="s">
        <v>28416</v>
      </c>
      <c r="C6665" s="197" t="s">
        <v>27623</v>
      </c>
      <c r="D6665" s="198">
        <v>5.31</v>
      </c>
    </row>
    <row r="6666" spans="1:4" ht="13.5">
      <c r="A6666" s="197">
        <v>100993</v>
      </c>
      <c r="B6666" s="197" t="s">
        <v>28417</v>
      </c>
      <c r="C6666" s="197" t="s">
        <v>27623</v>
      </c>
      <c r="D6666" s="198">
        <v>4.58</v>
      </c>
    </row>
    <row r="6667" spans="1:4" ht="13.5">
      <c r="A6667" s="197">
        <v>100994</v>
      </c>
      <c r="B6667" s="197" t="s">
        <v>28418</v>
      </c>
      <c r="C6667" s="197" t="s">
        <v>27623</v>
      </c>
      <c r="D6667" s="198">
        <v>4.13</v>
      </c>
    </row>
    <row r="6668" spans="1:4" ht="13.5">
      <c r="A6668" s="197">
        <v>100995</v>
      </c>
      <c r="B6668" s="197" t="s">
        <v>28419</v>
      </c>
      <c r="C6668" s="197" t="s">
        <v>27623</v>
      </c>
      <c r="D6668" s="198">
        <v>4.1100000000000003</v>
      </c>
    </row>
    <row r="6669" spans="1:4" ht="13.5">
      <c r="A6669" s="197">
        <v>100996</v>
      </c>
      <c r="B6669" s="197" t="s">
        <v>28420</v>
      </c>
      <c r="C6669" s="197" t="s">
        <v>27623</v>
      </c>
      <c r="D6669" s="198">
        <v>3.9</v>
      </c>
    </row>
    <row r="6670" spans="1:4" ht="13.5">
      <c r="A6670" s="197">
        <v>100997</v>
      </c>
      <c r="B6670" s="197" t="s">
        <v>28421</v>
      </c>
      <c r="C6670" s="197" t="s">
        <v>27623</v>
      </c>
      <c r="D6670" s="198">
        <v>5.63</v>
      </c>
    </row>
    <row r="6671" spans="1:4" ht="13.5">
      <c r="A6671" s="197">
        <v>100998</v>
      </c>
      <c r="B6671" s="197" t="s">
        <v>28422</v>
      </c>
      <c r="C6671" s="197" t="s">
        <v>27623</v>
      </c>
      <c r="D6671" s="198">
        <v>5.41</v>
      </c>
    </row>
    <row r="6672" spans="1:4" ht="13.5">
      <c r="A6672" s="197">
        <v>100999</v>
      </c>
      <c r="B6672" s="197" t="s">
        <v>28423</v>
      </c>
      <c r="C6672" s="197" t="s">
        <v>27623</v>
      </c>
      <c r="D6672" s="198">
        <v>5.61</v>
      </c>
    </row>
    <row r="6673" spans="1:4" ht="13.5">
      <c r="A6673" s="197">
        <v>101000</v>
      </c>
      <c r="B6673" s="197" t="s">
        <v>28424</v>
      </c>
      <c r="C6673" s="197" t="s">
        <v>27623</v>
      </c>
      <c r="D6673" s="198">
        <v>5.5</v>
      </c>
    </row>
    <row r="6674" spans="1:4" ht="13.5">
      <c r="A6674" s="197">
        <v>101001</v>
      </c>
      <c r="B6674" s="197" t="s">
        <v>28425</v>
      </c>
      <c r="C6674" s="197" t="s">
        <v>27623</v>
      </c>
      <c r="D6674" s="198">
        <v>4.3499999999999996</v>
      </c>
    </row>
    <row r="6675" spans="1:4" ht="13.5">
      <c r="A6675" s="197">
        <v>101002</v>
      </c>
      <c r="B6675" s="197" t="s">
        <v>28426</v>
      </c>
      <c r="C6675" s="197" t="s">
        <v>27623</v>
      </c>
      <c r="D6675" s="198">
        <v>5.25</v>
      </c>
    </row>
    <row r="6676" spans="1:4" ht="13.5">
      <c r="A6676" s="197">
        <v>101003</v>
      </c>
      <c r="B6676" s="197" t="s">
        <v>28427</v>
      </c>
      <c r="C6676" s="197" t="s">
        <v>27623</v>
      </c>
      <c r="D6676" s="198">
        <v>6.31</v>
      </c>
    </row>
    <row r="6677" spans="1:4" ht="13.5">
      <c r="A6677" s="197">
        <v>101004</v>
      </c>
      <c r="B6677" s="197" t="s">
        <v>28428</v>
      </c>
      <c r="C6677" s="197" t="s">
        <v>27623</v>
      </c>
      <c r="D6677" s="198">
        <v>6.75</v>
      </c>
    </row>
    <row r="6678" spans="1:4" ht="13.5">
      <c r="A6678" s="197">
        <v>101005</v>
      </c>
      <c r="B6678" s="197" t="s">
        <v>28429</v>
      </c>
      <c r="C6678" s="197" t="s">
        <v>105</v>
      </c>
      <c r="D6678" s="198">
        <v>17.600000000000001</v>
      </c>
    </row>
    <row r="6679" spans="1:4" ht="13.5">
      <c r="A6679" s="197">
        <v>101006</v>
      </c>
      <c r="B6679" s="197" t="s">
        <v>28430</v>
      </c>
      <c r="C6679" s="197" t="s">
        <v>105</v>
      </c>
      <c r="D6679" s="198">
        <v>18.97</v>
      </c>
    </row>
    <row r="6680" spans="1:4" ht="13.5">
      <c r="A6680" s="197">
        <v>101007</v>
      </c>
      <c r="B6680" s="197" t="s">
        <v>28431</v>
      </c>
      <c r="C6680" s="197" t="s">
        <v>105</v>
      </c>
      <c r="D6680" s="198">
        <v>5.0999999999999996</v>
      </c>
    </row>
    <row r="6681" spans="1:4" ht="13.5">
      <c r="A6681" s="197">
        <v>101008</v>
      </c>
      <c r="B6681" s="197" t="s">
        <v>28432</v>
      </c>
      <c r="C6681" s="197" t="s">
        <v>105</v>
      </c>
      <c r="D6681" s="198">
        <v>5.01</v>
      </c>
    </row>
    <row r="6682" spans="1:4" ht="13.5">
      <c r="A6682" s="197">
        <v>101009</v>
      </c>
      <c r="B6682" s="197" t="s">
        <v>28433</v>
      </c>
      <c r="C6682" s="197" t="s">
        <v>27623</v>
      </c>
      <c r="D6682" s="198">
        <v>36.590000000000003</v>
      </c>
    </row>
    <row r="6683" spans="1:4" ht="13.5">
      <c r="A6683" s="197">
        <v>101010</v>
      </c>
      <c r="B6683" s="197" t="s">
        <v>28434</v>
      </c>
      <c r="C6683" s="197" t="s">
        <v>27623</v>
      </c>
      <c r="D6683" s="198">
        <v>23.04</v>
      </c>
    </row>
    <row r="6684" spans="1:4" ht="13.5">
      <c r="A6684" s="197">
        <v>101013</v>
      </c>
      <c r="B6684" s="197" t="s">
        <v>28435</v>
      </c>
      <c r="C6684" s="197" t="s">
        <v>27623</v>
      </c>
      <c r="D6684" s="198">
        <v>39.51</v>
      </c>
    </row>
    <row r="6685" spans="1:4" ht="13.5">
      <c r="A6685" s="197">
        <v>101014</v>
      </c>
      <c r="B6685" s="197" t="s">
        <v>28436</v>
      </c>
      <c r="C6685" s="197" t="s">
        <v>27623</v>
      </c>
      <c r="D6685" s="198">
        <v>36.21</v>
      </c>
    </row>
    <row r="6686" spans="1:4" ht="13.5">
      <c r="A6686" s="197">
        <v>101015</v>
      </c>
      <c r="B6686" s="197" t="s">
        <v>28437</v>
      </c>
      <c r="C6686" s="197" t="s">
        <v>27623</v>
      </c>
      <c r="D6686" s="198">
        <v>29.74</v>
      </c>
    </row>
    <row r="6687" spans="1:4" ht="13.5">
      <c r="A6687" s="197">
        <v>101016</v>
      </c>
      <c r="B6687" s="197" t="s">
        <v>28438</v>
      </c>
      <c r="C6687" s="197" t="s">
        <v>27623</v>
      </c>
      <c r="D6687" s="198">
        <v>34.42</v>
      </c>
    </row>
    <row r="6688" spans="1:4" ht="13.5">
      <c r="A6688" s="197">
        <v>101017</v>
      </c>
      <c r="B6688" s="197" t="s">
        <v>28439</v>
      </c>
      <c r="C6688" s="197" t="s">
        <v>27623</v>
      </c>
      <c r="D6688" s="198">
        <v>26.1</v>
      </c>
    </row>
    <row r="6689" spans="1:4" ht="13.5">
      <c r="A6689" s="197">
        <v>101018</v>
      </c>
      <c r="B6689" s="197" t="s">
        <v>28440</v>
      </c>
      <c r="C6689" s="197" t="s">
        <v>27623</v>
      </c>
      <c r="D6689" s="198">
        <v>21.44</v>
      </c>
    </row>
    <row r="6690" spans="1:4" ht="13.5">
      <c r="A6690" s="197">
        <v>101463</v>
      </c>
      <c r="B6690" s="197" t="s">
        <v>28441</v>
      </c>
      <c r="C6690" s="197" t="s">
        <v>27623</v>
      </c>
      <c r="D6690" s="198">
        <v>39.630000000000003</v>
      </c>
    </row>
    <row r="6691" spans="1:4" ht="13.5">
      <c r="A6691" s="197">
        <v>101464</v>
      </c>
      <c r="B6691" s="197" t="s">
        <v>28442</v>
      </c>
      <c r="C6691" s="197" t="s">
        <v>27623</v>
      </c>
      <c r="D6691" s="198">
        <v>30.44</v>
      </c>
    </row>
    <row r="6692" spans="1:4" ht="13.5">
      <c r="A6692" s="197">
        <v>101465</v>
      </c>
      <c r="B6692" s="197" t="s">
        <v>28443</v>
      </c>
      <c r="C6692" s="197" t="s">
        <v>27623</v>
      </c>
      <c r="D6692" s="198">
        <v>23.27</v>
      </c>
    </row>
    <row r="6693" spans="1:4" ht="13.5">
      <c r="A6693" s="197">
        <v>101466</v>
      </c>
      <c r="B6693" s="197" t="s">
        <v>28444</v>
      </c>
      <c r="C6693" s="197" t="s">
        <v>27623</v>
      </c>
      <c r="D6693" s="198">
        <v>18.93</v>
      </c>
    </row>
    <row r="6694" spans="1:4" ht="13.5">
      <c r="A6694" s="197">
        <v>101467</v>
      </c>
      <c r="B6694" s="197" t="s">
        <v>28445</v>
      </c>
      <c r="C6694" s="197" t="s">
        <v>27623</v>
      </c>
      <c r="D6694" s="198">
        <v>15.84</v>
      </c>
    </row>
    <row r="6695" spans="1:4" ht="13.5">
      <c r="A6695" s="197">
        <v>101468</v>
      </c>
      <c r="B6695" s="197" t="s">
        <v>28446</v>
      </c>
      <c r="C6695" s="197" t="s">
        <v>27623</v>
      </c>
      <c r="D6695" s="198">
        <v>14.49</v>
      </c>
    </row>
    <row r="6696" spans="1:4" ht="13.5">
      <c r="A6696" s="197">
        <v>101469</v>
      </c>
      <c r="B6696" s="197" t="s">
        <v>28447</v>
      </c>
      <c r="C6696" s="197" t="s">
        <v>27623</v>
      </c>
      <c r="D6696" s="198">
        <v>32.43</v>
      </c>
    </row>
    <row r="6697" spans="1:4" ht="13.5">
      <c r="A6697" s="197">
        <v>101470</v>
      </c>
      <c r="B6697" s="197" t="s">
        <v>28448</v>
      </c>
      <c r="C6697" s="197" t="s">
        <v>27623</v>
      </c>
      <c r="D6697" s="198">
        <v>25.75</v>
      </c>
    </row>
    <row r="6698" spans="1:4" ht="13.5">
      <c r="A6698" s="197">
        <v>101471</v>
      </c>
      <c r="B6698" s="197" t="s">
        <v>28449</v>
      </c>
      <c r="C6698" s="197" t="s">
        <v>27623</v>
      </c>
      <c r="D6698" s="198">
        <v>22.09</v>
      </c>
    </row>
    <row r="6699" spans="1:4" ht="13.5">
      <c r="A6699" s="197">
        <v>101472</v>
      </c>
      <c r="B6699" s="197" t="s">
        <v>28450</v>
      </c>
      <c r="C6699" s="197" t="s">
        <v>27623</v>
      </c>
      <c r="D6699" s="198">
        <v>17.190000000000001</v>
      </c>
    </row>
    <row r="6700" spans="1:4" ht="13.5">
      <c r="A6700" s="197">
        <v>101473</v>
      </c>
      <c r="B6700" s="197" t="s">
        <v>28451</v>
      </c>
      <c r="C6700" s="197" t="s">
        <v>27623</v>
      </c>
      <c r="D6700" s="198">
        <v>24.75</v>
      </c>
    </row>
    <row r="6701" spans="1:4" ht="13.5">
      <c r="A6701" s="197">
        <v>101474</v>
      </c>
      <c r="B6701" s="197" t="s">
        <v>28452</v>
      </c>
      <c r="C6701" s="197" t="s">
        <v>27623</v>
      </c>
      <c r="D6701" s="198">
        <v>17.71</v>
      </c>
    </row>
    <row r="6702" spans="1:4" ht="13.5">
      <c r="A6702" s="197">
        <v>101475</v>
      </c>
      <c r="B6702" s="197" t="s">
        <v>28453</v>
      </c>
      <c r="C6702" s="197" t="s">
        <v>27623</v>
      </c>
      <c r="D6702" s="198">
        <v>15.71</v>
      </c>
    </row>
    <row r="6703" spans="1:4" ht="13.5">
      <c r="A6703" s="197">
        <v>101476</v>
      </c>
      <c r="B6703" s="197" t="s">
        <v>28454</v>
      </c>
      <c r="C6703" s="197" t="s">
        <v>27623</v>
      </c>
      <c r="D6703" s="198">
        <v>14.01</v>
      </c>
    </row>
    <row r="6704" spans="1:4" ht="13.5">
      <c r="A6704" s="197">
        <v>101477</v>
      </c>
      <c r="B6704" s="197" t="s">
        <v>28455</v>
      </c>
      <c r="C6704" s="197" t="s">
        <v>27623</v>
      </c>
      <c r="D6704" s="198">
        <v>11.46</v>
      </c>
    </row>
    <row r="6705" spans="1:4" ht="13.5">
      <c r="A6705" s="197">
        <v>101478</v>
      </c>
      <c r="B6705" s="197" t="s">
        <v>28456</v>
      </c>
      <c r="C6705" s="197" t="s">
        <v>27623</v>
      </c>
      <c r="D6705" s="198">
        <v>9.76</v>
      </c>
    </row>
    <row r="6706" spans="1:4" ht="13.5">
      <c r="A6706" s="197">
        <v>101480</v>
      </c>
      <c r="B6706" s="197" t="s">
        <v>28457</v>
      </c>
      <c r="C6706" s="197" t="s">
        <v>27623</v>
      </c>
      <c r="D6706" s="198">
        <v>58</v>
      </c>
    </row>
    <row r="6707" spans="1:4" ht="13.5">
      <c r="A6707" s="197">
        <v>101481</v>
      </c>
      <c r="B6707" s="197" t="s">
        <v>28458</v>
      </c>
      <c r="C6707" s="197" t="s">
        <v>27623</v>
      </c>
      <c r="D6707" s="198">
        <v>41.89</v>
      </c>
    </row>
    <row r="6708" spans="1:4" ht="13.5">
      <c r="A6708" s="197">
        <v>101482</v>
      </c>
      <c r="B6708" s="197" t="s">
        <v>44575</v>
      </c>
      <c r="C6708" s="197" t="s">
        <v>27623</v>
      </c>
      <c r="D6708" s="198">
        <v>31.31</v>
      </c>
    </row>
    <row r="6709" spans="1:4" ht="13.5">
      <c r="A6709" s="197">
        <v>101483</v>
      </c>
      <c r="B6709" s="197" t="s">
        <v>28459</v>
      </c>
      <c r="C6709" s="197" t="s">
        <v>27623</v>
      </c>
      <c r="D6709" s="198">
        <v>32.5</v>
      </c>
    </row>
    <row r="6710" spans="1:4" ht="13.5">
      <c r="A6710" s="197">
        <v>101484</v>
      </c>
      <c r="B6710" s="197" t="s">
        <v>28460</v>
      </c>
      <c r="C6710" s="197" t="s">
        <v>27623</v>
      </c>
      <c r="D6710" s="198">
        <v>168.44</v>
      </c>
    </row>
    <row r="6711" spans="1:4" ht="13.5">
      <c r="A6711" s="197">
        <v>101485</v>
      </c>
      <c r="B6711" s="197" t="s">
        <v>28461</v>
      </c>
      <c r="C6711" s="197" t="s">
        <v>27623</v>
      </c>
      <c r="D6711" s="198">
        <v>129.30000000000001</v>
      </c>
    </row>
    <row r="6712" spans="1:4" ht="13.5">
      <c r="A6712" s="197">
        <v>101486</v>
      </c>
      <c r="B6712" s="197" t="s">
        <v>28462</v>
      </c>
      <c r="C6712" s="197" t="s">
        <v>27623</v>
      </c>
      <c r="D6712" s="198">
        <v>116.47</v>
      </c>
    </row>
    <row r="6713" spans="1:4" ht="13.5">
      <c r="A6713" s="197">
        <v>101487</v>
      </c>
      <c r="B6713" s="197" t="s">
        <v>28463</v>
      </c>
      <c r="C6713" s="197" t="s">
        <v>27623</v>
      </c>
      <c r="D6713" s="198">
        <v>85.28</v>
      </c>
    </row>
    <row r="6714" spans="1:4" ht="13.5">
      <c r="A6714" s="197">
        <v>101488</v>
      </c>
      <c r="B6714" s="197" t="s">
        <v>28464</v>
      </c>
      <c r="C6714" s="197" t="s">
        <v>27623</v>
      </c>
      <c r="D6714" s="198">
        <v>73.790000000000006</v>
      </c>
    </row>
    <row r="6715" spans="1:4" ht="13.5">
      <c r="A6715" s="197">
        <v>101188</v>
      </c>
      <c r="B6715" s="197" t="s">
        <v>28465</v>
      </c>
      <c r="C6715" s="197" t="s">
        <v>119</v>
      </c>
      <c r="D6715" s="198">
        <v>6.26</v>
      </c>
    </row>
    <row r="6716" spans="1:4" ht="13.5">
      <c r="A6716" s="197">
        <v>101189</v>
      </c>
      <c r="B6716" s="197" t="s">
        <v>28466</v>
      </c>
      <c r="C6716" s="197" t="s">
        <v>119</v>
      </c>
      <c r="D6716" s="198">
        <v>71.38</v>
      </c>
    </row>
    <row r="6717" spans="1:4" ht="13.5">
      <c r="A6717" s="197">
        <v>101190</v>
      </c>
      <c r="B6717" s="197" t="s">
        <v>28467</v>
      </c>
      <c r="C6717" s="197" t="s">
        <v>119</v>
      </c>
      <c r="D6717" s="198">
        <v>70.58</v>
      </c>
    </row>
    <row r="6718" spans="1:4" ht="13.5">
      <c r="A6718" s="197">
        <v>101191</v>
      </c>
      <c r="B6718" s="197" t="s">
        <v>28468</v>
      </c>
      <c r="C6718" s="197" t="s">
        <v>119</v>
      </c>
      <c r="D6718" s="198">
        <v>70.98</v>
      </c>
    </row>
    <row r="6719" spans="1:4" ht="13.5">
      <c r="A6719" s="197">
        <v>101192</v>
      </c>
      <c r="B6719" s="197" t="s">
        <v>28469</v>
      </c>
      <c r="C6719" s="197" t="s">
        <v>119</v>
      </c>
      <c r="D6719" s="198">
        <v>71.61</v>
      </c>
    </row>
    <row r="6720" spans="1:4" ht="13.5">
      <c r="A6720" s="197">
        <v>101193</v>
      </c>
      <c r="B6720" s="197" t="s">
        <v>28470</v>
      </c>
      <c r="C6720" s="197" t="s">
        <v>119</v>
      </c>
      <c r="D6720" s="198">
        <v>64.12</v>
      </c>
    </row>
    <row r="6721" spans="1:4" ht="13.5">
      <c r="A6721" s="197">
        <v>101194</v>
      </c>
      <c r="B6721" s="197" t="s">
        <v>28471</v>
      </c>
      <c r="C6721" s="197" t="s">
        <v>119</v>
      </c>
      <c r="D6721" s="198">
        <v>64.52</v>
      </c>
    </row>
    <row r="6722" spans="1:4" ht="13.5">
      <c r="A6722" s="197">
        <v>101197</v>
      </c>
      <c r="B6722" s="197" t="s">
        <v>28472</v>
      </c>
      <c r="C6722" s="197" t="s">
        <v>119</v>
      </c>
      <c r="D6722" s="198">
        <v>124.77</v>
      </c>
    </row>
    <row r="6723" spans="1:4" ht="13.5">
      <c r="A6723" s="197">
        <v>101198</v>
      </c>
      <c r="B6723" s="197" t="s">
        <v>28473</v>
      </c>
      <c r="C6723" s="197" t="s">
        <v>119</v>
      </c>
      <c r="D6723" s="198">
        <v>96.44</v>
      </c>
    </row>
    <row r="6724" spans="1:4" ht="13.5">
      <c r="A6724" s="197">
        <v>101199</v>
      </c>
      <c r="B6724" s="197" t="s">
        <v>28474</v>
      </c>
      <c r="C6724" s="197" t="s">
        <v>119</v>
      </c>
      <c r="D6724" s="198">
        <v>97.44</v>
      </c>
    </row>
    <row r="6725" spans="1:4" ht="13.5">
      <c r="A6725" s="197">
        <v>101200</v>
      </c>
      <c r="B6725" s="197" t="s">
        <v>28475</v>
      </c>
      <c r="C6725" s="197" t="s">
        <v>119</v>
      </c>
      <c r="D6725" s="198">
        <v>60.33</v>
      </c>
    </row>
    <row r="6726" spans="1:4" ht="13.5">
      <c r="A6726" s="197">
        <v>101201</v>
      </c>
      <c r="B6726" s="197" t="s">
        <v>28476</v>
      </c>
      <c r="C6726" s="197" t="s">
        <v>119</v>
      </c>
      <c r="D6726" s="198">
        <v>74.09</v>
      </c>
    </row>
    <row r="6727" spans="1:4" ht="13.5">
      <c r="A6727" s="197">
        <v>101202</v>
      </c>
      <c r="B6727" s="197" t="s">
        <v>28477</v>
      </c>
      <c r="C6727" s="197" t="s">
        <v>119</v>
      </c>
      <c r="D6727" s="198">
        <v>41.12</v>
      </c>
    </row>
    <row r="6728" spans="1:4" ht="13.5">
      <c r="A6728" s="197">
        <v>101203</v>
      </c>
      <c r="B6728" s="197" t="s">
        <v>28478</v>
      </c>
      <c r="C6728" s="197" t="s">
        <v>119</v>
      </c>
      <c r="D6728" s="198">
        <v>40.119999999999997</v>
      </c>
    </row>
    <row r="6729" spans="1:4" ht="13.5">
      <c r="A6729" s="197">
        <v>101204</v>
      </c>
      <c r="B6729" s="197" t="s">
        <v>28479</v>
      </c>
      <c r="C6729" s="197" t="s">
        <v>119</v>
      </c>
      <c r="D6729" s="198">
        <v>40.520000000000003</v>
      </c>
    </row>
    <row r="6730" spans="1:4" ht="13.5">
      <c r="A6730" s="197">
        <v>101205</v>
      </c>
      <c r="B6730" s="197" t="s">
        <v>28480</v>
      </c>
      <c r="C6730" s="197" t="s">
        <v>119</v>
      </c>
      <c r="D6730" s="198">
        <v>41.12</v>
      </c>
    </row>
    <row r="6731" spans="1:4" ht="13.5">
      <c r="A6731" s="197">
        <v>102362</v>
      </c>
      <c r="B6731" s="197" t="s">
        <v>28481</v>
      </c>
      <c r="C6731" s="197" t="s">
        <v>102</v>
      </c>
      <c r="D6731" s="198">
        <v>185.56</v>
      </c>
    </row>
    <row r="6732" spans="1:4" ht="13.5">
      <c r="A6732" s="197">
        <v>102363</v>
      </c>
      <c r="B6732" s="197" t="s">
        <v>28482</v>
      </c>
      <c r="C6732" s="197" t="s">
        <v>102</v>
      </c>
      <c r="D6732" s="198">
        <v>201.83</v>
      </c>
    </row>
    <row r="6733" spans="1:4" ht="13.5">
      <c r="A6733" s="197">
        <v>102364</v>
      </c>
      <c r="B6733" s="197" t="s">
        <v>28483</v>
      </c>
      <c r="C6733" s="197" t="s">
        <v>102</v>
      </c>
      <c r="D6733" s="198">
        <v>231.34</v>
      </c>
    </row>
    <row r="6734" spans="1:4" ht="13.5">
      <c r="A6734" s="197">
        <v>98509</v>
      </c>
      <c r="B6734" s="197" t="s">
        <v>28484</v>
      </c>
      <c r="C6734" s="197" t="s">
        <v>170</v>
      </c>
      <c r="D6734" s="198">
        <v>17</v>
      </c>
    </row>
    <row r="6735" spans="1:4" ht="13.5">
      <c r="A6735" s="197">
        <v>98510</v>
      </c>
      <c r="B6735" s="197" t="s">
        <v>28485</v>
      </c>
      <c r="C6735" s="197" t="s">
        <v>170</v>
      </c>
      <c r="D6735" s="198">
        <v>36.72</v>
      </c>
    </row>
    <row r="6736" spans="1:4" ht="13.5">
      <c r="A6736" s="197">
        <v>98511</v>
      </c>
      <c r="B6736" s="197" t="s">
        <v>28486</v>
      </c>
      <c r="C6736" s="197" t="s">
        <v>170</v>
      </c>
      <c r="D6736" s="198">
        <v>63.13</v>
      </c>
    </row>
    <row r="6737" spans="1:4" ht="13.5">
      <c r="A6737" s="197">
        <v>98516</v>
      </c>
      <c r="B6737" s="197" t="s">
        <v>28487</v>
      </c>
      <c r="C6737" s="197" t="s">
        <v>170</v>
      </c>
      <c r="D6737" s="198">
        <v>268.58999999999997</v>
      </c>
    </row>
    <row r="6738" spans="1:4" ht="13.5">
      <c r="A6738" s="197">
        <v>98519</v>
      </c>
      <c r="B6738" s="197" t="s">
        <v>28488</v>
      </c>
      <c r="C6738" s="197" t="s">
        <v>102</v>
      </c>
      <c r="D6738" s="198">
        <v>2.0499999999999998</v>
      </c>
    </row>
    <row r="6739" spans="1:4" ht="13.5">
      <c r="A6739" s="197">
        <v>98520</v>
      </c>
      <c r="B6739" s="197" t="s">
        <v>28489</v>
      </c>
      <c r="C6739" s="197" t="s">
        <v>102</v>
      </c>
      <c r="D6739" s="198">
        <v>4.33</v>
      </c>
    </row>
    <row r="6740" spans="1:4" ht="13.5">
      <c r="A6740" s="197">
        <v>98521</v>
      </c>
      <c r="B6740" s="197" t="s">
        <v>28490</v>
      </c>
      <c r="C6740" s="197" t="s">
        <v>102</v>
      </c>
      <c r="D6740" s="198">
        <v>0.36</v>
      </c>
    </row>
    <row r="6741" spans="1:4" ht="13.5">
      <c r="A6741" s="197">
        <v>98522</v>
      </c>
      <c r="B6741" s="197" t="s">
        <v>28491</v>
      </c>
      <c r="C6741" s="197" t="s">
        <v>119</v>
      </c>
      <c r="D6741" s="198">
        <v>182.84</v>
      </c>
    </row>
    <row r="6742" spans="1:4" ht="13.5">
      <c r="A6742" s="197">
        <v>98524</v>
      </c>
      <c r="B6742" s="197" t="s">
        <v>28492</v>
      </c>
      <c r="C6742" s="197" t="s">
        <v>102</v>
      </c>
      <c r="D6742" s="198">
        <v>3.14</v>
      </c>
    </row>
    <row r="6743" spans="1:4" ht="13.5">
      <c r="A6743" s="197">
        <v>98503</v>
      </c>
      <c r="B6743" s="197" t="s">
        <v>28493</v>
      </c>
      <c r="C6743" s="197" t="s">
        <v>102</v>
      </c>
      <c r="D6743" s="198">
        <v>19.34</v>
      </c>
    </row>
    <row r="6744" spans="1:4" ht="13.5">
      <c r="A6744" s="197">
        <v>98504</v>
      </c>
      <c r="B6744" s="197" t="s">
        <v>28494</v>
      </c>
      <c r="C6744" s="197" t="s">
        <v>102</v>
      </c>
      <c r="D6744" s="198">
        <v>14.94</v>
      </c>
    </row>
    <row r="6745" spans="1:4" ht="13.5">
      <c r="A6745" s="197">
        <v>98505</v>
      </c>
      <c r="B6745" s="197" t="s">
        <v>28495</v>
      </c>
      <c r="C6745" s="197" t="s">
        <v>102</v>
      </c>
      <c r="D6745" s="198">
        <v>25.71</v>
      </c>
    </row>
    <row r="6746" spans="1:4" ht="13.5">
      <c r="A6746" s="197">
        <v>103185</v>
      </c>
      <c r="B6746" s="197" t="s">
        <v>44576</v>
      </c>
      <c r="C6746" s="197" t="s">
        <v>170</v>
      </c>
      <c r="D6746" s="123">
        <v>6043.44</v>
      </c>
    </row>
    <row r="6747" spans="1:4" ht="13.5">
      <c r="A6747" s="197">
        <v>103186</v>
      </c>
      <c r="B6747" s="197" t="s">
        <v>44577</v>
      </c>
      <c r="C6747" s="197" t="s">
        <v>170</v>
      </c>
      <c r="D6747" s="123">
        <v>6370.14</v>
      </c>
    </row>
    <row r="6748" spans="1:4" ht="13.5">
      <c r="A6748" s="197">
        <v>103187</v>
      </c>
      <c r="B6748" s="197" t="s">
        <v>44578</v>
      </c>
      <c r="C6748" s="197" t="s">
        <v>170</v>
      </c>
      <c r="D6748" s="123">
        <v>4789.67</v>
      </c>
    </row>
    <row r="6749" spans="1:4" ht="13.5">
      <c r="A6749" s="197">
        <v>103188</v>
      </c>
      <c r="B6749" s="197" t="s">
        <v>44579</v>
      </c>
      <c r="C6749" s="197" t="s">
        <v>170</v>
      </c>
      <c r="D6749" s="123">
        <v>5148.84</v>
      </c>
    </row>
    <row r="6750" spans="1:4" ht="13.5">
      <c r="A6750" s="197">
        <v>103189</v>
      </c>
      <c r="B6750" s="197" t="s">
        <v>44580</v>
      </c>
      <c r="C6750" s="197" t="s">
        <v>170</v>
      </c>
      <c r="D6750" s="123">
        <v>2580.98</v>
      </c>
    </row>
    <row r="6751" spans="1:4" ht="13.5">
      <c r="A6751" s="197">
        <v>103190</v>
      </c>
      <c r="B6751" s="197" t="s">
        <v>44581</v>
      </c>
      <c r="C6751" s="197" t="s">
        <v>170</v>
      </c>
      <c r="D6751" s="123">
        <v>4002.78</v>
      </c>
    </row>
    <row r="6752" spans="1:4" ht="13.5">
      <c r="A6752" s="197">
        <v>103191</v>
      </c>
      <c r="B6752" s="197" t="s">
        <v>44582</v>
      </c>
      <c r="C6752" s="197" t="s">
        <v>170</v>
      </c>
      <c r="D6752" s="123">
        <v>2330.5100000000002</v>
      </c>
    </row>
    <row r="6753" spans="1:4" ht="13.5">
      <c r="A6753" s="197">
        <v>103192</v>
      </c>
      <c r="B6753" s="197" t="s">
        <v>44583</v>
      </c>
      <c r="C6753" s="197" t="s">
        <v>170</v>
      </c>
      <c r="D6753" s="123">
        <v>2481.37</v>
      </c>
    </row>
    <row r="6754" spans="1:4" ht="13.5">
      <c r="A6754" s="197">
        <v>103193</v>
      </c>
      <c r="B6754" s="197" t="s">
        <v>44584</v>
      </c>
      <c r="C6754" s="197" t="s">
        <v>170</v>
      </c>
      <c r="D6754" s="123">
        <v>1910.6</v>
      </c>
    </row>
    <row r="6755" spans="1:4" ht="13.5">
      <c r="A6755" s="197">
        <v>103194</v>
      </c>
      <c r="B6755" s="197" t="s">
        <v>44585</v>
      </c>
      <c r="C6755" s="197" t="s">
        <v>170</v>
      </c>
      <c r="D6755" s="123">
        <v>2753.08</v>
      </c>
    </row>
    <row r="6756" spans="1:4" ht="13.5">
      <c r="A6756" s="197">
        <v>103195</v>
      </c>
      <c r="B6756" s="197" t="s">
        <v>44586</v>
      </c>
      <c r="C6756" s="197" t="s">
        <v>170</v>
      </c>
      <c r="D6756" s="123">
        <v>2149.3000000000002</v>
      </c>
    </row>
    <row r="6757" spans="1:4" ht="13.5">
      <c r="A6757" s="197">
        <v>103205</v>
      </c>
      <c r="B6757" s="197" t="s">
        <v>44587</v>
      </c>
      <c r="C6757" s="197" t="s">
        <v>170</v>
      </c>
      <c r="D6757" s="123">
        <v>4021.18</v>
      </c>
    </row>
    <row r="6758" spans="1:4" ht="13.5">
      <c r="A6758" s="197">
        <v>103206</v>
      </c>
      <c r="B6758" s="197" t="s">
        <v>44588</v>
      </c>
      <c r="C6758" s="197" t="s">
        <v>170</v>
      </c>
      <c r="D6758" s="123">
        <v>2348.92</v>
      </c>
    </row>
    <row r="6759" spans="1:4" ht="13.5">
      <c r="A6759" s="197">
        <v>103207</v>
      </c>
      <c r="B6759" s="197" t="s">
        <v>44589</v>
      </c>
      <c r="C6759" s="197" t="s">
        <v>170</v>
      </c>
      <c r="D6759" s="123">
        <v>2499.7800000000002</v>
      </c>
    </row>
    <row r="6760" spans="1:4" ht="13.5">
      <c r="A6760" s="197">
        <v>103208</v>
      </c>
      <c r="B6760" s="197" t="s">
        <v>44590</v>
      </c>
      <c r="C6760" s="197" t="s">
        <v>170</v>
      </c>
      <c r="D6760" s="123">
        <v>1929.01</v>
      </c>
    </row>
    <row r="6761" spans="1:4" ht="13.5">
      <c r="A6761" s="197">
        <v>103209</v>
      </c>
      <c r="B6761" s="197" t="s">
        <v>44591</v>
      </c>
      <c r="C6761" s="197" t="s">
        <v>170</v>
      </c>
      <c r="D6761" s="123">
        <v>2771.49</v>
      </c>
    </row>
    <row r="6762" spans="1:4" ht="13.5">
      <c r="A6762" s="197">
        <v>103210</v>
      </c>
      <c r="B6762" s="197" t="s">
        <v>44592</v>
      </c>
      <c r="C6762" s="197" t="s">
        <v>170</v>
      </c>
      <c r="D6762" s="123">
        <v>2257.15</v>
      </c>
    </row>
    <row r="6763" spans="1:4" ht="13.5">
      <c r="A6763" s="197">
        <v>103304</v>
      </c>
      <c r="B6763" s="197" t="s">
        <v>44593</v>
      </c>
      <c r="C6763" s="197" t="s">
        <v>170</v>
      </c>
      <c r="D6763" s="123">
        <v>1226.28</v>
      </c>
    </row>
    <row r="6764" spans="1:4" ht="13.5">
      <c r="A6764" s="197">
        <v>103307</v>
      </c>
      <c r="B6764" s="197" t="s">
        <v>44594</v>
      </c>
      <c r="C6764" s="197" t="s">
        <v>170</v>
      </c>
      <c r="D6764" s="123">
        <v>1312.36</v>
      </c>
    </row>
    <row r="6765" spans="1:4" ht="13.5">
      <c r="A6765" s="197">
        <v>103310</v>
      </c>
      <c r="B6765" s="197" t="s">
        <v>44595</v>
      </c>
      <c r="C6765" s="197" t="s">
        <v>170</v>
      </c>
      <c r="D6765" s="123">
        <v>1260.99</v>
      </c>
    </row>
    <row r="6766" spans="1:4" ht="13.5">
      <c r="A6766" s="197">
        <v>103314</v>
      </c>
      <c r="B6766" s="197" t="s">
        <v>44596</v>
      </c>
      <c r="C6766" s="197" t="s">
        <v>102</v>
      </c>
      <c r="D6766" s="198">
        <v>290.19</v>
      </c>
    </row>
    <row r="6767" spans="1:4" ht="13.5">
      <c r="A6767" s="197">
        <v>103315</v>
      </c>
      <c r="B6767" s="197" t="s">
        <v>44597</v>
      </c>
      <c r="C6767" s="197" t="s">
        <v>102</v>
      </c>
      <c r="D6767" s="198">
        <v>281.7</v>
      </c>
    </row>
    <row r="6768" spans="1:4" ht="13.5">
      <c r="A6768" s="197">
        <v>103769</v>
      </c>
      <c r="B6768" s="197" t="s">
        <v>44598</v>
      </c>
      <c r="C6768" s="197" t="s">
        <v>170</v>
      </c>
      <c r="D6768" s="123">
        <v>2629.95</v>
      </c>
    </row>
    <row r="6769" spans="1:4" ht="13.5">
      <c r="A6769" s="197">
        <v>98525</v>
      </c>
      <c r="B6769" s="197" t="s">
        <v>28496</v>
      </c>
      <c r="C6769" s="197" t="s">
        <v>102</v>
      </c>
      <c r="D6769" s="198">
        <v>0.36</v>
      </c>
    </row>
    <row r="6770" spans="1:4" ht="13.5">
      <c r="A6770" s="197">
        <v>98526</v>
      </c>
      <c r="B6770" s="197" t="s">
        <v>28497</v>
      </c>
      <c r="C6770" s="197" t="s">
        <v>170</v>
      </c>
      <c r="D6770" s="198">
        <v>78.3</v>
      </c>
    </row>
    <row r="6771" spans="1:4" ht="13.5">
      <c r="A6771" s="197">
        <v>98527</v>
      </c>
      <c r="B6771" s="197" t="s">
        <v>28498</v>
      </c>
      <c r="C6771" s="197" t="s">
        <v>170</v>
      </c>
      <c r="D6771" s="198">
        <v>168.55</v>
      </c>
    </row>
    <row r="6772" spans="1:4" ht="13.5">
      <c r="A6772" s="197">
        <v>98528</v>
      </c>
      <c r="B6772" s="197" t="s">
        <v>28499</v>
      </c>
      <c r="C6772" s="197" t="s">
        <v>170</v>
      </c>
      <c r="D6772" s="198">
        <v>246.48</v>
      </c>
    </row>
    <row r="6773" spans="1:4" ht="13.5">
      <c r="A6773" s="197">
        <v>98529</v>
      </c>
      <c r="B6773" s="197" t="s">
        <v>28500</v>
      </c>
      <c r="C6773" s="197" t="s">
        <v>170</v>
      </c>
      <c r="D6773" s="198">
        <v>67.680000000000007</v>
      </c>
    </row>
    <row r="6774" spans="1:4" ht="13.5">
      <c r="A6774" s="197">
        <v>98530</v>
      </c>
      <c r="B6774" s="197" t="s">
        <v>28501</v>
      </c>
      <c r="C6774" s="197" t="s">
        <v>170</v>
      </c>
      <c r="D6774" s="198">
        <v>120.57</v>
      </c>
    </row>
    <row r="6775" spans="1:4" ht="13.5">
      <c r="A6775" s="197">
        <v>98531</v>
      </c>
      <c r="B6775" s="197" t="s">
        <v>28502</v>
      </c>
      <c r="C6775" s="197" t="s">
        <v>170</v>
      </c>
      <c r="D6775" s="198">
        <v>269.75</v>
      </c>
    </row>
    <row r="6776" spans="1:4" ht="13.5">
      <c r="A6776" s="197">
        <v>98532</v>
      </c>
      <c r="B6776" s="197" t="s">
        <v>28503</v>
      </c>
      <c r="C6776" s="197" t="s">
        <v>170</v>
      </c>
      <c r="D6776" s="198">
        <v>101.79</v>
      </c>
    </row>
    <row r="6777" spans="1:4" ht="13.5">
      <c r="A6777" s="197">
        <v>98533</v>
      </c>
      <c r="B6777" s="197" t="s">
        <v>28504</v>
      </c>
      <c r="C6777" s="197" t="s">
        <v>170</v>
      </c>
      <c r="D6777" s="198">
        <v>272.99</v>
      </c>
    </row>
    <row r="6778" spans="1:4" ht="13.5">
      <c r="A6778" s="197">
        <v>98534</v>
      </c>
      <c r="B6778" s="197" t="s">
        <v>28505</v>
      </c>
      <c r="C6778" s="197" t="s">
        <v>170</v>
      </c>
      <c r="D6778" s="198">
        <v>706.28</v>
      </c>
    </row>
    <row r="6779" spans="1:4" ht="13.5">
      <c r="A6779" s="197">
        <v>98535</v>
      </c>
      <c r="B6779" s="197" t="s">
        <v>28506</v>
      </c>
      <c r="C6779" s="197" t="s">
        <v>170</v>
      </c>
      <c r="D6779" s="123">
        <v>1106.08</v>
      </c>
    </row>
    <row r="6780" spans="1:4" ht="13.5">
      <c r="A6780" s="197">
        <v>88238</v>
      </c>
      <c r="B6780" s="197" t="s">
        <v>28507</v>
      </c>
      <c r="C6780" s="197" t="s">
        <v>23302</v>
      </c>
      <c r="D6780" s="198">
        <v>21.31</v>
      </c>
    </row>
    <row r="6781" spans="1:4" ht="13.5">
      <c r="A6781" s="197">
        <v>88239</v>
      </c>
      <c r="B6781" s="197" t="s">
        <v>28508</v>
      </c>
      <c r="C6781" s="197" t="s">
        <v>23302</v>
      </c>
      <c r="D6781" s="198">
        <v>22.29</v>
      </c>
    </row>
    <row r="6782" spans="1:4" ht="13.5">
      <c r="A6782" s="197">
        <v>88240</v>
      </c>
      <c r="B6782" s="197" t="s">
        <v>28509</v>
      </c>
      <c r="C6782" s="197" t="s">
        <v>23302</v>
      </c>
      <c r="D6782" s="198">
        <v>21.65</v>
      </c>
    </row>
    <row r="6783" spans="1:4" ht="13.5">
      <c r="A6783" s="197">
        <v>88241</v>
      </c>
      <c r="B6783" s="197" t="s">
        <v>28510</v>
      </c>
      <c r="C6783" s="197" t="s">
        <v>23302</v>
      </c>
      <c r="D6783" s="198">
        <v>23.54</v>
      </c>
    </row>
    <row r="6784" spans="1:4" ht="13.5">
      <c r="A6784" s="197">
        <v>88242</v>
      </c>
      <c r="B6784" s="197" t="s">
        <v>28511</v>
      </c>
      <c r="C6784" s="197" t="s">
        <v>23302</v>
      </c>
      <c r="D6784" s="198">
        <v>21.35</v>
      </c>
    </row>
    <row r="6785" spans="1:4" ht="13.5">
      <c r="A6785" s="197">
        <v>88243</v>
      </c>
      <c r="B6785" s="197" t="s">
        <v>28512</v>
      </c>
      <c r="C6785" s="197" t="s">
        <v>23302</v>
      </c>
      <c r="D6785" s="198">
        <v>22.18</v>
      </c>
    </row>
    <row r="6786" spans="1:4" ht="13.5">
      <c r="A6786" s="197">
        <v>88245</v>
      </c>
      <c r="B6786" s="197" t="s">
        <v>28513</v>
      </c>
      <c r="C6786" s="197" t="s">
        <v>23302</v>
      </c>
      <c r="D6786" s="198">
        <v>26.43</v>
      </c>
    </row>
    <row r="6787" spans="1:4" ht="13.5">
      <c r="A6787" s="197">
        <v>88246</v>
      </c>
      <c r="B6787" s="197" t="s">
        <v>28514</v>
      </c>
      <c r="C6787" s="197" t="s">
        <v>23302</v>
      </c>
      <c r="D6787" s="198">
        <v>28.33</v>
      </c>
    </row>
    <row r="6788" spans="1:4" ht="13.5">
      <c r="A6788" s="197">
        <v>88247</v>
      </c>
      <c r="B6788" s="197" t="s">
        <v>28515</v>
      </c>
      <c r="C6788" s="197" t="s">
        <v>23302</v>
      </c>
      <c r="D6788" s="198">
        <v>22.62</v>
      </c>
    </row>
    <row r="6789" spans="1:4" ht="13.5">
      <c r="A6789" s="197">
        <v>88248</v>
      </c>
      <c r="B6789" s="197" t="s">
        <v>28516</v>
      </c>
      <c r="C6789" s="197" t="s">
        <v>23302</v>
      </c>
      <c r="D6789" s="198">
        <v>21.81</v>
      </c>
    </row>
    <row r="6790" spans="1:4" ht="13.5">
      <c r="A6790" s="197">
        <v>88249</v>
      </c>
      <c r="B6790" s="197" t="s">
        <v>28517</v>
      </c>
      <c r="C6790" s="197" t="s">
        <v>23302</v>
      </c>
      <c r="D6790" s="198">
        <v>25.34</v>
      </c>
    </row>
    <row r="6791" spans="1:4" ht="13.5">
      <c r="A6791" s="197">
        <v>88250</v>
      </c>
      <c r="B6791" s="197" t="s">
        <v>28518</v>
      </c>
      <c r="C6791" s="197" t="s">
        <v>23302</v>
      </c>
      <c r="D6791" s="198">
        <v>22.35</v>
      </c>
    </row>
    <row r="6792" spans="1:4" ht="13.5">
      <c r="A6792" s="197">
        <v>88251</v>
      </c>
      <c r="B6792" s="197" t="s">
        <v>28519</v>
      </c>
      <c r="C6792" s="197" t="s">
        <v>23302</v>
      </c>
      <c r="D6792" s="198">
        <v>22.37</v>
      </c>
    </row>
    <row r="6793" spans="1:4" ht="13.5">
      <c r="A6793" s="197">
        <v>88252</v>
      </c>
      <c r="B6793" s="197" t="s">
        <v>28520</v>
      </c>
      <c r="C6793" s="197" t="s">
        <v>23302</v>
      </c>
      <c r="D6793" s="198">
        <v>23.69</v>
      </c>
    </row>
    <row r="6794" spans="1:4" ht="13.5">
      <c r="A6794" s="197">
        <v>88253</v>
      </c>
      <c r="B6794" s="197" t="s">
        <v>28521</v>
      </c>
      <c r="C6794" s="197" t="s">
        <v>23302</v>
      </c>
      <c r="D6794" s="198">
        <v>9.17</v>
      </c>
    </row>
    <row r="6795" spans="1:4" ht="13.5">
      <c r="A6795" s="197">
        <v>88255</v>
      </c>
      <c r="B6795" s="197" t="s">
        <v>28522</v>
      </c>
      <c r="C6795" s="197" t="s">
        <v>23302</v>
      </c>
      <c r="D6795" s="198">
        <v>33.799999999999997</v>
      </c>
    </row>
    <row r="6796" spans="1:4" ht="13.5">
      <c r="A6796" s="197">
        <v>88256</v>
      </c>
      <c r="B6796" s="197" t="s">
        <v>28523</v>
      </c>
      <c r="C6796" s="197" t="s">
        <v>23302</v>
      </c>
      <c r="D6796" s="198">
        <v>28.61</v>
      </c>
    </row>
    <row r="6797" spans="1:4" ht="13.5">
      <c r="A6797" s="197">
        <v>88257</v>
      </c>
      <c r="B6797" s="197" t="s">
        <v>28524</v>
      </c>
      <c r="C6797" s="197" t="s">
        <v>23302</v>
      </c>
      <c r="D6797" s="198">
        <v>26.9</v>
      </c>
    </row>
    <row r="6798" spans="1:4" ht="13.5">
      <c r="A6798" s="197">
        <v>88258</v>
      </c>
      <c r="B6798" s="197" t="s">
        <v>28525</v>
      </c>
      <c r="C6798" s="197" t="s">
        <v>23302</v>
      </c>
      <c r="D6798" s="198">
        <v>15.2</v>
      </c>
    </row>
    <row r="6799" spans="1:4" ht="13.5">
      <c r="A6799" s="197">
        <v>88260</v>
      </c>
      <c r="B6799" s="197" t="s">
        <v>28526</v>
      </c>
      <c r="C6799" s="197" t="s">
        <v>23302</v>
      </c>
      <c r="D6799" s="198">
        <v>26.27</v>
      </c>
    </row>
    <row r="6800" spans="1:4" ht="13.5">
      <c r="A6800" s="197">
        <v>88261</v>
      </c>
      <c r="B6800" s="197" t="s">
        <v>28527</v>
      </c>
      <c r="C6800" s="197" t="s">
        <v>23302</v>
      </c>
      <c r="D6800" s="198">
        <v>28.4</v>
      </c>
    </row>
    <row r="6801" spans="1:4" ht="13.5">
      <c r="A6801" s="197">
        <v>88262</v>
      </c>
      <c r="B6801" s="197" t="s">
        <v>28528</v>
      </c>
      <c r="C6801" s="197" t="s">
        <v>23302</v>
      </c>
      <c r="D6801" s="198">
        <v>26.88</v>
      </c>
    </row>
    <row r="6802" spans="1:4" ht="13.5">
      <c r="A6802" s="197">
        <v>88263</v>
      </c>
      <c r="B6802" s="197" t="s">
        <v>28529</v>
      </c>
      <c r="C6802" s="197" t="s">
        <v>23302</v>
      </c>
      <c r="D6802" s="198">
        <v>19.989999999999998</v>
      </c>
    </row>
    <row r="6803" spans="1:4" ht="13.5">
      <c r="A6803" s="197">
        <v>88264</v>
      </c>
      <c r="B6803" s="197" t="s">
        <v>28530</v>
      </c>
      <c r="C6803" s="197" t="s">
        <v>23302</v>
      </c>
      <c r="D6803" s="198">
        <v>27.3</v>
      </c>
    </row>
    <row r="6804" spans="1:4" ht="13.5">
      <c r="A6804" s="197">
        <v>88265</v>
      </c>
      <c r="B6804" s="197" t="s">
        <v>28531</v>
      </c>
      <c r="C6804" s="197" t="s">
        <v>23302</v>
      </c>
      <c r="D6804" s="198">
        <v>24.56</v>
      </c>
    </row>
    <row r="6805" spans="1:4" ht="13.5">
      <c r="A6805" s="197">
        <v>88266</v>
      </c>
      <c r="B6805" s="197" t="s">
        <v>28532</v>
      </c>
      <c r="C6805" s="197" t="s">
        <v>23302</v>
      </c>
      <c r="D6805" s="198">
        <v>30.13</v>
      </c>
    </row>
    <row r="6806" spans="1:4" ht="13.5">
      <c r="A6806" s="197">
        <v>88267</v>
      </c>
      <c r="B6806" s="197" t="s">
        <v>28533</v>
      </c>
      <c r="C6806" s="197" t="s">
        <v>23302</v>
      </c>
      <c r="D6806" s="198">
        <v>26.41</v>
      </c>
    </row>
    <row r="6807" spans="1:4" ht="13.5">
      <c r="A6807" s="197">
        <v>88269</v>
      </c>
      <c r="B6807" s="197" t="s">
        <v>28534</v>
      </c>
      <c r="C6807" s="197" t="s">
        <v>23302</v>
      </c>
      <c r="D6807" s="198">
        <v>26.49</v>
      </c>
    </row>
    <row r="6808" spans="1:4" ht="13.5">
      <c r="A6808" s="197">
        <v>88270</v>
      </c>
      <c r="B6808" s="197" t="s">
        <v>28535</v>
      </c>
      <c r="C6808" s="197" t="s">
        <v>23302</v>
      </c>
      <c r="D6808" s="198">
        <v>27.22</v>
      </c>
    </row>
    <row r="6809" spans="1:4" ht="13.5">
      <c r="A6809" s="197">
        <v>88272</v>
      </c>
      <c r="B6809" s="197" t="s">
        <v>28536</v>
      </c>
      <c r="C6809" s="197" t="s">
        <v>23302</v>
      </c>
      <c r="D6809" s="198">
        <v>29.93</v>
      </c>
    </row>
    <row r="6810" spans="1:4" ht="13.5">
      <c r="A6810" s="197">
        <v>88273</v>
      </c>
      <c r="B6810" s="197" t="s">
        <v>28537</v>
      </c>
      <c r="C6810" s="197" t="s">
        <v>23302</v>
      </c>
      <c r="D6810" s="198">
        <v>24.21</v>
      </c>
    </row>
    <row r="6811" spans="1:4" ht="13.5">
      <c r="A6811" s="197">
        <v>88274</v>
      </c>
      <c r="B6811" s="197" t="s">
        <v>28538</v>
      </c>
      <c r="C6811" s="197" t="s">
        <v>23302</v>
      </c>
      <c r="D6811" s="198">
        <v>22.67</v>
      </c>
    </row>
    <row r="6812" spans="1:4" ht="13.5">
      <c r="A6812" s="197">
        <v>88275</v>
      </c>
      <c r="B6812" s="197" t="s">
        <v>28539</v>
      </c>
      <c r="C6812" s="197" t="s">
        <v>23302</v>
      </c>
      <c r="D6812" s="198">
        <v>34.11</v>
      </c>
    </row>
    <row r="6813" spans="1:4" ht="13.5">
      <c r="A6813" s="197">
        <v>88277</v>
      </c>
      <c r="B6813" s="197" t="s">
        <v>28540</v>
      </c>
      <c r="C6813" s="197" t="s">
        <v>23302</v>
      </c>
      <c r="D6813" s="198">
        <v>25.89</v>
      </c>
    </row>
    <row r="6814" spans="1:4" ht="13.5">
      <c r="A6814" s="197">
        <v>88278</v>
      </c>
      <c r="B6814" s="197" t="s">
        <v>28541</v>
      </c>
      <c r="C6814" s="197" t="s">
        <v>23302</v>
      </c>
      <c r="D6814" s="198">
        <v>27.41</v>
      </c>
    </row>
    <row r="6815" spans="1:4" ht="13.5">
      <c r="A6815" s="197">
        <v>88279</v>
      </c>
      <c r="B6815" s="197" t="s">
        <v>28542</v>
      </c>
      <c r="C6815" s="197" t="s">
        <v>23302</v>
      </c>
      <c r="D6815" s="198">
        <v>33</v>
      </c>
    </row>
    <row r="6816" spans="1:4" ht="13.5">
      <c r="A6816" s="197">
        <v>88281</v>
      </c>
      <c r="B6816" s="197" t="s">
        <v>28543</v>
      </c>
      <c r="C6816" s="197" t="s">
        <v>23302</v>
      </c>
      <c r="D6816" s="198">
        <v>25.38</v>
      </c>
    </row>
    <row r="6817" spans="1:4" ht="13.5">
      <c r="A6817" s="197">
        <v>88282</v>
      </c>
      <c r="B6817" s="197" t="s">
        <v>28544</v>
      </c>
      <c r="C6817" s="197" t="s">
        <v>23302</v>
      </c>
      <c r="D6817" s="198">
        <v>26.52</v>
      </c>
    </row>
    <row r="6818" spans="1:4" ht="13.5">
      <c r="A6818" s="197">
        <v>88283</v>
      </c>
      <c r="B6818" s="197" t="s">
        <v>28545</v>
      </c>
      <c r="C6818" s="197" t="s">
        <v>23302</v>
      </c>
      <c r="D6818" s="198">
        <v>33.22</v>
      </c>
    </row>
    <row r="6819" spans="1:4" ht="13.5">
      <c r="A6819" s="197">
        <v>88284</v>
      </c>
      <c r="B6819" s="197" t="s">
        <v>28546</v>
      </c>
      <c r="C6819" s="197" t="s">
        <v>23302</v>
      </c>
      <c r="D6819" s="198">
        <v>20.27</v>
      </c>
    </row>
    <row r="6820" spans="1:4" ht="13.5">
      <c r="A6820" s="197">
        <v>88285</v>
      </c>
      <c r="B6820" s="197" t="s">
        <v>28547</v>
      </c>
      <c r="C6820" s="197" t="s">
        <v>23302</v>
      </c>
      <c r="D6820" s="198">
        <v>29.02</v>
      </c>
    </row>
    <row r="6821" spans="1:4" ht="13.5">
      <c r="A6821" s="197">
        <v>88286</v>
      </c>
      <c r="B6821" s="197" t="s">
        <v>28548</v>
      </c>
      <c r="C6821" s="197" t="s">
        <v>23302</v>
      </c>
      <c r="D6821" s="198">
        <v>20.99</v>
      </c>
    </row>
    <row r="6822" spans="1:4" ht="13.5">
      <c r="A6822" s="197">
        <v>88288</v>
      </c>
      <c r="B6822" s="197" t="s">
        <v>28549</v>
      </c>
      <c r="C6822" s="197" t="s">
        <v>23302</v>
      </c>
      <c r="D6822" s="198">
        <v>11.14</v>
      </c>
    </row>
    <row r="6823" spans="1:4" ht="13.5">
      <c r="A6823" s="197">
        <v>88291</v>
      </c>
      <c r="B6823" s="197" t="s">
        <v>28550</v>
      </c>
      <c r="C6823" s="197" t="s">
        <v>23302</v>
      </c>
      <c r="D6823" s="198">
        <v>24.6</v>
      </c>
    </row>
    <row r="6824" spans="1:4" ht="13.5">
      <c r="A6824" s="197">
        <v>88292</v>
      </c>
      <c r="B6824" s="197" t="s">
        <v>28551</v>
      </c>
      <c r="C6824" s="197" t="s">
        <v>23302</v>
      </c>
      <c r="D6824" s="198">
        <v>25.62</v>
      </c>
    </row>
    <row r="6825" spans="1:4" ht="13.5">
      <c r="A6825" s="197">
        <v>88293</v>
      </c>
      <c r="B6825" s="197" t="s">
        <v>28552</v>
      </c>
      <c r="C6825" s="197" t="s">
        <v>23302</v>
      </c>
      <c r="D6825" s="198">
        <v>28.76</v>
      </c>
    </row>
    <row r="6826" spans="1:4" ht="13.5">
      <c r="A6826" s="197">
        <v>88294</v>
      </c>
      <c r="B6826" s="197" t="s">
        <v>28553</v>
      </c>
      <c r="C6826" s="197" t="s">
        <v>23302</v>
      </c>
      <c r="D6826" s="198">
        <v>30.96</v>
      </c>
    </row>
    <row r="6827" spans="1:4" ht="13.5">
      <c r="A6827" s="197">
        <v>88295</v>
      </c>
      <c r="B6827" s="197" t="s">
        <v>28554</v>
      </c>
      <c r="C6827" s="197" t="s">
        <v>23302</v>
      </c>
      <c r="D6827" s="198">
        <v>30.06</v>
      </c>
    </row>
    <row r="6828" spans="1:4" ht="13.5">
      <c r="A6828" s="197">
        <v>88296</v>
      </c>
      <c r="B6828" s="197" t="s">
        <v>28555</v>
      </c>
      <c r="C6828" s="197" t="s">
        <v>23302</v>
      </c>
      <c r="D6828" s="198">
        <v>30.06</v>
      </c>
    </row>
    <row r="6829" spans="1:4" ht="13.5">
      <c r="A6829" s="197">
        <v>88297</v>
      </c>
      <c r="B6829" s="197" t="s">
        <v>28556</v>
      </c>
      <c r="C6829" s="197" t="s">
        <v>23302</v>
      </c>
      <c r="D6829" s="198">
        <v>30.61</v>
      </c>
    </row>
    <row r="6830" spans="1:4" ht="13.5">
      <c r="A6830" s="197">
        <v>88298</v>
      </c>
      <c r="B6830" s="197" t="s">
        <v>28557</v>
      </c>
      <c r="C6830" s="197" t="s">
        <v>23302</v>
      </c>
      <c r="D6830" s="198">
        <v>27.35</v>
      </c>
    </row>
    <row r="6831" spans="1:4" ht="13.5">
      <c r="A6831" s="197">
        <v>88299</v>
      </c>
      <c r="B6831" s="197" t="s">
        <v>28558</v>
      </c>
      <c r="C6831" s="197" t="s">
        <v>23302</v>
      </c>
      <c r="D6831" s="198">
        <v>29.16</v>
      </c>
    </row>
    <row r="6832" spans="1:4" ht="13.5">
      <c r="A6832" s="197">
        <v>88300</v>
      </c>
      <c r="B6832" s="197" t="s">
        <v>28559</v>
      </c>
      <c r="C6832" s="197" t="s">
        <v>23302</v>
      </c>
      <c r="D6832" s="198">
        <v>34.28</v>
      </c>
    </row>
    <row r="6833" spans="1:4" ht="13.5">
      <c r="A6833" s="197">
        <v>88301</v>
      </c>
      <c r="B6833" s="197" t="s">
        <v>28560</v>
      </c>
      <c r="C6833" s="197" t="s">
        <v>23302</v>
      </c>
      <c r="D6833" s="198">
        <v>29.91</v>
      </c>
    </row>
    <row r="6834" spans="1:4" ht="13.5">
      <c r="A6834" s="197">
        <v>88302</v>
      </c>
      <c r="B6834" s="197" t="s">
        <v>28561</v>
      </c>
      <c r="C6834" s="197" t="s">
        <v>23302</v>
      </c>
      <c r="D6834" s="198">
        <v>29.88</v>
      </c>
    </row>
    <row r="6835" spans="1:4" ht="13.5">
      <c r="A6835" s="197">
        <v>88303</v>
      </c>
      <c r="B6835" s="197" t="s">
        <v>28562</v>
      </c>
      <c r="C6835" s="197" t="s">
        <v>23302</v>
      </c>
      <c r="D6835" s="198">
        <v>28.11</v>
      </c>
    </row>
    <row r="6836" spans="1:4" ht="13.5">
      <c r="A6836" s="197">
        <v>88304</v>
      </c>
      <c r="B6836" s="197" t="s">
        <v>28563</v>
      </c>
      <c r="C6836" s="197" t="s">
        <v>23302</v>
      </c>
      <c r="D6836" s="198">
        <v>26.59</v>
      </c>
    </row>
    <row r="6837" spans="1:4" ht="13.5">
      <c r="A6837" s="197">
        <v>88306</v>
      </c>
      <c r="B6837" s="197" t="s">
        <v>28564</v>
      </c>
      <c r="C6837" s="197" t="s">
        <v>23302</v>
      </c>
      <c r="D6837" s="198">
        <v>28.39</v>
      </c>
    </row>
    <row r="6838" spans="1:4" ht="13.5">
      <c r="A6838" s="197">
        <v>88307</v>
      </c>
      <c r="B6838" s="197" t="s">
        <v>28565</v>
      </c>
      <c r="C6838" s="197" t="s">
        <v>23302</v>
      </c>
      <c r="D6838" s="198">
        <v>29.69</v>
      </c>
    </row>
    <row r="6839" spans="1:4" ht="13.5">
      <c r="A6839" s="197">
        <v>88308</v>
      </c>
      <c r="B6839" s="197" t="s">
        <v>28566</v>
      </c>
      <c r="C6839" s="197" t="s">
        <v>23302</v>
      </c>
      <c r="D6839" s="198">
        <v>28.61</v>
      </c>
    </row>
    <row r="6840" spans="1:4" ht="13.5">
      <c r="A6840" s="197">
        <v>88309</v>
      </c>
      <c r="B6840" s="197" t="s">
        <v>28567</v>
      </c>
      <c r="C6840" s="197" t="s">
        <v>23302</v>
      </c>
      <c r="D6840" s="198">
        <v>27.15</v>
      </c>
    </row>
    <row r="6841" spans="1:4" ht="13.5">
      <c r="A6841" s="197">
        <v>88310</v>
      </c>
      <c r="B6841" s="197" t="s">
        <v>28568</v>
      </c>
      <c r="C6841" s="197" t="s">
        <v>23302</v>
      </c>
      <c r="D6841" s="198">
        <v>28.08</v>
      </c>
    </row>
    <row r="6842" spans="1:4" ht="13.5">
      <c r="A6842" s="197">
        <v>88311</v>
      </c>
      <c r="B6842" s="197" t="s">
        <v>28569</v>
      </c>
      <c r="C6842" s="197" t="s">
        <v>23302</v>
      </c>
      <c r="D6842" s="198">
        <v>26.57</v>
      </c>
    </row>
    <row r="6843" spans="1:4" ht="13.5">
      <c r="A6843" s="197">
        <v>88312</v>
      </c>
      <c r="B6843" s="197" t="s">
        <v>28570</v>
      </c>
      <c r="C6843" s="197" t="s">
        <v>23302</v>
      </c>
      <c r="D6843" s="198">
        <v>28.08</v>
      </c>
    </row>
    <row r="6844" spans="1:4" ht="13.5">
      <c r="A6844" s="197">
        <v>88313</v>
      </c>
      <c r="B6844" s="197" t="s">
        <v>28571</v>
      </c>
      <c r="C6844" s="197" t="s">
        <v>23302</v>
      </c>
      <c r="D6844" s="198">
        <v>23.07</v>
      </c>
    </row>
    <row r="6845" spans="1:4" ht="13.5">
      <c r="A6845" s="197">
        <v>88314</v>
      </c>
      <c r="B6845" s="197" t="s">
        <v>28572</v>
      </c>
      <c r="C6845" s="197" t="s">
        <v>23302</v>
      </c>
      <c r="D6845" s="198">
        <v>22.27</v>
      </c>
    </row>
    <row r="6846" spans="1:4" ht="13.5">
      <c r="A6846" s="197">
        <v>88315</v>
      </c>
      <c r="B6846" s="197" t="s">
        <v>28573</v>
      </c>
      <c r="C6846" s="197" t="s">
        <v>23302</v>
      </c>
      <c r="D6846" s="198">
        <v>27</v>
      </c>
    </row>
    <row r="6847" spans="1:4" ht="13.5">
      <c r="A6847" s="197">
        <v>88316</v>
      </c>
      <c r="B6847" s="197" t="s">
        <v>28574</v>
      </c>
      <c r="C6847" s="197" t="s">
        <v>23302</v>
      </c>
      <c r="D6847" s="198">
        <v>21.54</v>
      </c>
    </row>
    <row r="6848" spans="1:4" ht="13.5">
      <c r="A6848" s="197">
        <v>88317</v>
      </c>
      <c r="B6848" s="197" t="s">
        <v>28575</v>
      </c>
      <c r="C6848" s="197" t="s">
        <v>23302</v>
      </c>
      <c r="D6848" s="198">
        <v>30.92</v>
      </c>
    </row>
    <row r="6849" spans="1:4" ht="13.5">
      <c r="A6849" s="197">
        <v>88318</v>
      </c>
      <c r="B6849" s="197" t="s">
        <v>28576</v>
      </c>
      <c r="C6849" s="197" t="s">
        <v>23302</v>
      </c>
      <c r="D6849" s="198">
        <v>33.18</v>
      </c>
    </row>
    <row r="6850" spans="1:4" ht="13.5">
      <c r="A6850" s="197">
        <v>88320</v>
      </c>
      <c r="B6850" s="197" t="s">
        <v>28577</v>
      </c>
      <c r="C6850" s="197" t="s">
        <v>23302</v>
      </c>
      <c r="D6850" s="198">
        <v>28.35</v>
      </c>
    </row>
    <row r="6851" spans="1:4" ht="13.5">
      <c r="A6851" s="197">
        <v>88321</v>
      </c>
      <c r="B6851" s="197" t="s">
        <v>28578</v>
      </c>
      <c r="C6851" s="197" t="s">
        <v>23302</v>
      </c>
      <c r="D6851" s="198">
        <v>37.76</v>
      </c>
    </row>
    <row r="6852" spans="1:4" ht="13.5">
      <c r="A6852" s="197">
        <v>88322</v>
      </c>
      <c r="B6852" s="197" t="s">
        <v>28579</v>
      </c>
      <c r="C6852" s="197" t="s">
        <v>23302</v>
      </c>
      <c r="D6852" s="198">
        <v>26.95</v>
      </c>
    </row>
    <row r="6853" spans="1:4" ht="13.5">
      <c r="A6853" s="197">
        <v>88323</v>
      </c>
      <c r="B6853" s="197" t="s">
        <v>28580</v>
      </c>
      <c r="C6853" s="197" t="s">
        <v>23302</v>
      </c>
      <c r="D6853" s="198">
        <v>26.63</v>
      </c>
    </row>
    <row r="6854" spans="1:4" ht="13.5">
      <c r="A6854" s="197">
        <v>88324</v>
      </c>
      <c r="B6854" s="197" t="s">
        <v>28581</v>
      </c>
      <c r="C6854" s="197" t="s">
        <v>23302</v>
      </c>
      <c r="D6854" s="198">
        <v>29.62</v>
      </c>
    </row>
    <row r="6855" spans="1:4" ht="13.5">
      <c r="A6855" s="197">
        <v>88325</v>
      </c>
      <c r="B6855" s="197" t="s">
        <v>28582</v>
      </c>
      <c r="C6855" s="197" t="s">
        <v>23302</v>
      </c>
      <c r="D6855" s="198">
        <v>24.41</v>
      </c>
    </row>
    <row r="6856" spans="1:4" ht="13.5">
      <c r="A6856" s="197">
        <v>88326</v>
      </c>
      <c r="B6856" s="197" t="s">
        <v>28583</v>
      </c>
      <c r="C6856" s="197" t="s">
        <v>23302</v>
      </c>
      <c r="D6856" s="198">
        <v>27.53</v>
      </c>
    </row>
    <row r="6857" spans="1:4" ht="13.5">
      <c r="A6857" s="197">
        <v>88377</v>
      </c>
      <c r="B6857" s="197" t="s">
        <v>28584</v>
      </c>
      <c r="C6857" s="197" t="s">
        <v>23302</v>
      </c>
      <c r="D6857" s="198">
        <v>23.97</v>
      </c>
    </row>
    <row r="6858" spans="1:4" ht="13.5">
      <c r="A6858" s="197">
        <v>88441</v>
      </c>
      <c r="B6858" s="197" t="s">
        <v>28585</v>
      </c>
      <c r="C6858" s="197" t="s">
        <v>23302</v>
      </c>
      <c r="D6858" s="198">
        <v>22.29</v>
      </c>
    </row>
    <row r="6859" spans="1:4" ht="13.5">
      <c r="A6859" s="197">
        <v>88597</v>
      </c>
      <c r="B6859" s="197" t="s">
        <v>28586</v>
      </c>
      <c r="C6859" s="197" t="s">
        <v>23302</v>
      </c>
      <c r="D6859" s="198">
        <v>26.07</v>
      </c>
    </row>
    <row r="6860" spans="1:4" ht="13.5">
      <c r="A6860" s="197">
        <v>90766</v>
      </c>
      <c r="B6860" s="197" t="s">
        <v>28587</v>
      </c>
      <c r="C6860" s="197" t="s">
        <v>23302</v>
      </c>
      <c r="D6860" s="198">
        <v>24.3</v>
      </c>
    </row>
    <row r="6861" spans="1:4" ht="13.5">
      <c r="A6861" s="197">
        <v>90767</v>
      </c>
      <c r="B6861" s="197" t="s">
        <v>28588</v>
      </c>
      <c r="C6861" s="197" t="s">
        <v>23302</v>
      </c>
      <c r="D6861" s="198">
        <v>30.83</v>
      </c>
    </row>
    <row r="6862" spans="1:4" ht="13.5">
      <c r="A6862" s="197">
        <v>90768</v>
      </c>
      <c r="B6862" s="197" t="s">
        <v>28589</v>
      </c>
      <c r="C6862" s="197" t="s">
        <v>23302</v>
      </c>
      <c r="D6862" s="198">
        <v>69.42</v>
      </c>
    </row>
    <row r="6863" spans="1:4" ht="13.5">
      <c r="A6863" s="197">
        <v>90769</v>
      </c>
      <c r="B6863" s="197" t="s">
        <v>28590</v>
      </c>
      <c r="C6863" s="197" t="s">
        <v>23302</v>
      </c>
      <c r="D6863" s="198">
        <v>97.96</v>
      </c>
    </row>
    <row r="6864" spans="1:4" ht="13.5">
      <c r="A6864" s="197">
        <v>90770</v>
      </c>
      <c r="B6864" s="197" t="s">
        <v>28591</v>
      </c>
      <c r="C6864" s="197" t="s">
        <v>23302</v>
      </c>
      <c r="D6864" s="198">
        <v>129.02000000000001</v>
      </c>
    </row>
    <row r="6865" spans="1:4" ht="13.5">
      <c r="A6865" s="197">
        <v>90771</v>
      </c>
      <c r="B6865" s="197" t="s">
        <v>28592</v>
      </c>
      <c r="C6865" s="197" t="s">
        <v>23302</v>
      </c>
      <c r="D6865" s="198">
        <v>22.45</v>
      </c>
    </row>
    <row r="6866" spans="1:4" ht="13.5">
      <c r="A6866" s="197">
        <v>90772</v>
      </c>
      <c r="B6866" s="197" t="s">
        <v>28593</v>
      </c>
      <c r="C6866" s="197" t="s">
        <v>23302</v>
      </c>
      <c r="D6866" s="198">
        <v>19.3</v>
      </c>
    </row>
    <row r="6867" spans="1:4" ht="13.5">
      <c r="A6867" s="197">
        <v>90773</v>
      </c>
      <c r="B6867" s="197" t="s">
        <v>28594</v>
      </c>
      <c r="C6867" s="197" t="s">
        <v>23302</v>
      </c>
      <c r="D6867" s="198">
        <v>25.12</v>
      </c>
    </row>
    <row r="6868" spans="1:4" ht="13.5">
      <c r="A6868" s="197">
        <v>90775</v>
      </c>
      <c r="B6868" s="197" t="s">
        <v>28595</v>
      </c>
      <c r="C6868" s="197" t="s">
        <v>23302</v>
      </c>
      <c r="D6868" s="198">
        <v>30.57</v>
      </c>
    </row>
    <row r="6869" spans="1:4" ht="13.5">
      <c r="A6869" s="197">
        <v>90776</v>
      </c>
      <c r="B6869" s="197" t="s">
        <v>28596</v>
      </c>
      <c r="C6869" s="197" t="s">
        <v>23302</v>
      </c>
      <c r="D6869" s="198">
        <v>34.369999999999997</v>
      </c>
    </row>
    <row r="6870" spans="1:4" ht="13.5">
      <c r="A6870" s="197">
        <v>90777</v>
      </c>
      <c r="B6870" s="197" t="s">
        <v>28597</v>
      </c>
      <c r="C6870" s="197" t="s">
        <v>23302</v>
      </c>
      <c r="D6870" s="198">
        <v>94.13</v>
      </c>
    </row>
    <row r="6871" spans="1:4" ht="13.5">
      <c r="A6871" s="197">
        <v>90778</v>
      </c>
      <c r="B6871" s="197" t="s">
        <v>28598</v>
      </c>
      <c r="C6871" s="197" t="s">
        <v>23302</v>
      </c>
      <c r="D6871" s="198">
        <v>106.92</v>
      </c>
    </row>
    <row r="6872" spans="1:4" ht="13.5">
      <c r="A6872" s="197">
        <v>90779</v>
      </c>
      <c r="B6872" s="197" t="s">
        <v>28599</v>
      </c>
      <c r="C6872" s="197" t="s">
        <v>23302</v>
      </c>
      <c r="D6872" s="198">
        <v>145.6</v>
      </c>
    </row>
    <row r="6873" spans="1:4" ht="13.5">
      <c r="A6873" s="197">
        <v>90780</v>
      </c>
      <c r="B6873" s="197" t="s">
        <v>28600</v>
      </c>
      <c r="C6873" s="197" t="s">
        <v>23302</v>
      </c>
      <c r="D6873" s="198">
        <v>51.09</v>
      </c>
    </row>
    <row r="6874" spans="1:4" ht="13.5">
      <c r="A6874" s="197">
        <v>90781</v>
      </c>
      <c r="B6874" s="197" t="s">
        <v>28601</v>
      </c>
      <c r="C6874" s="197" t="s">
        <v>23302</v>
      </c>
      <c r="D6874" s="198">
        <v>20.2</v>
      </c>
    </row>
    <row r="6875" spans="1:4" ht="13.5">
      <c r="A6875" s="197">
        <v>91677</v>
      </c>
      <c r="B6875" s="197" t="s">
        <v>28602</v>
      </c>
      <c r="C6875" s="197" t="s">
        <v>23302</v>
      </c>
      <c r="D6875" s="198">
        <v>96.51</v>
      </c>
    </row>
    <row r="6876" spans="1:4" ht="13.5">
      <c r="A6876" s="197">
        <v>91678</v>
      </c>
      <c r="B6876" s="197" t="s">
        <v>28603</v>
      </c>
      <c r="C6876" s="197" t="s">
        <v>23302</v>
      </c>
      <c r="D6876" s="198">
        <v>90.35</v>
      </c>
    </row>
    <row r="6877" spans="1:4" ht="13.5">
      <c r="A6877" s="197">
        <v>93558</v>
      </c>
      <c r="B6877" s="197" t="s">
        <v>28604</v>
      </c>
      <c r="C6877" s="197" t="s">
        <v>28605</v>
      </c>
      <c r="D6877" s="123">
        <v>4739.79</v>
      </c>
    </row>
    <row r="6878" spans="1:4" ht="13.5">
      <c r="A6878" s="197">
        <v>93559</v>
      </c>
      <c r="B6878" s="197" t="s">
        <v>28586</v>
      </c>
      <c r="C6878" s="197" t="s">
        <v>28605</v>
      </c>
      <c r="D6878" s="123">
        <v>4595.75</v>
      </c>
    </row>
    <row r="6879" spans="1:4" ht="13.5">
      <c r="A6879" s="197">
        <v>93560</v>
      </c>
      <c r="B6879" s="197" t="s">
        <v>28594</v>
      </c>
      <c r="C6879" s="197" t="s">
        <v>28605</v>
      </c>
      <c r="D6879" s="123">
        <v>4431.1400000000003</v>
      </c>
    </row>
    <row r="6880" spans="1:4" ht="13.5">
      <c r="A6880" s="197">
        <v>93561</v>
      </c>
      <c r="B6880" s="197" t="s">
        <v>28595</v>
      </c>
      <c r="C6880" s="197" t="s">
        <v>28605</v>
      </c>
      <c r="D6880" s="123">
        <v>5386.21</v>
      </c>
    </row>
    <row r="6881" spans="1:4" ht="13.5">
      <c r="A6881" s="197">
        <v>93562</v>
      </c>
      <c r="B6881" s="197" t="s">
        <v>28592</v>
      </c>
      <c r="C6881" s="197" t="s">
        <v>28605</v>
      </c>
      <c r="D6881" s="123">
        <v>3961.71</v>
      </c>
    </row>
    <row r="6882" spans="1:4" ht="13.5">
      <c r="A6882" s="197">
        <v>93563</v>
      </c>
      <c r="B6882" s="197" t="s">
        <v>28587</v>
      </c>
      <c r="C6882" s="197" t="s">
        <v>28605</v>
      </c>
      <c r="D6882" s="123">
        <v>4285.28</v>
      </c>
    </row>
    <row r="6883" spans="1:4" ht="13.5">
      <c r="A6883" s="197">
        <v>93564</v>
      </c>
      <c r="B6883" s="197" t="s">
        <v>28588</v>
      </c>
      <c r="C6883" s="197" t="s">
        <v>28605</v>
      </c>
      <c r="D6883" s="123">
        <v>5417.96</v>
      </c>
    </row>
    <row r="6884" spans="1:4" ht="13.5">
      <c r="A6884" s="197">
        <v>93565</v>
      </c>
      <c r="B6884" s="197" t="s">
        <v>28597</v>
      </c>
      <c r="C6884" s="197" t="s">
        <v>28605</v>
      </c>
      <c r="D6884" s="123">
        <v>16500.48</v>
      </c>
    </row>
    <row r="6885" spans="1:4" ht="13.5">
      <c r="A6885" s="197">
        <v>93566</v>
      </c>
      <c r="B6885" s="197" t="s">
        <v>28593</v>
      </c>
      <c r="C6885" s="197" t="s">
        <v>28605</v>
      </c>
      <c r="D6885" s="123">
        <v>3408.88</v>
      </c>
    </row>
    <row r="6886" spans="1:4" ht="13.5">
      <c r="A6886" s="197">
        <v>93567</v>
      </c>
      <c r="B6886" s="197" t="s">
        <v>28598</v>
      </c>
      <c r="C6886" s="197" t="s">
        <v>28605</v>
      </c>
      <c r="D6886" s="123">
        <v>18740.919999999998</v>
      </c>
    </row>
    <row r="6887" spans="1:4" ht="13.5">
      <c r="A6887" s="197">
        <v>93568</v>
      </c>
      <c r="B6887" s="197" t="s">
        <v>28599</v>
      </c>
      <c r="C6887" s="197" t="s">
        <v>28605</v>
      </c>
      <c r="D6887" s="123">
        <v>25512.06</v>
      </c>
    </row>
    <row r="6888" spans="1:4" ht="13.5">
      <c r="A6888" s="197">
        <v>93569</v>
      </c>
      <c r="B6888" s="197" t="s">
        <v>28606</v>
      </c>
      <c r="C6888" s="197" t="s">
        <v>28605</v>
      </c>
      <c r="D6888" s="123">
        <v>12191.27</v>
      </c>
    </row>
    <row r="6889" spans="1:4" ht="13.5">
      <c r="A6889" s="197">
        <v>93570</v>
      </c>
      <c r="B6889" s="197" t="s">
        <v>28607</v>
      </c>
      <c r="C6889" s="197" t="s">
        <v>28605</v>
      </c>
      <c r="D6889" s="123">
        <v>17194.939999999999</v>
      </c>
    </row>
    <row r="6890" spans="1:4" ht="13.5">
      <c r="A6890" s="197">
        <v>93571</v>
      </c>
      <c r="B6890" s="197" t="s">
        <v>28608</v>
      </c>
      <c r="C6890" s="197" t="s">
        <v>28605</v>
      </c>
      <c r="D6890" s="123">
        <v>22639.97</v>
      </c>
    </row>
    <row r="6891" spans="1:4" ht="13.5">
      <c r="A6891" s="197">
        <v>93572</v>
      </c>
      <c r="B6891" s="197" t="s">
        <v>28609</v>
      </c>
      <c r="C6891" s="197" t="s">
        <v>28605</v>
      </c>
      <c r="D6891" s="123">
        <v>6038.31</v>
      </c>
    </row>
    <row r="6892" spans="1:4" ht="13.5">
      <c r="A6892" s="197">
        <v>94295</v>
      </c>
      <c r="B6892" s="197" t="s">
        <v>28600</v>
      </c>
      <c r="C6892" s="197" t="s">
        <v>28605</v>
      </c>
      <c r="D6892" s="123">
        <v>8964.94</v>
      </c>
    </row>
    <row r="6893" spans="1:4" ht="13.5">
      <c r="A6893" s="197">
        <v>94296</v>
      </c>
      <c r="B6893" s="197" t="s">
        <v>28601</v>
      </c>
      <c r="C6893" s="197" t="s">
        <v>28605</v>
      </c>
      <c r="D6893" s="123">
        <v>3564.19</v>
      </c>
    </row>
    <row r="6894" spans="1:4" ht="13.5">
      <c r="A6894" s="197">
        <v>95308</v>
      </c>
      <c r="B6894" s="197" t="s">
        <v>28610</v>
      </c>
      <c r="C6894" s="197" t="s">
        <v>23302</v>
      </c>
      <c r="D6894" s="198">
        <v>0.12</v>
      </c>
    </row>
    <row r="6895" spans="1:4" ht="13.5">
      <c r="A6895" s="197">
        <v>95309</v>
      </c>
      <c r="B6895" s="197" t="s">
        <v>28611</v>
      </c>
      <c r="C6895" s="197" t="s">
        <v>23302</v>
      </c>
      <c r="D6895" s="198">
        <v>0.17</v>
      </c>
    </row>
    <row r="6896" spans="1:4" ht="13.5">
      <c r="A6896" s="197">
        <v>95310</v>
      </c>
      <c r="B6896" s="197" t="s">
        <v>28612</v>
      </c>
      <c r="C6896" s="197" t="s">
        <v>23302</v>
      </c>
      <c r="D6896" s="198">
        <v>0.14000000000000001</v>
      </c>
    </row>
    <row r="6897" spans="1:4" ht="13.5">
      <c r="A6897" s="197">
        <v>95311</v>
      </c>
      <c r="B6897" s="197" t="s">
        <v>28613</v>
      </c>
      <c r="C6897" s="197" t="s">
        <v>23302</v>
      </c>
      <c r="D6897" s="198">
        <v>0.14000000000000001</v>
      </c>
    </row>
    <row r="6898" spans="1:4" ht="13.5">
      <c r="A6898" s="197">
        <v>95312</v>
      </c>
      <c r="B6898" s="197" t="s">
        <v>28614</v>
      </c>
      <c r="C6898" s="197" t="s">
        <v>23302</v>
      </c>
      <c r="D6898" s="198">
        <v>0.16</v>
      </c>
    </row>
    <row r="6899" spans="1:4" ht="13.5">
      <c r="A6899" s="197">
        <v>95313</v>
      </c>
      <c r="B6899" s="197" t="s">
        <v>28615</v>
      </c>
      <c r="C6899" s="197" t="s">
        <v>23302</v>
      </c>
      <c r="D6899" s="198">
        <v>0.13</v>
      </c>
    </row>
    <row r="6900" spans="1:4" ht="13.5">
      <c r="A6900" s="197">
        <v>95314</v>
      </c>
      <c r="B6900" s="197" t="s">
        <v>28616</v>
      </c>
      <c r="C6900" s="197" t="s">
        <v>23302</v>
      </c>
      <c r="D6900" s="198">
        <v>0.17</v>
      </c>
    </row>
    <row r="6901" spans="1:4" ht="13.5">
      <c r="A6901" s="197">
        <v>95315</v>
      </c>
      <c r="B6901" s="197" t="s">
        <v>28617</v>
      </c>
      <c r="C6901" s="197" t="s">
        <v>23302</v>
      </c>
      <c r="D6901" s="198">
        <v>0.25</v>
      </c>
    </row>
    <row r="6902" spans="1:4" ht="13.5">
      <c r="A6902" s="197">
        <v>95316</v>
      </c>
      <c r="B6902" s="197" t="s">
        <v>28618</v>
      </c>
      <c r="C6902" s="197" t="s">
        <v>23302</v>
      </c>
      <c r="D6902" s="198">
        <v>0.43</v>
      </c>
    </row>
    <row r="6903" spans="1:4" ht="13.5">
      <c r="A6903" s="197">
        <v>95317</v>
      </c>
      <c r="B6903" s="197" t="s">
        <v>28619</v>
      </c>
      <c r="C6903" s="197" t="s">
        <v>23302</v>
      </c>
      <c r="D6903" s="198">
        <v>0.21</v>
      </c>
    </row>
    <row r="6904" spans="1:4" ht="13.5">
      <c r="A6904" s="197">
        <v>95318</v>
      </c>
      <c r="B6904" s="197" t="s">
        <v>28620</v>
      </c>
      <c r="C6904" s="197" t="s">
        <v>23302</v>
      </c>
      <c r="D6904" s="198">
        <v>0.15</v>
      </c>
    </row>
    <row r="6905" spans="1:4" ht="13.5">
      <c r="A6905" s="197">
        <v>95319</v>
      </c>
      <c r="B6905" s="197" t="s">
        <v>28621</v>
      </c>
      <c r="C6905" s="197" t="s">
        <v>23302</v>
      </c>
      <c r="D6905" s="198">
        <v>0.14000000000000001</v>
      </c>
    </row>
    <row r="6906" spans="1:4" ht="13.5">
      <c r="A6906" s="197">
        <v>95320</v>
      </c>
      <c r="B6906" s="197" t="s">
        <v>28622</v>
      </c>
      <c r="C6906" s="197" t="s">
        <v>23302</v>
      </c>
      <c r="D6906" s="198">
        <v>0.13</v>
      </c>
    </row>
    <row r="6907" spans="1:4" ht="13.5">
      <c r="A6907" s="197">
        <v>95321</v>
      </c>
      <c r="B6907" s="197" t="s">
        <v>28623</v>
      </c>
      <c r="C6907" s="197" t="s">
        <v>23302</v>
      </c>
      <c r="D6907" s="198">
        <v>0.15</v>
      </c>
    </row>
    <row r="6908" spans="1:4" ht="13.5">
      <c r="A6908" s="197">
        <v>95322</v>
      </c>
      <c r="B6908" s="197" t="s">
        <v>28624</v>
      </c>
      <c r="C6908" s="197" t="s">
        <v>23302</v>
      </c>
      <c r="D6908" s="198">
        <v>0.05</v>
      </c>
    </row>
    <row r="6909" spans="1:4" ht="13.5">
      <c r="A6909" s="197">
        <v>95323</v>
      </c>
      <c r="B6909" s="197" t="s">
        <v>28625</v>
      </c>
      <c r="C6909" s="197" t="s">
        <v>23302</v>
      </c>
      <c r="D6909" s="198">
        <v>0.21</v>
      </c>
    </row>
    <row r="6910" spans="1:4" ht="13.5">
      <c r="A6910" s="197">
        <v>95324</v>
      </c>
      <c r="B6910" s="197" t="s">
        <v>28626</v>
      </c>
      <c r="C6910" s="197" t="s">
        <v>23302</v>
      </c>
      <c r="D6910" s="198">
        <v>0.24</v>
      </c>
    </row>
    <row r="6911" spans="1:4" ht="13.5">
      <c r="A6911" s="197">
        <v>95325</v>
      </c>
      <c r="B6911" s="197" t="s">
        <v>28627</v>
      </c>
      <c r="C6911" s="197" t="s">
        <v>23302</v>
      </c>
      <c r="D6911" s="198">
        <v>0.28999999999999998</v>
      </c>
    </row>
    <row r="6912" spans="1:4" ht="13.5">
      <c r="A6912" s="197">
        <v>95326</v>
      </c>
      <c r="B6912" s="197" t="s">
        <v>28628</v>
      </c>
      <c r="C6912" s="197" t="s">
        <v>23302</v>
      </c>
      <c r="D6912" s="198">
        <v>0.05</v>
      </c>
    </row>
    <row r="6913" spans="1:4" ht="13.5">
      <c r="A6913" s="197">
        <v>95328</v>
      </c>
      <c r="B6913" s="197" t="s">
        <v>28629</v>
      </c>
      <c r="C6913" s="197" t="s">
        <v>23302</v>
      </c>
      <c r="D6913" s="198">
        <v>0.17</v>
      </c>
    </row>
    <row r="6914" spans="1:4" ht="13.5">
      <c r="A6914" s="197">
        <v>95329</v>
      </c>
      <c r="B6914" s="197" t="s">
        <v>28630</v>
      </c>
      <c r="C6914" s="197" t="s">
        <v>23302</v>
      </c>
      <c r="D6914" s="198">
        <v>0.24</v>
      </c>
    </row>
    <row r="6915" spans="1:4" ht="13.5">
      <c r="A6915" s="197">
        <v>95330</v>
      </c>
      <c r="B6915" s="197" t="s">
        <v>28631</v>
      </c>
      <c r="C6915" s="197" t="s">
        <v>23302</v>
      </c>
      <c r="D6915" s="198">
        <v>0.18</v>
      </c>
    </row>
    <row r="6916" spans="1:4" ht="13.5">
      <c r="A6916" s="197">
        <v>95331</v>
      </c>
      <c r="B6916" s="197" t="s">
        <v>28632</v>
      </c>
      <c r="C6916" s="197" t="s">
        <v>23302</v>
      </c>
      <c r="D6916" s="198">
        <v>0.12</v>
      </c>
    </row>
    <row r="6917" spans="1:4" ht="13.5">
      <c r="A6917" s="197">
        <v>95332</v>
      </c>
      <c r="B6917" s="197" t="s">
        <v>28633</v>
      </c>
      <c r="C6917" s="197" t="s">
        <v>23302</v>
      </c>
      <c r="D6917" s="198">
        <v>0.56999999999999995</v>
      </c>
    </row>
    <row r="6918" spans="1:4" ht="13.5">
      <c r="A6918" s="197">
        <v>95333</v>
      </c>
      <c r="B6918" s="197" t="s">
        <v>28634</v>
      </c>
      <c r="C6918" s="197" t="s">
        <v>23302</v>
      </c>
      <c r="D6918" s="198">
        <v>0.49</v>
      </c>
    </row>
    <row r="6919" spans="1:4" ht="13.5">
      <c r="A6919" s="197">
        <v>95334</v>
      </c>
      <c r="B6919" s="197" t="s">
        <v>28635</v>
      </c>
      <c r="C6919" s="197" t="s">
        <v>23302</v>
      </c>
      <c r="D6919" s="198">
        <v>0.54</v>
      </c>
    </row>
    <row r="6920" spans="1:4" ht="13.5">
      <c r="A6920" s="197">
        <v>95335</v>
      </c>
      <c r="B6920" s="197" t="s">
        <v>28636</v>
      </c>
      <c r="C6920" s="197" t="s">
        <v>23302</v>
      </c>
      <c r="D6920" s="198">
        <v>0.27</v>
      </c>
    </row>
    <row r="6921" spans="1:4" ht="13.5">
      <c r="A6921" s="197">
        <v>95337</v>
      </c>
      <c r="B6921" s="197" t="s">
        <v>28637</v>
      </c>
      <c r="C6921" s="197" t="s">
        <v>23302</v>
      </c>
      <c r="D6921" s="198">
        <v>0.17</v>
      </c>
    </row>
    <row r="6922" spans="1:4" ht="13.5">
      <c r="A6922" s="197">
        <v>95338</v>
      </c>
      <c r="B6922" s="197" t="s">
        <v>28638</v>
      </c>
      <c r="C6922" s="197" t="s">
        <v>23302</v>
      </c>
      <c r="D6922" s="198">
        <v>0.33</v>
      </c>
    </row>
    <row r="6923" spans="1:4" ht="13.5">
      <c r="A6923" s="197">
        <v>95339</v>
      </c>
      <c r="B6923" s="197" t="s">
        <v>28639</v>
      </c>
      <c r="C6923" s="197" t="s">
        <v>23302</v>
      </c>
      <c r="D6923" s="198">
        <v>0.3</v>
      </c>
    </row>
    <row r="6924" spans="1:4" ht="13.5">
      <c r="A6924" s="197">
        <v>95340</v>
      </c>
      <c r="B6924" s="197" t="s">
        <v>28640</v>
      </c>
      <c r="C6924" s="197" t="s">
        <v>23302</v>
      </c>
      <c r="D6924" s="198">
        <v>0.19</v>
      </c>
    </row>
    <row r="6925" spans="1:4" ht="13.5">
      <c r="A6925" s="197">
        <v>95341</v>
      </c>
      <c r="B6925" s="197" t="s">
        <v>28641</v>
      </c>
      <c r="C6925" s="197" t="s">
        <v>23302</v>
      </c>
      <c r="D6925" s="198">
        <v>0.17</v>
      </c>
    </row>
    <row r="6926" spans="1:4" ht="13.5">
      <c r="A6926" s="197">
        <v>95342</v>
      </c>
      <c r="B6926" s="197" t="s">
        <v>28642</v>
      </c>
      <c r="C6926" s="197" t="s">
        <v>23302</v>
      </c>
      <c r="D6926" s="198">
        <v>0.16</v>
      </c>
    </row>
    <row r="6927" spans="1:4" ht="13.5">
      <c r="A6927" s="197">
        <v>95343</v>
      </c>
      <c r="B6927" s="197" t="s">
        <v>28643</v>
      </c>
      <c r="C6927" s="197" t="s">
        <v>23302</v>
      </c>
      <c r="D6927" s="198">
        <v>0.22</v>
      </c>
    </row>
    <row r="6928" spans="1:4" ht="13.5">
      <c r="A6928" s="197">
        <v>95344</v>
      </c>
      <c r="B6928" s="197" t="s">
        <v>28644</v>
      </c>
      <c r="C6928" s="197" t="s">
        <v>23302</v>
      </c>
      <c r="D6928" s="198">
        <v>0.19</v>
      </c>
    </row>
    <row r="6929" spans="1:4" ht="13.5">
      <c r="A6929" s="197">
        <v>95345</v>
      </c>
      <c r="B6929" s="197" t="s">
        <v>28645</v>
      </c>
      <c r="C6929" s="197" t="s">
        <v>23302</v>
      </c>
      <c r="D6929" s="198">
        <v>0.61</v>
      </c>
    </row>
    <row r="6930" spans="1:4" ht="13.5">
      <c r="A6930" s="197">
        <v>95346</v>
      </c>
      <c r="B6930" s="197" t="s">
        <v>28646</v>
      </c>
      <c r="C6930" s="197" t="s">
        <v>23302</v>
      </c>
      <c r="D6930" s="198">
        <v>7.0000000000000007E-2</v>
      </c>
    </row>
    <row r="6931" spans="1:4" ht="13.5">
      <c r="A6931" s="197">
        <v>95347</v>
      </c>
      <c r="B6931" s="197" t="s">
        <v>28647</v>
      </c>
      <c r="C6931" s="197" t="s">
        <v>23302</v>
      </c>
      <c r="D6931" s="198">
        <v>0.08</v>
      </c>
    </row>
    <row r="6932" spans="1:4" ht="13.5">
      <c r="A6932" s="197">
        <v>95348</v>
      </c>
      <c r="B6932" s="197" t="s">
        <v>28648</v>
      </c>
      <c r="C6932" s="197" t="s">
        <v>23302</v>
      </c>
      <c r="D6932" s="198">
        <v>0.1</v>
      </c>
    </row>
    <row r="6933" spans="1:4" ht="13.5">
      <c r="A6933" s="197">
        <v>95349</v>
      </c>
      <c r="B6933" s="197" t="s">
        <v>28649</v>
      </c>
      <c r="C6933" s="197" t="s">
        <v>23302</v>
      </c>
      <c r="D6933" s="198">
        <v>0.05</v>
      </c>
    </row>
    <row r="6934" spans="1:4" ht="13.5">
      <c r="A6934" s="197">
        <v>95350</v>
      </c>
      <c r="B6934" s="197" t="s">
        <v>28650</v>
      </c>
      <c r="C6934" s="197" t="s">
        <v>23302</v>
      </c>
      <c r="D6934" s="198">
        <v>0.09</v>
      </c>
    </row>
    <row r="6935" spans="1:4" ht="13.5">
      <c r="A6935" s="197">
        <v>95351</v>
      </c>
      <c r="B6935" s="197" t="s">
        <v>28651</v>
      </c>
      <c r="C6935" s="197" t="s">
        <v>23302</v>
      </c>
      <c r="D6935" s="198">
        <v>0.18</v>
      </c>
    </row>
    <row r="6936" spans="1:4" ht="13.5">
      <c r="A6936" s="197">
        <v>95352</v>
      </c>
      <c r="B6936" s="197" t="s">
        <v>28652</v>
      </c>
      <c r="C6936" s="197" t="s">
        <v>23302</v>
      </c>
      <c r="D6936" s="198">
        <v>0.06</v>
      </c>
    </row>
    <row r="6937" spans="1:4" ht="13.5">
      <c r="A6937" s="197">
        <v>95354</v>
      </c>
      <c r="B6937" s="197" t="s">
        <v>28653</v>
      </c>
      <c r="C6937" s="197" t="s">
        <v>23302</v>
      </c>
      <c r="D6937" s="198">
        <v>0.12</v>
      </c>
    </row>
    <row r="6938" spans="1:4" ht="13.5">
      <c r="A6938" s="197">
        <v>95355</v>
      </c>
      <c r="B6938" s="197" t="s">
        <v>28654</v>
      </c>
      <c r="C6938" s="197" t="s">
        <v>23302</v>
      </c>
      <c r="D6938" s="198">
        <v>0.12</v>
      </c>
    </row>
    <row r="6939" spans="1:4" ht="13.5">
      <c r="A6939" s="197">
        <v>95356</v>
      </c>
      <c r="B6939" s="197" t="s">
        <v>28655</v>
      </c>
      <c r="C6939" s="197" t="s">
        <v>23302</v>
      </c>
      <c r="D6939" s="198">
        <v>0.14000000000000001</v>
      </c>
    </row>
    <row r="6940" spans="1:4" ht="13.5">
      <c r="A6940" s="197">
        <v>95357</v>
      </c>
      <c r="B6940" s="197" t="s">
        <v>28656</v>
      </c>
      <c r="C6940" s="197" t="s">
        <v>23302</v>
      </c>
      <c r="D6940" s="198">
        <v>0.22</v>
      </c>
    </row>
    <row r="6941" spans="1:4" ht="13.5">
      <c r="A6941" s="197">
        <v>95358</v>
      </c>
      <c r="B6941" s="197" t="s">
        <v>28657</v>
      </c>
      <c r="C6941" s="197" t="s">
        <v>23302</v>
      </c>
      <c r="D6941" s="198">
        <v>0.3</v>
      </c>
    </row>
    <row r="6942" spans="1:4" ht="13.5">
      <c r="A6942" s="197">
        <v>95359</v>
      </c>
      <c r="B6942" s="197" t="s">
        <v>28658</v>
      </c>
      <c r="C6942" s="197" t="s">
        <v>23302</v>
      </c>
      <c r="D6942" s="198">
        <v>0.3</v>
      </c>
    </row>
    <row r="6943" spans="1:4" ht="13.5">
      <c r="A6943" s="197">
        <v>95360</v>
      </c>
      <c r="B6943" s="197" t="s">
        <v>28659</v>
      </c>
      <c r="C6943" s="197" t="s">
        <v>23302</v>
      </c>
      <c r="D6943" s="198">
        <v>0.22</v>
      </c>
    </row>
    <row r="6944" spans="1:4" ht="13.5">
      <c r="A6944" s="197">
        <v>95361</v>
      </c>
      <c r="B6944" s="197" t="s">
        <v>28660</v>
      </c>
      <c r="C6944" s="197" t="s">
        <v>23302</v>
      </c>
      <c r="D6944" s="198">
        <v>0.13</v>
      </c>
    </row>
    <row r="6945" spans="1:4" ht="13.5">
      <c r="A6945" s="197">
        <v>95362</v>
      </c>
      <c r="B6945" s="197" t="s">
        <v>28661</v>
      </c>
      <c r="C6945" s="197" t="s">
        <v>23302</v>
      </c>
      <c r="D6945" s="198">
        <v>0.15</v>
      </c>
    </row>
    <row r="6946" spans="1:4" ht="13.5">
      <c r="A6946" s="197">
        <v>95363</v>
      </c>
      <c r="B6946" s="197" t="s">
        <v>28662</v>
      </c>
      <c r="C6946" s="197" t="s">
        <v>23302</v>
      </c>
      <c r="D6946" s="198">
        <v>0.18</v>
      </c>
    </row>
    <row r="6947" spans="1:4" ht="13.5">
      <c r="A6947" s="197">
        <v>95364</v>
      </c>
      <c r="B6947" s="197" t="s">
        <v>28663</v>
      </c>
      <c r="C6947" s="197" t="s">
        <v>23302</v>
      </c>
      <c r="D6947" s="198">
        <v>0.15</v>
      </c>
    </row>
    <row r="6948" spans="1:4" ht="13.5">
      <c r="A6948" s="197">
        <v>95365</v>
      </c>
      <c r="B6948" s="197" t="s">
        <v>28664</v>
      </c>
      <c r="C6948" s="197" t="s">
        <v>23302</v>
      </c>
      <c r="D6948" s="198">
        <v>0.15</v>
      </c>
    </row>
    <row r="6949" spans="1:4" ht="13.5">
      <c r="A6949" s="197">
        <v>95366</v>
      </c>
      <c r="B6949" s="197" t="s">
        <v>28665</v>
      </c>
      <c r="C6949" s="197" t="s">
        <v>23302</v>
      </c>
      <c r="D6949" s="198">
        <v>0.14000000000000001</v>
      </c>
    </row>
    <row r="6950" spans="1:4" ht="13.5">
      <c r="A6950" s="197">
        <v>95367</v>
      </c>
      <c r="B6950" s="197" t="s">
        <v>28666</v>
      </c>
      <c r="C6950" s="197" t="s">
        <v>23302</v>
      </c>
      <c r="D6950" s="198">
        <v>0.13</v>
      </c>
    </row>
    <row r="6951" spans="1:4" ht="13.5">
      <c r="A6951" s="197">
        <v>95368</v>
      </c>
      <c r="B6951" s="197" t="s">
        <v>28667</v>
      </c>
      <c r="C6951" s="197" t="s">
        <v>23302</v>
      </c>
      <c r="D6951" s="198">
        <v>0.2</v>
      </c>
    </row>
    <row r="6952" spans="1:4" ht="13.5">
      <c r="A6952" s="197">
        <v>95369</v>
      </c>
      <c r="B6952" s="197" t="s">
        <v>28668</v>
      </c>
      <c r="C6952" s="197" t="s">
        <v>23302</v>
      </c>
      <c r="D6952" s="198">
        <v>0.15</v>
      </c>
    </row>
    <row r="6953" spans="1:4" ht="13.5">
      <c r="A6953" s="197">
        <v>95370</v>
      </c>
      <c r="B6953" s="197" t="s">
        <v>28669</v>
      </c>
      <c r="C6953" s="197" t="s">
        <v>23302</v>
      </c>
      <c r="D6953" s="198">
        <v>0.24</v>
      </c>
    </row>
    <row r="6954" spans="1:4" ht="13.5">
      <c r="A6954" s="197">
        <v>95371</v>
      </c>
      <c r="B6954" s="197" t="s">
        <v>28670</v>
      </c>
      <c r="C6954" s="197" t="s">
        <v>23302</v>
      </c>
      <c r="D6954" s="198">
        <v>0.33</v>
      </c>
    </row>
    <row r="6955" spans="1:4" ht="13.5">
      <c r="A6955" s="197">
        <v>95372</v>
      </c>
      <c r="B6955" s="197" t="s">
        <v>28671</v>
      </c>
      <c r="C6955" s="197" t="s">
        <v>23302</v>
      </c>
      <c r="D6955" s="198">
        <v>0.22</v>
      </c>
    </row>
    <row r="6956" spans="1:4" ht="13.5">
      <c r="A6956" s="197">
        <v>95373</v>
      </c>
      <c r="B6956" s="197" t="s">
        <v>28672</v>
      </c>
      <c r="C6956" s="197" t="s">
        <v>23302</v>
      </c>
      <c r="D6956" s="198">
        <v>0.21</v>
      </c>
    </row>
    <row r="6957" spans="1:4" ht="13.5">
      <c r="A6957" s="197">
        <v>95374</v>
      </c>
      <c r="B6957" s="197" t="s">
        <v>28673</v>
      </c>
      <c r="C6957" s="197" t="s">
        <v>23302</v>
      </c>
      <c r="D6957" s="198">
        <v>0.22</v>
      </c>
    </row>
    <row r="6958" spans="1:4" ht="13.5">
      <c r="A6958" s="197">
        <v>95375</v>
      </c>
      <c r="B6958" s="197" t="s">
        <v>28674</v>
      </c>
      <c r="C6958" s="197" t="s">
        <v>23302</v>
      </c>
      <c r="D6958" s="198">
        <v>0.27</v>
      </c>
    </row>
    <row r="6959" spans="1:4" ht="13.5">
      <c r="A6959" s="197">
        <v>95376</v>
      </c>
      <c r="B6959" s="197" t="s">
        <v>28675</v>
      </c>
      <c r="C6959" s="197" t="s">
        <v>23302</v>
      </c>
      <c r="D6959" s="198">
        <v>0.06</v>
      </c>
    </row>
    <row r="6960" spans="1:4" ht="13.5">
      <c r="A6960" s="197">
        <v>95377</v>
      </c>
      <c r="B6960" s="197" t="s">
        <v>28676</v>
      </c>
      <c r="C6960" s="197" t="s">
        <v>23302</v>
      </c>
      <c r="D6960" s="198">
        <v>0.18</v>
      </c>
    </row>
    <row r="6961" spans="1:4" ht="13.5">
      <c r="A6961" s="197">
        <v>95378</v>
      </c>
      <c r="B6961" s="197" t="s">
        <v>28677</v>
      </c>
      <c r="C6961" s="197" t="s">
        <v>23302</v>
      </c>
      <c r="D6961" s="198">
        <v>0.23</v>
      </c>
    </row>
    <row r="6962" spans="1:4" ht="13.5">
      <c r="A6962" s="197">
        <v>95379</v>
      </c>
      <c r="B6962" s="197" t="s">
        <v>28678</v>
      </c>
      <c r="C6962" s="197" t="s">
        <v>23302</v>
      </c>
      <c r="D6962" s="198">
        <v>0.2</v>
      </c>
    </row>
    <row r="6963" spans="1:4" ht="13.5">
      <c r="A6963" s="197">
        <v>95380</v>
      </c>
      <c r="B6963" s="197" t="s">
        <v>28679</v>
      </c>
      <c r="C6963" s="197" t="s">
        <v>23302</v>
      </c>
      <c r="D6963" s="198">
        <v>0.23</v>
      </c>
    </row>
    <row r="6964" spans="1:4" ht="13.5">
      <c r="A6964" s="197">
        <v>95382</v>
      </c>
      <c r="B6964" s="197" t="s">
        <v>28680</v>
      </c>
      <c r="C6964" s="197" t="s">
        <v>23302</v>
      </c>
      <c r="D6964" s="198">
        <v>0.19</v>
      </c>
    </row>
    <row r="6965" spans="1:4" ht="13.5">
      <c r="A6965" s="197">
        <v>95383</v>
      </c>
      <c r="B6965" s="197" t="s">
        <v>28681</v>
      </c>
      <c r="C6965" s="197" t="s">
        <v>23302</v>
      </c>
      <c r="D6965" s="198">
        <v>0.24</v>
      </c>
    </row>
    <row r="6966" spans="1:4" ht="13.5">
      <c r="A6966" s="197">
        <v>95384</v>
      </c>
      <c r="B6966" s="197" t="s">
        <v>28682</v>
      </c>
      <c r="C6966" s="197" t="s">
        <v>23302</v>
      </c>
      <c r="D6966" s="198">
        <v>0.23</v>
      </c>
    </row>
    <row r="6967" spans="1:4" ht="13.5">
      <c r="A6967" s="197">
        <v>95385</v>
      </c>
      <c r="B6967" s="197" t="s">
        <v>28683</v>
      </c>
      <c r="C6967" s="197" t="s">
        <v>23302</v>
      </c>
      <c r="D6967" s="198">
        <v>0.17</v>
      </c>
    </row>
    <row r="6968" spans="1:4" ht="13.5">
      <c r="A6968" s="197">
        <v>95386</v>
      </c>
      <c r="B6968" s="197" t="s">
        <v>28684</v>
      </c>
      <c r="C6968" s="197" t="s">
        <v>23302</v>
      </c>
      <c r="D6968" s="198">
        <v>0.21</v>
      </c>
    </row>
    <row r="6969" spans="1:4" ht="13.5">
      <c r="A6969" s="197">
        <v>95387</v>
      </c>
      <c r="B6969" s="197" t="s">
        <v>28685</v>
      </c>
      <c r="C6969" s="197" t="s">
        <v>23302</v>
      </c>
      <c r="D6969" s="198">
        <v>0.19</v>
      </c>
    </row>
    <row r="6970" spans="1:4" ht="13.5">
      <c r="A6970" s="197">
        <v>95388</v>
      </c>
      <c r="B6970" s="197" t="s">
        <v>28686</v>
      </c>
      <c r="C6970" s="197" t="s">
        <v>23302</v>
      </c>
      <c r="D6970" s="198">
        <v>0.08</v>
      </c>
    </row>
    <row r="6971" spans="1:4" ht="13.5">
      <c r="A6971" s="197">
        <v>95389</v>
      </c>
      <c r="B6971" s="197" t="s">
        <v>28687</v>
      </c>
      <c r="C6971" s="197" t="s">
        <v>23302</v>
      </c>
      <c r="D6971" s="198">
        <v>0.11</v>
      </c>
    </row>
    <row r="6972" spans="1:4" ht="13.5">
      <c r="A6972" s="197">
        <v>95390</v>
      </c>
      <c r="B6972" s="197" t="s">
        <v>28688</v>
      </c>
      <c r="C6972" s="197" t="s">
        <v>23302</v>
      </c>
      <c r="D6972" s="198">
        <v>0.05</v>
      </c>
    </row>
    <row r="6973" spans="1:4" ht="13.5">
      <c r="A6973" s="197">
        <v>95391</v>
      </c>
      <c r="B6973" s="197" t="s">
        <v>28689</v>
      </c>
      <c r="C6973" s="197" t="s">
        <v>23302</v>
      </c>
      <c r="D6973" s="198">
        <v>0.1</v>
      </c>
    </row>
    <row r="6974" spans="1:4" ht="13.5">
      <c r="A6974" s="197">
        <v>95392</v>
      </c>
      <c r="B6974" s="197" t="s">
        <v>28690</v>
      </c>
      <c r="C6974" s="197" t="s">
        <v>23302</v>
      </c>
      <c r="D6974" s="198">
        <v>0.09</v>
      </c>
    </row>
    <row r="6975" spans="1:4" ht="13.5">
      <c r="A6975" s="197">
        <v>95393</v>
      </c>
      <c r="B6975" s="197" t="s">
        <v>28691</v>
      </c>
      <c r="C6975" s="197" t="s">
        <v>23302</v>
      </c>
      <c r="D6975" s="198">
        <v>0.49</v>
      </c>
    </row>
    <row r="6976" spans="1:4" ht="13.5">
      <c r="A6976" s="197">
        <v>95394</v>
      </c>
      <c r="B6976" s="197" t="s">
        <v>28692</v>
      </c>
      <c r="C6976" s="197" t="s">
        <v>23302</v>
      </c>
      <c r="D6976" s="198">
        <v>0.45</v>
      </c>
    </row>
    <row r="6977" spans="1:4" ht="13.5">
      <c r="A6977" s="197">
        <v>95395</v>
      </c>
      <c r="B6977" s="197" t="s">
        <v>28693</v>
      </c>
      <c r="C6977" s="197" t="s">
        <v>23302</v>
      </c>
      <c r="D6977" s="198">
        <v>0.64</v>
      </c>
    </row>
    <row r="6978" spans="1:4" ht="13.5">
      <c r="A6978" s="197">
        <v>95396</v>
      </c>
      <c r="B6978" s="197" t="s">
        <v>28694</v>
      </c>
      <c r="C6978" s="197" t="s">
        <v>23302</v>
      </c>
      <c r="D6978" s="198">
        <v>0.84</v>
      </c>
    </row>
    <row r="6979" spans="1:4" ht="13.5">
      <c r="A6979" s="197">
        <v>95397</v>
      </c>
      <c r="B6979" s="197" t="s">
        <v>28695</v>
      </c>
      <c r="C6979" s="197" t="s">
        <v>23302</v>
      </c>
      <c r="D6979" s="198">
        <v>0.08</v>
      </c>
    </row>
    <row r="6980" spans="1:4" ht="13.5">
      <c r="A6980" s="197">
        <v>95398</v>
      </c>
      <c r="B6980" s="197" t="s">
        <v>28696</v>
      </c>
      <c r="C6980" s="197" t="s">
        <v>23302</v>
      </c>
      <c r="D6980" s="198">
        <v>7.0000000000000007E-2</v>
      </c>
    </row>
    <row r="6981" spans="1:4" ht="13.5">
      <c r="A6981" s="197">
        <v>95399</v>
      </c>
      <c r="B6981" s="197" t="s">
        <v>28697</v>
      </c>
      <c r="C6981" s="197" t="s">
        <v>23302</v>
      </c>
      <c r="D6981" s="198">
        <v>0.09</v>
      </c>
    </row>
    <row r="6982" spans="1:4" ht="13.5">
      <c r="A6982" s="197">
        <v>95400</v>
      </c>
      <c r="B6982" s="197" t="s">
        <v>28698</v>
      </c>
      <c r="C6982" s="197" t="s">
        <v>23302</v>
      </c>
      <c r="D6982" s="198">
        <v>0.11</v>
      </c>
    </row>
    <row r="6983" spans="1:4" ht="13.5">
      <c r="A6983" s="197">
        <v>95401</v>
      </c>
      <c r="B6983" s="197" t="s">
        <v>28699</v>
      </c>
      <c r="C6983" s="197" t="s">
        <v>23302</v>
      </c>
      <c r="D6983" s="198">
        <v>0.54</v>
      </c>
    </row>
    <row r="6984" spans="1:4" ht="13.5">
      <c r="A6984" s="197">
        <v>95402</v>
      </c>
      <c r="B6984" s="197" t="s">
        <v>28700</v>
      </c>
      <c r="C6984" s="197" t="s">
        <v>23302</v>
      </c>
      <c r="D6984" s="198">
        <v>1.0900000000000001</v>
      </c>
    </row>
    <row r="6985" spans="1:4" ht="13.5">
      <c r="A6985" s="197">
        <v>95403</v>
      </c>
      <c r="B6985" s="197" t="s">
        <v>28701</v>
      </c>
      <c r="C6985" s="197" t="s">
        <v>23302</v>
      </c>
      <c r="D6985" s="198">
        <v>1.24</v>
      </c>
    </row>
    <row r="6986" spans="1:4" ht="13.5">
      <c r="A6986" s="197">
        <v>95404</v>
      </c>
      <c r="B6986" s="197" t="s">
        <v>28702</v>
      </c>
      <c r="C6986" s="197" t="s">
        <v>23302</v>
      </c>
      <c r="D6986" s="198">
        <v>1.7</v>
      </c>
    </row>
    <row r="6987" spans="1:4" ht="13.5">
      <c r="A6987" s="197">
        <v>95405</v>
      </c>
      <c r="B6987" s="197" t="s">
        <v>28703</v>
      </c>
      <c r="C6987" s="197" t="s">
        <v>23302</v>
      </c>
      <c r="D6987" s="198">
        <v>0.82</v>
      </c>
    </row>
    <row r="6988" spans="1:4" ht="13.5">
      <c r="A6988" s="197">
        <v>95406</v>
      </c>
      <c r="B6988" s="197" t="s">
        <v>28704</v>
      </c>
      <c r="C6988" s="197" t="s">
        <v>23302</v>
      </c>
      <c r="D6988" s="198">
        <v>0.12</v>
      </c>
    </row>
    <row r="6989" spans="1:4" ht="13.5">
      <c r="A6989" s="197">
        <v>95407</v>
      </c>
      <c r="B6989" s="197" t="s">
        <v>28705</v>
      </c>
      <c r="C6989" s="197" t="s">
        <v>23302</v>
      </c>
      <c r="D6989" s="198">
        <v>2.5499999999999998</v>
      </c>
    </row>
    <row r="6990" spans="1:4" ht="13.5">
      <c r="A6990" s="197">
        <v>95408</v>
      </c>
      <c r="B6990" s="197" t="s">
        <v>28706</v>
      </c>
      <c r="C6990" s="197" t="s">
        <v>28605</v>
      </c>
      <c r="D6990" s="198">
        <v>10.83</v>
      </c>
    </row>
    <row r="6991" spans="1:4" ht="13.5">
      <c r="A6991" s="197">
        <v>95409</v>
      </c>
      <c r="B6991" s="197" t="s">
        <v>28707</v>
      </c>
      <c r="C6991" s="197" t="s">
        <v>28605</v>
      </c>
      <c r="D6991" s="198">
        <v>13.29</v>
      </c>
    </row>
    <row r="6992" spans="1:4" ht="13.5">
      <c r="A6992" s="197">
        <v>95410</v>
      </c>
      <c r="B6992" s="197" t="s">
        <v>28708</v>
      </c>
      <c r="C6992" s="197" t="s">
        <v>28605</v>
      </c>
      <c r="D6992" s="198">
        <v>12.78</v>
      </c>
    </row>
    <row r="6993" spans="1:4" ht="13.5">
      <c r="A6993" s="197">
        <v>95411</v>
      </c>
      <c r="B6993" s="197" t="s">
        <v>28709</v>
      </c>
      <c r="C6993" s="197" t="s">
        <v>28605</v>
      </c>
      <c r="D6993" s="198">
        <v>15.73</v>
      </c>
    </row>
    <row r="6994" spans="1:4" ht="13.5">
      <c r="A6994" s="197">
        <v>95412</v>
      </c>
      <c r="B6994" s="197" t="s">
        <v>28710</v>
      </c>
      <c r="C6994" s="197" t="s">
        <v>28605</v>
      </c>
      <c r="D6994" s="198">
        <v>11.33</v>
      </c>
    </row>
    <row r="6995" spans="1:4" ht="13.5">
      <c r="A6995" s="197">
        <v>95413</v>
      </c>
      <c r="B6995" s="197" t="s">
        <v>28711</v>
      </c>
      <c r="C6995" s="197" t="s">
        <v>28605</v>
      </c>
      <c r="D6995" s="198">
        <v>12.3</v>
      </c>
    </row>
    <row r="6996" spans="1:4" ht="13.5">
      <c r="A6996" s="197">
        <v>95414</v>
      </c>
      <c r="B6996" s="197" t="s">
        <v>28712</v>
      </c>
      <c r="C6996" s="197" t="s">
        <v>28605</v>
      </c>
      <c r="D6996" s="198">
        <v>66.12</v>
      </c>
    </row>
    <row r="6997" spans="1:4" ht="13.5">
      <c r="A6997" s="197">
        <v>95415</v>
      </c>
      <c r="B6997" s="197" t="s">
        <v>28713</v>
      </c>
      <c r="C6997" s="197" t="s">
        <v>28605</v>
      </c>
      <c r="D6997" s="198">
        <v>146.18</v>
      </c>
    </row>
    <row r="6998" spans="1:4" ht="13.5">
      <c r="A6998" s="197">
        <v>95416</v>
      </c>
      <c r="B6998" s="197" t="s">
        <v>28714</v>
      </c>
      <c r="C6998" s="197" t="s">
        <v>28605</v>
      </c>
      <c r="D6998" s="198">
        <v>9.59</v>
      </c>
    </row>
    <row r="6999" spans="1:4" ht="13.5">
      <c r="A6999" s="197">
        <v>95417</v>
      </c>
      <c r="B6999" s="197" t="s">
        <v>28715</v>
      </c>
      <c r="C6999" s="197" t="s">
        <v>28605</v>
      </c>
      <c r="D6999" s="198">
        <v>166.39</v>
      </c>
    </row>
    <row r="7000" spans="1:4" ht="13.5">
      <c r="A7000" s="197">
        <v>95418</v>
      </c>
      <c r="B7000" s="197" t="s">
        <v>28716</v>
      </c>
      <c r="C7000" s="197" t="s">
        <v>28605</v>
      </c>
      <c r="D7000" s="198">
        <v>227.45</v>
      </c>
    </row>
    <row r="7001" spans="1:4" ht="13.5">
      <c r="A7001" s="197">
        <v>95419</v>
      </c>
      <c r="B7001" s="197" t="s">
        <v>28717</v>
      </c>
      <c r="C7001" s="197" t="s">
        <v>28605</v>
      </c>
      <c r="D7001" s="198">
        <v>60.39</v>
      </c>
    </row>
    <row r="7002" spans="1:4" ht="13.5">
      <c r="A7002" s="197">
        <v>95420</v>
      </c>
      <c r="B7002" s="197" t="s">
        <v>28718</v>
      </c>
      <c r="C7002" s="197" t="s">
        <v>28605</v>
      </c>
      <c r="D7002" s="198">
        <v>85.77</v>
      </c>
    </row>
    <row r="7003" spans="1:4" ht="13.5">
      <c r="A7003" s="197">
        <v>95421</v>
      </c>
      <c r="B7003" s="197" t="s">
        <v>28719</v>
      </c>
      <c r="C7003" s="197" t="s">
        <v>28605</v>
      </c>
      <c r="D7003" s="198">
        <v>113.4</v>
      </c>
    </row>
    <row r="7004" spans="1:4" ht="13.5">
      <c r="A7004" s="197">
        <v>95422</v>
      </c>
      <c r="B7004" s="197" t="s">
        <v>28720</v>
      </c>
      <c r="C7004" s="197" t="s">
        <v>28605</v>
      </c>
      <c r="D7004" s="198">
        <v>73.09</v>
      </c>
    </row>
    <row r="7005" spans="1:4" ht="13.5">
      <c r="A7005" s="197">
        <v>95423</v>
      </c>
      <c r="B7005" s="197" t="s">
        <v>28721</v>
      </c>
      <c r="C7005" s="197" t="s">
        <v>28605</v>
      </c>
      <c r="D7005" s="198">
        <v>110.93</v>
      </c>
    </row>
    <row r="7006" spans="1:4" ht="13.5">
      <c r="A7006" s="197">
        <v>95424</v>
      </c>
      <c r="B7006" s="197" t="s">
        <v>28722</v>
      </c>
      <c r="C7006" s="197" t="s">
        <v>28605</v>
      </c>
      <c r="D7006" s="198">
        <v>16.59</v>
      </c>
    </row>
    <row r="7007" spans="1:4" ht="13.5">
      <c r="A7007" s="197">
        <v>100288</v>
      </c>
      <c r="B7007" s="197" t="s">
        <v>28723</v>
      </c>
      <c r="C7007" s="197" t="s">
        <v>23302</v>
      </c>
      <c r="D7007" s="198">
        <v>0.05</v>
      </c>
    </row>
    <row r="7008" spans="1:4" ht="13.5">
      <c r="A7008" s="197">
        <v>100289</v>
      </c>
      <c r="B7008" s="197" t="s">
        <v>28724</v>
      </c>
      <c r="C7008" s="197" t="s">
        <v>23302</v>
      </c>
      <c r="D7008" s="198">
        <v>22.1</v>
      </c>
    </row>
    <row r="7009" spans="1:4" ht="13.5">
      <c r="A7009" s="197">
        <v>100290</v>
      </c>
      <c r="B7009" s="197" t="s">
        <v>28725</v>
      </c>
      <c r="C7009" s="197" t="s">
        <v>23302</v>
      </c>
      <c r="D7009" s="198">
        <v>7.0000000000000007E-2</v>
      </c>
    </row>
    <row r="7010" spans="1:4" ht="13.5">
      <c r="A7010" s="197">
        <v>100291</v>
      </c>
      <c r="B7010" s="197" t="s">
        <v>28726</v>
      </c>
      <c r="C7010" s="197" t="s">
        <v>23302</v>
      </c>
      <c r="D7010" s="198">
        <v>0.17</v>
      </c>
    </row>
    <row r="7011" spans="1:4" ht="13.5">
      <c r="A7011" s="197">
        <v>100292</v>
      </c>
      <c r="B7011" s="197" t="s">
        <v>28727</v>
      </c>
      <c r="C7011" s="197" t="s">
        <v>23302</v>
      </c>
      <c r="D7011" s="198">
        <v>0.54</v>
      </c>
    </row>
    <row r="7012" spans="1:4" ht="13.5">
      <c r="A7012" s="197">
        <v>100293</v>
      </c>
      <c r="B7012" s="197" t="s">
        <v>28728</v>
      </c>
      <c r="C7012" s="197" t="s">
        <v>23302</v>
      </c>
      <c r="D7012" s="198">
        <v>0.16</v>
      </c>
    </row>
    <row r="7013" spans="1:4" ht="13.5">
      <c r="A7013" s="197">
        <v>100294</v>
      </c>
      <c r="B7013" s="197" t="s">
        <v>28729</v>
      </c>
      <c r="C7013" s="197" t="s">
        <v>23302</v>
      </c>
      <c r="D7013" s="198">
        <v>0.31</v>
      </c>
    </row>
    <row r="7014" spans="1:4" ht="13.5">
      <c r="A7014" s="197">
        <v>100295</v>
      </c>
      <c r="B7014" s="197" t="s">
        <v>28730</v>
      </c>
      <c r="C7014" s="197" t="s">
        <v>23302</v>
      </c>
      <c r="D7014" s="198">
        <v>0.45</v>
      </c>
    </row>
    <row r="7015" spans="1:4" ht="13.5">
      <c r="A7015" s="197">
        <v>100296</v>
      </c>
      <c r="B7015" s="197" t="s">
        <v>28731</v>
      </c>
      <c r="C7015" s="197" t="s">
        <v>23302</v>
      </c>
      <c r="D7015" s="198">
        <v>0.87</v>
      </c>
    </row>
    <row r="7016" spans="1:4" ht="13.5">
      <c r="A7016" s="197">
        <v>100297</v>
      </c>
      <c r="B7016" s="197" t="s">
        <v>28732</v>
      </c>
      <c r="C7016" s="197" t="s">
        <v>23302</v>
      </c>
      <c r="D7016" s="198">
        <v>0.98</v>
      </c>
    </row>
    <row r="7017" spans="1:4" ht="13.5">
      <c r="A7017" s="197">
        <v>100298</v>
      </c>
      <c r="B7017" s="197" t="s">
        <v>28733</v>
      </c>
      <c r="C7017" s="197" t="s">
        <v>23302</v>
      </c>
      <c r="D7017" s="198">
        <v>0.37</v>
      </c>
    </row>
    <row r="7018" spans="1:4" ht="13.5">
      <c r="A7018" s="197">
        <v>100299</v>
      </c>
      <c r="B7018" s="197" t="s">
        <v>28734</v>
      </c>
      <c r="C7018" s="197" t="s">
        <v>23302</v>
      </c>
      <c r="D7018" s="198">
        <v>0.49</v>
      </c>
    </row>
    <row r="7019" spans="1:4" ht="13.5">
      <c r="A7019" s="197">
        <v>100300</v>
      </c>
      <c r="B7019" s="197" t="s">
        <v>28735</v>
      </c>
      <c r="C7019" s="197" t="s">
        <v>23302</v>
      </c>
      <c r="D7019" s="198">
        <v>18.989999999999998</v>
      </c>
    </row>
    <row r="7020" spans="1:4" ht="13.5">
      <c r="A7020" s="197">
        <v>100301</v>
      </c>
      <c r="B7020" s="197" t="s">
        <v>28736</v>
      </c>
      <c r="C7020" s="197" t="s">
        <v>23302</v>
      </c>
      <c r="D7020" s="198">
        <v>23.49</v>
      </c>
    </row>
    <row r="7021" spans="1:4" ht="13.5">
      <c r="A7021" s="197">
        <v>100302</v>
      </c>
      <c r="B7021" s="197" t="s">
        <v>28737</v>
      </c>
      <c r="C7021" s="197" t="s">
        <v>23302</v>
      </c>
      <c r="D7021" s="198">
        <v>136.19</v>
      </c>
    </row>
    <row r="7022" spans="1:4" ht="13.5">
      <c r="A7022" s="197">
        <v>100303</v>
      </c>
      <c r="B7022" s="197" t="s">
        <v>28738</v>
      </c>
      <c r="C7022" s="197" t="s">
        <v>23302</v>
      </c>
      <c r="D7022" s="198">
        <v>21.35</v>
      </c>
    </row>
    <row r="7023" spans="1:4" ht="13.5">
      <c r="A7023" s="197">
        <v>100304</v>
      </c>
      <c r="B7023" s="197" t="s">
        <v>28739</v>
      </c>
      <c r="C7023" s="197" t="s">
        <v>23302</v>
      </c>
      <c r="D7023" s="198">
        <v>78.14</v>
      </c>
    </row>
    <row r="7024" spans="1:4" ht="13.5">
      <c r="A7024" s="197">
        <v>100305</v>
      </c>
      <c r="B7024" s="197" t="s">
        <v>28740</v>
      </c>
      <c r="C7024" s="197" t="s">
        <v>23302</v>
      </c>
      <c r="D7024" s="198">
        <v>95.24</v>
      </c>
    </row>
    <row r="7025" spans="1:4" ht="13.5">
      <c r="A7025" s="197">
        <v>100306</v>
      </c>
      <c r="B7025" s="197" t="s">
        <v>28741</v>
      </c>
      <c r="C7025" s="197" t="s">
        <v>23302</v>
      </c>
      <c r="D7025" s="198">
        <v>107.25</v>
      </c>
    </row>
    <row r="7026" spans="1:4" ht="13.5">
      <c r="A7026" s="197">
        <v>100307</v>
      </c>
      <c r="B7026" s="197" t="s">
        <v>28742</v>
      </c>
      <c r="C7026" s="197" t="s">
        <v>23302</v>
      </c>
      <c r="D7026" s="198">
        <v>26.09</v>
      </c>
    </row>
    <row r="7027" spans="1:4" ht="13.5">
      <c r="A7027" s="197">
        <v>100308</v>
      </c>
      <c r="B7027" s="197" t="s">
        <v>28743</v>
      </c>
      <c r="C7027" s="197" t="s">
        <v>23302</v>
      </c>
      <c r="D7027" s="198">
        <v>24.75</v>
      </c>
    </row>
    <row r="7028" spans="1:4" ht="13.5">
      <c r="A7028" s="197">
        <v>100309</v>
      </c>
      <c r="B7028" s="197" t="s">
        <v>28744</v>
      </c>
      <c r="C7028" s="197" t="s">
        <v>23302</v>
      </c>
      <c r="D7028" s="198">
        <v>36.26</v>
      </c>
    </row>
    <row r="7029" spans="1:4" ht="13.5">
      <c r="A7029" s="197">
        <v>100310</v>
      </c>
      <c r="B7029" s="197" t="s">
        <v>28745</v>
      </c>
      <c r="C7029" s="197" t="s">
        <v>28605</v>
      </c>
      <c r="D7029" s="198">
        <v>9.42</v>
      </c>
    </row>
    <row r="7030" spans="1:4" ht="13.5">
      <c r="A7030" s="197">
        <v>100311</v>
      </c>
      <c r="B7030" s="197" t="s">
        <v>28746</v>
      </c>
      <c r="C7030" s="197" t="s">
        <v>28605</v>
      </c>
      <c r="D7030" s="198">
        <v>73</v>
      </c>
    </row>
    <row r="7031" spans="1:4" ht="13.5">
      <c r="A7031" s="197">
        <v>100312</v>
      </c>
      <c r="B7031" s="197" t="s">
        <v>28747</v>
      </c>
      <c r="C7031" s="197" t="s">
        <v>28605</v>
      </c>
      <c r="D7031" s="198">
        <v>108.5</v>
      </c>
    </row>
    <row r="7032" spans="1:4" ht="13.5">
      <c r="A7032" s="197">
        <v>100313</v>
      </c>
      <c r="B7032" s="197" t="s">
        <v>28748</v>
      </c>
      <c r="C7032" s="197" t="s">
        <v>28605</v>
      </c>
      <c r="D7032" s="198">
        <v>115.72</v>
      </c>
    </row>
    <row r="7033" spans="1:4" ht="13.5">
      <c r="A7033" s="197">
        <v>100314</v>
      </c>
      <c r="B7033" s="197" t="s">
        <v>28749</v>
      </c>
      <c r="C7033" s="197" t="s">
        <v>28605</v>
      </c>
      <c r="D7033" s="198">
        <v>130.55000000000001</v>
      </c>
    </row>
    <row r="7034" spans="1:4" ht="13.5">
      <c r="A7034" s="197">
        <v>100315</v>
      </c>
      <c r="B7034" s="197" t="s">
        <v>28750</v>
      </c>
      <c r="C7034" s="197" t="s">
        <v>28605</v>
      </c>
      <c r="D7034" s="198">
        <v>66.569999999999993</v>
      </c>
    </row>
    <row r="7035" spans="1:4" ht="13.5">
      <c r="A7035" s="197">
        <v>100316</v>
      </c>
      <c r="B7035" s="197" t="s">
        <v>28735</v>
      </c>
      <c r="C7035" s="197" t="s">
        <v>28605</v>
      </c>
      <c r="D7035" s="123">
        <v>3354.6</v>
      </c>
    </row>
    <row r="7036" spans="1:4" ht="13.5">
      <c r="A7036" s="197">
        <v>100317</v>
      </c>
      <c r="B7036" s="197" t="s">
        <v>28751</v>
      </c>
      <c r="C7036" s="197" t="s">
        <v>28605</v>
      </c>
      <c r="D7036" s="123">
        <v>23911.99</v>
      </c>
    </row>
    <row r="7037" spans="1:4" ht="13.5">
      <c r="A7037" s="197">
        <v>100318</v>
      </c>
      <c r="B7037" s="197" t="s">
        <v>28739</v>
      </c>
      <c r="C7037" s="197" t="s">
        <v>28605</v>
      </c>
      <c r="D7037" s="123">
        <v>13794.26</v>
      </c>
    </row>
    <row r="7038" spans="1:4" ht="13.5">
      <c r="A7038" s="197">
        <v>100319</v>
      </c>
      <c r="B7038" s="197" t="s">
        <v>28740</v>
      </c>
      <c r="C7038" s="197" t="s">
        <v>28605</v>
      </c>
      <c r="D7038" s="123">
        <v>16704.37</v>
      </c>
    </row>
    <row r="7039" spans="1:4" ht="13.5">
      <c r="A7039" s="197">
        <v>100320</v>
      </c>
      <c r="B7039" s="197" t="s">
        <v>28741</v>
      </c>
      <c r="C7039" s="197" t="s">
        <v>28605</v>
      </c>
      <c r="D7039" s="123">
        <v>18808.689999999999</v>
      </c>
    </row>
    <row r="7040" spans="1:4" ht="13.5">
      <c r="A7040" s="197">
        <v>100321</v>
      </c>
      <c r="B7040" s="197" t="s">
        <v>28744</v>
      </c>
      <c r="C7040" s="197" t="s">
        <v>28605</v>
      </c>
      <c r="D7040" s="123">
        <v>6368.04</v>
      </c>
    </row>
    <row r="7041" spans="1:4" ht="13.5">
      <c r="A7041" s="197">
        <v>100533</v>
      </c>
      <c r="B7041" s="197" t="s">
        <v>28752</v>
      </c>
      <c r="C7041" s="197" t="s">
        <v>23302</v>
      </c>
      <c r="D7041" s="198">
        <v>19.47</v>
      </c>
    </row>
    <row r="7042" spans="1:4" ht="13.5">
      <c r="A7042" s="197">
        <v>100534</v>
      </c>
      <c r="B7042" s="197" t="s">
        <v>28752</v>
      </c>
      <c r="C7042" s="197" t="s">
        <v>28605</v>
      </c>
      <c r="D7042" s="123">
        <v>3441.41</v>
      </c>
    </row>
    <row r="7043" spans="1:4" ht="13.5">
      <c r="A7043" s="197">
        <v>100535</v>
      </c>
      <c r="B7043" s="197" t="s">
        <v>28753</v>
      </c>
      <c r="C7043" s="197" t="s">
        <v>23302</v>
      </c>
      <c r="D7043" s="198">
        <v>0.25</v>
      </c>
    </row>
    <row r="7044" spans="1:4" ht="13.5">
      <c r="A7044" s="197">
        <v>100536</v>
      </c>
      <c r="B7044" s="197" t="s">
        <v>28754</v>
      </c>
      <c r="C7044" s="197" t="s">
        <v>28605</v>
      </c>
      <c r="D7044" s="198">
        <v>34.44</v>
      </c>
    </row>
    <row r="7045" spans="1:4" ht="13.5">
      <c r="A7045" s="197">
        <v>101284</v>
      </c>
      <c r="B7045" s="197" t="s">
        <v>28755</v>
      </c>
      <c r="C7045" s="197" t="s">
        <v>23302</v>
      </c>
      <c r="D7045" s="198">
        <v>1.34</v>
      </c>
    </row>
    <row r="7046" spans="1:4" ht="13.5">
      <c r="A7046" s="197">
        <v>101285</v>
      </c>
      <c r="B7046" s="197" t="s">
        <v>28756</v>
      </c>
      <c r="C7046" s="197" t="s">
        <v>23302</v>
      </c>
      <c r="D7046" s="198">
        <v>0.36</v>
      </c>
    </row>
    <row r="7047" spans="1:4" ht="13.5">
      <c r="A7047" s="197">
        <v>101286</v>
      </c>
      <c r="B7047" s="197" t="s">
        <v>28757</v>
      </c>
      <c r="C7047" s="197" t="s">
        <v>28605</v>
      </c>
      <c r="D7047" s="198">
        <v>16.95</v>
      </c>
    </row>
    <row r="7048" spans="1:4" ht="13.5">
      <c r="A7048" s="197">
        <v>101287</v>
      </c>
      <c r="B7048" s="197" t="s">
        <v>28758</v>
      </c>
      <c r="C7048" s="197" t="s">
        <v>28605</v>
      </c>
      <c r="D7048" s="198">
        <v>59.06</v>
      </c>
    </row>
    <row r="7049" spans="1:4" ht="13.5">
      <c r="A7049" s="197">
        <v>101288</v>
      </c>
      <c r="B7049" s="197" t="s">
        <v>28759</v>
      </c>
      <c r="C7049" s="197" t="s">
        <v>28605</v>
      </c>
      <c r="D7049" s="198">
        <v>18.649999999999999</v>
      </c>
    </row>
    <row r="7050" spans="1:4" ht="13.5">
      <c r="A7050" s="197">
        <v>101289</v>
      </c>
      <c r="B7050" s="197" t="s">
        <v>28760</v>
      </c>
      <c r="C7050" s="197" t="s">
        <v>28605</v>
      </c>
      <c r="D7050" s="198">
        <v>19.7</v>
      </c>
    </row>
    <row r="7051" spans="1:4" ht="13.5">
      <c r="A7051" s="197">
        <v>101290</v>
      </c>
      <c r="B7051" s="197" t="s">
        <v>28761</v>
      </c>
      <c r="C7051" s="197" t="s">
        <v>28605</v>
      </c>
      <c r="D7051" s="198">
        <v>23.26</v>
      </c>
    </row>
    <row r="7052" spans="1:4" ht="13.5">
      <c r="A7052" s="197">
        <v>101291</v>
      </c>
      <c r="B7052" s="197" t="s">
        <v>28762</v>
      </c>
      <c r="C7052" s="197" t="s">
        <v>28605</v>
      </c>
      <c r="D7052" s="198">
        <v>18.260000000000002</v>
      </c>
    </row>
    <row r="7053" spans="1:4" ht="13.5">
      <c r="A7053" s="197">
        <v>101292</v>
      </c>
      <c r="B7053" s="197" t="s">
        <v>28763</v>
      </c>
      <c r="C7053" s="197" t="s">
        <v>28605</v>
      </c>
      <c r="D7053" s="198">
        <v>18.149999999999999</v>
      </c>
    </row>
    <row r="7054" spans="1:4" ht="13.5">
      <c r="A7054" s="197">
        <v>101293</v>
      </c>
      <c r="B7054" s="197" t="s">
        <v>28764</v>
      </c>
      <c r="C7054" s="197" t="s">
        <v>28605</v>
      </c>
      <c r="D7054" s="198">
        <v>23.27</v>
      </c>
    </row>
    <row r="7055" spans="1:4" ht="13.5">
      <c r="A7055" s="197">
        <v>101294</v>
      </c>
      <c r="B7055" s="197" t="s">
        <v>28765</v>
      </c>
      <c r="C7055" s="197" t="s">
        <v>28605</v>
      </c>
      <c r="D7055" s="198">
        <v>34.43</v>
      </c>
    </row>
    <row r="7056" spans="1:4" ht="13.5">
      <c r="A7056" s="197">
        <v>101295</v>
      </c>
      <c r="B7056" s="197" t="s">
        <v>28766</v>
      </c>
      <c r="C7056" s="197" t="s">
        <v>28605</v>
      </c>
      <c r="D7056" s="198">
        <v>21.72</v>
      </c>
    </row>
    <row r="7057" spans="1:4" ht="13.5">
      <c r="A7057" s="197">
        <v>101296</v>
      </c>
      <c r="B7057" s="197" t="s">
        <v>28767</v>
      </c>
      <c r="C7057" s="197" t="s">
        <v>28605</v>
      </c>
      <c r="D7057" s="198">
        <v>28.38</v>
      </c>
    </row>
    <row r="7058" spans="1:4" ht="13.5">
      <c r="A7058" s="197">
        <v>101297</v>
      </c>
      <c r="B7058" s="197" t="s">
        <v>28768</v>
      </c>
      <c r="C7058" s="197" t="s">
        <v>28605</v>
      </c>
      <c r="D7058" s="198">
        <v>21.13</v>
      </c>
    </row>
    <row r="7059" spans="1:4" ht="13.5">
      <c r="A7059" s="197">
        <v>101298</v>
      </c>
      <c r="B7059" s="197" t="s">
        <v>28769</v>
      </c>
      <c r="C7059" s="197" t="s">
        <v>28605</v>
      </c>
      <c r="D7059" s="198">
        <v>19.55</v>
      </c>
    </row>
    <row r="7060" spans="1:4" ht="13.5">
      <c r="A7060" s="197">
        <v>101299</v>
      </c>
      <c r="B7060" s="197" t="s">
        <v>28770</v>
      </c>
      <c r="C7060" s="197" t="s">
        <v>28605</v>
      </c>
      <c r="D7060" s="198">
        <v>21.72</v>
      </c>
    </row>
    <row r="7061" spans="1:4" ht="13.5">
      <c r="A7061" s="197">
        <v>101300</v>
      </c>
      <c r="B7061" s="197" t="s">
        <v>28771</v>
      </c>
      <c r="C7061" s="197" t="s">
        <v>28605</v>
      </c>
      <c r="D7061" s="198">
        <v>20.03</v>
      </c>
    </row>
    <row r="7062" spans="1:4" ht="13.5">
      <c r="A7062" s="197">
        <v>101301</v>
      </c>
      <c r="B7062" s="197" t="s">
        <v>28772</v>
      </c>
      <c r="C7062" s="197" t="s">
        <v>28605</v>
      </c>
      <c r="D7062" s="198">
        <v>6.77</v>
      </c>
    </row>
    <row r="7063" spans="1:4" ht="13.5">
      <c r="A7063" s="197">
        <v>101302</v>
      </c>
      <c r="B7063" s="197" t="s">
        <v>28773</v>
      </c>
      <c r="C7063" s="197" t="s">
        <v>28605</v>
      </c>
      <c r="D7063" s="198">
        <v>28.71</v>
      </c>
    </row>
    <row r="7064" spans="1:4" ht="13.5">
      <c r="A7064" s="197">
        <v>101303</v>
      </c>
      <c r="B7064" s="197" t="s">
        <v>28774</v>
      </c>
      <c r="C7064" s="197" t="s">
        <v>28605</v>
      </c>
      <c r="D7064" s="198">
        <v>60.41</v>
      </c>
    </row>
    <row r="7065" spans="1:4" ht="13.5">
      <c r="A7065" s="197">
        <v>101304</v>
      </c>
      <c r="B7065" s="197" t="s">
        <v>28775</v>
      </c>
      <c r="C7065" s="197" t="s">
        <v>28605</v>
      </c>
      <c r="D7065" s="198">
        <v>33.18</v>
      </c>
    </row>
    <row r="7066" spans="1:4" ht="13.5">
      <c r="A7066" s="197">
        <v>101305</v>
      </c>
      <c r="B7066" s="197" t="s">
        <v>28776</v>
      </c>
      <c r="C7066" s="197" t="s">
        <v>28605</v>
      </c>
      <c r="D7066" s="198">
        <v>39.119999999999997</v>
      </c>
    </row>
    <row r="7067" spans="1:4" ht="13.5">
      <c r="A7067" s="197">
        <v>101307</v>
      </c>
      <c r="B7067" s="197" t="s">
        <v>28777</v>
      </c>
      <c r="C7067" s="197" t="s">
        <v>28605</v>
      </c>
      <c r="D7067" s="198">
        <v>23.05</v>
      </c>
    </row>
    <row r="7068" spans="1:4" ht="13.5">
      <c r="A7068" s="197">
        <v>101308</v>
      </c>
      <c r="B7068" s="197" t="s">
        <v>28778</v>
      </c>
      <c r="C7068" s="197" t="s">
        <v>28605</v>
      </c>
      <c r="D7068" s="198">
        <v>25.78</v>
      </c>
    </row>
    <row r="7069" spans="1:4" ht="13.5">
      <c r="A7069" s="197">
        <v>101309</v>
      </c>
      <c r="B7069" s="197" t="s">
        <v>28779</v>
      </c>
      <c r="C7069" s="197" t="s">
        <v>28605</v>
      </c>
      <c r="D7069" s="198">
        <v>23.4</v>
      </c>
    </row>
    <row r="7070" spans="1:4" ht="13.5">
      <c r="A7070" s="197">
        <v>101310</v>
      </c>
      <c r="B7070" s="197" t="s">
        <v>28780</v>
      </c>
      <c r="C7070" s="197" t="s">
        <v>28605</v>
      </c>
      <c r="D7070" s="198">
        <v>33.03</v>
      </c>
    </row>
    <row r="7071" spans="1:4" ht="13.5">
      <c r="A7071" s="197">
        <v>101311</v>
      </c>
      <c r="B7071" s="197" t="s">
        <v>28781</v>
      </c>
      <c r="C7071" s="197" t="s">
        <v>28605</v>
      </c>
      <c r="D7071" s="198">
        <v>23.94</v>
      </c>
    </row>
    <row r="7072" spans="1:4" ht="13.5">
      <c r="A7072" s="197">
        <v>101312</v>
      </c>
      <c r="B7072" s="197" t="s">
        <v>28782</v>
      </c>
      <c r="C7072" s="197" t="s">
        <v>28605</v>
      </c>
      <c r="D7072" s="198">
        <v>16.63</v>
      </c>
    </row>
    <row r="7073" spans="1:4" ht="13.5">
      <c r="A7073" s="197">
        <v>101313</v>
      </c>
      <c r="B7073" s="197" t="s">
        <v>28783</v>
      </c>
      <c r="C7073" s="197" t="s">
        <v>28605</v>
      </c>
      <c r="D7073" s="198">
        <v>77.459999999999994</v>
      </c>
    </row>
    <row r="7074" spans="1:4" ht="13.5">
      <c r="A7074" s="197">
        <v>101314</v>
      </c>
      <c r="B7074" s="197" t="s">
        <v>28784</v>
      </c>
      <c r="C7074" s="197" t="s">
        <v>28605</v>
      </c>
      <c r="D7074" s="198">
        <v>66.709999999999994</v>
      </c>
    </row>
    <row r="7075" spans="1:4" ht="13.5">
      <c r="A7075" s="197">
        <v>101315</v>
      </c>
      <c r="B7075" s="197" t="s">
        <v>28785</v>
      </c>
      <c r="C7075" s="197" t="s">
        <v>28605</v>
      </c>
      <c r="D7075" s="198">
        <v>73.680000000000007</v>
      </c>
    </row>
    <row r="7076" spans="1:4" ht="13.5">
      <c r="A7076" s="197">
        <v>101316</v>
      </c>
      <c r="B7076" s="197" t="s">
        <v>28786</v>
      </c>
      <c r="C7076" s="197" t="s">
        <v>28605</v>
      </c>
      <c r="D7076" s="198">
        <v>37.22</v>
      </c>
    </row>
    <row r="7077" spans="1:4" ht="13.5">
      <c r="A7077" s="197">
        <v>101317</v>
      </c>
      <c r="B7077" s="197" t="s">
        <v>28787</v>
      </c>
      <c r="C7077" s="197" t="s">
        <v>28605</v>
      </c>
      <c r="D7077" s="198">
        <v>178.91</v>
      </c>
    </row>
    <row r="7078" spans="1:4" ht="13.5">
      <c r="A7078" s="197">
        <v>101318</v>
      </c>
      <c r="B7078" s="197" t="s">
        <v>28788</v>
      </c>
      <c r="C7078" s="197" t="s">
        <v>28605</v>
      </c>
      <c r="D7078" s="198">
        <v>340.76</v>
      </c>
    </row>
    <row r="7079" spans="1:4" ht="13.5">
      <c r="A7079" s="197">
        <v>101319</v>
      </c>
      <c r="B7079" s="197" t="s">
        <v>28789</v>
      </c>
      <c r="C7079" s="197" t="s">
        <v>28605</v>
      </c>
      <c r="D7079" s="198">
        <v>48.15</v>
      </c>
    </row>
    <row r="7080" spans="1:4" ht="13.5">
      <c r="A7080" s="197">
        <v>101320</v>
      </c>
      <c r="B7080" s="197" t="s">
        <v>28790</v>
      </c>
      <c r="C7080" s="197" t="s">
        <v>28605</v>
      </c>
      <c r="D7080" s="198">
        <v>22.17</v>
      </c>
    </row>
    <row r="7081" spans="1:4" ht="13.5">
      <c r="A7081" s="197">
        <v>101322</v>
      </c>
      <c r="B7081" s="197" t="s">
        <v>28791</v>
      </c>
      <c r="C7081" s="197" t="s">
        <v>28605</v>
      </c>
      <c r="D7081" s="198">
        <v>23.33</v>
      </c>
    </row>
    <row r="7082" spans="1:4" ht="13.5">
      <c r="A7082" s="197">
        <v>101323</v>
      </c>
      <c r="B7082" s="197" t="s">
        <v>28792</v>
      </c>
      <c r="C7082" s="197" t="s">
        <v>28605</v>
      </c>
      <c r="D7082" s="198">
        <v>44.37</v>
      </c>
    </row>
    <row r="7083" spans="1:4" ht="13.5">
      <c r="A7083" s="197">
        <v>101324</v>
      </c>
      <c r="B7083" s="197" t="s">
        <v>28793</v>
      </c>
      <c r="C7083" s="197" t="s">
        <v>28605</v>
      </c>
      <c r="D7083" s="198">
        <v>10.210000000000001</v>
      </c>
    </row>
    <row r="7084" spans="1:4" ht="13.5">
      <c r="A7084" s="197">
        <v>101325</v>
      </c>
      <c r="B7084" s="197" t="s">
        <v>28794</v>
      </c>
      <c r="C7084" s="197" t="s">
        <v>28605</v>
      </c>
      <c r="D7084" s="198">
        <v>30.55</v>
      </c>
    </row>
    <row r="7085" spans="1:4" ht="13.5">
      <c r="A7085" s="197">
        <v>101326</v>
      </c>
      <c r="B7085" s="197" t="s">
        <v>28795</v>
      </c>
      <c r="C7085" s="197" t="s">
        <v>28605</v>
      </c>
      <c r="D7085" s="198">
        <v>7.97</v>
      </c>
    </row>
    <row r="7086" spans="1:4" ht="13.5">
      <c r="A7086" s="197">
        <v>101327</v>
      </c>
      <c r="B7086" s="197" t="s">
        <v>28796</v>
      </c>
      <c r="C7086" s="197" t="s">
        <v>28605</v>
      </c>
      <c r="D7086" s="198">
        <v>7.37</v>
      </c>
    </row>
    <row r="7087" spans="1:4" ht="13.5">
      <c r="A7087" s="197">
        <v>101328</v>
      </c>
      <c r="B7087" s="197" t="s">
        <v>28797</v>
      </c>
      <c r="C7087" s="197" t="s">
        <v>28605</v>
      </c>
      <c r="D7087" s="198">
        <v>14.46</v>
      </c>
    </row>
    <row r="7088" spans="1:4" ht="13.5">
      <c r="A7088" s="197">
        <v>101329</v>
      </c>
      <c r="B7088" s="197" t="s">
        <v>28798</v>
      </c>
      <c r="C7088" s="197" t="s">
        <v>28605</v>
      </c>
      <c r="D7088" s="198">
        <v>41.35</v>
      </c>
    </row>
    <row r="7089" spans="1:4" ht="13.5">
      <c r="A7089" s="197">
        <v>101330</v>
      </c>
      <c r="B7089" s="197" t="s">
        <v>28799</v>
      </c>
      <c r="C7089" s="197" t="s">
        <v>28605</v>
      </c>
      <c r="D7089" s="198">
        <v>26.43</v>
      </c>
    </row>
    <row r="7090" spans="1:4" ht="13.5">
      <c r="A7090" s="197">
        <v>101331</v>
      </c>
      <c r="B7090" s="197" t="s">
        <v>28800</v>
      </c>
      <c r="C7090" s="197" t="s">
        <v>28605</v>
      </c>
      <c r="D7090" s="198">
        <v>23.81</v>
      </c>
    </row>
    <row r="7091" spans="1:4" ht="13.5">
      <c r="A7091" s="197">
        <v>101332</v>
      </c>
      <c r="B7091" s="197" t="s">
        <v>28801</v>
      </c>
      <c r="C7091" s="197" t="s">
        <v>28605</v>
      </c>
      <c r="D7091" s="198">
        <v>7.44</v>
      </c>
    </row>
    <row r="7092" spans="1:4" ht="13.5">
      <c r="A7092" s="197">
        <v>101333</v>
      </c>
      <c r="B7092" s="197" t="s">
        <v>28802</v>
      </c>
      <c r="C7092" s="197" t="s">
        <v>28605</v>
      </c>
      <c r="D7092" s="198">
        <v>24.55</v>
      </c>
    </row>
    <row r="7093" spans="1:4" ht="13.5">
      <c r="A7093" s="197">
        <v>101334</v>
      </c>
      <c r="B7093" s="197" t="s">
        <v>28803</v>
      </c>
      <c r="C7093" s="197" t="s">
        <v>28605</v>
      </c>
      <c r="D7093" s="198">
        <v>50.36</v>
      </c>
    </row>
    <row r="7094" spans="1:4" ht="13.5">
      <c r="A7094" s="197">
        <v>101335</v>
      </c>
      <c r="B7094" s="197" t="s">
        <v>28804</v>
      </c>
      <c r="C7094" s="197" t="s">
        <v>28605</v>
      </c>
      <c r="D7094" s="198">
        <v>12.19</v>
      </c>
    </row>
    <row r="7095" spans="1:4" ht="13.5">
      <c r="A7095" s="197">
        <v>101336</v>
      </c>
      <c r="B7095" s="197" t="s">
        <v>28805</v>
      </c>
      <c r="C7095" s="197" t="s">
        <v>28605</v>
      </c>
      <c r="D7095" s="198">
        <v>25.29</v>
      </c>
    </row>
    <row r="7096" spans="1:4" ht="13.5">
      <c r="A7096" s="197">
        <v>101337</v>
      </c>
      <c r="B7096" s="197" t="s">
        <v>28806</v>
      </c>
      <c r="C7096" s="197" t="s">
        <v>28605</v>
      </c>
      <c r="D7096" s="198">
        <v>8.5299999999999994</v>
      </c>
    </row>
    <row r="7097" spans="1:4" ht="13.5">
      <c r="A7097" s="197">
        <v>101338</v>
      </c>
      <c r="B7097" s="197" t="s">
        <v>28807</v>
      </c>
      <c r="C7097" s="197" t="s">
        <v>28605</v>
      </c>
      <c r="D7097" s="198">
        <v>20.59</v>
      </c>
    </row>
    <row r="7098" spans="1:4" ht="13.5">
      <c r="A7098" s="197">
        <v>101339</v>
      </c>
      <c r="B7098" s="197" t="s">
        <v>28808</v>
      </c>
      <c r="C7098" s="197" t="s">
        <v>28605</v>
      </c>
      <c r="D7098" s="198">
        <v>16.059999999999999</v>
      </c>
    </row>
    <row r="7099" spans="1:4" ht="13.5">
      <c r="A7099" s="197">
        <v>101340</v>
      </c>
      <c r="B7099" s="197" t="s">
        <v>28809</v>
      </c>
      <c r="C7099" s="197" t="s">
        <v>28605</v>
      </c>
      <c r="D7099" s="198">
        <v>15.5</v>
      </c>
    </row>
    <row r="7100" spans="1:4" ht="13.5">
      <c r="A7100" s="197">
        <v>101341</v>
      </c>
      <c r="B7100" s="197" t="s">
        <v>28810</v>
      </c>
      <c r="C7100" s="197" t="s">
        <v>28605</v>
      </c>
      <c r="D7100" s="198">
        <v>16.98</v>
      </c>
    </row>
    <row r="7101" spans="1:4" ht="13.5">
      <c r="A7101" s="197">
        <v>101342</v>
      </c>
      <c r="B7101" s="197" t="s">
        <v>28811</v>
      </c>
      <c r="C7101" s="197" t="s">
        <v>28605</v>
      </c>
      <c r="D7101" s="198">
        <v>19.77</v>
      </c>
    </row>
    <row r="7102" spans="1:4" ht="13.5">
      <c r="A7102" s="197">
        <v>101343</v>
      </c>
      <c r="B7102" s="197" t="s">
        <v>28812</v>
      </c>
      <c r="C7102" s="197" t="s">
        <v>28605</v>
      </c>
      <c r="D7102" s="198">
        <v>30.15</v>
      </c>
    </row>
    <row r="7103" spans="1:4" ht="13.5">
      <c r="A7103" s="197">
        <v>101344</v>
      </c>
      <c r="B7103" s="197" t="s">
        <v>28813</v>
      </c>
      <c r="C7103" s="197" t="s">
        <v>28605</v>
      </c>
      <c r="D7103" s="198">
        <v>41.18</v>
      </c>
    </row>
    <row r="7104" spans="1:4" ht="13.5">
      <c r="A7104" s="197">
        <v>101345</v>
      </c>
      <c r="B7104" s="197" t="s">
        <v>28814</v>
      </c>
      <c r="C7104" s="197" t="s">
        <v>28605</v>
      </c>
      <c r="D7104" s="198">
        <v>41.18</v>
      </c>
    </row>
    <row r="7105" spans="1:4" ht="13.5">
      <c r="A7105" s="197">
        <v>101346</v>
      </c>
      <c r="B7105" s="197" t="s">
        <v>28815</v>
      </c>
      <c r="C7105" s="197" t="s">
        <v>28605</v>
      </c>
      <c r="D7105" s="198">
        <v>26.99</v>
      </c>
    </row>
    <row r="7106" spans="1:4" ht="13.5">
      <c r="A7106" s="197">
        <v>101347</v>
      </c>
      <c r="B7106" s="197" t="s">
        <v>28816</v>
      </c>
      <c r="C7106" s="197" t="s">
        <v>28605</v>
      </c>
      <c r="D7106" s="198">
        <v>29.73</v>
      </c>
    </row>
    <row r="7107" spans="1:4" ht="13.5">
      <c r="A7107" s="197">
        <v>101348</v>
      </c>
      <c r="B7107" s="197" t="s">
        <v>28817</v>
      </c>
      <c r="C7107" s="197" t="s">
        <v>28605</v>
      </c>
      <c r="D7107" s="198">
        <v>18.510000000000002</v>
      </c>
    </row>
    <row r="7108" spans="1:4" ht="13.5">
      <c r="A7108" s="197">
        <v>101349</v>
      </c>
      <c r="B7108" s="197" t="s">
        <v>28818</v>
      </c>
      <c r="C7108" s="197" t="s">
        <v>28605</v>
      </c>
      <c r="D7108" s="198">
        <v>20.11</v>
      </c>
    </row>
    <row r="7109" spans="1:4" ht="13.5">
      <c r="A7109" s="197">
        <v>101350</v>
      </c>
      <c r="B7109" s="197" t="s">
        <v>28819</v>
      </c>
      <c r="C7109" s="197" t="s">
        <v>28605</v>
      </c>
      <c r="D7109" s="198">
        <v>24.67</v>
      </c>
    </row>
    <row r="7110" spans="1:4" ht="13.5">
      <c r="A7110" s="197">
        <v>101351</v>
      </c>
      <c r="B7110" s="197" t="s">
        <v>28820</v>
      </c>
      <c r="C7110" s="197" t="s">
        <v>28605</v>
      </c>
      <c r="D7110" s="198">
        <v>20.79</v>
      </c>
    </row>
    <row r="7111" spans="1:4" ht="13.5">
      <c r="A7111" s="197">
        <v>101352</v>
      </c>
      <c r="B7111" s="197" t="s">
        <v>28821</v>
      </c>
      <c r="C7111" s="197" t="s">
        <v>28605</v>
      </c>
      <c r="D7111" s="198">
        <v>20.76</v>
      </c>
    </row>
    <row r="7112" spans="1:4" ht="13.5">
      <c r="A7112" s="197">
        <v>101353</v>
      </c>
      <c r="B7112" s="197" t="s">
        <v>28822</v>
      </c>
      <c r="C7112" s="197" t="s">
        <v>28605</v>
      </c>
      <c r="D7112" s="198">
        <v>19.190000000000001</v>
      </c>
    </row>
    <row r="7113" spans="1:4" ht="13.5">
      <c r="A7113" s="197">
        <v>101354</v>
      </c>
      <c r="B7113" s="197" t="s">
        <v>28823</v>
      </c>
      <c r="C7113" s="197" t="s">
        <v>28605</v>
      </c>
      <c r="D7113" s="198">
        <v>28.51</v>
      </c>
    </row>
    <row r="7114" spans="1:4" ht="13.5">
      <c r="A7114" s="197">
        <v>101355</v>
      </c>
      <c r="B7114" s="197" t="s">
        <v>28824</v>
      </c>
      <c r="C7114" s="197" t="s">
        <v>28605</v>
      </c>
      <c r="D7114" s="198">
        <v>17.829999999999998</v>
      </c>
    </row>
    <row r="7115" spans="1:4" ht="13.5">
      <c r="A7115" s="197">
        <v>101356</v>
      </c>
      <c r="B7115" s="197" t="s">
        <v>28825</v>
      </c>
      <c r="C7115" s="197" t="s">
        <v>28605</v>
      </c>
      <c r="D7115" s="198">
        <v>33.18</v>
      </c>
    </row>
    <row r="7116" spans="1:4" ht="13.5">
      <c r="A7116" s="197">
        <v>101357</v>
      </c>
      <c r="B7116" s="197" t="s">
        <v>28826</v>
      </c>
      <c r="C7116" s="197" t="s">
        <v>28605</v>
      </c>
      <c r="D7116" s="198">
        <v>44.18</v>
      </c>
    </row>
    <row r="7117" spans="1:4" ht="13.5">
      <c r="A7117" s="197">
        <v>101358</v>
      </c>
      <c r="B7117" s="197" t="s">
        <v>28827</v>
      </c>
      <c r="C7117" s="197" t="s">
        <v>28605</v>
      </c>
      <c r="D7117" s="198">
        <v>30.51</v>
      </c>
    </row>
    <row r="7118" spans="1:4" ht="13.5">
      <c r="A7118" s="197">
        <v>101359</v>
      </c>
      <c r="B7118" s="197" t="s">
        <v>28828</v>
      </c>
      <c r="C7118" s="197" t="s">
        <v>28605</v>
      </c>
      <c r="D7118" s="198">
        <v>28.14</v>
      </c>
    </row>
    <row r="7119" spans="1:4" ht="13.5">
      <c r="A7119" s="197">
        <v>101360</v>
      </c>
      <c r="B7119" s="197" t="s">
        <v>28829</v>
      </c>
      <c r="C7119" s="197" t="s">
        <v>28605</v>
      </c>
      <c r="D7119" s="198">
        <v>30.51</v>
      </c>
    </row>
    <row r="7120" spans="1:4" ht="13.5">
      <c r="A7120" s="197">
        <v>101361</v>
      </c>
      <c r="B7120" s="197" t="s">
        <v>28830</v>
      </c>
      <c r="C7120" s="197" t="s">
        <v>28605</v>
      </c>
      <c r="D7120" s="198">
        <v>37.43</v>
      </c>
    </row>
    <row r="7121" spans="1:4" ht="13.5">
      <c r="A7121" s="197">
        <v>101362</v>
      </c>
      <c r="B7121" s="197" t="s">
        <v>28831</v>
      </c>
      <c r="C7121" s="197" t="s">
        <v>28605</v>
      </c>
      <c r="D7121" s="198">
        <v>8.5299999999999994</v>
      </c>
    </row>
    <row r="7122" spans="1:4" ht="13.5">
      <c r="A7122" s="197">
        <v>101363</v>
      </c>
      <c r="B7122" s="197" t="s">
        <v>28832</v>
      </c>
      <c r="C7122" s="197" t="s">
        <v>28605</v>
      </c>
      <c r="D7122" s="198">
        <v>23.94</v>
      </c>
    </row>
    <row r="7123" spans="1:4" ht="13.5">
      <c r="A7123" s="197">
        <v>101364</v>
      </c>
      <c r="B7123" s="197" t="s">
        <v>28833</v>
      </c>
      <c r="C7123" s="197" t="s">
        <v>28605</v>
      </c>
      <c r="D7123" s="198">
        <v>31.79</v>
      </c>
    </row>
    <row r="7124" spans="1:4" ht="13.5">
      <c r="A7124" s="197">
        <v>101365</v>
      </c>
      <c r="B7124" s="197" t="s">
        <v>28834</v>
      </c>
      <c r="C7124" s="197" t="s">
        <v>28605</v>
      </c>
      <c r="D7124" s="198">
        <v>27.79</v>
      </c>
    </row>
    <row r="7125" spans="1:4" ht="13.5">
      <c r="A7125" s="197">
        <v>101366</v>
      </c>
      <c r="B7125" s="197" t="s">
        <v>28835</v>
      </c>
      <c r="C7125" s="197" t="s">
        <v>28605</v>
      </c>
      <c r="D7125" s="198">
        <v>30.58</v>
      </c>
    </row>
    <row r="7126" spans="1:4" ht="13.5">
      <c r="A7126" s="197">
        <v>101367</v>
      </c>
      <c r="B7126" s="197" t="s">
        <v>28836</v>
      </c>
      <c r="C7126" s="197" t="s">
        <v>28605</v>
      </c>
      <c r="D7126" s="198">
        <v>25.77</v>
      </c>
    </row>
    <row r="7127" spans="1:4" ht="13.5">
      <c r="A7127" s="197">
        <v>101368</v>
      </c>
      <c r="B7127" s="197" t="s">
        <v>28837</v>
      </c>
      <c r="C7127" s="197" t="s">
        <v>28605</v>
      </c>
      <c r="D7127" s="198">
        <v>32.15</v>
      </c>
    </row>
    <row r="7128" spans="1:4" ht="13.5">
      <c r="A7128" s="197">
        <v>101369</v>
      </c>
      <c r="B7128" s="197" t="s">
        <v>28838</v>
      </c>
      <c r="C7128" s="197" t="s">
        <v>28605</v>
      </c>
      <c r="D7128" s="198">
        <v>31.27</v>
      </c>
    </row>
    <row r="7129" spans="1:4" ht="13.5">
      <c r="A7129" s="197">
        <v>101370</v>
      </c>
      <c r="B7129" s="197" t="s">
        <v>28839</v>
      </c>
      <c r="C7129" s="197" t="s">
        <v>28605</v>
      </c>
      <c r="D7129" s="198">
        <v>23.66</v>
      </c>
    </row>
    <row r="7130" spans="1:4" ht="13.5">
      <c r="A7130" s="197">
        <v>101371</v>
      </c>
      <c r="B7130" s="197" t="s">
        <v>28840</v>
      </c>
      <c r="C7130" s="197" t="s">
        <v>28605</v>
      </c>
      <c r="D7130" s="198">
        <v>26.54</v>
      </c>
    </row>
    <row r="7131" spans="1:4" ht="13.5">
      <c r="A7131" s="197">
        <v>101372</v>
      </c>
      <c r="B7131" s="197" t="s">
        <v>28841</v>
      </c>
      <c r="C7131" s="197" t="s">
        <v>28605</v>
      </c>
      <c r="D7131" s="198">
        <v>7.92</v>
      </c>
    </row>
    <row r="7132" spans="1:4" ht="13.5">
      <c r="A7132" s="197">
        <v>101373</v>
      </c>
      <c r="B7132" s="197" t="s">
        <v>28842</v>
      </c>
      <c r="C7132" s="197" t="s">
        <v>23302</v>
      </c>
      <c r="D7132" s="198">
        <v>146.41</v>
      </c>
    </row>
    <row r="7133" spans="1:4" ht="13.5">
      <c r="A7133" s="197">
        <v>101374</v>
      </c>
      <c r="B7133" s="197" t="s">
        <v>28507</v>
      </c>
      <c r="C7133" s="197" t="s">
        <v>28605</v>
      </c>
      <c r="D7133" s="123">
        <v>3839.91</v>
      </c>
    </row>
    <row r="7134" spans="1:4" ht="13.5">
      <c r="A7134" s="197">
        <v>101375</v>
      </c>
      <c r="B7134" s="197" t="s">
        <v>28843</v>
      </c>
      <c r="C7134" s="197" t="s">
        <v>28605</v>
      </c>
      <c r="D7134" s="123">
        <v>4056.01</v>
      </c>
    </row>
    <row r="7135" spans="1:4" ht="13.5">
      <c r="A7135" s="197">
        <v>101376</v>
      </c>
      <c r="B7135" s="197" t="s">
        <v>28844</v>
      </c>
      <c r="C7135" s="197" t="s">
        <v>28605</v>
      </c>
      <c r="D7135" s="123">
        <v>3881.09</v>
      </c>
    </row>
    <row r="7136" spans="1:4" ht="13.5">
      <c r="A7136" s="197">
        <v>101377</v>
      </c>
      <c r="B7136" s="197" t="s">
        <v>28510</v>
      </c>
      <c r="C7136" s="197" t="s">
        <v>28605</v>
      </c>
      <c r="D7136" s="123">
        <v>4230.92</v>
      </c>
    </row>
    <row r="7137" spans="1:4" ht="13.5">
      <c r="A7137" s="197">
        <v>101378</v>
      </c>
      <c r="B7137" s="197" t="s">
        <v>28736</v>
      </c>
      <c r="C7137" s="197" t="s">
        <v>28605</v>
      </c>
      <c r="D7137" s="123">
        <v>4233.57</v>
      </c>
    </row>
    <row r="7138" spans="1:4" ht="13.5">
      <c r="A7138" s="197">
        <v>101379</v>
      </c>
      <c r="B7138" s="197" t="s">
        <v>28845</v>
      </c>
      <c r="C7138" s="197" t="s">
        <v>28605</v>
      </c>
      <c r="D7138" s="123">
        <v>4025.55</v>
      </c>
    </row>
    <row r="7139" spans="1:4" ht="13.5">
      <c r="A7139" s="197">
        <v>101380</v>
      </c>
      <c r="B7139" s="197" t="s">
        <v>28512</v>
      </c>
      <c r="C7139" s="197" t="s">
        <v>28605</v>
      </c>
      <c r="D7139" s="123">
        <v>3988.87</v>
      </c>
    </row>
    <row r="7140" spans="1:4" ht="13.5">
      <c r="A7140" s="197">
        <v>101381</v>
      </c>
      <c r="B7140" s="197" t="s">
        <v>28513</v>
      </c>
      <c r="C7140" s="197" t="s">
        <v>28605</v>
      </c>
      <c r="D7140" s="123">
        <v>4737.3900000000003</v>
      </c>
    </row>
    <row r="7141" spans="1:4" ht="13.5">
      <c r="A7141" s="197">
        <v>101382</v>
      </c>
      <c r="B7141" s="197" t="s">
        <v>28846</v>
      </c>
      <c r="C7141" s="197" t="s">
        <v>28605</v>
      </c>
      <c r="D7141" s="123">
        <v>5053.46</v>
      </c>
    </row>
    <row r="7142" spans="1:4" ht="13.5">
      <c r="A7142" s="197">
        <v>101383</v>
      </c>
      <c r="B7142" s="197" t="s">
        <v>28738</v>
      </c>
      <c r="C7142" s="197" t="s">
        <v>28605</v>
      </c>
      <c r="D7142" s="123">
        <v>3844.68</v>
      </c>
    </row>
    <row r="7143" spans="1:4" ht="13.5">
      <c r="A7143" s="197">
        <v>101384</v>
      </c>
      <c r="B7143" s="197" t="s">
        <v>28516</v>
      </c>
      <c r="C7143" s="197" t="s">
        <v>28605</v>
      </c>
      <c r="D7143" s="123">
        <v>3914.81</v>
      </c>
    </row>
    <row r="7144" spans="1:4" ht="13.5">
      <c r="A7144" s="197">
        <v>101385</v>
      </c>
      <c r="B7144" s="197" t="s">
        <v>28847</v>
      </c>
      <c r="C7144" s="197" t="s">
        <v>28605</v>
      </c>
      <c r="D7144" s="123">
        <v>4468.3100000000004</v>
      </c>
    </row>
    <row r="7145" spans="1:4" ht="13.5">
      <c r="A7145" s="197">
        <v>101386</v>
      </c>
      <c r="B7145" s="197" t="s">
        <v>28518</v>
      </c>
      <c r="C7145" s="197" t="s">
        <v>28605</v>
      </c>
      <c r="D7145" s="123">
        <v>4008.22</v>
      </c>
    </row>
    <row r="7146" spans="1:4" ht="13.5">
      <c r="A7146" s="197">
        <v>101387</v>
      </c>
      <c r="B7146" s="197" t="s">
        <v>28848</v>
      </c>
      <c r="C7146" s="197" t="s">
        <v>28605</v>
      </c>
      <c r="D7146" s="123">
        <v>3844.68</v>
      </c>
    </row>
    <row r="7147" spans="1:4" ht="13.5">
      <c r="A7147" s="197">
        <v>101388</v>
      </c>
      <c r="B7147" s="197" t="s">
        <v>28520</v>
      </c>
      <c r="C7147" s="197" t="s">
        <v>28605</v>
      </c>
      <c r="D7147" s="123">
        <v>4255.5</v>
      </c>
    </row>
    <row r="7148" spans="1:4" ht="13.5">
      <c r="A7148" s="197">
        <v>101389</v>
      </c>
      <c r="B7148" s="197" t="s">
        <v>28521</v>
      </c>
      <c r="C7148" s="197" t="s">
        <v>28605</v>
      </c>
      <c r="D7148" s="123">
        <v>1630.09</v>
      </c>
    </row>
    <row r="7149" spans="1:4" ht="13.5">
      <c r="A7149" s="197">
        <v>101390</v>
      </c>
      <c r="B7149" s="197" t="s">
        <v>28849</v>
      </c>
      <c r="C7149" s="197" t="s">
        <v>28605</v>
      </c>
      <c r="D7149" s="123">
        <v>5947.93</v>
      </c>
    </row>
    <row r="7150" spans="1:4" ht="13.5">
      <c r="A7150" s="197">
        <v>101391</v>
      </c>
      <c r="B7150" s="197" t="s">
        <v>28850</v>
      </c>
      <c r="C7150" s="197" t="s">
        <v>28605</v>
      </c>
      <c r="D7150" s="123">
        <v>5114.79</v>
      </c>
    </row>
    <row r="7151" spans="1:4" ht="13.5">
      <c r="A7151" s="197">
        <v>101392</v>
      </c>
      <c r="B7151" s="197" t="s">
        <v>28851</v>
      </c>
      <c r="C7151" s="197" t="s">
        <v>28605</v>
      </c>
      <c r="D7151" s="123">
        <v>4798.76</v>
      </c>
    </row>
    <row r="7152" spans="1:4" ht="13.5">
      <c r="A7152" s="197">
        <v>101394</v>
      </c>
      <c r="B7152" s="197" t="s">
        <v>28526</v>
      </c>
      <c r="C7152" s="197" t="s">
        <v>28605</v>
      </c>
      <c r="D7152" s="123">
        <v>4705.8100000000004</v>
      </c>
    </row>
    <row r="7153" spans="1:4" ht="13.5">
      <c r="A7153" s="197">
        <v>101395</v>
      </c>
      <c r="B7153" s="197" t="s">
        <v>28852</v>
      </c>
      <c r="C7153" s="197" t="s">
        <v>28605</v>
      </c>
      <c r="D7153" s="123">
        <v>4008.93</v>
      </c>
    </row>
    <row r="7154" spans="1:4" ht="13.5">
      <c r="A7154" s="197">
        <v>101396</v>
      </c>
      <c r="B7154" s="197" t="s">
        <v>28853</v>
      </c>
      <c r="C7154" s="197" t="s">
        <v>28605</v>
      </c>
      <c r="D7154" s="123">
        <v>5076.72</v>
      </c>
    </row>
    <row r="7155" spans="1:4" ht="13.5">
      <c r="A7155" s="197">
        <v>101397</v>
      </c>
      <c r="B7155" s="197" t="s">
        <v>28528</v>
      </c>
      <c r="C7155" s="197" t="s">
        <v>28605</v>
      </c>
      <c r="D7155" s="123">
        <v>4810.6000000000004</v>
      </c>
    </row>
    <row r="7156" spans="1:4" ht="13.5">
      <c r="A7156" s="197">
        <v>101398</v>
      </c>
      <c r="B7156" s="197" t="s">
        <v>28854</v>
      </c>
      <c r="C7156" s="197" t="s">
        <v>28605</v>
      </c>
      <c r="D7156" s="123">
        <v>3593.79</v>
      </c>
    </row>
    <row r="7157" spans="1:4" ht="13.5">
      <c r="A7157" s="197">
        <v>101399</v>
      </c>
      <c r="B7157" s="197" t="s">
        <v>28530</v>
      </c>
      <c r="C7157" s="197" t="s">
        <v>28605</v>
      </c>
      <c r="D7157" s="123">
        <v>4870.93</v>
      </c>
    </row>
    <row r="7158" spans="1:4" ht="13.5">
      <c r="A7158" s="197">
        <v>101400</v>
      </c>
      <c r="B7158" s="197" t="s">
        <v>28855</v>
      </c>
      <c r="C7158" s="197" t="s">
        <v>28605</v>
      </c>
      <c r="D7158" s="123">
        <v>4394.88</v>
      </c>
    </row>
    <row r="7159" spans="1:4" ht="13.5">
      <c r="A7159" s="197">
        <v>101401</v>
      </c>
      <c r="B7159" s="197" t="s">
        <v>28532</v>
      </c>
      <c r="C7159" s="197" t="s">
        <v>28605</v>
      </c>
      <c r="D7159" s="123">
        <v>5371.39</v>
      </c>
    </row>
    <row r="7160" spans="1:4" ht="13.5">
      <c r="A7160" s="197">
        <v>101402</v>
      </c>
      <c r="B7160" s="197" t="s">
        <v>28533</v>
      </c>
      <c r="C7160" s="197" t="s">
        <v>28605</v>
      </c>
      <c r="D7160" s="123">
        <v>4720.17</v>
      </c>
    </row>
    <row r="7161" spans="1:4" ht="13.5">
      <c r="A7161" s="197">
        <v>101403</v>
      </c>
      <c r="B7161" s="197" t="s">
        <v>28842</v>
      </c>
      <c r="C7161" s="197" t="s">
        <v>28605</v>
      </c>
      <c r="D7161" s="123">
        <v>25668.28</v>
      </c>
    </row>
    <row r="7162" spans="1:4" ht="13.5">
      <c r="A7162" s="197">
        <v>101404</v>
      </c>
      <c r="B7162" s="197" t="s">
        <v>28602</v>
      </c>
      <c r="C7162" s="197" t="s">
        <v>28605</v>
      </c>
      <c r="D7162" s="123">
        <v>16857.32</v>
      </c>
    </row>
    <row r="7163" spans="1:4" ht="13.5">
      <c r="A7163" s="197">
        <v>101405</v>
      </c>
      <c r="B7163" s="197" t="s">
        <v>28603</v>
      </c>
      <c r="C7163" s="197" t="s">
        <v>28605</v>
      </c>
      <c r="D7163" s="123">
        <v>15871</v>
      </c>
    </row>
    <row r="7164" spans="1:4" ht="13.5">
      <c r="A7164" s="197">
        <v>101407</v>
      </c>
      <c r="B7164" s="197" t="s">
        <v>28534</v>
      </c>
      <c r="C7164" s="197" t="s">
        <v>28605</v>
      </c>
      <c r="D7164" s="123">
        <v>4745.6099999999997</v>
      </c>
    </row>
    <row r="7165" spans="1:4" ht="13.5">
      <c r="A7165" s="197">
        <v>101408</v>
      </c>
      <c r="B7165" s="197" t="s">
        <v>28535</v>
      </c>
      <c r="C7165" s="197" t="s">
        <v>28605</v>
      </c>
      <c r="D7165" s="123">
        <v>4867.43</v>
      </c>
    </row>
    <row r="7166" spans="1:4" ht="13.5">
      <c r="A7166" s="197">
        <v>101409</v>
      </c>
      <c r="B7166" s="197" t="s">
        <v>28856</v>
      </c>
      <c r="C7166" s="197" t="s">
        <v>28605</v>
      </c>
      <c r="D7166" s="123">
        <v>4622.42</v>
      </c>
    </row>
    <row r="7167" spans="1:4" ht="13.5">
      <c r="A7167" s="197">
        <v>101410</v>
      </c>
      <c r="B7167" s="197" t="s">
        <v>28585</v>
      </c>
      <c r="C7167" s="197" t="s">
        <v>28605</v>
      </c>
      <c r="D7167" s="123">
        <v>4015.26</v>
      </c>
    </row>
    <row r="7168" spans="1:4" ht="13.5">
      <c r="A7168" s="197">
        <v>101411</v>
      </c>
      <c r="B7168" s="197" t="s">
        <v>28857</v>
      </c>
      <c r="C7168" s="197" t="s">
        <v>28605</v>
      </c>
      <c r="D7168" s="123">
        <v>2690.79</v>
      </c>
    </row>
    <row r="7169" spans="1:4" ht="13.5">
      <c r="A7169" s="197">
        <v>101412</v>
      </c>
      <c r="B7169" s="197" t="s">
        <v>28858</v>
      </c>
      <c r="C7169" s="197" t="s">
        <v>28605</v>
      </c>
      <c r="D7169" s="123">
        <v>5357.41</v>
      </c>
    </row>
    <row r="7170" spans="1:4" ht="13.5">
      <c r="A7170" s="197">
        <v>101413</v>
      </c>
      <c r="B7170" s="197" t="s">
        <v>28537</v>
      </c>
      <c r="C7170" s="197" t="s">
        <v>28605</v>
      </c>
      <c r="D7170" s="123">
        <v>4344.95</v>
      </c>
    </row>
    <row r="7171" spans="1:4" ht="13.5">
      <c r="A7171" s="197">
        <v>101414</v>
      </c>
      <c r="B7171" s="197" t="s">
        <v>28859</v>
      </c>
      <c r="C7171" s="197" t="s">
        <v>28605</v>
      </c>
      <c r="D7171" s="123">
        <v>4076.18</v>
      </c>
    </row>
    <row r="7172" spans="1:4" ht="13.5">
      <c r="A7172" s="197">
        <v>101415</v>
      </c>
      <c r="B7172" s="197" t="s">
        <v>28860</v>
      </c>
      <c r="C7172" s="197" t="s">
        <v>28605</v>
      </c>
      <c r="D7172" s="123">
        <v>6073.26</v>
      </c>
    </row>
    <row r="7173" spans="1:4" ht="13.5">
      <c r="A7173" s="197">
        <v>101416</v>
      </c>
      <c r="B7173" s="197" t="s">
        <v>28743</v>
      </c>
      <c r="C7173" s="197" t="s">
        <v>28605</v>
      </c>
      <c r="D7173" s="123">
        <v>4435.54</v>
      </c>
    </row>
    <row r="7174" spans="1:4" ht="13.5">
      <c r="A7174" s="197">
        <v>101417</v>
      </c>
      <c r="B7174" s="197" t="s">
        <v>28861</v>
      </c>
      <c r="C7174" s="197" t="s">
        <v>28605</v>
      </c>
      <c r="D7174" s="123">
        <v>4663.43</v>
      </c>
    </row>
    <row r="7175" spans="1:4" ht="13.5">
      <c r="A7175" s="197">
        <v>101418</v>
      </c>
      <c r="B7175" s="197" t="s">
        <v>28862</v>
      </c>
      <c r="C7175" s="197" t="s">
        <v>28605</v>
      </c>
      <c r="D7175" s="123">
        <v>4891.7299999999996</v>
      </c>
    </row>
    <row r="7176" spans="1:4" ht="13.5">
      <c r="A7176" s="197">
        <v>101419</v>
      </c>
      <c r="B7176" s="197" t="s">
        <v>28863</v>
      </c>
      <c r="C7176" s="197" t="s">
        <v>28605</v>
      </c>
      <c r="D7176" s="123">
        <v>5810.62</v>
      </c>
    </row>
    <row r="7177" spans="1:4" ht="13.5">
      <c r="A7177" s="197">
        <v>101420</v>
      </c>
      <c r="B7177" s="197" t="s">
        <v>28864</v>
      </c>
      <c r="C7177" s="197" t="s">
        <v>28605</v>
      </c>
      <c r="D7177" s="123">
        <v>4540.87</v>
      </c>
    </row>
    <row r="7178" spans="1:4" ht="13.5">
      <c r="A7178" s="197">
        <v>101421</v>
      </c>
      <c r="B7178" s="197" t="s">
        <v>28865</v>
      </c>
      <c r="C7178" s="197" t="s">
        <v>28605</v>
      </c>
      <c r="D7178" s="123">
        <v>5915.55</v>
      </c>
    </row>
    <row r="7179" spans="1:4" ht="13.5">
      <c r="A7179" s="197">
        <v>101422</v>
      </c>
      <c r="B7179" s="197" t="s">
        <v>28866</v>
      </c>
      <c r="C7179" s="197" t="s">
        <v>28605</v>
      </c>
      <c r="D7179" s="123">
        <v>3644.54</v>
      </c>
    </row>
    <row r="7180" spans="1:4" ht="13.5">
      <c r="A7180" s="197">
        <v>101423</v>
      </c>
      <c r="B7180" s="197" t="s">
        <v>28867</v>
      </c>
      <c r="C7180" s="197" t="s">
        <v>28605</v>
      </c>
      <c r="D7180" s="123">
        <v>5180.03</v>
      </c>
    </row>
    <row r="7181" spans="1:4" ht="13.5">
      <c r="A7181" s="197">
        <v>101424</v>
      </c>
      <c r="B7181" s="197" t="s">
        <v>28868</v>
      </c>
      <c r="C7181" s="197" t="s">
        <v>28605</v>
      </c>
      <c r="D7181" s="123">
        <v>3764.81</v>
      </c>
    </row>
    <row r="7182" spans="1:4" ht="13.5">
      <c r="A7182" s="197">
        <v>101425</v>
      </c>
      <c r="B7182" s="197" t="s">
        <v>28869</v>
      </c>
      <c r="C7182" s="197" t="s">
        <v>28605</v>
      </c>
      <c r="D7182" s="123">
        <v>1977.02</v>
      </c>
    </row>
    <row r="7183" spans="1:4" ht="13.5">
      <c r="A7183" s="197">
        <v>101426</v>
      </c>
      <c r="B7183" s="197" t="s">
        <v>28870</v>
      </c>
      <c r="C7183" s="197" t="s">
        <v>28605</v>
      </c>
      <c r="D7183" s="123">
        <v>5292.82</v>
      </c>
    </row>
    <row r="7184" spans="1:4" ht="13.5">
      <c r="A7184" s="197">
        <v>101427</v>
      </c>
      <c r="B7184" s="197" t="s">
        <v>28550</v>
      </c>
      <c r="C7184" s="197" t="s">
        <v>28605</v>
      </c>
      <c r="D7184" s="123">
        <v>4401.3100000000004</v>
      </c>
    </row>
    <row r="7185" spans="1:4" ht="13.5">
      <c r="A7185" s="197">
        <v>101428</v>
      </c>
      <c r="B7185" s="197" t="s">
        <v>28871</v>
      </c>
      <c r="C7185" s="197" t="s">
        <v>28605</v>
      </c>
      <c r="D7185" s="123">
        <v>4290.59</v>
      </c>
    </row>
    <row r="7186" spans="1:4" ht="13.5">
      <c r="A7186" s="197">
        <v>101429</v>
      </c>
      <c r="B7186" s="197" t="s">
        <v>28872</v>
      </c>
      <c r="C7186" s="197" t="s">
        <v>28605</v>
      </c>
      <c r="D7186" s="123">
        <v>4581.55</v>
      </c>
    </row>
    <row r="7187" spans="1:4" ht="13.5">
      <c r="A7187" s="197">
        <v>101430</v>
      </c>
      <c r="B7187" s="197" t="s">
        <v>28873</v>
      </c>
      <c r="C7187" s="197" t="s">
        <v>28605</v>
      </c>
      <c r="D7187" s="123">
        <v>5132.09</v>
      </c>
    </row>
    <row r="7188" spans="1:4" ht="13.5">
      <c r="A7188" s="197">
        <v>101431</v>
      </c>
      <c r="B7188" s="197" t="s">
        <v>28553</v>
      </c>
      <c r="C7188" s="197" t="s">
        <v>28605</v>
      </c>
      <c r="D7188" s="123">
        <v>5512.62</v>
      </c>
    </row>
    <row r="7189" spans="1:4" ht="13.5">
      <c r="A7189" s="197">
        <v>101432</v>
      </c>
      <c r="B7189" s="197" t="s">
        <v>28874</v>
      </c>
      <c r="C7189" s="197" t="s">
        <v>28605</v>
      </c>
      <c r="D7189" s="123">
        <v>5353.61</v>
      </c>
    </row>
    <row r="7190" spans="1:4" ht="13.5">
      <c r="A7190" s="197">
        <v>101433</v>
      </c>
      <c r="B7190" s="197" t="s">
        <v>28555</v>
      </c>
      <c r="C7190" s="197" t="s">
        <v>28605</v>
      </c>
      <c r="D7190" s="123">
        <v>5353.61</v>
      </c>
    </row>
    <row r="7191" spans="1:4" ht="13.5">
      <c r="A7191" s="197">
        <v>101434</v>
      </c>
      <c r="B7191" s="197" t="s">
        <v>28875</v>
      </c>
      <c r="C7191" s="197" t="s">
        <v>28605</v>
      </c>
      <c r="D7191" s="123">
        <v>5064.3999999999996</v>
      </c>
    </row>
    <row r="7192" spans="1:4" ht="13.5">
      <c r="A7192" s="197">
        <v>101435</v>
      </c>
      <c r="B7192" s="197" t="s">
        <v>28876</v>
      </c>
      <c r="C7192" s="197" t="s">
        <v>28605</v>
      </c>
      <c r="D7192" s="123">
        <v>5452.7</v>
      </c>
    </row>
    <row r="7193" spans="1:4" ht="13.5">
      <c r="A7193" s="197">
        <v>101436</v>
      </c>
      <c r="B7193" s="197" t="s">
        <v>28557</v>
      </c>
      <c r="C7193" s="197" t="s">
        <v>28605</v>
      </c>
      <c r="D7193" s="123">
        <v>4884.46</v>
      </c>
    </row>
    <row r="7194" spans="1:4" ht="13.5">
      <c r="A7194" s="197">
        <v>101437</v>
      </c>
      <c r="B7194" s="197" t="s">
        <v>28877</v>
      </c>
      <c r="C7194" s="197" t="s">
        <v>28605</v>
      </c>
      <c r="D7194" s="123">
        <v>5198.53</v>
      </c>
    </row>
    <row r="7195" spans="1:4" ht="13.5">
      <c r="A7195" s="197">
        <v>101438</v>
      </c>
      <c r="B7195" s="197" t="s">
        <v>28559</v>
      </c>
      <c r="C7195" s="197" t="s">
        <v>28605</v>
      </c>
      <c r="D7195" s="123">
        <v>6097.61</v>
      </c>
    </row>
    <row r="7196" spans="1:4" ht="13.5">
      <c r="A7196" s="197">
        <v>101439</v>
      </c>
      <c r="B7196" s="197" t="s">
        <v>28560</v>
      </c>
      <c r="C7196" s="197" t="s">
        <v>28605</v>
      </c>
      <c r="D7196" s="123">
        <v>5333.22</v>
      </c>
    </row>
    <row r="7197" spans="1:4" ht="13.5">
      <c r="A7197" s="197">
        <v>101440</v>
      </c>
      <c r="B7197" s="197" t="s">
        <v>28878</v>
      </c>
      <c r="C7197" s="197" t="s">
        <v>28605</v>
      </c>
      <c r="D7197" s="123">
        <v>5326.97</v>
      </c>
    </row>
    <row r="7198" spans="1:4" ht="13.5">
      <c r="A7198" s="197">
        <v>101441</v>
      </c>
      <c r="B7198" s="197" t="s">
        <v>28562</v>
      </c>
      <c r="C7198" s="197" t="s">
        <v>28605</v>
      </c>
      <c r="D7198" s="123">
        <v>5017.75</v>
      </c>
    </row>
    <row r="7199" spans="1:4" ht="13.5">
      <c r="A7199" s="197">
        <v>101442</v>
      </c>
      <c r="B7199" s="197" t="s">
        <v>28879</v>
      </c>
      <c r="C7199" s="197" t="s">
        <v>28605</v>
      </c>
      <c r="D7199" s="123">
        <v>5279.43</v>
      </c>
    </row>
    <row r="7200" spans="1:4" ht="13.5">
      <c r="A7200" s="197">
        <v>101443</v>
      </c>
      <c r="B7200" s="197" t="s">
        <v>28563</v>
      </c>
      <c r="C7200" s="197" t="s">
        <v>28605</v>
      </c>
      <c r="D7200" s="123">
        <v>4748.99</v>
      </c>
    </row>
    <row r="7201" spans="1:4" ht="13.5">
      <c r="A7201" s="197">
        <v>101444</v>
      </c>
      <c r="B7201" s="197" t="s">
        <v>28566</v>
      </c>
      <c r="C7201" s="197" t="s">
        <v>28605</v>
      </c>
      <c r="D7201" s="123">
        <v>5114.79</v>
      </c>
    </row>
    <row r="7202" spans="1:4" ht="13.5">
      <c r="A7202" s="197">
        <v>101445</v>
      </c>
      <c r="B7202" s="197" t="s">
        <v>28567</v>
      </c>
      <c r="C7202" s="197" t="s">
        <v>28605</v>
      </c>
      <c r="D7202" s="123">
        <v>4852.6000000000004</v>
      </c>
    </row>
    <row r="7203" spans="1:4" ht="13.5">
      <c r="A7203" s="197">
        <v>101446</v>
      </c>
      <c r="B7203" s="197" t="s">
        <v>28568</v>
      </c>
      <c r="C7203" s="197" t="s">
        <v>28605</v>
      </c>
      <c r="D7203" s="123">
        <v>5037.34</v>
      </c>
    </row>
    <row r="7204" spans="1:4" ht="13.5">
      <c r="A7204" s="197">
        <v>101447</v>
      </c>
      <c r="B7204" s="197" t="s">
        <v>28569</v>
      </c>
      <c r="C7204" s="197" t="s">
        <v>28605</v>
      </c>
      <c r="D7204" s="123">
        <v>4774.08</v>
      </c>
    </row>
    <row r="7205" spans="1:4" ht="13.5">
      <c r="A7205" s="197">
        <v>101448</v>
      </c>
      <c r="B7205" s="197" t="s">
        <v>28570</v>
      </c>
      <c r="C7205" s="197" t="s">
        <v>28605</v>
      </c>
      <c r="D7205" s="123">
        <v>5037.34</v>
      </c>
    </row>
    <row r="7206" spans="1:4" ht="13.5">
      <c r="A7206" s="197">
        <v>101449</v>
      </c>
      <c r="B7206" s="197" t="s">
        <v>28880</v>
      </c>
      <c r="C7206" s="197" t="s">
        <v>28605</v>
      </c>
      <c r="D7206" s="123">
        <v>4129.49</v>
      </c>
    </row>
    <row r="7207" spans="1:4" ht="13.5">
      <c r="A7207" s="197">
        <v>101450</v>
      </c>
      <c r="B7207" s="197" t="s">
        <v>28572</v>
      </c>
      <c r="C7207" s="197" t="s">
        <v>28605</v>
      </c>
      <c r="D7207" s="123">
        <v>3997.2</v>
      </c>
    </row>
    <row r="7208" spans="1:4" ht="13.5">
      <c r="A7208" s="197">
        <v>101451</v>
      </c>
      <c r="B7208" s="197" t="s">
        <v>28573</v>
      </c>
      <c r="C7208" s="197" t="s">
        <v>28605</v>
      </c>
      <c r="D7208" s="123">
        <v>4832.3599999999997</v>
      </c>
    </row>
    <row r="7209" spans="1:4" ht="13.5">
      <c r="A7209" s="197">
        <v>101452</v>
      </c>
      <c r="B7209" s="197" t="s">
        <v>28881</v>
      </c>
      <c r="C7209" s="197" t="s">
        <v>28605</v>
      </c>
      <c r="D7209" s="123">
        <v>3872.62</v>
      </c>
    </row>
    <row r="7210" spans="1:4" ht="13.5">
      <c r="A7210" s="197">
        <v>101453</v>
      </c>
      <c r="B7210" s="197" t="s">
        <v>28575</v>
      </c>
      <c r="C7210" s="197" t="s">
        <v>28605</v>
      </c>
      <c r="D7210" s="123">
        <v>5532.19</v>
      </c>
    </row>
    <row r="7211" spans="1:4" ht="13.5">
      <c r="A7211" s="197">
        <v>101454</v>
      </c>
      <c r="B7211" s="197" t="s">
        <v>28882</v>
      </c>
      <c r="C7211" s="197" t="s">
        <v>28605</v>
      </c>
      <c r="D7211" s="123">
        <v>5928.2</v>
      </c>
    </row>
    <row r="7212" spans="1:4" ht="13.5">
      <c r="A7212" s="197">
        <v>101455</v>
      </c>
      <c r="B7212" s="197" t="s">
        <v>28577</v>
      </c>
      <c r="C7212" s="197" t="s">
        <v>28605</v>
      </c>
      <c r="D7212" s="123">
        <v>5070.3</v>
      </c>
    </row>
    <row r="7213" spans="1:4" ht="13.5">
      <c r="A7213" s="197">
        <v>101456</v>
      </c>
      <c r="B7213" s="197" t="s">
        <v>28883</v>
      </c>
      <c r="C7213" s="197" t="s">
        <v>28605</v>
      </c>
      <c r="D7213" s="123">
        <v>6641.33</v>
      </c>
    </row>
    <row r="7214" spans="1:4" ht="13.5">
      <c r="A7214" s="197">
        <v>101457</v>
      </c>
      <c r="B7214" s="197" t="s">
        <v>28884</v>
      </c>
      <c r="C7214" s="197" t="s">
        <v>28605</v>
      </c>
      <c r="D7214" s="123">
        <v>5670.17</v>
      </c>
    </row>
    <row r="7215" spans="1:4" ht="13.5">
      <c r="A7215" s="197">
        <v>101458</v>
      </c>
      <c r="B7215" s="197" t="s">
        <v>28885</v>
      </c>
      <c r="C7215" s="197" t="s">
        <v>28605</v>
      </c>
      <c r="D7215" s="123">
        <v>4770.22</v>
      </c>
    </row>
    <row r="7216" spans="1:4" ht="13.5">
      <c r="A7216" s="197">
        <v>101459</v>
      </c>
      <c r="B7216" s="197" t="s">
        <v>28582</v>
      </c>
      <c r="C7216" s="197" t="s">
        <v>28605</v>
      </c>
      <c r="D7216" s="123">
        <v>4379.41</v>
      </c>
    </row>
    <row r="7217" spans="1:4" ht="13.5">
      <c r="A7217" s="197">
        <v>101460</v>
      </c>
      <c r="B7217" s="197" t="s">
        <v>28724</v>
      </c>
      <c r="C7217" s="197" t="s">
        <v>28605</v>
      </c>
      <c r="D7217" s="123">
        <v>3978.64</v>
      </c>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7217"/>
  <sheetViews>
    <sheetView topLeftCell="A5441" workbookViewId="0">
      <selection activeCell="A5454" sqref="A5454:B5454"/>
    </sheetView>
  </sheetViews>
  <sheetFormatPr defaultRowHeight="12.75"/>
  <cols>
    <col min="1" max="1" width="24.5703125" style="121" customWidth="1"/>
    <col min="2" max="2" width="64.28515625" style="121" customWidth="1"/>
    <col min="3" max="3" width="8.140625" style="121" customWidth="1"/>
    <col min="4" max="4" width="21.140625" style="121" customWidth="1"/>
    <col min="5" max="256" width="9.140625" style="121"/>
    <col min="257" max="257" width="24.5703125" style="121" customWidth="1"/>
    <col min="258" max="258" width="48.7109375" style="121" customWidth="1"/>
    <col min="259" max="259" width="8.140625" style="121" customWidth="1"/>
    <col min="260" max="260" width="21.140625" style="121" customWidth="1"/>
    <col min="261" max="512" width="9.140625" style="121"/>
    <col min="513" max="513" width="24.5703125" style="121" customWidth="1"/>
    <col min="514" max="514" width="48.7109375" style="121" customWidth="1"/>
    <col min="515" max="515" width="8.140625" style="121" customWidth="1"/>
    <col min="516" max="516" width="21.140625" style="121" customWidth="1"/>
    <col min="517" max="768" width="9.140625" style="121"/>
    <col min="769" max="769" width="24.5703125" style="121" customWidth="1"/>
    <col min="770" max="770" width="48.7109375" style="121" customWidth="1"/>
    <col min="771" max="771" width="8.140625" style="121" customWidth="1"/>
    <col min="772" max="772" width="21.140625" style="121" customWidth="1"/>
    <col min="773" max="1024" width="9.140625" style="121"/>
    <col min="1025" max="1025" width="24.5703125" style="121" customWidth="1"/>
    <col min="1026" max="1026" width="48.7109375" style="121" customWidth="1"/>
    <col min="1027" max="1027" width="8.140625" style="121" customWidth="1"/>
    <col min="1028" max="1028" width="21.140625" style="121" customWidth="1"/>
    <col min="1029" max="1280" width="9.140625" style="121"/>
    <col min="1281" max="1281" width="24.5703125" style="121" customWidth="1"/>
    <col min="1282" max="1282" width="48.7109375" style="121" customWidth="1"/>
    <col min="1283" max="1283" width="8.140625" style="121" customWidth="1"/>
    <col min="1284" max="1284" width="21.140625" style="121" customWidth="1"/>
    <col min="1285" max="1536" width="9.140625" style="121"/>
    <col min="1537" max="1537" width="24.5703125" style="121" customWidth="1"/>
    <col min="1538" max="1538" width="48.7109375" style="121" customWidth="1"/>
    <col min="1539" max="1539" width="8.140625" style="121" customWidth="1"/>
    <col min="1540" max="1540" width="21.140625" style="121" customWidth="1"/>
    <col min="1541" max="1792" width="9.140625" style="121"/>
    <col min="1793" max="1793" width="24.5703125" style="121" customWidth="1"/>
    <col min="1794" max="1794" width="48.7109375" style="121" customWidth="1"/>
    <col min="1795" max="1795" width="8.140625" style="121" customWidth="1"/>
    <col min="1796" max="1796" width="21.140625" style="121" customWidth="1"/>
    <col min="1797" max="2048" width="9.140625" style="121"/>
    <col min="2049" max="2049" width="24.5703125" style="121" customWidth="1"/>
    <col min="2050" max="2050" width="48.7109375" style="121" customWidth="1"/>
    <col min="2051" max="2051" width="8.140625" style="121" customWidth="1"/>
    <col min="2052" max="2052" width="21.140625" style="121" customWidth="1"/>
    <col min="2053" max="2304" width="9.140625" style="121"/>
    <col min="2305" max="2305" width="24.5703125" style="121" customWidth="1"/>
    <col min="2306" max="2306" width="48.7109375" style="121" customWidth="1"/>
    <col min="2307" max="2307" width="8.140625" style="121" customWidth="1"/>
    <col min="2308" max="2308" width="21.140625" style="121" customWidth="1"/>
    <col min="2309" max="2560" width="9.140625" style="121"/>
    <col min="2561" max="2561" width="24.5703125" style="121" customWidth="1"/>
    <col min="2562" max="2562" width="48.7109375" style="121" customWidth="1"/>
    <col min="2563" max="2563" width="8.140625" style="121" customWidth="1"/>
    <col min="2564" max="2564" width="21.140625" style="121" customWidth="1"/>
    <col min="2565" max="2816" width="9.140625" style="121"/>
    <col min="2817" max="2817" width="24.5703125" style="121" customWidth="1"/>
    <col min="2818" max="2818" width="48.7109375" style="121" customWidth="1"/>
    <col min="2819" max="2819" width="8.140625" style="121" customWidth="1"/>
    <col min="2820" max="2820" width="21.140625" style="121" customWidth="1"/>
    <col min="2821" max="3072" width="9.140625" style="121"/>
    <col min="3073" max="3073" width="24.5703125" style="121" customWidth="1"/>
    <col min="3074" max="3074" width="48.7109375" style="121" customWidth="1"/>
    <col min="3075" max="3075" width="8.140625" style="121" customWidth="1"/>
    <col min="3076" max="3076" width="21.140625" style="121" customWidth="1"/>
    <col min="3077" max="3328" width="9.140625" style="121"/>
    <col min="3329" max="3329" width="24.5703125" style="121" customWidth="1"/>
    <col min="3330" max="3330" width="48.7109375" style="121" customWidth="1"/>
    <col min="3331" max="3331" width="8.140625" style="121" customWidth="1"/>
    <col min="3332" max="3332" width="21.140625" style="121" customWidth="1"/>
    <col min="3333" max="3584" width="9.140625" style="121"/>
    <col min="3585" max="3585" width="24.5703125" style="121" customWidth="1"/>
    <col min="3586" max="3586" width="48.7109375" style="121" customWidth="1"/>
    <col min="3587" max="3587" width="8.140625" style="121" customWidth="1"/>
    <col min="3588" max="3588" width="21.140625" style="121" customWidth="1"/>
    <col min="3589" max="3840" width="9.140625" style="121"/>
    <col min="3841" max="3841" width="24.5703125" style="121" customWidth="1"/>
    <col min="3842" max="3842" width="48.7109375" style="121" customWidth="1"/>
    <col min="3843" max="3843" width="8.140625" style="121" customWidth="1"/>
    <col min="3844" max="3844" width="21.140625" style="121" customWidth="1"/>
    <col min="3845" max="4096" width="9.140625" style="121"/>
    <col min="4097" max="4097" width="24.5703125" style="121" customWidth="1"/>
    <col min="4098" max="4098" width="48.7109375" style="121" customWidth="1"/>
    <col min="4099" max="4099" width="8.140625" style="121" customWidth="1"/>
    <col min="4100" max="4100" width="21.140625" style="121" customWidth="1"/>
    <col min="4101" max="4352" width="9.140625" style="121"/>
    <col min="4353" max="4353" width="24.5703125" style="121" customWidth="1"/>
    <col min="4354" max="4354" width="48.7109375" style="121" customWidth="1"/>
    <col min="4355" max="4355" width="8.140625" style="121" customWidth="1"/>
    <col min="4356" max="4356" width="21.140625" style="121" customWidth="1"/>
    <col min="4357" max="4608" width="9.140625" style="121"/>
    <col min="4609" max="4609" width="24.5703125" style="121" customWidth="1"/>
    <col min="4610" max="4610" width="48.7109375" style="121" customWidth="1"/>
    <col min="4611" max="4611" width="8.140625" style="121" customWidth="1"/>
    <col min="4612" max="4612" width="21.140625" style="121" customWidth="1"/>
    <col min="4613" max="4864" width="9.140625" style="121"/>
    <col min="4865" max="4865" width="24.5703125" style="121" customWidth="1"/>
    <col min="4866" max="4866" width="48.7109375" style="121" customWidth="1"/>
    <col min="4867" max="4867" width="8.140625" style="121" customWidth="1"/>
    <col min="4868" max="4868" width="21.140625" style="121" customWidth="1"/>
    <col min="4869" max="5120" width="9.140625" style="121"/>
    <col min="5121" max="5121" width="24.5703125" style="121" customWidth="1"/>
    <col min="5122" max="5122" width="48.7109375" style="121" customWidth="1"/>
    <col min="5123" max="5123" width="8.140625" style="121" customWidth="1"/>
    <col min="5124" max="5124" width="21.140625" style="121" customWidth="1"/>
    <col min="5125" max="5376" width="9.140625" style="121"/>
    <col min="5377" max="5377" width="24.5703125" style="121" customWidth="1"/>
    <col min="5378" max="5378" width="48.7109375" style="121" customWidth="1"/>
    <col min="5379" max="5379" width="8.140625" style="121" customWidth="1"/>
    <col min="5380" max="5380" width="21.140625" style="121" customWidth="1"/>
    <col min="5381" max="5632" width="9.140625" style="121"/>
    <col min="5633" max="5633" width="24.5703125" style="121" customWidth="1"/>
    <col min="5634" max="5634" width="48.7109375" style="121" customWidth="1"/>
    <col min="5635" max="5635" width="8.140625" style="121" customWidth="1"/>
    <col min="5636" max="5636" width="21.140625" style="121" customWidth="1"/>
    <col min="5637" max="5888" width="9.140625" style="121"/>
    <col min="5889" max="5889" width="24.5703125" style="121" customWidth="1"/>
    <col min="5890" max="5890" width="48.7109375" style="121" customWidth="1"/>
    <col min="5891" max="5891" width="8.140625" style="121" customWidth="1"/>
    <col min="5892" max="5892" width="21.140625" style="121" customWidth="1"/>
    <col min="5893" max="6144" width="9.140625" style="121"/>
    <col min="6145" max="6145" width="24.5703125" style="121" customWidth="1"/>
    <col min="6146" max="6146" width="48.7109375" style="121" customWidth="1"/>
    <col min="6147" max="6147" width="8.140625" style="121" customWidth="1"/>
    <col min="6148" max="6148" width="21.140625" style="121" customWidth="1"/>
    <col min="6149" max="6400" width="9.140625" style="121"/>
    <col min="6401" max="6401" width="24.5703125" style="121" customWidth="1"/>
    <col min="6402" max="6402" width="48.7109375" style="121" customWidth="1"/>
    <col min="6403" max="6403" width="8.140625" style="121" customWidth="1"/>
    <col min="6404" max="6404" width="21.140625" style="121" customWidth="1"/>
    <col min="6405" max="6656" width="9.140625" style="121"/>
    <col min="6657" max="6657" width="24.5703125" style="121" customWidth="1"/>
    <col min="6658" max="6658" width="48.7109375" style="121" customWidth="1"/>
    <col min="6659" max="6659" width="8.140625" style="121" customWidth="1"/>
    <col min="6660" max="6660" width="21.140625" style="121" customWidth="1"/>
    <col min="6661" max="6912" width="9.140625" style="121"/>
    <col min="6913" max="6913" width="24.5703125" style="121" customWidth="1"/>
    <col min="6914" max="6914" width="48.7109375" style="121" customWidth="1"/>
    <col min="6915" max="6915" width="8.140625" style="121" customWidth="1"/>
    <col min="6916" max="6916" width="21.140625" style="121" customWidth="1"/>
    <col min="6917" max="7168" width="9.140625" style="121"/>
    <col min="7169" max="7169" width="24.5703125" style="121" customWidth="1"/>
    <col min="7170" max="7170" width="48.7109375" style="121" customWidth="1"/>
    <col min="7171" max="7171" width="8.140625" style="121" customWidth="1"/>
    <col min="7172" max="7172" width="21.140625" style="121" customWidth="1"/>
    <col min="7173" max="7424" width="9.140625" style="121"/>
    <col min="7425" max="7425" width="24.5703125" style="121" customWidth="1"/>
    <col min="7426" max="7426" width="48.7109375" style="121" customWidth="1"/>
    <col min="7427" max="7427" width="8.140625" style="121" customWidth="1"/>
    <col min="7428" max="7428" width="21.140625" style="121" customWidth="1"/>
    <col min="7429" max="7680" width="9.140625" style="121"/>
    <col min="7681" max="7681" width="24.5703125" style="121" customWidth="1"/>
    <col min="7682" max="7682" width="48.7109375" style="121" customWidth="1"/>
    <col min="7683" max="7683" width="8.140625" style="121" customWidth="1"/>
    <col min="7684" max="7684" width="21.140625" style="121" customWidth="1"/>
    <col min="7685" max="7936" width="9.140625" style="121"/>
    <col min="7937" max="7937" width="24.5703125" style="121" customWidth="1"/>
    <col min="7938" max="7938" width="48.7109375" style="121" customWidth="1"/>
    <col min="7939" max="7939" width="8.140625" style="121" customWidth="1"/>
    <col min="7940" max="7940" width="21.140625" style="121" customWidth="1"/>
    <col min="7941" max="8192" width="9.140625" style="121"/>
    <col min="8193" max="8193" width="24.5703125" style="121" customWidth="1"/>
    <col min="8194" max="8194" width="48.7109375" style="121" customWidth="1"/>
    <col min="8195" max="8195" width="8.140625" style="121" customWidth="1"/>
    <col min="8196" max="8196" width="21.140625" style="121" customWidth="1"/>
    <col min="8197" max="8448" width="9.140625" style="121"/>
    <col min="8449" max="8449" width="24.5703125" style="121" customWidth="1"/>
    <col min="8450" max="8450" width="48.7109375" style="121" customWidth="1"/>
    <col min="8451" max="8451" width="8.140625" style="121" customWidth="1"/>
    <col min="8452" max="8452" width="21.140625" style="121" customWidth="1"/>
    <col min="8453" max="8704" width="9.140625" style="121"/>
    <col min="8705" max="8705" width="24.5703125" style="121" customWidth="1"/>
    <col min="8706" max="8706" width="48.7109375" style="121" customWidth="1"/>
    <col min="8707" max="8707" width="8.140625" style="121" customWidth="1"/>
    <col min="8708" max="8708" width="21.140625" style="121" customWidth="1"/>
    <col min="8709" max="8960" width="9.140625" style="121"/>
    <col min="8961" max="8961" width="24.5703125" style="121" customWidth="1"/>
    <col min="8962" max="8962" width="48.7109375" style="121" customWidth="1"/>
    <col min="8963" max="8963" width="8.140625" style="121" customWidth="1"/>
    <col min="8964" max="8964" width="21.140625" style="121" customWidth="1"/>
    <col min="8965" max="9216" width="9.140625" style="121"/>
    <col min="9217" max="9217" width="24.5703125" style="121" customWidth="1"/>
    <col min="9218" max="9218" width="48.7109375" style="121" customWidth="1"/>
    <col min="9219" max="9219" width="8.140625" style="121" customWidth="1"/>
    <col min="9220" max="9220" width="21.140625" style="121" customWidth="1"/>
    <col min="9221" max="9472" width="9.140625" style="121"/>
    <col min="9473" max="9473" width="24.5703125" style="121" customWidth="1"/>
    <col min="9474" max="9474" width="48.7109375" style="121" customWidth="1"/>
    <col min="9475" max="9475" width="8.140625" style="121" customWidth="1"/>
    <col min="9476" max="9476" width="21.140625" style="121" customWidth="1"/>
    <col min="9477" max="9728" width="9.140625" style="121"/>
    <col min="9729" max="9729" width="24.5703125" style="121" customWidth="1"/>
    <col min="9730" max="9730" width="48.7109375" style="121" customWidth="1"/>
    <col min="9731" max="9731" width="8.140625" style="121" customWidth="1"/>
    <col min="9732" max="9732" width="21.140625" style="121" customWidth="1"/>
    <col min="9733" max="9984" width="9.140625" style="121"/>
    <col min="9985" max="9985" width="24.5703125" style="121" customWidth="1"/>
    <col min="9986" max="9986" width="48.7109375" style="121" customWidth="1"/>
    <col min="9987" max="9987" width="8.140625" style="121" customWidth="1"/>
    <col min="9988" max="9988" width="21.140625" style="121" customWidth="1"/>
    <col min="9989" max="10240" width="9.140625" style="121"/>
    <col min="10241" max="10241" width="24.5703125" style="121" customWidth="1"/>
    <col min="10242" max="10242" width="48.7109375" style="121" customWidth="1"/>
    <col min="10243" max="10243" width="8.140625" style="121" customWidth="1"/>
    <col min="10244" max="10244" width="21.140625" style="121" customWidth="1"/>
    <col min="10245" max="10496" width="9.140625" style="121"/>
    <col min="10497" max="10497" width="24.5703125" style="121" customWidth="1"/>
    <col min="10498" max="10498" width="48.7109375" style="121" customWidth="1"/>
    <col min="10499" max="10499" width="8.140625" style="121" customWidth="1"/>
    <col min="10500" max="10500" width="21.140625" style="121" customWidth="1"/>
    <col min="10501" max="10752" width="9.140625" style="121"/>
    <col min="10753" max="10753" width="24.5703125" style="121" customWidth="1"/>
    <col min="10754" max="10754" width="48.7109375" style="121" customWidth="1"/>
    <col min="10755" max="10755" width="8.140625" style="121" customWidth="1"/>
    <col min="10756" max="10756" width="21.140625" style="121" customWidth="1"/>
    <col min="10757" max="11008" width="9.140625" style="121"/>
    <col min="11009" max="11009" width="24.5703125" style="121" customWidth="1"/>
    <col min="11010" max="11010" width="48.7109375" style="121" customWidth="1"/>
    <col min="11011" max="11011" width="8.140625" style="121" customWidth="1"/>
    <col min="11012" max="11012" width="21.140625" style="121" customWidth="1"/>
    <col min="11013" max="11264" width="9.140625" style="121"/>
    <col min="11265" max="11265" width="24.5703125" style="121" customWidth="1"/>
    <col min="11266" max="11266" width="48.7109375" style="121" customWidth="1"/>
    <col min="11267" max="11267" width="8.140625" style="121" customWidth="1"/>
    <col min="11268" max="11268" width="21.140625" style="121" customWidth="1"/>
    <col min="11269" max="11520" width="9.140625" style="121"/>
    <col min="11521" max="11521" width="24.5703125" style="121" customWidth="1"/>
    <col min="11522" max="11522" width="48.7109375" style="121" customWidth="1"/>
    <col min="11523" max="11523" width="8.140625" style="121" customWidth="1"/>
    <col min="11524" max="11524" width="21.140625" style="121" customWidth="1"/>
    <col min="11525" max="11776" width="9.140625" style="121"/>
    <col min="11777" max="11777" width="24.5703125" style="121" customWidth="1"/>
    <col min="11778" max="11778" width="48.7109375" style="121" customWidth="1"/>
    <col min="11779" max="11779" width="8.140625" style="121" customWidth="1"/>
    <col min="11780" max="11780" width="21.140625" style="121" customWidth="1"/>
    <col min="11781" max="12032" width="9.140625" style="121"/>
    <col min="12033" max="12033" width="24.5703125" style="121" customWidth="1"/>
    <col min="12034" max="12034" width="48.7109375" style="121" customWidth="1"/>
    <col min="12035" max="12035" width="8.140625" style="121" customWidth="1"/>
    <col min="12036" max="12036" width="21.140625" style="121" customWidth="1"/>
    <col min="12037" max="12288" width="9.140625" style="121"/>
    <col min="12289" max="12289" width="24.5703125" style="121" customWidth="1"/>
    <col min="12290" max="12290" width="48.7109375" style="121" customWidth="1"/>
    <col min="12291" max="12291" width="8.140625" style="121" customWidth="1"/>
    <col min="12292" max="12292" width="21.140625" style="121" customWidth="1"/>
    <col min="12293" max="12544" width="9.140625" style="121"/>
    <col min="12545" max="12545" width="24.5703125" style="121" customWidth="1"/>
    <col min="12546" max="12546" width="48.7109375" style="121" customWidth="1"/>
    <col min="12547" max="12547" width="8.140625" style="121" customWidth="1"/>
    <col min="12548" max="12548" width="21.140625" style="121" customWidth="1"/>
    <col min="12549" max="12800" width="9.140625" style="121"/>
    <col min="12801" max="12801" width="24.5703125" style="121" customWidth="1"/>
    <col min="12802" max="12802" width="48.7109375" style="121" customWidth="1"/>
    <col min="12803" max="12803" width="8.140625" style="121" customWidth="1"/>
    <col min="12804" max="12804" width="21.140625" style="121" customWidth="1"/>
    <col min="12805" max="13056" width="9.140625" style="121"/>
    <col min="13057" max="13057" width="24.5703125" style="121" customWidth="1"/>
    <col min="13058" max="13058" width="48.7109375" style="121" customWidth="1"/>
    <col min="13059" max="13059" width="8.140625" style="121" customWidth="1"/>
    <col min="13060" max="13060" width="21.140625" style="121" customWidth="1"/>
    <col min="13061" max="13312" width="9.140625" style="121"/>
    <col min="13313" max="13313" width="24.5703125" style="121" customWidth="1"/>
    <col min="13314" max="13314" width="48.7109375" style="121" customWidth="1"/>
    <col min="13315" max="13315" width="8.140625" style="121" customWidth="1"/>
    <col min="13316" max="13316" width="21.140625" style="121" customWidth="1"/>
    <col min="13317" max="13568" width="9.140625" style="121"/>
    <col min="13569" max="13569" width="24.5703125" style="121" customWidth="1"/>
    <col min="13570" max="13570" width="48.7109375" style="121" customWidth="1"/>
    <col min="13571" max="13571" width="8.140625" style="121" customWidth="1"/>
    <col min="13572" max="13572" width="21.140625" style="121" customWidth="1"/>
    <col min="13573" max="13824" width="9.140625" style="121"/>
    <col min="13825" max="13825" width="24.5703125" style="121" customWidth="1"/>
    <col min="13826" max="13826" width="48.7109375" style="121" customWidth="1"/>
    <col min="13827" max="13827" width="8.140625" style="121" customWidth="1"/>
    <col min="13828" max="13828" width="21.140625" style="121" customWidth="1"/>
    <col min="13829" max="14080" width="9.140625" style="121"/>
    <col min="14081" max="14081" width="24.5703125" style="121" customWidth="1"/>
    <col min="14082" max="14082" width="48.7109375" style="121" customWidth="1"/>
    <col min="14083" max="14083" width="8.140625" style="121" customWidth="1"/>
    <col min="14084" max="14084" width="21.140625" style="121" customWidth="1"/>
    <col min="14085" max="14336" width="9.140625" style="121"/>
    <col min="14337" max="14337" width="24.5703125" style="121" customWidth="1"/>
    <col min="14338" max="14338" width="48.7109375" style="121" customWidth="1"/>
    <col min="14339" max="14339" width="8.140625" style="121" customWidth="1"/>
    <col min="14340" max="14340" width="21.140625" style="121" customWidth="1"/>
    <col min="14341" max="14592" width="9.140625" style="121"/>
    <col min="14593" max="14593" width="24.5703125" style="121" customWidth="1"/>
    <col min="14594" max="14594" width="48.7109375" style="121" customWidth="1"/>
    <col min="14595" max="14595" width="8.140625" style="121" customWidth="1"/>
    <col min="14596" max="14596" width="21.140625" style="121" customWidth="1"/>
    <col min="14597" max="14848" width="9.140625" style="121"/>
    <col min="14849" max="14849" width="24.5703125" style="121" customWidth="1"/>
    <col min="14850" max="14850" width="48.7109375" style="121" customWidth="1"/>
    <col min="14851" max="14851" width="8.140625" style="121" customWidth="1"/>
    <col min="14852" max="14852" width="21.140625" style="121" customWidth="1"/>
    <col min="14853" max="15104" width="9.140625" style="121"/>
    <col min="15105" max="15105" width="24.5703125" style="121" customWidth="1"/>
    <col min="15106" max="15106" width="48.7109375" style="121" customWidth="1"/>
    <col min="15107" max="15107" width="8.140625" style="121" customWidth="1"/>
    <col min="15108" max="15108" width="21.140625" style="121" customWidth="1"/>
    <col min="15109" max="15360" width="9.140625" style="121"/>
    <col min="15361" max="15361" width="24.5703125" style="121" customWidth="1"/>
    <col min="15362" max="15362" width="48.7109375" style="121" customWidth="1"/>
    <col min="15363" max="15363" width="8.140625" style="121" customWidth="1"/>
    <col min="15364" max="15364" width="21.140625" style="121" customWidth="1"/>
    <col min="15365" max="15616" width="9.140625" style="121"/>
    <col min="15617" max="15617" width="24.5703125" style="121" customWidth="1"/>
    <col min="15618" max="15618" width="48.7109375" style="121" customWidth="1"/>
    <col min="15619" max="15619" width="8.140625" style="121" customWidth="1"/>
    <col min="15620" max="15620" width="21.140625" style="121" customWidth="1"/>
    <col min="15621" max="15872" width="9.140625" style="121"/>
    <col min="15873" max="15873" width="24.5703125" style="121" customWidth="1"/>
    <col min="15874" max="15874" width="48.7109375" style="121" customWidth="1"/>
    <col min="15875" max="15875" width="8.140625" style="121" customWidth="1"/>
    <col min="15876" max="15876" width="21.140625" style="121" customWidth="1"/>
    <col min="15877" max="16128" width="9.140625" style="121"/>
    <col min="16129" max="16129" width="24.5703125" style="121" customWidth="1"/>
    <col min="16130" max="16130" width="48.7109375" style="121" customWidth="1"/>
    <col min="16131" max="16131" width="8.140625" style="121" customWidth="1"/>
    <col min="16132" max="16132" width="21.140625" style="121" customWidth="1"/>
    <col min="16133" max="16384" width="9.140625" style="121"/>
  </cols>
  <sheetData>
    <row r="5" spans="1:4" ht="13.5">
      <c r="A5" s="197" t="s">
        <v>22775</v>
      </c>
      <c r="B5" s="197" t="s">
        <v>22776</v>
      </c>
      <c r="C5" s="197" t="s">
        <v>22777</v>
      </c>
      <c r="D5" s="197" t="s">
        <v>22778</v>
      </c>
    </row>
    <row r="7" spans="1:4" ht="13.5">
      <c r="A7" s="197">
        <v>97141</v>
      </c>
      <c r="B7" s="197" t="s">
        <v>22779</v>
      </c>
      <c r="C7" s="197" t="s">
        <v>119</v>
      </c>
      <c r="D7" s="198">
        <v>9.3699999999999992</v>
      </c>
    </row>
    <row r="8" spans="1:4" ht="13.5">
      <c r="A8" s="197">
        <v>97142</v>
      </c>
      <c r="B8" s="197" t="s">
        <v>22780</v>
      </c>
      <c r="C8" s="197" t="s">
        <v>119</v>
      </c>
      <c r="D8" s="198">
        <v>10.47</v>
      </c>
    </row>
    <row r="9" spans="1:4" ht="13.5">
      <c r="A9" s="197">
        <v>97143</v>
      </c>
      <c r="B9" s="197" t="s">
        <v>22781</v>
      </c>
      <c r="C9" s="197" t="s">
        <v>119</v>
      </c>
      <c r="D9" s="198">
        <v>13.22</v>
      </c>
    </row>
    <row r="10" spans="1:4" ht="13.5">
      <c r="A10" s="197">
        <v>97144</v>
      </c>
      <c r="B10" s="197" t="s">
        <v>22782</v>
      </c>
      <c r="C10" s="197" t="s">
        <v>119</v>
      </c>
      <c r="D10" s="198">
        <v>15.95</v>
      </c>
    </row>
    <row r="11" spans="1:4" ht="13.5">
      <c r="A11" s="197">
        <v>97145</v>
      </c>
      <c r="B11" s="197" t="s">
        <v>22783</v>
      </c>
      <c r="C11" s="197" t="s">
        <v>119</v>
      </c>
      <c r="D11" s="198">
        <v>18.739999999999998</v>
      </c>
    </row>
    <row r="12" spans="1:4" ht="13.5">
      <c r="A12" s="197">
        <v>97146</v>
      </c>
      <c r="B12" s="197" t="s">
        <v>22784</v>
      </c>
      <c r="C12" s="197" t="s">
        <v>119</v>
      </c>
      <c r="D12" s="198">
        <v>21.51</v>
      </c>
    </row>
    <row r="13" spans="1:4" ht="13.5">
      <c r="A13" s="197">
        <v>97147</v>
      </c>
      <c r="B13" s="197" t="s">
        <v>22785</v>
      </c>
      <c r="C13" s="197" t="s">
        <v>119</v>
      </c>
      <c r="D13" s="198">
        <v>24.28</v>
      </c>
    </row>
    <row r="14" spans="1:4" ht="13.5">
      <c r="A14" s="197">
        <v>97148</v>
      </c>
      <c r="B14" s="197" t="s">
        <v>22786</v>
      </c>
      <c r="C14" s="197" t="s">
        <v>119</v>
      </c>
      <c r="D14" s="198">
        <v>27.05</v>
      </c>
    </row>
    <row r="15" spans="1:4" ht="13.5">
      <c r="A15" s="197">
        <v>97149</v>
      </c>
      <c r="B15" s="197" t="s">
        <v>22787</v>
      </c>
      <c r="C15" s="197" t="s">
        <v>119</v>
      </c>
      <c r="D15" s="198">
        <v>29.85</v>
      </c>
    </row>
    <row r="16" spans="1:4" ht="13.5">
      <c r="A16" s="197">
        <v>97150</v>
      </c>
      <c r="B16" s="197" t="s">
        <v>22788</v>
      </c>
      <c r="C16" s="197" t="s">
        <v>119</v>
      </c>
      <c r="D16" s="198">
        <v>37.81</v>
      </c>
    </row>
    <row r="17" spans="1:4" ht="13.5">
      <c r="A17" s="197">
        <v>97151</v>
      </c>
      <c r="B17" s="197" t="s">
        <v>22789</v>
      </c>
      <c r="C17" s="197" t="s">
        <v>119</v>
      </c>
      <c r="D17" s="198">
        <v>44.15</v>
      </c>
    </row>
    <row r="18" spans="1:4" ht="13.5">
      <c r="A18" s="197">
        <v>97152</v>
      </c>
      <c r="B18" s="197" t="s">
        <v>22790</v>
      </c>
      <c r="C18" s="197" t="s">
        <v>119</v>
      </c>
      <c r="D18" s="198">
        <v>50.18</v>
      </c>
    </row>
    <row r="19" spans="1:4" ht="13.5">
      <c r="A19" s="197">
        <v>97153</v>
      </c>
      <c r="B19" s="197" t="s">
        <v>22791</v>
      </c>
      <c r="C19" s="197" t="s">
        <v>119</v>
      </c>
      <c r="D19" s="198">
        <v>56.39</v>
      </c>
    </row>
    <row r="20" spans="1:4" ht="13.5">
      <c r="A20" s="197">
        <v>97154</v>
      </c>
      <c r="B20" s="197" t="s">
        <v>22792</v>
      </c>
      <c r="C20" s="197" t="s">
        <v>119</v>
      </c>
      <c r="D20" s="198">
        <v>62.65</v>
      </c>
    </row>
    <row r="21" spans="1:4" ht="13.5">
      <c r="A21" s="197">
        <v>97155</v>
      </c>
      <c r="B21" s="197" t="s">
        <v>22793</v>
      </c>
      <c r="C21" s="197" t="s">
        <v>119</v>
      </c>
      <c r="D21" s="198">
        <v>68.91</v>
      </c>
    </row>
    <row r="22" spans="1:4" ht="13.5">
      <c r="A22" s="197">
        <v>97156</v>
      </c>
      <c r="B22" s="197" t="s">
        <v>22794</v>
      </c>
      <c r="C22" s="197" t="s">
        <v>119</v>
      </c>
      <c r="D22" s="198">
        <v>81.89</v>
      </c>
    </row>
    <row r="23" spans="1:4" ht="13.5">
      <c r="A23" s="197">
        <v>97157</v>
      </c>
      <c r="B23" s="197" t="s">
        <v>22795</v>
      </c>
      <c r="C23" s="197" t="s">
        <v>119</v>
      </c>
      <c r="D23" s="198">
        <v>5.69</v>
      </c>
    </row>
    <row r="24" spans="1:4" ht="13.5">
      <c r="A24" s="197">
        <v>97158</v>
      </c>
      <c r="B24" s="197" t="s">
        <v>22796</v>
      </c>
      <c r="C24" s="197" t="s">
        <v>119</v>
      </c>
      <c r="D24" s="198">
        <v>6.36</v>
      </c>
    </row>
    <row r="25" spans="1:4" ht="13.5">
      <c r="A25" s="197">
        <v>97159</v>
      </c>
      <c r="B25" s="197" t="s">
        <v>22797</v>
      </c>
      <c r="C25" s="197" t="s">
        <v>119</v>
      </c>
      <c r="D25" s="198">
        <v>8.0299999999999994</v>
      </c>
    </row>
    <row r="26" spans="1:4" ht="13.5">
      <c r="A26" s="197">
        <v>97160</v>
      </c>
      <c r="B26" s="197" t="s">
        <v>22798</v>
      </c>
      <c r="C26" s="197" t="s">
        <v>119</v>
      </c>
      <c r="D26" s="198">
        <v>9.6999999999999993</v>
      </c>
    </row>
    <row r="27" spans="1:4" ht="13.5">
      <c r="A27" s="197">
        <v>97161</v>
      </c>
      <c r="B27" s="197" t="s">
        <v>22799</v>
      </c>
      <c r="C27" s="197" t="s">
        <v>119</v>
      </c>
      <c r="D27" s="198">
        <v>11.41</v>
      </c>
    </row>
    <row r="28" spans="1:4" ht="13.5">
      <c r="A28" s="197">
        <v>97162</v>
      </c>
      <c r="B28" s="197" t="s">
        <v>22800</v>
      </c>
      <c r="C28" s="197" t="s">
        <v>119</v>
      </c>
      <c r="D28" s="198">
        <v>13.1</v>
      </c>
    </row>
    <row r="29" spans="1:4" ht="13.5">
      <c r="A29" s="197">
        <v>97163</v>
      </c>
      <c r="B29" s="197" t="s">
        <v>22801</v>
      </c>
      <c r="C29" s="197" t="s">
        <v>119</v>
      </c>
      <c r="D29" s="198">
        <v>14.82</v>
      </c>
    </row>
    <row r="30" spans="1:4" ht="13.5">
      <c r="A30" s="197">
        <v>97164</v>
      </c>
      <c r="B30" s="197" t="s">
        <v>22802</v>
      </c>
      <c r="C30" s="197" t="s">
        <v>119</v>
      </c>
      <c r="D30" s="198">
        <v>16.5</v>
      </c>
    </row>
    <row r="31" spans="1:4" ht="13.5">
      <c r="A31" s="197">
        <v>97165</v>
      </c>
      <c r="B31" s="197" t="s">
        <v>22803</v>
      </c>
      <c r="C31" s="197" t="s">
        <v>119</v>
      </c>
      <c r="D31" s="198">
        <v>18.239999999999998</v>
      </c>
    </row>
    <row r="32" spans="1:4" ht="13.5">
      <c r="A32" s="197">
        <v>97166</v>
      </c>
      <c r="B32" s="197" t="s">
        <v>22804</v>
      </c>
      <c r="C32" s="197" t="s">
        <v>119</v>
      </c>
      <c r="D32" s="198">
        <v>23.1</v>
      </c>
    </row>
    <row r="33" spans="1:4" ht="13.5">
      <c r="A33" s="197">
        <v>97167</v>
      </c>
      <c r="B33" s="197" t="s">
        <v>22805</v>
      </c>
      <c r="C33" s="197" t="s">
        <v>119</v>
      </c>
      <c r="D33" s="198">
        <v>27</v>
      </c>
    </row>
    <row r="34" spans="1:4" ht="13.5">
      <c r="A34" s="197">
        <v>97168</v>
      </c>
      <c r="B34" s="197" t="s">
        <v>22806</v>
      </c>
      <c r="C34" s="197" t="s">
        <v>119</v>
      </c>
      <c r="D34" s="198">
        <v>30.61</v>
      </c>
    </row>
    <row r="35" spans="1:4" ht="13.5">
      <c r="A35" s="197">
        <v>97169</v>
      </c>
      <c r="B35" s="197" t="s">
        <v>22807</v>
      </c>
      <c r="C35" s="197" t="s">
        <v>119</v>
      </c>
      <c r="D35" s="198">
        <v>34.39</v>
      </c>
    </row>
    <row r="36" spans="1:4" ht="13.5">
      <c r="A36" s="197">
        <v>97170</v>
      </c>
      <c r="B36" s="197" t="s">
        <v>22808</v>
      </c>
      <c r="C36" s="197" t="s">
        <v>119</v>
      </c>
      <c r="D36" s="198">
        <v>38.229999999999997</v>
      </c>
    </row>
    <row r="37" spans="1:4" ht="13.5">
      <c r="A37" s="197">
        <v>97171</v>
      </c>
      <c r="B37" s="197" t="s">
        <v>22809</v>
      </c>
      <c r="C37" s="197" t="s">
        <v>119</v>
      </c>
      <c r="D37" s="198">
        <v>42.07</v>
      </c>
    </row>
    <row r="38" spans="1:4" ht="13.5">
      <c r="A38" s="197">
        <v>97172</v>
      </c>
      <c r="B38" s="197" t="s">
        <v>22810</v>
      </c>
      <c r="C38" s="197" t="s">
        <v>119</v>
      </c>
      <c r="D38" s="198">
        <v>50.2</v>
      </c>
    </row>
    <row r="39" spans="1:4" ht="13.5">
      <c r="A39" s="197">
        <v>97173</v>
      </c>
      <c r="B39" s="197" t="s">
        <v>22811</v>
      </c>
      <c r="C39" s="197" t="s">
        <v>119</v>
      </c>
      <c r="D39" s="198">
        <v>44.94</v>
      </c>
    </row>
    <row r="40" spans="1:4" ht="13.5">
      <c r="A40" s="197">
        <v>97174</v>
      </c>
      <c r="B40" s="197" t="s">
        <v>22812</v>
      </c>
      <c r="C40" s="197" t="s">
        <v>119</v>
      </c>
      <c r="D40" s="198">
        <v>52</v>
      </c>
    </row>
    <row r="41" spans="1:4" ht="13.5">
      <c r="A41" s="197">
        <v>97175</v>
      </c>
      <c r="B41" s="197" t="s">
        <v>22813</v>
      </c>
      <c r="C41" s="197" t="s">
        <v>119</v>
      </c>
      <c r="D41" s="198">
        <v>59.08</v>
      </c>
    </row>
    <row r="42" spans="1:4" ht="13.5">
      <c r="A42" s="197">
        <v>97176</v>
      </c>
      <c r="B42" s="197" t="s">
        <v>22814</v>
      </c>
      <c r="C42" s="197" t="s">
        <v>119</v>
      </c>
      <c r="D42" s="198">
        <v>66.13</v>
      </c>
    </row>
    <row r="43" spans="1:4" ht="13.5">
      <c r="A43" s="197">
        <v>97177</v>
      </c>
      <c r="B43" s="197" t="s">
        <v>22815</v>
      </c>
      <c r="C43" s="197" t="s">
        <v>119</v>
      </c>
      <c r="D43" s="198">
        <v>80.3</v>
      </c>
    </row>
    <row r="44" spans="1:4" ht="13.5">
      <c r="A44" s="197">
        <v>97178</v>
      </c>
      <c r="B44" s="197" t="s">
        <v>22816</v>
      </c>
      <c r="C44" s="197" t="s">
        <v>119</v>
      </c>
      <c r="D44" s="198">
        <v>94.42</v>
      </c>
    </row>
    <row r="45" spans="1:4" ht="13.5">
      <c r="A45" s="197">
        <v>97179</v>
      </c>
      <c r="B45" s="197" t="s">
        <v>22817</v>
      </c>
      <c r="C45" s="197" t="s">
        <v>119</v>
      </c>
      <c r="D45" s="198">
        <v>108.57</v>
      </c>
    </row>
    <row r="46" spans="1:4" ht="13.5">
      <c r="A46" s="197">
        <v>97180</v>
      </c>
      <c r="B46" s="197" t="s">
        <v>22818</v>
      </c>
      <c r="C46" s="197" t="s">
        <v>119</v>
      </c>
      <c r="D46" s="198">
        <v>122.7</v>
      </c>
    </row>
    <row r="47" spans="1:4" ht="13.5">
      <c r="A47" s="197">
        <v>97181</v>
      </c>
      <c r="B47" s="197" t="s">
        <v>22819</v>
      </c>
      <c r="C47" s="197" t="s">
        <v>119</v>
      </c>
      <c r="D47" s="198">
        <v>141.38</v>
      </c>
    </row>
    <row r="48" spans="1:4" ht="13.5">
      <c r="A48" s="197">
        <v>97182</v>
      </c>
      <c r="B48" s="197" t="s">
        <v>22820</v>
      </c>
      <c r="C48" s="197" t="s">
        <v>119</v>
      </c>
      <c r="D48" s="198">
        <v>155.99</v>
      </c>
    </row>
    <row r="49" spans="1:4" ht="13.5">
      <c r="A49" s="197">
        <v>97183</v>
      </c>
      <c r="B49" s="197" t="s">
        <v>22821</v>
      </c>
      <c r="C49" s="197" t="s">
        <v>119</v>
      </c>
      <c r="D49" s="198">
        <v>37.200000000000003</v>
      </c>
    </row>
    <row r="50" spans="1:4" ht="13.5">
      <c r="A50" s="197">
        <v>97184</v>
      </c>
      <c r="B50" s="197" t="s">
        <v>22822</v>
      </c>
      <c r="C50" s="197" t="s">
        <v>119</v>
      </c>
      <c r="D50" s="198">
        <v>43.14</v>
      </c>
    </row>
    <row r="51" spans="1:4" ht="13.5">
      <c r="A51" s="197">
        <v>97185</v>
      </c>
      <c r="B51" s="197" t="s">
        <v>22823</v>
      </c>
      <c r="C51" s="197" t="s">
        <v>119</v>
      </c>
      <c r="D51" s="198">
        <v>49.09</v>
      </c>
    </row>
    <row r="52" spans="1:4" ht="13.5">
      <c r="A52" s="197">
        <v>97186</v>
      </c>
      <c r="B52" s="197" t="s">
        <v>22824</v>
      </c>
      <c r="C52" s="197" t="s">
        <v>119</v>
      </c>
      <c r="D52" s="198">
        <v>55.04</v>
      </c>
    </row>
    <row r="53" spans="1:4" ht="13.5">
      <c r="A53" s="197">
        <v>97187</v>
      </c>
      <c r="B53" s="197" t="s">
        <v>22825</v>
      </c>
      <c r="C53" s="197" t="s">
        <v>119</v>
      </c>
      <c r="D53" s="198">
        <v>66.94</v>
      </c>
    </row>
    <row r="54" spans="1:4" ht="13.5">
      <c r="A54" s="197">
        <v>97188</v>
      </c>
      <c r="B54" s="197" t="s">
        <v>22826</v>
      </c>
      <c r="C54" s="197" t="s">
        <v>119</v>
      </c>
      <c r="D54" s="198">
        <v>78.83</v>
      </c>
    </row>
    <row r="55" spans="1:4" ht="13.5">
      <c r="A55" s="197">
        <v>97189</v>
      </c>
      <c r="B55" s="197" t="s">
        <v>22827</v>
      </c>
      <c r="C55" s="197" t="s">
        <v>119</v>
      </c>
      <c r="D55" s="198">
        <v>90.72</v>
      </c>
    </row>
    <row r="56" spans="1:4" ht="13.5">
      <c r="A56" s="197">
        <v>97190</v>
      </c>
      <c r="B56" s="197" t="s">
        <v>22828</v>
      </c>
      <c r="C56" s="197" t="s">
        <v>119</v>
      </c>
      <c r="D56" s="198">
        <v>102.62</v>
      </c>
    </row>
    <row r="57" spans="1:4" ht="13.5">
      <c r="A57" s="197">
        <v>97191</v>
      </c>
      <c r="B57" s="197" t="s">
        <v>22829</v>
      </c>
      <c r="C57" s="197" t="s">
        <v>119</v>
      </c>
      <c r="D57" s="198">
        <v>117.88</v>
      </c>
    </row>
    <row r="58" spans="1:4" ht="13.5">
      <c r="A58" s="197">
        <v>97192</v>
      </c>
      <c r="B58" s="197" t="s">
        <v>22830</v>
      </c>
      <c r="C58" s="197" t="s">
        <v>119</v>
      </c>
      <c r="D58" s="198">
        <v>130.13999999999999</v>
      </c>
    </row>
    <row r="59" spans="1:4" ht="13.5">
      <c r="A59" s="197">
        <v>90694</v>
      </c>
      <c r="B59" s="197" t="s">
        <v>22831</v>
      </c>
      <c r="C59" s="197" t="s">
        <v>119</v>
      </c>
      <c r="D59" s="198">
        <v>45.9</v>
      </c>
    </row>
    <row r="60" spans="1:4" ht="13.5">
      <c r="A60" s="197">
        <v>90695</v>
      </c>
      <c r="B60" s="197" t="s">
        <v>22832</v>
      </c>
      <c r="C60" s="197" t="s">
        <v>119</v>
      </c>
      <c r="D60" s="198">
        <v>94.68</v>
      </c>
    </row>
    <row r="61" spans="1:4" ht="13.5">
      <c r="A61" s="197">
        <v>90696</v>
      </c>
      <c r="B61" s="197" t="s">
        <v>22833</v>
      </c>
      <c r="C61" s="197" t="s">
        <v>119</v>
      </c>
      <c r="D61" s="198">
        <v>140.27000000000001</v>
      </c>
    </row>
    <row r="62" spans="1:4" ht="13.5">
      <c r="A62" s="197">
        <v>90697</v>
      </c>
      <c r="B62" s="197" t="s">
        <v>22834</v>
      </c>
      <c r="C62" s="197" t="s">
        <v>119</v>
      </c>
      <c r="D62" s="198">
        <v>235.71</v>
      </c>
    </row>
    <row r="63" spans="1:4" ht="13.5">
      <c r="A63" s="197">
        <v>90698</v>
      </c>
      <c r="B63" s="197" t="s">
        <v>22835</v>
      </c>
      <c r="C63" s="197" t="s">
        <v>119</v>
      </c>
      <c r="D63" s="198">
        <v>377.24</v>
      </c>
    </row>
    <row r="64" spans="1:4" ht="13.5">
      <c r="A64" s="197">
        <v>90699</v>
      </c>
      <c r="B64" s="197" t="s">
        <v>22836</v>
      </c>
      <c r="C64" s="197" t="s">
        <v>119</v>
      </c>
      <c r="D64" s="198">
        <v>466.19</v>
      </c>
    </row>
    <row r="65" spans="1:4" ht="13.5">
      <c r="A65" s="197">
        <v>90700</v>
      </c>
      <c r="B65" s="197" t="s">
        <v>22837</v>
      </c>
      <c r="C65" s="197" t="s">
        <v>119</v>
      </c>
      <c r="D65" s="198">
        <v>603.16</v>
      </c>
    </row>
    <row r="66" spans="1:4" ht="13.5">
      <c r="A66" s="197">
        <v>90701</v>
      </c>
      <c r="B66" s="197" t="s">
        <v>22838</v>
      </c>
      <c r="C66" s="197" t="s">
        <v>119</v>
      </c>
      <c r="D66" s="198">
        <v>77.430000000000007</v>
      </c>
    </row>
    <row r="67" spans="1:4" ht="13.5">
      <c r="A67" s="197">
        <v>90702</v>
      </c>
      <c r="B67" s="197" t="s">
        <v>22839</v>
      </c>
      <c r="C67" s="197" t="s">
        <v>119</v>
      </c>
      <c r="D67" s="198">
        <v>123.51</v>
      </c>
    </row>
    <row r="68" spans="1:4" ht="13.5">
      <c r="A68" s="197">
        <v>90703</v>
      </c>
      <c r="B68" s="197" t="s">
        <v>22840</v>
      </c>
      <c r="C68" s="197" t="s">
        <v>119</v>
      </c>
      <c r="D68" s="198">
        <v>203.72</v>
      </c>
    </row>
    <row r="69" spans="1:4" ht="13.5">
      <c r="A69" s="197">
        <v>90704</v>
      </c>
      <c r="B69" s="197" t="s">
        <v>22841</v>
      </c>
      <c r="C69" s="197" t="s">
        <v>119</v>
      </c>
      <c r="D69" s="198">
        <v>289</v>
      </c>
    </row>
    <row r="70" spans="1:4" ht="13.5">
      <c r="A70" s="197">
        <v>90705</v>
      </c>
      <c r="B70" s="197" t="s">
        <v>22842</v>
      </c>
      <c r="C70" s="197" t="s">
        <v>119</v>
      </c>
      <c r="D70" s="198">
        <v>392.02</v>
      </c>
    </row>
    <row r="71" spans="1:4" ht="13.5">
      <c r="A71" s="197">
        <v>90706</v>
      </c>
      <c r="B71" s="197" t="s">
        <v>22843</v>
      </c>
      <c r="C71" s="197" t="s">
        <v>119</v>
      </c>
      <c r="D71" s="198">
        <v>458.78</v>
      </c>
    </row>
    <row r="72" spans="1:4" ht="13.5">
      <c r="A72" s="197">
        <v>90708</v>
      </c>
      <c r="B72" s="197" t="s">
        <v>22844</v>
      </c>
      <c r="C72" s="197" t="s">
        <v>119</v>
      </c>
      <c r="D72" s="198">
        <v>925.88</v>
      </c>
    </row>
    <row r="73" spans="1:4" ht="13.5">
      <c r="A73" s="197">
        <v>90724</v>
      </c>
      <c r="B73" s="197" t="s">
        <v>22845</v>
      </c>
      <c r="C73" s="197" t="s">
        <v>170</v>
      </c>
      <c r="D73" s="198">
        <v>29.26</v>
      </c>
    </row>
    <row r="74" spans="1:4" ht="13.5">
      <c r="A74" s="197">
        <v>90725</v>
      </c>
      <c r="B74" s="197" t="s">
        <v>22846</v>
      </c>
      <c r="C74" s="197" t="s">
        <v>170</v>
      </c>
      <c r="D74" s="198">
        <v>35.950000000000003</v>
      </c>
    </row>
    <row r="75" spans="1:4" ht="13.5">
      <c r="A75" s="197">
        <v>90726</v>
      </c>
      <c r="B75" s="197" t="s">
        <v>22847</v>
      </c>
      <c r="C75" s="197" t="s">
        <v>170</v>
      </c>
      <c r="D75" s="198">
        <v>42.69</v>
      </c>
    </row>
    <row r="76" spans="1:4" ht="13.5">
      <c r="A76" s="197">
        <v>90727</v>
      </c>
      <c r="B76" s="197" t="s">
        <v>22848</v>
      </c>
      <c r="C76" s="197" t="s">
        <v>170</v>
      </c>
      <c r="D76" s="198">
        <v>49.37</v>
      </c>
    </row>
    <row r="77" spans="1:4" ht="13.5">
      <c r="A77" s="197">
        <v>90728</v>
      </c>
      <c r="B77" s="197" t="s">
        <v>22849</v>
      </c>
      <c r="C77" s="197" t="s">
        <v>170</v>
      </c>
      <c r="D77" s="198">
        <v>56.06</v>
      </c>
    </row>
    <row r="78" spans="1:4" ht="13.5">
      <c r="A78" s="197">
        <v>90729</v>
      </c>
      <c r="B78" s="197" t="s">
        <v>22850</v>
      </c>
      <c r="C78" s="197" t="s">
        <v>170</v>
      </c>
      <c r="D78" s="198">
        <v>62.74</v>
      </c>
    </row>
    <row r="79" spans="1:4" ht="13.5">
      <c r="A79" s="197">
        <v>90730</v>
      </c>
      <c r="B79" s="197" t="s">
        <v>22851</v>
      </c>
      <c r="C79" s="197" t="s">
        <v>170</v>
      </c>
      <c r="D79" s="198">
        <v>69.430000000000007</v>
      </c>
    </row>
    <row r="80" spans="1:4" ht="13.5">
      <c r="A80" s="197">
        <v>90731</v>
      </c>
      <c r="B80" s="197" t="s">
        <v>22852</v>
      </c>
      <c r="C80" s="197" t="s">
        <v>170</v>
      </c>
      <c r="D80" s="198">
        <v>76.11</v>
      </c>
    </row>
    <row r="81" spans="1:4" ht="13.5">
      <c r="A81" s="197">
        <v>90732</v>
      </c>
      <c r="B81" s="197" t="s">
        <v>22853</v>
      </c>
      <c r="C81" s="197" t="s">
        <v>170</v>
      </c>
      <c r="D81" s="198">
        <v>96.17</v>
      </c>
    </row>
    <row r="82" spans="1:4" ht="13.5">
      <c r="A82" s="197">
        <v>90733</v>
      </c>
      <c r="B82" s="197" t="s">
        <v>261</v>
      </c>
      <c r="C82" s="197" t="s">
        <v>119</v>
      </c>
      <c r="D82" s="198">
        <v>4.17</v>
      </c>
    </row>
    <row r="83" spans="1:4" ht="13.5">
      <c r="A83" s="197">
        <v>90734</v>
      </c>
      <c r="B83" s="197" t="s">
        <v>22854</v>
      </c>
      <c r="C83" s="197" t="s">
        <v>119</v>
      </c>
      <c r="D83" s="198">
        <v>4.9400000000000004</v>
      </c>
    </row>
    <row r="84" spans="1:4" ht="13.5">
      <c r="A84" s="197">
        <v>90735</v>
      </c>
      <c r="B84" s="197" t="s">
        <v>22855</v>
      </c>
      <c r="C84" s="197" t="s">
        <v>119</v>
      </c>
      <c r="D84" s="198">
        <v>5.71</v>
      </c>
    </row>
    <row r="85" spans="1:4" ht="13.5">
      <c r="A85" s="197">
        <v>90736</v>
      </c>
      <c r="B85" s="197" t="s">
        <v>22856</v>
      </c>
      <c r="C85" s="197" t="s">
        <v>119</v>
      </c>
      <c r="D85" s="198">
        <v>6.48</v>
      </c>
    </row>
    <row r="86" spans="1:4" ht="13.5">
      <c r="A86" s="197">
        <v>90737</v>
      </c>
      <c r="B86" s="197" t="s">
        <v>22857</v>
      </c>
      <c r="C86" s="197" t="s">
        <v>119</v>
      </c>
      <c r="D86" s="198">
        <v>7.25</v>
      </c>
    </row>
    <row r="87" spans="1:4" ht="13.5">
      <c r="A87" s="197">
        <v>90738</v>
      </c>
      <c r="B87" s="197" t="s">
        <v>22858</v>
      </c>
      <c r="C87" s="197" t="s">
        <v>119</v>
      </c>
      <c r="D87" s="198">
        <v>8.02</v>
      </c>
    </row>
    <row r="88" spans="1:4" ht="13.5">
      <c r="A88" s="197">
        <v>90739</v>
      </c>
      <c r="B88" s="197" t="s">
        <v>22859</v>
      </c>
      <c r="C88" s="197" t="s">
        <v>119</v>
      </c>
      <c r="D88" s="198">
        <v>9.85</v>
      </c>
    </row>
    <row r="89" spans="1:4" ht="13.5">
      <c r="A89" s="197">
        <v>90740</v>
      </c>
      <c r="B89" s="197" t="s">
        <v>22860</v>
      </c>
      <c r="C89" s="197" t="s">
        <v>119</v>
      </c>
      <c r="D89" s="198">
        <v>5.5</v>
      </c>
    </row>
    <row r="90" spans="1:4" ht="13.5">
      <c r="A90" s="197">
        <v>90741</v>
      </c>
      <c r="B90" s="197" t="s">
        <v>22861</v>
      </c>
      <c r="C90" s="197" t="s">
        <v>119</v>
      </c>
      <c r="D90" s="198">
        <v>6.27</v>
      </c>
    </row>
    <row r="91" spans="1:4" ht="13.5">
      <c r="A91" s="197">
        <v>90742</v>
      </c>
      <c r="B91" s="197" t="s">
        <v>22862</v>
      </c>
      <c r="C91" s="197" t="s">
        <v>119</v>
      </c>
      <c r="D91" s="198">
        <v>7.04</v>
      </c>
    </row>
    <row r="92" spans="1:4" ht="13.5">
      <c r="A92" s="197">
        <v>90743</v>
      </c>
      <c r="B92" s="197" t="s">
        <v>22863</v>
      </c>
      <c r="C92" s="197" t="s">
        <v>119</v>
      </c>
      <c r="D92" s="198">
        <v>7.81</v>
      </c>
    </row>
    <row r="93" spans="1:4" ht="13.5">
      <c r="A93" s="197">
        <v>90744</v>
      </c>
      <c r="B93" s="197" t="s">
        <v>22864</v>
      </c>
      <c r="C93" s="197" t="s">
        <v>119</v>
      </c>
      <c r="D93" s="198">
        <v>8.58</v>
      </c>
    </row>
    <row r="94" spans="1:4" ht="13.5">
      <c r="A94" s="197">
        <v>90745</v>
      </c>
      <c r="B94" s="197" t="s">
        <v>22865</v>
      </c>
      <c r="C94" s="197" t="s">
        <v>119</v>
      </c>
      <c r="D94" s="198">
        <v>10.99</v>
      </c>
    </row>
    <row r="95" spans="1:4" ht="13.5">
      <c r="A95" s="197">
        <v>90746</v>
      </c>
      <c r="B95" s="197" t="s">
        <v>22866</v>
      </c>
      <c r="C95" s="197" t="s">
        <v>119</v>
      </c>
      <c r="D95" s="198">
        <v>4.51</v>
      </c>
    </row>
    <row r="96" spans="1:4" ht="13.5">
      <c r="A96" s="197">
        <v>90747</v>
      </c>
      <c r="B96" s="197" t="s">
        <v>22867</v>
      </c>
      <c r="C96" s="197" t="s">
        <v>119</v>
      </c>
      <c r="D96" s="198">
        <v>18.55</v>
      </c>
    </row>
    <row r="97" spans="1:4" ht="13.5">
      <c r="A97" s="197">
        <v>94869</v>
      </c>
      <c r="B97" s="197" t="s">
        <v>22868</v>
      </c>
      <c r="C97" s="197" t="s">
        <v>119</v>
      </c>
      <c r="D97" s="198">
        <v>163.55000000000001</v>
      </c>
    </row>
    <row r="98" spans="1:4" ht="13.5">
      <c r="A98" s="197">
        <v>94870</v>
      </c>
      <c r="B98" s="197" t="s">
        <v>22869</v>
      </c>
      <c r="C98" s="197" t="s">
        <v>119</v>
      </c>
      <c r="D98" s="198">
        <v>2.2599999999999998</v>
      </c>
    </row>
    <row r="99" spans="1:4" ht="13.5">
      <c r="A99" s="197">
        <v>94871</v>
      </c>
      <c r="B99" s="197" t="s">
        <v>22870</v>
      </c>
      <c r="C99" s="197" t="s">
        <v>119</v>
      </c>
      <c r="D99" s="198">
        <v>255.89</v>
      </c>
    </row>
    <row r="100" spans="1:4" ht="13.5">
      <c r="A100" s="197">
        <v>94872</v>
      </c>
      <c r="B100" s="197" t="s">
        <v>22871</v>
      </c>
      <c r="C100" s="197" t="s">
        <v>119</v>
      </c>
      <c r="D100" s="198">
        <v>3.2</v>
      </c>
    </row>
    <row r="101" spans="1:4" ht="13.5">
      <c r="A101" s="197">
        <v>94875</v>
      </c>
      <c r="B101" s="197" t="s">
        <v>22872</v>
      </c>
      <c r="C101" s="197" t="s">
        <v>119</v>
      </c>
      <c r="D101" s="123">
        <v>1503.62</v>
      </c>
    </row>
    <row r="102" spans="1:4" ht="13.5">
      <c r="A102" s="197">
        <v>94876</v>
      </c>
      <c r="B102" s="197" t="s">
        <v>22873</v>
      </c>
      <c r="C102" s="197" t="s">
        <v>119</v>
      </c>
      <c r="D102" s="198">
        <v>31.27</v>
      </c>
    </row>
    <row r="103" spans="1:4" ht="13.5">
      <c r="A103" s="197">
        <v>94878</v>
      </c>
      <c r="B103" s="197" t="s">
        <v>43604</v>
      </c>
      <c r="C103" s="197" t="s">
        <v>119</v>
      </c>
      <c r="D103" s="198">
        <v>36.14</v>
      </c>
    </row>
    <row r="104" spans="1:4" ht="13.5">
      <c r="A104" s="197">
        <v>94879</v>
      </c>
      <c r="B104" s="197" t="s">
        <v>43605</v>
      </c>
      <c r="C104" s="197" t="s">
        <v>119</v>
      </c>
      <c r="D104" s="123">
        <v>2314.87</v>
      </c>
    </row>
    <row r="105" spans="1:4" ht="13.5">
      <c r="A105" s="197">
        <v>94880</v>
      </c>
      <c r="B105" s="197" t="s">
        <v>43606</v>
      </c>
      <c r="C105" s="197" t="s">
        <v>119</v>
      </c>
      <c r="D105" s="198">
        <v>46.75</v>
      </c>
    </row>
    <row r="106" spans="1:4" ht="13.5">
      <c r="A106" s="197">
        <v>94881</v>
      </c>
      <c r="B106" s="197" t="s">
        <v>43607</v>
      </c>
      <c r="C106" s="197" t="s">
        <v>119</v>
      </c>
      <c r="D106" s="123">
        <v>3188.96</v>
      </c>
    </row>
    <row r="107" spans="1:4" ht="13.5">
      <c r="A107" s="197">
        <v>94882</v>
      </c>
      <c r="B107" s="197" t="s">
        <v>43608</v>
      </c>
      <c r="C107" s="197" t="s">
        <v>119</v>
      </c>
      <c r="D107" s="198">
        <v>54.26</v>
      </c>
    </row>
    <row r="108" spans="1:4" ht="13.5">
      <c r="A108" s="197">
        <v>94884</v>
      </c>
      <c r="B108" s="197" t="s">
        <v>43609</v>
      </c>
      <c r="C108" s="197" t="s">
        <v>119</v>
      </c>
      <c r="D108" s="198">
        <v>69.5</v>
      </c>
    </row>
    <row r="109" spans="1:4" ht="13.5">
      <c r="A109" s="197">
        <v>97121</v>
      </c>
      <c r="B109" s="197" t="s">
        <v>22874</v>
      </c>
      <c r="C109" s="197" t="s">
        <v>119</v>
      </c>
      <c r="D109" s="198">
        <v>2.4900000000000002</v>
      </c>
    </row>
    <row r="110" spans="1:4" ht="13.5">
      <c r="A110" s="197">
        <v>97122</v>
      </c>
      <c r="B110" s="197" t="s">
        <v>22875</v>
      </c>
      <c r="C110" s="197" t="s">
        <v>119</v>
      </c>
      <c r="D110" s="198">
        <v>3.45</v>
      </c>
    </row>
    <row r="111" spans="1:4" ht="13.5">
      <c r="A111" s="197">
        <v>97123</v>
      </c>
      <c r="B111" s="197" t="s">
        <v>22876</v>
      </c>
      <c r="C111" s="197" t="s">
        <v>119</v>
      </c>
      <c r="D111" s="198">
        <v>4.38</v>
      </c>
    </row>
    <row r="112" spans="1:4" ht="13.5">
      <c r="A112" s="197">
        <v>97124</v>
      </c>
      <c r="B112" s="197" t="s">
        <v>22877</v>
      </c>
      <c r="C112" s="197" t="s">
        <v>119</v>
      </c>
      <c r="D112" s="198">
        <v>1.0900000000000001</v>
      </c>
    </row>
    <row r="113" spans="1:4" ht="13.5">
      <c r="A113" s="197">
        <v>97125</v>
      </c>
      <c r="B113" s="197" t="s">
        <v>22878</v>
      </c>
      <c r="C113" s="197" t="s">
        <v>119</v>
      </c>
      <c r="D113" s="198">
        <v>1.56</v>
      </c>
    </row>
    <row r="114" spans="1:4" ht="13.5">
      <c r="A114" s="197">
        <v>97126</v>
      </c>
      <c r="B114" s="197" t="s">
        <v>22879</v>
      </c>
      <c r="C114" s="197" t="s">
        <v>119</v>
      </c>
      <c r="D114" s="198">
        <v>1.97</v>
      </c>
    </row>
    <row r="115" spans="1:4" ht="13.5">
      <c r="A115" s="197">
        <v>102264</v>
      </c>
      <c r="B115" s="197" t="s">
        <v>22880</v>
      </c>
      <c r="C115" s="197" t="s">
        <v>119</v>
      </c>
      <c r="D115" s="198">
        <v>23.14</v>
      </c>
    </row>
    <row r="116" spans="1:4" ht="13.5">
      <c r="A116" s="197">
        <v>102265</v>
      </c>
      <c r="B116" s="197" t="s">
        <v>22881</v>
      </c>
      <c r="C116" s="197" t="s">
        <v>170</v>
      </c>
      <c r="D116" s="198">
        <v>122.91</v>
      </c>
    </row>
    <row r="117" spans="1:4" ht="13.5">
      <c r="A117" s="197">
        <v>102266</v>
      </c>
      <c r="B117" s="197" t="s">
        <v>22882</v>
      </c>
      <c r="C117" s="197" t="s">
        <v>170</v>
      </c>
      <c r="D117" s="198">
        <v>136.27000000000001</v>
      </c>
    </row>
    <row r="118" spans="1:4" ht="13.5">
      <c r="A118" s="197">
        <v>102267</v>
      </c>
      <c r="B118" s="197" t="s">
        <v>22883</v>
      </c>
      <c r="C118" s="197" t="s">
        <v>170</v>
      </c>
      <c r="D118" s="198">
        <v>156.38999999999999</v>
      </c>
    </row>
    <row r="119" spans="1:4" ht="13.5">
      <c r="A119" s="197">
        <v>102268</v>
      </c>
      <c r="B119" s="197" t="s">
        <v>22884</v>
      </c>
      <c r="C119" s="197" t="s">
        <v>170</v>
      </c>
      <c r="D119" s="198">
        <v>176.44</v>
      </c>
    </row>
    <row r="120" spans="1:4" ht="13.5">
      <c r="A120" s="197">
        <v>102269</v>
      </c>
      <c r="B120" s="197" t="s">
        <v>22885</v>
      </c>
      <c r="C120" s="197" t="s">
        <v>170</v>
      </c>
      <c r="D120" s="198">
        <v>216.56</v>
      </c>
    </row>
    <row r="121" spans="1:4" ht="13.5">
      <c r="A121" s="197">
        <v>92833</v>
      </c>
      <c r="B121" s="197" t="s">
        <v>22886</v>
      </c>
      <c r="C121" s="197" t="s">
        <v>119</v>
      </c>
      <c r="D121" s="198">
        <v>158.61000000000001</v>
      </c>
    </row>
    <row r="122" spans="1:4" ht="13.5">
      <c r="A122" s="197">
        <v>92834</v>
      </c>
      <c r="B122" s="197" t="s">
        <v>22887</v>
      </c>
      <c r="C122" s="197" t="s">
        <v>119</v>
      </c>
      <c r="D122" s="198">
        <v>10.1</v>
      </c>
    </row>
    <row r="123" spans="1:4" ht="13.5">
      <c r="A123" s="197">
        <v>92835</v>
      </c>
      <c r="B123" s="197" t="s">
        <v>22888</v>
      </c>
      <c r="C123" s="197" t="s">
        <v>119</v>
      </c>
      <c r="D123" s="198">
        <v>167.61</v>
      </c>
    </row>
    <row r="124" spans="1:4" ht="13.5">
      <c r="A124" s="197">
        <v>92836</v>
      </c>
      <c r="B124" s="197" t="s">
        <v>22889</v>
      </c>
      <c r="C124" s="197" t="s">
        <v>119</v>
      </c>
      <c r="D124" s="198">
        <v>12.88</v>
      </c>
    </row>
    <row r="125" spans="1:4" ht="13.5">
      <c r="A125" s="197">
        <v>92837</v>
      </c>
      <c r="B125" s="197" t="s">
        <v>22890</v>
      </c>
      <c r="C125" s="197" t="s">
        <v>119</v>
      </c>
      <c r="D125" s="198">
        <v>290.47000000000003</v>
      </c>
    </row>
    <row r="126" spans="1:4" ht="13.5">
      <c r="A126" s="197">
        <v>92838</v>
      </c>
      <c r="B126" s="197" t="s">
        <v>22891</v>
      </c>
      <c r="C126" s="197" t="s">
        <v>119</v>
      </c>
      <c r="D126" s="198">
        <v>15.47</v>
      </c>
    </row>
    <row r="127" spans="1:4" ht="13.5">
      <c r="A127" s="197">
        <v>92839</v>
      </c>
      <c r="B127" s="197" t="s">
        <v>22892</v>
      </c>
      <c r="C127" s="197" t="s">
        <v>119</v>
      </c>
      <c r="D127" s="198">
        <v>354.93</v>
      </c>
    </row>
    <row r="128" spans="1:4" ht="13.5">
      <c r="A128" s="197">
        <v>92840</v>
      </c>
      <c r="B128" s="197" t="s">
        <v>22893</v>
      </c>
      <c r="C128" s="197" t="s">
        <v>119</v>
      </c>
      <c r="D128" s="198">
        <v>18.329999999999998</v>
      </c>
    </row>
    <row r="129" spans="1:4" ht="13.5">
      <c r="A129" s="197">
        <v>92841</v>
      </c>
      <c r="B129" s="197" t="s">
        <v>22894</v>
      </c>
      <c r="C129" s="197" t="s">
        <v>119</v>
      </c>
      <c r="D129" s="198">
        <v>461.98</v>
      </c>
    </row>
    <row r="130" spans="1:4" ht="13.5">
      <c r="A130" s="197">
        <v>92842</v>
      </c>
      <c r="B130" s="197" t="s">
        <v>22895</v>
      </c>
      <c r="C130" s="197" t="s">
        <v>119</v>
      </c>
      <c r="D130" s="198">
        <v>20.93</v>
      </c>
    </row>
    <row r="131" spans="1:4" ht="13.5">
      <c r="A131" s="197">
        <v>92843</v>
      </c>
      <c r="B131" s="197" t="s">
        <v>22896</v>
      </c>
      <c r="C131" s="197" t="s">
        <v>119</v>
      </c>
      <c r="D131" s="198">
        <v>481.52</v>
      </c>
    </row>
    <row r="132" spans="1:4" ht="13.5">
      <c r="A132" s="197">
        <v>92844</v>
      </c>
      <c r="B132" s="197" t="s">
        <v>22897</v>
      </c>
      <c r="C132" s="197" t="s">
        <v>119</v>
      </c>
      <c r="D132" s="198">
        <v>23.79</v>
      </c>
    </row>
    <row r="133" spans="1:4" ht="13.5">
      <c r="A133" s="197">
        <v>92845</v>
      </c>
      <c r="B133" s="197" t="s">
        <v>22898</v>
      </c>
      <c r="C133" s="197" t="s">
        <v>119</v>
      </c>
      <c r="D133" s="198">
        <v>705.92</v>
      </c>
    </row>
    <row r="134" spans="1:4" ht="13.5">
      <c r="A134" s="197">
        <v>92846</v>
      </c>
      <c r="B134" s="197" t="s">
        <v>22899</v>
      </c>
      <c r="C134" s="197" t="s">
        <v>119</v>
      </c>
      <c r="D134" s="198">
        <v>26.37</v>
      </c>
    </row>
    <row r="135" spans="1:4" ht="13.5">
      <c r="A135" s="197">
        <v>92847</v>
      </c>
      <c r="B135" s="197" t="s">
        <v>22900</v>
      </c>
      <c r="C135" s="197" t="s">
        <v>119</v>
      </c>
      <c r="D135" s="198">
        <v>729.85</v>
      </c>
    </row>
    <row r="136" spans="1:4" ht="13.5">
      <c r="A136" s="197">
        <v>92848</v>
      </c>
      <c r="B136" s="197" t="s">
        <v>22901</v>
      </c>
      <c r="C136" s="197" t="s">
        <v>119</v>
      </c>
      <c r="D136" s="198">
        <v>29.26</v>
      </c>
    </row>
    <row r="137" spans="1:4" ht="13.5">
      <c r="A137" s="197">
        <v>92849</v>
      </c>
      <c r="B137" s="197" t="s">
        <v>22902</v>
      </c>
      <c r="C137" s="197" t="s">
        <v>119</v>
      </c>
      <c r="D137" s="198">
        <v>167.6</v>
      </c>
    </row>
    <row r="138" spans="1:4" ht="13.5">
      <c r="A138" s="197">
        <v>92850</v>
      </c>
      <c r="B138" s="197" t="s">
        <v>22903</v>
      </c>
      <c r="C138" s="197" t="s">
        <v>119</v>
      </c>
      <c r="D138" s="198">
        <v>19.09</v>
      </c>
    </row>
    <row r="139" spans="1:4" ht="13.5">
      <c r="A139" s="197">
        <v>92851</v>
      </c>
      <c r="B139" s="197" t="s">
        <v>22904</v>
      </c>
      <c r="C139" s="197" t="s">
        <v>119</v>
      </c>
      <c r="D139" s="198">
        <v>178.84</v>
      </c>
    </row>
    <row r="140" spans="1:4" ht="13.5">
      <c r="A140" s="197">
        <v>92852</v>
      </c>
      <c r="B140" s="197" t="s">
        <v>22905</v>
      </c>
      <c r="C140" s="197" t="s">
        <v>119</v>
      </c>
      <c r="D140" s="198">
        <v>24.11</v>
      </c>
    </row>
    <row r="141" spans="1:4" ht="13.5">
      <c r="A141" s="197">
        <v>92853</v>
      </c>
      <c r="B141" s="197" t="s">
        <v>22906</v>
      </c>
      <c r="C141" s="197" t="s">
        <v>119</v>
      </c>
      <c r="D141" s="198">
        <v>304.36</v>
      </c>
    </row>
    <row r="142" spans="1:4" ht="13.5">
      <c r="A142" s="197">
        <v>92854</v>
      </c>
      <c r="B142" s="197" t="s">
        <v>22907</v>
      </c>
      <c r="C142" s="197" t="s">
        <v>119</v>
      </c>
      <c r="D142" s="198">
        <v>29.36</v>
      </c>
    </row>
    <row r="143" spans="1:4" ht="13.5">
      <c r="A143" s="197">
        <v>92855</v>
      </c>
      <c r="B143" s="197" t="s">
        <v>22908</v>
      </c>
      <c r="C143" s="197" t="s">
        <v>119</v>
      </c>
      <c r="D143" s="198">
        <v>371.21</v>
      </c>
    </row>
    <row r="144" spans="1:4" ht="13.5">
      <c r="A144" s="197">
        <v>92856</v>
      </c>
      <c r="B144" s="197" t="s">
        <v>22909</v>
      </c>
      <c r="C144" s="197" t="s">
        <v>119</v>
      </c>
      <c r="D144" s="198">
        <v>34.61</v>
      </c>
    </row>
    <row r="145" spans="1:4" ht="13.5">
      <c r="A145" s="197">
        <v>92857</v>
      </c>
      <c r="B145" s="197" t="s">
        <v>22910</v>
      </c>
      <c r="C145" s="197" t="s">
        <v>119</v>
      </c>
      <c r="D145" s="198">
        <v>480.65</v>
      </c>
    </row>
    <row r="146" spans="1:4" ht="13.5">
      <c r="A146" s="197">
        <v>92858</v>
      </c>
      <c r="B146" s="197" t="s">
        <v>22911</v>
      </c>
      <c r="C146" s="197" t="s">
        <v>119</v>
      </c>
      <c r="D146" s="198">
        <v>39.6</v>
      </c>
    </row>
    <row r="147" spans="1:4" ht="13.5">
      <c r="A147" s="197">
        <v>92859</v>
      </c>
      <c r="B147" s="197" t="s">
        <v>22912</v>
      </c>
      <c r="C147" s="197" t="s">
        <v>119</v>
      </c>
      <c r="D147" s="198">
        <v>502.7</v>
      </c>
    </row>
    <row r="148" spans="1:4" ht="13.5">
      <c r="A148" s="197">
        <v>92860</v>
      </c>
      <c r="B148" s="197" t="s">
        <v>22913</v>
      </c>
      <c r="C148" s="197" t="s">
        <v>119</v>
      </c>
      <c r="D148" s="198">
        <v>44.97</v>
      </c>
    </row>
    <row r="149" spans="1:4" ht="13.5">
      <c r="A149" s="197">
        <v>92861</v>
      </c>
      <c r="B149" s="197" t="s">
        <v>22914</v>
      </c>
      <c r="C149" s="197" t="s">
        <v>119</v>
      </c>
      <c r="D149" s="198">
        <v>729.73</v>
      </c>
    </row>
    <row r="150" spans="1:4" ht="13.5">
      <c r="A150" s="197">
        <v>92862</v>
      </c>
      <c r="B150" s="197" t="s">
        <v>22915</v>
      </c>
      <c r="C150" s="197" t="s">
        <v>119</v>
      </c>
      <c r="D150" s="198">
        <v>50.18</v>
      </c>
    </row>
    <row r="151" spans="1:4" ht="13.5">
      <c r="A151" s="197">
        <v>92863</v>
      </c>
      <c r="B151" s="197" t="s">
        <v>22916</v>
      </c>
      <c r="C151" s="197" t="s">
        <v>119</v>
      </c>
      <c r="D151" s="198">
        <v>756.01</v>
      </c>
    </row>
    <row r="152" spans="1:4" ht="13.5">
      <c r="A152" s="197">
        <v>92864</v>
      </c>
      <c r="B152" s="197" t="s">
        <v>22917</v>
      </c>
      <c r="C152" s="197" t="s">
        <v>119</v>
      </c>
      <c r="D152" s="198">
        <v>55.42</v>
      </c>
    </row>
    <row r="153" spans="1:4" ht="13.5">
      <c r="A153" s="197">
        <v>92210</v>
      </c>
      <c r="B153" s="197" t="s">
        <v>22918</v>
      </c>
      <c r="C153" s="197" t="s">
        <v>119</v>
      </c>
      <c r="D153" s="198">
        <v>142.69999999999999</v>
      </c>
    </row>
    <row r="154" spans="1:4" ht="13.5">
      <c r="A154" s="197">
        <v>92211</v>
      </c>
      <c r="B154" s="197" t="s">
        <v>22919</v>
      </c>
      <c r="C154" s="197" t="s">
        <v>119</v>
      </c>
      <c r="D154" s="198">
        <v>171.75</v>
      </c>
    </row>
    <row r="155" spans="1:4" ht="13.5">
      <c r="A155" s="197">
        <v>92212</v>
      </c>
      <c r="B155" s="197" t="s">
        <v>22920</v>
      </c>
      <c r="C155" s="197" t="s">
        <v>119</v>
      </c>
      <c r="D155" s="198">
        <v>247.69</v>
      </c>
    </row>
    <row r="156" spans="1:4" ht="13.5">
      <c r="A156" s="197">
        <v>92213</v>
      </c>
      <c r="B156" s="197" t="s">
        <v>22921</v>
      </c>
      <c r="C156" s="197" t="s">
        <v>119</v>
      </c>
      <c r="D156" s="198">
        <v>320.27</v>
      </c>
    </row>
    <row r="157" spans="1:4" ht="13.5">
      <c r="A157" s="197">
        <v>92214</v>
      </c>
      <c r="B157" s="197" t="s">
        <v>22922</v>
      </c>
      <c r="C157" s="197" t="s">
        <v>119</v>
      </c>
      <c r="D157" s="198">
        <v>384.58</v>
      </c>
    </row>
    <row r="158" spans="1:4" ht="13.5">
      <c r="A158" s="197">
        <v>92215</v>
      </c>
      <c r="B158" s="197" t="s">
        <v>22923</v>
      </c>
      <c r="C158" s="197" t="s">
        <v>119</v>
      </c>
      <c r="D158" s="198">
        <v>440.84</v>
      </c>
    </row>
    <row r="159" spans="1:4" ht="13.5">
      <c r="A159" s="197">
        <v>92216</v>
      </c>
      <c r="B159" s="197" t="s">
        <v>22924</v>
      </c>
      <c r="C159" s="197" t="s">
        <v>119</v>
      </c>
      <c r="D159" s="198">
        <v>464.67</v>
      </c>
    </row>
    <row r="160" spans="1:4" ht="13.5">
      <c r="A160" s="197">
        <v>92219</v>
      </c>
      <c r="B160" s="197" t="s">
        <v>22925</v>
      </c>
      <c r="C160" s="197" t="s">
        <v>119</v>
      </c>
      <c r="D160" s="198">
        <v>153.94</v>
      </c>
    </row>
    <row r="161" spans="1:4" ht="13.5">
      <c r="A161" s="197">
        <v>92220</v>
      </c>
      <c r="B161" s="197" t="s">
        <v>22926</v>
      </c>
      <c r="C161" s="197" t="s">
        <v>119</v>
      </c>
      <c r="D161" s="198">
        <v>185.64</v>
      </c>
    </row>
    <row r="162" spans="1:4" ht="13.5">
      <c r="A162" s="197">
        <v>92221</v>
      </c>
      <c r="B162" s="197" t="s">
        <v>22927</v>
      </c>
      <c r="C162" s="197" t="s">
        <v>119</v>
      </c>
      <c r="D162" s="198">
        <v>263.98</v>
      </c>
    </row>
    <row r="163" spans="1:4" ht="13.5">
      <c r="A163" s="197">
        <v>92222</v>
      </c>
      <c r="B163" s="197" t="s">
        <v>22928</v>
      </c>
      <c r="C163" s="197" t="s">
        <v>119</v>
      </c>
      <c r="D163" s="198">
        <v>339.18</v>
      </c>
    </row>
    <row r="164" spans="1:4" ht="13.5">
      <c r="A164" s="197">
        <v>92223</v>
      </c>
      <c r="B164" s="197" t="s">
        <v>22929</v>
      </c>
      <c r="C164" s="197" t="s">
        <v>119</v>
      </c>
      <c r="D164" s="198">
        <v>405.75</v>
      </c>
    </row>
    <row r="165" spans="1:4" ht="13.5">
      <c r="A165" s="197">
        <v>92224</v>
      </c>
      <c r="B165" s="197" t="s">
        <v>22930</v>
      </c>
      <c r="C165" s="197" t="s">
        <v>119</v>
      </c>
      <c r="D165" s="198">
        <v>464.35</v>
      </c>
    </row>
    <row r="166" spans="1:4" ht="13.5">
      <c r="A166" s="197">
        <v>92226</v>
      </c>
      <c r="B166" s="197" t="s">
        <v>22931</v>
      </c>
      <c r="C166" s="197" t="s">
        <v>119</v>
      </c>
      <c r="D166" s="198">
        <v>490.95</v>
      </c>
    </row>
    <row r="167" spans="1:4" ht="13.5">
      <c r="A167" s="197">
        <v>92808</v>
      </c>
      <c r="B167" s="197" t="s">
        <v>22932</v>
      </c>
      <c r="C167" s="197" t="s">
        <v>119</v>
      </c>
      <c r="D167" s="198">
        <v>45.36</v>
      </c>
    </row>
    <row r="168" spans="1:4" ht="13.5">
      <c r="A168" s="197">
        <v>92809</v>
      </c>
      <c r="B168" s="197" t="s">
        <v>22933</v>
      </c>
      <c r="C168" s="197" t="s">
        <v>119</v>
      </c>
      <c r="D168" s="198">
        <v>58.07</v>
      </c>
    </row>
    <row r="169" spans="1:4" ht="13.5">
      <c r="A169" s="197">
        <v>92810</v>
      </c>
      <c r="B169" s="197" t="s">
        <v>22934</v>
      </c>
      <c r="C169" s="197" t="s">
        <v>119</v>
      </c>
      <c r="D169" s="198">
        <v>70.61</v>
      </c>
    </row>
    <row r="170" spans="1:4" ht="13.5">
      <c r="A170" s="197">
        <v>92811</v>
      </c>
      <c r="B170" s="197" t="s">
        <v>22935</v>
      </c>
      <c r="C170" s="197" t="s">
        <v>119</v>
      </c>
      <c r="D170" s="198">
        <v>83.92</v>
      </c>
    </row>
    <row r="171" spans="1:4" ht="13.5">
      <c r="A171" s="197">
        <v>92812</v>
      </c>
      <c r="B171" s="197" t="s">
        <v>22936</v>
      </c>
      <c r="C171" s="197" t="s">
        <v>119</v>
      </c>
      <c r="D171" s="198">
        <v>97.05</v>
      </c>
    </row>
    <row r="172" spans="1:4" ht="13.5">
      <c r="A172" s="197">
        <v>92813</v>
      </c>
      <c r="B172" s="197" t="s">
        <v>22937</v>
      </c>
      <c r="C172" s="197" t="s">
        <v>119</v>
      </c>
      <c r="D172" s="198">
        <v>112.1</v>
      </c>
    </row>
    <row r="173" spans="1:4" ht="13.5">
      <c r="A173" s="197">
        <v>92814</v>
      </c>
      <c r="B173" s="197" t="s">
        <v>22938</v>
      </c>
      <c r="C173" s="197" t="s">
        <v>119</v>
      </c>
      <c r="D173" s="198">
        <v>127.76</v>
      </c>
    </row>
    <row r="174" spans="1:4" ht="13.5">
      <c r="A174" s="197">
        <v>92815</v>
      </c>
      <c r="B174" s="197" t="s">
        <v>22939</v>
      </c>
      <c r="C174" s="197" t="s">
        <v>119</v>
      </c>
      <c r="D174" s="198">
        <v>145.4</v>
      </c>
    </row>
    <row r="175" spans="1:4" ht="13.5">
      <c r="A175" s="197">
        <v>92816</v>
      </c>
      <c r="B175" s="197" t="s">
        <v>22940</v>
      </c>
      <c r="C175" s="197" t="s">
        <v>119</v>
      </c>
      <c r="D175" s="198">
        <v>658.81</v>
      </c>
    </row>
    <row r="176" spans="1:4" ht="13.5">
      <c r="A176" s="197">
        <v>92817</v>
      </c>
      <c r="B176" s="197" t="s">
        <v>22941</v>
      </c>
      <c r="C176" s="197" t="s">
        <v>119</v>
      </c>
      <c r="D176" s="198">
        <v>181.96</v>
      </c>
    </row>
    <row r="177" spans="1:4" ht="13.5">
      <c r="A177" s="197">
        <v>92818</v>
      </c>
      <c r="B177" s="197" t="s">
        <v>22942</v>
      </c>
      <c r="C177" s="197" t="s">
        <v>119</v>
      </c>
      <c r="D177" s="198">
        <v>935.76</v>
      </c>
    </row>
    <row r="178" spans="1:4" ht="13.5">
      <c r="A178" s="197">
        <v>92819</v>
      </c>
      <c r="B178" s="197" t="s">
        <v>22943</v>
      </c>
      <c r="C178" s="197" t="s">
        <v>119</v>
      </c>
      <c r="D178" s="198">
        <v>244.91</v>
      </c>
    </row>
    <row r="179" spans="1:4" ht="13.5">
      <c r="A179" s="197">
        <v>92820</v>
      </c>
      <c r="B179" s="197" t="s">
        <v>22944</v>
      </c>
      <c r="C179" s="197" t="s">
        <v>119</v>
      </c>
      <c r="D179" s="198">
        <v>54.13</v>
      </c>
    </row>
    <row r="180" spans="1:4" ht="13.5">
      <c r="A180" s="197">
        <v>92821</v>
      </c>
      <c r="B180" s="197" t="s">
        <v>22945</v>
      </c>
      <c r="C180" s="197" t="s">
        <v>119</v>
      </c>
      <c r="D180" s="198">
        <v>69.31</v>
      </c>
    </row>
    <row r="181" spans="1:4" ht="13.5">
      <c r="A181" s="197">
        <v>92822</v>
      </c>
      <c r="B181" s="197" t="s">
        <v>22946</v>
      </c>
      <c r="C181" s="197" t="s">
        <v>119</v>
      </c>
      <c r="D181" s="198">
        <v>84.5</v>
      </c>
    </row>
    <row r="182" spans="1:4" ht="13.5">
      <c r="A182" s="197">
        <v>92824</v>
      </c>
      <c r="B182" s="197" t="s">
        <v>22947</v>
      </c>
      <c r="C182" s="197" t="s">
        <v>119</v>
      </c>
      <c r="D182" s="198">
        <v>100.21</v>
      </c>
    </row>
    <row r="183" spans="1:4" ht="13.5">
      <c r="A183" s="197">
        <v>92825</v>
      </c>
      <c r="B183" s="197" t="s">
        <v>22948</v>
      </c>
      <c r="C183" s="197" t="s">
        <v>119</v>
      </c>
      <c r="D183" s="198">
        <v>115.96</v>
      </c>
    </row>
    <row r="184" spans="1:4" ht="13.5">
      <c r="A184" s="197">
        <v>92826</v>
      </c>
      <c r="B184" s="197" t="s">
        <v>22949</v>
      </c>
      <c r="C184" s="197" t="s">
        <v>119</v>
      </c>
      <c r="D184" s="198">
        <v>133.27000000000001</v>
      </c>
    </row>
    <row r="185" spans="1:4" ht="13.5">
      <c r="A185" s="197">
        <v>92827</v>
      </c>
      <c r="B185" s="197" t="s">
        <v>22950</v>
      </c>
      <c r="C185" s="197" t="s">
        <v>119</v>
      </c>
      <c r="D185" s="198">
        <v>151.27000000000001</v>
      </c>
    </row>
    <row r="186" spans="1:4" ht="13.5">
      <c r="A186" s="197">
        <v>92828</v>
      </c>
      <c r="B186" s="197" t="s">
        <v>22951</v>
      </c>
      <c r="C186" s="197" t="s">
        <v>119</v>
      </c>
      <c r="D186" s="198">
        <v>171.68</v>
      </c>
    </row>
    <row r="187" spans="1:4" ht="13.5">
      <c r="A187" s="197">
        <v>92829</v>
      </c>
      <c r="B187" s="197" t="s">
        <v>22952</v>
      </c>
      <c r="C187" s="197" t="s">
        <v>119</v>
      </c>
      <c r="D187" s="198">
        <v>689.84</v>
      </c>
    </row>
    <row r="188" spans="1:4" ht="13.5">
      <c r="A188" s="197">
        <v>92830</v>
      </c>
      <c r="B188" s="197" t="s">
        <v>22953</v>
      </c>
      <c r="C188" s="197" t="s">
        <v>119</v>
      </c>
      <c r="D188" s="198">
        <v>212.99</v>
      </c>
    </row>
    <row r="189" spans="1:4" ht="13.5">
      <c r="A189" s="197">
        <v>92831</v>
      </c>
      <c r="B189" s="197" t="s">
        <v>22954</v>
      </c>
      <c r="C189" s="197" t="s">
        <v>119</v>
      </c>
      <c r="D189" s="198">
        <v>973.99</v>
      </c>
    </row>
    <row r="190" spans="1:4" ht="13.5">
      <c r="A190" s="197">
        <v>92832</v>
      </c>
      <c r="B190" s="197" t="s">
        <v>22955</v>
      </c>
      <c r="C190" s="197" t="s">
        <v>119</v>
      </c>
      <c r="D190" s="198">
        <v>283.14</v>
      </c>
    </row>
    <row r="191" spans="1:4" ht="13.5">
      <c r="A191" s="197">
        <v>95565</v>
      </c>
      <c r="B191" s="197" t="s">
        <v>22956</v>
      </c>
      <c r="C191" s="197" t="s">
        <v>119</v>
      </c>
      <c r="D191" s="198">
        <v>120.35</v>
      </c>
    </row>
    <row r="192" spans="1:4" ht="13.5">
      <c r="A192" s="197">
        <v>95566</v>
      </c>
      <c r="B192" s="197" t="s">
        <v>22957</v>
      </c>
      <c r="C192" s="197" t="s">
        <v>119</v>
      </c>
      <c r="D192" s="198">
        <v>129.12</v>
      </c>
    </row>
    <row r="193" spans="1:4" ht="13.5">
      <c r="A193" s="197">
        <v>95567</v>
      </c>
      <c r="B193" s="197" t="s">
        <v>22958</v>
      </c>
      <c r="C193" s="197" t="s">
        <v>119</v>
      </c>
      <c r="D193" s="198">
        <v>97.89</v>
      </c>
    </row>
    <row r="194" spans="1:4" ht="13.5">
      <c r="A194" s="197">
        <v>95568</v>
      </c>
      <c r="B194" s="197" t="s">
        <v>22959</v>
      </c>
      <c r="C194" s="197" t="s">
        <v>119</v>
      </c>
      <c r="D194" s="198">
        <v>120.13</v>
      </c>
    </row>
    <row r="195" spans="1:4" ht="13.5">
      <c r="A195" s="197">
        <v>95569</v>
      </c>
      <c r="B195" s="197" t="s">
        <v>22960</v>
      </c>
      <c r="C195" s="197" t="s">
        <v>119</v>
      </c>
      <c r="D195" s="198">
        <v>162.99</v>
      </c>
    </row>
    <row r="196" spans="1:4" ht="13.5">
      <c r="A196" s="197">
        <v>95570</v>
      </c>
      <c r="B196" s="197" t="s">
        <v>22961</v>
      </c>
      <c r="C196" s="197" t="s">
        <v>119</v>
      </c>
      <c r="D196" s="198">
        <v>106.66</v>
      </c>
    </row>
    <row r="197" spans="1:4" ht="13.5">
      <c r="A197" s="197">
        <v>95571</v>
      </c>
      <c r="B197" s="197" t="s">
        <v>22962</v>
      </c>
      <c r="C197" s="197" t="s">
        <v>119</v>
      </c>
      <c r="D197" s="198">
        <v>131.37</v>
      </c>
    </row>
    <row r="198" spans="1:4" ht="13.5">
      <c r="A198" s="197">
        <v>95572</v>
      </c>
      <c r="B198" s="197" t="s">
        <v>22963</v>
      </c>
      <c r="C198" s="197" t="s">
        <v>119</v>
      </c>
      <c r="D198" s="198">
        <v>176.88</v>
      </c>
    </row>
    <row r="199" spans="1:4" ht="13.5">
      <c r="A199" s="197">
        <v>97127</v>
      </c>
      <c r="B199" s="197" t="s">
        <v>22964</v>
      </c>
      <c r="C199" s="197" t="s">
        <v>119</v>
      </c>
      <c r="D199" s="198">
        <v>6.26</v>
      </c>
    </row>
    <row r="200" spans="1:4" ht="13.5">
      <c r="A200" s="197">
        <v>97128</v>
      </c>
      <c r="B200" s="197" t="s">
        <v>22965</v>
      </c>
      <c r="C200" s="197" t="s">
        <v>119</v>
      </c>
      <c r="D200" s="198">
        <v>11.8</v>
      </c>
    </row>
    <row r="201" spans="1:4" ht="13.5">
      <c r="A201" s="197">
        <v>97129</v>
      </c>
      <c r="B201" s="197" t="s">
        <v>22966</v>
      </c>
      <c r="C201" s="197" t="s">
        <v>119</v>
      </c>
      <c r="D201" s="198">
        <v>14.5</v>
      </c>
    </row>
    <row r="202" spans="1:4" ht="13.5">
      <c r="A202" s="197">
        <v>97130</v>
      </c>
      <c r="B202" s="197" t="s">
        <v>22967</v>
      </c>
      <c r="C202" s="197" t="s">
        <v>119</v>
      </c>
      <c r="D202" s="198">
        <v>17.22</v>
      </c>
    </row>
    <row r="203" spans="1:4" ht="13.5">
      <c r="A203" s="197">
        <v>97131</v>
      </c>
      <c r="B203" s="197" t="s">
        <v>22968</v>
      </c>
      <c r="C203" s="197" t="s">
        <v>119</v>
      </c>
      <c r="D203" s="198">
        <v>19.920000000000002</v>
      </c>
    </row>
    <row r="204" spans="1:4" ht="13.5">
      <c r="A204" s="197">
        <v>97132</v>
      </c>
      <c r="B204" s="197" t="s">
        <v>22969</v>
      </c>
      <c r="C204" s="197" t="s">
        <v>119</v>
      </c>
      <c r="D204" s="198">
        <v>22.61</v>
      </c>
    </row>
    <row r="205" spans="1:4" ht="13.5">
      <c r="A205" s="197">
        <v>97133</v>
      </c>
      <c r="B205" s="197" t="s">
        <v>22970</v>
      </c>
      <c r="C205" s="197" t="s">
        <v>119</v>
      </c>
      <c r="D205" s="198">
        <v>28.03</v>
      </c>
    </row>
    <row r="206" spans="1:4" ht="13.5">
      <c r="A206" s="197">
        <v>97134</v>
      </c>
      <c r="B206" s="197" t="s">
        <v>22971</v>
      </c>
      <c r="C206" s="197" t="s">
        <v>119</v>
      </c>
      <c r="D206" s="198">
        <v>2.85</v>
      </c>
    </row>
    <row r="207" spans="1:4" ht="13.5">
      <c r="A207" s="197">
        <v>97135</v>
      </c>
      <c r="B207" s="197" t="s">
        <v>22972</v>
      </c>
      <c r="C207" s="197" t="s">
        <v>119</v>
      </c>
      <c r="D207" s="198">
        <v>5.89</v>
      </c>
    </row>
    <row r="208" spans="1:4" ht="13.5">
      <c r="A208" s="197">
        <v>97136</v>
      </c>
      <c r="B208" s="197" t="s">
        <v>22973</v>
      </c>
      <c r="C208" s="197" t="s">
        <v>119</v>
      </c>
      <c r="D208" s="198">
        <v>7.24</v>
      </c>
    </row>
    <row r="209" spans="1:4" ht="13.5">
      <c r="A209" s="197">
        <v>97137</v>
      </c>
      <c r="B209" s="197" t="s">
        <v>22974</v>
      </c>
      <c r="C209" s="197" t="s">
        <v>119</v>
      </c>
      <c r="D209" s="198">
        <v>8.6</v>
      </c>
    </row>
    <row r="210" spans="1:4" ht="13.5">
      <c r="A210" s="197">
        <v>97138</v>
      </c>
      <c r="B210" s="197" t="s">
        <v>22975</v>
      </c>
      <c r="C210" s="197" t="s">
        <v>119</v>
      </c>
      <c r="D210" s="198">
        <v>9.94</v>
      </c>
    </row>
    <row r="211" spans="1:4" ht="13.5">
      <c r="A211" s="197">
        <v>97139</v>
      </c>
      <c r="B211" s="197" t="s">
        <v>22976</v>
      </c>
      <c r="C211" s="197" t="s">
        <v>119</v>
      </c>
      <c r="D211" s="198">
        <v>11.29</v>
      </c>
    </row>
    <row r="212" spans="1:4" ht="13.5">
      <c r="A212" s="197">
        <v>97140</v>
      </c>
      <c r="B212" s="197" t="s">
        <v>22977</v>
      </c>
      <c r="C212" s="197" t="s">
        <v>119</v>
      </c>
      <c r="D212" s="198">
        <v>14.02</v>
      </c>
    </row>
    <row r="213" spans="1:4" ht="13.5">
      <c r="A213" s="197">
        <v>103089</v>
      </c>
      <c r="B213" s="197" t="s">
        <v>43610</v>
      </c>
      <c r="C213" s="197" t="s">
        <v>119</v>
      </c>
      <c r="D213" s="198">
        <v>10.47</v>
      </c>
    </row>
    <row r="214" spans="1:4" ht="13.5">
      <c r="A214" s="197">
        <v>103090</v>
      </c>
      <c r="B214" s="197" t="s">
        <v>43611</v>
      </c>
      <c r="C214" s="197" t="s">
        <v>119</v>
      </c>
      <c r="D214" s="198">
        <v>12.56</v>
      </c>
    </row>
    <row r="215" spans="1:4" ht="13.5">
      <c r="A215" s="197">
        <v>103091</v>
      </c>
      <c r="B215" s="197" t="s">
        <v>43612</v>
      </c>
      <c r="C215" s="197" t="s">
        <v>119</v>
      </c>
      <c r="D215" s="198">
        <v>17.72</v>
      </c>
    </row>
    <row r="216" spans="1:4" ht="13.5">
      <c r="A216" s="197">
        <v>103092</v>
      </c>
      <c r="B216" s="197" t="s">
        <v>43613</v>
      </c>
      <c r="C216" s="197" t="s">
        <v>119</v>
      </c>
      <c r="D216" s="198">
        <v>22.93</v>
      </c>
    </row>
    <row r="217" spans="1:4" ht="13.5">
      <c r="A217" s="197">
        <v>103093</v>
      </c>
      <c r="B217" s="197" t="s">
        <v>43614</v>
      </c>
      <c r="C217" s="197" t="s">
        <v>119</v>
      </c>
      <c r="D217" s="198">
        <v>35.08</v>
      </c>
    </row>
    <row r="218" spans="1:4" ht="13.5">
      <c r="A218" s="197">
        <v>103094</v>
      </c>
      <c r="B218" s="197" t="s">
        <v>43615</v>
      </c>
      <c r="C218" s="197" t="s">
        <v>119</v>
      </c>
      <c r="D218" s="198">
        <v>40.28</v>
      </c>
    </row>
    <row r="219" spans="1:4" ht="13.5">
      <c r="A219" s="197">
        <v>103095</v>
      </c>
      <c r="B219" s="197" t="s">
        <v>43616</v>
      </c>
      <c r="C219" s="197" t="s">
        <v>119</v>
      </c>
      <c r="D219" s="198">
        <v>52.41</v>
      </c>
    </row>
    <row r="220" spans="1:4" ht="13.5">
      <c r="A220" s="197">
        <v>103096</v>
      </c>
      <c r="B220" s="197" t="s">
        <v>43617</v>
      </c>
      <c r="C220" s="197" t="s">
        <v>119</v>
      </c>
      <c r="D220" s="198">
        <v>57.62</v>
      </c>
    </row>
    <row r="221" spans="1:4" ht="13.5">
      <c r="A221" s="197">
        <v>103097</v>
      </c>
      <c r="B221" s="197" t="s">
        <v>43618</v>
      </c>
      <c r="C221" s="197" t="s">
        <v>119</v>
      </c>
      <c r="D221" s="198">
        <v>69.75</v>
      </c>
    </row>
    <row r="222" spans="1:4" ht="13.5">
      <c r="A222" s="197">
        <v>103098</v>
      </c>
      <c r="B222" s="197" t="s">
        <v>43619</v>
      </c>
      <c r="C222" s="197" t="s">
        <v>119</v>
      </c>
      <c r="D222" s="198">
        <v>74.97</v>
      </c>
    </row>
    <row r="223" spans="1:4" ht="13.5">
      <c r="A223" s="197">
        <v>103099</v>
      </c>
      <c r="B223" s="197" t="s">
        <v>43620</v>
      </c>
      <c r="C223" s="197" t="s">
        <v>119</v>
      </c>
      <c r="D223" s="198">
        <v>85.34</v>
      </c>
    </row>
    <row r="224" spans="1:4" ht="13.5">
      <c r="A224" s="197">
        <v>103100</v>
      </c>
      <c r="B224" s="197" t="s">
        <v>43621</v>
      </c>
      <c r="C224" s="197" t="s">
        <v>119</v>
      </c>
      <c r="D224" s="198">
        <v>91.16</v>
      </c>
    </row>
    <row r="225" spans="1:4" ht="13.5">
      <c r="A225" s="197">
        <v>103101</v>
      </c>
      <c r="B225" s="197" t="s">
        <v>43622</v>
      </c>
      <c r="C225" s="197" t="s">
        <v>119</v>
      </c>
      <c r="D225" s="198">
        <v>100.46</v>
      </c>
    </row>
    <row r="226" spans="1:4" ht="13.5">
      <c r="A226" s="197">
        <v>103102</v>
      </c>
      <c r="B226" s="197" t="s">
        <v>43623</v>
      </c>
      <c r="C226" s="197" t="s">
        <v>119</v>
      </c>
      <c r="D226" s="198">
        <v>115.7</v>
      </c>
    </row>
    <row r="227" spans="1:4" ht="13.5">
      <c r="A227" s="197">
        <v>103103</v>
      </c>
      <c r="B227" s="197" t="s">
        <v>43624</v>
      </c>
      <c r="C227" s="197" t="s">
        <v>119</v>
      </c>
      <c r="D227" s="198">
        <v>125</v>
      </c>
    </row>
    <row r="228" spans="1:4" ht="13.5">
      <c r="A228" s="197">
        <v>103104</v>
      </c>
      <c r="B228" s="197" t="s">
        <v>43625</v>
      </c>
      <c r="C228" s="197" t="s">
        <v>119</v>
      </c>
      <c r="D228" s="198">
        <v>149.53</v>
      </c>
    </row>
    <row r="229" spans="1:4" ht="13.5">
      <c r="A229" s="197">
        <v>103105</v>
      </c>
      <c r="B229" s="197" t="s">
        <v>43626</v>
      </c>
      <c r="C229" s="197" t="s">
        <v>170</v>
      </c>
      <c r="D229" s="198">
        <v>42.4</v>
      </c>
    </row>
    <row r="230" spans="1:4" ht="13.5">
      <c r="A230" s="197">
        <v>103106</v>
      </c>
      <c r="B230" s="197" t="s">
        <v>43627</v>
      </c>
      <c r="C230" s="197" t="s">
        <v>170</v>
      </c>
      <c r="D230" s="198">
        <v>50.98</v>
      </c>
    </row>
    <row r="231" spans="1:4" ht="13.5">
      <c r="A231" s="197">
        <v>103107</v>
      </c>
      <c r="B231" s="197" t="s">
        <v>43628</v>
      </c>
      <c r="C231" s="197" t="s">
        <v>170</v>
      </c>
      <c r="D231" s="198">
        <v>72.44</v>
      </c>
    </row>
    <row r="232" spans="1:4" ht="13.5">
      <c r="A232" s="197">
        <v>103108</v>
      </c>
      <c r="B232" s="197" t="s">
        <v>43629</v>
      </c>
      <c r="C232" s="197" t="s">
        <v>170</v>
      </c>
      <c r="D232" s="198">
        <v>93.91</v>
      </c>
    </row>
    <row r="233" spans="1:4" ht="13.5">
      <c r="A233" s="197">
        <v>103109</v>
      </c>
      <c r="B233" s="197" t="s">
        <v>43630</v>
      </c>
      <c r="C233" s="197" t="s">
        <v>170</v>
      </c>
      <c r="D233" s="198">
        <v>155.66999999999999</v>
      </c>
    </row>
    <row r="234" spans="1:4" ht="13.5">
      <c r="A234" s="197">
        <v>103110</v>
      </c>
      <c r="B234" s="197" t="s">
        <v>43631</v>
      </c>
      <c r="C234" s="197" t="s">
        <v>170</v>
      </c>
      <c r="D234" s="198">
        <v>177.12</v>
      </c>
    </row>
    <row r="235" spans="1:4" ht="13.5">
      <c r="A235" s="197">
        <v>103111</v>
      </c>
      <c r="B235" s="197" t="s">
        <v>43632</v>
      </c>
      <c r="C235" s="197" t="s">
        <v>170</v>
      </c>
      <c r="D235" s="198">
        <v>238.88</v>
      </c>
    </row>
    <row r="236" spans="1:4" ht="13.5">
      <c r="A236" s="197">
        <v>103112</v>
      </c>
      <c r="B236" s="197" t="s">
        <v>43633</v>
      </c>
      <c r="C236" s="197" t="s">
        <v>170</v>
      </c>
      <c r="D236" s="198">
        <v>260.33999999999997</v>
      </c>
    </row>
    <row r="237" spans="1:4" ht="13.5">
      <c r="A237" s="197">
        <v>103113</v>
      </c>
      <c r="B237" s="197" t="s">
        <v>43634</v>
      </c>
      <c r="C237" s="197" t="s">
        <v>170</v>
      </c>
      <c r="D237" s="198">
        <v>322.08</v>
      </c>
    </row>
    <row r="238" spans="1:4" ht="13.5">
      <c r="A238" s="197">
        <v>103114</v>
      </c>
      <c r="B238" s="197" t="s">
        <v>43635</v>
      </c>
      <c r="C238" s="197" t="s">
        <v>170</v>
      </c>
      <c r="D238" s="198">
        <v>343.55</v>
      </c>
    </row>
    <row r="239" spans="1:4" ht="13.5">
      <c r="A239" s="197">
        <v>103115</v>
      </c>
      <c r="B239" s="197" t="s">
        <v>43636</v>
      </c>
      <c r="C239" s="197" t="s">
        <v>170</v>
      </c>
      <c r="D239" s="198">
        <v>386.45</v>
      </c>
    </row>
    <row r="240" spans="1:4" ht="13.5">
      <c r="A240" s="197">
        <v>103116</v>
      </c>
      <c r="B240" s="197" t="s">
        <v>43637</v>
      </c>
      <c r="C240" s="197" t="s">
        <v>170</v>
      </c>
      <c r="D240" s="198">
        <v>469.67</v>
      </c>
    </row>
    <row r="241" spans="1:4" ht="13.5">
      <c r="A241" s="197">
        <v>103117</v>
      </c>
      <c r="B241" s="197" t="s">
        <v>43638</v>
      </c>
      <c r="C241" s="197" t="s">
        <v>170</v>
      </c>
      <c r="D241" s="198">
        <v>512.57000000000005</v>
      </c>
    </row>
    <row r="242" spans="1:4" ht="13.5">
      <c r="A242" s="197">
        <v>103118</v>
      </c>
      <c r="B242" s="197" t="s">
        <v>43639</v>
      </c>
      <c r="C242" s="197" t="s">
        <v>170</v>
      </c>
      <c r="D242" s="198">
        <v>595.79</v>
      </c>
    </row>
    <row r="243" spans="1:4" ht="13.5">
      <c r="A243" s="197">
        <v>103119</v>
      </c>
      <c r="B243" s="197" t="s">
        <v>43640</v>
      </c>
      <c r="C243" s="197" t="s">
        <v>170</v>
      </c>
      <c r="D243" s="198">
        <v>638.70000000000005</v>
      </c>
    </row>
    <row r="244" spans="1:4" ht="13.5">
      <c r="A244" s="197">
        <v>103120</v>
      </c>
      <c r="B244" s="197" t="s">
        <v>43641</v>
      </c>
      <c r="C244" s="197" t="s">
        <v>170</v>
      </c>
      <c r="D244" s="198">
        <v>764.82</v>
      </c>
    </row>
    <row r="245" spans="1:4" ht="13.5">
      <c r="A245" s="197">
        <v>103121</v>
      </c>
      <c r="B245" s="197" t="s">
        <v>43642</v>
      </c>
      <c r="C245" s="197" t="s">
        <v>170</v>
      </c>
      <c r="D245" s="198">
        <v>56.31</v>
      </c>
    </row>
    <row r="246" spans="1:4" ht="13.5">
      <c r="A246" s="197">
        <v>103122</v>
      </c>
      <c r="B246" s="197" t="s">
        <v>43643</v>
      </c>
      <c r="C246" s="197" t="s">
        <v>170</v>
      </c>
      <c r="D246" s="198">
        <v>69.16</v>
      </c>
    </row>
    <row r="247" spans="1:4" ht="13.5">
      <c r="A247" s="197">
        <v>103123</v>
      </c>
      <c r="B247" s="197" t="s">
        <v>43644</v>
      </c>
      <c r="C247" s="197" t="s">
        <v>170</v>
      </c>
      <c r="D247" s="198">
        <v>101.37</v>
      </c>
    </row>
    <row r="248" spans="1:4" ht="13.5">
      <c r="A248" s="197">
        <v>103124</v>
      </c>
      <c r="B248" s="197" t="s">
        <v>43645</v>
      </c>
      <c r="C248" s="197" t="s">
        <v>170</v>
      </c>
      <c r="D248" s="198">
        <v>133.53</v>
      </c>
    </row>
    <row r="249" spans="1:4" ht="13.5">
      <c r="A249" s="197">
        <v>103125</v>
      </c>
      <c r="B249" s="197" t="s">
        <v>43646</v>
      </c>
      <c r="C249" s="197" t="s">
        <v>170</v>
      </c>
      <c r="D249" s="198">
        <v>226.18</v>
      </c>
    </row>
    <row r="250" spans="1:4" ht="13.5">
      <c r="A250" s="197">
        <v>103126</v>
      </c>
      <c r="B250" s="197" t="s">
        <v>43647</v>
      </c>
      <c r="C250" s="197" t="s">
        <v>170</v>
      </c>
      <c r="D250" s="198">
        <v>258.35000000000002</v>
      </c>
    </row>
    <row r="251" spans="1:4" ht="13.5">
      <c r="A251" s="197">
        <v>103127</v>
      </c>
      <c r="B251" s="197" t="s">
        <v>43648</v>
      </c>
      <c r="C251" s="197" t="s">
        <v>170</v>
      </c>
      <c r="D251" s="198">
        <v>351.02</v>
      </c>
    </row>
    <row r="252" spans="1:4" ht="13.5">
      <c r="A252" s="197">
        <v>103128</v>
      </c>
      <c r="B252" s="197" t="s">
        <v>43649</v>
      </c>
      <c r="C252" s="197" t="s">
        <v>170</v>
      </c>
      <c r="D252" s="198">
        <v>383.18</v>
      </c>
    </row>
    <row r="253" spans="1:4" ht="13.5">
      <c r="A253" s="197">
        <v>103129</v>
      </c>
      <c r="B253" s="197" t="s">
        <v>43650</v>
      </c>
      <c r="C253" s="197" t="s">
        <v>170</v>
      </c>
      <c r="D253" s="198">
        <v>475.84</v>
      </c>
    </row>
    <row r="254" spans="1:4" ht="13.5">
      <c r="A254" s="197">
        <v>103130</v>
      </c>
      <c r="B254" s="197" t="s">
        <v>43651</v>
      </c>
      <c r="C254" s="197" t="s">
        <v>170</v>
      </c>
      <c r="D254" s="198">
        <v>507.99</v>
      </c>
    </row>
    <row r="255" spans="1:4" ht="13.5">
      <c r="A255" s="197">
        <v>103131</v>
      </c>
      <c r="B255" s="197" t="s">
        <v>43652</v>
      </c>
      <c r="C255" s="197" t="s">
        <v>170</v>
      </c>
      <c r="D255" s="198">
        <v>572.37</v>
      </c>
    </row>
    <row r="256" spans="1:4" ht="13.5">
      <c r="A256" s="197">
        <v>103132</v>
      </c>
      <c r="B256" s="197" t="s">
        <v>43653</v>
      </c>
      <c r="C256" s="197" t="s">
        <v>170</v>
      </c>
      <c r="D256" s="198">
        <v>697.18</v>
      </c>
    </row>
    <row r="257" spans="1:4" ht="13.5">
      <c r="A257" s="197">
        <v>103133</v>
      </c>
      <c r="B257" s="197" t="s">
        <v>43654</v>
      </c>
      <c r="C257" s="197" t="s">
        <v>170</v>
      </c>
      <c r="D257" s="198">
        <v>761.54</v>
      </c>
    </row>
    <row r="258" spans="1:4" ht="13.5">
      <c r="A258" s="197">
        <v>103134</v>
      </c>
      <c r="B258" s="197" t="s">
        <v>43655</v>
      </c>
      <c r="C258" s="197" t="s">
        <v>170</v>
      </c>
      <c r="D258" s="198">
        <v>886.37</v>
      </c>
    </row>
    <row r="259" spans="1:4" ht="13.5">
      <c r="A259" s="197">
        <v>103135</v>
      </c>
      <c r="B259" s="197" t="s">
        <v>43656</v>
      </c>
      <c r="C259" s="197" t="s">
        <v>170</v>
      </c>
      <c r="D259" s="198">
        <v>950.73</v>
      </c>
    </row>
    <row r="260" spans="1:4" ht="13.5">
      <c r="A260" s="197">
        <v>103136</v>
      </c>
      <c r="B260" s="197" t="s">
        <v>43657</v>
      </c>
      <c r="C260" s="197" t="s">
        <v>170</v>
      </c>
      <c r="D260" s="123">
        <v>1139.92</v>
      </c>
    </row>
    <row r="261" spans="1:4" ht="13.5">
      <c r="A261" s="197">
        <v>103137</v>
      </c>
      <c r="B261" s="197" t="s">
        <v>43658</v>
      </c>
      <c r="C261" s="197" t="s">
        <v>170</v>
      </c>
      <c r="D261" s="198">
        <v>28.53</v>
      </c>
    </row>
    <row r="262" spans="1:4" ht="13.5">
      <c r="A262" s="197">
        <v>103138</v>
      </c>
      <c r="B262" s="197" t="s">
        <v>43659</v>
      </c>
      <c r="C262" s="197" t="s">
        <v>170</v>
      </c>
      <c r="D262" s="198">
        <v>32.83</v>
      </c>
    </row>
    <row r="263" spans="1:4" ht="13.5">
      <c r="A263" s="197">
        <v>103139</v>
      </c>
      <c r="B263" s="197" t="s">
        <v>43660</v>
      </c>
      <c r="C263" s="197" t="s">
        <v>170</v>
      </c>
      <c r="D263" s="198">
        <v>43.56</v>
      </c>
    </row>
    <row r="264" spans="1:4" ht="13.5">
      <c r="A264" s="197">
        <v>103140</v>
      </c>
      <c r="B264" s="197" t="s">
        <v>43661</v>
      </c>
      <c r="C264" s="197" t="s">
        <v>170</v>
      </c>
      <c r="D264" s="198">
        <v>54.27</v>
      </c>
    </row>
    <row r="265" spans="1:4" ht="13.5">
      <c r="A265" s="197">
        <v>103141</v>
      </c>
      <c r="B265" s="197" t="s">
        <v>43662</v>
      </c>
      <c r="C265" s="197" t="s">
        <v>170</v>
      </c>
      <c r="D265" s="198">
        <v>85.16</v>
      </c>
    </row>
    <row r="266" spans="1:4" ht="13.5">
      <c r="A266" s="197">
        <v>103142</v>
      </c>
      <c r="B266" s="197" t="s">
        <v>43663</v>
      </c>
      <c r="C266" s="197" t="s">
        <v>170</v>
      </c>
      <c r="D266" s="198">
        <v>95.88</v>
      </c>
    </row>
    <row r="267" spans="1:4" ht="13.5">
      <c r="A267" s="197">
        <v>103143</v>
      </c>
      <c r="B267" s="197" t="s">
        <v>43664</v>
      </c>
      <c r="C267" s="197" t="s">
        <v>170</v>
      </c>
      <c r="D267" s="198">
        <v>126.76</v>
      </c>
    </row>
    <row r="268" spans="1:4" ht="13.5">
      <c r="A268" s="197">
        <v>103144</v>
      </c>
      <c r="B268" s="197" t="s">
        <v>43665</v>
      </c>
      <c r="C268" s="197" t="s">
        <v>170</v>
      </c>
      <c r="D268" s="198">
        <v>137.47999999999999</v>
      </c>
    </row>
    <row r="269" spans="1:4" ht="13.5">
      <c r="A269" s="197">
        <v>103145</v>
      </c>
      <c r="B269" s="197" t="s">
        <v>43666</v>
      </c>
      <c r="C269" s="197" t="s">
        <v>170</v>
      </c>
      <c r="D269" s="198">
        <v>168.38</v>
      </c>
    </row>
    <row r="270" spans="1:4" ht="13.5">
      <c r="A270" s="197">
        <v>103146</v>
      </c>
      <c r="B270" s="197" t="s">
        <v>43667</v>
      </c>
      <c r="C270" s="197" t="s">
        <v>170</v>
      </c>
      <c r="D270" s="198">
        <v>179.09</v>
      </c>
    </row>
    <row r="271" spans="1:4" ht="13.5">
      <c r="A271" s="197">
        <v>103147</v>
      </c>
      <c r="B271" s="197" t="s">
        <v>43668</v>
      </c>
      <c r="C271" s="197" t="s">
        <v>170</v>
      </c>
      <c r="D271" s="198">
        <v>200.54</v>
      </c>
    </row>
    <row r="272" spans="1:4" ht="13.5">
      <c r="A272" s="197">
        <v>103148</v>
      </c>
      <c r="B272" s="197" t="s">
        <v>43669</v>
      </c>
      <c r="C272" s="197" t="s">
        <v>170</v>
      </c>
      <c r="D272" s="198">
        <v>242.16</v>
      </c>
    </row>
    <row r="273" spans="1:4" ht="13.5">
      <c r="A273" s="197">
        <v>103149</v>
      </c>
      <c r="B273" s="197" t="s">
        <v>43670</v>
      </c>
      <c r="C273" s="197" t="s">
        <v>170</v>
      </c>
      <c r="D273" s="198">
        <v>263.60000000000002</v>
      </c>
    </row>
    <row r="274" spans="1:4" ht="13.5">
      <c r="A274" s="197">
        <v>103150</v>
      </c>
      <c r="B274" s="197" t="s">
        <v>43671</v>
      </c>
      <c r="C274" s="197" t="s">
        <v>170</v>
      </c>
      <c r="D274" s="198">
        <v>305.17</v>
      </c>
    </row>
    <row r="275" spans="1:4" ht="13.5">
      <c r="A275" s="197">
        <v>103151</v>
      </c>
      <c r="B275" s="197" t="s">
        <v>43672</v>
      </c>
      <c r="C275" s="197" t="s">
        <v>170</v>
      </c>
      <c r="D275" s="198">
        <v>326.67</v>
      </c>
    </row>
    <row r="276" spans="1:4" ht="13.5">
      <c r="A276" s="197">
        <v>103152</v>
      </c>
      <c r="B276" s="197" t="s">
        <v>43673</v>
      </c>
      <c r="C276" s="197" t="s">
        <v>170</v>
      </c>
      <c r="D276" s="198">
        <v>389.73</v>
      </c>
    </row>
    <row r="277" spans="1:4" ht="13.5">
      <c r="A277" s="197">
        <v>103372</v>
      </c>
      <c r="B277" s="197" t="s">
        <v>43674</v>
      </c>
      <c r="C277" s="197" t="s">
        <v>119</v>
      </c>
      <c r="D277" s="198">
        <v>5.97</v>
      </c>
    </row>
    <row r="278" spans="1:4" ht="13.5">
      <c r="A278" s="197">
        <v>103373</v>
      </c>
      <c r="B278" s="197" t="s">
        <v>43675</v>
      </c>
      <c r="C278" s="197" t="s">
        <v>119</v>
      </c>
      <c r="D278" s="198">
        <v>11.69</v>
      </c>
    </row>
    <row r="279" spans="1:4" ht="13.5">
      <c r="A279" s="197">
        <v>103376</v>
      </c>
      <c r="B279" s="197" t="s">
        <v>43676</v>
      </c>
      <c r="C279" s="197" t="s">
        <v>119</v>
      </c>
      <c r="D279" s="198">
        <v>138.99</v>
      </c>
    </row>
    <row r="280" spans="1:4" ht="13.5">
      <c r="A280" s="197">
        <v>103377</v>
      </c>
      <c r="B280" s="197" t="s">
        <v>43677</v>
      </c>
      <c r="C280" s="197" t="s">
        <v>119</v>
      </c>
      <c r="D280" s="123">
        <v>1320.44</v>
      </c>
    </row>
    <row r="281" spans="1:4" ht="13.5">
      <c r="A281" s="197">
        <v>103379</v>
      </c>
      <c r="B281" s="197" t="s">
        <v>43678</v>
      </c>
      <c r="C281" s="197" t="s">
        <v>119</v>
      </c>
      <c r="D281" s="198">
        <v>462.82</v>
      </c>
    </row>
    <row r="282" spans="1:4" ht="13.5">
      <c r="A282" s="197">
        <v>103383</v>
      </c>
      <c r="B282" s="197" t="s">
        <v>43679</v>
      </c>
      <c r="C282" s="197" t="s">
        <v>119</v>
      </c>
      <c r="D282" s="123">
        <v>1132.6500000000001</v>
      </c>
    </row>
    <row r="283" spans="1:4" ht="13.5">
      <c r="A283" s="197">
        <v>103385</v>
      </c>
      <c r="B283" s="197" t="s">
        <v>43680</v>
      </c>
      <c r="C283" s="197" t="s">
        <v>119</v>
      </c>
      <c r="D283" s="123">
        <v>1825.86</v>
      </c>
    </row>
    <row r="284" spans="1:4" ht="13.5">
      <c r="A284" s="197">
        <v>103387</v>
      </c>
      <c r="B284" s="197" t="s">
        <v>43681</v>
      </c>
      <c r="C284" s="197" t="s">
        <v>119</v>
      </c>
      <c r="D284" s="123">
        <v>3203.63</v>
      </c>
    </row>
    <row r="285" spans="1:4" ht="13.5">
      <c r="A285" s="197">
        <v>103389</v>
      </c>
      <c r="B285" s="197" t="s">
        <v>43682</v>
      </c>
      <c r="C285" s="197" t="s">
        <v>119</v>
      </c>
      <c r="D285" s="123">
        <v>4764.3900000000003</v>
      </c>
    </row>
    <row r="286" spans="1:4" ht="13.5">
      <c r="A286" s="197">
        <v>103391</v>
      </c>
      <c r="B286" s="197" t="s">
        <v>43683</v>
      </c>
      <c r="C286" s="197" t="s">
        <v>119</v>
      </c>
      <c r="D286" s="123">
        <v>3134.41</v>
      </c>
    </row>
    <row r="287" spans="1:4" ht="13.5">
      <c r="A287" s="197">
        <v>103392</v>
      </c>
      <c r="B287" s="197" t="s">
        <v>43684</v>
      </c>
      <c r="C287" s="197" t="s">
        <v>119</v>
      </c>
      <c r="D287" s="123">
        <v>5126.78</v>
      </c>
    </row>
    <row r="288" spans="1:4" ht="13.5">
      <c r="A288" s="197">
        <v>103393</v>
      </c>
      <c r="B288" s="197" t="s">
        <v>43685</v>
      </c>
      <c r="C288" s="197" t="s">
        <v>119</v>
      </c>
      <c r="D288" s="123">
        <v>5654.18</v>
      </c>
    </row>
    <row r="289" spans="1:4" ht="13.5">
      <c r="A289" s="197">
        <v>103394</v>
      </c>
      <c r="B289" s="197" t="s">
        <v>43686</v>
      </c>
      <c r="C289" s="197" t="s">
        <v>119</v>
      </c>
      <c r="D289" s="123">
        <v>4185.16</v>
      </c>
    </row>
    <row r="290" spans="1:4" ht="13.5">
      <c r="A290" s="197">
        <v>103395</v>
      </c>
      <c r="B290" s="197" t="s">
        <v>43687</v>
      </c>
      <c r="C290" s="197" t="s">
        <v>119</v>
      </c>
      <c r="D290" s="123">
        <v>2073.64</v>
      </c>
    </row>
    <row r="291" spans="1:4" ht="13.5">
      <c r="A291" s="197">
        <v>103396</v>
      </c>
      <c r="B291" s="197" t="s">
        <v>43688</v>
      </c>
      <c r="C291" s="197" t="s">
        <v>119</v>
      </c>
      <c r="D291" s="123">
        <v>1394.79</v>
      </c>
    </row>
    <row r="292" spans="1:4" ht="13.5">
      <c r="A292" s="197">
        <v>103397</v>
      </c>
      <c r="B292" s="197" t="s">
        <v>43689</v>
      </c>
      <c r="C292" s="197" t="s">
        <v>170</v>
      </c>
      <c r="D292" s="198">
        <v>4.57</v>
      </c>
    </row>
    <row r="293" spans="1:4" ht="13.5">
      <c r="A293" s="197">
        <v>103398</v>
      </c>
      <c r="B293" s="197" t="s">
        <v>43690</v>
      </c>
      <c r="C293" s="197" t="s">
        <v>170</v>
      </c>
      <c r="D293" s="198">
        <v>7.31</v>
      </c>
    </row>
    <row r="294" spans="1:4" ht="13.5">
      <c r="A294" s="197">
        <v>103399</v>
      </c>
      <c r="B294" s="197" t="s">
        <v>43691</v>
      </c>
      <c r="C294" s="197" t="s">
        <v>170</v>
      </c>
      <c r="D294" s="198">
        <v>14.4</v>
      </c>
    </row>
    <row r="295" spans="1:4" ht="13.5">
      <c r="A295" s="197">
        <v>103400</v>
      </c>
      <c r="B295" s="197" t="s">
        <v>43692</v>
      </c>
      <c r="C295" s="197" t="s">
        <v>170</v>
      </c>
      <c r="D295" s="198">
        <v>20.59</v>
      </c>
    </row>
    <row r="296" spans="1:4" ht="13.5">
      <c r="A296" s="197">
        <v>103401</v>
      </c>
      <c r="B296" s="197" t="s">
        <v>43693</v>
      </c>
      <c r="C296" s="197" t="s">
        <v>170</v>
      </c>
      <c r="D296" s="198">
        <v>25.16</v>
      </c>
    </row>
    <row r="297" spans="1:4" ht="13.5">
      <c r="A297" s="197">
        <v>103402</v>
      </c>
      <c r="B297" s="197" t="s">
        <v>43694</v>
      </c>
      <c r="C297" s="197" t="s">
        <v>170</v>
      </c>
      <c r="D297" s="198">
        <v>36.6</v>
      </c>
    </row>
    <row r="298" spans="1:4" ht="13.5">
      <c r="A298" s="197">
        <v>103403</v>
      </c>
      <c r="B298" s="197" t="s">
        <v>43695</v>
      </c>
      <c r="C298" s="197" t="s">
        <v>170</v>
      </c>
      <c r="D298" s="198">
        <v>41.18</v>
      </c>
    </row>
    <row r="299" spans="1:4" ht="13.5">
      <c r="A299" s="197">
        <v>103404</v>
      </c>
      <c r="B299" s="197" t="s">
        <v>43696</v>
      </c>
      <c r="C299" s="197" t="s">
        <v>170</v>
      </c>
      <c r="D299" s="198">
        <v>45.75</v>
      </c>
    </row>
    <row r="300" spans="1:4" ht="13.5">
      <c r="A300" s="197">
        <v>103405</v>
      </c>
      <c r="B300" s="197" t="s">
        <v>43697</v>
      </c>
      <c r="C300" s="197" t="s">
        <v>170</v>
      </c>
      <c r="D300" s="198">
        <v>51.47</v>
      </c>
    </row>
    <row r="301" spans="1:4" ht="13.5">
      <c r="A301" s="197">
        <v>103406</v>
      </c>
      <c r="B301" s="197" t="s">
        <v>43698</v>
      </c>
      <c r="C301" s="197" t="s">
        <v>170</v>
      </c>
      <c r="D301" s="198">
        <v>57.2</v>
      </c>
    </row>
    <row r="302" spans="1:4" ht="13.5">
      <c r="A302" s="197">
        <v>103407</v>
      </c>
      <c r="B302" s="197" t="s">
        <v>43699</v>
      </c>
      <c r="C302" s="197" t="s">
        <v>170</v>
      </c>
      <c r="D302" s="198">
        <v>64.06</v>
      </c>
    </row>
    <row r="303" spans="1:4" ht="13.5">
      <c r="A303" s="197">
        <v>103408</v>
      </c>
      <c r="B303" s="197" t="s">
        <v>43700</v>
      </c>
      <c r="C303" s="197" t="s">
        <v>170</v>
      </c>
      <c r="D303" s="198">
        <v>72.069999999999993</v>
      </c>
    </row>
    <row r="304" spans="1:4" ht="13.5">
      <c r="A304" s="197">
        <v>103409</v>
      </c>
      <c r="B304" s="197" t="s">
        <v>43701</v>
      </c>
      <c r="C304" s="197" t="s">
        <v>170</v>
      </c>
      <c r="D304" s="198">
        <v>81.22</v>
      </c>
    </row>
    <row r="305" spans="1:4" ht="13.5">
      <c r="A305" s="197">
        <v>103410</v>
      </c>
      <c r="B305" s="197" t="s">
        <v>43702</v>
      </c>
      <c r="C305" s="197" t="s">
        <v>170</v>
      </c>
      <c r="D305" s="198">
        <v>91.52</v>
      </c>
    </row>
    <row r="306" spans="1:4" ht="13.5">
      <c r="A306" s="197">
        <v>103411</v>
      </c>
      <c r="B306" s="197" t="s">
        <v>43703</v>
      </c>
      <c r="C306" s="197" t="s">
        <v>170</v>
      </c>
      <c r="D306" s="198">
        <v>9.14</v>
      </c>
    </row>
    <row r="307" spans="1:4" ht="13.5">
      <c r="A307" s="197">
        <v>103412</v>
      </c>
      <c r="B307" s="197" t="s">
        <v>43704</v>
      </c>
      <c r="C307" s="197" t="s">
        <v>170</v>
      </c>
      <c r="D307" s="198">
        <v>14.63</v>
      </c>
    </row>
    <row r="308" spans="1:4" ht="13.5">
      <c r="A308" s="197">
        <v>103413</v>
      </c>
      <c r="B308" s="197" t="s">
        <v>43705</v>
      </c>
      <c r="C308" s="197" t="s">
        <v>170</v>
      </c>
      <c r="D308" s="198">
        <v>28.82</v>
      </c>
    </row>
    <row r="309" spans="1:4" ht="13.5">
      <c r="A309" s="197">
        <v>103414</v>
      </c>
      <c r="B309" s="197" t="s">
        <v>43706</v>
      </c>
      <c r="C309" s="197" t="s">
        <v>170</v>
      </c>
      <c r="D309" s="198">
        <v>41.18</v>
      </c>
    </row>
    <row r="310" spans="1:4" ht="13.5">
      <c r="A310" s="197">
        <v>103415</v>
      </c>
      <c r="B310" s="197" t="s">
        <v>43707</v>
      </c>
      <c r="C310" s="197" t="s">
        <v>170</v>
      </c>
      <c r="D310" s="198">
        <v>50.33</v>
      </c>
    </row>
    <row r="311" spans="1:4" ht="13.5">
      <c r="A311" s="197">
        <v>103416</v>
      </c>
      <c r="B311" s="197" t="s">
        <v>43708</v>
      </c>
      <c r="C311" s="197" t="s">
        <v>170</v>
      </c>
      <c r="D311" s="198">
        <v>73.209999999999994</v>
      </c>
    </row>
    <row r="312" spans="1:4" ht="13.5">
      <c r="A312" s="197">
        <v>103417</v>
      </c>
      <c r="B312" s="197" t="s">
        <v>43709</v>
      </c>
      <c r="C312" s="197" t="s">
        <v>170</v>
      </c>
      <c r="D312" s="198">
        <v>82.36</v>
      </c>
    </row>
    <row r="313" spans="1:4" ht="13.5">
      <c r="A313" s="197">
        <v>103418</v>
      </c>
      <c r="B313" s="197" t="s">
        <v>43710</v>
      </c>
      <c r="C313" s="197" t="s">
        <v>170</v>
      </c>
      <c r="D313" s="198">
        <v>91.52</v>
      </c>
    </row>
    <row r="314" spans="1:4" ht="13.5">
      <c r="A314" s="197">
        <v>103419</v>
      </c>
      <c r="B314" s="197" t="s">
        <v>43711</v>
      </c>
      <c r="C314" s="197" t="s">
        <v>170</v>
      </c>
      <c r="D314" s="198">
        <v>102.95</v>
      </c>
    </row>
    <row r="315" spans="1:4" ht="13.5">
      <c r="A315" s="197">
        <v>103420</v>
      </c>
      <c r="B315" s="197" t="s">
        <v>43712</v>
      </c>
      <c r="C315" s="197" t="s">
        <v>170</v>
      </c>
      <c r="D315" s="198">
        <v>114.4</v>
      </c>
    </row>
    <row r="316" spans="1:4" ht="13.5">
      <c r="A316" s="197">
        <v>103421</v>
      </c>
      <c r="B316" s="197" t="s">
        <v>43713</v>
      </c>
      <c r="C316" s="197" t="s">
        <v>170</v>
      </c>
      <c r="D316" s="198">
        <v>128.13</v>
      </c>
    </row>
    <row r="317" spans="1:4" ht="13.5">
      <c r="A317" s="197">
        <v>103422</v>
      </c>
      <c r="B317" s="197" t="s">
        <v>43714</v>
      </c>
      <c r="C317" s="197" t="s">
        <v>170</v>
      </c>
      <c r="D317" s="198">
        <v>144.13999999999999</v>
      </c>
    </row>
    <row r="318" spans="1:4" ht="13.5">
      <c r="A318" s="197">
        <v>103423</v>
      </c>
      <c r="B318" s="197" t="s">
        <v>43715</v>
      </c>
      <c r="C318" s="197" t="s">
        <v>170</v>
      </c>
      <c r="D318" s="198">
        <v>162.44</v>
      </c>
    </row>
    <row r="319" spans="1:4" ht="13.5">
      <c r="A319" s="197">
        <v>103424</v>
      </c>
      <c r="B319" s="197" t="s">
        <v>43716</v>
      </c>
      <c r="C319" s="197" t="s">
        <v>170</v>
      </c>
      <c r="D319" s="198">
        <v>183.03</v>
      </c>
    </row>
    <row r="320" spans="1:4" ht="13.5">
      <c r="A320" s="197">
        <v>103425</v>
      </c>
      <c r="B320" s="197" t="s">
        <v>43717</v>
      </c>
      <c r="C320" s="197" t="s">
        <v>170</v>
      </c>
      <c r="D320" s="198">
        <v>17.510000000000002</v>
      </c>
    </row>
    <row r="321" spans="1:4" ht="13.5">
      <c r="A321" s="197">
        <v>103426</v>
      </c>
      <c r="B321" s="197" t="s">
        <v>43718</v>
      </c>
      <c r="C321" s="197" t="s">
        <v>170</v>
      </c>
      <c r="D321" s="198">
        <v>21.26</v>
      </c>
    </row>
    <row r="322" spans="1:4" ht="13.5">
      <c r="A322" s="197">
        <v>103427</v>
      </c>
      <c r="B322" s="197" t="s">
        <v>43719</v>
      </c>
      <c r="C322" s="197" t="s">
        <v>170</v>
      </c>
      <c r="D322" s="198">
        <v>42.56</v>
      </c>
    </row>
    <row r="323" spans="1:4" ht="13.5">
      <c r="A323" s="197">
        <v>103428</v>
      </c>
      <c r="B323" s="197" t="s">
        <v>43720</v>
      </c>
      <c r="C323" s="197" t="s">
        <v>170</v>
      </c>
      <c r="D323" s="198">
        <v>277.25</v>
      </c>
    </row>
    <row r="324" spans="1:4" ht="13.5">
      <c r="A324" s="197">
        <v>103429</v>
      </c>
      <c r="B324" s="197" t="s">
        <v>43721</v>
      </c>
      <c r="C324" s="197" t="s">
        <v>170</v>
      </c>
      <c r="D324" s="123">
        <v>3018.95</v>
      </c>
    </row>
    <row r="325" spans="1:4" ht="13.5">
      <c r="A325" s="197">
        <v>103430</v>
      </c>
      <c r="B325" s="197" t="s">
        <v>43722</v>
      </c>
      <c r="C325" s="197" t="s">
        <v>170</v>
      </c>
      <c r="D325" s="198">
        <v>37.28</v>
      </c>
    </row>
    <row r="326" spans="1:4" ht="13.5">
      <c r="A326" s="197">
        <v>103431</v>
      </c>
      <c r="B326" s="197" t="s">
        <v>43723</v>
      </c>
      <c r="C326" s="197" t="s">
        <v>170</v>
      </c>
      <c r="D326" s="198">
        <v>65.55</v>
      </c>
    </row>
    <row r="327" spans="1:4" ht="13.5">
      <c r="A327" s="197">
        <v>103432</v>
      </c>
      <c r="B327" s="197" t="s">
        <v>43724</v>
      </c>
      <c r="C327" s="197" t="s">
        <v>170</v>
      </c>
      <c r="D327" s="123">
        <v>1712.99</v>
      </c>
    </row>
    <row r="328" spans="1:4" ht="13.5">
      <c r="A328" s="197">
        <v>103433</v>
      </c>
      <c r="B328" s="197" t="s">
        <v>43725</v>
      </c>
      <c r="C328" s="197" t="s">
        <v>170</v>
      </c>
      <c r="D328" s="198">
        <v>36.53</v>
      </c>
    </row>
    <row r="329" spans="1:4" ht="13.5">
      <c r="A329" s="197">
        <v>103434</v>
      </c>
      <c r="B329" s="197" t="s">
        <v>43726</v>
      </c>
      <c r="C329" s="197" t="s">
        <v>170</v>
      </c>
      <c r="D329" s="198">
        <v>50.66</v>
      </c>
    </row>
    <row r="330" spans="1:4" ht="13.5">
      <c r="A330" s="197">
        <v>103435</v>
      </c>
      <c r="B330" s="197" t="s">
        <v>43727</v>
      </c>
      <c r="C330" s="197" t="s">
        <v>170</v>
      </c>
      <c r="D330" s="198">
        <v>94.36</v>
      </c>
    </row>
    <row r="331" spans="1:4" ht="13.5">
      <c r="A331" s="197">
        <v>103436</v>
      </c>
      <c r="B331" s="197" t="s">
        <v>43728</v>
      </c>
      <c r="C331" s="197" t="s">
        <v>170</v>
      </c>
      <c r="D331" s="123">
        <v>2423.46</v>
      </c>
    </row>
    <row r="332" spans="1:4" ht="13.5">
      <c r="A332" s="197">
        <v>103437</v>
      </c>
      <c r="B332" s="197" t="s">
        <v>43729</v>
      </c>
      <c r="C332" s="197" t="s">
        <v>170</v>
      </c>
      <c r="D332" s="198">
        <v>195.65</v>
      </c>
    </row>
    <row r="333" spans="1:4" ht="13.5">
      <c r="A333" s="197">
        <v>103438</v>
      </c>
      <c r="B333" s="197" t="s">
        <v>43730</v>
      </c>
      <c r="C333" s="197" t="s">
        <v>170</v>
      </c>
      <c r="D333" s="198">
        <v>195.65</v>
      </c>
    </row>
    <row r="334" spans="1:4" ht="13.5">
      <c r="A334" s="197">
        <v>103439</v>
      </c>
      <c r="B334" s="197" t="s">
        <v>43731</v>
      </c>
      <c r="C334" s="197" t="s">
        <v>170</v>
      </c>
      <c r="D334" s="198">
        <v>229.75</v>
      </c>
    </row>
    <row r="335" spans="1:4" ht="13.5">
      <c r="A335" s="197">
        <v>103440</v>
      </c>
      <c r="B335" s="197" t="s">
        <v>43732</v>
      </c>
      <c r="C335" s="197" t="s">
        <v>170</v>
      </c>
      <c r="D335" s="198">
        <v>444.71</v>
      </c>
    </row>
    <row r="336" spans="1:4" ht="13.5">
      <c r="A336" s="197">
        <v>103441</v>
      </c>
      <c r="B336" s="197" t="s">
        <v>43733</v>
      </c>
      <c r="C336" s="197" t="s">
        <v>170</v>
      </c>
      <c r="D336" s="198">
        <v>450.24</v>
      </c>
    </row>
    <row r="337" spans="1:4" ht="13.5">
      <c r="A337" s="197">
        <v>103442</v>
      </c>
      <c r="B337" s="197" t="s">
        <v>43734</v>
      </c>
      <c r="C337" s="197" t="s">
        <v>170</v>
      </c>
      <c r="D337" s="198">
        <v>583.55999999999995</v>
      </c>
    </row>
    <row r="338" spans="1:4" ht="13.5">
      <c r="A338" s="197">
        <v>93206</v>
      </c>
      <c r="B338" s="197" t="s">
        <v>22978</v>
      </c>
      <c r="C338" s="197" t="s">
        <v>102</v>
      </c>
      <c r="D338" s="123">
        <v>1238.3800000000001</v>
      </c>
    </row>
    <row r="339" spans="1:4" ht="13.5">
      <c r="A339" s="197">
        <v>93207</v>
      </c>
      <c r="B339" s="197" t="s">
        <v>22979</v>
      </c>
      <c r="C339" s="197" t="s">
        <v>102</v>
      </c>
      <c r="D339" s="123">
        <v>1194.44</v>
      </c>
    </row>
    <row r="340" spans="1:4" ht="13.5">
      <c r="A340" s="197">
        <v>93208</v>
      </c>
      <c r="B340" s="197" t="s">
        <v>22980</v>
      </c>
      <c r="C340" s="197" t="s">
        <v>102</v>
      </c>
      <c r="D340" s="198">
        <v>950.29</v>
      </c>
    </row>
    <row r="341" spans="1:4" ht="13.5">
      <c r="A341" s="197">
        <v>93209</v>
      </c>
      <c r="B341" s="197" t="s">
        <v>22981</v>
      </c>
      <c r="C341" s="197" t="s">
        <v>102</v>
      </c>
      <c r="D341" s="123">
        <v>1006.4</v>
      </c>
    </row>
    <row r="342" spans="1:4" ht="13.5">
      <c r="A342" s="197">
        <v>93210</v>
      </c>
      <c r="B342" s="197" t="s">
        <v>22982</v>
      </c>
      <c r="C342" s="197" t="s">
        <v>102</v>
      </c>
      <c r="D342" s="198">
        <v>620.34</v>
      </c>
    </row>
    <row r="343" spans="1:4" ht="13.5">
      <c r="A343" s="197">
        <v>93211</v>
      </c>
      <c r="B343" s="197" t="s">
        <v>22983</v>
      </c>
      <c r="C343" s="197" t="s">
        <v>102</v>
      </c>
      <c r="D343" s="198">
        <v>622.71</v>
      </c>
    </row>
    <row r="344" spans="1:4" ht="13.5">
      <c r="A344" s="197">
        <v>93212</v>
      </c>
      <c r="B344" s="197" t="s">
        <v>22984</v>
      </c>
      <c r="C344" s="197" t="s">
        <v>102</v>
      </c>
      <c r="D344" s="123">
        <v>1056.1600000000001</v>
      </c>
    </row>
    <row r="345" spans="1:4" ht="13.5">
      <c r="A345" s="197">
        <v>93213</v>
      </c>
      <c r="B345" s="197" t="s">
        <v>22985</v>
      </c>
      <c r="C345" s="197" t="s">
        <v>102</v>
      </c>
      <c r="D345" s="123">
        <v>1075.23</v>
      </c>
    </row>
    <row r="346" spans="1:4" ht="13.5">
      <c r="A346" s="197">
        <v>93214</v>
      </c>
      <c r="B346" s="197" t="s">
        <v>22986</v>
      </c>
      <c r="C346" s="197" t="s">
        <v>170</v>
      </c>
      <c r="D346" s="123">
        <v>6411.15</v>
      </c>
    </row>
    <row r="347" spans="1:4" ht="13.5">
      <c r="A347" s="197">
        <v>93243</v>
      </c>
      <c r="B347" s="197" t="s">
        <v>22987</v>
      </c>
      <c r="C347" s="197" t="s">
        <v>170</v>
      </c>
      <c r="D347" s="123">
        <v>9763.91</v>
      </c>
    </row>
    <row r="348" spans="1:4" ht="13.5">
      <c r="A348" s="197">
        <v>93582</v>
      </c>
      <c r="B348" s="197" t="s">
        <v>22988</v>
      </c>
      <c r="C348" s="197" t="s">
        <v>102</v>
      </c>
      <c r="D348" s="198">
        <v>298.68</v>
      </c>
    </row>
    <row r="349" spans="1:4" ht="13.5">
      <c r="A349" s="197">
        <v>93583</v>
      </c>
      <c r="B349" s="197" t="s">
        <v>22989</v>
      </c>
      <c r="C349" s="197" t="s">
        <v>102</v>
      </c>
      <c r="D349" s="198">
        <v>484.42</v>
      </c>
    </row>
    <row r="350" spans="1:4" ht="13.5">
      <c r="A350" s="197">
        <v>93584</v>
      </c>
      <c r="B350" s="197" t="s">
        <v>22990</v>
      </c>
      <c r="C350" s="197" t="s">
        <v>102</v>
      </c>
      <c r="D350" s="198">
        <v>948.91</v>
      </c>
    </row>
    <row r="351" spans="1:4" ht="13.5">
      <c r="A351" s="197">
        <v>93585</v>
      </c>
      <c r="B351" s="197" t="s">
        <v>22991</v>
      </c>
      <c r="C351" s="197" t="s">
        <v>102</v>
      </c>
      <c r="D351" s="123">
        <v>1292.68</v>
      </c>
    </row>
    <row r="352" spans="1:4" ht="13.5">
      <c r="A352" s="197">
        <v>98441</v>
      </c>
      <c r="B352" s="197" t="s">
        <v>22992</v>
      </c>
      <c r="C352" s="197" t="s">
        <v>102</v>
      </c>
      <c r="D352" s="198">
        <v>151.21</v>
      </c>
    </row>
    <row r="353" spans="1:4" ht="13.5">
      <c r="A353" s="197">
        <v>98442</v>
      </c>
      <c r="B353" s="197" t="s">
        <v>22993</v>
      </c>
      <c r="C353" s="197" t="s">
        <v>102</v>
      </c>
      <c r="D353" s="198">
        <v>154.9</v>
      </c>
    </row>
    <row r="354" spans="1:4" ht="13.5">
      <c r="A354" s="197">
        <v>98443</v>
      </c>
      <c r="B354" s="197" t="s">
        <v>22994</v>
      </c>
      <c r="C354" s="197" t="s">
        <v>102</v>
      </c>
      <c r="D354" s="198">
        <v>130.05000000000001</v>
      </c>
    </row>
    <row r="355" spans="1:4" ht="13.5">
      <c r="A355" s="197">
        <v>98444</v>
      </c>
      <c r="B355" s="197" t="s">
        <v>22995</v>
      </c>
      <c r="C355" s="197" t="s">
        <v>102</v>
      </c>
      <c r="D355" s="198">
        <v>132.68</v>
      </c>
    </row>
    <row r="356" spans="1:4" ht="13.5">
      <c r="A356" s="197">
        <v>98445</v>
      </c>
      <c r="B356" s="197" t="s">
        <v>22996</v>
      </c>
      <c r="C356" s="197" t="s">
        <v>102</v>
      </c>
      <c r="D356" s="198">
        <v>186.13</v>
      </c>
    </row>
    <row r="357" spans="1:4" ht="13.5">
      <c r="A357" s="197">
        <v>98446</v>
      </c>
      <c r="B357" s="197" t="s">
        <v>22997</v>
      </c>
      <c r="C357" s="197" t="s">
        <v>102</v>
      </c>
      <c r="D357" s="198">
        <v>244.4</v>
      </c>
    </row>
    <row r="358" spans="1:4" ht="13.5">
      <c r="A358" s="197">
        <v>98447</v>
      </c>
      <c r="B358" s="197" t="s">
        <v>22998</v>
      </c>
      <c r="C358" s="197" t="s">
        <v>102</v>
      </c>
      <c r="D358" s="198">
        <v>156.65</v>
      </c>
    </row>
    <row r="359" spans="1:4" ht="13.5">
      <c r="A359" s="197">
        <v>98448</v>
      </c>
      <c r="B359" s="197" t="s">
        <v>22999</v>
      </c>
      <c r="C359" s="197" t="s">
        <v>102</v>
      </c>
      <c r="D359" s="198">
        <v>202</v>
      </c>
    </row>
    <row r="360" spans="1:4" ht="13.5">
      <c r="A360" s="197">
        <v>98449</v>
      </c>
      <c r="B360" s="197" t="s">
        <v>23000</v>
      </c>
      <c r="C360" s="197" t="s">
        <v>102</v>
      </c>
      <c r="D360" s="198">
        <v>181.39</v>
      </c>
    </row>
    <row r="361" spans="1:4" ht="13.5">
      <c r="A361" s="197">
        <v>98450</v>
      </c>
      <c r="B361" s="197" t="s">
        <v>23001</v>
      </c>
      <c r="C361" s="197" t="s">
        <v>102</v>
      </c>
      <c r="D361" s="198">
        <v>186.78</v>
      </c>
    </row>
    <row r="362" spans="1:4" ht="13.5">
      <c r="A362" s="197">
        <v>98451</v>
      </c>
      <c r="B362" s="197" t="s">
        <v>23002</v>
      </c>
      <c r="C362" s="197" t="s">
        <v>102</v>
      </c>
      <c r="D362" s="198">
        <v>157.05000000000001</v>
      </c>
    </row>
    <row r="363" spans="1:4" ht="13.5">
      <c r="A363" s="197">
        <v>98452</v>
      </c>
      <c r="B363" s="197" t="s">
        <v>23003</v>
      </c>
      <c r="C363" s="197" t="s">
        <v>102</v>
      </c>
      <c r="D363" s="198">
        <v>160.30000000000001</v>
      </c>
    </row>
    <row r="364" spans="1:4" ht="13.5">
      <c r="A364" s="197">
        <v>98453</v>
      </c>
      <c r="B364" s="197" t="s">
        <v>23004</v>
      </c>
      <c r="C364" s="197" t="s">
        <v>102</v>
      </c>
      <c r="D364" s="198">
        <v>222.72</v>
      </c>
    </row>
    <row r="365" spans="1:4" ht="13.5">
      <c r="A365" s="197">
        <v>98454</v>
      </c>
      <c r="B365" s="197" t="s">
        <v>23005</v>
      </c>
      <c r="C365" s="197" t="s">
        <v>102</v>
      </c>
      <c r="D365" s="198">
        <v>296.47000000000003</v>
      </c>
    </row>
    <row r="366" spans="1:4" ht="13.5">
      <c r="A366" s="197">
        <v>98455</v>
      </c>
      <c r="B366" s="197" t="s">
        <v>23006</v>
      </c>
      <c r="C366" s="197" t="s">
        <v>102</v>
      </c>
      <c r="D366" s="198">
        <v>190.04</v>
      </c>
    </row>
    <row r="367" spans="1:4" ht="13.5">
      <c r="A367" s="197">
        <v>98456</v>
      </c>
      <c r="B367" s="197" t="s">
        <v>23007</v>
      </c>
      <c r="C367" s="197" t="s">
        <v>102</v>
      </c>
      <c r="D367" s="198">
        <v>249.81</v>
      </c>
    </row>
    <row r="368" spans="1:4" ht="13.5">
      <c r="A368" s="197">
        <v>98458</v>
      </c>
      <c r="B368" s="197" t="s">
        <v>23008</v>
      </c>
      <c r="C368" s="197" t="s">
        <v>102</v>
      </c>
      <c r="D368" s="198">
        <v>144.84</v>
      </c>
    </row>
    <row r="369" spans="1:4" ht="13.5">
      <c r="A369" s="197">
        <v>98459</v>
      </c>
      <c r="B369" s="197" t="s">
        <v>23009</v>
      </c>
      <c r="C369" s="197" t="s">
        <v>102</v>
      </c>
      <c r="D369" s="198">
        <v>124.48</v>
      </c>
    </row>
    <row r="370" spans="1:4" ht="13.5">
      <c r="A370" s="197">
        <v>98460</v>
      </c>
      <c r="B370" s="197" t="s">
        <v>23010</v>
      </c>
      <c r="C370" s="197" t="s">
        <v>102</v>
      </c>
      <c r="D370" s="198">
        <v>166.32</v>
      </c>
    </row>
    <row r="371" spans="1:4" ht="13.5">
      <c r="A371" s="197">
        <v>98461</v>
      </c>
      <c r="B371" s="197" t="s">
        <v>23011</v>
      </c>
      <c r="C371" s="197" t="s">
        <v>170</v>
      </c>
      <c r="D371" s="123">
        <v>5552.7</v>
      </c>
    </row>
    <row r="372" spans="1:4" ht="13.5">
      <c r="A372" s="197">
        <v>98462</v>
      </c>
      <c r="B372" s="197" t="s">
        <v>23012</v>
      </c>
      <c r="C372" s="197" t="s">
        <v>170</v>
      </c>
      <c r="D372" s="123">
        <v>8323.49</v>
      </c>
    </row>
    <row r="373" spans="1:4" ht="13.5">
      <c r="A373" s="197">
        <v>5631</v>
      </c>
      <c r="B373" s="197" t="s">
        <v>23013</v>
      </c>
      <c r="C373" s="197" t="s">
        <v>23014</v>
      </c>
      <c r="D373" s="198">
        <v>214.01</v>
      </c>
    </row>
    <row r="374" spans="1:4" ht="13.5">
      <c r="A374" s="197">
        <v>5678</v>
      </c>
      <c r="B374" s="197" t="s">
        <v>23015</v>
      </c>
      <c r="C374" s="197" t="s">
        <v>23014</v>
      </c>
      <c r="D374" s="198">
        <v>140.16999999999999</v>
      </c>
    </row>
    <row r="375" spans="1:4" ht="13.5">
      <c r="A375" s="197">
        <v>5680</v>
      </c>
      <c r="B375" s="197" t="s">
        <v>23016</v>
      </c>
      <c r="C375" s="197" t="s">
        <v>23014</v>
      </c>
      <c r="D375" s="198">
        <v>128.97</v>
      </c>
    </row>
    <row r="376" spans="1:4" ht="13.5">
      <c r="A376" s="197">
        <v>5684</v>
      </c>
      <c r="B376" s="197" t="s">
        <v>23017</v>
      </c>
      <c r="C376" s="197" t="s">
        <v>23014</v>
      </c>
      <c r="D376" s="198">
        <v>167.17</v>
      </c>
    </row>
    <row r="377" spans="1:4" ht="13.5">
      <c r="A377" s="197">
        <v>5689</v>
      </c>
      <c r="B377" s="197" t="s">
        <v>23018</v>
      </c>
      <c r="C377" s="197" t="s">
        <v>23014</v>
      </c>
      <c r="D377" s="198">
        <v>6.08</v>
      </c>
    </row>
    <row r="378" spans="1:4" ht="13.5">
      <c r="A378" s="197">
        <v>5795</v>
      </c>
      <c r="B378" s="197" t="s">
        <v>23019</v>
      </c>
      <c r="C378" s="197" t="s">
        <v>23014</v>
      </c>
      <c r="D378" s="198">
        <v>34.19</v>
      </c>
    </row>
    <row r="379" spans="1:4" ht="13.5">
      <c r="A379" s="197">
        <v>5811</v>
      </c>
      <c r="B379" s="197" t="s">
        <v>23020</v>
      </c>
      <c r="C379" s="197" t="s">
        <v>23014</v>
      </c>
      <c r="D379" s="198">
        <v>200.65</v>
      </c>
    </row>
    <row r="380" spans="1:4" ht="13.5">
      <c r="A380" s="197">
        <v>5823</v>
      </c>
      <c r="B380" s="197" t="s">
        <v>23021</v>
      </c>
      <c r="C380" s="197" t="s">
        <v>23014</v>
      </c>
      <c r="D380" s="198">
        <v>222.23</v>
      </c>
    </row>
    <row r="381" spans="1:4" ht="13.5">
      <c r="A381" s="197">
        <v>5824</v>
      </c>
      <c r="B381" s="197" t="s">
        <v>23022</v>
      </c>
      <c r="C381" s="197" t="s">
        <v>23014</v>
      </c>
      <c r="D381" s="198">
        <v>193.79</v>
      </c>
    </row>
    <row r="382" spans="1:4" ht="13.5">
      <c r="A382" s="197">
        <v>5835</v>
      </c>
      <c r="B382" s="197" t="s">
        <v>23023</v>
      </c>
      <c r="C382" s="197" t="s">
        <v>23014</v>
      </c>
      <c r="D382" s="198">
        <v>398.68</v>
      </c>
    </row>
    <row r="383" spans="1:4" ht="13.5">
      <c r="A383" s="197">
        <v>5839</v>
      </c>
      <c r="B383" s="197" t="s">
        <v>23024</v>
      </c>
      <c r="C383" s="197" t="s">
        <v>23014</v>
      </c>
      <c r="D383" s="198">
        <v>9.14</v>
      </c>
    </row>
    <row r="384" spans="1:4" ht="13.5">
      <c r="A384" s="197">
        <v>5843</v>
      </c>
      <c r="B384" s="197" t="s">
        <v>23025</v>
      </c>
      <c r="C384" s="197" t="s">
        <v>23014</v>
      </c>
      <c r="D384" s="198">
        <v>165.9</v>
      </c>
    </row>
    <row r="385" spans="1:4" ht="13.5">
      <c r="A385" s="197">
        <v>5847</v>
      </c>
      <c r="B385" s="197" t="s">
        <v>23026</v>
      </c>
      <c r="C385" s="197" t="s">
        <v>23014</v>
      </c>
      <c r="D385" s="198">
        <v>246.7</v>
      </c>
    </row>
    <row r="386" spans="1:4" ht="13.5">
      <c r="A386" s="197">
        <v>5851</v>
      </c>
      <c r="B386" s="197" t="s">
        <v>23027</v>
      </c>
      <c r="C386" s="197" t="s">
        <v>23014</v>
      </c>
      <c r="D386" s="198">
        <v>234.33</v>
      </c>
    </row>
    <row r="387" spans="1:4" ht="13.5">
      <c r="A387" s="197">
        <v>5855</v>
      </c>
      <c r="B387" s="197" t="s">
        <v>23028</v>
      </c>
      <c r="C387" s="197" t="s">
        <v>23014</v>
      </c>
      <c r="D387" s="198">
        <v>598.12</v>
      </c>
    </row>
    <row r="388" spans="1:4" ht="13.5">
      <c r="A388" s="197">
        <v>5863</v>
      </c>
      <c r="B388" s="197" t="s">
        <v>23029</v>
      </c>
      <c r="C388" s="197" t="s">
        <v>23014</v>
      </c>
      <c r="D388" s="198">
        <v>23.01</v>
      </c>
    </row>
    <row r="389" spans="1:4" ht="13.5">
      <c r="A389" s="197">
        <v>5867</v>
      </c>
      <c r="B389" s="197" t="s">
        <v>23030</v>
      </c>
      <c r="C389" s="197" t="s">
        <v>23014</v>
      </c>
      <c r="D389" s="198">
        <v>167.63</v>
      </c>
    </row>
    <row r="390" spans="1:4" ht="13.5">
      <c r="A390" s="197">
        <v>5875</v>
      </c>
      <c r="B390" s="197" t="s">
        <v>23031</v>
      </c>
      <c r="C390" s="197" t="s">
        <v>23014</v>
      </c>
      <c r="D390" s="198">
        <v>128.68</v>
      </c>
    </row>
    <row r="391" spans="1:4" ht="13.5">
      <c r="A391" s="197">
        <v>5879</v>
      </c>
      <c r="B391" s="197" t="s">
        <v>23032</v>
      </c>
      <c r="C391" s="197" t="s">
        <v>23014</v>
      </c>
      <c r="D391" s="198">
        <v>148.15</v>
      </c>
    </row>
    <row r="392" spans="1:4" ht="13.5">
      <c r="A392" s="197">
        <v>5882</v>
      </c>
      <c r="B392" s="197" t="s">
        <v>23033</v>
      </c>
      <c r="C392" s="197" t="s">
        <v>23014</v>
      </c>
      <c r="D392" s="198">
        <v>116.6</v>
      </c>
    </row>
    <row r="393" spans="1:4" ht="13.5">
      <c r="A393" s="197">
        <v>5890</v>
      </c>
      <c r="B393" s="197" t="s">
        <v>23034</v>
      </c>
      <c r="C393" s="197" t="s">
        <v>23014</v>
      </c>
      <c r="D393" s="198">
        <v>193.09</v>
      </c>
    </row>
    <row r="394" spans="1:4" ht="13.5">
      <c r="A394" s="197">
        <v>5894</v>
      </c>
      <c r="B394" s="197" t="s">
        <v>23035</v>
      </c>
      <c r="C394" s="197" t="s">
        <v>23014</v>
      </c>
      <c r="D394" s="198">
        <v>188.57</v>
      </c>
    </row>
    <row r="395" spans="1:4" ht="13.5">
      <c r="A395" s="197">
        <v>5901</v>
      </c>
      <c r="B395" s="197" t="s">
        <v>23036</v>
      </c>
      <c r="C395" s="197" t="s">
        <v>23014</v>
      </c>
      <c r="D395" s="198">
        <v>297.02999999999997</v>
      </c>
    </row>
    <row r="396" spans="1:4" ht="13.5">
      <c r="A396" s="197">
        <v>5909</v>
      </c>
      <c r="B396" s="197" t="s">
        <v>23037</v>
      </c>
      <c r="C396" s="197" t="s">
        <v>23014</v>
      </c>
      <c r="D396" s="198">
        <v>38.51</v>
      </c>
    </row>
    <row r="397" spans="1:4" ht="13.5">
      <c r="A397" s="197">
        <v>5921</v>
      </c>
      <c r="B397" s="197" t="s">
        <v>23038</v>
      </c>
      <c r="C397" s="197" t="s">
        <v>23014</v>
      </c>
      <c r="D397" s="198">
        <v>4.76</v>
      </c>
    </row>
    <row r="398" spans="1:4" ht="13.5">
      <c r="A398" s="197">
        <v>5928</v>
      </c>
      <c r="B398" s="197" t="s">
        <v>23039</v>
      </c>
      <c r="C398" s="197" t="s">
        <v>23014</v>
      </c>
      <c r="D398" s="198">
        <v>242.8</v>
      </c>
    </row>
    <row r="399" spans="1:4" ht="13.5">
      <c r="A399" s="197">
        <v>5932</v>
      </c>
      <c r="B399" s="197" t="s">
        <v>23040</v>
      </c>
      <c r="C399" s="197" t="s">
        <v>23014</v>
      </c>
      <c r="D399" s="198">
        <v>254.6</v>
      </c>
    </row>
    <row r="400" spans="1:4" ht="13.5">
      <c r="A400" s="197">
        <v>5940</v>
      </c>
      <c r="B400" s="197" t="s">
        <v>23041</v>
      </c>
      <c r="C400" s="197" t="s">
        <v>23014</v>
      </c>
      <c r="D400" s="198">
        <v>191.05</v>
      </c>
    </row>
    <row r="401" spans="1:4" ht="13.5">
      <c r="A401" s="197">
        <v>5944</v>
      </c>
      <c r="B401" s="197" t="s">
        <v>23042</v>
      </c>
      <c r="C401" s="197" t="s">
        <v>23014</v>
      </c>
      <c r="D401" s="198">
        <v>231.22</v>
      </c>
    </row>
    <row r="402" spans="1:4" ht="13.5">
      <c r="A402" s="197">
        <v>5953</v>
      </c>
      <c r="B402" s="197" t="s">
        <v>23043</v>
      </c>
      <c r="C402" s="197" t="s">
        <v>23014</v>
      </c>
      <c r="D402" s="198">
        <v>59.21</v>
      </c>
    </row>
    <row r="403" spans="1:4" ht="13.5">
      <c r="A403" s="197">
        <v>6259</v>
      </c>
      <c r="B403" s="197" t="s">
        <v>23044</v>
      </c>
      <c r="C403" s="197" t="s">
        <v>23014</v>
      </c>
      <c r="D403" s="198">
        <v>246.64</v>
      </c>
    </row>
    <row r="404" spans="1:4" ht="13.5">
      <c r="A404" s="197">
        <v>6879</v>
      </c>
      <c r="B404" s="197" t="s">
        <v>23045</v>
      </c>
      <c r="C404" s="197" t="s">
        <v>23014</v>
      </c>
      <c r="D404" s="198">
        <v>217.68</v>
      </c>
    </row>
    <row r="405" spans="1:4" ht="13.5">
      <c r="A405" s="197">
        <v>7030</v>
      </c>
      <c r="B405" s="197" t="s">
        <v>23046</v>
      </c>
      <c r="C405" s="197" t="s">
        <v>23014</v>
      </c>
      <c r="D405" s="198">
        <v>276.91000000000003</v>
      </c>
    </row>
    <row r="406" spans="1:4" ht="13.5">
      <c r="A406" s="197">
        <v>7042</v>
      </c>
      <c r="B406" s="197" t="s">
        <v>23047</v>
      </c>
      <c r="C406" s="197" t="s">
        <v>23014</v>
      </c>
      <c r="D406" s="198">
        <v>31.07</v>
      </c>
    </row>
    <row r="407" spans="1:4" ht="13.5">
      <c r="A407" s="197">
        <v>7049</v>
      </c>
      <c r="B407" s="197" t="s">
        <v>23048</v>
      </c>
      <c r="C407" s="197" t="s">
        <v>23014</v>
      </c>
      <c r="D407" s="198">
        <v>230.03</v>
      </c>
    </row>
    <row r="408" spans="1:4" ht="13.5">
      <c r="A408" s="197">
        <v>67826</v>
      </c>
      <c r="B408" s="197" t="s">
        <v>23049</v>
      </c>
      <c r="C408" s="197" t="s">
        <v>23014</v>
      </c>
      <c r="D408" s="198">
        <v>169.24</v>
      </c>
    </row>
    <row r="409" spans="1:4" ht="13.5">
      <c r="A409" s="197">
        <v>73417</v>
      </c>
      <c r="B409" s="197" t="s">
        <v>23050</v>
      </c>
      <c r="C409" s="197" t="s">
        <v>23014</v>
      </c>
      <c r="D409" s="198">
        <v>195.65</v>
      </c>
    </row>
    <row r="410" spans="1:4" ht="13.5">
      <c r="A410" s="197">
        <v>73436</v>
      </c>
      <c r="B410" s="197" t="s">
        <v>23051</v>
      </c>
      <c r="C410" s="197" t="s">
        <v>23014</v>
      </c>
      <c r="D410" s="198">
        <v>233.2</v>
      </c>
    </row>
    <row r="411" spans="1:4" ht="13.5">
      <c r="A411" s="197">
        <v>73467</v>
      </c>
      <c r="B411" s="197" t="s">
        <v>23052</v>
      </c>
      <c r="C411" s="197" t="s">
        <v>23014</v>
      </c>
      <c r="D411" s="198">
        <v>162.78</v>
      </c>
    </row>
    <row r="412" spans="1:4" ht="13.5">
      <c r="A412" s="197">
        <v>73536</v>
      </c>
      <c r="B412" s="197" t="s">
        <v>23053</v>
      </c>
      <c r="C412" s="197" t="s">
        <v>23014</v>
      </c>
      <c r="D412" s="198">
        <v>26.3</v>
      </c>
    </row>
    <row r="413" spans="1:4" ht="13.5">
      <c r="A413" s="197">
        <v>83362</v>
      </c>
      <c r="B413" s="197" t="s">
        <v>23054</v>
      </c>
      <c r="C413" s="197" t="s">
        <v>23014</v>
      </c>
      <c r="D413" s="198">
        <v>253.79</v>
      </c>
    </row>
    <row r="414" spans="1:4" ht="13.5">
      <c r="A414" s="197">
        <v>83765</v>
      </c>
      <c r="B414" s="197" t="s">
        <v>23055</v>
      </c>
      <c r="C414" s="197" t="s">
        <v>23014</v>
      </c>
      <c r="D414" s="198">
        <v>101.96</v>
      </c>
    </row>
    <row r="415" spans="1:4" ht="13.5">
      <c r="A415" s="197">
        <v>87445</v>
      </c>
      <c r="B415" s="197" t="s">
        <v>23056</v>
      </c>
      <c r="C415" s="197" t="s">
        <v>23014</v>
      </c>
      <c r="D415" s="198">
        <v>5.27</v>
      </c>
    </row>
    <row r="416" spans="1:4" ht="13.5">
      <c r="A416" s="197">
        <v>88386</v>
      </c>
      <c r="B416" s="197" t="s">
        <v>23057</v>
      </c>
      <c r="C416" s="197" t="s">
        <v>23014</v>
      </c>
      <c r="D416" s="198">
        <v>5.0199999999999996</v>
      </c>
    </row>
    <row r="417" spans="1:4" ht="13.5">
      <c r="A417" s="197">
        <v>88393</v>
      </c>
      <c r="B417" s="197" t="s">
        <v>23058</v>
      </c>
      <c r="C417" s="197" t="s">
        <v>23014</v>
      </c>
      <c r="D417" s="198">
        <v>7</v>
      </c>
    </row>
    <row r="418" spans="1:4" ht="13.5">
      <c r="A418" s="197">
        <v>88399</v>
      </c>
      <c r="B418" s="197" t="s">
        <v>23059</v>
      </c>
      <c r="C418" s="197" t="s">
        <v>23014</v>
      </c>
      <c r="D418" s="198">
        <v>3.59</v>
      </c>
    </row>
    <row r="419" spans="1:4" ht="13.5">
      <c r="A419" s="197">
        <v>88418</v>
      </c>
      <c r="B419" s="197" t="s">
        <v>23060</v>
      </c>
      <c r="C419" s="197" t="s">
        <v>23014</v>
      </c>
      <c r="D419" s="198">
        <v>12.23</v>
      </c>
    </row>
    <row r="420" spans="1:4" ht="13.5">
      <c r="A420" s="197">
        <v>88433</v>
      </c>
      <c r="B420" s="197" t="s">
        <v>23061</v>
      </c>
      <c r="C420" s="197" t="s">
        <v>23014</v>
      </c>
      <c r="D420" s="198">
        <v>15.85</v>
      </c>
    </row>
    <row r="421" spans="1:4" ht="13.5">
      <c r="A421" s="197">
        <v>88830</v>
      </c>
      <c r="B421" s="197" t="s">
        <v>23062</v>
      </c>
      <c r="C421" s="197" t="s">
        <v>23014</v>
      </c>
      <c r="D421" s="198">
        <v>1.95</v>
      </c>
    </row>
    <row r="422" spans="1:4" ht="13.5">
      <c r="A422" s="197">
        <v>88843</v>
      </c>
      <c r="B422" s="197" t="s">
        <v>23063</v>
      </c>
      <c r="C422" s="197" t="s">
        <v>23014</v>
      </c>
      <c r="D422" s="198">
        <v>198.14</v>
      </c>
    </row>
    <row r="423" spans="1:4" ht="13.5">
      <c r="A423" s="197">
        <v>88907</v>
      </c>
      <c r="B423" s="197" t="s">
        <v>23064</v>
      </c>
      <c r="C423" s="197" t="s">
        <v>23014</v>
      </c>
      <c r="D423" s="198">
        <v>253.13</v>
      </c>
    </row>
    <row r="424" spans="1:4" ht="13.5">
      <c r="A424" s="197">
        <v>89021</v>
      </c>
      <c r="B424" s="197" t="s">
        <v>23065</v>
      </c>
      <c r="C424" s="197" t="s">
        <v>23014</v>
      </c>
      <c r="D424" s="198">
        <v>2.76</v>
      </c>
    </row>
    <row r="425" spans="1:4" ht="13.5">
      <c r="A425" s="197">
        <v>89028</v>
      </c>
      <c r="B425" s="197" t="s">
        <v>23066</v>
      </c>
      <c r="C425" s="197" t="s">
        <v>23014</v>
      </c>
      <c r="D425" s="198">
        <v>256.8</v>
      </c>
    </row>
    <row r="426" spans="1:4" ht="13.5">
      <c r="A426" s="197">
        <v>89032</v>
      </c>
      <c r="B426" s="197" t="s">
        <v>23067</v>
      </c>
      <c r="C426" s="197" t="s">
        <v>23014</v>
      </c>
      <c r="D426" s="198">
        <v>178.11</v>
      </c>
    </row>
    <row r="427" spans="1:4" ht="13.5">
      <c r="A427" s="197">
        <v>89035</v>
      </c>
      <c r="B427" s="197" t="s">
        <v>23068</v>
      </c>
      <c r="C427" s="197" t="s">
        <v>23014</v>
      </c>
      <c r="D427" s="198">
        <v>126.83</v>
      </c>
    </row>
    <row r="428" spans="1:4" ht="13.5">
      <c r="A428" s="197">
        <v>89225</v>
      </c>
      <c r="B428" s="197" t="s">
        <v>23069</v>
      </c>
      <c r="C428" s="197" t="s">
        <v>23014</v>
      </c>
      <c r="D428" s="198">
        <v>5.25</v>
      </c>
    </row>
    <row r="429" spans="1:4" ht="13.5">
      <c r="A429" s="197">
        <v>89234</v>
      </c>
      <c r="B429" s="197" t="s">
        <v>23070</v>
      </c>
      <c r="C429" s="197" t="s">
        <v>23014</v>
      </c>
      <c r="D429" s="198">
        <v>608.59</v>
      </c>
    </row>
    <row r="430" spans="1:4" ht="13.5">
      <c r="A430" s="197">
        <v>89242</v>
      </c>
      <c r="B430" s="197" t="s">
        <v>23071</v>
      </c>
      <c r="C430" s="197" t="s">
        <v>23014</v>
      </c>
      <c r="D430" s="123">
        <v>1430.46</v>
      </c>
    </row>
    <row r="431" spans="1:4" ht="13.5">
      <c r="A431" s="197">
        <v>89250</v>
      </c>
      <c r="B431" s="197" t="s">
        <v>23072</v>
      </c>
      <c r="C431" s="197" t="s">
        <v>23014</v>
      </c>
      <c r="D431" s="123">
        <v>1239.79</v>
      </c>
    </row>
    <row r="432" spans="1:4" ht="13.5">
      <c r="A432" s="197">
        <v>89257</v>
      </c>
      <c r="B432" s="197" t="s">
        <v>23073</v>
      </c>
      <c r="C432" s="197" t="s">
        <v>23014</v>
      </c>
      <c r="D432" s="198">
        <v>345.04</v>
      </c>
    </row>
    <row r="433" spans="1:4" ht="13.5">
      <c r="A433" s="197">
        <v>89272</v>
      </c>
      <c r="B433" s="197" t="s">
        <v>23074</v>
      </c>
      <c r="C433" s="197" t="s">
        <v>23014</v>
      </c>
      <c r="D433" s="198">
        <v>197.5</v>
      </c>
    </row>
    <row r="434" spans="1:4" ht="13.5">
      <c r="A434" s="197">
        <v>89278</v>
      </c>
      <c r="B434" s="197" t="s">
        <v>23075</v>
      </c>
      <c r="C434" s="197" t="s">
        <v>23014</v>
      </c>
      <c r="D434" s="198">
        <v>12.05</v>
      </c>
    </row>
    <row r="435" spans="1:4" ht="13.5">
      <c r="A435" s="197">
        <v>89843</v>
      </c>
      <c r="B435" s="197" t="s">
        <v>23076</v>
      </c>
      <c r="C435" s="197" t="s">
        <v>23014</v>
      </c>
      <c r="D435" s="198">
        <v>218.09</v>
      </c>
    </row>
    <row r="436" spans="1:4" ht="13.5">
      <c r="A436" s="197">
        <v>89876</v>
      </c>
      <c r="B436" s="197" t="s">
        <v>23077</v>
      </c>
      <c r="C436" s="197" t="s">
        <v>23014</v>
      </c>
      <c r="D436" s="198">
        <v>309.8</v>
      </c>
    </row>
    <row r="437" spans="1:4" ht="13.5">
      <c r="A437" s="197">
        <v>89883</v>
      </c>
      <c r="B437" s="197" t="s">
        <v>23078</v>
      </c>
      <c r="C437" s="197" t="s">
        <v>23014</v>
      </c>
      <c r="D437" s="198">
        <v>344.5</v>
      </c>
    </row>
    <row r="438" spans="1:4" ht="13.5">
      <c r="A438" s="197">
        <v>90586</v>
      </c>
      <c r="B438" s="197" t="s">
        <v>23079</v>
      </c>
      <c r="C438" s="197" t="s">
        <v>23014</v>
      </c>
      <c r="D438" s="198">
        <v>1.38</v>
      </c>
    </row>
    <row r="439" spans="1:4" ht="13.5">
      <c r="A439" s="197">
        <v>90625</v>
      </c>
      <c r="B439" s="197" t="s">
        <v>23080</v>
      </c>
      <c r="C439" s="197" t="s">
        <v>23014</v>
      </c>
      <c r="D439" s="198">
        <v>8.09</v>
      </c>
    </row>
    <row r="440" spans="1:4" ht="13.5">
      <c r="A440" s="197">
        <v>90631</v>
      </c>
      <c r="B440" s="197" t="s">
        <v>23081</v>
      </c>
      <c r="C440" s="197" t="s">
        <v>23014</v>
      </c>
      <c r="D440" s="198">
        <v>150.32</v>
      </c>
    </row>
    <row r="441" spans="1:4" ht="13.5">
      <c r="A441" s="197">
        <v>90637</v>
      </c>
      <c r="B441" s="197" t="s">
        <v>23082</v>
      </c>
      <c r="C441" s="197" t="s">
        <v>23014</v>
      </c>
      <c r="D441" s="198">
        <v>14.66</v>
      </c>
    </row>
    <row r="442" spans="1:4" ht="13.5">
      <c r="A442" s="197">
        <v>90643</v>
      </c>
      <c r="B442" s="197" t="s">
        <v>23083</v>
      </c>
      <c r="C442" s="197" t="s">
        <v>23014</v>
      </c>
      <c r="D442" s="198">
        <v>24.98</v>
      </c>
    </row>
    <row r="443" spans="1:4" ht="13.5">
      <c r="A443" s="197">
        <v>90650</v>
      </c>
      <c r="B443" s="197" t="s">
        <v>23084</v>
      </c>
      <c r="C443" s="197" t="s">
        <v>23014</v>
      </c>
      <c r="D443" s="198">
        <v>11.93</v>
      </c>
    </row>
    <row r="444" spans="1:4" ht="13.5">
      <c r="A444" s="197">
        <v>90656</v>
      </c>
      <c r="B444" s="197" t="s">
        <v>23085</v>
      </c>
      <c r="C444" s="197" t="s">
        <v>23014</v>
      </c>
      <c r="D444" s="198">
        <v>14.56</v>
      </c>
    </row>
    <row r="445" spans="1:4" ht="13.5">
      <c r="A445" s="197">
        <v>90662</v>
      </c>
      <c r="B445" s="197" t="s">
        <v>23086</v>
      </c>
      <c r="C445" s="197" t="s">
        <v>23014</v>
      </c>
      <c r="D445" s="198">
        <v>15.13</v>
      </c>
    </row>
    <row r="446" spans="1:4" ht="13.5">
      <c r="A446" s="197">
        <v>90668</v>
      </c>
      <c r="B446" s="197" t="s">
        <v>23087</v>
      </c>
      <c r="C446" s="197" t="s">
        <v>23014</v>
      </c>
      <c r="D446" s="198">
        <v>29.23</v>
      </c>
    </row>
    <row r="447" spans="1:4" ht="13.5">
      <c r="A447" s="197">
        <v>90674</v>
      </c>
      <c r="B447" s="197" t="s">
        <v>23088</v>
      </c>
      <c r="C447" s="197" t="s">
        <v>23014</v>
      </c>
      <c r="D447" s="198">
        <v>683.92</v>
      </c>
    </row>
    <row r="448" spans="1:4" ht="13.5">
      <c r="A448" s="197">
        <v>90680</v>
      </c>
      <c r="B448" s="197" t="s">
        <v>23089</v>
      </c>
      <c r="C448" s="197" t="s">
        <v>23014</v>
      </c>
      <c r="D448" s="198">
        <v>393.61</v>
      </c>
    </row>
    <row r="449" spans="1:4" ht="13.5">
      <c r="A449" s="197">
        <v>90686</v>
      </c>
      <c r="B449" s="197" t="s">
        <v>23090</v>
      </c>
      <c r="C449" s="197" t="s">
        <v>23014</v>
      </c>
      <c r="D449" s="198">
        <v>164.67</v>
      </c>
    </row>
    <row r="450" spans="1:4" ht="13.5">
      <c r="A450" s="197">
        <v>90692</v>
      </c>
      <c r="B450" s="197" t="s">
        <v>23091</v>
      </c>
      <c r="C450" s="197" t="s">
        <v>23014</v>
      </c>
      <c r="D450" s="198">
        <v>118.28</v>
      </c>
    </row>
    <row r="451" spans="1:4" ht="13.5">
      <c r="A451" s="197">
        <v>90964</v>
      </c>
      <c r="B451" s="197" t="s">
        <v>23092</v>
      </c>
      <c r="C451" s="197" t="s">
        <v>23014</v>
      </c>
      <c r="D451" s="198">
        <v>29.18</v>
      </c>
    </row>
    <row r="452" spans="1:4" ht="13.5">
      <c r="A452" s="197">
        <v>90972</v>
      </c>
      <c r="B452" s="197" t="s">
        <v>23093</v>
      </c>
      <c r="C452" s="197" t="s">
        <v>23014</v>
      </c>
      <c r="D452" s="198">
        <v>76.67</v>
      </c>
    </row>
    <row r="453" spans="1:4" ht="13.5">
      <c r="A453" s="197">
        <v>90979</v>
      </c>
      <c r="B453" s="197" t="s">
        <v>23094</v>
      </c>
      <c r="C453" s="197" t="s">
        <v>23014</v>
      </c>
      <c r="D453" s="198">
        <v>198.18</v>
      </c>
    </row>
    <row r="454" spans="1:4" ht="13.5">
      <c r="A454" s="197">
        <v>90991</v>
      </c>
      <c r="B454" s="197" t="s">
        <v>23095</v>
      </c>
      <c r="C454" s="197" t="s">
        <v>23014</v>
      </c>
      <c r="D454" s="198">
        <v>208.24</v>
      </c>
    </row>
    <row r="455" spans="1:4" ht="13.5">
      <c r="A455" s="197">
        <v>90999</v>
      </c>
      <c r="B455" s="197" t="s">
        <v>23096</v>
      </c>
      <c r="C455" s="197" t="s">
        <v>23014</v>
      </c>
      <c r="D455" s="198">
        <v>101.79</v>
      </c>
    </row>
    <row r="456" spans="1:4" ht="13.5">
      <c r="A456" s="197">
        <v>91031</v>
      </c>
      <c r="B456" s="197" t="s">
        <v>23097</v>
      </c>
      <c r="C456" s="197" t="s">
        <v>23014</v>
      </c>
      <c r="D456" s="198">
        <v>240.63</v>
      </c>
    </row>
    <row r="457" spans="1:4" ht="13.5">
      <c r="A457" s="197">
        <v>91277</v>
      </c>
      <c r="B457" s="197" t="s">
        <v>23098</v>
      </c>
      <c r="C457" s="197" t="s">
        <v>23014</v>
      </c>
      <c r="D457" s="198">
        <v>12.1</v>
      </c>
    </row>
    <row r="458" spans="1:4" ht="13.5">
      <c r="A458" s="197">
        <v>91283</v>
      </c>
      <c r="B458" s="197" t="s">
        <v>23099</v>
      </c>
      <c r="C458" s="197" t="s">
        <v>23014</v>
      </c>
      <c r="D458" s="198">
        <v>12.73</v>
      </c>
    </row>
    <row r="459" spans="1:4" ht="13.5">
      <c r="A459" s="197">
        <v>91386</v>
      </c>
      <c r="B459" s="197" t="s">
        <v>23100</v>
      </c>
      <c r="C459" s="197" t="s">
        <v>23014</v>
      </c>
      <c r="D459" s="198">
        <v>242.61</v>
      </c>
    </row>
    <row r="460" spans="1:4" ht="13.5">
      <c r="A460" s="197">
        <v>91533</v>
      </c>
      <c r="B460" s="197" t="s">
        <v>23101</v>
      </c>
      <c r="C460" s="197" t="s">
        <v>23014</v>
      </c>
      <c r="D460" s="198">
        <v>44.02</v>
      </c>
    </row>
    <row r="461" spans="1:4" ht="13.5">
      <c r="A461" s="197">
        <v>91634</v>
      </c>
      <c r="B461" s="197" t="s">
        <v>23102</v>
      </c>
      <c r="C461" s="197" t="s">
        <v>23014</v>
      </c>
      <c r="D461" s="198">
        <v>212.53</v>
      </c>
    </row>
    <row r="462" spans="1:4" ht="13.5">
      <c r="A462" s="197">
        <v>91645</v>
      </c>
      <c r="B462" s="197" t="s">
        <v>23103</v>
      </c>
      <c r="C462" s="197" t="s">
        <v>23014</v>
      </c>
      <c r="D462" s="198">
        <v>455.22</v>
      </c>
    </row>
    <row r="463" spans="1:4" ht="13.5">
      <c r="A463" s="197">
        <v>91692</v>
      </c>
      <c r="B463" s="197" t="s">
        <v>23104</v>
      </c>
      <c r="C463" s="197" t="s">
        <v>23014</v>
      </c>
      <c r="D463" s="198">
        <v>35.99</v>
      </c>
    </row>
    <row r="464" spans="1:4" ht="13.5">
      <c r="A464" s="197">
        <v>92043</v>
      </c>
      <c r="B464" s="197" t="s">
        <v>23105</v>
      </c>
      <c r="C464" s="197" t="s">
        <v>23014</v>
      </c>
      <c r="D464" s="198">
        <v>11.44</v>
      </c>
    </row>
    <row r="465" spans="1:4" ht="13.5">
      <c r="A465" s="197">
        <v>92106</v>
      </c>
      <c r="B465" s="197" t="s">
        <v>23106</v>
      </c>
      <c r="C465" s="197" t="s">
        <v>23014</v>
      </c>
      <c r="D465" s="198">
        <v>315.85000000000002</v>
      </c>
    </row>
    <row r="466" spans="1:4" ht="13.5">
      <c r="A466" s="197">
        <v>92112</v>
      </c>
      <c r="B466" s="197" t="s">
        <v>23107</v>
      </c>
      <c r="C466" s="197" t="s">
        <v>23014</v>
      </c>
      <c r="D466" s="198">
        <v>2.93</v>
      </c>
    </row>
    <row r="467" spans="1:4" ht="13.5">
      <c r="A467" s="197">
        <v>92118</v>
      </c>
      <c r="B467" s="197" t="s">
        <v>23108</v>
      </c>
      <c r="C467" s="197" t="s">
        <v>23014</v>
      </c>
      <c r="D467" s="198">
        <v>0.21</v>
      </c>
    </row>
    <row r="468" spans="1:4" ht="13.5">
      <c r="A468" s="197">
        <v>92138</v>
      </c>
      <c r="B468" s="197" t="s">
        <v>23109</v>
      </c>
      <c r="C468" s="197" t="s">
        <v>23014</v>
      </c>
      <c r="D468" s="198">
        <v>88.11</v>
      </c>
    </row>
    <row r="469" spans="1:4" ht="13.5">
      <c r="A469" s="197">
        <v>92145</v>
      </c>
      <c r="B469" s="197" t="s">
        <v>23110</v>
      </c>
      <c r="C469" s="197" t="s">
        <v>23014</v>
      </c>
      <c r="D469" s="198">
        <v>83.36</v>
      </c>
    </row>
    <row r="470" spans="1:4" ht="13.5">
      <c r="A470" s="197">
        <v>92242</v>
      </c>
      <c r="B470" s="197" t="s">
        <v>23111</v>
      </c>
      <c r="C470" s="197" t="s">
        <v>23014</v>
      </c>
      <c r="D470" s="198">
        <v>400.7</v>
      </c>
    </row>
    <row r="471" spans="1:4" ht="13.5">
      <c r="A471" s="197">
        <v>92716</v>
      </c>
      <c r="B471" s="197" t="s">
        <v>23112</v>
      </c>
      <c r="C471" s="197" t="s">
        <v>23014</v>
      </c>
      <c r="D471" s="198">
        <v>19.649999999999999</v>
      </c>
    </row>
    <row r="472" spans="1:4" ht="13.5">
      <c r="A472" s="197">
        <v>92960</v>
      </c>
      <c r="B472" s="197" t="s">
        <v>23113</v>
      </c>
      <c r="C472" s="197" t="s">
        <v>23014</v>
      </c>
      <c r="D472" s="198">
        <v>19.61</v>
      </c>
    </row>
    <row r="473" spans="1:4" ht="13.5">
      <c r="A473" s="197">
        <v>92966</v>
      </c>
      <c r="B473" s="197" t="s">
        <v>23114</v>
      </c>
      <c r="C473" s="197" t="s">
        <v>23014</v>
      </c>
      <c r="D473" s="198">
        <v>34.299999999999997</v>
      </c>
    </row>
    <row r="474" spans="1:4" ht="13.5">
      <c r="A474" s="197">
        <v>93224</v>
      </c>
      <c r="B474" s="197" t="s">
        <v>23115</v>
      </c>
      <c r="C474" s="197" t="s">
        <v>23014</v>
      </c>
      <c r="D474" s="123">
        <v>1013.48</v>
      </c>
    </row>
    <row r="475" spans="1:4" ht="13.5">
      <c r="A475" s="197">
        <v>93233</v>
      </c>
      <c r="B475" s="197" t="s">
        <v>23116</v>
      </c>
      <c r="C475" s="197" t="s">
        <v>23014</v>
      </c>
      <c r="D475" s="198">
        <v>11.55</v>
      </c>
    </row>
    <row r="476" spans="1:4" ht="13.5">
      <c r="A476" s="197">
        <v>93272</v>
      </c>
      <c r="B476" s="197" t="s">
        <v>23117</v>
      </c>
      <c r="C476" s="197" t="s">
        <v>23014</v>
      </c>
      <c r="D476" s="198">
        <v>136.06</v>
      </c>
    </row>
    <row r="477" spans="1:4" ht="13.5">
      <c r="A477" s="197">
        <v>93281</v>
      </c>
      <c r="B477" s="197" t="s">
        <v>23118</v>
      </c>
      <c r="C477" s="197" t="s">
        <v>23014</v>
      </c>
      <c r="D477" s="198">
        <v>35.21</v>
      </c>
    </row>
    <row r="478" spans="1:4" ht="13.5">
      <c r="A478" s="197">
        <v>93287</v>
      </c>
      <c r="B478" s="197" t="s">
        <v>23119</v>
      </c>
      <c r="C478" s="197" t="s">
        <v>23014</v>
      </c>
      <c r="D478" s="198">
        <v>304.58</v>
      </c>
    </row>
    <row r="479" spans="1:4" ht="13.5">
      <c r="A479" s="197">
        <v>93402</v>
      </c>
      <c r="B479" s="197" t="s">
        <v>23120</v>
      </c>
      <c r="C479" s="197" t="s">
        <v>23014</v>
      </c>
      <c r="D479" s="198">
        <v>237.78</v>
      </c>
    </row>
    <row r="480" spans="1:4" ht="13.5">
      <c r="A480" s="197">
        <v>93408</v>
      </c>
      <c r="B480" s="197" t="s">
        <v>23121</v>
      </c>
      <c r="C480" s="197" t="s">
        <v>23014</v>
      </c>
      <c r="D480" s="198">
        <v>95.05</v>
      </c>
    </row>
    <row r="481" spans="1:4" ht="13.5">
      <c r="A481" s="197">
        <v>93415</v>
      </c>
      <c r="B481" s="197" t="s">
        <v>23122</v>
      </c>
      <c r="C481" s="197" t="s">
        <v>23014</v>
      </c>
      <c r="D481" s="198">
        <v>19.25</v>
      </c>
    </row>
    <row r="482" spans="1:4" ht="13.5">
      <c r="A482" s="197">
        <v>93421</v>
      </c>
      <c r="B482" s="197" t="s">
        <v>23123</v>
      </c>
      <c r="C482" s="197" t="s">
        <v>23014</v>
      </c>
      <c r="D482" s="198">
        <v>76.94</v>
      </c>
    </row>
    <row r="483" spans="1:4" ht="13.5">
      <c r="A483" s="197">
        <v>93427</v>
      </c>
      <c r="B483" s="197" t="s">
        <v>23124</v>
      </c>
      <c r="C483" s="197" t="s">
        <v>23014</v>
      </c>
      <c r="D483" s="198">
        <v>176.84</v>
      </c>
    </row>
    <row r="484" spans="1:4" ht="13.5">
      <c r="A484" s="197">
        <v>93433</v>
      </c>
      <c r="B484" s="197" t="s">
        <v>23125</v>
      </c>
      <c r="C484" s="197" t="s">
        <v>23014</v>
      </c>
      <c r="D484" s="123">
        <v>3411.94</v>
      </c>
    </row>
    <row r="485" spans="1:4" ht="13.5">
      <c r="A485" s="197">
        <v>93439</v>
      </c>
      <c r="B485" s="197" t="s">
        <v>23126</v>
      </c>
      <c r="C485" s="197" t="s">
        <v>23014</v>
      </c>
      <c r="D485" s="198">
        <v>168.91</v>
      </c>
    </row>
    <row r="486" spans="1:4" ht="13.5">
      <c r="A486" s="197">
        <v>95121</v>
      </c>
      <c r="B486" s="197" t="s">
        <v>23127</v>
      </c>
      <c r="C486" s="197" t="s">
        <v>23014</v>
      </c>
      <c r="D486" s="198">
        <v>336.51</v>
      </c>
    </row>
    <row r="487" spans="1:4" ht="13.5">
      <c r="A487" s="197">
        <v>95127</v>
      </c>
      <c r="B487" s="197" t="s">
        <v>23128</v>
      </c>
      <c r="C487" s="197" t="s">
        <v>23014</v>
      </c>
      <c r="D487" s="198">
        <v>224.16</v>
      </c>
    </row>
    <row r="488" spans="1:4" ht="13.5">
      <c r="A488" s="197">
        <v>95133</v>
      </c>
      <c r="B488" s="197" t="s">
        <v>23129</v>
      </c>
      <c r="C488" s="197" t="s">
        <v>23014</v>
      </c>
      <c r="D488" s="198">
        <v>142.13999999999999</v>
      </c>
    </row>
    <row r="489" spans="1:4" ht="13.5">
      <c r="A489" s="197">
        <v>95139</v>
      </c>
      <c r="B489" s="197" t="s">
        <v>23130</v>
      </c>
      <c r="C489" s="197" t="s">
        <v>23014</v>
      </c>
      <c r="D489" s="198">
        <v>0.05</v>
      </c>
    </row>
    <row r="490" spans="1:4" ht="13.5">
      <c r="A490" s="197">
        <v>95212</v>
      </c>
      <c r="B490" s="197" t="s">
        <v>23131</v>
      </c>
      <c r="C490" s="197" t="s">
        <v>23014</v>
      </c>
      <c r="D490" s="198">
        <v>148.33000000000001</v>
      </c>
    </row>
    <row r="491" spans="1:4" ht="13.5">
      <c r="A491" s="197">
        <v>95258</v>
      </c>
      <c r="B491" s="197" t="s">
        <v>23132</v>
      </c>
      <c r="C491" s="197" t="s">
        <v>23014</v>
      </c>
      <c r="D491" s="198">
        <v>33.79</v>
      </c>
    </row>
    <row r="492" spans="1:4" ht="13.5">
      <c r="A492" s="197">
        <v>95264</v>
      </c>
      <c r="B492" s="197" t="s">
        <v>23133</v>
      </c>
      <c r="C492" s="197" t="s">
        <v>23014</v>
      </c>
      <c r="D492" s="198">
        <v>8.0399999999999991</v>
      </c>
    </row>
    <row r="493" spans="1:4" ht="13.5">
      <c r="A493" s="197">
        <v>95270</v>
      </c>
      <c r="B493" s="197" t="s">
        <v>23134</v>
      </c>
      <c r="C493" s="197" t="s">
        <v>23014</v>
      </c>
      <c r="D493" s="198">
        <v>11.72</v>
      </c>
    </row>
    <row r="494" spans="1:4" ht="13.5">
      <c r="A494" s="197">
        <v>95276</v>
      </c>
      <c r="B494" s="197" t="s">
        <v>23135</v>
      </c>
      <c r="C494" s="197" t="s">
        <v>23014</v>
      </c>
      <c r="D494" s="198">
        <v>3.52</v>
      </c>
    </row>
    <row r="495" spans="1:4" ht="13.5">
      <c r="A495" s="197">
        <v>95282</v>
      </c>
      <c r="B495" s="197" t="s">
        <v>23136</v>
      </c>
      <c r="C495" s="197" t="s">
        <v>23014</v>
      </c>
      <c r="D495" s="198">
        <v>11.9</v>
      </c>
    </row>
    <row r="496" spans="1:4" ht="13.5">
      <c r="A496" s="197">
        <v>95620</v>
      </c>
      <c r="B496" s="197" t="s">
        <v>23137</v>
      </c>
      <c r="C496" s="197" t="s">
        <v>23014</v>
      </c>
      <c r="D496" s="198">
        <v>33.229999999999997</v>
      </c>
    </row>
    <row r="497" spans="1:4" ht="13.5">
      <c r="A497" s="197">
        <v>95631</v>
      </c>
      <c r="B497" s="197" t="s">
        <v>23138</v>
      </c>
      <c r="C497" s="197" t="s">
        <v>23014</v>
      </c>
      <c r="D497" s="198">
        <v>238.38</v>
      </c>
    </row>
    <row r="498" spans="1:4" ht="13.5">
      <c r="A498" s="197">
        <v>95702</v>
      </c>
      <c r="B498" s="197" t="s">
        <v>23139</v>
      </c>
      <c r="C498" s="197" t="s">
        <v>23014</v>
      </c>
      <c r="D498" s="198">
        <v>48.28</v>
      </c>
    </row>
    <row r="499" spans="1:4" ht="13.5">
      <c r="A499" s="197">
        <v>95708</v>
      </c>
      <c r="B499" s="197" t="s">
        <v>23140</v>
      </c>
      <c r="C499" s="197" t="s">
        <v>23014</v>
      </c>
      <c r="D499" s="198">
        <v>148.36000000000001</v>
      </c>
    </row>
    <row r="500" spans="1:4" ht="13.5">
      <c r="A500" s="197">
        <v>95714</v>
      </c>
      <c r="B500" s="197" t="s">
        <v>23141</v>
      </c>
      <c r="C500" s="197" t="s">
        <v>23014</v>
      </c>
      <c r="D500" s="198">
        <v>259.86</v>
      </c>
    </row>
    <row r="501" spans="1:4" ht="13.5">
      <c r="A501" s="197">
        <v>95720</v>
      </c>
      <c r="B501" s="197" t="s">
        <v>23142</v>
      </c>
      <c r="C501" s="197" t="s">
        <v>23014</v>
      </c>
      <c r="D501" s="198">
        <v>254.95</v>
      </c>
    </row>
    <row r="502" spans="1:4" ht="13.5">
      <c r="A502" s="197">
        <v>95872</v>
      </c>
      <c r="B502" s="197" t="s">
        <v>23143</v>
      </c>
      <c r="C502" s="197" t="s">
        <v>23014</v>
      </c>
      <c r="D502" s="198">
        <v>300.23</v>
      </c>
    </row>
    <row r="503" spans="1:4" ht="13.5">
      <c r="A503" s="197">
        <v>96013</v>
      </c>
      <c r="B503" s="197" t="s">
        <v>23144</v>
      </c>
      <c r="C503" s="197" t="s">
        <v>23014</v>
      </c>
      <c r="D503" s="198">
        <v>174.04</v>
      </c>
    </row>
    <row r="504" spans="1:4" ht="13.5">
      <c r="A504" s="197">
        <v>96020</v>
      </c>
      <c r="B504" s="197" t="s">
        <v>23145</v>
      </c>
      <c r="C504" s="197" t="s">
        <v>23014</v>
      </c>
      <c r="D504" s="198">
        <v>251.77</v>
      </c>
    </row>
    <row r="505" spans="1:4" ht="13.5">
      <c r="A505" s="197">
        <v>96028</v>
      </c>
      <c r="B505" s="197" t="s">
        <v>23146</v>
      </c>
      <c r="C505" s="197" t="s">
        <v>23014</v>
      </c>
      <c r="D505" s="198">
        <v>189</v>
      </c>
    </row>
    <row r="506" spans="1:4" ht="13.5">
      <c r="A506" s="197">
        <v>96035</v>
      </c>
      <c r="B506" s="197" t="s">
        <v>23147</v>
      </c>
      <c r="C506" s="197" t="s">
        <v>23014</v>
      </c>
      <c r="D506" s="198">
        <v>251.51</v>
      </c>
    </row>
    <row r="507" spans="1:4" ht="13.5">
      <c r="A507" s="197">
        <v>96157</v>
      </c>
      <c r="B507" s="197" t="s">
        <v>23148</v>
      </c>
      <c r="C507" s="197" t="s">
        <v>23014</v>
      </c>
      <c r="D507" s="198">
        <v>134.97</v>
      </c>
    </row>
    <row r="508" spans="1:4" ht="13.5">
      <c r="A508" s="197">
        <v>96158</v>
      </c>
      <c r="B508" s="197" t="s">
        <v>23149</v>
      </c>
      <c r="C508" s="197" t="s">
        <v>23014</v>
      </c>
      <c r="D508" s="198">
        <v>131.16</v>
      </c>
    </row>
    <row r="509" spans="1:4" ht="13.5">
      <c r="A509" s="197">
        <v>96245</v>
      </c>
      <c r="B509" s="197" t="s">
        <v>23150</v>
      </c>
      <c r="C509" s="197" t="s">
        <v>23014</v>
      </c>
      <c r="D509" s="198">
        <v>99.54</v>
      </c>
    </row>
    <row r="510" spans="1:4" ht="13.5">
      <c r="A510" s="197">
        <v>96463</v>
      </c>
      <c r="B510" s="197" t="s">
        <v>23151</v>
      </c>
      <c r="C510" s="197" t="s">
        <v>23014</v>
      </c>
      <c r="D510" s="198">
        <v>224.4</v>
      </c>
    </row>
    <row r="511" spans="1:4" ht="13.5">
      <c r="A511" s="197">
        <v>98764</v>
      </c>
      <c r="B511" s="197" t="s">
        <v>23152</v>
      </c>
      <c r="C511" s="197" t="s">
        <v>23014</v>
      </c>
      <c r="D511" s="198">
        <v>5.07</v>
      </c>
    </row>
    <row r="512" spans="1:4" ht="13.5">
      <c r="A512" s="197">
        <v>99833</v>
      </c>
      <c r="B512" s="197" t="s">
        <v>23153</v>
      </c>
      <c r="C512" s="197" t="s">
        <v>23014</v>
      </c>
      <c r="D512" s="198">
        <v>5.0999999999999996</v>
      </c>
    </row>
    <row r="513" spans="1:4" ht="13.5">
      <c r="A513" s="197">
        <v>100641</v>
      </c>
      <c r="B513" s="197" t="s">
        <v>23154</v>
      </c>
      <c r="C513" s="197" t="s">
        <v>23014</v>
      </c>
      <c r="D513" s="198">
        <v>654.86</v>
      </c>
    </row>
    <row r="514" spans="1:4" ht="13.5">
      <c r="A514" s="197">
        <v>100647</v>
      </c>
      <c r="B514" s="197" t="s">
        <v>23155</v>
      </c>
      <c r="C514" s="197" t="s">
        <v>23014</v>
      </c>
      <c r="D514" s="123">
        <v>1368.97</v>
      </c>
    </row>
    <row r="515" spans="1:4" ht="13.5">
      <c r="A515" s="197">
        <v>102275</v>
      </c>
      <c r="B515" s="197" t="s">
        <v>23156</v>
      </c>
      <c r="C515" s="197" t="s">
        <v>23014</v>
      </c>
      <c r="D515" s="198">
        <v>33.99</v>
      </c>
    </row>
    <row r="516" spans="1:4" ht="13.5">
      <c r="A516" s="197">
        <v>5632</v>
      </c>
      <c r="B516" s="197" t="s">
        <v>23157</v>
      </c>
      <c r="C516" s="197" t="s">
        <v>23158</v>
      </c>
      <c r="D516" s="198">
        <v>88.23</v>
      </c>
    </row>
    <row r="517" spans="1:4" ht="13.5">
      <c r="A517" s="197">
        <v>5679</v>
      </c>
      <c r="B517" s="197" t="s">
        <v>23159</v>
      </c>
      <c r="C517" s="197" t="s">
        <v>23158</v>
      </c>
      <c r="D517" s="198">
        <v>59.71</v>
      </c>
    </row>
    <row r="518" spans="1:4" ht="13.5">
      <c r="A518" s="197">
        <v>5681</v>
      </c>
      <c r="B518" s="197" t="s">
        <v>23160</v>
      </c>
      <c r="C518" s="197" t="s">
        <v>23158</v>
      </c>
      <c r="D518" s="198">
        <v>56.95</v>
      </c>
    </row>
    <row r="519" spans="1:4" ht="13.5">
      <c r="A519" s="197">
        <v>5685</v>
      </c>
      <c r="B519" s="197" t="s">
        <v>23161</v>
      </c>
      <c r="C519" s="197" t="s">
        <v>23158</v>
      </c>
      <c r="D519" s="198">
        <v>67.84</v>
      </c>
    </row>
    <row r="520" spans="1:4" ht="13.5">
      <c r="A520" s="197">
        <v>5690</v>
      </c>
      <c r="B520" s="197" t="s">
        <v>23162</v>
      </c>
      <c r="C520" s="197" t="s">
        <v>23158</v>
      </c>
      <c r="D520" s="198">
        <v>3.78</v>
      </c>
    </row>
    <row r="521" spans="1:4" ht="13.5">
      <c r="A521" s="197">
        <v>5806</v>
      </c>
      <c r="B521" s="197" t="s">
        <v>23163</v>
      </c>
      <c r="C521" s="197" t="s">
        <v>23158</v>
      </c>
      <c r="D521" s="198">
        <v>0.22</v>
      </c>
    </row>
    <row r="522" spans="1:4" ht="13.5">
      <c r="A522" s="197">
        <v>5826</v>
      </c>
      <c r="B522" s="197" t="s">
        <v>23164</v>
      </c>
      <c r="C522" s="197" t="s">
        <v>23158</v>
      </c>
      <c r="D522" s="198">
        <v>47.54</v>
      </c>
    </row>
    <row r="523" spans="1:4" ht="13.5">
      <c r="A523" s="197">
        <v>5829</v>
      </c>
      <c r="B523" s="197" t="s">
        <v>23165</v>
      </c>
      <c r="C523" s="197" t="s">
        <v>23158</v>
      </c>
      <c r="D523" s="198">
        <v>161.77000000000001</v>
      </c>
    </row>
    <row r="524" spans="1:4" ht="13.5">
      <c r="A524" s="197">
        <v>5837</v>
      </c>
      <c r="B524" s="197" t="s">
        <v>23166</v>
      </c>
      <c r="C524" s="197" t="s">
        <v>23158</v>
      </c>
      <c r="D524" s="198">
        <v>148.93</v>
      </c>
    </row>
    <row r="525" spans="1:4" ht="13.5">
      <c r="A525" s="197">
        <v>5841</v>
      </c>
      <c r="B525" s="197" t="s">
        <v>23167</v>
      </c>
      <c r="C525" s="197" t="s">
        <v>23158</v>
      </c>
      <c r="D525" s="198">
        <v>4.3499999999999996</v>
      </c>
    </row>
    <row r="526" spans="1:4" ht="13.5">
      <c r="A526" s="197">
        <v>5845</v>
      </c>
      <c r="B526" s="197" t="s">
        <v>23168</v>
      </c>
      <c r="C526" s="197" t="s">
        <v>23158</v>
      </c>
      <c r="D526" s="198">
        <v>49.64</v>
      </c>
    </row>
    <row r="527" spans="1:4" ht="13.5">
      <c r="A527" s="197">
        <v>5849</v>
      </c>
      <c r="B527" s="197" t="s">
        <v>23169</v>
      </c>
      <c r="C527" s="197" t="s">
        <v>23158</v>
      </c>
      <c r="D527" s="198">
        <v>75.12</v>
      </c>
    </row>
    <row r="528" spans="1:4" ht="13.5">
      <c r="A528" s="197">
        <v>5853</v>
      </c>
      <c r="B528" s="197" t="s">
        <v>23170</v>
      </c>
      <c r="C528" s="197" t="s">
        <v>23158</v>
      </c>
      <c r="D528" s="198">
        <v>75.38</v>
      </c>
    </row>
    <row r="529" spans="1:4" ht="13.5">
      <c r="A529" s="197">
        <v>5857</v>
      </c>
      <c r="B529" s="197" t="s">
        <v>23171</v>
      </c>
      <c r="C529" s="197" t="s">
        <v>23158</v>
      </c>
      <c r="D529" s="198">
        <v>171.28</v>
      </c>
    </row>
    <row r="530" spans="1:4" ht="13.5">
      <c r="A530" s="197">
        <v>5865</v>
      </c>
      <c r="B530" s="197" t="s">
        <v>23172</v>
      </c>
      <c r="C530" s="197" t="s">
        <v>23158</v>
      </c>
      <c r="D530" s="198">
        <v>10.96</v>
      </c>
    </row>
    <row r="531" spans="1:4" ht="13.5">
      <c r="A531" s="197">
        <v>5869</v>
      </c>
      <c r="B531" s="197" t="s">
        <v>23173</v>
      </c>
      <c r="C531" s="197" t="s">
        <v>23158</v>
      </c>
      <c r="D531" s="198">
        <v>76.12</v>
      </c>
    </row>
    <row r="532" spans="1:4" ht="13.5">
      <c r="A532" s="197">
        <v>5877</v>
      </c>
      <c r="B532" s="197" t="s">
        <v>23174</v>
      </c>
      <c r="C532" s="197" t="s">
        <v>23158</v>
      </c>
      <c r="D532" s="198">
        <v>58.83</v>
      </c>
    </row>
    <row r="533" spans="1:4" ht="13.5">
      <c r="A533" s="197">
        <v>5881</v>
      </c>
      <c r="B533" s="197" t="s">
        <v>23175</v>
      </c>
      <c r="C533" s="197" t="s">
        <v>23158</v>
      </c>
      <c r="D533" s="198">
        <v>81.150000000000006</v>
      </c>
    </row>
    <row r="534" spans="1:4" ht="13.5">
      <c r="A534" s="197">
        <v>5884</v>
      </c>
      <c r="B534" s="197" t="s">
        <v>23176</v>
      </c>
      <c r="C534" s="197" t="s">
        <v>23158</v>
      </c>
      <c r="D534" s="198">
        <v>48.92</v>
      </c>
    </row>
    <row r="535" spans="1:4" ht="13.5">
      <c r="A535" s="197">
        <v>5892</v>
      </c>
      <c r="B535" s="197" t="s">
        <v>23177</v>
      </c>
      <c r="C535" s="197" t="s">
        <v>23158</v>
      </c>
      <c r="D535" s="198">
        <v>48.65</v>
      </c>
    </row>
    <row r="536" spans="1:4" ht="13.5">
      <c r="A536" s="197">
        <v>5896</v>
      </c>
      <c r="B536" s="197" t="s">
        <v>23178</v>
      </c>
      <c r="C536" s="197" t="s">
        <v>23158</v>
      </c>
      <c r="D536" s="198">
        <v>45.66</v>
      </c>
    </row>
    <row r="537" spans="1:4" ht="13.5">
      <c r="A537" s="197">
        <v>5903</v>
      </c>
      <c r="B537" s="197" t="s">
        <v>23179</v>
      </c>
      <c r="C537" s="197" t="s">
        <v>23158</v>
      </c>
      <c r="D537" s="198">
        <v>59.01</v>
      </c>
    </row>
    <row r="538" spans="1:4" ht="13.5">
      <c r="A538" s="197">
        <v>5911</v>
      </c>
      <c r="B538" s="197" t="s">
        <v>23180</v>
      </c>
      <c r="C538" s="197" t="s">
        <v>23158</v>
      </c>
      <c r="D538" s="198">
        <v>28.12</v>
      </c>
    </row>
    <row r="539" spans="1:4" ht="13.5">
      <c r="A539" s="197">
        <v>5923</v>
      </c>
      <c r="B539" s="197" t="s">
        <v>23181</v>
      </c>
      <c r="C539" s="197" t="s">
        <v>23158</v>
      </c>
      <c r="D539" s="198">
        <v>2.96</v>
      </c>
    </row>
    <row r="540" spans="1:4" ht="13.5">
      <c r="A540" s="197">
        <v>5930</v>
      </c>
      <c r="B540" s="197" t="s">
        <v>23182</v>
      </c>
      <c r="C540" s="197" t="s">
        <v>23158</v>
      </c>
      <c r="D540" s="198">
        <v>47.89</v>
      </c>
    </row>
    <row r="541" spans="1:4" ht="13.5">
      <c r="A541" s="197">
        <v>5934</v>
      </c>
      <c r="B541" s="197" t="s">
        <v>23183</v>
      </c>
      <c r="C541" s="197" t="s">
        <v>23158</v>
      </c>
      <c r="D541" s="198">
        <v>93.23</v>
      </c>
    </row>
    <row r="542" spans="1:4" ht="13.5">
      <c r="A542" s="197">
        <v>5942</v>
      </c>
      <c r="B542" s="197" t="s">
        <v>23184</v>
      </c>
      <c r="C542" s="197" t="s">
        <v>23158</v>
      </c>
      <c r="D542" s="198">
        <v>76.33</v>
      </c>
    </row>
    <row r="543" spans="1:4" ht="13.5">
      <c r="A543" s="197">
        <v>5946</v>
      </c>
      <c r="B543" s="197" t="s">
        <v>23185</v>
      </c>
      <c r="C543" s="197" t="s">
        <v>23158</v>
      </c>
      <c r="D543" s="198">
        <v>92.86</v>
      </c>
    </row>
    <row r="544" spans="1:4" ht="13.5">
      <c r="A544" s="197">
        <v>5952</v>
      </c>
      <c r="B544" s="197" t="s">
        <v>23186</v>
      </c>
      <c r="C544" s="197" t="s">
        <v>23158</v>
      </c>
      <c r="D544" s="198">
        <v>32.31</v>
      </c>
    </row>
    <row r="545" spans="1:4" ht="13.5">
      <c r="A545" s="197">
        <v>5954</v>
      </c>
      <c r="B545" s="197" t="s">
        <v>23187</v>
      </c>
      <c r="C545" s="197" t="s">
        <v>23158</v>
      </c>
      <c r="D545" s="198">
        <v>4.8600000000000003</v>
      </c>
    </row>
    <row r="546" spans="1:4" ht="13.5">
      <c r="A546" s="197">
        <v>5961</v>
      </c>
      <c r="B546" s="197" t="s">
        <v>23188</v>
      </c>
      <c r="C546" s="197" t="s">
        <v>23158</v>
      </c>
      <c r="D546" s="198">
        <v>53.54</v>
      </c>
    </row>
    <row r="547" spans="1:4" ht="13.5">
      <c r="A547" s="197">
        <v>6260</v>
      </c>
      <c r="B547" s="197" t="s">
        <v>23189</v>
      </c>
      <c r="C547" s="197" t="s">
        <v>23158</v>
      </c>
      <c r="D547" s="198">
        <v>52.62</v>
      </c>
    </row>
    <row r="548" spans="1:4" ht="13.5">
      <c r="A548" s="197">
        <v>6880</v>
      </c>
      <c r="B548" s="197" t="s">
        <v>23190</v>
      </c>
      <c r="C548" s="197" t="s">
        <v>23158</v>
      </c>
      <c r="D548" s="198">
        <v>88.29</v>
      </c>
    </row>
    <row r="549" spans="1:4" ht="13.5">
      <c r="A549" s="197">
        <v>7031</v>
      </c>
      <c r="B549" s="197" t="s">
        <v>23191</v>
      </c>
      <c r="C549" s="197" t="s">
        <v>23158</v>
      </c>
      <c r="D549" s="198">
        <v>6.01</v>
      </c>
    </row>
    <row r="550" spans="1:4" ht="13.5">
      <c r="A550" s="197">
        <v>7043</v>
      </c>
      <c r="B550" s="197" t="s">
        <v>23192</v>
      </c>
      <c r="C550" s="197" t="s">
        <v>23158</v>
      </c>
      <c r="D550" s="198">
        <v>0.27</v>
      </c>
    </row>
    <row r="551" spans="1:4" ht="13.5">
      <c r="A551" s="197">
        <v>7050</v>
      </c>
      <c r="B551" s="197" t="s">
        <v>23193</v>
      </c>
      <c r="C551" s="197" t="s">
        <v>23158</v>
      </c>
      <c r="D551" s="198">
        <v>81.87</v>
      </c>
    </row>
    <row r="552" spans="1:4" ht="13.5">
      <c r="A552" s="197">
        <v>67827</v>
      </c>
      <c r="B552" s="197" t="s">
        <v>23194</v>
      </c>
      <c r="C552" s="197" t="s">
        <v>23158</v>
      </c>
      <c r="D552" s="198">
        <v>52.47</v>
      </c>
    </row>
    <row r="553" spans="1:4" ht="13.5">
      <c r="A553" s="197">
        <v>73395</v>
      </c>
      <c r="B553" s="197" t="s">
        <v>23195</v>
      </c>
      <c r="C553" s="197" t="s">
        <v>23158</v>
      </c>
      <c r="D553" s="198">
        <v>6.53</v>
      </c>
    </row>
    <row r="554" spans="1:4" ht="13.5">
      <c r="A554" s="197">
        <v>83766</v>
      </c>
      <c r="B554" s="197" t="s">
        <v>23196</v>
      </c>
      <c r="C554" s="197" t="s">
        <v>23158</v>
      </c>
      <c r="D554" s="198">
        <v>43.19</v>
      </c>
    </row>
    <row r="555" spans="1:4" ht="13.5">
      <c r="A555" s="197">
        <v>84013</v>
      </c>
      <c r="B555" s="197" t="s">
        <v>23197</v>
      </c>
      <c r="C555" s="197" t="s">
        <v>23158</v>
      </c>
      <c r="D555" s="198">
        <v>85.78</v>
      </c>
    </row>
    <row r="556" spans="1:4" ht="13.5">
      <c r="A556" s="197">
        <v>87446</v>
      </c>
      <c r="B556" s="197" t="s">
        <v>23198</v>
      </c>
      <c r="C556" s="197" t="s">
        <v>23158</v>
      </c>
      <c r="D556" s="198">
        <v>0.43</v>
      </c>
    </row>
    <row r="557" spans="1:4" ht="13.5">
      <c r="A557" s="197">
        <v>88392</v>
      </c>
      <c r="B557" s="197" t="s">
        <v>23199</v>
      </c>
      <c r="C557" s="197" t="s">
        <v>23158</v>
      </c>
      <c r="D557" s="198">
        <v>0.85</v>
      </c>
    </row>
    <row r="558" spans="1:4" ht="13.5">
      <c r="A558" s="197">
        <v>88398</v>
      </c>
      <c r="B558" s="197" t="s">
        <v>23200</v>
      </c>
      <c r="C558" s="197" t="s">
        <v>23158</v>
      </c>
      <c r="D558" s="198">
        <v>1</v>
      </c>
    </row>
    <row r="559" spans="1:4" ht="13.5">
      <c r="A559" s="197">
        <v>88404</v>
      </c>
      <c r="B559" s="197" t="s">
        <v>23201</v>
      </c>
      <c r="C559" s="197" t="s">
        <v>23158</v>
      </c>
      <c r="D559" s="198">
        <v>0.8</v>
      </c>
    </row>
    <row r="560" spans="1:4" ht="13.5">
      <c r="A560" s="197">
        <v>88430</v>
      </c>
      <c r="B560" s="197" t="s">
        <v>23202</v>
      </c>
      <c r="C560" s="197" t="s">
        <v>23158</v>
      </c>
      <c r="D560" s="198">
        <v>5.24</v>
      </c>
    </row>
    <row r="561" spans="1:4" ht="13.5">
      <c r="A561" s="197">
        <v>88438</v>
      </c>
      <c r="B561" s="197" t="s">
        <v>23203</v>
      </c>
      <c r="C561" s="197" t="s">
        <v>23158</v>
      </c>
      <c r="D561" s="198">
        <v>6.95</v>
      </c>
    </row>
    <row r="562" spans="1:4" ht="13.5">
      <c r="A562" s="197">
        <v>88831</v>
      </c>
      <c r="B562" s="197" t="s">
        <v>23204</v>
      </c>
      <c r="C562" s="197" t="s">
        <v>23158</v>
      </c>
      <c r="D562" s="198">
        <v>0.31</v>
      </c>
    </row>
    <row r="563" spans="1:4" ht="13.5">
      <c r="A563" s="197">
        <v>88844</v>
      </c>
      <c r="B563" s="197" t="s">
        <v>23205</v>
      </c>
      <c r="C563" s="197" t="s">
        <v>23158</v>
      </c>
      <c r="D563" s="198">
        <v>67.27</v>
      </c>
    </row>
    <row r="564" spans="1:4" ht="13.5">
      <c r="A564" s="197">
        <v>88908</v>
      </c>
      <c r="B564" s="197" t="s">
        <v>23206</v>
      </c>
      <c r="C564" s="197" t="s">
        <v>23158</v>
      </c>
      <c r="D564" s="198">
        <v>94.24</v>
      </c>
    </row>
    <row r="565" spans="1:4" ht="13.5">
      <c r="A565" s="197">
        <v>89022</v>
      </c>
      <c r="B565" s="197" t="s">
        <v>23207</v>
      </c>
      <c r="C565" s="197" t="s">
        <v>23158</v>
      </c>
      <c r="D565" s="198">
        <v>0.36</v>
      </c>
    </row>
    <row r="566" spans="1:4" ht="13.5">
      <c r="A566" s="197">
        <v>89027</v>
      </c>
      <c r="B566" s="197" t="s">
        <v>23208</v>
      </c>
      <c r="C566" s="197" t="s">
        <v>23158</v>
      </c>
      <c r="D566" s="198">
        <v>4.87</v>
      </c>
    </row>
    <row r="567" spans="1:4" ht="13.5">
      <c r="A567" s="197">
        <v>89031</v>
      </c>
      <c r="B567" s="197" t="s">
        <v>23209</v>
      </c>
      <c r="C567" s="197" t="s">
        <v>23158</v>
      </c>
      <c r="D567" s="198">
        <v>65.75</v>
      </c>
    </row>
    <row r="568" spans="1:4" ht="13.5">
      <c r="A568" s="197">
        <v>89036</v>
      </c>
      <c r="B568" s="197" t="s">
        <v>23210</v>
      </c>
      <c r="C568" s="197" t="s">
        <v>23158</v>
      </c>
      <c r="D568" s="198">
        <v>45.26</v>
      </c>
    </row>
    <row r="569" spans="1:4" ht="13.5">
      <c r="A569" s="197">
        <v>89218</v>
      </c>
      <c r="B569" s="197" t="s">
        <v>23211</v>
      </c>
      <c r="C569" s="197" t="s">
        <v>23158</v>
      </c>
      <c r="D569" s="198">
        <v>96.97</v>
      </c>
    </row>
    <row r="570" spans="1:4" ht="13.5">
      <c r="A570" s="197">
        <v>89226</v>
      </c>
      <c r="B570" s="197" t="s">
        <v>23212</v>
      </c>
      <c r="C570" s="197" t="s">
        <v>23158</v>
      </c>
      <c r="D570" s="198">
        <v>1.3</v>
      </c>
    </row>
    <row r="571" spans="1:4" ht="13.5">
      <c r="A571" s="197">
        <v>89235</v>
      </c>
      <c r="B571" s="197" t="s">
        <v>23213</v>
      </c>
      <c r="C571" s="197" t="s">
        <v>23158</v>
      </c>
      <c r="D571" s="198">
        <v>191.56</v>
      </c>
    </row>
    <row r="572" spans="1:4" ht="13.5">
      <c r="A572" s="197">
        <v>89243</v>
      </c>
      <c r="B572" s="197" t="s">
        <v>23214</v>
      </c>
      <c r="C572" s="197" t="s">
        <v>23158</v>
      </c>
      <c r="D572" s="198">
        <v>402.68</v>
      </c>
    </row>
    <row r="573" spans="1:4" ht="13.5">
      <c r="A573" s="197">
        <v>89251</v>
      </c>
      <c r="B573" s="197" t="s">
        <v>23215</v>
      </c>
      <c r="C573" s="197" t="s">
        <v>23158</v>
      </c>
      <c r="D573" s="198">
        <v>354.29</v>
      </c>
    </row>
    <row r="574" spans="1:4" ht="13.5">
      <c r="A574" s="197">
        <v>89258</v>
      </c>
      <c r="B574" s="197" t="s">
        <v>23216</v>
      </c>
      <c r="C574" s="197" t="s">
        <v>23158</v>
      </c>
      <c r="D574" s="198">
        <v>128.09</v>
      </c>
    </row>
    <row r="575" spans="1:4" ht="13.5">
      <c r="A575" s="197">
        <v>89273</v>
      </c>
      <c r="B575" s="197" t="s">
        <v>23217</v>
      </c>
      <c r="C575" s="197" t="s">
        <v>23158</v>
      </c>
      <c r="D575" s="198">
        <v>94.05</v>
      </c>
    </row>
    <row r="576" spans="1:4" ht="13.5">
      <c r="A576" s="197">
        <v>89279</v>
      </c>
      <c r="B576" s="197" t="s">
        <v>23218</v>
      </c>
      <c r="C576" s="197" t="s">
        <v>23158</v>
      </c>
      <c r="D576" s="198">
        <v>1.58</v>
      </c>
    </row>
    <row r="577" spans="1:4" ht="13.5">
      <c r="A577" s="197">
        <v>89877</v>
      </c>
      <c r="B577" s="197" t="s">
        <v>23219</v>
      </c>
      <c r="C577" s="197" t="s">
        <v>23158</v>
      </c>
      <c r="D577" s="198">
        <v>71.209999999999994</v>
      </c>
    </row>
    <row r="578" spans="1:4" ht="13.5">
      <c r="A578" s="197">
        <v>89884</v>
      </c>
      <c r="B578" s="197" t="s">
        <v>23220</v>
      </c>
      <c r="C578" s="197" t="s">
        <v>23158</v>
      </c>
      <c r="D578" s="198">
        <v>74.209999999999994</v>
      </c>
    </row>
    <row r="579" spans="1:4" ht="13.5">
      <c r="A579" s="197">
        <v>90587</v>
      </c>
      <c r="B579" s="197" t="s">
        <v>23221</v>
      </c>
      <c r="C579" s="197" t="s">
        <v>23158</v>
      </c>
      <c r="D579" s="198">
        <v>0.49</v>
      </c>
    </row>
    <row r="580" spans="1:4" ht="13.5">
      <c r="A580" s="197">
        <v>90626</v>
      </c>
      <c r="B580" s="197" t="s">
        <v>23222</v>
      </c>
      <c r="C580" s="197" t="s">
        <v>23158</v>
      </c>
      <c r="D580" s="198">
        <v>2.2400000000000002</v>
      </c>
    </row>
    <row r="581" spans="1:4" ht="13.5">
      <c r="A581" s="197">
        <v>90632</v>
      </c>
      <c r="B581" s="197" t="s">
        <v>23223</v>
      </c>
      <c r="C581" s="197" t="s">
        <v>23158</v>
      </c>
      <c r="D581" s="198">
        <v>88.82</v>
      </c>
    </row>
    <row r="582" spans="1:4" ht="13.5">
      <c r="A582" s="197">
        <v>90638</v>
      </c>
      <c r="B582" s="197" t="s">
        <v>23224</v>
      </c>
      <c r="C582" s="197" t="s">
        <v>23158</v>
      </c>
      <c r="D582" s="198">
        <v>4.03</v>
      </c>
    </row>
    <row r="583" spans="1:4" ht="13.5">
      <c r="A583" s="197">
        <v>90644</v>
      </c>
      <c r="B583" s="197" t="s">
        <v>23225</v>
      </c>
      <c r="C583" s="197" t="s">
        <v>23158</v>
      </c>
      <c r="D583" s="198">
        <v>6.03</v>
      </c>
    </row>
    <row r="584" spans="1:4" ht="13.5">
      <c r="A584" s="197">
        <v>90651</v>
      </c>
      <c r="B584" s="197" t="s">
        <v>23226</v>
      </c>
      <c r="C584" s="197" t="s">
        <v>23158</v>
      </c>
      <c r="D584" s="198">
        <v>0.79</v>
      </c>
    </row>
    <row r="585" spans="1:4" ht="13.5">
      <c r="A585" s="197">
        <v>90657</v>
      </c>
      <c r="B585" s="197" t="s">
        <v>23227</v>
      </c>
      <c r="C585" s="197" t="s">
        <v>23158</v>
      </c>
      <c r="D585" s="198">
        <v>3.91</v>
      </c>
    </row>
    <row r="586" spans="1:4" ht="13.5">
      <c r="A586" s="197">
        <v>90663</v>
      </c>
      <c r="B586" s="197" t="s">
        <v>23228</v>
      </c>
      <c r="C586" s="197" t="s">
        <v>23158</v>
      </c>
      <c r="D586" s="198">
        <v>4.2</v>
      </c>
    </row>
    <row r="587" spans="1:4" ht="13.5">
      <c r="A587" s="197">
        <v>90669</v>
      </c>
      <c r="B587" s="197" t="s">
        <v>23229</v>
      </c>
      <c r="C587" s="197" t="s">
        <v>23158</v>
      </c>
      <c r="D587" s="198">
        <v>6.52</v>
      </c>
    </row>
    <row r="588" spans="1:4" ht="13.5">
      <c r="A588" s="197">
        <v>90675</v>
      </c>
      <c r="B588" s="197" t="s">
        <v>23230</v>
      </c>
      <c r="C588" s="197" t="s">
        <v>23158</v>
      </c>
      <c r="D588" s="198">
        <v>284.62</v>
      </c>
    </row>
    <row r="589" spans="1:4" ht="13.5">
      <c r="A589" s="197">
        <v>90681</v>
      </c>
      <c r="B589" s="197" t="s">
        <v>23231</v>
      </c>
      <c r="C589" s="197" t="s">
        <v>23158</v>
      </c>
      <c r="D589" s="198">
        <v>161.94</v>
      </c>
    </row>
    <row r="590" spans="1:4" ht="13.5">
      <c r="A590" s="197">
        <v>90687</v>
      </c>
      <c r="B590" s="197" t="s">
        <v>23232</v>
      </c>
      <c r="C590" s="197" t="s">
        <v>23158</v>
      </c>
      <c r="D590" s="198">
        <v>69.97</v>
      </c>
    </row>
    <row r="591" spans="1:4" ht="13.5">
      <c r="A591" s="197">
        <v>90693</v>
      </c>
      <c r="B591" s="197" t="s">
        <v>23233</v>
      </c>
      <c r="C591" s="197" t="s">
        <v>23158</v>
      </c>
      <c r="D591" s="198">
        <v>53.86</v>
      </c>
    </row>
    <row r="592" spans="1:4" ht="13.5">
      <c r="A592" s="197">
        <v>90965</v>
      </c>
      <c r="B592" s="197" t="s">
        <v>23234</v>
      </c>
      <c r="C592" s="197" t="s">
        <v>23158</v>
      </c>
      <c r="D592" s="198">
        <v>6.49</v>
      </c>
    </row>
    <row r="593" spans="1:4" ht="13.5">
      <c r="A593" s="197">
        <v>90973</v>
      </c>
      <c r="B593" s="197" t="s">
        <v>23235</v>
      </c>
      <c r="C593" s="197" t="s">
        <v>23158</v>
      </c>
      <c r="D593" s="198">
        <v>6.51</v>
      </c>
    </row>
    <row r="594" spans="1:4" ht="13.5">
      <c r="A594" s="197">
        <v>90982</v>
      </c>
      <c r="B594" s="197" t="s">
        <v>23236</v>
      </c>
      <c r="C594" s="197" t="s">
        <v>23158</v>
      </c>
      <c r="D594" s="198">
        <v>16.54</v>
      </c>
    </row>
    <row r="595" spans="1:4" ht="13.5">
      <c r="A595" s="197">
        <v>91001</v>
      </c>
      <c r="B595" s="197" t="s">
        <v>23237</v>
      </c>
      <c r="C595" s="197" t="s">
        <v>23158</v>
      </c>
      <c r="D595" s="198">
        <v>7.72</v>
      </c>
    </row>
    <row r="596" spans="1:4" ht="13.5">
      <c r="A596" s="197">
        <v>91032</v>
      </c>
      <c r="B596" s="197" t="s">
        <v>23238</v>
      </c>
      <c r="C596" s="197" t="s">
        <v>23158</v>
      </c>
      <c r="D596" s="198">
        <v>54.65</v>
      </c>
    </row>
    <row r="597" spans="1:4" ht="13.5">
      <c r="A597" s="197">
        <v>91278</v>
      </c>
      <c r="B597" s="197" t="s">
        <v>23239</v>
      </c>
      <c r="C597" s="197" t="s">
        <v>23158</v>
      </c>
      <c r="D597" s="198">
        <v>0.61</v>
      </c>
    </row>
    <row r="598" spans="1:4" ht="13.5">
      <c r="A598" s="197">
        <v>91285</v>
      </c>
      <c r="B598" s="197" t="s">
        <v>23240</v>
      </c>
      <c r="C598" s="197" t="s">
        <v>23158</v>
      </c>
      <c r="D598" s="198">
        <v>0.86</v>
      </c>
    </row>
    <row r="599" spans="1:4" ht="13.5">
      <c r="A599" s="197">
        <v>91387</v>
      </c>
      <c r="B599" s="197" t="s">
        <v>23241</v>
      </c>
      <c r="C599" s="197" t="s">
        <v>23158</v>
      </c>
      <c r="D599" s="198">
        <v>57.09</v>
      </c>
    </row>
    <row r="600" spans="1:4" ht="13.5">
      <c r="A600" s="197">
        <v>91395</v>
      </c>
      <c r="B600" s="197" t="s">
        <v>23242</v>
      </c>
      <c r="C600" s="197" t="s">
        <v>23158</v>
      </c>
      <c r="D600" s="198">
        <v>50.4</v>
      </c>
    </row>
    <row r="601" spans="1:4" ht="13.5">
      <c r="A601" s="197">
        <v>91486</v>
      </c>
      <c r="B601" s="197" t="s">
        <v>23243</v>
      </c>
      <c r="C601" s="197" t="s">
        <v>23158</v>
      </c>
      <c r="D601" s="198">
        <v>58.05</v>
      </c>
    </row>
    <row r="602" spans="1:4" ht="13.5">
      <c r="A602" s="197">
        <v>91534</v>
      </c>
      <c r="B602" s="197" t="s">
        <v>23244</v>
      </c>
      <c r="C602" s="197" t="s">
        <v>23158</v>
      </c>
      <c r="D602" s="198">
        <v>35.29</v>
      </c>
    </row>
    <row r="603" spans="1:4" ht="13.5">
      <c r="A603" s="197">
        <v>91635</v>
      </c>
      <c r="B603" s="197" t="s">
        <v>23245</v>
      </c>
      <c r="C603" s="197" t="s">
        <v>23158</v>
      </c>
      <c r="D603" s="198">
        <v>45.39</v>
      </c>
    </row>
    <row r="604" spans="1:4" ht="13.5">
      <c r="A604" s="197">
        <v>91646</v>
      </c>
      <c r="B604" s="197" t="s">
        <v>23246</v>
      </c>
      <c r="C604" s="197" t="s">
        <v>23158</v>
      </c>
      <c r="D604" s="198">
        <v>82.78</v>
      </c>
    </row>
    <row r="605" spans="1:4" ht="13.5">
      <c r="A605" s="197">
        <v>91693</v>
      </c>
      <c r="B605" s="197" t="s">
        <v>23247</v>
      </c>
      <c r="C605" s="197" t="s">
        <v>23158</v>
      </c>
      <c r="D605" s="198">
        <v>34.479999999999997</v>
      </c>
    </row>
    <row r="606" spans="1:4" ht="13.5">
      <c r="A606" s="197">
        <v>92044</v>
      </c>
      <c r="B606" s="197" t="s">
        <v>23248</v>
      </c>
      <c r="C606" s="197" t="s">
        <v>23158</v>
      </c>
      <c r="D606" s="198">
        <v>6.52</v>
      </c>
    </row>
    <row r="607" spans="1:4" ht="13.5">
      <c r="A607" s="197">
        <v>92107</v>
      </c>
      <c r="B607" s="197" t="s">
        <v>23249</v>
      </c>
      <c r="C607" s="197" t="s">
        <v>23158</v>
      </c>
      <c r="D607" s="198">
        <v>68.37</v>
      </c>
    </row>
    <row r="608" spans="1:4" ht="13.5">
      <c r="A608" s="197">
        <v>92113</v>
      </c>
      <c r="B608" s="197" t="s">
        <v>23250</v>
      </c>
      <c r="C608" s="197" t="s">
        <v>23158</v>
      </c>
      <c r="D608" s="198">
        <v>0.94</v>
      </c>
    </row>
    <row r="609" spans="1:4" ht="13.5">
      <c r="A609" s="197">
        <v>92119</v>
      </c>
      <c r="B609" s="197" t="s">
        <v>23251</v>
      </c>
      <c r="C609" s="197" t="s">
        <v>23158</v>
      </c>
      <c r="D609" s="198">
        <v>0.1</v>
      </c>
    </row>
    <row r="610" spans="1:4" ht="13.5">
      <c r="A610" s="197">
        <v>92139</v>
      </c>
      <c r="B610" s="197" t="s">
        <v>23252</v>
      </c>
      <c r="C610" s="197" t="s">
        <v>23158</v>
      </c>
      <c r="D610" s="198">
        <v>37.14</v>
      </c>
    </row>
    <row r="611" spans="1:4" ht="13.5">
      <c r="A611" s="197">
        <v>92146</v>
      </c>
      <c r="B611" s="197" t="s">
        <v>23253</v>
      </c>
      <c r="C611" s="197" t="s">
        <v>23158</v>
      </c>
      <c r="D611" s="198">
        <v>27.81</v>
      </c>
    </row>
    <row r="612" spans="1:4" ht="13.5">
      <c r="A612" s="197">
        <v>92243</v>
      </c>
      <c r="B612" s="197" t="s">
        <v>23254</v>
      </c>
      <c r="C612" s="197" t="s">
        <v>23158</v>
      </c>
      <c r="D612" s="198">
        <v>70.540000000000006</v>
      </c>
    </row>
    <row r="613" spans="1:4" ht="13.5">
      <c r="A613" s="197">
        <v>92717</v>
      </c>
      <c r="B613" s="197" t="s">
        <v>23255</v>
      </c>
      <c r="C613" s="197" t="s">
        <v>23158</v>
      </c>
      <c r="D613" s="198">
        <v>0.21</v>
      </c>
    </row>
    <row r="614" spans="1:4" ht="13.5">
      <c r="A614" s="197">
        <v>92961</v>
      </c>
      <c r="B614" s="197" t="s">
        <v>23256</v>
      </c>
      <c r="C614" s="197" t="s">
        <v>23158</v>
      </c>
      <c r="D614" s="198">
        <v>5.04</v>
      </c>
    </row>
    <row r="615" spans="1:4" ht="13.5">
      <c r="A615" s="197">
        <v>92967</v>
      </c>
      <c r="B615" s="197" t="s">
        <v>23257</v>
      </c>
      <c r="C615" s="197" t="s">
        <v>23158</v>
      </c>
      <c r="D615" s="198">
        <v>32.36</v>
      </c>
    </row>
    <row r="616" spans="1:4" ht="13.5">
      <c r="A616" s="197">
        <v>93225</v>
      </c>
      <c r="B616" s="197" t="s">
        <v>23258</v>
      </c>
      <c r="C616" s="197" t="s">
        <v>23158</v>
      </c>
      <c r="D616" s="198">
        <v>423.5</v>
      </c>
    </row>
    <row r="617" spans="1:4" ht="13.5">
      <c r="A617" s="197">
        <v>93234</v>
      </c>
      <c r="B617" s="197" t="s">
        <v>23259</v>
      </c>
      <c r="C617" s="197" t="s">
        <v>23158</v>
      </c>
      <c r="D617" s="198">
        <v>0.4</v>
      </c>
    </row>
    <row r="618" spans="1:4" ht="13.5">
      <c r="A618" s="197">
        <v>93244</v>
      </c>
      <c r="B618" s="197" t="s">
        <v>23260</v>
      </c>
      <c r="C618" s="197" t="s">
        <v>23158</v>
      </c>
      <c r="D618" s="198">
        <v>69.28</v>
      </c>
    </row>
    <row r="619" spans="1:4" ht="13.5">
      <c r="A619" s="197">
        <v>93274</v>
      </c>
      <c r="B619" s="197" t="s">
        <v>23261</v>
      </c>
      <c r="C619" s="197" t="s">
        <v>23158</v>
      </c>
      <c r="D619" s="198">
        <v>80.430000000000007</v>
      </c>
    </row>
    <row r="620" spans="1:4" ht="13.5">
      <c r="A620" s="197">
        <v>93282</v>
      </c>
      <c r="B620" s="197" t="s">
        <v>23262</v>
      </c>
      <c r="C620" s="197" t="s">
        <v>23158</v>
      </c>
      <c r="D620" s="198">
        <v>34.1</v>
      </c>
    </row>
    <row r="621" spans="1:4" ht="13.5">
      <c r="A621" s="197">
        <v>93288</v>
      </c>
      <c r="B621" s="197" t="s">
        <v>23263</v>
      </c>
      <c r="C621" s="197" t="s">
        <v>23158</v>
      </c>
      <c r="D621" s="198">
        <v>149.72</v>
      </c>
    </row>
    <row r="622" spans="1:4" ht="13.5">
      <c r="A622" s="197">
        <v>93403</v>
      </c>
      <c r="B622" s="197" t="s">
        <v>23264</v>
      </c>
      <c r="C622" s="197" t="s">
        <v>23158</v>
      </c>
      <c r="D622" s="198">
        <v>45.39</v>
      </c>
    </row>
    <row r="623" spans="1:4" ht="13.5">
      <c r="A623" s="197">
        <v>93409</v>
      </c>
      <c r="B623" s="197" t="s">
        <v>23265</v>
      </c>
      <c r="C623" s="197" t="s">
        <v>23158</v>
      </c>
      <c r="D623" s="198">
        <v>38.6</v>
      </c>
    </row>
    <row r="624" spans="1:4" ht="13.5">
      <c r="A624" s="197">
        <v>93416</v>
      </c>
      <c r="B624" s="197" t="s">
        <v>23266</v>
      </c>
      <c r="C624" s="197" t="s">
        <v>23158</v>
      </c>
      <c r="D624" s="198">
        <v>0.3</v>
      </c>
    </row>
    <row r="625" spans="1:4" ht="13.5">
      <c r="A625" s="197">
        <v>93422</v>
      </c>
      <c r="B625" s="197" t="s">
        <v>23267</v>
      </c>
      <c r="C625" s="197" t="s">
        <v>23158</v>
      </c>
      <c r="D625" s="198">
        <v>4.1100000000000003</v>
      </c>
    </row>
    <row r="626" spans="1:4" ht="13.5">
      <c r="A626" s="197">
        <v>93428</v>
      </c>
      <c r="B626" s="197" t="s">
        <v>23268</v>
      </c>
      <c r="C626" s="197" t="s">
        <v>23158</v>
      </c>
      <c r="D626" s="198">
        <v>5.81</v>
      </c>
    </row>
    <row r="627" spans="1:4" ht="13.5">
      <c r="A627" s="197">
        <v>93434</v>
      </c>
      <c r="B627" s="197" t="s">
        <v>23269</v>
      </c>
      <c r="C627" s="197" t="s">
        <v>23158</v>
      </c>
      <c r="D627" s="198">
        <v>252.41</v>
      </c>
    </row>
    <row r="628" spans="1:4" ht="13.5">
      <c r="A628" s="197">
        <v>93440</v>
      </c>
      <c r="B628" s="197" t="s">
        <v>23270</v>
      </c>
      <c r="C628" s="197" t="s">
        <v>23158</v>
      </c>
      <c r="D628" s="198">
        <v>131.81</v>
      </c>
    </row>
    <row r="629" spans="1:4" ht="13.5">
      <c r="A629" s="197">
        <v>95122</v>
      </c>
      <c r="B629" s="197" t="s">
        <v>23271</v>
      </c>
      <c r="C629" s="197" t="s">
        <v>23158</v>
      </c>
      <c r="D629" s="198">
        <v>198.54</v>
      </c>
    </row>
    <row r="630" spans="1:4" ht="13.5">
      <c r="A630" s="197">
        <v>95128</v>
      </c>
      <c r="B630" s="197" t="s">
        <v>23272</v>
      </c>
      <c r="C630" s="197" t="s">
        <v>23158</v>
      </c>
      <c r="D630" s="198">
        <v>53.25</v>
      </c>
    </row>
    <row r="631" spans="1:4" ht="13.5">
      <c r="A631" s="197">
        <v>95140</v>
      </c>
      <c r="B631" s="197" t="s">
        <v>23273</v>
      </c>
      <c r="C631" s="197" t="s">
        <v>23158</v>
      </c>
      <c r="D631" s="198">
        <v>0.03</v>
      </c>
    </row>
    <row r="632" spans="1:4" ht="13.5">
      <c r="A632" s="197">
        <v>95213</v>
      </c>
      <c r="B632" s="197" t="s">
        <v>23274</v>
      </c>
      <c r="C632" s="197" t="s">
        <v>23158</v>
      </c>
      <c r="D632" s="198">
        <v>86.64</v>
      </c>
    </row>
    <row r="633" spans="1:4" ht="13.5">
      <c r="A633" s="197">
        <v>95259</v>
      </c>
      <c r="B633" s="197" t="s">
        <v>23275</v>
      </c>
      <c r="C633" s="197" t="s">
        <v>23158</v>
      </c>
      <c r="D633" s="198">
        <v>32.119999999999997</v>
      </c>
    </row>
    <row r="634" spans="1:4" ht="13.5">
      <c r="A634" s="197">
        <v>95265</v>
      </c>
      <c r="B634" s="197" t="s">
        <v>23276</v>
      </c>
      <c r="C634" s="197" t="s">
        <v>23158</v>
      </c>
      <c r="D634" s="198">
        <v>0.79</v>
      </c>
    </row>
    <row r="635" spans="1:4" ht="13.5">
      <c r="A635" s="197">
        <v>95271</v>
      </c>
      <c r="B635" s="197" t="s">
        <v>23277</v>
      </c>
      <c r="C635" s="197" t="s">
        <v>23158</v>
      </c>
      <c r="D635" s="198">
        <v>0.48</v>
      </c>
    </row>
    <row r="636" spans="1:4" ht="13.5">
      <c r="A636" s="197">
        <v>95277</v>
      </c>
      <c r="B636" s="197" t="s">
        <v>23278</v>
      </c>
      <c r="C636" s="197" t="s">
        <v>23158</v>
      </c>
      <c r="D636" s="198">
        <v>0.48</v>
      </c>
    </row>
    <row r="637" spans="1:4" ht="13.5">
      <c r="A637" s="197">
        <v>95283</v>
      </c>
      <c r="B637" s="197" t="s">
        <v>23279</v>
      </c>
      <c r="C637" s="197" t="s">
        <v>23158</v>
      </c>
      <c r="D637" s="198">
        <v>0.56999999999999995</v>
      </c>
    </row>
    <row r="638" spans="1:4" ht="13.5">
      <c r="A638" s="197">
        <v>95621</v>
      </c>
      <c r="B638" s="197" t="s">
        <v>23280</v>
      </c>
      <c r="C638" s="197" t="s">
        <v>23158</v>
      </c>
      <c r="D638" s="198">
        <v>31.86</v>
      </c>
    </row>
    <row r="639" spans="1:4" ht="13.5">
      <c r="A639" s="197">
        <v>95632</v>
      </c>
      <c r="B639" s="197" t="s">
        <v>23281</v>
      </c>
      <c r="C639" s="197" t="s">
        <v>23158</v>
      </c>
      <c r="D639" s="198">
        <v>85.85</v>
      </c>
    </row>
    <row r="640" spans="1:4" ht="13.5">
      <c r="A640" s="197">
        <v>95703</v>
      </c>
      <c r="B640" s="197" t="s">
        <v>23282</v>
      </c>
      <c r="C640" s="197" t="s">
        <v>23158</v>
      </c>
      <c r="D640" s="198">
        <v>39.369999999999997</v>
      </c>
    </row>
    <row r="641" spans="1:4" ht="13.5">
      <c r="A641" s="197">
        <v>95709</v>
      </c>
      <c r="B641" s="197" t="s">
        <v>23283</v>
      </c>
      <c r="C641" s="197" t="s">
        <v>23158</v>
      </c>
      <c r="D641" s="198">
        <v>86.56</v>
      </c>
    </row>
    <row r="642" spans="1:4" ht="13.5">
      <c r="A642" s="197">
        <v>95715</v>
      </c>
      <c r="B642" s="197" t="s">
        <v>23284</v>
      </c>
      <c r="C642" s="197" t="s">
        <v>23158</v>
      </c>
      <c r="D642" s="198">
        <v>97.44</v>
      </c>
    </row>
    <row r="643" spans="1:4" ht="13.5">
      <c r="A643" s="197">
        <v>95721</v>
      </c>
      <c r="B643" s="197" t="s">
        <v>23285</v>
      </c>
      <c r="C643" s="197" t="s">
        <v>23158</v>
      </c>
      <c r="D643" s="198">
        <v>95.1</v>
      </c>
    </row>
    <row r="644" spans="1:4" ht="13.5">
      <c r="A644" s="197">
        <v>95873</v>
      </c>
      <c r="B644" s="197" t="s">
        <v>23286</v>
      </c>
      <c r="C644" s="197" t="s">
        <v>23158</v>
      </c>
      <c r="D644" s="198">
        <v>9.31</v>
      </c>
    </row>
    <row r="645" spans="1:4" ht="13.5">
      <c r="A645" s="197">
        <v>96014</v>
      </c>
      <c r="B645" s="197" t="s">
        <v>23287</v>
      </c>
      <c r="C645" s="197" t="s">
        <v>23158</v>
      </c>
      <c r="D645" s="198">
        <v>53.79</v>
      </c>
    </row>
    <row r="646" spans="1:4" ht="13.5">
      <c r="A646" s="197">
        <v>96021</v>
      </c>
      <c r="B646" s="197" t="s">
        <v>23288</v>
      </c>
      <c r="C646" s="197" t="s">
        <v>23158</v>
      </c>
      <c r="D646" s="198">
        <v>53.55</v>
      </c>
    </row>
    <row r="647" spans="1:4" ht="13.5">
      <c r="A647" s="197">
        <v>96029</v>
      </c>
      <c r="B647" s="197" t="s">
        <v>23289</v>
      </c>
      <c r="C647" s="197" t="s">
        <v>23158</v>
      </c>
      <c r="D647" s="198">
        <v>49.17</v>
      </c>
    </row>
    <row r="648" spans="1:4" ht="13.5">
      <c r="A648" s="197">
        <v>96036</v>
      </c>
      <c r="B648" s="197" t="s">
        <v>23290</v>
      </c>
      <c r="C648" s="197" t="s">
        <v>23158</v>
      </c>
      <c r="D648" s="198">
        <v>61.89</v>
      </c>
    </row>
    <row r="649" spans="1:4" ht="13.5">
      <c r="A649" s="197">
        <v>96155</v>
      </c>
      <c r="B649" s="197" t="s">
        <v>23291</v>
      </c>
      <c r="C649" s="197" t="s">
        <v>23158</v>
      </c>
      <c r="D649" s="198">
        <v>49.41</v>
      </c>
    </row>
    <row r="650" spans="1:4" ht="13.5">
      <c r="A650" s="197">
        <v>96156</v>
      </c>
      <c r="B650" s="197" t="s">
        <v>23292</v>
      </c>
      <c r="C650" s="197" t="s">
        <v>23158</v>
      </c>
      <c r="D650" s="198">
        <v>59.89</v>
      </c>
    </row>
    <row r="651" spans="1:4" ht="13.5">
      <c r="A651" s="197">
        <v>96159</v>
      </c>
      <c r="B651" s="197" t="s">
        <v>23293</v>
      </c>
      <c r="C651" s="197" t="s">
        <v>23158</v>
      </c>
      <c r="D651" s="198">
        <v>62.19</v>
      </c>
    </row>
    <row r="652" spans="1:4" ht="13.5">
      <c r="A652" s="197">
        <v>96246</v>
      </c>
      <c r="B652" s="197" t="s">
        <v>23294</v>
      </c>
      <c r="C652" s="197" t="s">
        <v>23158</v>
      </c>
      <c r="D652" s="198">
        <v>57.01</v>
      </c>
    </row>
    <row r="653" spans="1:4" ht="13.5">
      <c r="A653" s="197">
        <v>96464</v>
      </c>
      <c r="B653" s="197" t="s">
        <v>23295</v>
      </c>
      <c r="C653" s="197" t="s">
        <v>23158</v>
      </c>
      <c r="D653" s="198">
        <v>91.79</v>
      </c>
    </row>
    <row r="654" spans="1:4" ht="13.5">
      <c r="A654" s="197">
        <v>98765</v>
      </c>
      <c r="B654" s="197" t="s">
        <v>23296</v>
      </c>
      <c r="C654" s="197" t="s">
        <v>23158</v>
      </c>
      <c r="D654" s="198">
        <v>7.0000000000000007E-2</v>
      </c>
    </row>
    <row r="655" spans="1:4" ht="13.5">
      <c r="A655" s="197">
        <v>99834</v>
      </c>
      <c r="B655" s="197" t="s">
        <v>23297</v>
      </c>
      <c r="C655" s="197" t="s">
        <v>23158</v>
      </c>
      <c r="D655" s="198">
        <v>0.17</v>
      </c>
    </row>
    <row r="656" spans="1:4" ht="13.5">
      <c r="A656" s="197">
        <v>100642</v>
      </c>
      <c r="B656" s="197" t="s">
        <v>23298</v>
      </c>
      <c r="C656" s="197" t="s">
        <v>23158</v>
      </c>
      <c r="D656" s="198">
        <v>186.56</v>
      </c>
    </row>
    <row r="657" spans="1:4" ht="13.5">
      <c r="A657" s="197">
        <v>100648</v>
      </c>
      <c r="B657" s="197" t="s">
        <v>23299</v>
      </c>
      <c r="C657" s="197" t="s">
        <v>23158</v>
      </c>
      <c r="D657" s="198">
        <v>442.65</v>
      </c>
    </row>
    <row r="658" spans="1:4" ht="13.5">
      <c r="A658" s="197">
        <v>102274</v>
      </c>
      <c r="B658" s="197" t="s">
        <v>23300</v>
      </c>
      <c r="C658" s="197" t="s">
        <v>23158</v>
      </c>
      <c r="D658" s="198">
        <v>31.36</v>
      </c>
    </row>
    <row r="659" spans="1:4" ht="13.5">
      <c r="A659" s="197">
        <v>5089</v>
      </c>
      <c r="B659" s="197" t="s">
        <v>23301</v>
      </c>
      <c r="C659" s="197" t="s">
        <v>23302</v>
      </c>
      <c r="D659" s="198">
        <v>41.52</v>
      </c>
    </row>
    <row r="660" spans="1:4" ht="13.5">
      <c r="A660" s="197">
        <v>5627</v>
      </c>
      <c r="B660" s="197" t="s">
        <v>23303</v>
      </c>
      <c r="C660" s="197" t="s">
        <v>23302</v>
      </c>
      <c r="D660" s="198">
        <v>47.04</v>
      </c>
    </row>
    <row r="661" spans="1:4" ht="13.5">
      <c r="A661" s="197">
        <v>5628</v>
      </c>
      <c r="B661" s="197" t="s">
        <v>23304</v>
      </c>
      <c r="C661" s="197" t="s">
        <v>23302</v>
      </c>
      <c r="D661" s="198">
        <v>6.38</v>
      </c>
    </row>
    <row r="662" spans="1:4" ht="13.5">
      <c r="A662" s="197">
        <v>5629</v>
      </c>
      <c r="B662" s="197" t="s">
        <v>23305</v>
      </c>
      <c r="C662" s="197" t="s">
        <v>23302</v>
      </c>
      <c r="D662" s="198">
        <v>58.8</v>
      </c>
    </row>
    <row r="663" spans="1:4" ht="13.5">
      <c r="A663" s="197">
        <v>5630</v>
      </c>
      <c r="B663" s="197" t="s">
        <v>23306</v>
      </c>
      <c r="C663" s="197" t="s">
        <v>23302</v>
      </c>
      <c r="D663" s="198">
        <v>66.98</v>
      </c>
    </row>
    <row r="664" spans="1:4" ht="13.5">
      <c r="A664" s="197">
        <v>5658</v>
      </c>
      <c r="B664" s="197" t="s">
        <v>23307</v>
      </c>
      <c r="C664" s="197" t="s">
        <v>23302</v>
      </c>
      <c r="D664" s="198">
        <v>2.2999999999999998</v>
      </c>
    </row>
    <row r="665" spans="1:4" ht="13.5">
      <c r="A665" s="197">
        <v>5664</v>
      </c>
      <c r="B665" s="197" t="s">
        <v>23308</v>
      </c>
      <c r="C665" s="197" t="s">
        <v>23302</v>
      </c>
      <c r="D665" s="198">
        <v>27.41</v>
      </c>
    </row>
    <row r="666" spans="1:4" ht="13.5">
      <c r="A666" s="197">
        <v>5667</v>
      </c>
      <c r="B666" s="197" t="s">
        <v>23309</v>
      </c>
      <c r="C666" s="197" t="s">
        <v>23302</v>
      </c>
      <c r="D666" s="198">
        <v>24.38</v>
      </c>
    </row>
    <row r="667" spans="1:4" ht="13.5">
      <c r="A667" s="197">
        <v>5668</v>
      </c>
      <c r="B667" s="197" t="s">
        <v>23310</v>
      </c>
      <c r="C667" s="197" t="s">
        <v>23302</v>
      </c>
      <c r="D667" s="198">
        <v>47.64</v>
      </c>
    </row>
    <row r="668" spans="1:4" ht="13.5">
      <c r="A668" s="197">
        <v>5674</v>
      </c>
      <c r="B668" s="197" t="s">
        <v>23311</v>
      </c>
      <c r="C668" s="197" t="s">
        <v>23302</v>
      </c>
      <c r="D668" s="198">
        <v>39.93</v>
      </c>
    </row>
    <row r="669" spans="1:4" ht="13.5">
      <c r="A669" s="197">
        <v>5692</v>
      </c>
      <c r="B669" s="197" t="s">
        <v>23312</v>
      </c>
      <c r="C669" s="197" t="s">
        <v>23302</v>
      </c>
      <c r="D669" s="198">
        <v>0.22</v>
      </c>
    </row>
    <row r="670" spans="1:4" ht="13.5">
      <c r="A670" s="197">
        <v>5693</v>
      </c>
      <c r="B670" s="197" t="s">
        <v>23313</v>
      </c>
      <c r="C670" s="197" t="s">
        <v>23302</v>
      </c>
      <c r="D670" s="198">
        <v>25.86</v>
      </c>
    </row>
    <row r="671" spans="1:4" ht="13.5">
      <c r="A671" s="197">
        <v>5695</v>
      </c>
      <c r="B671" s="197" t="s">
        <v>23314</v>
      </c>
      <c r="C671" s="197" t="s">
        <v>23302</v>
      </c>
      <c r="D671" s="198">
        <v>41.81</v>
      </c>
    </row>
    <row r="672" spans="1:4" ht="13.5">
      <c r="A672" s="197">
        <v>5703</v>
      </c>
      <c r="B672" s="197" t="s">
        <v>23315</v>
      </c>
      <c r="C672" s="197" t="s">
        <v>23302</v>
      </c>
      <c r="D672" s="198">
        <v>25.46</v>
      </c>
    </row>
    <row r="673" spans="1:4" ht="13.5">
      <c r="A673" s="197">
        <v>5705</v>
      </c>
      <c r="B673" s="197" t="s">
        <v>23316</v>
      </c>
      <c r="C673" s="197" t="s">
        <v>23302</v>
      </c>
      <c r="D673" s="198">
        <v>25.15</v>
      </c>
    </row>
    <row r="674" spans="1:4" ht="13.5">
      <c r="A674" s="197">
        <v>5707</v>
      </c>
      <c r="B674" s="197" t="s">
        <v>23317</v>
      </c>
      <c r="C674" s="197" t="s">
        <v>23302</v>
      </c>
      <c r="D674" s="198">
        <v>69.760000000000005</v>
      </c>
    </row>
    <row r="675" spans="1:4" ht="13.5">
      <c r="A675" s="197">
        <v>5710</v>
      </c>
      <c r="B675" s="197" t="s">
        <v>23318</v>
      </c>
      <c r="C675" s="197" t="s">
        <v>23302</v>
      </c>
      <c r="D675" s="198">
        <v>157.19999999999999</v>
      </c>
    </row>
    <row r="676" spans="1:4" ht="13.5">
      <c r="A676" s="197">
        <v>5711</v>
      </c>
      <c r="B676" s="197" t="s">
        <v>23319</v>
      </c>
      <c r="C676" s="197" t="s">
        <v>23302</v>
      </c>
      <c r="D676" s="198">
        <v>92.55</v>
      </c>
    </row>
    <row r="677" spans="1:4" ht="13.5">
      <c r="A677" s="197">
        <v>5714</v>
      </c>
      <c r="B677" s="197" t="s">
        <v>23320</v>
      </c>
      <c r="C677" s="197" t="s">
        <v>23302</v>
      </c>
      <c r="D677" s="198">
        <v>11.54</v>
      </c>
    </row>
    <row r="678" spans="1:4" ht="13.5">
      <c r="A678" s="197">
        <v>5715</v>
      </c>
      <c r="B678" s="197" t="s">
        <v>23321</v>
      </c>
      <c r="C678" s="197" t="s">
        <v>23302</v>
      </c>
      <c r="D678" s="198">
        <v>70.03</v>
      </c>
    </row>
    <row r="679" spans="1:4" ht="13.5">
      <c r="A679" s="197">
        <v>5718</v>
      </c>
      <c r="B679" s="197" t="s">
        <v>23322</v>
      </c>
      <c r="C679" s="197" t="s">
        <v>23302</v>
      </c>
      <c r="D679" s="198">
        <v>110.46</v>
      </c>
    </row>
    <row r="680" spans="1:4" ht="13.5">
      <c r="A680" s="197">
        <v>5721</v>
      </c>
      <c r="B680" s="197" t="s">
        <v>23323</v>
      </c>
      <c r="C680" s="197" t="s">
        <v>23302</v>
      </c>
      <c r="D680" s="198">
        <v>97.46</v>
      </c>
    </row>
    <row r="681" spans="1:4" ht="13.5">
      <c r="A681" s="197">
        <v>5722</v>
      </c>
      <c r="B681" s="197" t="s">
        <v>23324</v>
      </c>
      <c r="C681" s="197" t="s">
        <v>23302</v>
      </c>
      <c r="D681" s="198">
        <v>225.41</v>
      </c>
    </row>
    <row r="682" spans="1:4" ht="13.5">
      <c r="A682" s="197">
        <v>5724</v>
      </c>
      <c r="B682" s="197" t="s">
        <v>23325</v>
      </c>
      <c r="C682" s="197" t="s">
        <v>23302</v>
      </c>
      <c r="D682" s="198">
        <v>47.43</v>
      </c>
    </row>
    <row r="683" spans="1:4" ht="13.5">
      <c r="A683" s="197">
        <v>5727</v>
      </c>
      <c r="B683" s="197" t="s">
        <v>23326</v>
      </c>
      <c r="C683" s="197" t="s">
        <v>23302</v>
      </c>
      <c r="D683" s="198">
        <v>12.05</v>
      </c>
    </row>
    <row r="684" spans="1:4" ht="13.5">
      <c r="A684" s="197">
        <v>5729</v>
      </c>
      <c r="B684" s="197" t="s">
        <v>23327</v>
      </c>
      <c r="C684" s="197" t="s">
        <v>23302</v>
      </c>
      <c r="D684" s="198">
        <v>49.03</v>
      </c>
    </row>
    <row r="685" spans="1:4" ht="13.5">
      <c r="A685" s="197">
        <v>5730</v>
      </c>
      <c r="B685" s="197" t="s">
        <v>23328</v>
      </c>
      <c r="C685" s="197" t="s">
        <v>23302</v>
      </c>
      <c r="D685" s="198">
        <v>42.48</v>
      </c>
    </row>
    <row r="686" spans="1:4" ht="13.5">
      <c r="A686" s="197">
        <v>5735</v>
      </c>
      <c r="B686" s="197" t="s">
        <v>23329</v>
      </c>
      <c r="C686" s="197" t="s">
        <v>23302</v>
      </c>
      <c r="D686" s="198">
        <v>26.44</v>
      </c>
    </row>
    <row r="687" spans="1:4" ht="13.5">
      <c r="A687" s="197">
        <v>5736</v>
      </c>
      <c r="B687" s="197" t="s">
        <v>23330</v>
      </c>
      <c r="C687" s="197" t="s">
        <v>23302</v>
      </c>
      <c r="D687" s="198">
        <v>43.41</v>
      </c>
    </row>
    <row r="688" spans="1:4" ht="13.5">
      <c r="A688" s="197">
        <v>5738</v>
      </c>
      <c r="B688" s="197" t="s">
        <v>23331</v>
      </c>
      <c r="C688" s="197" t="s">
        <v>23302</v>
      </c>
      <c r="D688" s="198">
        <v>43.6</v>
      </c>
    </row>
    <row r="689" spans="1:4" ht="13.5">
      <c r="A689" s="197">
        <v>5739</v>
      </c>
      <c r="B689" s="197" t="s">
        <v>23332</v>
      </c>
      <c r="C689" s="197" t="s">
        <v>23302</v>
      </c>
      <c r="D689" s="198">
        <v>54.56</v>
      </c>
    </row>
    <row r="690" spans="1:4" ht="13.5">
      <c r="A690" s="197">
        <v>5741</v>
      </c>
      <c r="B690" s="197" t="s">
        <v>23333</v>
      </c>
      <c r="C690" s="197" t="s">
        <v>23302</v>
      </c>
      <c r="D690" s="198">
        <v>39.01</v>
      </c>
    </row>
    <row r="691" spans="1:4" ht="13.5">
      <c r="A691" s="197">
        <v>5742</v>
      </c>
      <c r="B691" s="197" t="s">
        <v>23334</v>
      </c>
      <c r="C691" s="197" t="s">
        <v>23302</v>
      </c>
      <c r="D691" s="198">
        <v>28.67</v>
      </c>
    </row>
    <row r="692" spans="1:4" ht="13.5">
      <c r="A692" s="197">
        <v>5747</v>
      </c>
      <c r="B692" s="197" t="s">
        <v>23335</v>
      </c>
      <c r="C692" s="197" t="s">
        <v>23302</v>
      </c>
      <c r="D692" s="198">
        <v>164.39</v>
      </c>
    </row>
    <row r="693" spans="1:4" ht="13.5">
      <c r="A693" s="197">
        <v>5751</v>
      </c>
      <c r="B693" s="197" t="s">
        <v>23336</v>
      </c>
      <c r="C693" s="197" t="s">
        <v>23302</v>
      </c>
      <c r="D693" s="198">
        <v>25.89</v>
      </c>
    </row>
    <row r="694" spans="1:4" ht="13.5">
      <c r="A694" s="197">
        <v>5754</v>
      </c>
      <c r="B694" s="197" t="s">
        <v>23337</v>
      </c>
      <c r="C694" s="197" t="s">
        <v>23302</v>
      </c>
      <c r="D694" s="198">
        <v>21.81</v>
      </c>
    </row>
    <row r="695" spans="1:4" ht="13.5">
      <c r="A695" s="197">
        <v>5763</v>
      </c>
      <c r="B695" s="197" t="s">
        <v>23338</v>
      </c>
      <c r="C695" s="197" t="s">
        <v>23302</v>
      </c>
      <c r="D695" s="198">
        <v>37.99</v>
      </c>
    </row>
    <row r="696" spans="1:4" ht="13.5">
      <c r="A696" s="197">
        <v>5765</v>
      </c>
      <c r="B696" s="197" t="s">
        <v>23339</v>
      </c>
      <c r="C696" s="197" t="s">
        <v>23302</v>
      </c>
      <c r="D696" s="198">
        <v>6.79</v>
      </c>
    </row>
    <row r="697" spans="1:4" ht="13.5">
      <c r="A697" s="197">
        <v>5766</v>
      </c>
      <c r="B697" s="197" t="s">
        <v>23340</v>
      </c>
      <c r="C697" s="197" t="s">
        <v>23302</v>
      </c>
      <c r="D697" s="198">
        <v>3.6</v>
      </c>
    </row>
    <row r="698" spans="1:4" ht="13.5">
      <c r="A698" s="197">
        <v>5779</v>
      </c>
      <c r="B698" s="197" t="s">
        <v>23341</v>
      </c>
      <c r="C698" s="197" t="s">
        <v>23302</v>
      </c>
      <c r="D698" s="198">
        <v>74.36</v>
      </c>
    </row>
    <row r="699" spans="1:4" ht="13.5">
      <c r="A699" s="197">
        <v>5787</v>
      </c>
      <c r="B699" s="197" t="s">
        <v>23342</v>
      </c>
      <c r="C699" s="197" t="s">
        <v>23302</v>
      </c>
      <c r="D699" s="198">
        <v>73.14</v>
      </c>
    </row>
    <row r="700" spans="1:4" ht="13.5">
      <c r="A700" s="197">
        <v>5797</v>
      </c>
      <c r="B700" s="197" t="s">
        <v>23343</v>
      </c>
      <c r="C700" s="197" t="s">
        <v>23302</v>
      </c>
      <c r="D700" s="198">
        <v>5.34</v>
      </c>
    </row>
    <row r="701" spans="1:4" ht="13.5">
      <c r="A701" s="197">
        <v>5800</v>
      </c>
      <c r="B701" s="197" t="s">
        <v>23344</v>
      </c>
      <c r="C701" s="197" t="s">
        <v>23302</v>
      </c>
      <c r="D701" s="198">
        <v>0.36</v>
      </c>
    </row>
    <row r="702" spans="1:4" ht="13.5">
      <c r="A702" s="197">
        <v>7032</v>
      </c>
      <c r="B702" s="197" t="s">
        <v>23345</v>
      </c>
      <c r="C702" s="197" t="s">
        <v>23302</v>
      </c>
      <c r="D702" s="198">
        <v>5.19</v>
      </c>
    </row>
    <row r="703" spans="1:4" ht="13.5">
      <c r="A703" s="197">
        <v>7033</v>
      </c>
      <c r="B703" s="197" t="s">
        <v>23346</v>
      </c>
      <c r="C703" s="197" t="s">
        <v>23302</v>
      </c>
      <c r="D703" s="198">
        <v>0.82</v>
      </c>
    </row>
    <row r="704" spans="1:4" ht="13.5">
      <c r="A704" s="197">
        <v>7034</v>
      </c>
      <c r="B704" s="197" t="s">
        <v>23347</v>
      </c>
      <c r="C704" s="197" t="s">
        <v>23302</v>
      </c>
      <c r="D704" s="198">
        <v>4.32</v>
      </c>
    </row>
    <row r="705" spans="1:4" ht="13.5">
      <c r="A705" s="197">
        <v>7035</v>
      </c>
      <c r="B705" s="197" t="s">
        <v>23348</v>
      </c>
      <c r="C705" s="197" t="s">
        <v>23302</v>
      </c>
      <c r="D705" s="198">
        <v>266.58</v>
      </c>
    </row>
    <row r="706" spans="1:4" ht="13.5">
      <c r="A706" s="197">
        <v>7038</v>
      </c>
      <c r="B706" s="197" t="s">
        <v>23349</v>
      </c>
      <c r="C706" s="197" t="s">
        <v>23302</v>
      </c>
      <c r="D706" s="198">
        <v>49.87</v>
      </c>
    </row>
    <row r="707" spans="1:4" ht="13.5">
      <c r="A707" s="197">
        <v>7039</v>
      </c>
      <c r="B707" s="197" t="s">
        <v>23350</v>
      </c>
      <c r="C707" s="197" t="s">
        <v>23302</v>
      </c>
      <c r="D707" s="198">
        <v>6.92</v>
      </c>
    </row>
    <row r="708" spans="1:4" ht="13.5">
      <c r="A708" s="197">
        <v>7040</v>
      </c>
      <c r="B708" s="197" t="s">
        <v>23351</v>
      </c>
      <c r="C708" s="197" t="s">
        <v>23302</v>
      </c>
      <c r="D708" s="198">
        <v>62.41</v>
      </c>
    </row>
    <row r="709" spans="1:4" ht="13.5">
      <c r="A709" s="197">
        <v>7044</v>
      </c>
      <c r="B709" s="197" t="s">
        <v>23352</v>
      </c>
      <c r="C709" s="197" t="s">
        <v>23302</v>
      </c>
      <c r="D709" s="198">
        <v>0.25</v>
      </c>
    </row>
    <row r="710" spans="1:4" ht="13.5">
      <c r="A710" s="197">
        <v>7045</v>
      </c>
      <c r="B710" s="197" t="s">
        <v>23353</v>
      </c>
      <c r="C710" s="197" t="s">
        <v>23302</v>
      </c>
      <c r="D710" s="198">
        <v>0.02</v>
      </c>
    </row>
    <row r="711" spans="1:4" ht="13.5">
      <c r="A711" s="197">
        <v>7046</v>
      </c>
      <c r="B711" s="197" t="s">
        <v>23354</v>
      </c>
      <c r="C711" s="197" t="s">
        <v>23302</v>
      </c>
      <c r="D711" s="198">
        <v>0.27</v>
      </c>
    </row>
    <row r="712" spans="1:4" ht="13.5">
      <c r="A712" s="197">
        <v>7047</v>
      </c>
      <c r="B712" s="197" t="s">
        <v>23355</v>
      </c>
      <c r="C712" s="197" t="s">
        <v>23302</v>
      </c>
      <c r="D712" s="198">
        <v>30.53</v>
      </c>
    </row>
    <row r="713" spans="1:4" ht="13.5">
      <c r="A713" s="197">
        <v>7051</v>
      </c>
      <c r="B713" s="197" t="s">
        <v>23356</v>
      </c>
      <c r="C713" s="197" t="s">
        <v>23302</v>
      </c>
      <c r="D713" s="198">
        <v>44.23</v>
      </c>
    </row>
    <row r="714" spans="1:4" ht="13.5">
      <c r="A714" s="197">
        <v>7052</v>
      </c>
      <c r="B714" s="197" t="s">
        <v>23357</v>
      </c>
      <c r="C714" s="197" t="s">
        <v>23302</v>
      </c>
      <c r="D714" s="198">
        <v>6.14</v>
      </c>
    </row>
    <row r="715" spans="1:4" ht="13.5">
      <c r="A715" s="197">
        <v>7053</v>
      </c>
      <c r="B715" s="197" t="s">
        <v>23358</v>
      </c>
      <c r="C715" s="197" t="s">
        <v>23302</v>
      </c>
      <c r="D715" s="198">
        <v>55.36</v>
      </c>
    </row>
    <row r="716" spans="1:4" ht="13.5">
      <c r="A716" s="197">
        <v>7054</v>
      </c>
      <c r="B716" s="197" t="s">
        <v>23359</v>
      </c>
      <c r="C716" s="197" t="s">
        <v>23302</v>
      </c>
      <c r="D716" s="198">
        <v>92.8</v>
      </c>
    </row>
    <row r="717" spans="1:4" ht="13.5">
      <c r="A717" s="197">
        <v>7058</v>
      </c>
      <c r="B717" s="197" t="s">
        <v>23360</v>
      </c>
      <c r="C717" s="197" t="s">
        <v>23302</v>
      </c>
      <c r="D717" s="198">
        <v>17.88</v>
      </c>
    </row>
    <row r="718" spans="1:4" ht="13.5">
      <c r="A718" s="197">
        <v>7059</v>
      </c>
      <c r="B718" s="197" t="s">
        <v>23361</v>
      </c>
      <c r="C718" s="197" t="s">
        <v>23302</v>
      </c>
      <c r="D718" s="198">
        <v>3.48</v>
      </c>
    </row>
    <row r="719" spans="1:4" ht="13.5">
      <c r="A719" s="197">
        <v>7060</v>
      </c>
      <c r="B719" s="197" t="s">
        <v>23362</v>
      </c>
      <c r="C719" s="197" t="s">
        <v>23302</v>
      </c>
      <c r="D719" s="198">
        <v>32.06</v>
      </c>
    </row>
    <row r="720" spans="1:4" ht="13.5">
      <c r="A720" s="197">
        <v>7061</v>
      </c>
      <c r="B720" s="197" t="s">
        <v>23363</v>
      </c>
      <c r="C720" s="197" t="s">
        <v>23302</v>
      </c>
      <c r="D720" s="198">
        <v>84.71</v>
      </c>
    </row>
    <row r="721" spans="1:4" ht="13.5">
      <c r="A721" s="197">
        <v>7063</v>
      </c>
      <c r="B721" s="197" t="s">
        <v>23364</v>
      </c>
      <c r="C721" s="197" t="s">
        <v>23302</v>
      </c>
      <c r="D721" s="198">
        <v>14.4</v>
      </c>
    </row>
    <row r="722" spans="1:4" ht="13.5">
      <c r="A722" s="197">
        <v>7064</v>
      </c>
      <c r="B722" s="197" t="s">
        <v>23365</v>
      </c>
      <c r="C722" s="197" t="s">
        <v>23302</v>
      </c>
      <c r="D722" s="198">
        <v>1.99</v>
      </c>
    </row>
    <row r="723" spans="1:4" ht="13.5">
      <c r="A723" s="197">
        <v>7065</v>
      </c>
      <c r="B723" s="197" t="s">
        <v>23366</v>
      </c>
      <c r="C723" s="197" t="s">
        <v>23302</v>
      </c>
      <c r="D723" s="198">
        <v>15.75</v>
      </c>
    </row>
    <row r="724" spans="1:4" ht="13.5">
      <c r="A724" s="197">
        <v>7066</v>
      </c>
      <c r="B724" s="197" t="s">
        <v>23367</v>
      </c>
      <c r="C724" s="197" t="s">
        <v>23302</v>
      </c>
      <c r="D724" s="198">
        <v>100.51</v>
      </c>
    </row>
    <row r="725" spans="1:4" ht="13.5">
      <c r="A725" s="197">
        <v>53786</v>
      </c>
      <c r="B725" s="197" t="s">
        <v>23368</v>
      </c>
      <c r="C725" s="197" t="s">
        <v>23302</v>
      </c>
      <c r="D725" s="198">
        <v>53.05</v>
      </c>
    </row>
    <row r="726" spans="1:4" ht="13.5">
      <c r="A726" s="197">
        <v>53788</v>
      </c>
      <c r="B726" s="197" t="s">
        <v>23369</v>
      </c>
      <c r="C726" s="197" t="s">
        <v>23302</v>
      </c>
      <c r="D726" s="198">
        <v>59.4</v>
      </c>
    </row>
    <row r="727" spans="1:4" ht="13.5">
      <c r="A727" s="197">
        <v>53792</v>
      </c>
      <c r="B727" s="197" t="s">
        <v>23370</v>
      </c>
      <c r="C727" s="197" t="s">
        <v>23302</v>
      </c>
      <c r="D727" s="198">
        <v>105.3</v>
      </c>
    </row>
    <row r="728" spans="1:4" ht="13.5">
      <c r="A728" s="197">
        <v>53794</v>
      </c>
      <c r="B728" s="197" t="s">
        <v>23371</v>
      </c>
      <c r="C728" s="197" t="s">
        <v>23302</v>
      </c>
      <c r="D728" s="198">
        <v>35</v>
      </c>
    </row>
    <row r="729" spans="1:4" ht="13.5">
      <c r="A729" s="197">
        <v>53797</v>
      </c>
      <c r="B729" s="197" t="s">
        <v>23372</v>
      </c>
      <c r="C729" s="197" t="s">
        <v>23302</v>
      </c>
      <c r="D729" s="198">
        <v>121.1</v>
      </c>
    </row>
    <row r="730" spans="1:4" ht="13.5">
      <c r="A730" s="197">
        <v>53804</v>
      </c>
      <c r="B730" s="197" t="s">
        <v>23373</v>
      </c>
      <c r="C730" s="197" t="s">
        <v>23302</v>
      </c>
      <c r="D730" s="198">
        <v>4.79</v>
      </c>
    </row>
    <row r="731" spans="1:4" ht="13.5">
      <c r="A731" s="197">
        <v>53806</v>
      </c>
      <c r="B731" s="197" t="s">
        <v>23374</v>
      </c>
      <c r="C731" s="197" t="s">
        <v>23302</v>
      </c>
      <c r="D731" s="198">
        <v>61.12</v>
      </c>
    </row>
    <row r="732" spans="1:4" ht="13.5">
      <c r="A732" s="197">
        <v>53810</v>
      </c>
      <c r="B732" s="197" t="s">
        <v>23375</v>
      </c>
      <c r="C732" s="197" t="s">
        <v>23302</v>
      </c>
      <c r="D732" s="198">
        <v>61.49</v>
      </c>
    </row>
    <row r="733" spans="1:4" ht="13.5">
      <c r="A733" s="197">
        <v>53814</v>
      </c>
      <c r="B733" s="197" t="s">
        <v>23376</v>
      </c>
      <c r="C733" s="197" t="s">
        <v>23302</v>
      </c>
      <c r="D733" s="198">
        <v>201.43</v>
      </c>
    </row>
    <row r="734" spans="1:4" ht="13.5">
      <c r="A734" s="197">
        <v>53817</v>
      </c>
      <c r="B734" s="197" t="s">
        <v>23377</v>
      </c>
      <c r="C734" s="197" t="s">
        <v>23302</v>
      </c>
      <c r="D734" s="198">
        <v>64.930000000000007</v>
      </c>
    </row>
    <row r="735" spans="1:4" ht="13.5">
      <c r="A735" s="197">
        <v>53818</v>
      </c>
      <c r="B735" s="197" t="s">
        <v>23378</v>
      </c>
      <c r="C735" s="197" t="s">
        <v>23302</v>
      </c>
      <c r="D735" s="198">
        <v>9.6300000000000008</v>
      </c>
    </row>
    <row r="736" spans="1:4" ht="13.5">
      <c r="A736" s="197">
        <v>53827</v>
      </c>
      <c r="B736" s="197" t="s">
        <v>23379</v>
      </c>
      <c r="C736" s="197" t="s">
        <v>23302</v>
      </c>
      <c r="D736" s="198">
        <v>118.55</v>
      </c>
    </row>
    <row r="737" spans="1:4" ht="13.5">
      <c r="A737" s="197">
        <v>53829</v>
      </c>
      <c r="B737" s="197" t="s">
        <v>23380</v>
      </c>
      <c r="C737" s="197" t="s">
        <v>23302</v>
      </c>
      <c r="D737" s="198">
        <v>121.1</v>
      </c>
    </row>
    <row r="738" spans="1:4" ht="13.5">
      <c r="A738" s="197">
        <v>53831</v>
      </c>
      <c r="B738" s="197" t="s">
        <v>23381</v>
      </c>
      <c r="C738" s="197" t="s">
        <v>23302</v>
      </c>
      <c r="D738" s="198">
        <v>200.03</v>
      </c>
    </row>
    <row r="739" spans="1:4" ht="13.5">
      <c r="A739" s="197">
        <v>53840</v>
      </c>
      <c r="B739" s="197" t="s">
        <v>23382</v>
      </c>
      <c r="C739" s="197" t="s">
        <v>23302</v>
      </c>
      <c r="D739" s="198">
        <v>2.6</v>
      </c>
    </row>
    <row r="740" spans="1:4" ht="13.5">
      <c r="A740" s="197">
        <v>53841</v>
      </c>
      <c r="B740" s="197" t="s">
        <v>23383</v>
      </c>
      <c r="C740" s="197" t="s">
        <v>23302</v>
      </c>
      <c r="D740" s="198">
        <v>1.8</v>
      </c>
    </row>
    <row r="741" spans="1:4" ht="13.5">
      <c r="A741" s="197">
        <v>53849</v>
      </c>
      <c r="B741" s="197" t="s">
        <v>23384</v>
      </c>
      <c r="C741" s="197" t="s">
        <v>23302</v>
      </c>
      <c r="D741" s="198">
        <v>87.01</v>
      </c>
    </row>
    <row r="742" spans="1:4" ht="13.5">
      <c r="A742" s="197">
        <v>53857</v>
      </c>
      <c r="B742" s="197" t="s">
        <v>23385</v>
      </c>
      <c r="C742" s="197" t="s">
        <v>23302</v>
      </c>
      <c r="D742" s="198">
        <v>67.2</v>
      </c>
    </row>
    <row r="743" spans="1:4" ht="13.5">
      <c r="A743" s="197">
        <v>53858</v>
      </c>
      <c r="B743" s="197" t="s">
        <v>23386</v>
      </c>
      <c r="C743" s="197" t="s">
        <v>23302</v>
      </c>
      <c r="D743" s="198">
        <v>47.52</v>
      </c>
    </row>
    <row r="744" spans="1:4" ht="13.5">
      <c r="A744" s="197">
        <v>53861</v>
      </c>
      <c r="B744" s="197" t="s">
        <v>23387</v>
      </c>
      <c r="C744" s="197" t="s">
        <v>23302</v>
      </c>
      <c r="D744" s="198">
        <v>65.22</v>
      </c>
    </row>
    <row r="745" spans="1:4" ht="13.5">
      <c r="A745" s="197">
        <v>53863</v>
      </c>
      <c r="B745" s="197" t="s">
        <v>23388</v>
      </c>
      <c r="C745" s="197" t="s">
        <v>23302</v>
      </c>
      <c r="D745" s="198">
        <v>1.88</v>
      </c>
    </row>
    <row r="746" spans="1:4" ht="13.5">
      <c r="A746" s="197">
        <v>53865</v>
      </c>
      <c r="B746" s="197" t="s">
        <v>23389</v>
      </c>
      <c r="C746" s="197" t="s">
        <v>23302</v>
      </c>
      <c r="D746" s="198">
        <v>49.01</v>
      </c>
    </row>
    <row r="747" spans="1:4" ht="13.5">
      <c r="A747" s="197">
        <v>53866</v>
      </c>
      <c r="B747" s="197" t="s">
        <v>23390</v>
      </c>
      <c r="C747" s="197" t="s">
        <v>23302</v>
      </c>
      <c r="D747" s="198">
        <v>2.04</v>
      </c>
    </row>
    <row r="748" spans="1:4" ht="13.5">
      <c r="A748" s="197">
        <v>53882</v>
      </c>
      <c r="B748" s="197" t="s">
        <v>23391</v>
      </c>
      <c r="C748" s="197" t="s">
        <v>23302</v>
      </c>
      <c r="D748" s="198">
        <v>29.63</v>
      </c>
    </row>
    <row r="749" spans="1:4" ht="13.5">
      <c r="A749" s="197">
        <v>55263</v>
      </c>
      <c r="B749" s="197" t="s">
        <v>23392</v>
      </c>
      <c r="C749" s="197" t="s">
        <v>23302</v>
      </c>
      <c r="D749" s="198">
        <v>66.98</v>
      </c>
    </row>
    <row r="750" spans="1:4" ht="13.5">
      <c r="A750" s="197">
        <v>73303</v>
      </c>
      <c r="B750" s="197" t="s">
        <v>23393</v>
      </c>
      <c r="C750" s="197" t="s">
        <v>23302</v>
      </c>
      <c r="D750" s="198">
        <v>5.54</v>
      </c>
    </row>
    <row r="751" spans="1:4" ht="13.5">
      <c r="A751" s="197">
        <v>73307</v>
      </c>
      <c r="B751" s="197" t="s">
        <v>23394</v>
      </c>
      <c r="C751" s="197" t="s">
        <v>23302</v>
      </c>
      <c r="D751" s="198">
        <v>4.95</v>
      </c>
    </row>
    <row r="752" spans="1:4" ht="13.5">
      <c r="A752" s="197">
        <v>73309</v>
      </c>
      <c r="B752" s="197" t="s">
        <v>23395</v>
      </c>
      <c r="C752" s="197" t="s">
        <v>23302</v>
      </c>
      <c r="D752" s="198">
        <v>33.18</v>
      </c>
    </row>
    <row r="753" spans="1:4" ht="13.5">
      <c r="A753" s="197">
        <v>73311</v>
      </c>
      <c r="B753" s="197" t="s">
        <v>23396</v>
      </c>
      <c r="C753" s="197" t="s">
        <v>23302</v>
      </c>
      <c r="D753" s="198">
        <v>185.16</v>
      </c>
    </row>
    <row r="754" spans="1:4" ht="13.5">
      <c r="A754" s="197">
        <v>73313</v>
      </c>
      <c r="B754" s="197" t="s">
        <v>23397</v>
      </c>
      <c r="C754" s="197" t="s">
        <v>23302</v>
      </c>
      <c r="D754" s="198">
        <v>4.5999999999999996</v>
      </c>
    </row>
    <row r="755" spans="1:4" ht="13.5">
      <c r="A755" s="197">
        <v>73315</v>
      </c>
      <c r="B755" s="197" t="s">
        <v>23398</v>
      </c>
      <c r="C755" s="197" t="s">
        <v>23302</v>
      </c>
      <c r="D755" s="198">
        <v>59.4</v>
      </c>
    </row>
    <row r="756" spans="1:4" ht="13.5">
      <c r="A756" s="197">
        <v>73335</v>
      </c>
      <c r="B756" s="197" t="s">
        <v>23399</v>
      </c>
      <c r="C756" s="197" t="s">
        <v>23302</v>
      </c>
      <c r="D756" s="198">
        <v>27.67</v>
      </c>
    </row>
    <row r="757" spans="1:4" ht="13.5">
      <c r="A757" s="197">
        <v>73340</v>
      </c>
      <c r="B757" s="197" t="s">
        <v>23400</v>
      </c>
      <c r="C757" s="197" t="s">
        <v>23302</v>
      </c>
      <c r="D757" s="198">
        <v>84.71</v>
      </c>
    </row>
    <row r="758" spans="1:4" ht="13.5">
      <c r="A758" s="197">
        <v>83361</v>
      </c>
      <c r="B758" s="197" t="s">
        <v>23401</v>
      </c>
      <c r="C758" s="197" t="s">
        <v>23302</v>
      </c>
      <c r="D758" s="198">
        <v>34.83</v>
      </c>
    </row>
    <row r="759" spans="1:4" ht="13.5">
      <c r="A759" s="197">
        <v>83761</v>
      </c>
      <c r="B759" s="197" t="s">
        <v>23402</v>
      </c>
      <c r="C759" s="197" t="s">
        <v>23302</v>
      </c>
      <c r="D759" s="198">
        <v>7.39</v>
      </c>
    </row>
    <row r="760" spans="1:4" ht="13.5">
      <c r="A760" s="197">
        <v>83762</v>
      </c>
      <c r="B760" s="197" t="s">
        <v>23403</v>
      </c>
      <c r="C760" s="197" t="s">
        <v>23302</v>
      </c>
      <c r="D760" s="198">
        <v>6.59</v>
      </c>
    </row>
    <row r="761" spans="1:4" ht="13.5">
      <c r="A761" s="197">
        <v>83763</v>
      </c>
      <c r="B761" s="197" t="s">
        <v>23404</v>
      </c>
      <c r="C761" s="197" t="s">
        <v>23302</v>
      </c>
      <c r="D761" s="198">
        <v>52.18</v>
      </c>
    </row>
    <row r="762" spans="1:4" ht="13.5">
      <c r="A762" s="197">
        <v>83764</v>
      </c>
      <c r="B762" s="197" t="s">
        <v>23405</v>
      </c>
      <c r="C762" s="197" t="s">
        <v>23302</v>
      </c>
      <c r="D762" s="198">
        <v>1.33</v>
      </c>
    </row>
    <row r="763" spans="1:4" ht="13.5">
      <c r="A763" s="197">
        <v>87026</v>
      </c>
      <c r="B763" s="197" t="s">
        <v>23406</v>
      </c>
      <c r="C763" s="197" t="s">
        <v>23302</v>
      </c>
      <c r="D763" s="198">
        <v>0.36</v>
      </c>
    </row>
    <row r="764" spans="1:4" ht="13.5">
      <c r="A764" s="197">
        <v>87441</v>
      </c>
      <c r="B764" s="197" t="s">
        <v>43735</v>
      </c>
      <c r="C764" s="197" t="s">
        <v>23302</v>
      </c>
      <c r="D764" s="198">
        <v>0.39</v>
      </c>
    </row>
    <row r="765" spans="1:4" ht="13.5">
      <c r="A765" s="197">
        <v>87442</v>
      </c>
      <c r="B765" s="197" t="s">
        <v>43736</v>
      </c>
      <c r="C765" s="197" t="s">
        <v>23302</v>
      </c>
      <c r="D765" s="198">
        <v>0.04</v>
      </c>
    </row>
    <row r="766" spans="1:4" ht="13.5">
      <c r="A766" s="197">
        <v>87443</v>
      </c>
      <c r="B766" s="197" t="s">
        <v>43737</v>
      </c>
      <c r="C766" s="197" t="s">
        <v>23302</v>
      </c>
      <c r="D766" s="198">
        <v>0.49</v>
      </c>
    </row>
    <row r="767" spans="1:4" ht="13.5">
      <c r="A767" s="197">
        <v>87444</v>
      </c>
      <c r="B767" s="197" t="s">
        <v>43738</v>
      </c>
      <c r="C767" s="197" t="s">
        <v>23302</v>
      </c>
      <c r="D767" s="198">
        <v>4.3499999999999996</v>
      </c>
    </row>
    <row r="768" spans="1:4" ht="13.5">
      <c r="A768" s="197">
        <v>88387</v>
      </c>
      <c r="B768" s="197" t="s">
        <v>23407</v>
      </c>
      <c r="C768" s="197" t="s">
        <v>23302</v>
      </c>
      <c r="D768" s="198">
        <v>0.76</v>
      </c>
    </row>
    <row r="769" spans="1:4" ht="13.5">
      <c r="A769" s="197">
        <v>88389</v>
      </c>
      <c r="B769" s="197" t="s">
        <v>23408</v>
      </c>
      <c r="C769" s="197" t="s">
        <v>23302</v>
      </c>
      <c r="D769" s="198">
        <v>0.09</v>
      </c>
    </row>
    <row r="770" spans="1:4" ht="13.5">
      <c r="A770" s="197">
        <v>88390</v>
      </c>
      <c r="B770" s="197" t="s">
        <v>23409</v>
      </c>
      <c r="C770" s="197" t="s">
        <v>23302</v>
      </c>
      <c r="D770" s="198">
        <v>0.83</v>
      </c>
    </row>
    <row r="771" spans="1:4" ht="13.5">
      <c r="A771" s="197">
        <v>88391</v>
      </c>
      <c r="B771" s="197" t="s">
        <v>23410</v>
      </c>
      <c r="C771" s="197" t="s">
        <v>23302</v>
      </c>
      <c r="D771" s="198">
        <v>3.34</v>
      </c>
    </row>
    <row r="772" spans="1:4" ht="13.5">
      <c r="A772" s="197">
        <v>88394</v>
      </c>
      <c r="B772" s="197" t="s">
        <v>23411</v>
      </c>
      <c r="C772" s="197" t="s">
        <v>23302</v>
      </c>
      <c r="D772" s="198">
        <v>0.9</v>
      </c>
    </row>
    <row r="773" spans="1:4" ht="13.5">
      <c r="A773" s="197">
        <v>88395</v>
      </c>
      <c r="B773" s="197" t="s">
        <v>23412</v>
      </c>
      <c r="C773" s="197" t="s">
        <v>23302</v>
      </c>
      <c r="D773" s="198">
        <v>0.1</v>
      </c>
    </row>
    <row r="774" spans="1:4" ht="13.5">
      <c r="A774" s="197">
        <v>88396</v>
      </c>
      <c r="B774" s="197" t="s">
        <v>23413</v>
      </c>
      <c r="C774" s="197" t="s">
        <v>23302</v>
      </c>
      <c r="D774" s="198">
        <v>0.99</v>
      </c>
    </row>
    <row r="775" spans="1:4" ht="13.5">
      <c r="A775" s="197">
        <v>88397</v>
      </c>
      <c r="B775" s="197" t="s">
        <v>23414</v>
      </c>
      <c r="C775" s="197" t="s">
        <v>23302</v>
      </c>
      <c r="D775" s="198">
        <v>5.01</v>
      </c>
    </row>
    <row r="776" spans="1:4" ht="13.5">
      <c r="A776" s="197">
        <v>88400</v>
      </c>
      <c r="B776" s="197" t="s">
        <v>23415</v>
      </c>
      <c r="C776" s="197" t="s">
        <v>23302</v>
      </c>
      <c r="D776" s="198">
        <v>0.72</v>
      </c>
    </row>
    <row r="777" spans="1:4" ht="13.5">
      <c r="A777" s="197">
        <v>88401</v>
      </c>
      <c r="B777" s="197" t="s">
        <v>23416</v>
      </c>
      <c r="C777" s="197" t="s">
        <v>23302</v>
      </c>
      <c r="D777" s="198">
        <v>0.08</v>
      </c>
    </row>
    <row r="778" spans="1:4" ht="13.5">
      <c r="A778" s="197">
        <v>88402</v>
      </c>
      <c r="B778" s="197" t="s">
        <v>23417</v>
      </c>
      <c r="C778" s="197" t="s">
        <v>23302</v>
      </c>
      <c r="D778" s="198">
        <v>0.78</v>
      </c>
    </row>
    <row r="779" spans="1:4" ht="13.5">
      <c r="A779" s="197">
        <v>88403</v>
      </c>
      <c r="B779" s="197" t="s">
        <v>23418</v>
      </c>
      <c r="C779" s="197" t="s">
        <v>23302</v>
      </c>
      <c r="D779" s="198">
        <v>2.0099999999999998</v>
      </c>
    </row>
    <row r="780" spans="1:4" ht="13.5">
      <c r="A780" s="197">
        <v>88419</v>
      </c>
      <c r="B780" s="197" t="s">
        <v>23419</v>
      </c>
      <c r="C780" s="197" t="s">
        <v>23302</v>
      </c>
      <c r="D780" s="198">
        <v>4.6900000000000004</v>
      </c>
    </row>
    <row r="781" spans="1:4" ht="13.5">
      <c r="A781" s="197">
        <v>88422</v>
      </c>
      <c r="B781" s="197" t="s">
        <v>23420</v>
      </c>
      <c r="C781" s="197" t="s">
        <v>23302</v>
      </c>
      <c r="D781" s="198">
        <v>0.55000000000000004</v>
      </c>
    </row>
    <row r="782" spans="1:4" ht="13.5">
      <c r="A782" s="197">
        <v>88425</v>
      </c>
      <c r="B782" s="197" t="s">
        <v>23421</v>
      </c>
      <c r="C782" s="197" t="s">
        <v>23302</v>
      </c>
      <c r="D782" s="198">
        <v>5.86</v>
      </c>
    </row>
    <row r="783" spans="1:4" ht="13.5">
      <c r="A783" s="197">
        <v>88427</v>
      </c>
      <c r="B783" s="197" t="s">
        <v>23422</v>
      </c>
      <c r="C783" s="197" t="s">
        <v>23302</v>
      </c>
      <c r="D783" s="198">
        <v>1.1299999999999999</v>
      </c>
    </row>
    <row r="784" spans="1:4" ht="13.5">
      <c r="A784" s="197">
        <v>88434</v>
      </c>
      <c r="B784" s="197" t="s">
        <v>23423</v>
      </c>
      <c r="C784" s="197" t="s">
        <v>23302</v>
      </c>
      <c r="D784" s="198">
        <v>6.22</v>
      </c>
    </row>
    <row r="785" spans="1:4" ht="13.5">
      <c r="A785" s="197">
        <v>88435</v>
      </c>
      <c r="B785" s="197" t="s">
        <v>23424</v>
      </c>
      <c r="C785" s="197" t="s">
        <v>23302</v>
      </c>
      <c r="D785" s="198">
        <v>0.73</v>
      </c>
    </row>
    <row r="786" spans="1:4" ht="13.5">
      <c r="A786" s="197">
        <v>88436</v>
      </c>
      <c r="B786" s="197" t="s">
        <v>23425</v>
      </c>
      <c r="C786" s="197" t="s">
        <v>23302</v>
      </c>
      <c r="D786" s="198">
        <v>7.77</v>
      </c>
    </row>
    <row r="787" spans="1:4" ht="13.5">
      <c r="A787" s="197">
        <v>88437</v>
      </c>
      <c r="B787" s="197" t="s">
        <v>23426</v>
      </c>
      <c r="C787" s="197" t="s">
        <v>23302</v>
      </c>
      <c r="D787" s="198">
        <v>1.1299999999999999</v>
      </c>
    </row>
    <row r="788" spans="1:4" ht="13.5">
      <c r="A788" s="197">
        <v>88569</v>
      </c>
      <c r="B788" s="197" t="s">
        <v>23427</v>
      </c>
      <c r="C788" s="197" t="s">
        <v>23302</v>
      </c>
      <c r="D788" s="198">
        <v>3.61</v>
      </c>
    </row>
    <row r="789" spans="1:4" ht="13.5">
      <c r="A789" s="197">
        <v>88570</v>
      </c>
      <c r="B789" s="197" t="s">
        <v>23428</v>
      </c>
      <c r="C789" s="197" t="s">
        <v>23302</v>
      </c>
      <c r="D789" s="198">
        <v>0.76</v>
      </c>
    </row>
    <row r="790" spans="1:4" ht="13.5">
      <c r="A790" s="197">
        <v>88826</v>
      </c>
      <c r="B790" s="197" t="s">
        <v>23429</v>
      </c>
      <c r="C790" s="197" t="s">
        <v>23302</v>
      </c>
      <c r="D790" s="198">
        <v>0.28000000000000003</v>
      </c>
    </row>
    <row r="791" spans="1:4" ht="13.5">
      <c r="A791" s="197">
        <v>88827</v>
      </c>
      <c r="B791" s="197" t="s">
        <v>23430</v>
      </c>
      <c r="C791" s="197" t="s">
        <v>23302</v>
      </c>
      <c r="D791" s="198">
        <v>0.03</v>
      </c>
    </row>
    <row r="792" spans="1:4" ht="13.5">
      <c r="A792" s="197">
        <v>88828</v>
      </c>
      <c r="B792" s="197" t="s">
        <v>23431</v>
      </c>
      <c r="C792" s="197" t="s">
        <v>23302</v>
      </c>
      <c r="D792" s="198">
        <v>0.31</v>
      </c>
    </row>
    <row r="793" spans="1:4" ht="13.5">
      <c r="A793" s="197">
        <v>88829</v>
      </c>
      <c r="B793" s="197" t="s">
        <v>23432</v>
      </c>
      <c r="C793" s="197" t="s">
        <v>23302</v>
      </c>
      <c r="D793" s="198">
        <v>1.33</v>
      </c>
    </row>
    <row r="794" spans="1:4" ht="13.5">
      <c r="A794" s="197">
        <v>88832</v>
      </c>
      <c r="B794" s="197" t="s">
        <v>23433</v>
      </c>
      <c r="C794" s="197" t="s">
        <v>23302</v>
      </c>
      <c r="D794" s="198">
        <v>44.88</v>
      </c>
    </row>
    <row r="795" spans="1:4" ht="13.5">
      <c r="A795" s="197">
        <v>88834</v>
      </c>
      <c r="B795" s="197" t="s">
        <v>23434</v>
      </c>
      <c r="C795" s="197" t="s">
        <v>23302</v>
      </c>
      <c r="D795" s="198">
        <v>6.09</v>
      </c>
    </row>
    <row r="796" spans="1:4" ht="13.5">
      <c r="A796" s="197">
        <v>88835</v>
      </c>
      <c r="B796" s="197" t="s">
        <v>23435</v>
      </c>
      <c r="C796" s="197" t="s">
        <v>23302</v>
      </c>
      <c r="D796" s="198">
        <v>56.1</v>
      </c>
    </row>
    <row r="797" spans="1:4" ht="13.5">
      <c r="A797" s="197">
        <v>88836</v>
      </c>
      <c r="B797" s="197" t="s">
        <v>23436</v>
      </c>
      <c r="C797" s="197" t="s">
        <v>23302</v>
      </c>
      <c r="D797" s="198">
        <v>66.36</v>
      </c>
    </row>
    <row r="798" spans="1:4" ht="13.5">
      <c r="A798" s="197">
        <v>88839</v>
      </c>
      <c r="B798" s="197" t="s">
        <v>23437</v>
      </c>
      <c r="C798" s="197" t="s">
        <v>23302</v>
      </c>
      <c r="D798" s="198">
        <v>27.77</v>
      </c>
    </row>
    <row r="799" spans="1:4" ht="13.5">
      <c r="A799" s="197">
        <v>88840</v>
      </c>
      <c r="B799" s="197" t="s">
        <v>23438</v>
      </c>
      <c r="C799" s="197" t="s">
        <v>23302</v>
      </c>
      <c r="D799" s="198">
        <v>6.25</v>
      </c>
    </row>
    <row r="800" spans="1:4" ht="13.5">
      <c r="A800" s="197">
        <v>88841</v>
      </c>
      <c r="B800" s="197" t="s">
        <v>23439</v>
      </c>
      <c r="C800" s="197" t="s">
        <v>23302</v>
      </c>
      <c r="D800" s="198">
        <v>49.64</v>
      </c>
    </row>
    <row r="801" spans="1:4" ht="13.5">
      <c r="A801" s="197">
        <v>88842</v>
      </c>
      <c r="B801" s="197" t="s">
        <v>23440</v>
      </c>
      <c r="C801" s="197" t="s">
        <v>23302</v>
      </c>
      <c r="D801" s="198">
        <v>81.23</v>
      </c>
    </row>
    <row r="802" spans="1:4" ht="13.5">
      <c r="A802" s="197">
        <v>88847</v>
      </c>
      <c r="B802" s="197" t="s">
        <v>23441</v>
      </c>
      <c r="C802" s="197" t="s">
        <v>23302</v>
      </c>
      <c r="D802" s="198">
        <v>20.81</v>
      </c>
    </row>
    <row r="803" spans="1:4" ht="13.5">
      <c r="A803" s="197">
        <v>88848</v>
      </c>
      <c r="B803" s="197" t="s">
        <v>23442</v>
      </c>
      <c r="C803" s="197" t="s">
        <v>23302</v>
      </c>
      <c r="D803" s="198">
        <v>4.3600000000000003</v>
      </c>
    </row>
    <row r="804" spans="1:4" ht="13.5">
      <c r="A804" s="197">
        <v>88853</v>
      </c>
      <c r="B804" s="197" t="s">
        <v>23443</v>
      </c>
      <c r="C804" s="197" t="s">
        <v>23302</v>
      </c>
      <c r="D804" s="198">
        <v>0.2</v>
      </c>
    </row>
    <row r="805" spans="1:4" ht="13.5">
      <c r="A805" s="197">
        <v>88854</v>
      </c>
      <c r="B805" s="197" t="s">
        <v>23444</v>
      </c>
      <c r="C805" s="197" t="s">
        <v>23302</v>
      </c>
      <c r="D805" s="198">
        <v>0.02</v>
      </c>
    </row>
    <row r="806" spans="1:4" ht="13.5">
      <c r="A806" s="197">
        <v>88855</v>
      </c>
      <c r="B806" s="197" t="s">
        <v>23445</v>
      </c>
      <c r="C806" s="197" t="s">
        <v>23302</v>
      </c>
      <c r="D806" s="198">
        <v>3.32</v>
      </c>
    </row>
    <row r="807" spans="1:4" ht="13.5">
      <c r="A807" s="197">
        <v>88856</v>
      </c>
      <c r="B807" s="197" t="s">
        <v>23446</v>
      </c>
      <c r="C807" s="197" t="s">
        <v>23302</v>
      </c>
      <c r="D807" s="198">
        <v>0.46</v>
      </c>
    </row>
    <row r="808" spans="1:4" ht="13.5">
      <c r="A808" s="197">
        <v>88857</v>
      </c>
      <c r="B808" s="197" t="s">
        <v>23447</v>
      </c>
      <c r="C808" s="197" t="s">
        <v>23302</v>
      </c>
      <c r="D808" s="198">
        <v>21.93</v>
      </c>
    </row>
    <row r="809" spans="1:4" ht="13.5">
      <c r="A809" s="197">
        <v>88858</v>
      </c>
      <c r="B809" s="197" t="s">
        <v>23448</v>
      </c>
      <c r="C809" s="197" t="s">
        <v>23302</v>
      </c>
      <c r="D809" s="198">
        <v>2.97</v>
      </c>
    </row>
    <row r="810" spans="1:4" ht="13.5">
      <c r="A810" s="197">
        <v>88859</v>
      </c>
      <c r="B810" s="197" t="s">
        <v>23449</v>
      </c>
      <c r="C810" s="197" t="s">
        <v>23302</v>
      </c>
      <c r="D810" s="198">
        <v>19.5</v>
      </c>
    </row>
    <row r="811" spans="1:4" ht="13.5">
      <c r="A811" s="197">
        <v>88860</v>
      </c>
      <c r="B811" s="197" t="s">
        <v>23450</v>
      </c>
      <c r="C811" s="197" t="s">
        <v>23302</v>
      </c>
      <c r="D811" s="198">
        <v>2.64</v>
      </c>
    </row>
    <row r="812" spans="1:4" ht="13.5">
      <c r="A812" s="197">
        <v>88900</v>
      </c>
      <c r="B812" s="197" t="s">
        <v>23451</v>
      </c>
      <c r="C812" s="197" t="s">
        <v>23302</v>
      </c>
      <c r="D812" s="198">
        <v>52.33</v>
      </c>
    </row>
    <row r="813" spans="1:4" ht="13.5">
      <c r="A813" s="197">
        <v>88902</v>
      </c>
      <c r="B813" s="197" t="s">
        <v>23452</v>
      </c>
      <c r="C813" s="197" t="s">
        <v>23302</v>
      </c>
      <c r="D813" s="198">
        <v>7.1</v>
      </c>
    </row>
    <row r="814" spans="1:4" ht="13.5">
      <c r="A814" s="197">
        <v>88903</v>
      </c>
      <c r="B814" s="197" t="s">
        <v>23453</v>
      </c>
      <c r="C814" s="197" t="s">
        <v>23302</v>
      </c>
      <c r="D814" s="198">
        <v>65.41</v>
      </c>
    </row>
    <row r="815" spans="1:4" ht="13.5">
      <c r="A815" s="197">
        <v>88904</v>
      </c>
      <c r="B815" s="197" t="s">
        <v>23454</v>
      </c>
      <c r="C815" s="197" t="s">
        <v>23302</v>
      </c>
      <c r="D815" s="198">
        <v>93.48</v>
      </c>
    </row>
    <row r="816" spans="1:4" ht="13.5">
      <c r="A816" s="197">
        <v>89009</v>
      </c>
      <c r="B816" s="197" t="s">
        <v>23455</v>
      </c>
      <c r="C816" s="197" t="s">
        <v>23302</v>
      </c>
      <c r="D816" s="198">
        <v>34.39</v>
      </c>
    </row>
    <row r="817" spans="1:4" ht="13.5">
      <c r="A817" s="197">
        <v>89010</v>
      </c>
      <c r="B817" s="197" t="s">
        <v>23456</v>
      </c>
      <c r="C817" s="197" t="s">
        <v>23302</v>
      </c>
      <c r="D817" s="198">
        <v>7.74</v>
      </c>
    </row>
    <row r="818" spans="1:4" ht="13.5">
      <c r="A818" s="197">
        <v>89011</v>
      </c>
      <c r="B818" s="197" t="s">
        <v>23457</v>
      </c>
      <c r="C818" s="197" t="s">
        <v>23302</v>
      </c>
      <c r="D818" s="198">
        <v>21.15</v>
      </c>
    </row>
    <row r="819" spans="1:4" ht="13.5">
      <c r="A819" s="197">
        <v>89012</v>
      </c>
      <c r="B819" s="197" t="s">
        <v>23458</v>
      </c>
      <c r="C819" s="197" t="s">
        <v>23302</v>
      </c>
      <c r="D819" s="198">
        <v>2.87</v>
      </c>
    </row>
    <row r="820" spans="1:4" ht="13.5">
      <c r="A820" s="197">
        <v>89013</v>
      </c>
      <c r="B820" s="197" t="s">
        <v>23459</v>
      </c>
      <c r="C820" s="197" t="s">
        <v>23302</v>
      </c>
      <c r="D820" s="198">
        <v>112.67</v>
      </c>
    </row>
    <row r="821" spans="1:4" ht="13.5">
      <c r="A821" s="197">
        <v>89014</v>
      </c>
      <c r="B821" s="197" t="s">
        <v>23460</v>
      </c>
      <c r="C821" s="197" t="s">
        <v>23302</v>
      </c>
      <c r="D821" s="198">
        <v>25.36</v>
      </c>
    </row>
    <row r="822" spans="1:4" ht="13.5">
      <c r="A822" s="197">
        <v>89015</v>
      </c>
      <c r="B822" s="197" t="s">
        <v>23461</v>
      </c>
      <c r="C822" s="197" t="s">
        <v>23302</v>
      </c>
      <c r="D822" s="198">
        <v>3.83</v>
      </c>
    </row>
    <row r="823" spans="1:4" ht="13.5">
      <c r="A823" s="197">
        <v>89016</v>
      </c>
      <c r="B823" s="197" t="s">
        <v>23462</v>
      </c>
      <c r="C823" s="197" t="s">
        <v>23302</v>
      </c>
      <c r="D823" s="198">
        <v>0.52</v>
      </c>
    </row>
    <row r="824" spans="1:4" ht="13.5">
      <c r="A824" s="197">
        <v>89017</v>
      </c>
      <c r="B824" s="197" t="s">
        <v>23463</v>
      </c>
      <c r="C824" s="197" t="s">
        <v>23302</v>
      </c>
      <c r="D824" s="198">
        <v>34.18</v>
      </c>
    </row>
    <row r="825" spans="1:4" ht="13.5">
      <c r="A825" s="197">
        <v>89018</v>
      </c>
      <c r="B825" s="197" t="s">
        <v>23464</v>
      </c>
      <c r="C825" s="197" t="s">
        <v>23302</v>
      </c>
      <c r="D825" s="198">
        <v>7.69</v>
      </c>
    </row>
    <row r="826" spans="1:4" ht="13.5">
      <c r="A826" s="197">
        <v>89019</v>
      </c>
      <c r="B826" s="197" t="s">
        <v>23465</v>
      </c>
      <c r="C826" s="197" t="s">
        <v>23302</v>
      </c>
      <c r="D826" s="198">
        <v>0.33</v>
      </c>
    </row>
    <row r="827" spans="1:4" ht="13.5">
      <c r="A827" s="197">
        <v>89020</v>
      </c>
      <c r="B827" s="197" t="s">
        <v>23466</v>
      </c>
      <c r="C827" s="197" t="s">
        <v>23302</v>
      </c>
      <c r="D827" s="198">
        <v>0.03</v>
      </c>
    </row>
    <row r="828" spans="1:4" ht="13.5">
      <c r="A828" s="197">
        <v>89023</v>
      </c>
      <c r="B828" s="197" t="s">
        <v>23467</v>
      </c>
      <c r="C828" s="197" t="s">
        <v>23302</v>
      </c>
      <c r="D828" s="198">
        <v>4.21</v>
      </c>
    </row>
    <row r="829" spans="1:4" ht="13.5">
      <c r="A829" s="197">
        <v>89024</v>
      </c>
      <c r="B829" s="197" t="s">
        <v>23468</v>
      </c>
      <c r="C829" s="197" t="s">
        <v>23302</v>
      </c>
      <c r="D829" s="198">
        <v>0.66</v>
      </c>
    </row>
    <row r="830" spans="1:4" ht="13.5">
      <c r="A830" s="197">
        <v>89025</v>
      </c>
      <c r="B830" s="197" t="s">
        <v>23469</v>
      </c>
      <c r="C830" s="197" t="s">
        <v>23302</v>
      </c>
      <c r="D830" s="198">
        <v>3.51</v>
      </c>
    </row>
    <row r="831" spans="1:4" ht="13.5">
      <c r="A831" s="197">
        <v>89026</v>
      </c>
      <c r="B831" s="197" t="s">
        <v>23470</v>
      </c>
      <c r="C831" s="197" t="s">
        <v>23302</v>
      </c>
      <c r="D831" s="198">
        <v>248.42</v>
      </c>
    </row>
    <row r="832" spans="1:4" ht="13.5">
      <c r="A832" s="197">
        <v>89029</v>
      </c>
      <c r="B832" s="197" t="s">
        <v>23471</v>
      </c>
      <c r="C832" s="197" t="s">
        <v>23302</v>
      </c>
      <c r="D832" s="198">
        <v>26.53</v>
      </c>
    </row>
    <row r="833" spans="1:4" ht="13.5">
      <c r="A833" s="197">
        <v>89030</v>
      </c>
      <c r="B833" s="197" t="s">
        <v>23472</v>
      </c>
      <c r="C833" s="197" t="s">
        <v>23302</v>
      </c>
      <c r="D833" s="198">
        <v>5.97</v>
      </c>
    </row>
    <row r="834" spans="1:4" ht="13.5">
      <c r="A834" s="197">
        <v>89033</v>
      </c>
      <c r="B834" s="197" t="s">
        <v>23473</v>
      </c>
      <c r="C834" s="197" t="s">
        <v>23302</v>
      </c>
      <c r="D834" s="198">
        <v>10.55</v>
      </c>
    </row>
    <row r="835" spans="1:4" ht="13.5">
      <c r="A835" s="197">
        <v>89034</v>
      </c>
      <c r="B835" s="197" t="s">
        <v>23474</v>
      </c>
      <c r="C835" s="197" t="s">
        <v>23302</v>
      </c>
      <c r="D835" s="198">
        <v>1.46</v>
      </c>
    </row>
    <row r="836" spans="1:4" ht="13.5">
      <c r="A836" s="197">
        <v>89128</v>
      </c>
      <c r="B836" s="197" t="s">
        <v>23475</v>
      </c>
      <c r="C836" s="197" t="s">
        <v>23302</v>
      </c>
      <c r="D836" s="198">
        <v>37.630000000000003</v>
      </c>
    </row>
    <row r="837" spans="1:4" ht="13.5">
      <c r="A837" s="197">
        <v>89129</v>
      </c>
      <c r="B837" s="197" t="s">
        <v>23476</v>
      </c>
      <c r="C837" s="197" t="s">
        <v>23302</v>
      </c>
      <c r="D837" s="198">
        <v>5.0999999999999996</v>
      </c>
    </row>
    <row r="838" spans="1:4" ht="13.5">
      <c r="A838" s="197">
        <v>89130</v>
      </c>
      <c r="B838" s="197" t="s">
        <v>23477</v>
      </c>
      <c r="C838" s="197" t="s">
        <v>23302</v>
      </c>
      <c r="D838" s="198">
        <v>52.18</v>
      </c>
    </row>
    <row r="839" spans="1:4" ht="13.5">
      <c r="A839" s="197">
        <v>89131</v>
      </c>
      <c r="B839" s="197" t="s">
        <v>23478</v>
      </c>
      <c r="C839" s="197" t="s">
        <v>23302</v>
      </c>
      <c r="D839" s="198">
        <v>7.08</v>
      </c>
    </row>
    <row r="840" spans="1:4" ht="13.5">
      <c r="A840" s="197">
        <v>89210</v>
      </c>
      <c r="B840" s="197" t="s">
        <v>23479</v>
      </c>
      <c r="C840" s="197" t="s">
        <v>23302</v>
      </c>
      <c r="D840" s="198">
        <v>31.91</v>
      </c>
    </row>
    <row r="841" spans="1:4" ht="13.5">
      <c r="A841" s="197">
        <v>89211</v>
      </c>
      <c r="B841" s="197" t="s">
        <v>23480</v>
      </c>
      <c r="C841" s="197" t="s">
        <v>23302</v>
      </c>
      <c r="D841" s="198">
        <v>4.43</v>
      </c>
    </row>
    <row r="842" spans="1:4" ht="13.5">
      <c r="A842" s="197">
        <v>89212</v>
      </c>
      <c r="B842" s="197" t="s">
        <v>23481</v>
      </c>
      <c r="C842" s="197" t="s">
        <v>23302</v>
      </c>
      <c r="D842" s="198">
        <v>26.19</v>
      </c>
    </row>
    <row r="843" spans="1:4" ht="13.5">
      <c r="A843" s="197">
        <v>89213</v>
      </c>
      <c r="B843" s="197" t="s">
        <v>23482</v>
      </c>
      <c r="C843" s="197" t="s">
        <v>23302</v>
      </c>
      <c r="D843" s="198">
        <v>4.12</v>
      </c>
    </row>
    <row r="844" spans="1:4" ht="13.5">
      <c r="A844" s="197">
        <v>89214</v>
      </c>
      <c r="B844" s="197" t="s">
        <v>23483</v>
      </c>
      <c r="C844" s="197" t="s">
        <v>23302</v>
      </c>
      <c r="D844" s="198">
        <v>24.59</v>
      </c>
    </row>
    <row r="845" spans="1:4" ht="13.5">
      <c r="A845" s="197">
        <v>89215</v>
      </c>
      <c r="B845" s="197" t="s">
        <v>23484</v>
      </c>
      <c r="C845" s="197" t="s">
        <v>23302</v>
      </c>
      <c r="D845" s="198">
        <v>96.53</v>
      </c>
    </row>
    <row r="846" spans="1:4" ht="13.5">
      <c r="A846" s="197">
        <v>89221</v>
      </c>
      <c r="B846" s="197" t="s">
        <v>23485</v>
      </c>
      <c r="C846" s="197" t="s">
        <v>23302</v>
      </c>
      <c r="D846" s="198">
        <v>1.17</v>
      </c>
    </row>
    <row r="847" spans="1:4" ht="13.5">
      <c r="A847" s="197">
        <v>89222</v>
      </c>
      <c r="B847" s="197" t="s">
        <v>23486</v>
      </c>
      <c r="C847" s="197" t="s">
        <v>23302</v>
      </c>
      <c r="D847" s="198">
        <v>0.13</v>
      </c>
    </row>
    <row r="848" spans="1:4" ht="13.5">
      <c r="A848" s="197">
        <v>89223</v>
      </c>
      <c r="B848" s="197" t="s">
        <v>23487</v>
      </c>
      <c r="C848" s="197" t="s">
        <v>23302</v>
      </c>
      <c r="D848" s="198">
        <v>1.28</v>
      </c>
    </row>
    <row r="849" spans="1:4" ht="13.5">
      <c r="A849" s="197">
        <v>89224</v>
      </c>
      <c r="B849" s="197" t="s">
        <v>23488</v>
      </c>
      <c r="C849" s="197" t="s">
        <v>23302</v>
      </c>
      <c r="D849" s="198">
        <v>2.67</v>
      </c>
    </row>
    <row r="850" spans="1:4" ht="13.5">
      <c r="A850" s="197">
        <v>89228</v>
      </c>
      <c r="B850" s="197" t="s">
        <v>23489</v>
      </c>
      <c r="C850" s="197" t="s">
        <v>23302</v>
      </c>
      <c r="D850" s="198">
        <v>46.26</v>
      </c>
    </row>
    <row r="851" spans="1:4" ht="13.5">
      <c r="A851" s="197">
        <v>89229</v>
      </c>
      <c r="B851" s="197" t="s">
        <v>23490</v>
      </c>
      <c r="C851" s="197" t="s">
        <v>23302</v>
      </c>
      <c r="D851" s="198">
        <v>8.32</v>
      </c>
    </row>
    <row r="852" spans="1:4" ht="13.5">
      <c r="A852" s="197">
        <v>89230</v>
      </c>
      <c r="B852" s="197" t="s">
        <v>23491</v>
      </c>
      <c r="C852" s="197" t="s">
        <v>23302</v>
      </c>
      <c r="D852" s="198">
        <v>136.41</v>
      </c>
    </row>
    <row r="853" spans="1:4" ht="13.5">
      <c r="A853" s="197">
        <v>89231</v>
      </c>
      <c r="B853" s="197" t="s">
        <v>23492</v>
      </c>
      <c r="C853" s="197" t="s">
        <v>23302</v>
      </c>
      <c r="D853" s="198">
        <v>21.61</v>
      </c>
    </row>
    <row r="854" spans="1:4" ht="13.5">
      <c r="A854" s="197">
        <v>89232</v>
      </c>
      <c r="B854" s="197" t="s">
        <v>23493</v>
      </c>
      <c r="C854" s="197" t="s">
        <v>23302</v>
      </c>
      <c r="D854" s="198">
        <v>243.31</v>
      </c>
    </row>
    <row r="855" spans="1:4" ht="13.5">
      <c r="A855" s="197">
        <v>89233</v>
      </c>
      <c r="B855" s="197" t="s">
        <v>23494</v>
      </c>
      <c r="C855" s="197" t="s">
        <v>23302</v>
      </c>
      <c r="D855" s="198">
        <v>173.72</v>
      </c>
    </row>
    <row r="856" spans="1:4" ht="13.5">
      <c r="A856" s="197">
        <v>89236</v>
      </c>
      <c r="B856" s="197" t="s">
        <v>23495</v>
      </c>
      <c r="C856" s="197" t="s">
        <v>23302</v>
      </c>
      <c r="D856" s="198">
        <v>318.64999999999998</v>
      </c>
    </row>
    <row r="857" spans="1:4" ht="13.5">
      <c r="A857" s="197">
        <v>89237</v>
      </c>
      <c r="B857" s="197" t="s">
        <v>23496</v>
      </c>
      <c r="C857" s="197" t="s">
        <v>23302</v>
      </c>
      <c r="D857" s="198">
        <v>50.49</v>
      </c>
    </row>
    <row r="858" spans="1:4" ht="13.5">
      <c r="A858" s="197">
        <v>89238</v>
      </c>
      <c r="B858" s="197" t="s">
        <v>23497</v>
      </c>
      <c r="C858" s="197" t="s">
        <v>23302</v>
      </c>
      <c r="D858" s="198">
        <v>568.38</v>
      </c>
    </row>
    <row r="859" spans="1:4" ht="13.5">
      <c r="A859" s="197">
        <v>89239</v>
      </c>
      <c r="B859" s="197" t="s">
        <v>23498</v>
      </c>
      <c r="C859" s="197" t="s">
        <v>23302</v>
      </c>
      <c r="D859" s="198">
        <v>459.4</v>
      </c>
    </row>
    <row r="860" spans="1:4" ht="13.5">
      <c r="A860" s="197">
        <v>89240</v>
      </c>
      <c r="B860" s="197" t="s">
        <v>23499</v>
      </c>
      <c r="C860" s="197" t="s">
        <v>23302</v>
      </c>
      <c r="D860" s="198">
        <v>97.79</v>
      </c>
    </row>
    <row r="861" spans="1:4" ht="13.5">
      <c r="A861" s="197">
        <v>89241</v>
      </c>
      <c r="B861" s="197" t="s">
        <v>23500</v>
      </c>
      <c r="C861" s="197" t="s">
        <v>23302</v>
      </c>
      <c r="D861" s="198">
        <v>17.600000000000001</v>
      </c>
    </row>
    <row r="862" spans="1:4" ht="13.5">
      <c r="A862" s="197">
        <v>89246</v>
      </c>
      <c r="B862" s="197" t="s">
        <v>23501</v>
      </c>
      <c r="C862" s="197" t="s">
        <v>23302</v>
      </c>
      <c r="D862" s="198">
        <v>276.88</v>
      </c>
    </row>
    <row r="863" spans="1:4" ht="13.5">
      <c r="A863" s="197">
        <v>89247</v>
      </c>
      <c r="B863" s="197" t="s">
        <v>23502</v>
      </c>
      <c r="C863" s="197" t="s">
        <v>23302</v>
      </c>
      <c r="D863" s="198">
        <v>43.87</v>
      </c>
    </row>
    <row r="864" spans="1:4" ht="13.5">
      <c r="A864" s="197">
        <v>89248</v>
      </c>
      <c r="B864" s="197" t="s">
        <v>23503</v>
      </c>
      <c r="C864" s="197" t="s">
        <v>23302</v>
      </c>
      <c r="D864" s="198">
        <v>493.89</v>
      </c>
    </row>
    <row r="865" spans="1:4" ht="13.5">
      <c r="A865" s="197">
        <v>89249</v>
      </c>
      <c r="B865" s="197" t="s">
        <v>23504</v>
      </c>
      <c r="C865" s="197" t="s">
        <v>23302</v>
      </c>
      <c r="D865" s="198">
        <v>391.61</v>
      </c>
    </row>
    <row r="866" spans="1:4" ht="13.5">
      <c r="A866" s="197">
        <v>89253</v>
      </c>
      <c r="B866" s="197" t="s">
        <v>23505</v>
      </c>
      <c r="C866" s="197" t="s">
        <v>23302</v>
      </c>
      <c r="D866" s="198">
        <v>80.13</v>
      </c>
    </row>
    <row r="867" spans="1:4" ht="13.5">
      <c r="A867" s="197">
        <v>89254</v>
      </c>
      <c r="B867" s="197" t="s">
        <v>23506</v>
      </c>
      <c r="C867" s="197" t="s">
        <v>23302</v>
      </c>
      <c r="D867" s="198">
        <v>14.42</v>
      </c>
    </row>
    <row r="868" spans="1:4" ht="13.5">
      <c r="A868" s="197">
        <v>89255</v>
      </c>
      <c r="B868" s="197" t="s">
        <v>23507</v>
      </c>
      <c r="C868" s="197" t="s">
        <v>23302</v>
      </c>
      <c r="D868" s="198">
        <v>128.82</v>
      </c>
    </row>
    <row r="869" spans="1:4" ht="13.5">
      <c r="A869" s="197">
        <v>89256</v>
      </c>
      <c r="B869" s="197" t="s">
        <v>23508</v>
      </c>
      <c r="C869" s="197" t="s">
        <v>23302</v>
      </c>
      <c r="D869" s="198">
        <v>88.13</v>
      </c>
    </row>
    <row r="870" spans="1:4" ht="13.5">
      <c r="A870" s="197">
        <v>89259</v>
      </c>
      <c r="B870" s="197" t="s">
        <v>23509</v>
      </c>
      <c r="C870" s="197" t="s">
        <v>23302</v>
      </c>
      <c r="D870" s="198">
        <v>18.600000000000001</v>
      </c>
    </row>
    <row r="871" spans="1:4" ht="13.5">
      <c r="A871" s="197">
        <v>89260</v>
      </c>
      <c r="B871" s="197" t="s">
        <v>23510</v>
      </c>
      <c r="C871" s="197" t="s">
        <v>23302</v>
      </c>
      <c r="D871" s="198">
        <v>3.36</v>
      </c>
    </row>
    <row r="872" spans="1:4" ht="13.5">
      <c r="A872" s="197">
        <v>89262</v>
      </c>
      <c r="B872" s="197" t="s">
        <v>23511</v>
      </c>
      <c r="C872" s="197" t="s">
        <v>23302</v>
      </c>
      <c r="D872" s="198">
        <v>30.52</v>
      </c>
    </row>
    <row r="873" spans="1:4" ht="13.5">
      <c r="A873" s="197">
        <v>89264</v>
      </c>
      <c r="B873" s="197" t="s">
        <v>23512</v>
      </c>
      <c r="C873" s="197" t="s">
        <v>23302</v>
      </c>
      <c r="D873" s="198">
        <v>13.15</v>
      </c>
    </row>
    <row r="874" spans="1:4" ht="13.5">
      <c r="A874" s="197">
        <v>89265</v>
      </c>
      <c r="B874" s="197" t="s">
        <v>23513</v>
      </c>
      <c r="C874" s="197" t="s">
        <v>23302</v>
      </c>
      <c r="D874" s="198">
        <v>2.64</v>
      </c>
    </row>
    <row r="875" spans="1:4" ht="13.5">
      <c r="A875" s="197">
        <v>89266</v>
      </c>
      <c r="B875" s="197" t="s">
        <v>23514</v>
      </c>
      <c r="C875" s="197" t="s">
        <v>23302</v>
      </c>
      <c r="D875" s="198">
        <v>2.09</v>
      </c>
    </row>
    <row r="876" spans="1:4" ht="13.5">
      <c r="A876" s="197">
        <v>89267</v>
      </c>
      <c r="B876" s="197" t="s">
        <v>23515</v>
      </c>
      <c r="C876" s="197" t="s">
        <v>23302</v>
      </c>
      <c r="D876" s="198">
        <v>45.59</v>
      </c>
    </row>
    <row r="877" spans="1:4" ht="13.5">
      <c r="A877" s="197">
        <v>89268</v>
      </c>
      <c r="B877" s="197" t="s">
        <v>23516</v>
      </c>
      <c r="C877" s="197" t="s">
        <v>23302</v>
      </c>
      <c r="D877" s="198">
        <v>8.1999999999999993</v>
      </c>
    </row>
    <row r="878" spans="1:4" ht="13.5">
      <c r="A878" s="197">
        <v>89269</v>
      </c>
      <c r="B878" s="197" t="s">
        <v>23517</v>
      </c>
      <c r="C878" s="197" t="s">
        <v>23302</v>
      </c>
      <c r="D878" s="198">
        <v>6.49</v>
      </c>
    </row>
    <row r="879" spans="1:4" ht="13.5">
      <c r="A879" s="197">
        <v>89270</v>
      </c>
      <c r="B879" s="197" t="s">
        <v>23518</v>
      </c>
      <c r="C879" s="197" t="s">
        <v>23302</v>
      </c>
      <c r="D879" s="198">
        <v>73.290000000000006</v>
      </c>
    </row>
    <row r="880" spans="1:4" ht="13.5">
      <c r="A880" s="197">
        <v>89271</v>
      </c>
      <c r="B880" s="197" t="s">
        <v>23519</v>
      </c>
      <c r="C880" s="197" t="s">
        <v>23302</v>
      </c>
      <c r="D880" s="198">
        <v>30.16</v>
      </c>
    </row>
    <row r="881" spans="1:4" ht="13.5">
      <c r="A881" s="197">
        <v>89274</v>
      </c>
      <c r="B881" s="197" t="s">
        <v>43739</v>
      </c>
      <c r="C881" s="197" t="s">
        <v>23302</v>
      </c>
      <c r="D881" s="198">
        <v>1.42</v>
      </c>
    </row>
    <row r="882" spans="1:4" ht="13.5">
      <c r="A882" s="197">
        <v>89275</v>
      </c>
      <c r="B882" s="197" t="s">
        <v>43740</v>
      </c>
      <c r="C882" s="197" t="s">
        <v>23302</v>
      </c>
      <c r="D882" s="198">
        <v>0.16</v>
      </c>
    </row>
    <row r="883" spans="1:4" ht="13.5">
      <c r="A883" s="197">
        <v>89276</v>
      </c>
      <c r="B883" s="197" t="s">
        <v>43741</v>
      </c>
      <c r="C883" s="197" t="s">
        <v>23302</v>
      </c>
      <c r="D883" s="198">
        <v>1.77</v>
      </c>
    </row>
    <row r="884" spans="1:4" ht="13.5">
      <c r="A884" s="197">
        <v>89277</v>
      </c>
      <c r="B884" s="197" t="s">
        <v>43742</v>
      </c>
      <c r="C884" s="197" t="s">
        <v>23302</v>
      </c>
      <c r="D884" s="198">
        <v>8.6999999999999993</v>
      </c>
    </row>
    <row r="885" spans="1:4" ht="13.5">
      <c r="A885" s="197">
        <v>89280</v>
      </c>
      <c r="B885" s="197" t="s">
        <v>23520</v>
      </c>
      <c r="C885" s="197" t="s">
        <v>23302</v>
      </c>
      <c r="D885" s="198">
        <v>39.18</v>
      </c>
    </row>
    <row r="886" spans="1:4" ht="13.5">
      <c r="A886" s="197">
        <v>89281</v>
      </c>
      <c r="B886" s="197" t="s">
        <v>23521</v>
      </c>
      <c r="C886" s="197" t="s">
        <v>23302</v>
      </c>
      <c r="D886" s="198">
        <v>5.44</v>
      </c>
    </row>
    <row r="887" spans="1:4" ht="13.5">
      <c r="A887" s="197">
        <v>89870</v>
      </c>
      <c r="B887" s="197" t="s">
        <v>23522</v>
      </c>
      <c r="C887" s="197" t="s">
        <v>23302</v>
      </c>
      <c r="D887" s="198">
        <v>32.54</v>
      </c>
    </row>
    <row r="888" spans="1:4" ht="13.5">
      <c r="A888" s="197">
        <v>89871</v>
      </c>
      <c r="B888" s="197" t="s">
        <v>23523</v>
      </c>
      <c r="C888" s="197" t="s">
        <v>23302</v>
      </c>
      <c r="D888" s="198">
        <v>5.76</v>
      </c>
    </row>
    <row r="889" spans="1:4" ht="13.5">
      <c r="A889" s="197">
        <v>89872</v>
      </c>
      <c r="B889" s="197" t="s">
        <v>23524</v>
      </c>
      <c r="C889" s="197" t="s">
        <v>23302</v>
      </c>
      <c r="D889" s="198">
        <v>4.5599999999999996</v>
      </c>
    </row>
    <row r="890" spans="1:4" ht="13.5">
      <c r="A890" s="197">
        <v>89873</v>
      </c>
      <c r="B890" s="197" t="s">
        <v>23525</v>
      </c>
      <c r="C890" s="197" t="s">
        <v>23302</v>
      </c>
      <c r="D890" s="198">
        <v>55.29</v>
      </c>
    </row>
    <row r="891" spans="1:4" ht="13.5">
      <c r="A891" s="197">
        <v>89874</v>
      </c>
      <c r="B891" s="197" t="s">
        <v>23526</v>
      </c>
      <c r="C891" s="197" t="s">
        <v>23302</v>
      </c>
      <c r="D891" s="198">
        <v>183.3</v>
      </c>
    </row>
    <row r="892" spans="1:4" ht="13.5">
      <c r="A892" s="197">
        <v>89878</v>
      </c>
      <c r="B892" s="197" t="s">
        <v>23527</v>
      </c>
      <c r="C892" s="197" t="s">
        <v>23302</v>
      </c>
      <c r="D892" s="198">
        <v>34.96</v>
      </c>
    </row>
    <row r="893" spans="1:4" ht="13.5">
      <c r="A893" s="197">
        <v>89879</v>
      </c>
      <c r="B893" s="197" t="s">
        <v>23528</v>
      </c>
      <c r="C893" s="197" t="s">
        <v>23302</v>
      </c>
      <c r="D893" s="198">
        <v>6.08</v>
      </c>
    </row>
    <row r="894" spans="1:4" ht="13.5">
      <c r="A894" s="197">
        <v>89880</v>
      </c>
      <c r="B894" s="197" t="s">
        <v>23529</v>
      </c>
      <c r="C894" s="197" t="s">
        <v>23302</v>
      </c>
      <c r="D894" s="198">
        <v>4.82</v>
      </c>
    </row>
    <row r="895" spans="1:4" ht="13.5">
      <c r="A895" s="197">
        <v>89881</v>
      </c>
      <c r="B895" s="197" t="s">
        <v>23530</v>
      </c>
      <c r="C895" s="197" t="s">
        <v>23302</v>
      </c>
      <c r="D895" s="198">
        <v>58.81</v>
      </c>
    </row>
    <row r="896" spans="1:4" ht="13.5">
      <c r="A896" s="197">
        <v>89882</v>
      </c>
      <c r="B896" s="197" t="s">
        <v>23531</v>
      </c>
      <c r="C896" s="197" t="s">
        <v>23302</v>
      </c>
      <c r="D896" s="198">
        <v>211.48</v>
      </c>
    </row>
    <row r="897" spans="1:4" ht="13.5">
      <c r="A897" s="197">
        <v>90582</v>
      </c>
      <c r="B897" s="197" t="s">
        <v>23532</v>
      </c>
      <c r="C897" s="197" t="s">
        <v>23302</v>
      </c>
      <c r="D897" s="198">
        <v>0.44</v>
      </c>
    </row>
    <row r="898" spans="1:4" ht="13.5">
      <c r="A898" s="197">
        <v>90583</v>
      </c>
      <c r="B898" s="197" t="s">
        <v>23533</v>
      </c>
      <c r="C898" s="197" t="s">
        <v>23302</v>
      </c>
      <c r="D898" s="198">
        <v>0.05</v>
      </c>
    </row>
    <row r="899" spans="1:4" ht="13.5">
      <c r="A899" s="197">
        <v>90584</v>
      </c>
      <c r="B899" s="197" t="s">
        <v>23534</v>
      </c>
      <c r="C899" s="197" t="s">
        <v>23302</v>
      </c>
      <c r="D899" s="198">
        <v>0.34</v>
      </c>
    </row>
    <row r="900" spans="1:4" ht="13.5">
      <c r="A900" s="197">
        <v>90585</v>
      </c>
      <c r="B900" s="197" t="s">
        <v>23535</v>
      </c>
      <c r="C900" s="197" t="s">
        <v>23302</v>
      </c>
      <c r="D900" s="198">
        <v>0.55000000000000004</v>
      </c>
    </row>
    <row r="901" spans="1:4" ht="13.5">
      <c r="A901" s="197">
        <v>90621</v>
      </c>
      <c r="B901" s="197" t="s">
        <v>23536</v>
      </c>
      <c r="C901" s="197" t="s">
        <v>23302</v>
      </c>
      <c r="D901" s="198">
        <v>2.0099999999999998</v>
      </c>
    </row>
    <row r="902" spans="1:4" ht="13.5">
      <c r="A902" s="197">
        <v>90622</v>
      </c>
      <c r="B902" s="197" t="s">
        <v>23537</v>
      </c>
      <c r="C902" s="197" t="s">
        <v>23302</v>
      </c>
      <c r="D902" s="198">
        <v>0.23</v>
      </c>
    </row>
    <row r="903" spans="1:4" ht="13.5">
      <c r="A903" s="197">
        <v>90623</v>
      </c>
      <c r="B903" s="197" t="s">
        <v>23538</v>
      </c>
      <c r="C903" s="197" t="s">
        <v>23302</v>
      </c>
      <c r="D903" s="198">
        <v>2.5099999999999998</v>
      </c>
    </row>
    <row r="904" spans="1:4" ht="13.5">
      <c r="A904" s="197">
        <v>90624</v>
      </c>
      <c r="B904" s="197" t="s">
        <v>23539</v>
      </c>
      <c r="C904" s="197" t="s">
        <v>23302</v>
      </c>
      <c r="D904" s="198">
        <v>3.34</v>
      </c>
    </row>
    <row r="905" spans="1:4" ht="13.5">
      <c r="A905" s="197">
        <v>90627</v>
      </c>
      <c r="B905" s="197" t="s">
        <v>23540</v>
      </c>
      <c r="C905" s="197" t="s">
        <v>23302</v>
      </c>
      <c r="D905" s="198">
        <v>47.88</v>
      </c>
    </row>
    <row r="906" spans="1:4" ht="13.5">
      <c r="A906" s="197">
        <v>90628</v>
      </c>
      <c r="B906" s="197" t="s">
        <v>23541</v>
      </c>
      <c r="C906" s="197" t="s">
        <v>23302</v>
      </c>
      <c r="D906" s="198">
        <v>6.55</v>
      </c>
    </row>
    <row r="907" spans="1:4" ht="13.5">
      <c r="A907" s="197">
        <v>90629</v>
      </c>
      <c r="B907" s="197" t="s">
        <v>23542</v>
      </c>
      <c r="C907" s="197" t="s">
        <v>23302</v>
      </c>
      <c r="D907" s="198">
        <v>59.91</v>
      </c>
    </row>
    <row r="908" spans="1:4" ht="13.5">
      <c r="A908" s="197">
        <v>90630</v>
      </c>
      <c r="B908" s="197" t="s">
        <v>23543</v>
      </c>
      <c r="C908" s="197" t="s">
        <v>23302</v>
      </c>
      <c r="D908" s="198">
        <v>1.59</v>
      </c>
    </row>
    <row r="909" spans="1:4" ht="13.5">
      <c r="A909" s="197">
        <v>90633</v>
      </c>
      <c r="B909" s="197" t="s">
        <v>23544</v>
      </c>
      <c r="C909" s="197" t="s">
        <v>23302</v>
      </c>
      <c r="D909" s="198">
        <v>3.61</v>
      </c>
    </row>
    <row r="910" spans="1:4" ht="13.5">
      <c r="A910" s="197">
        <v>90634</v>
      </c>
      <c r="B910" s="197" t="s">
        <v>23545</v>
      </c>
      <c r="C910" s="197" t="s">
        <v>23302</v>
      </c>
      <c r="D910" s="198">
        <v>0.42</v>
      </c>
    </row>
    <row r="911" spans="1:4" ht="13.5">
      <c r="A911" s="197">
        <v>90635</v>
      </c>
      <c r="B911" s="197" t="s">
        <v>23546</v>
      </c>
      <c r="C911" s="197" t="s">
        <v>23302</v>
      </c>
      <c r="D911" s="198">
        <v>3.94</v>
      </c>
    </row>
    <row r="912" spans="1:4" ht="13.5">
      <c r="A912" s="197">
        <v>90636</v>
      </c>
      <c r="B912" s="197" t="s">
        <v>23547</v>
      </c>
      <c r="C912" s="197" t="s">
        <v>23302</v>
      </c>
      <c r="D912" s="198">
        <v>6.69</v>
      </c>
    </row>
    <row r="913" spans="1:4" ht="13.5">
      <c r="A913" s="197">
        <v>90639</v>
      </c>
      <c r="B913" s="197" t="s">
        <v>23548</v>
      </c>
      <c r="C913" s="197" t="s">
        <v>23302</v>
      </c>
      <c r="D913" s="198">
        <v>5.39</v>
      </c>
    </row>
    <row r="914" spans="1:4" ht="13.5">
      <c r="A914" s="197">
        <v>90640</v>
      </c>
      <c r="B914" s="197" t="s">
        <v>23549</v>
      </c>
      <c r="C914" s="197" t="s">
        <v>23302</v>
      </c>
      <c r="D914" s="198">
        <v>0.64</v>
      </c>
    </row>
    <row r="915" spans="1:4" ht="13.5">
      <c r="A915" s="197">
        <v>90641</v>
      </c>
      <c r="B915" s="197" t="s">
        <v>23550</v>
      </c>
      <c r="C915" s="197" t="s">
        <v>23302</v>
      </c>
      <c r="D915" s="198">
        <v>5.89</v>
      </c>
    </row>
    <row r="916" spans="1:4" ht="13.5">
      <c r="A916" s="197">
        <v>90642</v>
      </c>
      <c r="B916" s="197" t="s">
        <v>23551</v>
      </c>
      <c r="C916" s="197" t="s">
        <v>23302</v>
      </c>
      <c r="D916" s="198">
        <v>13.06</v>
      </c>
    </row>
    <row r="917" spans="1:4" ht="13.5">
      <c r="A917" s="197">
        <v>90646</v>
      </c>
      <c r="B917" s="197" t="s">
        <v>23552</v>
      </c>
      <c r="C917" s="197" t="s">
        <v>23302</v>
      </c>
      <c r="D917" s="198">
        <v>0.71</v>
      </c>
    </row>
    <row r="918" spans="1:4" ht="13.5">
      <c r="A918" s="197">
        <v>90647</v>
      </c>
      <c r="B918" s="197" t="s">
        <v>23553</v>
      </c>
      <c r="C918" s="197" t="s">
        <v>23302</v>
      </c>
      <c r="D918" s="198">
        <v>0.08</v>
      </c>
    </row>
    <row r="919" spans="1:4" ht="13.5">
      <c r="A919" s="197">
        <v>90648</v>
      </c>
      <c r="B919" s="197" t="s">
        <v>23554</v>
      </c>
      <c r="C919" s="197" t="s">
        <v>23302</v>
      </c>
      <c r="D919" s="198">
        <v>0.78</v>
      </c>
    </row>
    <row r="920" spans="1:4" ht="13.5">
      <c r="A920" s="197">
        <v>90649</v>
      </c>
      <c r="B920" s="197" t="s">
        <v>23555</v>
      </c>
      <c r="C920" s="197" t="s">
        <v>23302</v>
      </c>
      <c r="D920" s="198">
        <v>10.36</v>
      </c>
    </row>
    <row r="921" spans="1:4" ht="13.5">
      <c r="A921" s="197">
        <v>90652</v>
      </c>
      <c r="B921" s="197" t="s">
        <v>23556</v>
      </c>
      <c r="C921" s="197" t="s">
        <v>23302</v>
      </c>
      <c r="D921" s="198">
        <v>3.5</v>
      </c>
    </row>
    <row r="922" spans="1:4" ht="13.5">
      <c r="A922" s="197">
        <v>90653</v>
      </c>
      <c r="B922" s="197" t="s">
        <v>23557</v>
      </c>
      <c r="C922" s="197" t="s">
        <v>23302</v>
      </c>
      <c r="D922" s="198">
        <v>0.41</v>
      </c>
    </row>
    <row r="923" spans="1:4" ht="13.5">
      <c r="A923" s="197">
        <v>90654</v>
      </c>
      <c r="B923" s="197" t="s">
        <v>23558</v>
      </c>
      <c r="C923" s="197" t="s">
        <v>23302</v>
      </c>
      <c r="D923" s="198">
        <v>3.83</v>
      </c>
    </row>
    <row r="924" spans="1:4" ht="13.5">
      <c r="A924" s="197">
        <v>90655</v>
      </c>
      <c r="B924" s="197" t="s">
        <v>23559</v>
      </c>
      <c r="C924" s="197" t="s">
        <v>23302</v>
      </c>
      <c r="D924" s="198">
        <v>6.82</v>
      </c>
    </row>
    <row r="925" spans="1:4" ht="13.5">
      <c r="A925" s="197">
        <v>90658</v>
      </c>
      <c r="B925" s="197" t="s">
        <v>23560</v>
      </c>
      <c r="C925" s="197" t="s">
        <v>23302</v>
      </c>
      <c r="D925" s="198">
        <v>3.76</v>
      </c>
    </row>
    <row r="926" spans="1:4" ht="13.5">
      <c r="A926" s="197">
        <v>90659</v>
      </c>
      <c r="B926" s="197" t="s">
        <v>23561</v>
      </c>
      <c r="C926" s="197" t="s">
        <v>23302</v>
      </c>
      <c r="D926" s="198">
        <v>0.44</v>
      </c>
    </row>
    <row r="927" spans="1:4" ht="13.5">
      <c r="A927" s="197">
        <v>90660</v>
      </c>
      <c r="B927" s="197" t="s">
        <v>23562</v>
      </c>
      <c r="C927" s="197" t="s">
        <v>23302</v>
      </c>
      <c r="D927" s="198">
        <v>4.1100000000000003</v>
      </c>
    </row>
    <row r="928" spans="1:4" ht="13.5">
      <c r="A928" s="197">
        <v>90661</v>
      </c>
      <c r="B928" s="197" t="s">
        <v>23563</v>
      </c>
      <c r="C928" s="197" t="s">
        <v>23302</v>
      </c>
      <c r="D928" s="198">
        <v>6.82</v>
      </c>
    </row>
    <row r="929" spans="1:4" ht="13.5">
      <c r="A929" s="197">
        <v>90664</v>
      </c>
      <c r="B929" s="197" t="s">
        <v>23564</v>
      </c>
      <c r="C929" s="197" t="s">
        <v>23302</v>
      </c>
      <c r="D929" s="198">
        <v>5.73</v>
      </c>
    </row>
    <row r="930" spans="1:4" ht="13.5">
      <c r="A930" s="197">
        <v>90665</v>
      </c>
      <c r="B930" s="197" t="s">
        <v>23565</v>
      </c>
      <c r="C930" s="197" t="s">
        <v>23302</v>
      </c>
      <c r="D930" s="198">
        <v>0.79</v>
      </c>
    </row>
    <row r="931" spans="1:4" ht="13.5">
      <c r="A931" s="197">
        <v>90666</v>
      </c>
      <c r="B931" s="197" t="s">
        <v>23566</v>
      </c>
      <c r="C931" s="197" t="s">
        <v>23302</v>
      </c>
      <c r="D931" s="198">
        <v>7.16</v>
      </c>
    </row>
    <row r="932" spans="1:4" ht="13.5">
      <c r="A932" s="197">
        <v>90667</v>
      </c>
      <c r="B932" s="197" t="s">
        <v>23567</v>
      </c>
      <c r="C932" s="197" t="s">
        <v>23302</v>
      </c>
      <c r="D932" s="198">
        <v>15.55</v>
      </c>
    </row>
    <row r="933" spans="1:4" ht="13.5">
      <c r="A933" s="197">
        <v>90670</v>
      </c>
      <c r="B933" s="197" t="s">
        <v>23568</v>
      </c>
      <c r="C933" s="197" t="s">
        <v>23302</v>
      </c>
      <c r="D933" s="198">
        <v>219.73</v>
      </c>
    </row>
    <row r="934" spans="1:4" ht="13.5">
      <c r="A934" s="197">
        <v>90671</v>
      </c>
      <c r="B934" s="197" t="s">
        <v>23569</v>
      </c>
      <c r="C934" s="197" t="s">
        <v>23302</v>
      </c>
      <c r="D934" s="198">
        <v>30.5</v>
      </c>
    </row>
    <row r="935" spans="1:4" ht="13.5">
      <c r="A935" s="197">
        <v>90672</v>
      </c>
      <c r="B935" s="197" t="s">
        <v>23570</v>
      </c>
      <c r="C935" s="197" t="s">
        <v>23302</v>
      </c>
      <c r="D935" s="198">
        <v>274.97000000000003</v>
      </c>
    </row>
    <row r="936" spans="1:4" ht="13.5">
      <c r="A936" s="197">
        <v>90673</v>
      </c>
      <c r="B936" s="197" t="s">
        <v>23571</v>
      </c>
      <c r="C936" s="197" t="s">
        <v>23302</v>
      </c>
      <c r="D936" s="198">
        <v>124.33</v>
      </c>
    </row>
    <row r="937" spans="1:4" ht="13.5">
      <c r="A937" s="197">
        <v>90676</v>
      </c>
      <c r="B937" s="197" t="s">
        <v>23572</v>
      </c>
      <c r="C937" s="197" t="s">
        <v>23302</v>
      </c>
      <c r="D937" s="198">
        <v>100.5</v>
      </c>
    </row>
    <row r="938" spans="1:4" ht="13.5">
      <c r="A938" s="197">
        <v>90677</v>
      </c>
      <c r="B938" s="197" t="s">
        <v>23573</v>
      </c>
      <c r="C938" s="197" t="s">
        <v>23302</v>
      </c>
      <c r="D938" s="198">
        <v>15.15</v>
      </c>
    </row>
    <row r="939" spans="1:4" ht="13.5">
      <c r="A939" s="197">
        <v>90678</v>
      </c>
      <c r="B939" s="197" t="s">
        <v>23574</v>
      </c>
      <c r="C939" s="197" t="s">
        <v>23302</v>
      </c>
      <c r="D939" s="198">
        <v>136.32</v>
      </c>
    </row>
    <row r="940" spans="1:4" ht="13.5">
      <c r="A940" s="197">
        <v>90679</v>
      </c>
      <c r="B940" s="197" t="s">
        <v>23575</v>
      </c>
      <c r="C940" s="197" t="s">
        <v>23302</v>
      </c>
      <c r="D940" s="198">
        <v>95.35</v>
      </c>
    </row>
    <row r="941" spans="1:4" ht="13.5">
      <c r="A941" s="197">
        <v>90682</v>
      </c>
      <c r="B941" s="197" t="s">
        <v>23576</v>
      </c>
      <c r="C941" s="197" t="s">
        <v>23302</v>
      </c>
      <c r="D941" s="198">
        <v>32.51</v>
      </c>
    </row>
    <row r="942" spans="1:4" ht="13.5">
      <c r="A942" s="197">
        <v>90683</v>
      </c>
      <c r="B942" s="197" t="s">
        <v>23577</v>
      </c>
      <c r="C942" s="197" t="s">
        <v>23302</v>
      </c>
      <c r="D942" s="198">
        <v>3.86</v>
      </c>
    </row>
    <row r="943" spans="1:4" ht="13.5">
      <c r="A943" s="197">
        <v>90684</v>
      </c>
      <c r="B943" s="197" t="s">
        <v>23578</v>
      </c>
      <c r="C943" s="197" t="s">
        <v>23302</v>
      </c>
      <c r="D943" s="198">
        <v>35.549999999999997</v>
      </c>
    </row>
    <row r="944" spans="1:4" ht="13.5">
      <c r="A944" s="197">
        <v>90685</v>
      </c>
      <c r="B944" s="197" t="s">
        <v>23579</v>
      </c>
      <c r="C944" s="197" t="s">
        <v>23302</v>
      </c>
      <c r="D944" s="198">
        <v>59.15</v>
      </c>
    </row>
    <row r="945" spans="1:4" ht="13.5">
      <c r="A945" s="197">
        <v>90688</v>
      </c>
      <c r="B945" s="197" t="s">
        <v>23580</v>
      </c>
      <c r="C945" s="197" t="s">
        <v>23302</v>
      </c>
      <c r="D945" s="198">
        <v>18.399999999999999</v>
      </c>
    </row>
    <row r="946" spans="1:4" ht="13.5">
      <c r="A946" s="197">
        <v>90689</v>
      </c>
      <c r="B946" s="197" t="s">
        <v>23581</v>
      </c>
      <c r="C946" s="197" t="s">
        <v>23302</v>
      </c>
      <c r="D946" s="198">
        <v>1.86</v>
      </c>
    </row>
    <row r="947" spans="1:4" ht="13.5">
      <c r="A947" s="197">
        <v>90690</v>
      </c>
      <c r="B947" s="197" t="s">
        <v>23582</v>
      </c>
      <c r="C947" s="197" t="s">
        <v>23302</v>
      </c>
      <c r="D947" s="198">
        <v>23</v>
      </c>
    </row>
    <row r="948" spans="1:4" ht="13.5">
      <c r="A948" s="197">
        <v>90691</v>
      </c>
      <c r="B948" s="197" t="s">
        <v>23583</v>
      </c>
      <c r="C948" s="197" t="s">
        <v>23302</v>
      </c>
      <c r="D948" s="198">
        <v>41.42</v>
      </c>
    </row>
    <row r="949" spans="1:4" ht="13.5">
      <c r="A949" s="197">
        <v>90957</v>
      </c>
      <c r="B949" s="197" t="s">
        <v>23584</v>
      </c>
      <c r="C949" s="197" t="s">
        <v>23302</v>
      </c>
      <c r="D949" s="198">
        <v>4.2699999999999996</v>
      </c>
    </row>
    <row r="950" spans="1:4" ht="13.5">
      <c r="A950" s="197">
        <v>90958</v>
      </c>
      <c r="B950" s="197" t="s">
        <v>23585</v>
      </c>
      <c r="C950" s="197" t="s">
        <v>23302</v>
      </c>
      <c r="D950" s="198">
        <v>0.59</v>
      </c>
    </row>
    <row r="951" spans="1:4" ht="13.5">
      <c r="A951" s="197">
        <v>90960</v>
      </c>
      <c r="B951" s="197" t="s">
        <v>23586</v>
      </c>
      <c r="C951" s="197" t="s">
        <v>23302</v>
      </c>
      <c r="D951" s="198">
        <v>5.7</v>
      </c>
    </row>
    <row r="952" spans="1:4" ht="13.5">
      <c r="A952" s="197">
        <v>90961</v>
      </c>
      <c r="B952" s="197" t="s">
        <v>23587</v>
      </c>
      <c r="C952" s="197" t="s">
        <v>23302</v>
      </c>
      <c r="D952" s="198">
        <v>0.79</v>
      </c>
    </row>
    <row r="953" spans="1:4" ht="13.5">
      <c r="A953" s="197">
        <v>90962</v>
      </c>
      <c r="B953" s="197" t="s">
        <v>23588</v>
      </c>
      <c r="C953" s="197" t="s">
        <v>23302</v>
      </c>
      <c r="D953" s="198">
        <v>7.14</v>
      </c>
    </row>
    <row r="954" spans="1:4" ht="13.5">
      <c r="A954" s="197">
        <v>90963</v>
      </c>
      <c r="B954" s="197" t="s">
        <v>23589</v>
      </c>
      <c r="C954" s="197" t="s">
        <v>23302</v>
      </c>
      <c r="D954" s="198">
        <v>15.55</v>
      </c>
    </row>
    <row r="955" spans="1:4" ht="13.5">
      <c r="A955" s="197">
        <v>90968</v>
      </c>
      <c r="B955" s="197" t="s">
        <v>23590</v>
      </c>
      <c r="C955" s="197" t="s">
        <v>23302</v>
      </c>
      <c r="D955" s="198">
        <v>5.72</v>
      </c>
    </row>
    <row r="956" spans="1:4" ht="13.5">
      <c r="A956" s="197">
        <v>90969</v>
      </c>
      <c r="B956" s="197" t="s">
        <v>23591</v>
      </c>
      <c r="C956" s="197" t="s">
        <v>23302</v>
      </c>
      <c r="D956" s="198">
        <v>0.79</v>
      </c>
    </row>
    <row r="957" spans="1:4" ht="13.5">
      <c r="A957" s="197">
        <v>90970</v>
      </c>
      <c r="B957" s="197" t="s">
        <v>23592</v>
      </c>
      <c r="C957" s="197" t="s">
        <v>23302</v>
      </c>
      <c r="D957" s="198">
        <v>7.16</v>
      </c>
    </row>
    <row r="958" spans="1:4" ht="13.5">
      <c r="A958" s="197">
        <v>90971</v>
      </c>
      <c r="B958" s="197" t="s">
        <v>23593</v>
      </c>
      <c r="C958" s="197" t="s">
        <v>23302</v>
      </c>
      <c r="D958" s="198">
        <v>63</v>
      </c>
    </row>
    <row r="959" spans="1:4" ht="13.5">
      <c r="A959" s="197">
        <v>90975</v>
      </c>
      <c r="B959" s="197" t="s">
        <v>23594</v>
      </c>
      <c r="C959" s="197" t="s">
        <v>23302</v>
      </c>
      <c r="D959" s="198">
        <v>14.53</v>
      </c>
    </row>
    <row r="960" spans="1:4" ht="13.5">
      <c r="A960" s="197">
        <v>90976</v>
      </c>
      <c r="B960" s="197" t="s">
        <v>23595</v>
      </c>
      <c r="C960" s="197" t="s">
        <v>23302</v>
      </c>
      <c r="D960" s="198">
        <v>2.0099999999999998</v>
      </c>
    </row>
    <row r="961" spans="1:4" ht="13.5">
      <c r="A961" s="197">
        <v>90977</v>
      </c>
      <c r="B961" s="197" t="s">
        <v>23596</v>
      </c>
      <c r="C961" s="197" t="s">
        <v>23302</v>
      </c>
      <c r="D961" s="198">
        <v>18.18</v>
      </c>
    </row>
    <row r="962" spans="1:4" ht="13.5">
      <c r="A962" s="197">
        <v>90978</v>
      </c>
      <c r="B962" s="197" t="s">
        <v>23597</v>
      </c>
      <c r="C962" s="197" t="s">
        <v>23302</v>
      </c>
      <c r="D962" s="198">
        <v>163.46</v>
      </c>
    </row>
    <row r="963" spans="1:4" ht="13.5">
      <c r="A963" s="197">
        <v>90992</v>
      </c>
      <c r="B963" s="197" t="s">
        <v>23598</v>
      </c>
      <c r="C963" s="197" t="s">
        <v>23302</v>
      </c>
      <c r="D963" s="198">
        <v>6.78</v>
      </c>
    </row>
    <row r="964" spans="1:4" ht="13.5">
      <c r="A964" s="197">
        <v>90993</v>
      </c>
      <c r="B964" s="197" t="s">
        <v>23599</v>
      </c>
      <c r="C964" s="197" t="s">
        <v>23302</v>
      </c>
      <c r="D964" s="198">
        <v>0.94</v>
      </c>
    </row>
    <row r="965" spans="1:4" ht="13.5">
      <c r="A965" s="197">
        <v>90994</v>
      </c>
      <c r="B965" s="197" t="s">
        <v>23600</v>
      </c>
      <c r="C965" s="197" t="s">
        <v>23302</v>
      </c>
      <c r="D965" s="198">
        <v>8.49</v>
      </c>
    </row>
    <row r="966" spans="1:4" ht="13.5">
      <c r="A966" s="197">
        <v>90995</v>
      </c>
      <c r="B966" s="197" t="s">
        <v>23601</v>
      </c>
      <c r="C966" s="197" t="s">
        <v>23302</v>
      </c>
      <c r="D966" s="198">
        <v>85.58</v>
      </c>
    </row>
    <row r="967" spans="1:4" ht="13.5">
      <c r="A967" s="197">
        <v>91021</v>
      </c>
      <c r="B967" s="197" t="s">
        <v>23602</v>
      </c>
      <c r="C967" s="197" t="s">
        <v>23302</v>
      </c>
      <c r="D967" s="198">
        <v>11.9</v>
      </c>
    </row>
    <row r="968" spans="1:4" ht="13.5">
      <c r="A968" s="197">
        <v>91026</v>
      </c>
      <c r="B968" s="197" t="s">
        <v>23603</v>
      </c>
      <c r="C968" s="197" t="s">
        <v>23302</v>
      </c>
      <c r="D968" s="198">
        <v>18.32</v>
      </c>
    </row>
    <row r="969" spans="1:4" ht="13.5">
      <c r="A969" s="197">
        <v>91027</v>
      </c>
      <c r="B969" s="197" t="s">
        <v>23604</v>
      </c>
      <c r="C969" s="197" t="s">
        <v>23302</v>
      </c>
      <c r="D969" s="198">
        <v>3.72</v>
      </c>
    </row>
    <row r="970" spans="1:4" ht="13.5">
      <c r="A970" s="197">
        <v>91028</v>
      </c>
      <c r="B970" s="197" t="s">
        <v>23605</v>
      </c>
      <c r="C970" s="197" t="s">
        <v>23302</v>
      </c>
      <c r="D970" s="198">
        <v>2.95</v>
      </c>
    </row>
    <row r="971" spans="1:4" ht="13.5">
      <c r="A971" s="197">
        <v>91029</v>
      </c>
      <c r="B971" s="197" t="s">
        <v>23606</v>
      </c>
      <c r="C971" s="197" t="s">
        <v>23302</v>
      </c>
      <c r="D971" s="198">
        <v>33.47</v>
      </c>
    </row>
    <row r="972" spans="1:4" ht="13.5">
      <c r="A972" s="197">
        <v>91030</v>
      </c>
      <c r="B972" s="197" t="s">
        <v>23607</v>
      </c>
      <c r="C972" s="197" t="s">
        <v>23302</v>
      </c>
      <c r="D972" s="198">
        <v>152.51</v>
      </c>
    </row>
    <row r="973" spans="1:4" ht="13.5">
      <c r="A973" s="197">
        <v>91273</v>
      </c>
      <c r="B973" s="197" t="s">
        <v>23608</v>
      </c>
      <c r="C973" s="197" t="s">
        <v>23302</v>
      </c>
      <c r="D973" s="198">
        <v>0.54</v>
      </c>
    </row>
    <row r="974" spans="1:4" ht="13.5">
      <c r="A974" s="197">
        <v>91274</v>
      </c>
      <c r="B974" s="197" t="s">
        <v>23609</v>
      </c>
      <c r="C974" s="197" t="s">
        <v>23302</v>
      </c>
      <c r="D974" s="198">
        <v>7.0000000000000007E-2</v>
      </c>
    </row>
    <row r="975" spans="1:4" ht="13.5">
      <c r="A975" s="197">
        <v>91275</v>
      </c>
      <c r="B975" s="197" t="s">
        <v>23610</v>
      </c>
      <c r="C975" s="197" t="s">
        <v>23302</v>
      </c>
      <c r="D975" s="198">
        <v>0.67</v>
      </c>
    </row>
    <row r="976" spans="1:4" ht="13.5">
      <c r="A976" s="197">
        <v>91276</v>
      </c>
      <c r="B976" s="197" t="s">
        <v>23611</v>
      </c>
      <c r="C976" s="197" t="s">
        <v>23302</v>
      </c>
      <c r="D976" s="198">
        <v>10.82</v>
      </c>
    </row>
    <row r="977" spans="1:4" ht="13.5">
      <c r="A977" s="197">
        <v>91279</v>
      </c>
      <c r="B977" s="197" t="s">
        <v>23612</v>
      </c>
      <c r="C977" s="197" t="s">
        <v>23302</v>
      </c>
      <c r="D977" s="198">
        <v>0.78</v>
      </c>
    </row>
    <row r="978" spans="1:4" ht="13.5">
      <c r="A978" s="197">
        <v>91280</v>
      </c>
      <c r="B978" s="197" t="s">
        <v>23613</v>
      </c>
      <c r="C978" s="197" t="s">
        <v>23302</v>
      </c>
      <c r="D978" s="198">
        <v>0.08</v>
      </c>
    </row>
    <row r="979" spans="1:4" ht="13.5">
      <c r="A979" s="197">
        <v>91281</v>
      </c>
      <c r="B979" s="197" t="s">
        <v>23614</v>
      </c>
      <c r="C979" s="197" t="s">
        <v>23302</v>
      </c>
      <c r="D979" s="198">
        <v>0.97</v>
      </c>
    </row>
    <row r="980" spans="1:4" ht="13.5">
      <c r="A980" s="197">
        <v>91282</v>
      </c>
      <c r="B980" s="197" t="s">
        <v>23615</v>
      </c>
      <c r="C980" s="197" t="s">
        <v>23302</v>
      </c>
      <c r="D980" s="198">
        <v>10.9</v>
      </c>
    </row>
    <row r="981" spans="1:4" ht="13.5">
      <c r="A981" s="197">
        <v>91354</v>
      </c>
      <c r="B981" s="197" t="s">
        <v>23616</v>
      </c>
      <c r="C981" s="197" t="s">
        <v>23302</v>
      </c>
      <c r="D981" s="198">
        <v>13.81</v>
      </c>
    </row>
    <row r="982" spans="1:4" ht="13.5">
      <c r="A982" s="197">
        <v>91355</v>
      </c>
      <c r="B982" s="197" t="s">
        <v>23617</v>
      </c>
      <c r="C982" s="197" t="s">
        <v>23302</v>
      </c>
      <c r="D982" s="198">
        <v>2.89</v>
      </c>
    </row>
    <row r="983" spans="1:4" ht="13.5">
      <c r="A983" s="197">
        <v>91356</v>
      </c>
      <c r="B983" s="197" t="s">
        <v>23618</v>
      </c>
      <c r="C983" s="197" t="s">
        <v>23302</v>
      </c>
      <c r="D983" s="198">
        <v>2.29</v>
      </c>
    </row>
    <row r="984" spans="1:4" ht="13.5">
      <c r="A984" s="197">
        <v>91359</v>
      </c>
      <c r="B984" s="197" t="s">
        <v>23619</v>
      </c>
      <c r="C984" s="197" t="s">
        <v>23302</v>
      </c>
      <c r="D984" s="198">
        <v>17.09</v>
      </c>
    </row>
    <row r="985" spans="1:4" ht="13.5">
      <c r="A985" s="197">
        <v>91360</v>
      </c>
      <c r="B985" s="197" t="s">
        <v>23620</v>
      </c>
      <c r="C985" s="197" t="s">
        <v>23302</v>
      </c>
      <c r="D985" s="198">
        <v>3.28</v>
      </c>
    </row>
    <row r="986" spans="1:4" ht="13.5">
      <c r="A986" s="197">
        <v>91361</v>
      </c>
      <c r="B986" s="197" t="s">
        <v>23621</v>
      </c>
      <c r="C986" s="197" t="s">
        <v>23302</v>
      </c>
      <c r="D986" s="198">
        <v>2.59</v>
      </c>
    </row>
    <row r="987" spans="1:4" ht="13.5">
      <c r="A987" s="197">
        <v>91367</v>
      </c>
      <c r="B987" s="197" t="s">
        <v>23622</v>
      </c>
      <c r="C987" s="197" t="s">
        <v>23302</v>
      </c>
      <c r="D987" s="198">
        <v>18.66</v>
      </c>
    </row>
    <row r="988" spans="1:4" ht="13.5">
      <c r="A988" s="197">
        <v>91368</v>
      </c>
      <c r="B988" s="197" t="s">
        <v>23623</v>
      </c>
      <c r="C988" s="197" t="s">
        <v>23302</v>
      </c>
      <c r="D988" s="198">
        <v>3.64</v>
      </c>
    </row>
    <row r="989" spans="1:4" ht="13.5">
      <c r="A989" s="197">
        <v>91369</v>
      </c>
      <c r="B989" s="197" t="s">
        <v>23624</v>
      </c>
      <c r="C989" s="197" t="s">
        <v>23302</v>
      </c>
      <c r="D989" s="198">
        <v>2.89</v>
      </c>
    </row>
    <row r="990" spans="1:4" ht="13.5">
      <c r="A990" s="197">
        <v>91375</v>
      </c>
      <c r="B990" s="197" t="s">
        <v>23625</v>
      </c>
      <c r="C990" s="197" t="s">
        <v>23302</v>
      </c>
      <c r="D990" s="198">
        <v>11.63</v>
      </c>
    </row>
    <row r="991" spans="1:4" ht="13.5">
      <c r="A991" s="197">
        <v>91376</v>
      </c>
      <c r="B991" s="197" t="s">
        <v>23626</v>
      </c>
      <c r="C991" s="197" t="s">
        <v>23302</v>
      </c>
      <c r="D991" s="198">
        <v>2.44</v>
      </c>
    </row>
    <row r="992" spans="1:4" ht="13.5">
      <c r="A992" s="197">
        <v>91377</v>
      </c>
      <c r="B992" s="197" t="s">
        <v>23627</v>
      </c>
      <c r="C992" s="197" t="s">
        <v>23302</v>
      </c>
      <c r="D992" s="198">
        <v>1.93</v>
      </c>
    </row>
    <row r="993" spans="1:4" ht="13.5">
      <c r="A993" s="197">
        <v>91380</v>
      </c>
      <c r="B993" s="197" t="s">
        <v>23628</v>
      </c>
      <c r="C993" s="197" t="s">
        <v>23302</v>
      </c>
      <c r="D993" s="198">
        <v>21.36</v>
      </c>
    </row>
    <row r="994" spans="1:4" ht="13.5">
      <c r="A994" s="197">
        <v>91381</v>
      </c>
      <c r="B994" s="197" t="s">
        <v>23629</v>
      </c>
      <c r="C994" s="197" t="s">
        <v>23302</v>
      </c>
      <c r="D994" s="198">
        <v>4.12</v>
      </c>
    </row>
    <row r="995" spans="1:4" ht="13.5">
      <c r="A995" s="197">
        <v>91382</v>
      </c>
      <c r="B995" s="197" t="s">
        <v>23630</v>
      </c>
      <c r="C995" s="197" t="s">
        <v>23302</v>
      </c>
      <c r="D995" s="198">
        <v>3.26</v>
      </c>
    </row>
    <row r="996" spans="1:4" ht="13.5">
      <c r="A996" s="197">
        <v>91383</v>
      </c>
      <c r="B996" s="197" t="s">
        <v>23631</v>
      </c>
      <c r="C996" s="197" t="s">
        <v>23302</v>
      </c>
      <c r="D996" s="198">
        <v>38.11</v>
      </c>
    </row>
    <row r="997" spans="1:4" ht="13.5">
      <c r="A997" s="197">
        <v>91384</v>
      </c>
      <c r="B997" s="197" t="s">
        <v>23632</v>
      </c>
      <c r="C997" s="197" t="s">
        <v>23302</v>
      </c>
      <c r="D997" s="198">
        <v>147.41</v>
      </c>
    </row>
    <row r="998" spans="1:4" ht="13.5">
      <c r="A998" s="197">
        <v>91390</v>
      </c>
      <c r="B998" s="197" t="s">
        <v>23633</v>
      </c>
      <c r="C998" s="197" t="s">
        <v>23302</v>
      </c>
      <c r="D998" s="198">
        <v>15.23</v>
      </c>
    </row>
    <row r="999" spans="1:4" ht="13.5">
      <c r="A999" s="197">
        <v>91391</v>
      </c>
      <c r="B999" s="197" t="s">
        <v>23634</v>
      </c>
      <c r="C999" s="197" t="s">
        <v>23302</v>
      </c>
      <c r="D999" s="198">
        <v>3.07</v>
      </c>
    </row>
    <row r="1000" spans="1:4" ht="13.5">
      <c r="A1000" s="197">
        <v>91392</v>
      </c>
      <c r="B1000" s="197" t="s">
        <v>23635</v>
      </c>
      <c r="C1000" s="197" t="s">
        <v>23302</v>
      </c>
      <c r="D1000" s="198">
        <v>2.44</v>
      </c>
    </row>
    <row r="1001" spans="1:4" ht="13.5">
      <c r="A1001" s="197">
        <v>91396</v>
      </c>
      <c r="B1001" s="197" t="s">
        <v>23636</v>
      </c>
      <c r="C1001" s="197" t="s">
        <v>23302</v>
      </c>
      <c r="D1001" s="198">
        <v>21.81</v>
      </c>
    </row>
    <row r="1002" spans="1:4" ht="13.5">
      <c r="A1002" s="197">
        <v>91397</v>
      </c>
      <c r="B1002" s="197" t="s">
        <v>23637</v>
      </c>
      <c r="C1002" s="197" t="s">
        <v>23302</v>
      </c>
      <c r="D1002" s="198">
        <v>4.21</v>
      </c>
    </row>
    <row r="1003" spans="1:4" ht="13.5">
      <c r="A1003" s="197">
        <v>91398</v>
      </c>
      <c r="B1003" s="197" t="s">
        <v>23638</v>
      </c>
      <c r="C1003" s="197" t="s">
        <v>23302</v>
      </c>
      <c r="D1003" s="198">
        <v>3.33</v>
      </c>
    </row>
    <row r="1004" spans="1:4" ht="13.5">
      <c r="A1004" s="197">
        <v>91402</v>
      </c>
      <c r="B1004" s="197" t="s">
        <v>23639</v>
      </c>
      <c r="C1004" s="197" t="s">
        <v>23302</v>
      </c>
      <c r="D1004" s="198">
        <v>2.76</v>
      </c>
    </row>
    <row r="1005" spans="1:4" ht="13.5">
      <c r="A1005" s="197">
        <v>91466</v>
      </c>
      <c r="B1005" s="197" t="s">
        <v>23640</v>
      </c>
      <c r="C1005" s="197" t="s">
        <v>23302</v>
      </c>
      <c r="D1005" s="198">
        <v>2.66</v>
      </c>
    </row>
    <row r="1006" spans="1:4" ht="13.5">
      <c r="A1006" s="197">
        <v>91467</v>
      </c>
      <c r="B1006" s="197" t="s">
        <v>23641</v>
      </c>
      <c r="C1006" s="197" t="s">
        <v>23302</v>
      </c>
      <c r="D1006" s="198">
        <v>164.39</v>
      </c>
    </row>
    <row r="1007" spans="1:4" ht="13.5">
      <c r="A1007" s="197">
        <v>91468</v>
      </c>
      <c r="B1007" s="197" t="s">
        <v>23642</v>
      </c>
      <c r="C1007" s="197" t="s">
        <v>23302</v>
      </c>
      <c r="D1007" s="198">
        <v>20.95</v>
      </c>
    </row>
    <row r="1008" spans="1:4" ht="13.5">
      <c r="A1008" s="197">
        <v>91469</v>
      </c>
      <c r="B1008" s="197" t="s">
        <v>23643</v>
      </c>
      <c r="C1008" s="197" t="s">
        <v>23302</v>
      </c>
      <c r="D1008" s="198">
        <v>4.1399999999999997</v>
      </c>
    </row>
    <row r="1009" spans="1:4" ht="13.5">
      <c r="A1009" s="197">
        <v>91484</v>
      </c>
      <c r="B1009" s="197" t="s">
        <v>23644</v>
      </c>
      <c r="C1009" s="197" t="s">
        <v>23302</v>
      </c>
      <c r="D1009" s="198">
        <v>3.3</v>
      </c>
    </row>
    <row r="1010" spans="1:4" ht="13.5">
      <c r="A1010" s="197">
        <v>91485</v>
      </c>
      <c r="B1010" s="197" t="s">
        <v>23645</v>
      </c>
      <c r="C1010" s="197" t="s">
        <v>23302</v>
      </c>
      <c r="D1010" s="198">
        <v>160.91</v>
      </c>
    </row>
    <row r="1011" spans="1:4" ht="13.5">
      <c r="A1011" s="197">
        <v>91529</v>
      </c>
      <c r="B1011" s="197" t="s">
        <v>23646</v>
      </c>
      <c r="C1011" s="197" t="s">
        <v>23302</v>
      </c>
      <c r="D1011" s="198">
        <v>0.79</v>
      </c>
    </row>
    <row r="1012" spans="1:4" ht="13.5">
      <c r="A1012" s="197">
        <v>91530</v>
      </c>
      <c r="B1012" s="197" t="s">
        <v>23647</v>
      </c>
      <c r="C1012" s="197" t="s">
        <v>23302</v>
      </c>
      <c r="D1012" s="198">
        <v>0.11</v>
      </c>
    </row>
    <row r="1013" spans="1:4" ht="13.5">
      <c r="A1013" s="197">
        <v>91531</v>
      </c>
      <c r="B1013" s="197" t="s">
        <v>23648</v>
      </c>
      <c r="C1013" s="197" t="s">
        <v>23302</v>
      </c>
      <c r="D1013" s="198">
        <v>0.99</v>
      </c>
    </row>
    <row r="1014" spans="1:4" ht="13.5">
      <c r="A1014" s="197">
        <v>91532</v>
      </c>
      <c r="B1014" s="197" t="s">
        <v>23649</v>
      </c>
      <c r="C1014" s="197" t="s">
        <v>23302</v>
      </c>
      <c r="D1014" s="198">
        <v>7.74</v>
      </c>
    </row>
    <row r="1015" spans="1:4" ht="13.5">
      <c r="A1015" s="197">
        <v>91629</v>
      </c>
      <c r="B1015" s="197" t="s">
        <v>23650</v>
      </c>
      <c r="C1015" s="197" t="s">
        <v>23302</v>
      </c>
      <c r="D1015" s="198">
        <v>16.579999999999998</v>
      </c>
    </row>
    <row r="1016" spans="1:4" ht="13.5">
      <c r="A1016" s="197">
        <v>91630</v>
      </c>
      <c r="B1016" s="197" t="s">
        <v>23651</v>
      </c>
      <c r="C1016" s="197" t="s">
        <v>23302</v>
      </c>
      <c r="D1016" s="198">
        <v>3.09</v>
      </c>
    </row>
    <row r="1017" spans="1:4" ht="13.5">
      <c r="A1017" s="197">
        <v>91631</v>
      </c>
      <c r="B1017" s="197" t="s">
        <v>23652</v>
      </c>
      <c r="C1017" s="197" t="s">
        <v>23302</v>
      </c>
      <c r="D1017" s="198">
        <v>2.4500000000000002</v>
      </c>
    </row>
    <row r="1018" spans="1:4" ht="13.5">
      <c r="A1018" s="197">
        <v>91632</v>
      </c>
      <c r="B1018" s="197" t="s">
        <v>23653</v>
      </c>
      <c r="C1018" s="197" t="s">
        <v>23302</v>
      </c>
      <c r="D1018" s="198">
        <v>28</v>
      </c>
    </row>
    <row r="1019" spans="1:4" ht="13.5">
      <c r="A1019" s="197">
        <v>91633</v>
      </c>
      <c r="B1019" s="197" t="s">
        <v>23654</v>
      </c>
      <c r="C1019" s="197" t="s">
        <v>23302</v>
      </c>
      <c r="D1019" s="198">
        <v>139.13999999999999</v>
      </c>
    </row>
    <row r="1020" spans="1:4" ht="13.5">
      <c r="A1020" s="197">
        <v>91640</v>
      </c>
      <c r="B1020" s="197" t="s">
        <v>23655</v>
      </c>
      <c r="C1020" s="197" t="s">
        <v>23302</v>
      </c>
      <c r="D1020" s="198">
        <v>33.19</v>
      </c>
    </row>
    <row r="1021" spans="1:4" ht="13.5">
      <c r="A1021" s="197">
        <v>91641</v>
      </c>
      <c r="B1021" s="197" t="s">
        <v>23656</v>
      </c>
      <c r="C1021" s="197" t="s">
        <v>23302</v>
      </c>
      <c r="D1021" s="198">
        <v>6.79</v>
      </c>
    </row>
    <row r="1022" spans="1:4" ht="13.5">
      <c r="A1022" s="197">
        <v>91642</v>
      </c>
      <c r="B1022" s="197" t="s">
        <v>23657</v>
      </c>
      <c r="C1022" s="197" t="s">
        <v>23302</v>
      </c>
      <c r="D1022" s="198">
        <v>5.38</v>
      </c>
    </row>
    <row r="1023" spans="1:4" ht="13.5">
      <c r="A1023" s="197">
        <v>91643</v>
      </c>
      <c r="B1023" s="197" t="s">
        <v>23658</v>
      </c>
      <c r="C1023" s="197" t="s">
        <v>23302</v>
      </c>
      <c r="D1023" s="198">
        <v>59.33</v>
      </c>
    </row>
    <row r="1024" spans="1:4" ht="13.5">
      <c r="A1024" s="197">
        <v>91644</v>
      </c>
      <c r="B1024" s="197" t="s">
        <v>23659</v>
      </c>
      <c r="C1024" s="197" t="s">
        <v>23302</v>
      </c>
      <c r="D1024" s="198">
        <v>313.11</v>
      </c>
    </row>
    <row r="1025" spans="1:4" ht="13.5">
      <c r="A1025" s="197">
        <v>91688</v>
      </c>
      <c r="B1025" s="197" t="s">
        <v>23660</v>
      </c>
      <c r="C1025" s="197" t="s">
        <v>23302</v>
      </c>
      <c r="D1025" s="198">
        <v>0.09</v>
      </c>
    </row>
    <row r="1026" spans="1:4" ht="13.5">
      <c r="A1026" s="197">
        <v>91689</v>
      </c>
      <c r="B1026" s="197" t="s">
        <v>23661</v>
      </c>
      <c r="C1026" s="197" t="s">
        <v>23302</v>
      </c>
      <c r="D1026" s="198">
        <v>0</v>
      </c>
    </row>
    <row r="1027" spans="1:4" ht="13.5">
      <c r="A1027" s="197">
        <v>91690</v>
      </c>
      <c r="B1027" s="197" t="s">
        <v>23662</v>
      </c>
      <c r="C1027" s="197" t="s">
        <v>23302</v>
      </c>
      <c r="D1027" s="198">
        <v>0.06</v>
      </c>
    </row>
    <row r="1028" spans="1:4" ht="13.5">
      <c r="A1028" s="197">
        <v>91691</v>
      </c>
      <c r="B1028" s="197" t="s">
        <v>23663</v>
      </c>
      <c r="C1028" s="197" t="s">
        <v>23302</v>
      </c>
      <c r="D1028" s="198">
        <v>1.45</v>
      </c>
    </row>
    <row r="1029" spans="1:4" ht="13.5">
      <c r="A1029" s="197">
        <v>92040</v>
      </c>
      <c r="B1029" s="197" t="s">
        <v>23664</v>
      </c>
      <c r="C1029" s="197" t="s">
        <v>23302</v>
      </c>
      <c r="D1029" s="198">
        <v>5.9</v>
      </c>
    </row>
    <row r="1030" spans="1:4" ht="13.5">
      <c r="A1030" s="197">
        <v>92041</v>
      </c>
      <c r="B1030" s="197" t="s">
        <v>23665</v>
      </c>
      <c r="C1030" s="197" t="s">
        <v>23302</v>
      </c>
      <c r="D1030" s="198">
        <v>0.62</v>
      </c>
    </row>
    <row r="1031" spans="1:4" ht="13.5">
      <c r="A1031" s="197">
        <v>92042</v>
      </c>
      <c r="B1031" s="197" t="s">
        <v>23666</v>
      </c>
      <c r="C1031" s="197" t="s">
        <v>23302</v>
      </c>
      <c r="D1031" s="198">
        <v>4.92</v>
      </c>
    </row>
    <row r="1032" spans="1:4" ht="13.5">
      <c r="A1032" s="197">
        <v>92101</v>
      </c>
      <c r="B1032" s="197" t="s">
        <v>23667</v>
      </c>
      <c r="C1032" s="197" t="s">
        <v>23302</v>
      </c>
      <c r="D1032" s="198">
        <v>29.37</v>
      </c>
    </row>
    <row r="1033" spans="1:4" ht="13.5">
      <c r="A1033" s="197">
        <v>92102</v>
      </c>
      <c r="B1033" s="197" t="s">
        <v>23668</v>
      </c>
      <c r="C1033" s="197" t="s">
        <v>23302</v>
      </c>
      <c r="D1033" s="198">
        <v>5.21</v>
      </c>
    </row>
    <row r="1034" spans="1:4" ht="13.5">
      <c r="A1034" s="197">
        <v>92103</v>
      </c>
      <c r="B1034" s="197" t="s">
        <v>23669</v>
      </c>
      <c r="C1034" s="197" t="s">
        <v>23302</v>
      </c>
      <c r="D1034" s="198">
        <v>4.13</v>
      </c>
    </row>
    <row r="1035" spans="1:4" ht="13.5">
      <c r="A1035" s="197">
        <v>92104</v>
      </c>
      <c r="B1035" s="197" t="s">
        <v>23670</v>
      </c>
      <c r="C1035" s="197" t="s">
        <v>23302</v>
      </c>
      <c r="D1035" s="198">
        <v>47.45</v>
      </c>
    </row>
    <row r="1036" spans="1:4" ht="13.5">
      <c r="A1036" s="197">
        <v>92105</v>
      </c>
      <c r="B1036" s="197" t="s">
        <v>23671</v>
      </c>
      <c r="C1036" s="197" t="s">
        <v>23302</v>
      </c>
      <c r="D1036" s="198">
        <v>200.03</v>
      </c>
    </row>
    <row r="1037" spans="1:4" ht="13.5">
      <c r="A1037" s="197">
        <v>92108</v>
      </c>
      <c r="B1037" s="197" t="s">
        <v>23672</v>
      </c>
      <c r="C1037" s="197" t="s">
        <v>23302</v>
      </c>
      <c r="D1037" s="198">
        <v>0.84</v>
      </c>
    </row>
    <row r="1038" spans="1:4" ht="13.5">
      <c r="A1038" s="197">
        <v>92109</v>
      </c>
      <c r="B1038" s="197" t="s">
        <v>23673</v>
      </c>
      <c r="C1038" s="197" t="s">
        <v>23302</v>
      </c>
      <c r="D1038" s="198">
        <v>0.1</v>
      </c>
    </row>
    <row r="1039" spans="1:4" ht="13.5">
      <c r="A1039" s="197">
        <v>92110</v>
      </c>
      <c r="B1039" s="197" t="s">
        <v>23674</v>
      </c>
      <c r="C1039" s="197" t="s">
        <v>23302</v>
      </c>
      <c r="D1039" s="198">
        <v>0.66</v>
      </c>
    </row>
    <row r="1040" spans="1:4" ht="13.5">
      <c r="A1040" s="197">
        <v>92111</v>
      </c>
      <c r="B1040" s="197" t="s">
        <v>23675</v>
      </c>
      <c r="C1040" s="197" t="s">
        <v>23302</v>
      </c>
      <c r="D1040" s="198">
        <v>1.33</v>
      </c>
    </row>
    <row r="1041" spans="1:4" ht="13.5">
      <c r="A1041" s="197">
        <v>92114</v>
      </c>
      <c r="B1041" s="197" t="s">
        <v>23676</v>
      </c>
      <c r="C1041" s="197" t="s">
        <v>23302</v>
      </c>
      <c r="D1041" s="198">
        <v>0.09</v>
      </c>
    </row>
    <row r="1042" spans="1:4" ht="13.5">
      <c r="A1042" s="197">
        <v>92115</v>
      </c>
      <c r="B1042" s="197" t="s">
        <v>23677</v>
      </c>
      <c r="C1042" s="197" t="s">
        <v>23302</v>
      </c>
      <c r="D1042" s="198">
        <v>0.01</v>
      </c>
    </row>
    <row r="1043" spans="1:4" ht="13.5">
      <c r="A1043" s="197">
        <v>92116</v>
      </c>
      <c r="B1043" s="197" t="s">
        <v>23678</v>
      </c>
      <c r="C1043" s="197" t="s">
        <v>23302</v>
      </c>
      <c r="D1043" s="198">
        <v>0.11</v>
      </c>
    </row>
    <row r="1044" spans="1:4" ht="13.5">
      <c r="A1044" s="197">
        <v>92133</v>
      </c>
      <c r="B1044" s="197" t="s">
        <v>23679</v>
      </c>
      <c r="C1044" s="197" t="s">
        <v>23302</v>
      </c>
      <c r="D1044" s="198">
        <v>11.47</v>
      </c>
    </row>
    <row r="1045" spans="1:4" ht="13.5">
      <c r="A1045" s="197">
        <v>92134</v>
      </c>
      <c r="B1045" s="197" t="s">
        <v>23680</v>
      </c>
      <c r="C1045" s="197" t="s">
        <v>23302</v>
      </c>
      <c r="D1045" s="198">
        <v>1.81</v>
      </c>
    </row>
    <row r="1046" spans="1:4" ht="13.5">
      <c r="A1046" s="197">
        <v>92135</v>
      </c>
      <c r="B1046" s="197" t="s">
        <v>23681</v>
      </c>
      <c r="C1046" s="197" t="s">
        <v>23302</v>
      </c>
      <c r="D1046" s="198">
        <v>1.43</v>
      </c>
    </row>
    <row r="1047" spans="1:4" ht="13.5">
      <c r="A1047" s="197">
        <v>92136</v>
      </c>
      <c r="B1047" s="197" t="s">
        <v>23682</v>
      </c>
      <c r="C1047" s="197" t="s">
        <v>23302</v>
      </c>
      <c r="D1047" s="198">
        <v>14.34</v>
      </c>
    </row>
    <row r="1048" spans="1:4" ht="13.5">
      <c r="A1048" s="197">
        <v>92137</v>
      </c>
      <c r="B1048" s="197" t="s">
        <v>23683</v>
      </c>
      <c r="C1048" s="197" t="s">
        <v>23302</v>
      </c>
      <c r="D1048" s="198">
        <v>36.630000000000003</v>
      </c>
    </row>
    <row r="1049" spans="1:4" ht="13.5">
      <c r="A1049" s="197">
        <v>92140</v>
      </c>
      <c r="B1049" s="197" t="s">
        <v>23684</v>
      </c>
      <c r="C1049" s="197" t="s">
        <v>23302</v>
      </c>
      <c r="D1049" s="198">
        <v>4.2</v>
      </c>
    </row>
    <row r="1050" spans="1:4" ht="13.5">
      <c r="A1050" s="197">
        <v>92141</v>
      </c>
      <c r="B1050" s="197" t="s">
        <v>23685</v>
      </c>
      <c r="C1050" s="197" t="s">
        <v>23302</v>
      </c>
      <c r="D1050" s="198">
        <v>0.66</v>
      </c>
    </row>
    <row r="1051" spans="1:4" ht="13.5">
      <c r="A1051" s="197">
        <v>92142</v>
      </c>
      <c r="B1051" s="197" t="s">
        <v>23686</v>
      </c>
      <c r="C1051" s="197" t="s">
        <v>23302</v>
      </c>
      <c r="D1051" s="198">
        <v>0.52</v>
      </c>
    </row>
    <row r="1052" spans="1:4" ht="13.5">
      <c r="A1052" s="197">
        <v>92143</v>
      </c>
      <c r="B1052" s="197" t="s">
        <v>23687</v>
      </c>
      <c r="C1052" s="197" t="s">
        <v>23302</v>
      </c>
      <c r="D1052" s="198">
        <v>5.25</v>
      </c>
    </row>
    <row r="1053" spans="1:4" ht="13.5">
      <c r="A1053" s="197">
        <v>92144</v>
      </c>
      <c r="B1053" s="197" t="s">
        <v>23688</v>
      </c>
      <c r="C1053" s="197" t="s">
        <v>23302</v>
      </c>
      <c r="D1053" s="198">
        <v>50.3</v>
      </c>
    </row>
    <row r="1054" spans="1:4" ht="13.5">
      <c r="A1054" s="197">
        <v>92237</v>
      </c>
      <c r="B1054" s="197" t="s">
        <v>23689</v>
      </c>
      <c r="C1054" s="197" t="s">
        <v>23302</v>
      </c>
      <c r="D1054" s="198">
        <v>24.25</v>
      </c>
    </row>
    <row r="1055" spans="1:4" ht="13.5">
      <c r="A1055" s="197">
        <v>92238</v>
      </c>
      <c r="B1055" s="197" t="s">
        <v>23690</v>
      </c>
      <c r="C1055" s="197" t="s">
        <v>23302</v>
      </c>
      <c r="D1055" s="198">
        <v>4.95</v>
      </c>
    </row>
    <row r="1056" spans="1:4" ht="13.5">
      <c r="A1056" s="197">
        <v>92239</v>
      </c>
      <c r="B1056" s="197" t="s">
        <v>23691</v>
      </c>
      <c r="C1056" s="197" t="s">
        <v>23302</v>
      </c>
      <c r="D1056" s="198">
        <v>3.92</v>
      </c>
    </row>
    <row r="1057" spans="1:4" ht="13.5">
      <c r="A1057" s="197">
        <v>92240</v>
      </c>
      <c r="B1057" s="197" t="s">
        <v>23692</v>
      </c>
      <c r="C1057" s="197" t="s">
        <v>23302</v>
      </c>
      <c r="D1057" s="198">
        <v>43.11</v>
      </c>
    </row>
    <row r="1058" spans="1:4" ht="13.5">
      <c r="A1058" s="197">
        <v>92241</v>
      </c>
      <c r="B1058" s="197" t="s">
        <v>23693</v>
      </c>
      <c r="C1058" s="197" t="s">
        <v>23302</v>
      </c>
      <c r="D1058" s="198">
        <v>287.05</v>
      </c>
    </row>
    <row r="1059" spans="1:4" ht="13.5">
      <c r="A1059" s="197">
        <v>92712</v>
      </c>
      <c r="B1059" s="197" t="s">
        <v>23694</v>
      </c>
      <c r="C1059" s="197" t="s">
        <v>23302</v>
      </c>
      <c r="D1059" s="198">
        <v>0.19</v>
      </c>
    </row>
    <row r="1060" spans="1:4" ht="13.5">
      <c r="A1060" s="197">
        <v>92713</v>
      </c>
      <c r="B1060" s="197" t="s">
        <v>23695</v>
      </c>
      <c r="C1060" s="197" t="s">
        <v>23302</v>
      </c>
      <c r="D1060" s="198">
        <v>0.02</v>
      </c>
    </row>
    <row r="1061" spans="1:4" ht="13.5">
      <c r="A1061" s="197">
        <v>92714</v>
      </c>
      <c r="B1061" s="197" t="s">
        <v>23696</v>
      </c>
      <c r="C1061" s="197" t="s">
        <v>23302</v>
      </c>
      <c r="D1061" s="198">
        <v>0.24</v>
      </c>
    </row>
    <row r="1062" spans="1:4" ht="13.5">
      <c r="A1062" s="197">
        <v>92715</v>
      </c>
      <c r="B1062" s="197" t="s">
        <v>23697</v>
      </c>
      <c r="C1062" s="197" t="s">
        <v>23302</v>
      </c>
      <c r="D1062" s="198">
        <v>19.2</v>
      </c>
    </row>
    <row r="1063" spans="1:4" ht="13.5">
      <c r="A1063" s="197">
        <v>92956</v>
      </c>
      <c r="B1063" s="197" t="s">
        <v>23698</v>
      </c>
      <c r="C1063" s="197" t="s">
        <v>23302</v>
      </c>
      <c r="D1063" s="198">
        <v>4.51</v>
      </c>
    </row>
    <row r="1064" spans="1:4" ht="13.5">
      <c r="A1064" s="197">
        <v>92957</v>
      </c>
      <c r="B1064" s="197" t="s">
        <v>23699</v>
      </c>
      <c r="C1064" s="197" t="s">
        <v>23302</v>
      </c>
      <c r="D1064" s="198">
        <v>0.53</v>
      </c>
    </row>
    <row r="1065" spans="1:4" ht="13.5">
      <c r="A1065" s="197">
        <v>92958</v>
      </c>
      <c r="B1065" s="197" t="s">
        <v>23700</v>
      </c>
      <c r="C1065" s="197" t="s">
        <v>23302</v>
      </c>
      <c r="D1065" s="198">
        <v>4.93</v>
      </c>
    </row>
    <row r="1066" spans="1:4" ht="13.5">
      <c r="A1066" s="197">
        <v>92959</v>
      </c>
      <c r="B1066" s="197" t="s">
        <v>23701</v>
      </c>
      <c r="C1066" s="197" t="s">
        <v>23302</v>
      </c>
      <c r="D1066" s="198">
        <v>9.64</v>
      </c>
    </row>
    <row r="1067" spans="1:4" ht="13.5">
      <c r="A1067" s="197">
        <v>92963</v>
      </c>
      <c r="B1067" s="197" t="s">
        <v>23702</v>
      </c>
      <c r="C1067" s="197" t="s">
        <v>23302</v>
      </c>
      <c r="D1067" s="198">
        <v>1.55</v>
      </c>
    </row>
    <row r="1068" spans="1:4" ht="13.5">
      <c r="A1068" s="197">
        <v>92964</v>
      </c>
      <c r="B1068" s="197" t="s">
        <v>23703</v>
      </c>
      <c r="C1068" s="197" t="s">
        <v>23302</v>
      </c>
      <c r="D1068" s="198">
        <v>0.18</v>
      </c>
    </row>
    <row r="1069" spans="1:4" ht="13.5">
      <c r="A1069" s="197">
        <v>92965</v>
      </c>
      <c r="B1069" s="197" t="s">
        <v>23704</v>
      </c>
      <c r="C1069" s="197" t="s">
        <v>23302</v>
      </c>
      <c r="D1069" s="198">
        <v>1.94</v>
      </c>
    </row>
    <row r="1070" spans="1:4" ht="13.5">
      <c r="A1070" s="197">
        <v>93220</v>
      </c>
      <c r="B1070" s="197" t="s">
        <v>23705</v>
      </c>
      <c r="C1070" s="197" t="s">
        <v>23302</v>
      </c>
      <c r="D1070" s="198">
        <v>341.68</v>
      </c>
    </row>
    <row r="1071" spans="1:4" ht="13.5">
      <c r="A1071" s="197">
        <v>93221</v>
      </c>
      <c r="B1071" s="197" t="s">
        <v>23706</v>
      </c>
      <c r="C1071" s="197" t="s">
        <v>23302</v>
      </c>
      <c r="D1071" s="198">
        <v>47.43</v>
      </c>
    </row>
    <row r="1072" spans="1:4" ht="13.5">
      <c r="A1072" s="197">
        <v>93222</v>
      </c>
      <c r="B1072" s="197" t="s">
        <v>23707</v>
      </c>
      <c r="C1072" s="197" t="s">
        <v>23302</v>
      </c>
      <c r="D1072" s="198">
        <v>427.58</v>
      </c>
    </row>
    <row r="1073" spans="1:4" ht="13.5">
      <c r="A1073" s="197">
        <v>93223</v>
      </c>
      <c r="B1073" s="197" t="s">
        <v>23708</v>
      </c>
      <c r="C1073" s="197" t="s">
        <v>23302</v>
      </c>
      <c r="D1073" s="198">
        <v>162.4</v>
      </c>
    </row>
    <row r="1074" spans="1:4" ht="13.5">
      <c r="A1074" s="197">
        <v>93229</v>
      </c>
      <c r="B1074" s="197" t="s">
        <v>43743</v>
      </c>
      <c r="C1074" s="197" t="s">
        <v>23302</v>
      </c>
      <c r="D1074" s="198">
        <v>0.36</v>
      </c>
    </row>
    <row r="1075" spans="1:4" ht="13.5">
      <c r="A1075" s="197">
        <v>93230</v>
      </c>
      <c r="B1075" s="197" t="s">
        <v>43744</v>
      </c>
      <c r="C1075" s="197" t="s">
        <v>23302</v>
      </c>
      <c r="D1075" s="198">
        <v>0.04</v>
      </c>
    </row>
    <row r="1076" spans="1:4" ht="13.5">
      <c r="A1076" s="197">
        <v>93231</v>
      </c>
      <c r="B1076" s="197" t="s">
        <v>43745</v>
      </c>
      <c r="C1076" s="197" t="s">
        <v>23302</v>
      </c>
      <c r="D1076" s="198">
        <v>0.33</v>
      </c>
    </row>
    <row r="1077" spans="1:4" ht="13.5">
      <c r="A1077" s="197">
        <v>93232</v>
      </c>
      <c r="B1077" s="197" t="s">
        <v>43746</v>
      </c>
      <c r="C1077" s="197" t="s">
        <v>23302</v>
      </c>
      <c r="D1077" s="198">
        <v>10.82</v>
      </c>
    </row>
    <row r="1078" spans="1:4" ht="13.5">
      <c r="A1078" s="197">
        <v>93235</v>
      </c>
      <c r="B1078" s="197" t="s">
        <v>23709</v>
      </c>
      <c r="C1078" s="197" t="s">
        <v>23302</v>
      </c>
      <c r="D1078" s="198">
        <v>0.99</v>
      </c>
    </row>
    <row r="1079" spans="1:4" ht="13.5">
      <c r="A1079" s="197">
        <v>93238</v>
      </c>
      <c r="B1079" s="197" t="s">
        <v>23710</v>
      </c>
      <c r="C1079" s="197" t="s">
        <v>23302</v>
      </c>
      <c r="D1079" s="198">
        <v>1.33</v>
      </c>
    </row>
    <row r="1080" spans="1:4" ht="13.5">
      <c r="A1080" s="197">
        <v>93239</v>
      </c>
      <c r="B1080" s="197" t="s">
        <v>23711</v>
      </c>
      <c r="C1080" s="197" t="s">
        <v>23302</v>
      </c>
      <c r="D1080" s="198">
        <v>6.05</v>
      </c>
    </row>
    <row r="1081" spans="1:4" ht="13.5">
      <c r="A1081" s="197">
        <v>93240</v>
      </c>
      <c r="B1081" s="197" t="s">
        <v>23712</v>
      </c>
      <c r="C1081" s="197" t="s">
        <v>23302</v>
      </c>
      <c r="D1081" s="198">
        <v>12.44</v>
      </c>
    </row>
    <row r="1082" spans="1:4" ht="13.5">
      <c r="A1082" s="197">
        <v>93267</v>
      </c>
      <c r="B1082" s="197" t="s">
        <v>23713</v>
      </c>
      <c r="C1082" s="197" t="s">
        <v>23302</v>
      </c>
      <c r="D1082" s="198">
        <v>41.71</v>
      </c>
    </row>
    <row r="1083" spans="1:4" ht="13.5">
      <c r="A1083" s="197">
        <v>93269</v>
      </c>
      <c r="B1083" s="197" t="s">
        <v>23714</v>
      </c>
      <c r="C1083" s="197" t="s">
        <v>23302</v>
      </c>
      <c r="D1083" s="198">
        <v>4.95</v>
      </c>
    </row>
    <row r="1084" spans="1:4" ht="13.5">
      <c r="A1084" s="197">
        <v>93270</v>
      </c>
      <c r="B1084" s="197" t="s">
        <v>23715</v>
      </c>
      <c r="C1084" s="197" t="s">
        <v>23302</v>
      </c>
      <c r="D1084" s="198">
        <v>45.63</v>
      </c>
    </row>
    <row r="1085" spans="1:4" ht="13.5">
      <c r="A1085" s="197">
        <v>93271</v>
      </c>
      <c r="B1085" s="197" t="s">
        <v>23716</v>
      </c>
      <c r="C1085" s="197" t="s">
        <v>23302</v>
      </c>
      <c r="D1085" s="198">
        <v>10</v>
      </c>
    </row>
    <row r="1086" spans="1:4" ht="13.5">
      <c r="A1086" s="197">
        <v>93277</v>
      </c>
      <c r="B1086" s="197" t="s">
        <v>23717</v>
      </c>
      <c r="C1086" s="197" t="s">
        <v>23302</v>
      </c>
      <c r="D1086" s="198">
        <v>0.3</v>
      </c>
    </row>
    <row r="1087" spans="1:4" ht="13.5">
      <c r="A1087" s="197">
        <v>93278</v>
      </c>
      <c r="B1087" s="197" t="s">
        <v>23718</v>
      </c>
      <c r="C1087" s="197" t="s">
        <v>23302</v>
      </c>
      <c r="D1087" s="198">
        <v>0.03</v>
      </c>
    </row>
    <row r="1088" spans="1:4" ht="13.5">
      <c r="A1088" s="197">
        <v>93279</v>
      </c>
      <c r="B1088" s="197" t="s">
        <v>23719</v>
      </c>
      <c r="C1088" s="197" t="s">
        <v>23302</v>
      </c>
      <c r="D1088" s="198">
        <v>0.28000000000000003</v>
      </c>
    </row>
    <row r="1089" spans="1:4" ht="13.5">
      <c r="A1089" s="197">
        <v>93280</v>
      </c>
      <c r="B1089" s="197" t="s">
        <v>23720</v>
      </c>
      <c r="C1089" s="197" t="s">
        <v>23302</v>
      </c>
      <c r="D1089" s="198">
        <v>0.83</v>
      </c>
    </row>
    <row r="1090" spans="1:4" ht="13.5">
      <c r="A1090" s="197">
        <v>93283</v>
      </c>
      <c r="B1090" s="197" t="s">
        <v>23721</v>
      </c>
      <c r="C1090" s="197" t="s">
        <v>23302</v>
      </c>
      <c r="D1090" s="198">
        <v>87.68</v>
      </c>
    </row>
    <row r="1091" spans="1:4" ht="13.5">
      <c r="A1091" s="197">
        <v>93284</v>
      </c>
      <c r="B1091" s="197" t="s">
        <v>23722</v>
      </c>
      <c r="C1091" s="197" t="s">
        <v>23302</v>
      </c>
      <c r="D1091" s="198">
        <v>15.78</v>
      </c>
    </row>
    <row r="1092" spans="1:4" ht="13.5">
      <c r="A1092" s="197">
        <v>93285</v>
      </c>
      <c r="B1092" s="197" t="s">
        <v>23723</v>
      </c>
      <c r="C1092" s="197" t="s">
        <v>23302</v>
      </c>
      <c r="D1092" s="198">
        <v>140.94999999999999</v>
      </c>
    </row>
    <row r="1093" spans="1:4" ht="13.5">
      <c r="A1093" s="197">
        <v>93286</v>
      </c>
      <c r="B1093" s="197" t="s">
        <v>23724</v>
      </c>
      <c r="C1093" s="197" t="s">
        <v>23302</v>
      </c>
      <c r="D1093" s="198">
        <v>13.91</v>
      </c>
    </row>
    <row r="1094" spans="1:4" ht="13.5">
      <c r="A1094" s="197">
        <v>93296</v>
      </c>
      <c r="B1094" s="197" t="s">
        <v>23725</v>
      </c>
      <c r="C1094" s="197" t="s">
        <v>23302</v>
      </c>
      <c r="D1094" s="198">
        <v>12.49</v>
      </c>
    </row>
    <row r="1095" spans="1:4" ht="13.5">
      <c r="A1095" s="197">
        <v>93397</v>
      </c>
      <c r="B1095" s="197" t="s">
        <v>23726</v>
      </c>
      <c r="C1095" s="197" t="s">
        <v>23302</v>
      </c>
      <c r="D1095" s="198">
        <v>16.579999999999998</v>
      </c>
    </row>
    <row r="1096" spans="1:4" ht="13.5">
      <c r="A1096" s="197">
        <v>93398</v>
      </c>
      <c r="B1096" s="197" t="s">
        <v>23727</v>
      </c>
      <c r="C1096" s="197" t="s">
        <v>23302</v>
      </c>
      <c r="D1096" s="198">
        <v>3.09</v>
      </c>
    </row>
    <row r="1097" spans="1:4" ht="13.5">
      <c r="A1097" s="197">
        <v>93399</v>
      </c>
      <c r="B1097" s="197" t="s">
        <v>23728</v>
      </c>
      <c r="C1097" s="197" t="s">
        <v>23302</v>
      </c>
      <c r="D1097" s="198">
        <v>2.4500000000000002</v>
      </c>
    </row>
    <row r="1098" spans="1:4" ht="13.5">
      <c r="A1098" s="197">
        <v>93400</v>
      </c>
      <c r="B1098" s="197" t="s">
        <v>23729</v>
      </c>
      <c r="C1098" s="197" t="s">
        <v>23302</v>
      </c>
      <c r="D1098" s="198">
        <v>28</v>
      </c>
    </row>
    <row r="1099" spans="1:4" ht="13.5">
      <c r="A1099" s="197">
        <v>93401</v>
      </c>
      <c r="B1099" s="197" t="s">
        <v>23730</v>
      </c>
      <c r="C1099" s="197" t="s">
        <v>23302</v>
      </c>
      <c r="D1099" s="198">
        <v>164.39</v>
      </c>
    </row>
    <row r="1100" spans="1:4" ht="13.5">
      <c r="A1100" s="197">
        <v>93404</v>
      </c>
      <c r="B1100" s="197" t="s">
        <v>23731</v>
      </c>
      <c r="C1100" s="197" t="s">
        <v>23302</v>
      </c>
      <c r="D1100" s="198">
        <v>5.95</v>
      </c>
    </row>
    <row r="1101" spans="1:4" ht="13.5">
      <c r="A1101" s="197">
        <v>93405</v>
      </c>
      <c r="B1101" s="197" t="s">
        <v>23732</v>
      </c>
      <c r="C1101" s="197" t="s">
        <v>23302</v>
      </c>
      <c r="D1101" s="198">
        <v>0.82</v>
      </c>
    </row>
    <row r="1102" spans="1:4" ht="13.5">
      <c r="A1102" s="197">
        <v>93406</v>
      </c>
      <c r="B1102" s="197" t="s">
        <v>23733</v>
      </c>
      <c r="C1102" s="197" t="s">
        <v>23302</v>
      </c>
      <c r="D1102" s="198">
        <v>7.44</v>
      </c>
    </row>
    <row r="1103" spans="1:4" ht="13.5">
      <c r="A1103" s="197">
        <v>93407</v>
      </c>
      <c r="B1103" s="197" t="s">
        <v>23734</v>
      </c>
      <c r="C1103" s="197" t="s">
        <v>23302</v>
      </c>
      <c r="D1103" s="198">
        <v>49.01</v>
      </c>
    </row>
    <row r="1104" spans="1:4" ht="13.5">
      <c r="A1104" s="197">
        <v>93411</v>
      </c>
      <c r="B1104" s="197" t="s">
        <v>23735</v>
      </c>
      <c r="C1104" s="197" t="s">
        <v>23302</v>
      </c>
      <c r="D1104" s="198">
        <v>0.26</v>
      </c>
    </row>
    <row r="1105" spans="1:4" ht="13.5">
      <c r="A1105" s="197">
        <v>93412</v>
      </c>
      <c r="B1105" s="197" t="s">
        <v>23736</v>
      </c>
      <c r="C1105" s="197" t="s">
        <v>23302</v>
      </c>
      <c r="D1105" s="198">
        <v>0.04</v>
      </c>
    </row>
    <row r="1106" spans="1:4" ht="13.5">
      <c r="A1106" s="197">
        <v>93413</v>
      </c>
      <c r="B1106" s="197" t="s">
        <v>23737</v>
      </c>
      <c r="C1106" s="197" t="s">
        <v>23302</v>
      </c>
      <c r="D1106" s="198">
        <v>0.23</v>
      </c>
    </row>
    <row r="1107" spans="1:4" ht="13.5">
      <c r="A1107" s="197">
        <v>93414</v>
      </c>
      <c r="B1107" s="197" t="s">
        <v>23738</v>
      </c>
      <c r="C1107" s="197" t="s">
        <v>23302</v>
      </c>
      <c r="D1107" s="198">
        <v>18.72</v>
      </c>
    </row>
    <row r="1108" spans="1:4" ht="13.5">
      <c r="A1108" s="197">
        <v>93417</v>
      </c>
      <c r="B1108" s="197" t="s">
        <v>23739</v>
      </c>
      <c r="C1108" s="197" t="s">
        <v>23302</v>
      </c>
      <c r="D1108" s="198">
        <v>3.49</v>
      </c>
    </row>
    <row r="1109" spans="1:4" ht="13.5">
      <c r="A1109" s="197">
        <v>93418</v>
      </c>
      <c r="B1109" s="197" t="s">
        <v>23740</v>
      </c>
      <c r="C1109" s="197" t="s">
        <v>23302</v>
      </c>
      <c r="D1109" s="198">
        <v>0.62</v>
      </c>
    </row>
    <row r="1110" spans="1:4" ht="13.5">
      <c r="A1110" s="197">
        <v>93419</v>
      </c>
      <c r="B1110" s="197" t="s">
        <v>23741</v>
      </c>
      <c r="C1110" s="197" t="s">
        <v>23302</v>
      </c>
      <c r="D1110" s="198">
        <v>3.11</v>
      </c>
    </row>
    <row r="1111" spans="1:4" ht="13.5">
      <c r="A1111" s="197">
        <v>93420</v>
      </c>
      <c r="B1111" s="197" t="s">
        <v>23742</v>
      </c>
      <c r="C1111" s="197" t="s">
        <v>23302</v>
      </c>
      <c r="D1111" s="198">
        <v>69.72</v>
      </c>
    </row>
    <row r="1112" spans="1:4" ht="13.5">
      <c r="A1112" s="197">
        <v>93423</v>
      </c>
      <c r="B1112" s="197" t="s">
        <v>23743</v>
      </c>
      <c r="C1112" s="197" t="s">
        <v>23302</v>
      </c>
      <c r="D1112" s="198">
        <v>4.93</v>
      </c>
    </row>
    <row r="1113" spans="1:4" ht="13.5">
      <c r="A1113" s="197">
        <v>93424</v>
      </c>
      <c r="B1113" s="197" t="s">
        <v>23744</v>
      </c>
      <c r="C1113" s="197" t="s">
        <v>23302</v>
      </c>
      <c r="D1113" s="198">
        <v>0.88</v>
      </c>
    </row>
    <row r="1114" spans="1:4" ht="13.5">
      <c r="A1114" s="197">
        <v>93425</v>
      </c>
      <c r="B1114" s="197" t="s">
        <v>23745</v>
      </c>
      <c r="C1114" s="197" t="s">
        <v>23302</v>
      </c>
      <c r="D1114" s="198">
        <v>4.4000000000000004</v>
      </c>
    </row>
    <row r="1115" spans="1:4" ht="13.5">
      <c r="A1115" s="197">
        <v>93426</v>
      </c>
      <c r="B1115" s="197" t="s">
        <v>23746</v>
      </c>
      <c r="C1115" s="197" t="s">
        <v>23302</v>
      </c>
      <c r="D1115" s="198">
        <v>166.63</v>
      </c>
    </row>
    <row r="1116" spans="1:4" ht="13.5">
      <c r="A1116" s="197">
        <v>93429</v>
      </c>
      <c r="B1116" s="197" t="s">
        <v>23747</v>
      </c>
      <c r="C1116" s="197" t="s">
        <v>23302</v>
      </c>
      <c r="D1116" s="198">
        <v>108.2</v>
      </c>
    </row>
    <row r="1117" spans="1:4" ht="13.5">
      <c r="A1117" s="197">
        <v>93430</v>
      </c>
      <c r="B1117" s="197" t="s">
        <v>23748</v>
      </c>
      <c r="C1117" s="197" t="s">
        <v>23302</v>
      </c>
      <c r="D1117" s="198">
        <v>19.47</v>
      </c>
    </row>
    <row r="1118" spans="1:4" ht="13.5">
      <c r="A1118" s="197">
        <v>93431</v>
      </c>
      <c r="B1118" s="197" t="s">
        <v>23749</v>
      </c>
      <c r="C1118" s="197" t="s">
        <v>23302</v>
      </c>
      <c r="D1118" s="198">
        <v>173.93</v>
      </c>
    </row>
    <row r="1119" spans="1:4" ht="13.5">
      <c r="A1119" s="197">
        <v>93432</v>
      </c>
      <c r="B1119" s="197" t="s">
        <v>23750</v>
      </c>
      <c r="C1119" s="197" t="s">
        <v>23302</v>
      </c>
      <c r="D1119" s="123">
        <v>2985.6</v>
      </c>
    </row>
    <row r="1120" spans="1:4" ht="13.5">
      <c r="A1120" s="197">
        <v>93435</v>
      </c>
      <c r="B1120" s="197" t="s">
        <v>23751</v>
      </c>
      <c r="C1120" s="197" t="s">
        <v>23302</v>
      </c>
      <c r="D1120" s="198">
        <v>5.85</v>
      </c>
    </row>
    <row r="1121" spans="1:4" ht="13.5">
      <c r="A1121" s="197">
        <v>93436</v>
      </c>
      <c r="B1121" s="197" t="s">
        <v>23752</v>
      </c>
      <c r="C1121" s="197" t="s">
        <v>23302</v>
      </c>
      <c r="D1121" s="198">
        <v>1.22</v>
      </c>
    </row>
    <row r="1122" spans="1:4" ht="13.5">
      <c r="A1122" s="197">
        <v>93437</v>
      </c>
      <c r="B1122" s="197" t="s">
        <v>23753</v>
      </c>
      <c r="C1122" s="197" t="s">
        <v>23302</v>
      </c>
      <c r="D1122" s="198">
        <v>10.98</v>
      </c>
    </row>
    <row r="1123" spans="1:4" ht="13.5">
      <c r="A1123" s="197">
        <v>93438</v>
      </c>
      <c r="B1123" s="197" t="s">
        <v>23754</v>
      </c>
      <c r="C1123" s="197" t="s">
        <v>23302</v>
      </c>
      <c r="D1123" s="198">
        <v>26.12</v>
      </c>
    </row>
    <row r="1124" spans="1:4" ht="13.5">
      <c r="A1124" s="197">
        <v>95114</v>
      </c>
      <c r="B1124" s="197" t="s">
        <v>23755</v>
      </c>
      <c r="C1124" s="197" t="s">
        <v>23302</v>
      </c>
      <c r="D1124" s="198">
        <v>1.51</v>
      </c>
    </row>
    <row r="1125" spans="1:4" ht="13.5">
      <c r="A1125" s="197">
        <v>95115</v>
      </c>
      <c r="B1125" s="197" t="s">
        <v>23756</v>
      </c>
      <c r="C1125" s="197" t="s">
        <v>23302</v>
      </c>
      <c r="D1125" s="198">
        <v>0.17</v>
      </c>
    </row>
    <row r="1126" spans="1:4" ht="13.5">
      <c r="A1126" s="197">
        <v>95116</v>
      </c>
      <c r="B1126" s="197" t="s">
        <v>23757</v>
      </c>
      <c r="C1126" s="197" t="s">
        <v>23302</v>
      </c>
      <c r="D1126" s="198">
        <v>31.99</v>
      </c>
    </row>
    <row r="1127" spans="1:4" ht="13.5">
      <c r="A1127" s="197">
        <v>95117</v>
      </c>
      <c r="B1127" s="197" t="s">
        <v>23758</v>
      </c>
      <c r="C1127" s="197" t="s">
        <v>23302</v>
      </c>
      <c r="D1127" s="198">
        <v>5.04</v>
      </c>
    </row>
    <row r="1128" spans="1:4" ht="13.5">
      <c r="A1128" s="197">
        <v>95118</v>
      </c>
      <c r="B1128" s="197" t="s">
        <v>23759</v>
      </c>
      <c r="C1128" s="197" t="s">
        <v>23302</v>
      </c>
      <c r="D1128" s="198">
        <v>63.76</v>
      </c>
    </row>
    <row r="1129" spans="1:4" ht="13.5">
      <c r="A1129" s="197">
        <v>95119</v>
      </c>
      <c r="B1129" s="197" t="s">
        <v>23760</v>
      </c>
      <c r="C1129" s="197" t="s">
        <v>23302</v>
      </c>
      <c r="D1129" s="198">
        <v>10.039999999999999</v>
      </c>
    </row>
    <row r="1130" spans="1:4" ht="13.5">
      <c r="A1130" s="197">
        <v>95120</v>
      </c>
      <c r="B1130" s="197" t="s">
        <v>23761</v>
      </c>
      <c r="C1130" s="197" t="s">
        <v>23302</v>
      </c>
      <c r="D1130" s="198">
        <v>68.209999999999994</v>
      </c>
    </row>
    <row r="1131" spans="1:4" ht="13.5">
      <c r="A1131" s="197">
        <v>95123</v>
      </c>
      <c r="B1131" s="197" t="s">
        <v>23762</v>
      </c>
      <c r="C1131" s="197" t="s">
        <v>23302</v>
      </c>
      <c r="D1131" s="198">
        <v>16.3</v>
      </c>
    </row>
    <row r="1132" spans="1:4" ht="13.5">
      <c r="A1132" s="197">
        <v>95124</v>
      </c>
      <c r="B1132" s="197" t="s">
        <v>23763</v>
      </c>
      <c r="C1132" s="197" t="s">
        <v>23302</v>
      </c>
      <c r="D1132" s="198">
        <v>2.56</v>
      </c>
    </row>
    <row r="1133" spans="1:4" ht="13.5">
      <c r="A1133" s="197">
        <v>95125</v>
      </c>
      <c r="B1133" s="197" t="s">
        <v>23764</v>
      </c>
      <c r="C1133" s="197" t="s">
        <v>23302</v>
      </c>
      <c r="D1133" s="198">
        <v>17.84</v>
      </c>
    </row>
    <row r="1134" spans="1:4" ht="13.5">
      <c r="A1134" s="197">
        <v>95126</v>
      </c>
      <c r="B1134" s="197" t="s">
        <v>23765</v>
      </c>
      <c r="C1134" s="197" t="s">
        <v>23302</v>
      </c>
      <c r="D1134" s="198">
        <v>153.07</v>
      </c>
    </row>
    <row r="1135" spans="1:4" ht="13.5">
      <c r="A1135" s="197">
        <v>95129</v>
      </c>
      <c r="B1135" s="197" t="s">
        <v>23766</v>
      </c>
      <c r="C1135" s="197" t="s">
        <v>23302</v>
      </c>
      <c r="D1135" s="198">
        <v>24.73</v>
      </c>
    </row>
    <row r="1136" spans="1:4" ht="13.5">
      <c r="A1136" s="197">
        <v>95130</v>
      </c>
      <c r="B1136" s="197" t="s">
        <v>23767</v>
      </c>
      <c r="C1136" s="197" t="s">
        <v>23302</v>
      </c>
      <c r="D1136" s="198">
        <v>5.2</v>
      </c>
    </row>
    <row r="1137" spans="1:4" ht="13.5">
      <c r="A1137" s="197">
        <v>95131</v>
      </c>
      <c r="B1137" s="197" t="s">
        <v>23768</v>
      </c>
      <c r="C1137" s="197" t="s">
        <v>23302</v>
      </c>
      <c r="D1137" s="198">
        <v>46.43</v>
      </c>
    </row>
    <row r="1138" spans="1:4" ht="13.5">
      <c r="A1138" s="197">
        <v>95132</v>
      </c>
      <c r="B1138" s="197" t="s">
        <v>23769</v>
      </c>
      <c r="C1138" s="197" t="s">
        <v>23302</v>
      </c>
      <c r="D1138" s="198">
        <v>33.520000000000003</v>
      </c>
    </row>
    <row r="1139" spans="1:4" ht="13.5">
      <c r="A1139" s="197">
        <v>95136</v>
      </c>
      <c r="B1139" s="197" t="s">
        <v>23770</v>
      </c>
      <c r="C1139" s="197" t="s">
        <v>23302</v>
      </c>
      <c r="D1139" s="198">
        <v>0.03</v>
      </c>
    </row>
    <row r="1140" spans="1:4" ht="13.5">
      <c r="A1140" s="197">
        <v>95137</v>
      </c>
      <c r="B1140" s="197" t="s">
        <v>23771</v>
      </c>
      <c r="C1140" s="197" t="s">
        <v>23302</v>
      </c>
      <c r="D1140" s="198">
        <v>0</v>
      </c>
    </row>
    <row r="1141" spans="1:4" ht="13.5">
      <c r="A1141" s="197">
        <v>95138</v>
      </c>
      <c r="B1141" s="197" t="s">
        <v>23772</v>
      </c>
      <c r="C1141" s="197" t="s">
        <v>23302</v>
      </c>
      <c r="D1141" s="198">
        <v>0.02</v>
      </c>
    </row>
    <row r="1142" spans="1:4" ht="13.5">
      <c r="A1142" s="197">
        <v>95208</v>
      </c>
      <c r="B1142" s="197" t="s">
        <v>23773</v>
      </c>
      <c r="C1142" s="197" t="s">
        <v>23302</v>
      </c>
      <c r="D1142" s="198">
        <v>47.26</v>
      </c>
    </row>
    <row r="1143" spans="1:4" ht="13.5">
      <c r="A1143" s="197">
        <v>95209</v>
      </c>
      <c r="B1143" s="197" t="s">
        <v>23774</v>
      </c>
      <c r="C1143" s="197" t="s">
        <v>23302</v>
      </c>
      <c r="D1143" s="198">
        <v>5.61</v>
      </c>
    </row>
    <row r="1144" spans="1:4" ht="13.5">
      <c r="A1144" s="197">
        <v>95210</v>
      </c>
      <c r="B1144" s="197" t="s">
        <v>23775</v>
      </c>
      <c r="C1144" s="197" t="s">
        <v>23302</v>
      </c>
      <c r="D1144" s="198">
        <v>51.69</v>
      </c>
    </row>
    <row r="1145" spans="1:4" ht="13.5">
      <c r="A1145" s="197">
        <v>95211</v>
      </c>
      <c r="B1145" s="197" t="s">
        <v>23776</v>
      </c>
      <c r="C1145" s="197" t="s">
        <v>23302</v>
      </c>
      <c r="D1145" s="198">
        <v>10</v>
      </c>
    </row>
    <row r="1146" spans="1:4" ht="13.5">
      <c r="A1146" s="197">
        <v>95217</v>
      </c>
      <c r="B1146" s="197" t="s">
        <v>23777</v>
      </c>
      <c r="C1146" s="197" t="s">
        <v>23302</v>
      </c>
      <c r="D1146" s="198">
        <v>0.67</v>
      </c>
    </row>
    <row r="1147" spans="1:4" ht="13.5">
      <c r="A1147" s="197">
        <v>95255</v>
      </c>
      <c r="B1147" s="197" t="s">
        <v>23778</v>
      </c>
      <c r="C1147" s="197" t="s">
        <v>23302</v>
      </c>
      <c r="D1147" s="198">
        <v>1.34</v>
      </c>
    </row>
    <row r="1148" spans="1:4" ht="13.5">
      <c r="A1148" s="197">
        <v>95256</v>
      </c>
      <c r="B1148" s="197" t="s">
        <v>23779</v>
      </c>
      <c r="C1148" s="197" t="s">
        <v>23302</v>
      </c>
      <c r="D1148" s="198">
        <v>0.15</v>
      </c>
    </row>
    <row r="1149" spans="1:4" ht="13.5">
      <c r="A1149" s="197">
        <v>95257</v>
      </c>
      <c r="B1149" s="197" t="s">
        <v>23780</v>
      </c>
      <c r="C1149" s="197" t="s">
        <v>23302</v>
      </c>
      <c r="D1149" s="198">
        <v>1.67</v>
      </c>
    </row>
    <row r="1150" spans="1:4" ht="13.5">
      <c r="A1150" s="197">
        <v>95260</v>
      </c>
      <c r="B1150" s="197" t="s">
        <v>23781</v>
      </c>
      <c r="C1150" s="197" t="s">
        <v>23302</v>
      </c>
      <c r="D1150" s="198">
        <v>0.64</v>
      </c>
    </row>
    <row r="1151" spans="1:4" ht="13.5">
      <c r="A1151" s="197">
        <v>95261</v>
      </c>
      <c r="B1151" s="197" t="s">
        <v>23782</v>
      </c>
      <c r="C1151" s="197" t="s">
        <v>23302</v>
      </c>
      <c r="D1151" s="198">
        <v>0.15</v>
      </c>
    </row>
    <row r="1152" spans="1:4" ht="13.5">
      <c r="A1152" s="197">
        <v>95262</v>
      </c>
      <c r="B1152" s="197" t="s">
        <v>23783</v>
      </c>
      <c r="C1152" s="197" t="s">
        <v>23302</v>
      </c>
      <c r="D1152" s="198">
        <v>1.39</v>
      </c>
    </row>
    <row r="1153" spans="1:4" ht="13.5">
      <c r="A1153" s="197">
        <v>95263</v>
      </c>
      <c r="B1153" s="197" t="s">
        <v>23784</v>
      </c>
      <c r="C1153" s="197" t="s">
        <v>23302</v>
      </c>
      <c r="D1153" s="198">
        <v>5.86</v>
      </c>
    </row>
    <row r="1154" spans="1:4" ht="13.5">
      <c r="A1154" s="197">
        <v>95266</v>
      </c>
      <c r="B1154" s="197" t="s">
        <v>23785</v>
      </c>
      <c r="C1154" s="197" t="s">
        <v>23302</v>
      </c>
      <c r="D1154" s="198">
        <v>0.44</v>
      </c>
    </row>
    <row r="1155" spans="1:4" ht="13.5">
      <c r="A1155" s="197">
        <v>95267</v>
      </c>
      <c r="B1155" s="197" t="s">
        <v>23786</v>
      </c>
      <c r="C1155" s="197" t="s">
        <v>23302</v>
      </c>
      <c r="D1155" s="198">
        <v>0.04</v>
      </c>
    </row>
    <row r="1156" spans="1:4" ht="13.5">
      <c r="A1156" s="197">
        <v>95268</v>
      </c>
      <c r="B1156" s="197" t="s">
        <v>23787</v>
      </c>
      <c r="C1156" s="197" t="s">
        <v>23302</v>
      </c>
      <c r="D1156" s="198">
        <v>0.42</v>
      </c>
    </row>
    <row r="1157" spans="1:4" ht="13.5">
      <c r="A1157" s="197">
        <v>95269</v>
      </c>
      <c r="B1157" s="197" t="s">
        <v>23788</v>
      </c>
      <c r="C1157" s="197" t="s">
        <v>23302</v>
      </c>
      <c r="D1157" s="198">
        <v>10.82</v>
      </c>
    </row>
    <row r="1158" spans="1:4" ht="13.5">
      <c r="A1158" s="197">
        <v>95272</v>
      </c>
      <c r="B1158" s="197" t="s">
        <v>23789</v>
      </c>
      <c r="C1158" s="197" t="s">
        <v>23302</v>
      </c>
      <c r="D1158" s="198">
        <v>0.43</v>
      </c>
    </row>
    <row r="1159" spans="1:4" ht="13.5">
      <c r="A1159" s="197">
        <v>95273</v>
      </c>
      <c r="B1159" s="197" t="s">
        <v>23790</v>
      </c>
      <c r="C1159" s="197" t="s">
        <v>23302</v>
      </c>
      <c r="D1159" s="198">
        <v>0.05</v>
      </c>
    </row>
    <row r="1160" spans="1:4" ht="13.5">
      <c r="A1160" s="197">
        <v>95274</v>
      </c>
      <c r="B1160" s="197" t="s">
        <v>23791</v>
      </c>
      <c r="C1160" s="197" t="s">
        <v>23302</v>
      </c>
      <c r="D1160" s="198">
        <v>0.33</v>
      </c>
    </row>
    <row r="1161" spans="1:4" ht="13.5">
      <c r="A1161" s="197">
        <v>95275</v>
      </c>
      <c r="B1161" s="197" t="s">
        <v>23792</v>
      </c>
      <c r="C1161" s="197" t="s">
        <v>23302</v>
      </c>
      <c r="D1161" s="198">
        <v>2.71</v>
      </c>
    </row>
    <row r="1162" spans="1:4" ht="13.5">
      <c r="A1162" s="197">
        <v>95278</v>
      </c>
      <c r="B1162" s="197" t="s">
        <v>23793</v>
      </c>
      <c r="C1162" s="197" t="s">
        <v>23302</v>
      </c>
      <c r="D1162" s="198">
        <v>0.52</v>
      </c>
    </row>
    <row r="1163" spans="1:4" ht="13.5">
      <c r="A1163" s="197">
        <v>95279</v>
      </c>
      <c r="B1163" s="197" t="s">
        <v>23794</v>
      </c>
      <c r="C1163" s="197" t="s">
        <v>23302</v>
      </c>
      <c r="D1163" s="198">
        <v>0.05</v>
      </c>
    </row>
    <row r="1164" spans="1:4" ht="13.5">
      <c r="A1164" s="197">
        <v>95280</v>
      </c>
      <c r="B1164" s="197" t="s">
        <v>23795</v>
      </c>
      <c r="C1164" s="197" t="s">
        <v>23302</v>
      </c>
      <c r="D1164" s="198">
        <v>0.51</v>
      </c>
    </row>
    <row r="1165" spans="1:4" ht="13.5">
      <c r="A1165" s="197">
        <v>95281</v>
      </c>
      <c r="B1165" s="197" t="s">
        <v>23796</v>
      </c>
      <c r="C1165" s="197" t="s">
        <v>23302</v>
      </c>
      <c r="D1165" s="198">
        <v>10.82</v>
      </c>
    </row>
    <row r="1166" spans="1:4" ht="13.5">
      <c r="A1166" s="197">
        <v>95617</v>
      </c>
      <c r="B1166" s="197" t="s">
        <v>23797</v>
      </c>
      <c r="C1166" s="197" t="s">
        <v>23302</v>
      </c>
      <c r="D1166" s="198">
        <v>1.1000000000000001</v>
      </c>
    </row>
    <row r="1167" spans="1:4" ht="13.5">
      <c r="A1167" s="197">
        <v>95618</v>
      </c>
      <c r="B1167" s="197" t="s">
        <v>23798</v>
      </c>
      <c r="C1167" s="197" t="s">
        <v>23302</v>
      </c>
      <c r="D1167" s="198">
        <v>0.13</v>
      </c>
    </row>
    <row r="1168" spans="1:4" ht="13.5">
      <c r="A1168" s="197">
        <v>95619</v>
      </c>
      <c r="B1168" s="197" t="s">
        <v>23799</v>
      </c>
      <c r="C1168" s="197" t="s">
        <v>23302</v>
      </c>
      <c r="D1168" s="198">
        <v>1.37</v>
      </c>
    </row>
    <row r="1169" spans="1:4" ht="13.5">
      <c r="A1169" s="197">
        <v>95627</v>
      </c>
      <c r="B1169" s="197" t="s">
        <v>23800</v>
      </c>
      <c r="C1169" s="197" t="s">
        <v>23302</v>
      </c>
      <c r="D1169" s="198">
        <v>47.73</v>
      </c>
    </row>
    <row r="1170" spans="1:4" ht="13.5">
      <c r="A1170" s="197">
        <v>95628</v>
      </c>
      <c r="B1170" s="197" t="s">
        <v>23801</v>
      </c>
      <c r="C1170" s="197" t="s">
        <v>23302</v>
      </c>
      <c r="D1170" s="198">
        <v>6.62</v>
      </c>
    </row>
    <row r="1171" spans="1:4" ht="13.5">
      <c r="A1171" s="197">
        <v>95629</v>
      </c>
      <c r="B1171" s="197" t="s">
        <v>23802</v>
      </c>
      <c r="C1171" s="197" t="s">
        <v>23302</v>
      </c>
      <c r="D1171" s="198">
        <v>59.73</v>
      </c>
    </row>
    <row r="1172" spans="1:4" ht="13.5">
      <c r="A1172" s="197">
        <v>95630</v>
      </c>
      <c r="B1172" s="197" t="s">
        <v>23803</v>
      </c>
      <c r="C1172" s="197" t="s">
        <v>23302</v>
      </c>
      <c r="D1172" s="198">
        <v>92.8</v>
      </c>
    </row>
    <row r="1173" spans="1:4" ht="13.5">
      <c r="A1173" s="197">
        <v>95698</v>
      </c>
      <c r="B1173" s="197" t="s">
        <v>23804</v>
      </c>
      <c r="C1173" s="197" t="s">
        <v>23302</v>
      </c>
      <c r="D1173" s="198">
        <v>4.46</v>
      </c>
    </row>
    <row r="1174" spans="1:4" ht="13.5">
      <c r="A1174" s="197">
        <v>95699</v>
      </c>
      <c r="B1174" s="197" t="s">
        <v>23805</v>
      </c>
      <c r="C1174" s="197" t="s">
        <v>23302</v>
      </c>
      <c r="D1174" s="198">
        <v>0.52</v>
      </c>
    </row>
    <row r="1175" spans="1:4" ht="13.5">
      <c r="A1175" s="197">
        <v>95700</v>
      </c>
      <c r="B1175" s="197" t="s">
        <v>23806</v>
      </c>
      <c r="C1175" s="197" t="s">
        <v>23302</v>
      </c>
      <c r="D1175" s="198">
        <v>5.57</v>
      </c>
    </row>
    <row r="1176" spans="1:4" ht="13.5">
      <c r="A1176" s="197">
        <v>95701</v>
      </c>
      <c r="B1176" s="197" t="s">
        <v>23807</v>
      </c>
      <c r="C1176" s="197" t="s">
        <v>23302</v>
      </c>
      <c r="D1176" s="198">
        <v>3.34</v>
      </c>
    </row>
    <row r="1177" spans="1:4" ht="13.5">
      <c r="A1177" s="197">
        <v>95704</v>
      </c>
      <c r="B1177" s="197" t="s">
        <v>23808</v>
      </c>
      <c r="C1177" s="197" t="s">
        <v>23302</v>
      </c>
      <c r="D1177" s="198">
        <v>45.89</v>
      </c>
    </row>
    <row r="1178" spans="1:4" ht="13.5">
      <c r="A1178" s="197">
        <v>95705</v>
      </c>
      <c r="B1178" s="197" t="s">
        <v>23809</v>
      </c>
      <c r="C1178" s="197" t="s">
        <v>23302</v>
      </c>
      <c r="D1178" s="198">
        <v>6.28</v>
      </c>
    </row>
    <row r="1179" spans="1:4" ht="13.5">
      <c r="A1179" s="197">
        <v>95706</v>
      </c>
      <c r="B1179" s="197" t="s">
        <v>23810</v>
      </c>
      <c r="C1179" s="197" t="s">
        <v>23302</v>
      </c>
      <c r="D1179" s="198">
        <v>57.42</v>
      </c>
    </row>
    <row r="1180" spans="1:4" ht="13.5">
      <c r="A1180" s="197">
        <v>95707</v>
      </c>
      <c r="B1180" s="197" t="s">
        <v>23811</v>
      </c>
      <c r="C1180" s="197" t="s">
        <v>23302</v>
      </c>
      <c r="D1180" s="198">
        <v>4.38</v>
      </c>
    </row>
    <row r="1181" spans="1:4" ht="13.5">
      <c r="A1181" s="197">
        <v>95710</v>
      </c>
      <c r="B1181" s="197" t="s">
        <v>23812</v>
      </c>
      <c r="C1181" s="197" t="s">
        <v>23302</v>
      </c>
      <c r="D1181" s="198">
        <v>55.15</v>
      </c>
    </row>
    <row r="1182" spans="1:4" ht="13.5">
      <c r="A1182" s="197">
        <v>95711</v>
      </c>
      <c r="B1182" s="197" t="s">
        <v>23813</v>
      </c>
      <c r="C1182" s="197" t="s">
        <v>23302</v>
      </c>
      <c r="D1182" s="198">
        <v>7.48</v>
      </c>
    </row>
    <row r="1183" spans="1:4" ht="13.5">
      <c r="A1183" s="197">
        <v>95712</v>
      </c>
      <c r="B1183" s="197" t="s">
        <v>23814</v>
      </c>
      <c r="C1183" s="197" t="s">
        <v>23302</v>
      </c>
      <c r="D1183" s="198">
        <v>68.94</v>
      </c>
    </row>
    <row r="1184" spans="1:4" ht="13.5">
      <c r="A1184" s="197">
        <v>95713</v>
      </c>
      <c r="B1184" s="197" t="s">
        <v>23815</v>
      </c>
      <c r="C1184" s="197" t="s">
        <v>23302</v>
      </c>
      <c r="D1184" s="198">
        <v>93.48</v>
      </c>
    </row>
    <row r="1185" spans="1:4" ht="13.5">
      <c r="A1185" s="197">
        <v>95716</v>
      </c>
      <c r="B1185" s="197" t="s">
        <v>23816</v>
      </c>
      <c r="C1185" s="197" t="s">
        <v>23302</v>
      </c>
      <c r="D1185" s="198">
        <v>53.09</v>
      </c>
    </row>
    <row r="1186" spans="1:4" ht="13.5">
      <c r="A1186" s="197">
        <v>95717</v>
      </c>
      <c r="B1186" s="197" t="s">
        <v>23817</v>
      </c>
      <c r="C1186" s="197" t="s">
        <v>23302</v>
      </c>
      <c r="D1186" s="198">
        <v>7.2</v>
      </c>
    </row>
    <row r="1187" spans="1:4" ht="13.5">
      <c r="A1187" s="197">
        <v>95718</v>
      </c>
      <c r="B1187" s="197" t="s">
        <v>23818</v>
      </c>
      <c r="C1187" s="197" t="s">
        <v>23302</v>
      </c>
      <c r="D1187" s="198">
        <v>66.37</v>
      </c>
    </row>
    <row r="1188" spans="1:4" ht="13.5">
      <c r="A1188" s="197">
        <v>95719</v>
      </c>
      <c r="B1188" s="197" t="s">
        <v>23819</v>
      </c>
      <c r="C1188" s="197" t="s">
        <v>23302</v>
      </c>
      <c r="D1188" s="198">
        <v>93.48</v>
      </c>
    </row>
    <row r="1189" spans="1:4" ht="13.5">
      <c r="A1189" s="197">
        <v>95869</v>
      </c>
      <c r="B1189" s="197" t="s">
        <v>23820</v>
      </c>
      <c r="C1189" s="197" t="s">
        <v>23302</v>
      </c>
      <c r="D1189" s="198">
        <v>1.42</v>
      </c>
    </row>
    <row r="1190" spans="1:4" ht="13.5">
      <c r="A1190" s="197">
        <v>95870</v>
      </c>
      <c r="B1190" s="197" t="s">
        <v>23821</v>
      </c>
      <c r="C1190" s="197" t="s">
        <v>23302</v>
      </c>
      <c r="D1190" s="198">
        <v>7.04</v>
      </c>
    </row>
    <row r="1191" spans="1:4" ht="13.5">
      <c r="A1191" s="197">
        <v>95871</v>
      </c>
      <c r="B1191" s="197" t="s">
        <v>23822</v>
      </c>
      <c r="C1191" s="197" t="s">
        <v>23302</v>
      </c>
      <c r="D1191" s="198">
        <v>283.88</v>
      </c>
    </row>
    <row r="1192" spans="1:4" ht="13.5">
      <c r="A1192" s="197">
        <v>95874</v>
      </c>
      <c r="B1192" s="197" t="s">
        <v>23823</v>
      </c>
      <c r="C1192" s="197" t="s">
        <v>23302</v>
      </c>
      <c r="D1192" s="198">
        <v>7.89</v>
      </c>
    </row>
    <row r="1193" spans="1:4" ht="13.5">
      <c r="A1193" s="197">
        <v>96008</v>
      </c>
      <c r="B1193" s="197" t="s">
        <v>23824</v>
      </c>
      <c r="C1193" s="197" t="s">
        <v>23302</v>
      </c>
      <c r="D1193" s="198">
        <v>18.05</v>
      </c>
    </row>
    <row r="1194" spans="1:4" ht="13.5">
      <c r="A1194" s="197">
        <v>96009</v>
      </c>
      <c r="B1194" s="197" t="s">
        <v>23825</v>
      </c>
      <c r="C1194" s="197" t="s">
        <v>23302</v>
      </c>
      <c r="D1194" s="198">
        <v>2.4900000000000002</v>
      </c>
    </row>
    <row r="1195" spans="1:4" ht="13.5">
      <c r="A1195" s="197">
        <v>96011</v>
      </c>
      <c r="B1195" s="197" t="s">
        <v>23826</v>
      </c>
      <c r="C1195" s="197" t="s">
        <v>23302</v>
      </c>
      <c r="D1195" s="198">
        <v>19.739999999999998</v>
      </c>
    </row>
    <row r="1196" spans="1:4" ht="13.5">
      <c r="A1196" s="197">
        <v>96012</v>
      </c>
      <c r="B1196" s="197" t="s">
        <v>23827</v>
      </c>
      <c r="C1196" s="197" t="s">
        <v>23302</v>
      </c>
      <c r="D1196" s="198">
        <v>100.51</v>
      </c>
    </row>
    <row r="1197" spans="1:4" ht="13.5">
      <c r="A1197" s="197">
        <v>96015</v>
      </c>
      <c r="B1197" s="197" t="s">
        <v>23828</v>
      </c>
      <c r="C1197" s="197" t="s">
        <v>23302</v>
      </c>
      <c r="D1197" s="198">
        <v>17.84</v>
      </c>
    </row>
    <row r="1198" spans="1:4" ht="13.5">
      <c r="A1198" s="197">
        <v>96016</v>
      </c>
      <c r="B1198" s="197" t="s">
        <v>23829</v>
      </c>
      <c r="C1198" s="197" t="s">
        <v>23302</v>
      </c>
      <c r="D1198" s="198">
        <v>2.46</v>
      </c>
    </row>
    <row r="1199" spans="1:4" ht="13.5">
      <c r="A1199" s="197">
        <v>96018</v>
      </c>
      <c r="B1199" s="197" t="s">
        <v>23830</v>
      </c>
      <c r="C1199" s="197" t="s">
        <v>23302</v>
      </c>
      <c r="D1199" s="198">
        <v>19.52</v>
      </c>
    </row>
    <row r="1200" spans="1:4" ht="13.5">
      <c r="A1200" s="197">
        <v>96019</v>
      </c>
      <c r="B1200" s="197" t="s">
        <v>23831</v>
      </c>
      <c r="C1200" s="197" t="s">
        <v>23302</v>
      </c>
      <c r="D1200" s="198">
        <v>178.7</v>
      </c>
    </row>
    <row r="1201" spans="1:4" ht="13.5">
      <c r="A1201" s="197">
        <v>96023</v>
      </c>
      <c r="B1201" s="197" t="s">
        <v>23832</v>
      </c>
      <c r="C1201" s="197" t="s">
        <v>23302</v>
      </c>
      <c r="D1201" s="198">
        <v>13.99</v>
      </c>
    </row>
    <row r="1202" spans="1:4" ht="13.5">
      <c r="A1202" s="197">
        <v>96024</v>
      </c>
      <c r="B1202" s="197" t="s">
        <v>23833</v>
      </c>
      <c r="C1202" s="197" t="s">
        <v>23302</v>
      </c>
      <c r="D1202" s="198">
        <v>1.93</v>
      </c>
    </row>
    <row r="1203" spans="1:4" ht="13.5">
      <c r="A1203" s="197">
        <v>96026</v>
      </c>
      <c r="B1203" s="197" t="s">
        <v>23834</v>
      </c>
      <c r="C1203" s="197" t="s">
        <v>23302</v>
      </c>
      <c r="D1203" s="198">
        <v>15.31</v>
      </c>
    </row>
    <row r="1204" spans="1:4" ht="13.5">
      <c r="A1204" s="197">
        <v>96027</v>
      </c>
      <c r="B1204" s="197" t="s">
        <v>23835</v>
      </c>
      <c r="C1204" s="197" t="s">
        <v>23302</v>
      </c>
      <c r="D1204" s="198">
        <v>124.52</v>
      </c>
    </row>
    <row r="1205" spans="1:4" ht="13.5">
      <c r="A1205" s="197">
        <v>96030</v>
      </c>
      <c r="B1205" s="197" t="s">
        <v>23836</v>
      </c>
      <c r="C1205" s="197" t="s">
        <v>23302</v>
      </c>
      <c r="D1205" s="198">
        <v>25.11</v>
      </c>
    </row>
    <row r="1206" spans="1:4" ht="13.5">
      <c r="A1206" s="197">
        <v>96031</v>
      </c>
      <c r="B1206" s="197" t="s">
        <v>23837</v>
      </c>
      <c r="C1206" s="197" t="s">
        <v>23302</v>
      </c>
      <c r="D1206" s="198">
        <v>4.71</v>
      </c>
    </row>
    <row r="1207" spans="1:4" ht="13.5">
      <c r="A1207" s="197">
        <v>96032</v>
      </c>
      <c r="B1207" s="197" t="s">
        <v>23838</v>
      </c>
      <c r="C1207" s="197" t="s">
        <v>23302</v>
      </c>
      <c r="D1207" s="198">
        <v>3.72</v>
      </c>
    </row>
    <row r="1208" spans="1:4" ht="13.5">
      <c r="A1208" s="197">
        <v>96033</v>
      </c>
      <c r="B1208" s="197" t="s">
        <v>23839</v>
      </c>
      <c r="C1208" s="197" t="s">
        <v>23302</v>
      </c>
      <c r="D1208" s="198">
        <v>42.21</v>
      </c>
    </row>
    <row r="1209" spans="1:4" ht="13.5">
      <c r="A1209" s="197">
        <v>96034</v>
      </c>
      <c r="B1209" s="197" t="s">
        <v>23840</v>
      </c>
      <c r="C1209" s="197" t="s">
        <v>23302</v>
      </c>
      <c r="D1209" s="198">
        <v>147.41</v>
      </c>
    </row>
    <row r="1210" spans="1:4" ht="13.5">
      <c r="A1210" s="197">
        <v>96053</v>
      </c>
      <c r="B1210" s="197" t="s">
        <v>23841</v>
      </c>
      <c r="C1210" s="197" t="s">
        <v>23302</v>
      </c>
      <c r="D1210" s="198">
        <v>14.2</v>
      </c>
    </row>
    <row r="1211" spans="1:4" ht="13.5">
      <c r="A1211" s="197">
        <v>96054</v>
      </c>
      <c r="B1211" s="197" t="s">
        <v>23842</v>
      </c>
      <c r="C1211" s="197" t="s">
        <v>23302</v>
      </c>
      <c r="D1211" s="198">
        <v>23.88</v>
      </c>
    </row>
    <row r="1212" spans="1:4" ht="13.5">
      <c r="A1212" s="197">
        <v>96055</v>
      </c>
      <c r="B1212" s="197" t="s">
        <v>23843</v>
      </c>
      <c r="C1212" s="197" t="s">
        <v>23302</v>
      </c>
      <c r="D1212" s="198">
        <v>1.96</v>
      </c>
    </row>
    <row r="1213" spans="1:4" ht="13.5">
      <c r="A1213" s="197">
        <v>96056</v>
      </c>
      <c r="B1213" s="197" t="s">
        <v>23844</v>
      </c>
      <c r="C1213" s="197" t="s">
        <v>23302</v>
      </c>
      <c r="D1213" s="198">
        <v>15.53</v>
      </c>
    </row>
    <row r="1214" spans="1:4" ht="13.5">
      <c r="A1214" s="197">
        <v>96057</v>
      </c>
      <c r="B1214" s="197" t="s">
        <v>23845</v>
      </c>
      <c r="C1214" s="197" t="s">
        <v>23302</v>
      </c>
      <c r="D1214" s="198">
        <v>70.03</v>
      </c>
    </row>
    <row r="1215" spans="1:4" ht="13.5">
      <c r="A1215" s="197">
        <v>96060</v>
      </c>
      <c r="B1215" s="197" t="s">
        <v>23846</v>
      </c>
      <c r="C1215" s="197" t="s">
        <v>23302</v>
      </c>
      <c r="D1215" s="198">
        <v>2.41</v>
      </c>
    </row>
    <row r="1216" spans="1:4" ht="13.5">
      <c r="A1216" s="197">
        <v>96061</v>
      </c>
      <c r="B1216" s="197" t="s">
        <v>23847</v>
      </c>
      <c r="C1216" s="197" t="s">
        <v>23302</v>
      </c>
      <c r="D1216" s="198">
        <v>29.85</v>
      </c>
    </row>
    <row r="1217" spans="1:4" ht="13.5">
      <c r="A1217" s="197">
        <v>96062</v>
      </c>
      <c r="B1217" s="197" t="s">
        <v>23848</v>
      </c>
      <c r="C1217" s="197" t="s">
        <v>23302</v>
      </c>
      <c r="D1217" s="198">
        <v>41.42</v>
      </c>
    </row>
    <row r="1218" spans="1:4" ht="13.5">
      <c r="A1218" s="197">
        <v>96241</v>
      </c>
      <c r="B1218" s="197" t="s">
        <v>23849</v>
      </c>
      <c r="C1218" s="197" t="s">
        <v>23302</v>
      </c>
      <c r="D1218" s="198">
        <v>19.55</v>
      </c>
    </row>
    <row r="1219" spans="1:4" ht="13.5">
      <c r="A1219" s="197">
        <v>96242</v>
      </c>
      <c r="B1219" s="197" t="s">
        <v>23850</v>
      </c>
      <c r="C1219" s="197" t="s">
        <v>23302</v>
      </c>
      <c r="D1219" s="198">
        <v>2.65</v>
      </c>
    </row>
    <row r="1220" spans="1:4" ht="13.5">
      <c r="A1220" s="197">
        <v>96243</v>
      </c>
      <c r="B1220" s="197" t="s">
        <v>23851</v>
      </c>
      <c r="C1220" s="197" t="s">
        <v>23302</v>
      </c>
      <c r="D1220" s="198">
        <v>24.43</v>
      </c>
    </row>
    <row r="1221" spans="1:4" ht="13.5">
      <c r="A1221" s="197">
        <v>96244</v>
      </c>
      <c r="B1221" s="197" t="s">
        <v>23852</v>
      </c>
      <c r="C1221" s="197" t="s">
        <v>23302</v>
      </c>
      <c r="D1221" s="198">
        <v>18.100000000000001</v>
      </c>
    </row>
    <row r="1222" spans="1:4" ht="13.5">
      <c r="A1222" s="197">
        <v>96301</v>
      </c>
      <c r="B1222" s="197" t="s">
        <v>23853</v>
      </c>
      <c r="C1222" s="197" t="s">
        <v>23302</v>
      </c>
      <c r="D1222" s="198">
        <v>51.06</v>
      </c>
    </row>
    <row r="1223" spans="1:4" ht="13.5">
      <c r="A1223" s="197">
        <v>96457</v>
      </c>
      <c r="B1223" s="197" t="s">
        <v>23854</v>
      </c>
      <c r="C1223" s="197" t="s">
        <v>23302</v>
      </c>
      <c r="D1223" s="198">
        <v>66.36</v>
      </c>
    </row>
    <row r="1224" spans="1:4" ht="13.5">
      <c r="A1224" s="197">
        <v>96458</v>
      </c>
      <c r="B1224" s="197" t="s">
        <v>23855</v>
      </c>
      <c r="C1224" s="197" t="s">
        <v>23302</v>
      </c>
      <c r="D1224" s="198">
        <v>66.25</v>
      </c>
    </row>
    <row r="1225" spans="1:4" ht="13.5">
      <c r="A1225" s="197">
        <v>96459</v>
      </c>
      <c r="B1225" s="197" t="s">
        <v>23856</v>
      </c>
      <c r="C1225" s="197" t="s">
        <v>23302</v>
      </c>
      <c r="D1225" s="198">
        <v>7.35</v>
      </c>
    </row>
    <row r="1226" spans="1:4" ht="13.5">
      <c r="A1226" s="197">
        <v>96460</v>
      </c>
      <c r="B1226" s="197" t="s">
        <v>23857</v>
      </c>
      <c r="C1226" s="197" t="s">
        <v>23302</v>
      </c>
      <c r="D1226" s="198">
        <v>52.94</v>
      </c>
    </row>
    <row r="1227" spans="1:4" ht="13.5">
      <c r="A1227" s="197">
        <v>98760</v>
      </c>
      <c r="B1227" s="197" t="s">
        <v>23858</v>
      </c>
      <c r="C1227" s="197" t="s">
        <v>23302</v>
      </c>
      <c r="D1227" s="198">
        <v>7.0000000000000007E-2</v>
      </c>
    </row>
    <row r="1228" spans="1:4" ht="13.5">
      <c r="A1228" s="197">
        <v>98761</v>
      </c>
      <c r="B1228" s="197" t="s">
        <v>23859</v>
      </c>
      <c r="C1228" s="197" t="s">
        <v>23302</v>
      </c>
      <c r="D1228" s="198">
        <v>0</v>
      </c>
    </row>
    <row r="1229" spans="1:4" ht="13.5">
      <c r="A1229" s="197">
        <v>98762</v>
      </c>
      <c r="B1229" s="197" t="s">
        <v>23860</v>
      </c>
      <c r="C1229" s="197" t="s">
        <v>23302</v>
      </c>
      <c r="D1229" s="198">
        <v>0.09</v>
      </c>
    </row>
    <row r="1230" spans="1:4" ht="13.5">
      <c r="A1230" s="197">
        <v>98763</v>
      </c>
      <c r="B1230" s="197" t="s">
        <v>23861</v>
      </c>
      <c r="C1230" s="197" t="s">
        <v>23302</v>
      </c>
      <c r="D1230" s="198">
        <v>4.91</v>
      </c>
    </row>
    <row r="1231" spans="1:4" ht="13.5">
      <c r="A1231" s="197">
        <v>99829</v>
      </c>
      <c r="B1231" s="197" t="s">
        <v>23862</v>
      </c>
      <c r="C1231" s="197" t="s">
        <v>23302</v>
      </c>
      <c r="D1231" s="198">
        <v>0.16</v>
      </c>
    </row>
    <row r="1232" spans="1:4" ht="13.5">
      <c r="A1232" s="197">
        <v>99830</v>
      </c>
      <c r="B1232" s="197" t="s">
        <v>23863</v>
      </c>
      <c r="C1232" s="197" t="s">
        <v>23302</v>
      </c>
      <c r="D1232" s="198">
        <v>0.01</v>
      </c>
    </row>
    <row r="1233" spans="1:4" ht="13.5">
      <c r="A1233" s="197">
        <v>99831</v>
      </c>
      <c r="B1233" s="197" t="s">
        <v>23864</v>
      </c>
      <c r="C1233" s="197" t="s">
        <v>23302</v>
      </c>
      <c r="D1233" s="198">
        <v>0.21</v>
      </c>
    </row>
    <row r="1234" spans="1:4" ht="13.5">
      <c r="A1234" s="197">
        <v>99832</v>
      </c>
      <c r="B1234" s="197" t="s">
        <v>23865</v>
      </c>
      <c r="C1234" s="197" t="s">
        <v>23302</v>
      </c>
      <c r="D1234" s="198">
        <v>4.72</v>
      </c>
    </row>
    <row r="1235" spans="1:4" ht="13.5">
      <c r="A1235" s="197">
        <v>100637</v>
      </c>
      <c r="B1235" s="197" t="s">
        <v>23866</v>
      </c>
      <c r="C1235" s="197" t="s">
        <v>23302</v>
      </c>
      <c r="D1235" s="198">
        <v>132.9</v>
      </c>
    </row>
    <row r="1236" spans="1:4" ht="13.5">
      <c r="A1236" s="197">
        <v>100638</v>
      </c>
      <c r="B1236" s="197" t="s">
        <v>23867</v>
      </c>
      <c r="C1236" s="197" t="s">
        <v>23302</v>
      </c>
      <c r="D1236" s="198">
        <v>23.92</v>
      </c>
    </row>
    <row r="1237" spans="1:4" ht="13.5">
      <c r="A1237" s="197">
        <v>100639</v>
      </c>
      <c r="B1237" s="197" t="s">
        <v>23868</v>
      </c>
      <c r="C1237" s="197" t="s">
        <v>23302</v>
      </c>
      <c r="D1237" s="198">
        <v>213.64</v>
      </c>
    </row>
    <row r="1238" spans="1:4" ht="13.5">
      <c r="A1238" s="197">
        <v>100640</v>
      </c>
      <c r="B1238" s="197" t="s">
        <v>23869</v>
      </c>
      <c r="C1238" s="197" t="s">
        <v>23302</v>
      </c>
      <c r="D1238" s="198">
        <v>254.66</v>
      </c>
    </row>
    <row r="1239" spans="1:4" ht="13.5">
      <c r="A1239" s="197">
        <v>100643</v>
      </c>
      <c r="B1239" s="197" t="s">
        <v>23870</v>
      </c>
      <c r="C1239" s="197" t="s">
        <v>23302</v>
      </c>
      <c r="D1239" s="198">
        <v>349.93</v>
      </c>
    </row>
    <row r="1240" spans="1:4" ht="13.5">
      <c r="A1240" s="197">
        <v>100644</v>
      </c>
      <c r="B1240" s="197" t="s">
        <v>23871</v>
      </c>
      <c r="C1240" s="197" t="s">
        <v>23302</v>
      </c>
      <c r="D1240" s="198">
        <v>62.98</v>
      </c>
    </row>
    <row r="1241" spans="1:4" ht="13.5">
      <c r="A1241" s="197">
        <v>100645</v>
      </c>
      <c r="B1241" s="197" t="s">
        <v>23872</v>
      </c>
      <c r="C1241" s="197" t="s">
        <v>23302</v>
      </c>
      <c r="D1241" s="198">
        <v>562.52</v>
      </c>
    </row>
    <row r="1242" spans="1:4" ht="13.5">
      <c r="A1242" s="197">
        <v>100646</v>
      </c>
      <c r="B1242" s="197" t="s">
        <v>23873</v>
      </c>
      <c r="C1242" s="197" t="s">
        <v>23302</v>
      </c>
      <c r="D1242" s="198">
        <v>363.8</v>
      </c>
    </row>
    <row r="1243" spans="1:4" ht="13.5">
      <c r="A1243" s="197">
        <v>102270</v>
      </c>
      <c r="B1243" s="197" t="s">
        <v>23874</v>
      </c>
      <c r="C1243" s="197" t="s">
        <v>23302</v>
      </c>
      <c r="D1243" s="198">
        <v>0.66</v>
      </c>
    </row>
    <row r="1244" spans="1:4" ht="13.5">
      <c r="A1244" s="197">
        <v>102271</v>
      </c>
      <c r="B1244" s="197" t="s">
        <v>23875</v>
      </c>
      <c r="C1244" s="197" t="s">
        <v>23302</v>
      </c>
      <c r="D1244" s="198">
        <v>7.0000000000000007E-2</v>
      </c>
    </row>
    <row r="1245" spans="1:4" ht="13.5">
      <c r="A1245" s="197">
        <v>102272</v>
      </c>
      <c r="B1245" s="197" t="s">
        <v>23876</v>
      </c>
      <c r="C1245" s="197" t="s">
        <v>23302</v>
      </c>
      <c r="D1245" s="198">
        <v>0.82</v>
      </c>
    </row>
    <row r="1246" spans="1:4" ht="13.5">
      <c r="A1246" s="197">
        <v>102273</v>
      </c>
      <c r="B1246" s="197" t="s">
        <v>23877</v>
      </c>
      <c r="C1246" s="197" t="s">
        <v>23302</v>
      </c>
      <c r="D1246" s="198">
        <v>1.81</v>
      </c>
    </row>
    <row r="1247" spans="1:4" ht="13.5">
      <c r="A1247" s="197">
        <v>102809</v>
      </c>
      <c r="B1247" s="197" t="s">
        <v>43747</v>
      </c>
      <c r="C1247" s="197" t="s">
        <v>23302</v>
      </c>
      <c r="D1247" s="198">
        <v>16.100000000000001</v>
      </c>
    </row>
    <row r="1248" spans="1:4" ht="13.5">
      <c r="A1248" s="197">
        <v>102815</v>
      </c>
      <c r="B1248" s="197" t="s">
        <v>43748</v>
      </c>
      <c r="C1248" s="197" t="s">
        <v>23302</v>
      </c>
      <c r="D1248" s="198">
        <v>3.63</v>
      </c>
    </row>
    <row r="1249" spans="1:4" ht="13.5">
      <c r="A1249" s="197">
        <v>102826</v>
      </c>
      <c r="B1249" s="197" t="s">
        <v>43749</v>
      </c>
      <c r="C1249" s="197" t="s">
        <v>23302</v>
      </c>
      <c r="D1249" s="198">
        <v>6.82</v>
      </c>
    </row>
    <row r="1250" spans="1:4" ht="13.5">
      <c r="A1250" s="197">
        <v>102832</v>
      </c>
      <c r="B1250" s="197" t="s">
        <v>43750</v>
      </c>
      <c r="C1250" s="197" t="s">
        <v>23302</v>
      </c>
      <c r="D1250" s="198">
        <v>9.09</v>
      </c>
    </row>
    <row r="1251" spans="1:4" ht="13.5">
      <c r="A1251" s="197">
        <v>102843</v>
      </c>
      <c r="B1251" s="197" t="s">
        <v>43751</v>
      </c>
      <c r="C1251" s="197" t="s">
        <v>23302</v>
      </c>
      <c r="D1251" s="198">
        <v>139.94999999999999</v>
      </c>
    </row>
    <row r="1252" spans="1:4" ht="13.5">
      <c r="A1252" s="197">
        <v>102849</v>
      </c>
      <c r="B1252" s="197" t="s">
        <v>43752</v>
      </c>
      <c r="C1252" s="197" t="s">
        <v>23302</v>
      </c>
      <c r="D1252" s="198">
        <v>68.42</v>
      </c>
    </row>
    <row r="1253" spans="1:4" ht="13.5">
      <c r="A1253" s="197">
        <v>102855</v>
      </c>
      <c r="B1253" s="197" t="s">
        <v>43753</v>
      </c>
      <c r="C1253" s="197" t="s">
        <v>23302</v>
      </c>
      <c r="D1253" s="198">
        <v>68.42</v>
      </c>
    </row>
    <row r="1254" spans="1:4" ht="13.5">
      <c r="A1254" s="197">
        <v>102861</v>
      </c>
      <c r="B1254" s="197" t="s">
        <v>43754</v>
      </c>
      <c r="C1254" s="197" t="s">
        <v>23302</v>
      </c>
      <c r="D1254" s="198">
        <v>1.33</v>
      </c>
    </row>
    <row r="1255" spans="1:4" ht="13.5">
      <c r="A1255" s="197">
        <v>102867</v>
      </c>
      <c r="B1255" s="197" t="s">
        <v>43755</v>
      </c>
      <c r="C1255" s="197" t="s">
        <v>23302</v>
      </c>
      <c r="D1255" s="198">
        <v>0.72</v>
      </c>
    </row>
    <row r="1256" spans="1:4" ht="13.5">
      <c r="A1256" s="197">
        <v>102873</v>
      </c>
      <c r="B1256" s="197" t="s">
        <v>43756</v>
      </c>
      <c r="C1256" s="197" t="s">
        <v>23302</v>
      </c>
      <c r="D1256" s="198">
        <v>124.33</v>
      </c>
    </row>
    <row r="1257" spans="1:4" ht="13.5">
      <c r="A1257" s="197">
        <v>102879</v>
      </c>
      <c r="B1257" s="197" t="s">
        <v>43757</v>
      </c>
      <c r="C1257" s="197" t="s">
        <v>23302</v>
      </c>
      <c r="D1257" s="198">
        <v>186.6</v>
      </c>
    </row>
    <row r="1258" spans="1:4" ht="13.5">
      <c r="A1258" s="197">
        <v>102885</v>
      </c>
      <c r="B1258" s="197" t="s">
        <v>43758</v>
      </c>
      <c r="C1258" s="197" t="s">
        <v>23302</v>
      </c>
      <c r="D1258" s="198">
        <v>1.36</v>
      </c>
    </row>
    <row r="1259" spans="1:4" ht="13.5">
      <c r="A1259" s="197">
        <v>102891</v>
      </c>
      <c r="B1259" s="197" t="s">
        <v>43759</v>
      </c>
      <c r="C1259" s="197" t="s">
        <v>23302</v>
      </c>
      <c r="D1259" s="198">
        <v>1.36</v>
      </c>
    </row>
    <row r="1260" spans="1:4" ht="13.5">
      <c r="A1260" s="197">
        <v>102897</v>
      </c>
      <c r="B1260" s="197" t="s">
        <v>43760</v>
      </c>
      <c r="C1260" s="197" t="s">
        <v>23302</v>
      </c>
      <c r="D1260" s="198">
        <v>93.48</v>
      </c>
    </row>
    <row r="1261" spans="1:4" ht="13.5">
      <c r="A1261" s="197">
        <v>102903</v>
      </c>
      <c r="B1261" s="197" t="s">
        <v>43761</v>
      </c>
      <c r="C1261" s="197" t="s">
        <v>23302</v>
      </c>
      <c r="D1261" s="198">
        <v>12.12</v>
      </c>
    </row>
    <row r="1262" spans="1:4" ht="13.5">
      <c r="A1262" s="197">
        <v>102909</v>
      </c>
      <c r="B1262" s="197" t="s">
        <v>43762</v>
      </c>
      <c r="C1262" s="197" t="s">
        <v>23302</v>
      </c>
      <c r="D1262" s="198">
        <v>104.59</v>
      </c>
    </row>
    <row r="1263" spans="1:4" ht="13.5">
      <c r="A1263" s="197">
        <v>102915</v>
      </c>
      <c r="B1263" s="197" t="s">
        <v>43763</v>
      </c>
      <c r="C1263" s="197" t="s">
        <v>23302</v>
      </c>
      <c r="D1263" s="198">
        <v>0.67</v>
      </c>
    </row>
    <row r="1264" spans="1:4" ht="13.5">
      <c r="A1264" s="197">
        <v>102927</v>
      </c>
      <c r="B1264" s="197" t="s">
        <v>43764</v>
      </c>
      <c r="C1264" s="197" t="s">
        <v>23302</v>
      </c>
      <c r="D1264" s="198">
        <v>1</v>
      </c>
    </row>
    <row r="1265" spans="1:4" ht="13.5">
      <c r="A1265" s="197">
        <v>102933</v>
      </c>
      <c r="B1265" s="197" t="s">
        <v>43765</v>
      </c>
      <c r="C1265" s="197" t="s">
        <v>23302</v>
      </c>
      <c r="D1265" s="198">
        <v>1</v>
      </c>
    </row>
    <row r="1266" spans="1:4" ht="13.5">
      <c r="A1266" s="197">
        <v>102939</v>
      </c>
      <c r="B1266" s="197" t="s">
        <v>43766</v>
      </c>
      <c r="C1266" s="197" t="s">
        <v>23302</v>
      </c>
      <c r="D1266" s="198">
        <v>10</v>
      </c>
    </row>
    <row r="1267" spans="1:4" ht="13.5">
      <c r="A1267" s="197">
        <v>102945</v>
      </c>
      <c r="B1267" s="197" t="s">
        <v>43767</v>
      </c>
      <c r="C1267" s="197" t="s">
        <v>23302</v>
      </c>
      <c r="D1267" s="198">
        <v>0.02</v>
      </c>
    </row>
    <row r="1268" spans="1:4" ht="13.5">
      <c r="A1268" s="197">
        <v>102951</v>
      </c>
      <c r="B1268" s="197" t="s">
        <v>43768</v>
      </c>
      <c r="C1268" s="197" t="s">
        <v>23302</v>
      </c>
      <c r="D1268" s="198">
        <v>0.67</v>
      </c>
    </row>
    <row r="1269" spans="1:4" ht="13.5">
      <c r="A1269" s="197">
        <v>102957</v>
      </c>
      <c r="B1269" s="197" t="s">
        <v>43769</v>
      </c>
      <c r="C1269" s="197" t="s">
        <v>23302</v>
      </c>
      <c r="D1269" s="198">
        <v>53.05</v>
      </c>
    </row>
    <row r="1270" spans="1:4" ht="13.5">
      <c r="A1270" s="197">
        <v>102963</v>
      </c>
      <c r="B1270" s="197" t="s">
        <v>43770</v>
      </c>
      <c r="C1270" s="197" t="s">
        <v>23302</v>
      </c>
      <c r="D1270" s="198">
        <v>88.13</v>
      </c>
    </row>
    <row r="1271" spans="1:4" ht="13.5">
      <c r="A1271" s="197">
        <v>102969</v>
      </c>
      <c r="B1271" s="197" t="s">
        <v>43771</v>
      </c>
      <c r="C1271" s="197" t="s">
        <v>23302</v>
      </c>
      <c r="D1271" s="198">
        <v>1.35</v>
      </c>
    </row>
    <row r="1272" spans="1:4" ht="13.5">
      <c r="A1272" s="197">
        <v>102985</v>
      </c>
      <c r="B1272" s="197" t="s">
        <v>43772</v>
      </c>
      <c r="C1272" s="197" t="s">
        <v>23302</v>
      </c>
      <c r="D1272" s="198">
        <v>3.48</v>
      </c>
    </row>
    <row r="1273" spans="1:4" ht="13.5">
      <c r="A1273" s="197">
        <v>103156</v>
      </c>
      <c r="B1273" s="197" t="s">
        <v>43773</v>
      </c>
      <c r="C1273" s="197" t="s">
        <v>23302</v>
      </c>
      <c r="D1273" s="198">
        <v>2.54</v>
      </c>
    </row>
    <row r="1274" spans="1:4" ht="13.5">
      <c r="A1274" s="197">
        <v>103162</v>
      </c>
      <c r="B1274" s="197" t="s">
        <v>43774</v>
      </c>
      <c r="C1274" s="197" t="s">
        <v>23302</v>
      </c>
      <c r="D1274" s="198">
        <v>3.18</v>
      </c>
    </row>
    <row r="1275" spans="1:4" ht="13.5">
      <c r="A1275" s="197">
        <v>103168</v>
      </c>
      <c r="B1275" s="197" t="s">
        <v>43775</v>
      </c>
      <c r="C1275" s="197" t="s">
        <v>23302</v>
      </c>
      <c r="D1275" s="198">
        <v>3.63</v>
      </c>
    </row>
    <row r="1276" spans="1:4" ht="13.5">
      <c r="A1276" s="197">
        <v>103174</v>
      </c>
      <c r="B1276" s="197" t="s">
        <v>43776</v>
      </c>
      <c r="C1276" s="197" t="s">
        <v>23302</v>
      </c>
      <c r="D1276" s="198">
        <v>9.09</v>
      </c>
    </row>
    <row r="1277" spans="1:4" ht="13.5">
      <c r="A1277" s="197">
        <v>103180</v>
      </c>
      <c r="B1277" s="197" t="s">
        <v>43777</v>
      </c>
      <c r="C1277" s="197" t="s">
        <v>23302</v>
      </c>
      <c r="D1277" s="198">
        <v>20.91</v>
      </c>
    </row>
    <row r="1278" spans="1:4" ht="13.5">
      <c r="A1278" s="197">
        <v>103223</v>
      </c>
      <c r="B1278" s="197" t="s">
        <v>43778</v>
      </c>
      <c r="C1278" s="197" t="s">
        <v>23302</v>
      </c>
      <c r="D1278" s="198">
        <v>36.44</v>
      </c>
    </row>
    <row r="1279" spans="1:4" ht="13.5">
      <c r="A1279" s="197">
        <v>103229</v>
      </c>
      <c r="B1279" s="197" t="s">
        <v>43779</v>
      </c>
      <c r="C1279" s="197" t="s">
        <v>23302</v>
      </c>
      <c r="D1279" s="198">
        <v>90.5</v>
      </c>
    </row>
    <row r="1280" spans="1:4" ht="13.5">
      <c r="A1280" s="197">
        <v>103235</v>
      </c>
      <c r="B1280" s="197" t="s">
        <v>43780</v>
      </c>
      <c r="C1280" s="197" t="s">
        <v>23302</v>
      </c>
      <c r="D1280" s="198">
        <v>160.1</v>
      </c>
    </row>
    <row r="1281" spans="1:4" ht="13.5">
      <c r="A1281" s="197">
        <v>103241</v>
      </c>
      <c r="B1281" s="197" t="s">
        <v>43781</v>
      </c>
      <c r="C1281" s="197" t="s">
        <v>23302</v>
      </c>
      <c r="D1281" s="198">
        <v>9.69</v>
      </c>
    </row>
    <row r="1282" spans="1:4" ht="13.5">
      <c r="A1282" s="197">
        <v>103660</v>
      </c>
      <c r="B1282" s="197" t="s">
        <v>43782</v>
      </c>
      <c r="C1282" s="197" t="s">
        <v>23302</v>
      </c>
      <c r="D1282" s="198">
        <v>11.28</v>
      </c>
    </row>
    <row r="1283" spans="1:4" ht="13.5">
      <c r="A1283" s="197">
        <v>103666</v>
      </c>
      <c r="B1283" s="197" t="s">
        <v>43783</v>
      </c>
      <c r="C1283" s="197" t="s">
        <v>23302</v>
      </c>
      <c r="D1283" s="198">
        <v>96.53</v>
      </c>
    </row>
    <row r="1284" spans="1:4" ht="13.5">
      <c r="A1284" s="197">
        <v>103792</v>
      </c>
      <c r="B1284" s="197" t="s">
        <v>43784</v>
      </c>
      <c r="C1284" s="197" t="s">
        <v>23302</v>
      </c>
      <c r="D1284" s="198">
        <v>0.28999999999999998</v>
      </c>
    </row>
    <row r="1285" spans="1:4" ht="13.5">
      <c r="A1285" s="197">
        <v>92259</v>
      </c>
      <c r="B1285" s="197" t="s">
        <v>23878</v>
      </c>
      <c r="C1285" s="197" t="s">
        <v>170</v>
      </c>
      <c r="D1285" s="198">
        <v>510.15</v>
      </c>
    </row>
    <row r="1286" spans="1:4" ht="13.5">
      <c r="A1286" s="197">
        <v>92260</v>
      </c>
      <c r="B1286" s="197" t="s">
        <v>23879</v>
      </c>
      <c r="C1286" s="197" t="s">
        <v>170</v>
      </c>
      <c r="D1286" s="198">
        <v>581.30999999999995</v>
      </c>
    </row>
    <row r="1287" spans="1:4" ht="13.5">
      <c r="A1287" s="197">
        <v>92261</v>
      </c>
      <c r="B1287" s="197" t="s">
        <v>23880</v>
      </c>
      <c r="C1287" s="197" t="s">
        <v>170</v>
      </c>
      <c r="D1287" s="198">
        <v>650.29</v>
      </c>
    </row>
    <row r="1288" spans="1:4" ht="13.5">
      <c r="A1288" s="197">
        <v>92262</v>
      </c>
      <c r="B1288" s="197" t="s">
        <v>23881</v>
      </c>
      <c r="C1288" s="197" t="s">
        <v>170</v>
      </c>
      <c r="D1288" s="198">
        <v>761.37</v>
      </c>
    </row>
    <row r="1289" spans="1:4" ht="13.5">
      <c r="A1289" s="197">
        <v>92539</v>
      </c>
      <c r="B1289" s="197" t="s">
        <v>23882</v>
      </c>
      <c r="C1289" s="197" t="s">
        <v>102</v>
      </c>
      <c r="D1289" s="198">
        <v>87.77</v>
      </c>
    </row>
    <row r="1290" spans="1:4" ht="13.5">
      <c r="A1290" s="197">
        <v>92540</v>
      </c>
      <c r="B1290" s="197" t="s">
        <v>23883</v>
      </c>
      <c r="C1290" s="197" t="s">
        <v>102</v>
      </c>
      <c r="D1290" s="198">
        <v>98.4</v>
      </c>
    </row>
    <row r="1291" spans="1:4" ht="13.5">
      <c r="A1291" s="197">
        <v>92541</v>
      </c>
      <c r="B1291" s="197" t="s">
        <v>23884</v>
      </c>
      <c r="C1291" s="197" t="s">
        <v>102</v>
      </c>
      <c r="D1291" s="198">
        <v>94.61</v>
      </c>
    </row>
    <row r="1292" spans="1:4" ht="13.5">
      <c r="A1292" s="197">
        <v>92542</v>
      </c>
      <c r="B1292" s="197" t="s">
        <v>23885</v>
      </c>
      <c r="C1292" s="197" t="s">
        <v>102</v>
      </c>
      <c r="D1292" s="198">
        <v>114.74</v>
      </c>
    </row>
    <row r="1293" spans="1:4" ht="13.5">
      <c r="A1293" s="197">
        <v>92543</v>
      </c>
      <c r="B1293" s="197" t="s">
        <v>23886</v>
      </c>
      <c r="C1293" s="197" t="s">
        <v>102</v>
      </c>
      <c r="D1293" s="198">
        <v>26.37</v>
      </c>
    </row>
    <row r="1294" spans="1:4" ht="13.5">
      <c r="A1294" s="197">
        <v>92544</v>
      </c>
      <c r="B1294" s="197" t="s">
        <v>23887</v>
      </c>
      <c r="C1294" s="197" t="s">
        <v>102</v>
      </c>
      <c r="D1294" s="198">
        <v>20.97</v>
      </c>
    </row>
    <row r="1295" spans="1:4" ht="13.5">
      <c r="A1295" s="197">
        <v>92545</v>
      </c>
      <c r="B1295" s="197" t="s">
        <v>23888</v>
      </c>
      <c r="C1295" s="197" t="s">
        <v>170</v>
      </c>
      <c r="D1295" s="123">
        <v>1135.07</v>
      </c>
    </row>
    <row r="1296" spans="1:4" ht="13.5">
      <c r="A1296" s="197">
        <v>92546</v>
      </c>
      <c r="B1296" s="197" t="s">
        <v>23889</v>
      </c>
      <c r="C1296" s="197" t="s">
        <v>170</v>
      </c>
      <c r="D1296" s="123">
        <v>1398.08</v>
      </c>
    </row>
    <row r="1297" spans="1:4" ht="13.5">
      <c r="A1297" s="197">
        <v>92547</v>
      </c>
      <c r="B1297" s="197" t="s">
        <v>23890</v>
      </c>
      <c r="C1297" s="197" t="s">
        <v>170</v>
      </c>
      <c r="D1297" s="123">
        <v>1479.59</v>
      </c>
    </row>
    <row r="1298" spans="1:4" ht="13.5">
      <c r="A1298" s="197">
        <v>92548</v>
      </c>
      <c r="B1298" s="197" t="s">
        <v>23891</v>
      </c>
      <c r="C1298" s="197" t="s">
        <v>170</v>
      </c>
      <c r="D1298" s="123">
        <v>1648.23</v>
      </c>
    </row>
    <row r="1299" spans="1:4" ht="13.5">
      <c r="A1299" s="197">
        <v>92549</v>
      </c>
      <c r="B1299" s="197" t="s">
        <v>23892</v>
      </c>
      <c r="C1299" s="197" t="s">
        <v>170</v>
      </c>
      <c r="D1299" s="123">
        <v>2064.61</v>
      </c>
    </row>
    <row r="1300" spans="1:4" ht="13.5">
      <c r="A1300" s="197">
        <v>92550</v>
      </c>
      <c r="B1300" s="197" t="s">
        <v>23893</v>
      </c>
      <c r="C1300" s="197" t="s">
        <v>170</v>
      </c>
      <c r="D1300" s="123">
        <v>2557.23</v>
      </c>
    </row>
    <row r="1301" spans="1:4" ht="13.5">
      <c r="A1301" s="197">
        <v>92551</v>
      </c>
      <c r="B1301" s="197" t="s">
        <v>23894</v>
      </c>
      <c r="C1301" s="197" t="s">
        <v>170</v>
      </c>
      <c r="D1301" s="123">
        <v>2662.08</v>
      </c>
    </row>
    <row r="1302" spans="1:4" ht="13.5">
      <c r="A1302" s="197">
        <v>92552</v>
      </c>
      <c r="B1302" s="197" t="s">
        <v>23895</v>
      </c>
      <c r="C1302" s="197" t="s">
        <v>170</v>
      </c>
      <c r="D1302" s="123">
        <v>2894</v>
      </c>
    </row>
    <row r="1303" spans="1:4" ht="13.5">
      <c r="A1303" s="197">
        <v>92553</v>
      </c>
      <c r="B1303" s="197" t="s">
        <v>23896</v>
      </c>
      <c r="C1303" s="197" t="s">
        <v>170</v>
      </c>
      <c r="D1303" s="123">
        <v>3320.96</v>
      </c>
    </row>
    <row r="1304" spans="1:4" ht="13.5">
      <c r="A1304" s="197">
        <v>92554</v>
      </c>
      <c r="B1304" s="197" t="s">
        <v>23897</v>
      </c>
      <c r="C1304" s="197" t="s">
        <v>170</v>
      </c>
      <c r="D1304" s="123">
        <v>3441.19</v>
      </c>
    </row>
    <row r="1305" spans="1:4" ht="13.5">
      <c r="A1305" s="197">
        <v>92555</v>
      </c>
      <c r="B1305" s="197" t="s">
        <v>23898</v>
      </c>
      <c r="C1305" s="197" t="s">
        <v>170</v>
      </c>
      <c r="D1305" s="123">
        <v>1119.0899999999999</v>
      </c>
    </row>
    <row r="1306" spans="1:4" ht="13.5">
      <c r="A1306" s="197">
        <v>92556</v>
      </c>
      <c r="B1306" s="197" t="s">
        <v>23899</v>
      </c>
      <c r="C1306" s="197" t="s">
        <v>170</v>
      </c>
      <c r="D1306" s="123">
        <v>1370.08</v>
      </c>
    </row>
    <row r="1307" spans="1:4" ht="13.5">
      <c r="A1307" s="197">
        <v>92557</v>
      </c>
      <c r="B1307" s="197" t="s">
        <v>23900</v>
      </c>
      <c r="C1307" s="197" t="s">
        <v>170</v>
      </c>
      <c r="D1307" s="123">
        <v>1451.58</v>
      </c>
    </row>
    <row r="1308" spans="1:4" ht="13.5">
      <c r="A1308" s="197">
        <v>92558</v>
      </c>
      <c r="B1308" s="197" t="s">
        <v>23901</v>
      </c>
      <c r="C1308" s="197" t="s">
        <v>170</v>
      </c>
      <c r="D1308" s="123">
        <v>1632.25</v>
      </c>
    </row>
    <row r="1309" spans="1:4" ht="13.5">
      <c r="A1309" s="197">
        <v>92559</v>
      </c>
      <c r="B1309" s="197" t="s">
        <v>23902</v>
      </c>
      <c r="C1309" s="197" t="s">
        <v>170</v>
      </c>
      <c r="D1309" s="123">
        <v>2034.85</v>
      </c>
    </row>
    <row r="1310" spans="1:4" ht="13.5">
      <c r="A1310" s="197">
        <v>92560</v>
      </c>
      <c r="B1310" s="197" t="s">
        <v>23903</v>
      </c>
      <c r="C1310" s="197" t="s">
        <v>170</v>
      </c>
      <c r="D1310" s="123">
        <v>2516.6999999999998</v>
      </c>
    </row>
    <row r="1311" spans="1:4" ht="13.5">
      <c r="A1311" s="197">
        <v>92561</v>
      </c>
      <c r="B1311" s="197" t="s">
        <v>23904</v>
      </c>
      <c r="C1311" s="197" t="s">
        <v>170</v>
      </c>
      <c r="D1311" s="123">
        <v>2622.65</v>
      </c>
    </row>
    <row r="1312" spans="1:4" ht="13.5">
      <c r="A1312" s="197">
        <v>92562</v>
      </c>
      <c r="B1312" s="197" t="s">
        <v>23905</v>
      </c>
      <c r="C1312" s="197" t="s">
        <v>170</v>
      </c>
      <c r="D1312" s="123">
        <v>2826.57</v>
      </c>
    </row>
    <row r="1313" spans="1:4" ht="13.5">
      <c r="A1313" s="197">
        <v>92563</v>
      </c>
      <c r="B1313" s="197" t="s">
        <v>23906</v>
      </c>
      <c r="C1313" s="197" t="s">
        <v>170</v>
      </c>
      <c r="D1313" s="123">
        <v>3242.11</v>
      </c>
    </row>
    <row r="1314" spans="1:4" ht="13.5">
      <c r="A1314" s="197">
        <v>92564</v>
      </c>
      <c r="B1314" s="197" t="s">
        <v>23907</v>
      </c>
      <c r="C1314" s="197" t="s">
        <v>170</v>
      </c>
      <c r="D1314" s="123">
        <v>3344.61</v>
      </c>
    </row>
    <row r="1315" spans="1:4" ht="13.5">
      <c r="A1315" s="197">
        <v>92565</v>
      </c>
      <c r="B1315" s="197" t="s">
        <v>23908</v>
      </c>
      <c r="C1315" s="197" t="s">
        <v>102</v>
      </c>
      <c r="D1315" s="198">
        <v>42.86</v>
      </c>
    </row>
    <row r="1316" spans="1:4" ht="13.5">
      <c r="A1316" s="197">
        <v>92566</v>
      </c>
      <c r="B1316" s="197" t="s">
        <v>23909</v>
      </c>
      <c r="C1316" s="197" t="s">
        <v>102</v>
      </c>
      <c r="D1316" s="198">
        <v>26.64</v>
      </c>
    </row>
    <row r="1317" spans="1:4" ht="13.5">
      <c r="A1317" s="197">
        <v>92567</v>
      </c>
      <c r="B1317" s="197" t="s">
        <v>23910</v>
      </c>
      <c r="C1317" s="197" t="s">
        <v>102</v>
      </c>
      <c r="D1317" s="198">
        <v>38.47</v>
      </c>
    </row>
    <row r="1318" spans="1:4" ht="13.5">
      <c r="A1318" s="197">
        <v>100379</v>
      </c>
      <c r="B1318" s="197" t="s">
        <v>23911</v>
      </c>
      <c r="C1318" s="197" t="s">
        <v>102</v>
      </c>
      <c r="D1318" s="198">
        <v>42.86</v>
      </c>
    </row>
    <row r="1319" spans="1:4" ht="13.5">
      <c r="A1319" s="197">
        <v>100380</v>
      </c>
      <c r="B1319" s="197" t="s">
        <v>23912</v>
      </c>
      <c r="C1319" s="197" t="s">
        <v>102</v>
      </c>
      <c r="D1319" s="198">
        <v>56.57</v>
      </c>
    </row>
    <row r="1320" spans="1:4" ht="13.5">
      <c r="A1320" s="197">
        <v>100381</v>
      </c>
      <c r="B1320" s="197" t="s">
        <v>23913</v>
      </c>
      <c r="C1320" s="197" t="s">
        <v>102</v>
      </c>
      <c r="D1320" s="198">
        <v>63.49</v>
      </c>
    </row>
    <row r="1321" spans="1:4" ht="13.5">
      <c r="A1321" s="197">
        <v>100383</v>
      </c>
      <c r="B1321" s="197" t="s">
        <v>23914</v>
      </c>
      <c r="C1321" s="197" t="s">
        <v>102</v>
      </c>
      <c r="D1321" s="198">
        <v>28.83</v>
      </c>
    </row>
    <row r="1322" spans="1:4" ht="13.5">
      <c r="A1322" s="197">
        <v>100384</v>
      </c>
      <c r="B1322" s="197" t="s">
        <v>23915</v>
      </c>
      <c r="C1322" s="197" t="s">
        <v>102</v>
      </c>
      <c r="D1322" s="198">
        <v>30.36</v>
      </c>
    </row>
    <row r="1323" spans="1:4" ht="13.5">
      <c r="A1323" s="197">
        <v>100385</v>
      </c>
      <c r="B1323" s="197" t="s">
        <v>23916</v>
      </c>
      <c r="C1323" s="197" t="s">
        <v>102</v>
      </c>
      <c r="D1323" s="198">
        <v>38.47</v>
      </c>
    </row>
    <row r="1324" spans="1:4" ht="13.5">
      <c r="A1324" s="197">
        <v>100386</v>
      </c>
      <c r="B1324" s="197" t="s">
        <v>23917</v>
      </c>
      <c r="C1324" s="197" t="s">
        <v>102</v>
      </c>
      <c r="D1324" s="198">
        <v>49.31</v>
      </c>
    </row>
    <row r="1325" spans="1:4" ht="13.5">
      <c r="A1325" s="197">
        <v>100387</v>
      </c>
      <c r="B1325" s="197" t="s">
        <v>23918</v>
      </c>
      <c r="C1325" s="197" t="s">
        <v>102</v>
      </c>
      <c r="D1325" s="198">
        <v>60.44</v>
      </c>
    </row>
    <row r="1326" spans="1:4" ht="13.5">
      <c r="A1326" s="197">
        <v>100388</v>
      </c>
      <c r="B1326" s="197" t="s">
        <v>23919</v>
      </c>
      <c r="C1326" s="197" t="s">
        <v>102</v>
      </c>
      <c r="D1326" s="198">
        <v>22.17</v>
      </c>
    </row>
    <row r="1327" spans="1:4" ht="13.5">
      <c r="A1327" s="197">
        <v>100389</v>
      </c>
      <c r="B1327" s="197" t="s">
        <v>23920</v>
      </c>
      <c r="C1327" s="197" t="s">
        <v>102</v>
      </c>
      <c r="D1327" s="198">
        <v>19.600000000000001</v>
      </c>
    </row>
    <row r="1328" spans="1:4" ht="13.5">
      <c r="A1328" s="197">
        <v>100390</v>
      </c>
      <c r="B1328" s="197" t="s">
        <v>23921</v>
      </c>
      <c r="C1328" s="197" t="s">
        <v>102</v>
      </c>
      <c r="D1328" s="198">
        <v>26.37</v>
      </c>
    </row>
    <row r="1329" spans="1:4" ht="13.5">
      <c r="A1329" s="197">
        <v>100391</v>
      </c>
      <c r="B1329" s="197" t="s">
        <v>23922</v>
      </c>
      <c r="C1329" s="197" t="s">
        <v>102</v>
      </c>
      <c r="D1329" s="198">
        <v>22.22</v>
      </c>
    </row>
    <row r="1330" spans="1:4" ht="13.5">
      <c r="A1330" s="197">
        <v>100392</v>
      </c>
      <c r="B1330" s="197" t="s">
        <v>23923</v>
      </c>
      <c r="C1330" s="197" t="s">
        <v>102</v>
      </c>
      <c r="D1330" s="198">
        <v>17.45</v>
      </c>
    </row>
    <row r="1331" spans="1:4" ht="13.5">
      <c r="A1331" s="197">
        <v>100393</v>
      </c>
      <c r="B1331" s="197" t="s">
        <v>23924</v>
      </c>
      <c r="C1331" s="197" t="s">
        <v>102</v>
      </c>
      <c r="D1331" s="198">
        <v>22.27</v>
      </c>
    </row>
    <row r="1332" spans="1:4" ht="13.5">
      <c r="A1332" s="197">
        <v>100394</v>
      </c>
      <c r="B1332" s="197" t="s">
        <v>23925</v>
      </c>
      <c r="C1332" s="197" t="s">
        <v>102</v>
      </c>
      <c r="D1332" s="198">
        <v>20.76</v>
      </c>
    </row>
    <row r="1333" spans="1:4" ht="13.5">
      <c r="A1333" s="197">
        <v>100395</v>
      </c>
      <c r="B1333" s="197" t="s">
        <v>23926</v>
      </c>
      <c r="C1333" s="197" t="s">
        <v>102</v>
      </c>
      <c r="D1333" s="198">
        <v>26.49</v>
      </c>
    </row>
    <row r="1334" spans="1:4" ht="13.5">
      <c r="A1334" s="197">
        <v>94189</v>
      </c>
      <c r="B1334" s="197" t="s">
        <v>23927</v>
      </c>
      <c r="C1334" s="197" t="s">
        <v>102</v>
      </c>
      <c r="D1334" s="198">
        <v>33.81</v>
      </c>
    </row>
    <row r="1335" spans="1:4" ht="13.5">
      <c r="A1335" s="197">
        <v>94192</v>
      </c>
      <c r="B1335" s="197" t="s">
        <v>23928</v>
      </c>
      <c r="C1335" s="197" t="s">
        <v>102</v>
      </c>
      <c r="D1335" s="198">
        <v>36.69</v>
      </c>
    </row>
    <row r="1336" spans="1:4" ht="13.5">
      <c r="A1336" s="197">
        <v>94195</v>
      </c>
      <c r="B1336" s="197" t="s">
        <v>115</v>
      </c>
      <c r="C1336" s="197" t="s">
        <v>102</v>
      </c>
      <c r="D1336" s="198">
        <v>53.53</v>
      </c>
    </row>
    <row r="1337" spans="1:4" ht="13.5">
      <c r="A1337" s="197">
        <v>94198</v>
      </c>
      <c r="B1337" s="197" t="s">
        <v>23929</v>
      </c>
      <c r="C1337" s="197" t="s">
        <v>102</v>
      </c>
      <c r="D1337" s="198">
        <v>57.34</v>
      </c>
    </row>
    <row r="1338" spans="1:4" ht="13.5">
      <c r="A1338" s="197">
        <v>94201</v>
      </c>
      <c r="B1338" s="197" t="s">
        <v>23930</v>
      </c>
      <c r="C1338" s="197" t="s">
        <v>102</v>
      </c>
      <c r="D1338" s="198">
        <v>75.58</v>
      </c>
    </row>
    <row r="1339" spans="1:4" ht="13.5">
      <c r="A1339" s="197">
        <v>94204</v>
      </c>
      <c r="B1339" s="197" t="s">
        <v>23931</v>
      </c>
      <c r="C1339" s="197" t="s">
        <v>102</v>
      </c>
      <c r="D1339" s="198">
        <v>82.06</v>
      </c>
    </row>
    <row r="1340" spans="1:4" ht="13.5">
      <c r="A1340" s="197">
        <v>94224</v>
      </c>
      <c r="B1340" s="197" t="s">
        <v>23932</v>
      </c>
      <c r="C1340" s="197" t="s">
        <v>119</v>
      </c>
      <c r="D1340" s="198">
        <v>27.64</v>
      </c>
    </row>
    <row r="1341" spans="1:4" ht="13.5">
      <c r="A1341" s="197">
        <v>94226</v>
      </c>
      <c r="B1341" s="197" t="s">
        <v>23933</v>
      </c>
      <c r="C1341" s="197" t="s">
        <v>102</v>
      </c>
      <c r="D1341" s="198">
        <v>21.27</v>
      </c>
    </row>
    <row r="1342" spans="1:4" ht="13.5">
      <c r="A1342" s="197">
        <v>94232</v>
      </c>
      <c r="B1342" s="197" t="s">
        <v>23934</v>
      </c>
      <c r="C1342" s="197" t="s">
        <v>170</v>
      </c>
      <c r="D1342" s="198">
        <v>3.19</v>
      </c>
    </row>
    <row r="1343" spans="1:4" ht="13.5">
      <c r="A1343" s="197">
        <v>94440</v>
      </c>
      <c r="B1343" s="197" t="s">
        <v>23935</v>
      </c>
      <c r="C1343" s="197" t="s">
        <v>102</v>
      </c>
      <c r="D1343" s="198">
        <v>53.53</v>
      </c>
    </row>
    <row r="1344" spans="1:4" ht="13.5">
      <c r="A1344" s="197">
        <v>94441</v>
      </c>
      <c r="B1344" s="197" t="s">
        <v>23936</v>
      </c>
      <c r="C1344" s="197" t="s">
        <v>102</v>
      </c>
      <c r="D1344" s="198">
        <v>57.34</v>
      </c>
    </row>
    <row r="1345" spans="1:4" ht="13.5">
      <c r="A1345" s="197">
        <v>94442</v>
      </c>
      <c r="B1345" s="197" t="s">
        <v>23937</v>
      </c>
      <c r="C1345" s="197" t="s">
        <v>102</v>
      </c>
      <c r="D1345" s="198">
        <v>53.53</v>
      </c>
    </row>
    <row r="1346" spans="1:4" ht="13.5">
      <c r="A1346" s="197">
        <v>94443</v>
      </c>
      <c r="B1346" s="197" t="s">
        <v>23938</v>
      </c>
      <c r="C1346" s="197" t="s">
        <v>102</v>
      </c>
      <c r="D1346" s="198">
        <v>57.34</v>
      </c>
    </row>
    <row r="1347" spans="1:4" ht="13.5">
      <c r="A1347" s="197">
        <v>94445</v>
      </c>
      <c r="B1347" s="197" t="s">
        <v>23939</v>
      </c>
      <c r="C1347" s="197" t="s">
        <v>102</v>
      </c>
      <c r="D1347" s="198">
        <v>75.58</v>
      </c>
    </row>
    <row r="1348" spans="1:4" ht="13.5">
      <c r="A1348" s="197">
        <v>94446</v>
      </c>
      <c r="B1348" s="197" t="s">
        <v>23940</v>
      </c>
      <c r="C1348" s="197" t="s">
        <v>102</v>
      </c>
      <c r="D1348" s="198">
        <v>82.06</v>
      </c>
    </row>
    <row r="1349" spans="1:4" ht="13.5">
      <c r="A1349" s="197">
        <v>94447</v>
      </c>
      <c r="B1349" s="197" t="s">
        <v>23941</v>
      </c>
      <c r="C1349" s="197" t="s">
        <v>102</v>
      </c>
      <c r="D1349" s="198">
        <v>75.58</v>
      </c>
    </row>
    <row r="1350" spans="1:4" ht="13.5">
      <c r="A1350" s="197">
        <v>94448</v>
      </c>
      <c r="B1350" s="197" t="s">
        <v>23942</v>
      </c>
      <c r="C1350" s="197" t="s">
        <v>102</v>
      </c>
      <c r="D1350" s="198">
        <v>82.06</v>
      </c>
    </row>
    <row r="1351" spans="1:4" ht="13.5">
      <c r="A1351" s="197">
        <v>94207</v>
      </c>
      <c r="B1351" s="197" t="s">
        <v>23943</v>
      </c>
      <c r="C1351" s="197" t="s">
        <v>102</v>
      </c>
      <c r="D1351" s="198">
        <v>47.56</v>
      </c>
    </row>
    <row r="1352" spans="1:4" ht="13.5">
      <c r="A1352" s="197">
        <v>94210</v>
      </c>
      <c r="B1352" s="197" t="s">
        <v>117</v>
      </c>
      <c r="C1352" s="197" t="s">
        <v>102</v>
      </c>
      <c r="D1352" s="198">
        <v>50.48</v>
      </c>
    </row>
    <row r="1353" spans="1:4" ht="13.5">
      <c r="A1353" s="197">
        <v>94218</v>
      </c>
      <c r="B1353" s="197" t="s">
        <v>43785</v>
      </c>
      <c r="C1353" s="197" t="s">
        <v>102</v>
      </c>
      <c r="D1353" s="198">
        <v>119.09</v>
      </c>
    </row>
    <row r="1354" spans="1:4" ht="13.5">
      <c r="A1354" s="197">
        <v>94213</v>
      </c>
      <c r="B1354" s="197" t="s">
        <v>23944</v>
      </c>
      <c r="C1354" s="197" t="s">
        <v>102</v>
      </c>
      <c r="D1354" s="198">
        <v>72.91</v>
      </c>
    </row>
    <row r="1355" spans="1:4" ht="13.5">
      <c r="A1355" s="197">
        <v>94216</v>
      </c>
      <c r="B1355" s="197" t="s">
        <v>23945</v>
      </c>
      <c r="C1355" s="197" t="s">
        <v>102</v>
      </c>
      <c r="D1355" s="198">
        <v>204.79</v>
      </c>
    </row>
    <row r="1356" spans="1:4" ht="13.5">
      <c r="A1356" s="197">
        <v>94219</v>
      </c>
      <c r="B1356" s="197" t="s">
        <v>23946</v>
      </c>
      <c r="C1356" s="197" t="s">
        <v>119</v>
      </c>
      <c r="D1356" s="198">
        <v>40.15</v>
      </c>
    </row>
    <row r="1357" spans="1:4" ht="13.5">
      <c r="A1357" s="197">
        <v>94220</v>
      </c>
      <c r="B1357" s="197" t="s">
        <v>23947</v>
      </c>
      <c r="C1357" s="197" t="s">
        <v>119</v>
      </c>
      <c r="D1357" s="198">
        <v>49.57</v>
      </c>
    </row>
    <row r="1358" spans="1:4" ht="13.5">
      <c r="A1358" s="197">
        <v>94221</v>
      </c>
      <c r="B1358" s="197" t="s">
        <v>23948</v>
      </c>
      <c r="C1358" s="197" t="s">
        <v>119</v>
      </c>
      <c r="D1358" s="198">
        <v>32.619999999999997</v>
      </c>
    </row>
    <row r="1359" spans="1:4" ht="13.5">
      <c r="A1359" s="197">
        <v>94222</v>
      </c>
      <c r="B1359" s="197" t="s">
        <v>23949</v>
      </c>
      <c r="C1359" s="197" t="s">
        <v>119</v>
      </c>
      <c r="D1359" s="198">
        <v>42.04</v>
      </c>
    </row>
    <row r="1360" spans="1:4" ht="13.5">
      <c r="A1360" s="197">
        <v>94223</v>
      </c>
      <c r="B1360" s="197" t="s">
        <v>23950</v>
      </c>
      <c r="C1360" s="197" t="s">
        <v>119</v>
      </c>
      <c r="D1360" s="198">
        <v>82.18</v>
      </c>
    </row>
    <row r="1361" spans="1:4" ht="13.5">
      <c r="A1361" s="197">
        <v>94451</v>
      </c>
      <c r="B1361" s="197" t="s">
        <v>23951</v>
      </c>
      <c r="C1361" s="197" t="s">
        <v>119</v>
      </c>
      <c r="D1361" s="198">
        <v>91.25</v>
      </c>
    </row>
    <row r="1362" spans="1:4" ht="13.5">
      <c r="A1362" s="197">
        <v>100325</v>
      </c>
      <c r="B1362" s="197" t="s">
        <v>23952</v>
      </c>
      <c r="C1362" s="197" t="s">
        <v>119</v>
      </c>
      <c r="D1362" s="198">
        <v>88.6</v>
      </c>
    </row>
    <row r="1363" spans="1:4" ht="13.5">
      <c r="A1363" s="197">
        <v>100327</v>
      </c>
      <c r="B1363" s="197" t="s">
        <v>23953</v>
      </c>
      <c r="C1363" s="197" t="s">
        <v>119</v>
      </c>
      <c r="D1363" s="198">
        <v>67.59</v>
      </c>
    </row>
    <row r="1364" spans="1:4" ht="13.5">
      <c r="A1364" s="197">
        <v>100328</v>
      </c>
      <c r="B1364" s="197" t="s">
        <v>23954</v>
      </c>
      <c r="C1364" s="197" t="s">
        <v>102</v>
      </c>
      <c r="D1364" s="198">
        <v>18.11</v>
      </c>
    </row>
    <row r="1365" spans="1:4" ht="13.5">
      <c r="A1365" s="197">
        <v>100329</v>
      </c>
      <c r="B1365" s="197" t="s">
        <v>23955</v>
      </c>
      <c r="C1365" s="197" t="s">
        <v>102</v>
      </c>
      <c r="D1365" s="198">
        <v>21.93</v>
      </c>
    </row>
    <row r="1366" spans="1:4" ht="13.5">
      <c r="A1366" s="197">
        <v>100330</v>
      </c>
      <c r="B1366" s="197" t="s">
        <v>23956</v>
      </c>
      <c r="C1366" s="197" t="s">
        <v>102</v>
      </c>
      <c r="D1366" s="198">
        <v>24.61</v>
      </c>
    </row>
    <row r="1367" spans="1:4" ht="13.5">
      <c r="A1367" s="197">
        <v>100331</v>
      </c>
      <c r="B1367" s="197" t="s">
        <v>23957</v>
      </c>
      <c r="C1367" s="197" t="s">
        <v>102</v>
      </c>
      <c r="D1367" s="198">
        <v>31.13</v>
      </c>
    </row>
    <row r="1368" spans="1:4" ht="13.5">
      <c r="A1368" s="197">
        <v>100434</v>
      </c>
      <c r="B1368" s="197" t="s">
        <v>121</v>
      </c>
      <c r="C1368" s="197" t="s">
        <v>119</v>
      </c>
      <c r="D1368" s="198">
        <v>73.510000000000005</v>
      </c>
    </row>
    <row r="1369" spans="1:4" ht="13.5">
      <c r="A1369" s="197">
        <v>100435</v>
      </c>
      <c r="B1369" s="197" t="s">
        <v>23958</v>
      </c>
      <c r="C1369" s="197" t="s">
        <v>119</v>
      </c>
      <c r="D1369" s="198">
        <v>61.03</v>
      </c>
    </row>
    <row r="1370" spans="1:4" ht="13.5">
      <c r="A1370" s="197">
        <v>94227</v>
      </c>
      <c r="B1370" s="197" t="s">
        <v>23959</v>
      </c>
      <c r="C1370" s="197" t="s">
        <v>119</v>
      </c>
      <c r="D1370" s="198">
        <v>75.39</v>
      </c>
    </row>
    <row r="1371" spans="1:4" ht="13.5">
      <c r="A1371" s="197">
        <v>94228</v>
      </c>
      <c r="B1371" s="197" t="s">
        <v>23960</v>
      </c>
      <c r="C1371" s="197" t="s">
        <v>119</v>
      </c>
      <c r="D1371" s="198">
        <v>102.46</v>
      </c>
    </row>
    <row r="1372" spans="1:4" ht="13.5">
      <c r="A1372" s="197">
        <v>94229</v>
      </c>
      <c r="B1372" s="197" t="s">
        <v>125</v>
      </c>
      <c r="C1372" s="197" t="s">
        <v>119</v>
      </c>
      <c r="D1372" s="198">
        <v>198.13</v>
      </c>
    </row>
    <row r="1373" spans="1:4" ht="13.5">
      <c r="A1373" s="197">
        <v>94231</v>
      </c>
      <c r="B1373" s="197" t="s">
        <v>23961</v>
      </c>
      <c r="C1373" s="197" t="s">
        <v>119</v>
      </c>
      <c r="D1373" s="198">
        <v>59.66</v>
      </c>
    </row>
    <row r="1374" spans="1:4" ht="13.5">
      <c r="A1374" s="197">
        <v>94449</v>
      </c>
      <c r="B1374" s="197" t="s">
        <v>23962</v>
      </c>
      <c r="C1374" s="197" t="s">
        <v>102</v>
      </c>
      <c r="D1374" s="198">
        <v>71.010000000000005</v>
      </c>
    </row>
    <row r="1375" spans="1:4" ht="13.5">
      <c r="A1375" s="197">
        <v>92255</v>
      </c>
      <c r="B1375" s="197" t="s">
        <v>23963</v>
      </c>
      <c r="C1375" s="197" t="s">
        <v>170</v>
      </c>
      <c r="D1375" s="198">
        <v>212.19</v>
      </c>
    </row>
    <row r="1376" spans="1:4" ht="13.5">
      <c r="A1376" s="197">
        <v>92256</v>
      </c>
      <c r="B1376" s="197" t="s">
        <v>23964</v>
      </c>
      <c r="C1376" s="197" t="s">
        <v>170</v>
      </c>
      <c r="D1376" s="198">
        <v>266.43</v>
      </c>
    </row>
    <row r="1377" spans="1:4" ht="13.5">
      <c r="A1377" s="197">
        <v>92257</v>
      </c>
      <c r="B1377" s="197" t="s">
        <v>23965</v>
      </c>
      <c r="C1377" s="197" t="s">
        <v>170</v>
      </c>
      <c r="D1377" s="198">
        <v>319.97000000000003</v>
      </c>
    </row>
    <row r="1378" spans="1:4" ht="13.5">
      <c r="A1378" s="197">
        <v>92258</v>
      </c>
      <c r="B1378" s="197" t="s">
        <v>23966</v>
      </c>
      <c r="C1378" s="197" t="s">
        <v>170</v>
      </c>
      <c r="D1378" s="198">
        <v>406.08</v>
      </c>
    </row>
    <row r="1379" spans="1:4" ht="13.5">
      <c r="A1379" s="197">
        <v>92568</v>
      </c>
      <c r="B1379" s="197" t="s">
        <v>23967</v>
      </c>
      <c r="C1379" s="197" t="s">
        <v>102</v>
      </c>
      <c r="D1379" s="198">
        <v>157.51</v>
      </c>
    </row>
    <row r="1380" spans="1:4" ht="13.5">
      <c r="A1380" s="197">
        <v>92569</v>
      </c>
      <c r="B1380" s="197" t="s">
        <v>23968</v>
      </c>
      <c r="C1380" s="197" t="s">
        <v>102</v>
      </c>
      <c r="D1380" s="198">
        <v>87.87</v>
      </c>
    </row>
    <row r="1381" spans="1:4" ht="13.5">
      <c r="A1381" s="197">
        <v>92570</v>
      </c>
      <c r="B1381" s="197" t="s">
        <v>23969</v>
      </c>
      <c r="C1381" s="197" t="s">
        <v>102</v>
      </c>
      <c r="D1381" s="198">
        <v>55.81</v>
      </c>
    </row>
    <row r="1382" spans="1:4" ht="13.5">
      <c r="A1382" s="197">
        <v>92571</v>
      </c>
      <c r="B1382" s="197" t="s">
        <v>23970</v>
      </c>
      <c r="C1382" s="197" t="s">
        <v>102</v>
      </c>
      <c r="D1382" s="198">
        <v>167.95</v>
      </c>
    </row>
    <row r="1383" spans="1:4" ht="13.5">
      <c r="A1383" s="197">
        <v>92572</v>
      </c>
      <c r="B1383" s="197" t="s">
        <v>23971</v>
      </c>
      <c r="C1383" s="197" t="s">
        <v>102</v>
      </c>
      <c r="D1383" s="198">
        <v>100.86</v>
      </c>
    </row>
    <row r="1384" spans="1:4" ht="13.5">
      <c r="A1384" s="197">
        <v>92573</v>
      </c>
      <c r="B1384" s="197" t="s">
        <v>23972</v>
      </c>
      <c r="C1384" s="197" t="s">
        <v>102</v>
      </c>
      <c r="D1384" s="198">
        <v>60.27</v>
      </c>
    </row>
    <row r="1385" spans="1:4" ht="13.5">
      <c r="A1385" s="197">
        <v>92574</v>
      </c>
      <c r="B1385" s="197" t="s">
        <v>23973</v>
      </c>
      <c r="C1385" s="197" t="s">
        <v>102</v>
      </c>
      <c r="D1385" s="198">
        <v>160.13</v>
      </c>
    </row>
    <row r="1386" spans="1:4" ht="13.5">
      <c r="A1386" s="197">
        <v>92575</v>
      </c>
      <c r="B1386" s="197" t="s">
        <v>23974</v>
      </c>
      <c r="C1386" s="197" t="s">
        <v>102</v>
      </c>
      <c r="D1386" s="198">
        <v>80.47</v>
      </c>
    </row>
    <row r="1387" spans="1:4" ht="13.5">
      <c r="A1387" s="197">
        <v>92576</v>
      </c>
      <c r="B1387" s="197" t="s">
        <v>23975</v>
      </c>
      <c r="C1387" s="197" t="s">
        <v>102</v>
      </c>
      <c r="D1387" s="198">
        <v>44.16</v>
      </c>
    </row>
    <row r="1388" spans="1:4" ht="13.5">
      <c r="A1388" s="197">
        <v>92577</v>
      </c>
      <c r="B1388" s="197" t="s">
        <v>23976</v>
      </c>
      <c r="C1388" s="197" t="s">
        <v>102</v>
      </c>
      <c r="D1388" s="198">
        <v>171.13</v>
      </c>
    </row>
    <row r="1389" spans="1:4" ht="13.5">
      <c r="A1389" s="197">
        <v>92578</v>
      </c>
      <c r="B1389" s="197" t="s">
        <v>23977</v>
      </c>
      <c r="C1389" s="197" t="s">
        <v>102</v>
      </c>
      <c r="D1389" s="198">
        <v>86.6</v>
      </c>
    </row>
    <row r="1390" spans="1:4" ht="13.5">
      <c r="A1390" s="197">
        <v>92579</v>
      </c>
      <c r="B1390" s="197" t="s">
        <v>23978</v>
      </c>
      <c r="C1390" s="197" t="s">
        <v>102</v>
      </c>
      <c r="D1390" s="198">
        <v>47.72</v>
      </c>
    </row>
    <row r="1391" spans="1:4" ht="13.5">
      <c r="A1391" s="197">
        <v>92580</v>
      </c>
      <c r="B1391" s="197" t="s">
        <v>23979</v>
      </c>
      <c r="C1391" s="197" t="s">
        <v>102</v>
      </c>
      <c r="D1391" s="198">
        <v>59.52</v>
      </c>
    </row>
    <row r="1392" spans="1:4" ht="13.5">
      <c r="A1392" s="197">
        <v>92581</v>
      </c>
      <c r="B1392" s="197" t="s">
        <v>23980</v>
      </c>
      <c r="C1392" s="197" t="s">
        <v>102</v>
      </c>
      <c r="D1392" s="198">
        <v>62.02</v>
      </c>
    </row>
    <row r="1393" spans="1:4" ht="13.5">
      <c r="A1393" s="197">
        <v>92582</v>
      </c>
      <c r="B1393" s="197" t="s">
        <v>23981</v>
      </c>
      <c r="C1393" s="197" t="s">
        <v>170</v>
      </c>
      <c r="D1393" s="198">
        <v>851.79</v>
      </c>
    </row>
    <row r="1394" spans="1:4" ht="13.5">
      <c r="A1394" s="197">
        <v>92584</v>
      </c>
      <c r="B1394" s="197" t="s">
        <v>23982</v>
      </c>
      <c r="C1394" s="197" t="s">
        <v>170</v>
      </c>
      <c r="D1394" s="123">
        <v>1000.29</v>
      </c>
    </row>
    <row r="1395" spans="1:4" ht="13.5">
      <c r="A1395" s="197">
        <v>92586</v>
      </c>
      <c r="B1395" s="197" t="s">
        <v>23983</v>
      </c>
      <c r="C1395" s="197" t="s">
        <v>170</v>
      </c>
      <c r="D1395" s="123">
        <v>1148.79</v>
      </c>
    </row>
    <row r="1396" spans="1:4" ht="13.5">
      <c r="A1396" s="197">
        <v>92588</v>
      </c>
      <c r="B1396" s="197" t="s">
        <v>23984</v>
      </c>
      <c r="C1396" s="197" t="s">
        <v>170</v>
      </c>
      <c r="D1396" s="123">
        <v>1459.32</v>
      </c>
    </row>
    <row r="1397" spans="1:4" ht="13.5">
      <c r="A1397" s="197">
        <v>92590</v>
      </c>
      <c r="B1397" s="197" t="s">
        <v>23985</v>
      </c>
      <c r="C1397" s="197" t="s">
        <v>170</v>
      </c>
      <c r="D1397" s="123">
        <v>1607.82</v>
      </c>
    </row>
    <row r="1398" spans="1:4" ht="13.5">
      <c r="A1398" s="197">
        <v>92592</v>
      </c>
      <c r="B1398" s="197" t="s">
        <v>23986</v>
      </c>
      <c r="C1398" s="197" t="s">
        <v>170</v>
      </c>
      <c r="D1398" s="123">
        <v>1809.86</v>
      </c>
    </row>
    <row r="1399" spans="1:4" ht="13.5">
      <c r="A1399" s="197">
        <v>92593</v>
      </c>
      <c r="B1399" s="197" t="s">
        <v>23987</v>
      </c>
      <c r="C1399" s="197" t="s">
        <v>23988</v>
      </c>
      <c r="D1399" s="198">
        <v>13.74</v>
      </c>
    </row>
    <row r="1400" spans="1:4" ht="13.5">
      <c r="A1400" s="197">
        <v>92594</v>
      </c>
      <c r="B1400" s="197" t="s">
        <v>23989</v>
      </c>
      <c r="C1400" s="197" t="s">
        <v>170</v>
      </c>
      <c r="D1400" s="123">
        <v>2103.75</v>
      </c>
    </row>
    <row r="1401" spans="1:4" ht="13.5">
      <c r="A1401" s="197">
        <v>92596</v>
      </c>
      <c r="B1401" s="197" t="s">
        <v>23990</v>
      </c>
      <c r="C1401" s="197" t="s">
        <v>170</v>
      </c>
      <c r="D1401" s="123">
        <v>2344.73</v>
      </c>
    </row>
    <row r="1402" spans="1:4" ht="13.5">
      <c r="A1402" s="197">
        <v>92598</v>
      </c>
      <c r="B1402" s="197" t="s">
        <v>23991</v>
      </c>
      <c r="C1402" s="197" t="s">
        <v>170</v>
      </c>
      <c r="D1402" s="123">
        <v>2493.2199999999998</v>
      </c>
    </row>
    <row r="1403" spans="1:4" ht="13.5">
      <c r="A1403" s="197">
        <v>92600</v>
      </c>
      <c r="B1403" s="197" t="s">
        <v>23992</v>
      </c>
      <c r="C1403" s="197" t="s">
        <v>170</v>
      </c>
      <c r="D1403" s="123">
        <v>2679.31</v>
      </c>
    </row>
    <row r="1404" spans="1:4" ht="13.5">
      <c r="A1404" s="197">
        <v>92602</v>
      </c>
      <c r="B1404" s="197" t="s">
        <v>23993</v>
      </c>
      <c r="C1404" s="197" t="s">
        <v>170</v>
      </c>
      <c r="D1404" s="198">
        <v>851.79</v>
      </c>
    </row>
    <row r="1405" spans="1:4" ht="13.5">
      <c r="A1405" s="197">
        <v>92604</v>
      </c>
      <c r="B1405" s="197" t="s">
        <v>23994</v>
      </c>
      <c r="C1405" s="197" t="s">
        <v>170</v>
      </c>
      <c r="D1405" s="198">
        <v>962.7</v>
      </c>
    </row>
    <row r="1406" spans="1:4" ht="13.5">
      <c r="A1406" s="197">
        <v>92606</v>
      </c>
      <c r="B1406" s="197" t="s">
        <v>23995</v>
      </c>
      <c r="C1406" s="197" t="s">
        <v>170</v>
      </c>
      <c r="D1406" s="123">
        <v>1111.2</v>
      </c>
    </row>
    <row r="1407" spans="1:4" ht="13.5">
      <c r="A1407" s="197">
        <v>92608</v>
      </c>
      <c r="B1407" s="197" t="s">
        <v>23996</v>
      </c>
      <c r="C1407" s="197" t="s">
        <v>170</v>
      </c>
      <c r="D1407" s="123">
        <v>1384.14</v>
      </c>
    </row>
    <row r="1408" spans="1:4" ht="13.5">
      <c r="A1408" s="197">
        <v>92610</v>
      </c>
      <c r="B1408" s="197" t="s">
        <v>23997</v>
      </c>
      <c r="C1408" s="197" t="s">
        <v>170</v>
      </c>
      <c r="D1408" s="123">
        <v>1532.64</v>
      </c>
    </row>
    <row r="1409" spans="1:4" ht="13.5">
      <c r="A1409" s="197">
        <v>92612</v>
      </c>
      <c r="B1409" s="197" t="s">
        <v>23998</v>
      </c>
      <c r="C1409" s="197" t="s">
        <v>170</v>
      </c>
      <c r="D1409" s="123">
        <v>1734.68</v>
      </c>
    </row>
    <row r="1410" spans="1:4" ht="13.5">
      <c r="A1410" s="197">
        <v>92614</v>
      </c>
      <c r="B1410" s="197" t="s">
        <v>23999</v>
      </c>
      <c r="C1410" s="197" t="s">
        <v>170</v>
      </c>
      <c r="D1410" s="123">
        <v>1953.4</v>
      </c>
    </row>
    <row r="1411" spans="1:4" ht="13.5">
      <c r="A1411" s="197">
        <v>92616</v>
      </c>
      <c r="B1411" s="197" t="s">
        <v>24000</v>
      </c>
      <c r="C1411" s="197" t="s">
        <v>170</v>
      </c>
      <c r="D1411" s="123">
        <v>2231.96</v>
      </c>
    </row>
    <row r="1412" spans="1:4" ht="13.5">
      <c r="A1412" s="197">
        <v>92618</v>
      </c>
      <c r="B1412" s="197" t="s">
        <v>24001</v>
      </c>
      <c r="C1412" s="197" t="s">
        <v>170</v>
      </c>
      <c r="D1412" s="123">
        <v>2380.46</v>
      </c>
    </row>
    <row r="1413" spans="1:4" ht="13.5">
      <c r="A1413" s="197">
        <v>92620</v>
      </c>
      <c r="B1413" s="197" t="s">
        <v>24002</v>
      </c>
      <c r="C1413" s="197" t="s">
        <v>170</v>
      </c>
      <c r="D1413" s="123">
        <v>2528.96</v>
      </c>
    </row>
    <row r="1414" spans="1:4" ht="13.5">
      <c r="A1414" s="197">
        <v>100357</v>
      </c>
      <c r="B1414" s="197" t="s">
        <v>24003</v>
      </c>
      <c r="C1414" s="197" t="s">
        <v>170</v>
      </c>
      <c r="D1414" s="123">
        <v>1180.1300000000001</v>
      </c>
    </row>
    <row r="1415" spans="1:4" ht="13.5">
      <c r="A1415" s="197">
        <v>100358</v>
      </c>
      <c r="B1415" s="197" t="s">
        <v>24004</v>
      </c>
      <c r="C1415" s="197" t="s">
        <v>170</v>
      </c>
      <c r="D1415" s="123">
        <v>1602.34</v>
      </c>
    </row>
    <row r="1416" spans="1:4" ht="13.5">
      <c r="A1416" s="197">
        <v>100359</v>
      </c>
      <c r="B1416" s="197" t="s">
        <v>24005</v>
      </c>
      <c r="C1416" s="197" t="s">
        <v>170</v>
      </c>
      <c r="D1416" s="123">
        <v>1685.68</v>
      </c>
    </row>
    <row r="1417" spans="1:4" ht="13.5">
      <c r="A1417" s="197">
        <v>100360</v>
      </c>
      <c r="B1417" s="197" t="s">
        <v>24006</v>
      </c>
      <c r="C1417" s="197" t="s">
        <v>170</v>
      </c>
      <c r="D1417" s="123">
        <v>1871.05</v>
      </c>
    </row>
    <row r="1418" spans="1:4" ht="13.5">
      <c r="A1418" s="197">
        <v>100361</v>
      </c>
      <c r="B1418" s="197" t="s">
        <v>24007</v>
      </c>
      <c r="C1418" s="197" t="s">
        <v>170</v>
      </c>
      <c r="D1418" s="123">
        <v>2328.69</v>
      </c>
    </row>
    <row r="1419" spans="1:4" ht="13.5">
      <c r="A1419" s="197">
        <v>100362</v>
      </c>
      <c r="B1419" s="197" t="s">
        <v>24008</v>
      </c>
      <c r="C1419" s="197" t="s">
        <v>170</v>
      </c>
      <c r="D1419" s="123">
        <v>3133.9</v>
      </c>
    </row>
    <row r="1420" spans="1:4" ht="13.5">
      <c r="A1420" s="197">
        <v>100363</v>
      </c>
      <c r="B1420" s="197" t="s">
        <v>24009</v>
      </c>
      <c r="C1420" s="197" t="s">
        <v>170</v>
      </c>
      <c r="D1420" s="123">
        <v>3235.75</v>
      </c>
    </row>
    <row r="1421" spans="1:4" ht="13.5">
      <c r="A1421" s="197">
        <v>100364</v>
      </c>
      <c r="B1421" s="197" t="s">
        <v>24010</v>
      </c>
      <c r="C1421" s="197" t="s">
        <v>170</v>
      </c>
      <c r="D1421" s="123">
        <v>3510.98</v>
      </c>
    </row>
    <row r="1422" spans="1:4" ht="13.5">
      <c r="A1422" s="197">
        <v>100365</v>
      </c>
      <c r="B1422" s="197" t="s">
        <v>24011</v>
      </c>
      <c r="C1422" s="197" t="s">
        <v>170</v>
      </c>
      <c r="D1422" s="123">
        <v>4030.31</v>
      </c>
    </row>
    <row r="1423" spans="1:4" ht="13.5">
      <c r="A1423" s="197">
        <v>100366</v>
      </c>
      <c r="B1423" s="197" t="s">
        <v>24012</v>
      </c>
      <c r="C1423" s="197" t="s">
        <v>170</v>
      </c>
      <c r="D1423" s="123">
        <v>4303.92</v>
      </c>
    </row>
    <row r="1424" spans="1:4" ht="13.5">
      <c r="A1424" s="197">
        <v>100367</v>
      </c>
      <c r="B1424" s="197" t="s">
        <v>24013</v>
      </c>
      <c r="C1424" s="197" t="s">
        <v>170</v>
      </c>
      <c r="D1424" s="123">
        <v>1148.17</v>
      </c>
    </row>
    <row r="1425" spans="1:4" ht="13.5">
      <c r="A1425" s="197">
        <v>100368</v>
      </c>
      <c r="B1425" s="197" t="s">
        <v>24014</v>
      </c>
      <c r="C1425" s="197" t="s">
        <v>170</v>
      </c>
      <c r="D1425" s="123">
        <v>1562.91</v>
      </c>
    </row>
    <row r="1426" spans="1:4" ht="13.5">
      <c r="A1426" s="197">
        <v>100369</v>
      </c>
      <c r="B1426" s="197" t="s">
        <v>24015</v>
      </c>
      <c r="C1426" s="197" t="s">
        <v>170</v>
      </c>
      <c r="D1426" s="123">
        <v>1646.26</v>
      </c>
    </row>
    <row r="1427" spans="1:4" ht="13.5">
      <c r="A1427" s="197">
        <v>100370</v>
      </c>
      <c r="B1427" s="197" t="s">
        <v>24016</v>
      </c>
      <c r="C1427" s="197" t="s">
        <v>170</v>
      </c>
      <c r="D1427" s="123">
        <v>1953.76</v>
      </c>
    </row>
    <row r="1428" spans="1:4" ht="13.5">
      <c r="A1428" s="197">
        <v>100371</v>
      </c>
      <c r="B1428" s="197" t="s">
        <v>24017</v>
      </c>
      <c r="C1428" s="197" t="s">
        <v>170</v>
      </c>
      <c r="D1428" s="123">
        <v>2223.5500000000002</v>
      </c>
    </row>
    <row r="1429" spans="1:4" ht="13.5">
      <c r="A1429" s="197">
        <v>100372</v>
      </c>
      <c r="B1429" s="197" t="s">
        <v>24018</v>
      </c>
      <c r="C1429" s="197" t="s">
        <v>170</v>
      </c>
      <c r="D1429" s="123">
        <v>2953.74</v>
      </c>
    </row>
    <row r="1430" spans="1:4" ht="13.5">
      <c r="A1430" s="197">
        <v>100373</v>
      </c>
      <c r="B1430" s="197" t="s">
        <v>24019</v>
      </c>
      <c r="C1430" s="197" t="s">
        <v>170</v>
      </c>
      <c r="D1430" s="123">
        <v>3054.72</v>
      </c>
    </row>
    <row r="1431" spans="1:4" ht="13.5">
      <c r="A1431" s="197">
        <v>100374</v>
      </c>
      <c r="B1431" s="197" t="s">
        <v>24020</v>
      </c>
      <c r="C1431" s="197" t="s">
        <v>170</v>
      </c>
      <c r="D1431" s="123">
        <v>3272.5</v>
      </c>
    </row>
    <row r="1432" spans="1:4" ht="13.5">
      <c r="A1432" s="197">
        <v>100375</v>
      </c>
      <c r="B1432" s="197" t="s">
        <v>24021</v>
      </c>
      <c r="C1432" s="197" t="s">
        <v>170</v>
      </c>
      <c r="D1432" s="123">
        <v>3675.02</v>
      </c>
    </row>
    <row r="1433" spans="1:4" ht="13.5">
      <c r="A1433" s="197">
        <v>100376</v>
      </c>
      <c r="B1433" s="197" t="s">
        <v>24022</v>
      </c>
      <c r="C1433" s="197" t="s">
        <v>170</v>
      </c>
      <c r="D1433" s="123">
        <v>3597.48</v>
      </c>
    </row>
    <row r="1434" spans="1:4" ht="13.5">
      <c r="A1434" s="197">
        <v>100377</v>
      </c>
      <c r="B1434" s="197" t="s">
        <v>24023</v>
      </c>
      <c r="C1434" s="197" t="s">
        <v>23988</v>
      </c>
      <c r="D1434" s="198">
        <v>14.21</v>
      </c>
    </row>
    <row r="1435" spans="1:4" ht="13.5">
      <c r="A1435" s="197">
        <v>100378</v>
      </c>
      <c r="B1435" s="197" t="s">
        <v>24024</v>
      </c>
      <c r="C1435" s="197" t="s">
        <v>23988</v>
      </c>
      <c r="D1435" s="198">
        <v>13.33</v>
      </c>
    </row>
    <row r="1436" spans="1:4" ht="13.5">
      <c r="A1436" s="197">
        <v>100382</v>
      </c>
      <c r="B1436" s="197" t="s">
        <v>24025</v>
      </c>
      <c r="C1436" s="197" t="s">
        <v>102</v>
      </c>
      <c r="D1436" s="198">
        <v>26.64</v>
      </c>
    </row>
    <row r="1437" spans="1:4" ht="13.5">
      <c r="A1437" s="197">
        <v>94444</v>
      </c>
      <c r="B1437" s="197" t="s">
        <v>24026</v>
      </c>
      <c r="C1437" s="197" t="s">
        <v>102</v>
      </c>
      <c r="D1437" s="198">
        <v>722.31</v>
      </c>
    </row>
    <row r="1438" spans="1:4" ht="13.5">
      <c r="A1438" s="197">
        <v>102661</v>
      </c>
      <c r="B1438" s="197" t="s">
        <v>43786</v>
      </c>
      <c r="C1438" s="197" t="s">
        <v>119</v>
      </c>
      <c r="D1438" s="198">
        <v>33.28</v>
      </c>
    </row>
    <row r="1439" spans="1:4" ht="13.5">
      <c r="A1439" s="197">
        <v>102663</v>
      </c>
      <c r="B1439" s="197" t="s">
        <v>43787</v>
      </c>
      <c r="C1439" s="197" t="s">
        <v>119</v>
      </c>
      <c r="D1439" s="198">
        <v>56.28</v>
      </c>
    </row>
    <row r="1440" spans="1:4" ht="13.5">
      <c r="A1440" s="197">
        <v>102664</v>
      </c>
      <c r="B1440" s="197" t="s">
        <v>43788</v>
      </c>
      <c r="C1440" s="197" t="s">
        <v>119</v>
      </c>
      <c r="D1440" s="198">
        <v>40.700000000000003</v>
      </c>
    </row>
    <row r="1441" spans="1:4" ht="13.5">
      <c r="A1441" s="197">
        <v>102665</v>
      </c>
      <c r="B1441" s="197" t="s">
        <v>43789</v>
      </c>
      <c r="C1441" s="197" t="s">
        <v>119</v>
      </c>
      <c r="D1441" s="198">
        <v>19.489999999999998</v>
      </c>
    </row>
    <row r="1442" spans="1:4" ht="13.5">
      <c r="A1442" s="197">
        <v>102666</v>
      </c>
      <c r="B1442" s="197" t="s">
        <v>43790</v>
      </c>
      <c r="C1442" s="197" t="s">
        <v>119</v>
      </c>
      <c r="D1442" s="198">
        <v>52.35</v>
      </c>
    </row>
    <row r="1443" spans="1:4" ht="13.5">
      <c r="A1443" s="197">
        <v>102669</v>
      </c>
      <c r="B1443" s="197" t="s">
        <v>43791</v>
      </c>
      <c r="C1443" s="197" t="s">
        <v>119</v>
      </c>
      <c r="D1443" s="198">
        <v>75.69</v>
      </c>
    </row>
    <row r="1444" spans="1:4" ht="13.5">
      <c r="A1444" s="197">
        <v>102670</v>
      </c>
      <c r="B1444" s="197" t="s">
        <v>43792</v>
      </c>
      <c r="C1444" s="197" t="s">
        <v>119</v>
      </c>
      <c r="D1444" s="198">
        <v>95.15</v>
      </c>
    </row>
    <row r="1445" spans="1:4" ht="13.5">
      <c r="A1445" s="197">
        <v>102673</v>
      </c>
      <c r="B1445" s="197" t="s">
        <v>43793</v>
      </c>
      <c r="C1445" s="197" t="s">
        <v>119</v>
      </c>
      <c r="D1445" s="198">
        <v>144.86000000000001</v>
      </c>
    </row>
    <row r="1446" spans="1:4" ht="13.5">
      <c r="A1446" s="197">
        <v>102674</v>
      </c>
      <c r="B1446" s="197" t="s">
        <v>43794</v>
      </c>
      <c r="C1446" s="197" t="s">
        <v>119</v>
      </c>
      <c r="D1446" s="198">
        <v>100.43</v>
      </c>
    </row>
    <row r="1447" spans="1:4" ht="13.5">
      <c r="A1447" s="197">
        <v>102677</v>
      </c>
      <c r="B1447" s="197" t="s">
        <v>43795</v>
      </c>
      <c r="C1447" s="197" t="s">
        <v>119</v>
      </c>
      <c r="D1447" s="198">
        <v>129.30000000000001</v>
      </c>
    </row>
    <row r="1448" spans="1:4" ht="13.5">
      <c r="A1448" s="197">
        <v>102678</v>
      </c>
      <c r="B1448" s="197" t="s">
        <v>43796</v>
      </c>
      <c r="C1448" s="197" t="s">
        <v>119</v>
      </c>
      <c r="D1448" s="198">
        <v>114.83</v>
      </c>
    </row>
    <row r="1449" spans="1:4" ht="13.5">
      <c r="A1449" s="197">
        <v>102679</v>
      </c>
      <c r="B1449" s="197" t="s">
        <v>43797</v>
      </c>
      <c r="C1449" s="197" t="s">
        <v>119</v>
      </c>
      <c r="D1449" s="198">
        <v>119.69</v>
      </c>
    </row>
    <row r="1450" spans="1:4" ht="13.5">
      <c r="A1450" s="197">
        <v>102680</v>
      </c>
      <c r="B1450" s="197" t="s">
        <v>43798</v>
      </c>
      <c r="C1450" s="197" t="s">
        <v>119</v>
      </c>
      <c r="D1450" s="198">
        <v>127.71</v>
      </c>
    </row>
    <row r="1451" spans="1:4" ht="13.5">
      <c r="A1451" s="197">
        <v>102683</v>
      </c>
      <c r="B1451" s="197" t="s">
        <v>43799</v>
      </c>
      <c r="C1451" s="197" t="s">
        <v>119</v>
      </c>
      <c r="D1451" s="198">
        <v>161.1</v>
      </c>
    </row>
    <row r="1452" spans="1:4" ht="13.5">
      <c r="A1452" s="197">
        <v>102684</v>
      </c>
      <c r="B1452" s="197" t="s">
        <v>43800</v>
      </c>
      <c r="C1452" s="197" t="s">
        <v>119</v>
      </c>
      <c r="D1452" s="198">
        <v>132.54</v>
      </c>
    </row>
    <row r="1453" spans="1:4" ht="13.5">
      <c r="A1453" s="197">
        <v>102687</v>
      </c>
      <c r="B1453" s="197" t="s">
        <v>43801</v>
      </c>
      <c r="C1453" s="197" t="s">
        <v>119</v>
      </c>
      <c r="D1453" s="198">
        <v>161.75</v>
      </c>
    </row>
    <row r="1454" spans="1:4" ht="13.5">
      <c r="A1454" s="197">
        <v>102688</v>
      </c>
      <c r="B1454" s="197" t="s">
        <v>43802</v>
      </c>
      <c r="C1454" s="197" t="s">
        <v>119</v>
      </c>
      <c r="D1454" s="198">
        <v>39.75</v>
      </c>
    </row>
    <row r="1455" spans="1:4" ht="13.5">
      <c r="A1455" s="197">
        <v>102690</v>
      </c>
      <c r="B1455" s="197" t="s">
        <v>43803</v>
      </c>
      <c r="C1455" s="197" t="s">
        <v>119</v>
      </c>
      <c r="D1455" s="198">
        <v>58.82</v>
      </c>
    </row>
    <row r="1456" spans="1:4" ht="13.5">
      <c r="A1456" s="197">
        <v>102694</v>
      </c>
      <c r="B1456" s="197" t="s">
        <v>43804</v>
      </c>
      <c r="C1456" s="197" t="s">
        <v>119</v>
      </c>
      <c r="D1456" s="198">
        <v>70.42</v>
      </c>
    </row>
    <row r="1457" spans="1:4" ht="13.5">
      <c r="A1457" s="197">
        <v>102697</v>
      </c>
      <c r="B1457" s="197" t="s">
        <v>43805</v>
      </c>
      <c r="C1457" s="197" t="s">
        <v>119</v>
      </c>
      <c r="D1457" s="198">
        <v>93.99</v>
      </c>
    </row>
    <row r="1458" spans="1:4" ht="13.5">
      <c r="A1458" s="197">
        <v>102704</v>
      </c>
      <c r="B1458" s="197" t="s">
        <v>43806</v>
      </c>
      <c r="C1458" s="197" t="s">
        <v>119</v>
      </c>
      <c r="D1458" s="198">
        <v>12.16</v>
      </c>
    </row>
    <row r="1459" spans="1:4" ht="13.5">
      <c r="A1459" s="197">
        <v>102706</v>
      </c>
      <c r="B1459" s="197" t="s">
        <v>43807</v>
      </c>
      <c r="C1459" s="197" t="s">
        <v>119</v>
      </c>
      <c r="D1459" s="198">
        <v>14.04</v>
      </c>
    </row>
    <row r="1460" spans="1:4" ht="13.5">
      <c r="A1460" s="197">
        <v>102707</v>
      </c>
      <c r="B1460" s="197" t="s">
        <v>43808</v>
      </c>
      <c r="C1460" s="197" t="s">
        <v>119</v>
      </c>
      <c r="D1460" s="198">
        <v>38.590000000000003</v>
      </c>
    </row>
    <row r="1461" spans="1:4" ht="13.5">
      <c r="A1461" s="197">
        <v>102708</v>
      </c>
      <c r="B1461" s="197" t="s">
        <v>43809</v>
      </c>
      <c r="C1461" s="197" t="s">
        <v>170</v>
      </c>
      <c r="D1461" s="198">
        <v>26.78</v>
      </c>
    </row>
    <row r="1462" spans="1:4" ht="13.5">
      <c r="A1462" s="197">
        <v>102710</v>
      </c>
      <c r="B1462" s="197" t="s">
        <v>43810</v>
      </c>
      <c r="C1462" s="197" t="s">
        <v>170</v>
      </c>
      <c r="D1462" s="198">
        <v>64.040000000000006</v>
      </c>
    </row>
    <row r="1463" spans="1:4" ht="13.5">
      <c r="A1463" s="197">
        <v>102711</v>
      </c>
      <c r="B1463" s="197" t="s">
        <v>43811</v>
      </c>
      <c r="C1463" s="197" t="s">
        <v>170</v>
      </c>
      <c r="D1463" s="198">
        <v>84.81</v>
      </c>
    </row>
    <row r="1464" spans="1:4" ht="13.5">
      <c r="A1464" s="197">
        <v>102712</v>
      </c>
      <c r="B1464" s="197" t="s">
        <v>43812</v>
      </c>
      <c r="C1464" s="197" t="s">
        <v>102</v>
      </c>
      <c r="D1464" s="198">
        <v>8.3000000000000007</v>
      </c>
    </row>
    <row r="1465" spans="1:4" ht="13.5">
      <c r="A1465" s="197">
        <v>102713</v>
      </c>
      <c r="B1465" s="197" t="s">
        <v>43813</v>
      </c>
      <c r="C1465" s="197" t="s">
        <v>102</v>
      </c>
      <c r="D1465" s="198">
        <v>11.38</v>
      </c>
    </row>
    <row r="1466" spans="1:4" ht="13.5">
      <c r="A1466" s="197">
        <v>102715</v>
      </c>
      <c r="B1466" s="197" t="s">
        <v>43814</v>
      </c>
      <c r="C1466" s="197" t="s">
        <v>102</v>
      </c>
      <c r="D1466" s="198">
        <v>22.42</v>
      </c>
    </row>
    <row r="1467" spans="1:4" ht="13.5">
      <c r="A1467" s="197">
        <v>102716</v>
      </c>
      <c r="B1467" s="197" t="s">
        <v>43815</v>
      </c>
      <c r="C1467" s="197" t="s">
        <v>105</v>
      </c>
      <c r="D1467" s="198">
        <v>115.42</v>
      </c>
    </row>
    <row r="1468" spans="1:4" ht="13.5">
      <c r="A1468" s="197">
        <v>102717</v>
      </c>
      <c r="B1468" s="197" t="s">
        <v>43816</v>
      </c>
      <c r="C1468" s="197" t="s">
        <v>105</v>
      </c>
      <c r="D1468" s="198">
        <v>101.44</v>
      </c>
    </row>
    <row r="1469" spans="1:4" ht="13.5">
      <c r="A1469" s="197">
        <v>102718</v>
      </c>
      <c r="B1469" s="197" t="s">
        <v>43817</v>
      </c>
      <c r="C1469" s="197" t="s">
        <v>105</v>
      </c>
      <c r="D1469" s="198">
        <v>128.63</v>
      </c>
    </row>
    <row r="1470" spans="1:4" ht="13.5">
      <c r="A1470" s="197">
        <v>102719</v>
      </c>
      <c r="B1470" s="197" t="s">
        <v>43818</v>
      </c>
      <c r="C1470" s="197" t="s">
        <v>105</v>
      </c>
      <c r="D1470" s="198">
        <v>114.65</v>
      </c>
    </row>
    <row r="1471" spans="1:4" ht="13.5">
      <c r="A1471" s="197">
        <v>102722</v>
      </c>
      <c r="B1471" s="197" t="s">
        <v>43819</v>
      </c>
      <c r="C1471" s="197" t="s">
        <v>119</v>
      </c>
      <c r="D1471" s="198">
        <v>50.65</v>
      </c>
    </row>
    <row r="1472" spans="1:4" ht="13.5">
      <c r="A1472" s="197">
        <v>102723</v>
      </c>
      <c r="B1472" s="197" t="s">
        <v>43820</v>
      </c>
      <c r="C1472" s="197" t="s">
        <v>119</v>
      </c>
      <c r="D1472" s="198">
        <v>51.2</v>
      </c>
    </row>
    <row r="1473" spans="1:4" ht="13.5">
      <c r="A1473" s="197">
        <v>102724</v>
      </c>
      <c r="B1473" s="197" t="s">
        <v>43821</v>
      </c>
      <c r="C1473" s="197" t="s">
        <v>170</v>
      </c>
      <c r="D1473" s="198">
        <v>30.18</v>
      </c>
    </row>
    <row r="1474" spans="1:4" ht="13.5">
      <c r="A1474" s="197">
        <v>102725</v>
      </c>
      <c r="B1474" s="197" t="s">
        <v>43822</v>
      </c>
      <c r="C1474" s="197" t="s">
        <v>170</v>
      </c>
      <c r="D1474" s="198">
        <v>28.94</v>
      </c>
    </row>
    <row r="1475" spans="1:4" ht="13.5">
      <c r="A1475" s="197">
        <v>102726</v>
      </c>
      <c r="B1475" s="197" t="s">
        <v>43823</v>
      </c>
      <c r="C1475" s="197" t="s">
        <v>170</v>
      </c>
      <c r="D1475" s="198">
        <v>26.36</v>
      </c>
    </row>
    <row r="1476" spans="1:4" ht="13.5">
      <c r="A1476" s="197">
        <v>103653</v>
      </c>
      <c r="B1476" s="197" t="s">
        <v>43824</v>
      </c>
      <c r="C1476" s="197" t="s">
        <v>102</v>
      </c>
      <c r="D1476" s="198">
        <v>26.76</v>
      </c>
    </row>
    <row r="1477" spans="1:4" ht="13.5">
      <c r="A1477" s="197">
        <v>92743</v>
      </c>
      <c r="B1477" s="197" t="s">
        <v>24027</v>
      </c>
      <c r="C1477" s="197" t="s">
        <v>105</v>
      </c>
      <c r="D1477" s="198">
        <v>651.26</v>
      </c>
    </row>
    <row r="1478" spans="1:4" ht="13.5">
      <c r="A1478" s="197">
        <v>92744</v>
      </c>
      <c r="B1478" s="197" t="s">
        <v>24028</v>
      </c>
      <c r="C1478" s="197" t="s">
        <v>105</v>
      </c>
      <c r="D1478" s="198">
        <v>610.09</v>
      </c>
    </row>
    <row r="1479" spans="1:4" ht="13.5">
      <c r="A1479" s="197">
        <v>92745</v>
      </c>
      <c r="B1479" s="197" t="s">
        <v>24029</v>
      </c>
      <c r="C1479" s="197" t="s">
        <v>105</v>
      </c>
      <c r="D1479" s="198">
        <v>815.38</v>
      </c>
    </row>
    <row r="1480" spans="1:4" ht="13.5">
      <c r="A1480" s="197">
        <v>92746</v>
      </c>
      <c r="B1480" s="197" t="s">
        <v>24030</v>
      </c>
      <c r="C1480" s="197" t="s">
        <v>105</v>
      </c>
      <c r="D1480" s="198">
        <v>732.93</v>
      </c>
    </row>
    <row r="1481" spans="1:4" ht="13.5">
      <c r="A1481" s="197">
        <v>92747</v>
      </c>
      <c r="B1481" s="197" t="s">
        <v>24031</v>
      </c>
      <c r="C1481" s="197" t="s">
        <v>105</v>
      </c>
      <c r="D1481" s="198">
        <v>908.88</v>
      </c>
    </row>
    <row r="1482" spans="1:4" ht="13.5">
      <c r="A1482" s="197">
        <v>92748</v>
      </c>
      <c r="B1482" s="197" t="s">
        <v>24032</v>
      </c>
      <c r="C1482" s="197" t="s">
        <v>105</v>
      </c>
      <c r="D1482" s="198">
        <v>803.4</v>
      </c>
    </row>
    <row r="1483" spans="1:4" ht="13.5">
      <c r="A1483" s="197">
        <v>92749</v>
      </c>
      <c r="B1483" s="197" t="s">
        <v>24033</v>
      </c>
      <c r="C1483" s="197" t="s">
        <v>105</v>
      </c>
      <c r="D1483" s="198">
        <v>935.38</v>
      </c>
    </row>
    <row r="1484" spans="1:4" ht="13.5">
      <c r="A1484" s="197">
        <v>92750</v>
      </c>
      <c r="B1484" s="197" t="s">
        <v>24034</v>
      </c>
      <c r="C1484" s="197" t="s">
        <v>105</v>
      </c>
      <c r="D1484" s="123">
        <v>1624.85</v>
      </c>
    </row>
    <row r="1485" spans="1:4" ht="13.5">
      <c r="A1485" s="197">
        <v>92751</v>
      </c>
      <c r="B1485" s="197" t="s">
        <v>24035</v>
      </c>
      <c r="C1485" s="197" t="s">
        <v>105</v>
      </c>
      <c r="D1485" s="123">
        <v>2025.3</v>
      </c>
    </row>
    <row r="1486" spans="1:4" ht="13.5">
      <c r="A1486" s="197">
        <v>92752</v>
      </c>
      <c r="B1486" s="197" t="s">
        <v>24036</v>
      </c>
      <c r="C1486" s="197" t="s">
        <v>105</v>
      </c>
      <c r="D1486" s="123">
        <v>2424.0100000000002</v>
      </c>
    </row>
    <row r="1487" spans="1:4" ht="13.5">
      <c r="A1487" s="197">
        <v>92753</v>
      </c>
      <c r="B1487" s="197" t="s">
        <v>24037</v>
      </c>
      <c r="C1487" s="197" t="s">
        <v>105</v>
      </c>
      <c r="D1487" s="198">
        <v>636.54999999999995</v>
      </c>
    </row>
    <row r="1488" spans="1:4" ht="13.5">
      <c r="A1488" s="197">
        <v>92754</v>
      </c>
      <c r="B1488" s="197" t="s">
        <v>24038</v>
      </c>
      <c r="C1488" s="197" t="s">
        <v>105</v>
      </c>
      <c r="D1488" s="198">
        <v>580.73</v>
      </c>
    </row>
    <row r="1489" spans="1:4" ht="13.5">
      <c r="A1489" s="197">
        <v>92755</v>
      </c>
      <c r="B1489" s="197" t="s">
        <v>24039</v>
      </c>
      <c r="C1489" s="197" t="s">
        <v>102</v>
      </c>
      <c r="D1489" s="198">
        <v>243.79</v>
      </c>
    </row>
    <row r="1490" spans="1:4" ht="13.5">
      <c r="A1490" s="197">
        <v>92756</v>
      </c>
      <c r="B1490" s="197" t="s">
        <v>24040</v>
      </c>
      <c r="C1490" s="197" t="s">
        <v>102</v>
      </c>
      <c r="D1490" s="198">
        <v>275.98</v>
      </c>
    </row>
    <row r="1491" spans="1:4" ht="13.5">
      <c r="A1491" s="197">
        <v>92757</v>
      </c>
      <c r="B1491" s="197" t="s">
        <v>24041</v>
      </c>
      <c r="C1491" s="197" t="s">
        <v>102</v>
      </c>
      <c r="D1491" s="198">
        <v>315.13</v>
      </c>
    </row>
    <row r="1492" spans="1:4" ht="13.5">
      <c r="A1492" s="197">
        <v>92758</v>
      </c>
      <c r="B1492" s="197" t="s">
        <v>24042</v>
      </c>
      <c r="C1492" s="197" t="s">
        <v>105</v>
      </c>
      <c r="D1492" s="198">
        <v>726.56</v>
      </c>
    </row>
    <row r="1493" spans="1:4" ht="13.5">
      <c r="A1493" s="197">
        <v>91069</v>
      </c>
      <c r="B1493" s="197" t="s">
        <v>24043</v>
      </c>
      <c r="C1493" s="197" t="s">
        <v>102</v>
      </c>
      <c r="D1493" s="198">
        <v>121.53</v>
      </c>
    </row>
    <row r="1494" spans="1:4" ht="13.5">
      <c r="A1494" s="197">
        <v>91070</v>
      </c>
      <c r="B1494" s="197" t="s">
        <v>24044</v>
      </c>
      <c r="C1494" s="197" t="s">
        <v>102</v>
      </c>
      <c r="D1494" s="198">
        <v>132.93</v>
      </c>
    </row>
    <row r="1495" spans="1:4" ht="13.5">
      <c r="A1495" s="197">
        <v>91071</v>
      </c>
      <c r="B1495" s="197" t="s">
        <v>24045</v>
      </c>
      <c r="C1495" s="197" t="s">
        <v>102</v>
      </c>
      <c r="D1495" s="198">
        <v>173.36</v>
      </c>
    </row>
    <row r="1496" spans="1:4" ht="13.5">
      <c r="A1496" s="197">
        <v>91072</v>
      </c>
      <c r="B1496" s="197" t="s">
        <v>24046</v>
      </c>
      <c r="C1496" s="197" t="s">
        <v>102</v>
      </c>
      <c r="D1496" s="198">
        <v>184.7</v>
      </c>
    </row>
    <row r="1497" spans="1:4" ht="13.5">
      <c r="A1497" s="197">
        <v>91073</v>
      </c>
      <c r="B1497" s="197" t="s">
        <v>24047</v>
      </c>
      <c r="C1497" s="197" t="s">
        <v>102</v>
      </c>
      <c r="D1497" s="198">
        <v>140.13</v>
      </c>
    </row>
    <row r="1498" spans="1:4" ht="13.5">
      <c r="A1498" s="197">
        <v>91074</v>
      </c>
      <c r="B1498" s="197" t="s">
        <v>24048</v>
      </c>
      <c r="C1498" s="197" t="s">
        <v>102</v>
      </c>
      <c r="D1498" s="198">
        <v>153.44</v>
      </c>
    </row>
    <row r="1499" spans="1:4" ht="13.5">
      <c r="A1499" s="197">
        <v>91075</v>
      </c>
      <c r="B1499" s="197" t="s">
        <v>24049</v>
      </c>
      <c r="C1499" s="197" t="s">
        <v>102</v>
      </c>
      <c r="D1499" s="198">
        <v>195.12</v>
      </c>
    </row>
    <row r="1500" spans="1:4" ht="13.5">
      <c r="A1500" s="197">
        <v>91076</v>
      </c>
      <c r="B1500" s="197" t="s">
        <v>24050</v>
      </c>
      <c r="C1500" s="197" t="s">
        <v>102</v>
      </c>
      <c r="D1500" s="198">
        <v>208.43</v>
      </c>
    </row>
    <row r="1501" spans="1:4" ht="13.5">
      <c r="A1501" s="197">
        <v>91077</v>
      </c>
      <c r="B1501" s="197" t="s">
        <v>24051</v>
      </c>
      <c r="C1501" s="197" t="s">
        <v>102</v>
      </c>
      <c r="D1501" s="198">
        <v>140.44</v>
      </c>
    </row>
    <row r="1502" spans="1:4" ht="13.5">
      <c r="A1502" s="197">
        <v>91078</v>
      </c>
      <c r="B1502" s="197" t="s">
        <v>24052</v>
      </c>
      <c r="C1502" s="197" t="s">
        <v>102</v>
      </c>
      <c r="D1502" s="198">
        <v>164.34</v>
      </c>
    </row>
    <row r="1503" spans="1:4" ht="13.5">
      <c r="A1503" s="197">
        <v>91079</v>
      </c>
      <c r="B1503" s="197" t="s">
        <v>24053</v>
      </c>
      <c r="C1503" s="197" t="s">
        <v>102</v>
      </c>
      <c r="D1503" s="198">
        <v>147.62</v>
      </c>
    </row>
    <row r="1504" spans="1:4" ht="13.5">
      <c r="A1504" s="197">
        <v>91080</v>
      </c>
      <c r="B1504" s="197" t="s">
        <v>24054</v>
      </c>
      <c r="C1504" s="197" t="s">
        <v>102</v>
      </c>
      <c r="D1504" s="198">
        <v>171.26</v>
      </c>
    </row>
    <row r="1505" spans="1:4" ht="13.5">
      <c r="A1505" s="197">
        <v>91081</v>
      </c>
      <c r="B1505" s="197" t="s">
        <v>24055</v>
      </c>
      <c r="C1505" s="197" t="s">
        <v>102</v>
      </c>
      <c r="D1505" s="198">
        <v>161.13</v>
      </c>
    </row>
    <row r="1506" spans="1:4" ht="13.5">
      <c r="A1506" s="197">
        <v>91082</v>
      </c>
      <c r="B1506" s="197" t="s">
        <v>24056</v>
      </c>
      <c r="C1506" s="197" t="s">
        <v>102</v>
      </c>
      <c r="D1506" s="198">
        <v>186.71</v>
      </c>
    </row>
    <row r="1507" spans="1:4" ht="13.5">
      <c r="A1507" s="197">
        <v>91083</v>
      </c>
      <c r="B1507" s="197" t="s">
        <v>24057</v>
      </c>
      <c r="C1507" s="197" t="s">
        <v>102</v>
      </c>
      <c r="D1507" s="198">
        <v>173.77</v>
      </c>
    </row>
    <row r="1508" spans="1:4" ht="13.5">
      <c r="A1508" s="197">
        <v>91084</v>
      </c>
      <c r="B1508" s="197" t="s">
        <v>24058</v>
      </c>
      <c r="C1508" s="197" t="s">
        <v>102</v>
      </c>
      <c r="D1508" s="198">
        <v>199</v>
      </c>
    </row>
    <row r="1509" spans="1:4" ht="13.5">
      <c r="A1509" s="197">
        <v>91086</v>
      </c>
      <c r="B1509" s="197" t="s">
        <v>24059</v>
      </c>
      <c r="C1509" s="197" t="s">
        <v>102</v>
      </c>
      <c r="D1509" s="198">
        <v>135.31</v>
      </c>
    </row>
    <row r="1510" spans="1:4" ht="13.5">
      <c r="A1510" s="197">
        <v>91087</v>
      </c>
      <c r="B1510" s="197" t="s">
        <v>24060</v>
      </c>
      <c r="C1510" s="197" t="s">
        <v>102</v>
      </c>
      <c r="D1510" s="198">
        <v>147.13</v>
      </c>
    </row>
    <row r="1511" spans="1:4" ht="13.5">
      <c r="A1511" s="197">
        <v>91088</v>
      </c>
      <c r="B1511" s="197" t="s">
        <v>24061</v>
      </c>
      <c r="C1511" s="197" t="s">
        <v>102</v>
      </c>
      <c r="D1511" s="198">
        <v>188.87</v>
      </c>
    </row>
    <row r="1512" spans="1:4" ht="13.5">
      <c r="A1512" s="197">
        <v>91089</v>
      </c>
      <c r="B1512" s="197" t="s">
        <v>24062</v>
      </c>
      <c r="C1512" s="197" t="s">
        <v>102</v>
      </c>
      <c r="D1512" s="198">
        <v>200.83</v>
      </c>
    </row>
    <row r="1513" spans="1:4" ht="13.5">
      <c r="A1513" s="197">
        <v>91090</v>
      </c>
      <c r="B1513" s="197" t="s">
        <v>24063</v>
      </c>
      <c r="C1513" s="197" t="s">
        <v>102</v>
      </c>
      <c r="D1513" s="198">
        <v>151.38</v>
      </c>
    </row>
    <row r="1514" spans="1:4" ht="13.5">
      <c r="A1514" s="197">
        <v>91091</v>
      </c>
      <c r="B1514" s="197" t="s">
        <v>24064</v>
      </c>
      <c r="C1514" s="197" t="s">
        <v>102</v>
      </c>
      <c r="D1514" s="198">
        <v>165.34</v>
      </c>
    </row>
    <row r="1515" spans="1:4" ht="13.5">
      <c r="A1515" s="197">
        <v>91092</v>
      </c>
      <c r="B1515" s="197" t="s">
        <v>24065</v>
      </c>
      <c r="C1515" s="197" t="s">
        <v>102</v>
      </c>
      <c r="D1515" s="198">
        <v>207.49</v>
      </c>
    </row>
    <row r="1516" spans="1:4" ht="13.5">
      <c r="A1516" s="197">
        <v>91093</v>
      </c>
      <c r="B1516" s="197" t="s">
        <v>24066</v>
      </c>
      <c r="C1516" s="197" t="s">
        <v>102</v>
      </c>
      <c r="D1516" s="198">
        <v>221.86</v>
      </c>
    </row>
    <row r="1517" spans="1:4" ht="13.5">
      <c r="A1517" s="197">
        <v>91094</v>
      </c>
      <c r="B1517" s="197" t="s">
        <v>24067</v>
      </c>
      <c r="C1517" s="197" t="s">
        <v>102</v>
      </c>
      <c r="D1517" s="198">
        <v>148.77000000000001</v>
      </c>
    </row>
    <row r="1518" spans="1:4" ht="13.5">
      <c r="A1518" s="197">
        <v>91095</v>
      </c>
      <c r="B1518" s="197" t="s">
        <v>24068</v>
      </c>
      <c r="C1518" s="197" t="s">
        <v>102</v>
      </c>
      <c r="D1518" s="198">
        <v>173.18</v>
      </c>
    </row>
    <row r="1519" spans="1:4" ht="13.5">
      <c r="A1519" s="197">
        <v>91096</v>
      </c>
      <c r="B1519" s="197" t="s">
        <v>24069</v>
      </c>
      <c r="C1519" s="197" t="s">
        <v>102</v>
      </c>
      <c r="D1519" s="198">
        <v>152.13</v>
      </c>
    </row>
    <row r="1520" spans="1:4" ht="13.5">
      <c r="A1520" s="197">
        <v>91097</v>
      </c>
      <c r="B1520" s="197" t="s">
        <v>24070</v>
      </c>
      <c r="C1520" s="197" t="s">
        <v>102</v>
      </c>
      <c r="D1520" s="198">
        <v>176.32</v>
      </c>
    </row>
    <row r="1521" spans="1:4" ht="13.5">
      <c r="A1521" s="197">
        <v>91098</v>
      </c>
      <c r="B1521" s="197" t="s">
        <v>24071</v>
      </c>
      <c r="C1521" s="197" t="s">
        <v>102</v>
      </c>
      <c r="D1521" s="198">
        <v>169.27</v>
      </c>
    </row>
    <row r="1522" spans="1:4" ht="13.5">
      <c r="A1522" s="197">
        <v>91099</v>
      </c>
      <c r="B1522" s="197" t="s">
        <v>24072</v>
      </c>
      <c r="C1522" s="197" t="s">
        <v>102</v>
      </c>
      <c r="D1522" s="198">
        <v>195.53</v>
      </c>
    </row>
    <row r="1523" spans="1:4" ht="13.5">
      <c r="A1523" s="197">
        <v>91100</v>
      </c>
      <c r="B1523" s="197" t="s">
        <v>24073</v>
      </c>
      <c r="C1523" s="197" t="s">
        <v>102</v>
      </c>
      <c r="D1523" s="198">
        <v>179.11</v>
      </c>
    </row>
    <row r="1524" spans="1:4" ht="13.5">
      <c r="A1524" s="197">
        <v>91101</v>
      </c>
      <c r="B1524" s="197" t="s">
        <v>24074</v>
      </c>
      <c r="C1524" s="197" t="s">
        <v>102</v>
      </c>
      <c r="D1524" s="198">
        <v>205.18</v>
      </c>
    </row>
    <row r="1525" spans="1:4" ht="13.5">
      <c r="A1525" s="197">
        <v>93952</v>
      </c>
      <c r="B1525" s="197" t="s">
        <v>24075</v>
      </c>
      <c r="C1525" s="197" t="s">
        <v>119</v>
      </c>
      <c r="D1525" s="198">
        <v>244.47</v>
      </c>
    </row>
    <row r="1526" spans="1:4" ht="13.5">
      <c r="A1526" s="197">
        <v>93953</v>
      </c>
      <c r="B1526" s="197" t="s">
        <v>24076</v>
      </c>
      <c r="C1526" s="197" t="s">
        <v>119</v>
      </c>
      <c r="D1526" s="198">
        <v>226.75</v>
      </c>
    </row>
    <row r="1527" spans="1:4" ht="13.5">
      <c r="A1527" s="197">
        <v>93954</v>
      </c>
      <c r="B1527" s="197" t="s">
        <v>24077</v>
      </c>
      <c r="C1527" s="197" t="s">
        <v>119</v>
      </c>
      <c r="D1527" s="198">
        <v>216.11</v>
      </c>
    </row>
    <row r="1528" spans="1:4" ht="13.5">
      <c r="A1528" s="197">
        <v>93955</v>
      </c>
      <c r="B1528" s="197" t="s">
        <v>24078</v>
      </c>
      <c r="C1528" s="197" t="s">
        <v>119</v>
      </c>
      <c r="D1528" s="198">
        <v>208.57</v>
      </c>
    </row>
    <row r="1529" spans="1:4" ht="13.5">
      <c r="A1529" s="197">
        <v>93956</v>
      </c>
      <c r="B1529" s="197" t="s">
        <v>24079</v>
      </c>
      <c r="C1529" s="197" t="s">
        <v>119</v>
      </c>
      <c r="D1529" s="198">
        <v>202.62</v>
      </c>
    </row>
    <row r="1530" spans="1:4" ht="13.5">
      <c r="A1530" s="197">
        <v>93957</v>
      </c>
      <c r="B1530" s="197" t="s">
        <v>24080</v>
      </c>
      <c r="C1530" s="197" t="s">
        <v>119</v>
      </c>
      <c r="D1530" s="198">
        <v>261.51</v>
      </c>
    </row>
    <row r="1531" spans="1:4" ht="13.5">
      <c r="A1531" s="197">
        <v>93958</v>
      </c>
      <c r="B1531" s="197" t="s">
        <v>24081</v>
      </c>
      <c r="C1531" s="197" t="s">
        <v>119</v>
      </c>
      <c r="D1531" s="198">
        <v>242.71</v>
      </c>
    </row>
    <row r="1532" spans="1:4" ht="13.5">
      <c r="A1532" s="197">
        <v>93959</v>
      </c>
      <c r="B1532" s="197" t="s">
        <v>24082</v>
      </c>
      <c r="C1532" s="197" t="s">
        <v>119</v>
      </c>
      <c r="D1532" s="198">
        <v>231.54</v>
      </c>
    </row>
    <row r="1533" spans="1:4" ht="13.5">
      <c r="A1533" s="197">
        <v>93960</v>
      </c>
      <c r="B1533" s="197" t="s">
        <v>24083</v>
      </c>
      <c r="C1533" s="197" t="s">
        <v>119</v>
      </c>
      <c r="D1533" s="198">
        <v>223.68</v>
      </c>
    </row>
    <row r="1534" spans="1:4" ht="13.5">
      <c r="A1534" s="197">
        <v>93961</v>
      </c>
      <c r="B1534" s="197" t="s">
        <v>24084</v>
      </c>
      <c r="C1534" s="197" t="s">
        <v>119</v>
      </c>
      <c r="D1534" s="198">
        <v>217.53</v>
      </c>
    </row>
    <row r="1535" spans="1:4" ht="13.5">
      <c r="A1535" s="197">
        <v>93962</v>
      </c>
      <c r="B1535" s="197" t="s">
        <v>24085</v>
      </c>
      <c r="C1535" s="197" t="s">
        <v>119</v>
      </c>
      <c r="D1535" s="198">
        <v>231.93</v>
      </c>
    </row>
    <row r="1536" spans="1:4" ht="13.5">
      <c r="A1536" s="197">
        <v>93963</v>
      </c>
      <c r="B1536" s="197" t="s">
        <v>24086</v>
      </c>
      <c r="C1536" s="197" t="s">
        <v>119</v>
      </c>
      <c r="D1536" s="198">
        <v>214.22</v>
      </c>
    </row>
    <row r="1537" spans="1:4" ht="13.5">
      <c r="A1537" s="197">
        <v>93964</v>
      </c>
      <c r="B1537" s="197" t="s">
        <v>24087</v>
      </c>
      <c r="C1537" s="197" t="s">
        <v>119</v>
      </c>
      <c r="D1537" s="198">
        <v>203.62</v>
      </c>
    </row>
    <row r="1538" spans="1:4" ht="13.5">
      <c r="A1538" s="197">
        <v>93965</v>
      </c>
      <c r="B1538" s="197" t="s">
        <v>24088</v>
      </c>
      <c r="C1538" s="197" t="s">
        <v>119</v>
      </c>
      <c r="D1538" s="198">
        <v>192.7</v>
      </c>
    </row>
    <row r="1539" spans="1:4" ht="13.5">
      <c r="A1539" s="197">
        <v>93966</v>
      </c>
      <c r="B1539" s="197" t="s">
        <v>24089</v>
      </c>
      <c r="C1539" s="197" t="s">
        <v>119</v>
      </c>
      <c r="D1539" s="198">
        <v>190.27</v>
      </c>
    </row>
    <row r="1540" spans="1:4" ht="13.5">
      <c r="A1540" s="197">
        <v>93967</v>
      </c>
      <c r="B1540" s="197" t="s">
        <v>24090</v>
      </c>
      <c r="C1540" s="197" t="s">
        <v>119</v>
      </c>
      <c r="D1540" s="198">
        <v>248.96</v>
      </c>
    </row>
    <row r="1541" spans="1:4" ht="13.5">
      <c r="A1541" s="197">
        <v>93968</v>
      </c>
      <c r="B1541" s="197" t="s">
        <v>24091</v>
      </c>
      <c r="C1541" s="197" t="s">
        <v>119</v>
      </c>
      <c r="D1541" s="198">
        <v>230.18</v>
      </c>
    </row>
    <row r="1542" spans="1:4" ht="13.5">
      <c r="A1542" s="197">
        <v>93969</v>
      </c>
      <c r="B1542" s="197" t="s">
        <v>24092</v>
      </c>
      <c r="C1542" s="197" t="s">
        <v>119</v>
      </c>
      <c r="D1542" s="198">
        <v>219.06</v>
      </c>
    </row>
    <row r="1543" spans="1:4" ht="13.5">
      <c r="A1543" s="197">
        <v>93970</v>
      </c>
      <c r="B1543" s="197" t="s">
        <v>24093</v>
      </c>
      <c r="C1543" s="197" t="s">
        <v>119</v>
      </c>
      <c r="D1543" s="198">
        <v>211.27</v>
      </c>
    </row>
    <row r="1544" spans="1:4" ht="13.5">
      <c r="A1544" s="197">
        <v>93971</v>
      </c>
      <c r="B1544" s="197" t="s">
        <v>24094</v>
      </c>
      <c r="C1544" s="197" t="s">
        <v>119</v>
      </c>
      <c r="D1544" s="198">
        <v>199</v>
      </c>
    </row>
    <row r="1545" spans="1:4" ht="13.5">
      <c r="A1545" s="197">
        <v>95108</v>
      </c>
      <c r="B1545" s="197" t="s">
        <v>24095</v>
      </c>
      <c r="C1545" s="197" t="s">
        <v>170</v>
      </c>
      <c r="D1545" s="198">
        <v>33.85</v>
      </c>
    </row>
    <row r="1546" spans="1:4" ht="13.5">
      <c r="A1546" s="197">
        <v>100332</v>
      </c>
      <c r="B1546" s="197" t="s">
        <v>24096</v>
      </c>
      <c r="C1546" s="197" t="s">
        <v>102</v>
      </c>
      <c r="D1546" s="198">
        <v>996.14</v>
      </c>
    </row>
    <row r="1547" spans="1:4" ht="13.5">
      <c r="A1547" s="197">
        <v>100333</v>
      </c>
      <c r="B1547" s="197" t="s">
        <v>24097</v>
      </c>
      <c r="C1547" s="197" t="s">
        <v>102</v>
      </c>
      <c r="D1547" s="198">
        <v>598.11</v>
      </c>
    </row>
    <row r="1548" spans="1:4" ht="13.5">
      <c r="A1548" s="197">
        <v>100334</v>
      </c>
      <c r="B1548" s="197" t="s">
        <v>24098</v>
      </c>
      <c r="C1548" s="197" t="s">
        <v>102</v>
      </c>
      <c r="D1548" s="198">
        <v>780.56</v>
      </c>
    </row>
    <row r="1549" spans="1:4" ht="13.5">
      <c r="A1549" s="197">
        <v>100335</v>
      </c>
      <c r="B1549" s="197" t="s">
        <v>24099</v>
      </c>
      <c r="C1549" s="197" t="s">
        <v>102</v>
      </c>
      <c r="D1549" s="198">
        <v>482.04</v>
      </c>
    </row>
    <row r="1550" spans="1:4" ht="13.5">
      <c r="A1550" s="197">
        <v>100341</v>
      </c>
      <c r="B1550" s="197" t="s">
        <v>24100</v>
      </c>
      <c r="C1550" s="197" t="s">
        <v>102</v>
      </c>
      <c r="D1550" s="198">
        <v>35.979999999999997</v>
      </c>
    </row>
    <row r="1551" spans="1:4" ht="13.5">
      <c r="A1551" s="197">
        <v>100342</v>
      </c>
      <c r="B1551" s="197" t="s">
        <v>24101</v>
      </c>
      <c r="C1551" s="197" t="s">
        <v>23988</v>
      </c>
      <c r="D1551" s="198">
        <v>18.27</v>
      </c>
    </row>
    <row r="1552" spans="1:4" ht="13.5">
      <c r="A1552" s="197">
        <v>100343</v>
      </c>
      <c r="B1552" s="197" t="s">
        <v>24102</v>
      </c>
      <c r="C1552" s="197" t="s">
        <v>23988</v>
      </c>
      <c r="D1552" s="198">
        <v>17.23</v>
      </c>
    </row>
    <row r="1553" spans="1:4" ht="13.5">
      <c r="A1553" s="197">
        <v>100344</v>
      </c>
      <c r="B1553" s="197" t="s">
        <v>24103</v>
      </c>
      <c r="C1553" s="197" t="s">
        <v>23988</v>
      </c>
      <c r="D1553" s="198">
        <v>15.43</v>
      </c>
    </row>
    <row r="1554" spans="1:4" ht="13.5">
      <c r="A1554" s="197">
        <v>100345</v>
      </c>
      <c r="B1554" s="197" t="s">
        <v>24104</v>
      </c>
      <c r="C1554" s="197" t="s">
        <v>23988</v>
      </c>
      <c r="D1554" s="198">
        <v>13.06</v>
      </c>
    </row>
    <row r="1555" spans="1:4" ht="13.5">
      <c r="A1555" s="197">
        <v>100346</v>
      </c>
      <c r="B1555" s="197" t="s">
        <v>24105</v>
      </c>
      <c r="C1555" s="197" t="s">
        <v>23988</v>
      </c>
      <c r="D1555" s="198">
        <v>12.41</v>
      </c>
    </row>
    <row r="1556" spans="1:4" ht="13.5">
      <c r="A1556" s="197">
        <v>100347</v>
      </c>
      <c r="B1556" s="197" t="s">
        <v>24106</v>
      </c>
      <c r="C1556" s="197" t="s">
        <v>23988</v>
      </c>
      <c r="D1556" s="198">
        <v>13.96</v>
      </c>
    </row>
    <row r="1557" spans="1:4" ht="13.5">
      <c r="A1557" s="197">
        <v>100348</v>
      </c>
      <c r="B1557" s="197" t="s">
        <v>24107</v>
      </c>
      <c r="C1557" s="197" t="s">
        <v>23988</v>
      </c>
      <c r="D1557" s="198">
        <v>13.67</v>
      </c>
    </row>
    <row r="1558" spans="1:4" ht="13.5">
      <c r="A1558" s="197">
        <v>100349</v>
      </c>
      <c r="B1558" s="197" t="s">
        <v>24108</v>
      </c>
      <c r="C1558" s="197" t="s">
        <v>105</v>
      </c>
      <c r="D1558" s="198">
        <v>459.13</v>
      </c>
    </row>
    <row r="1559" spans="1:4" ht="13.5">
      <c r="A1559" s="197">
        <v>102989</v>
      </c>
      <c r="B1559" s="197" t="s">
        <v>43825</v>
      </c>
      <c r="C1559" s="197" t="s">
        <v>119</v>
      </c>
      <c r="D1559" s="198">
        <v>34.950000000000003</v>
      </c>
    </row>
    <row r="1560" spans="1:4" ht="13.5">
      <c r="A1560" s="197">
        <v>102990</v>
      </c>
      <c r="B1560" s="197" t="s">
        <v>43826</v>
      </c>
      <c r="C1560" s="197" t="s">
        <v>119</v>
      </c>
      <c r="D1560" s="198">
        <v>42.33</v>
      </c>
    </row>
    <row r="1561" spans="1:4" ht="13.5">
      <c r="A1561" s="197">
        <v>102991</v>
      </c>
      <c r="B1561" s="197" t="s">
        <v>43827</v>
      </c>
      <c r="C1561" s="197" t="s">
        <v>119</v>
      </c>
      <c r="D1561" s="198">
        <v>54.7</v>
      </c>
    </row>
    <row r="1562" spans="1:4" ht="13.5">
      <c r="A1562" s="197">
        <v>102992</v>
      </c>
      <c r="B1562" s="197" t="s">
        <v>43828</v>
      </c>
      <c r="C1562" s="197" t="s">
        <v>119</v>
      </c>
      <c r="D1562" s="198">
        <v>78.72</v>
      </c>
    </row>
    <row r="1563" spans="1:4" ht="13.5">
      <c r="A1563" s="197">
        <v>102993</v>
      </c>
      <c r="B1563" s="197" t="s">
        <v>43829</v>
      </c>
      <c r="C1563" s="197" t="s">
        <v>119</v>
      </c>
      <c r="D1563" s="198">
        <v>102.71</v>
      </c>
    </row>
    <row r="1564" spans="1:4" ht="13.5">
      <c r="A1564" s="197">
        <v>102994</v>
      </c>
      <c r="B1564" s="197" t="s">
        <v>43830</v>
      </c>
      <c r="C1564" s="197" t="s">
        <v>119</v>
      </c>
      <c r="D1564" s="198">
        <v>171.04</v>
      </c>
    </row>
    <row r="1565" spans="1:4" ht="13.5">
      <c r="A1565" s="197">
        <v>102995</v>
      </c>
      <c r="B1565" s="197" t="s">
        <v>43831</v>
      </c>
      <c r="C1565" s="197" t="s">
        <v>119</v>
      </c>
      <c r="D1565" s="198">
        <v>48.16</v>
      </c>
    </row>
    <row r="1566" spans="1:4" ht="13.5">
      <c r="A1566" s="197">
        <v>102996</v>
      </c>
      <c r="B1566" s="197" t="s">
        <v>43832</v>
      </c>
      <c r="C1566" s="197" t="s">
        <v>119</v>
      </c>
      <c r="D1566" s="198">
        <v>67.95</v>
      </c>
    </row>
    <row r="1567" spans="1:4" ht="13.5">
      <c r="A1567" s="197">
        <v>102997</v>
      </c>
      <c r="B1567" s="197" t="s">
        <v>43833</v>
      </c>
      <c r="C1567" s="197" t="s">
        <v>119</v>
      </c>
      <c r="D1567" s="198">
        <v>89.59</v>
      </c>
    </row>
    <row r="1568" spans="1:4" ht="13.5">
      <c r="A1568" s="197">
        <v>102998</v>
      </c>
      <c r="B1568" s="197" t="s">
        <v>43834</v>
      </c>
      <c r="C1568" s="197" t="s">
        <v>119</v>
      </c>
      <c r="D1568" s="198">
        <v>86.01</v>
      </c>
    </row>
    <row r="1569" spans="1:4" ht="13.5">
      <c r="A1569" s="197">
        <v>102999</v>
      </c>
      <c r="B1569" s="197" t="s">
        <v>43835</v>
      </c>
      <c r="C1569" s="197" t="s">
        <v>119</v>
      </c>
      <c r="D1569" s="198">
        <v>108.74</v>
      </c>
    </row>
    <row r="1570" spans="1:4" ht="13.5">
      <c r="A1570" s="197">
        <v>103000</v>
      </c>
      <c r="B1570" s="197" t="s">
        <v>43836</v>
      </c>
      <c r="C1570" s="197" t="s">
        <v>119</v>
      </c>
      <c r="D1570" s="198">
        <v>109.18</v>
      </c>
    </row>
    <row r="1571" spans="1:4" ht="13.5">
      <c r="A1571" s="197">
        <v>103001</v>
      </c>
      <c r="B1571" s="197" t="s">
        <v>43837</v>
      </c>
      <c r="C1571" s="197" t="s">
        <v>170</v>
      </c>
      <c r="D1571" s="198">
        <v>213.6</v>
      </c>
    </row>
    <row r="1572" spans="1:4" ht="13.5">
      <c r="A1572" s="197">
        <v>103002</v>
      </c>
      <c r="B1572" s="197" t="s">
        <v>43838</v>
      </c>
      <c r="C1572" s="197" t="s">
        <v>170</v>
      </c>
      <c r="D1572" s="198">
        <v>265.16000000000003</v>
      </c>
    </row>
    <row r="1573" spans="1:4" ht="13.5">
      <c r="A1573" s="197">
        <v>103003</v>
      </c>
      <c r="B1573" s="197" t="s">
        <v>43839</v>
      </c>
      <c r="C1573" s="197" t="s">
        <v>170</v>
      </c>
      <c r="D1573" s="198">
        <v>368.3</v>
      </c>
    </row>
    <row r="1574" spans="1:4" ht="13.5">
      <c r="A1574" s="197">
        <v>103005</v>
      </c>
      <c r="B1574" s="197" t="s">
        <v>43840</v>
      </c>
      <c r="C1574" s="197" t="s">
        <v>170</v>
      </c>
      <c r="D1574" s="198">
        <v>600.92999999999995</v>
      </c>
    </row>
    <row r="1575" spans="1:4" ht="13.5">
      <c r="A1575" s="197">
        <v>103006</v>
      </c>
      <c r="B1575" s="197" t="s">
        <v>43841</v>
      </c>
      <c r="C1575" s="197" t="s">
        <v>170</v>
      </c>
      <c r="D1575" s="198">
        <v>823.97</v>
      </c>
    </row>
    <row r="1576" spans="1:4" ht="13.5">
      <c r="A1576" s="197">
        <v>103007</v>
      </c>
      <c r="B1576" s="197" t="s">
        <v>43842</v>
      </c>
      <c r="C1576" s="197" t="s">
        <v>170</v>
      </c>
      <c r="D1576" s="123">
        <v>1089.27</v>
      </c>
    </row>
    <row r="1577" spans="1:4" ht="13.5">
      <c r="A1577" s="197">
        <v>97933</v>
      </c>
      <c r="B1577" s="197" t="s">
        <v>24109</v>
      </c>
      <c r="C1577" s="197" t="s">
        <v>170</v>
      </c>
      <c r="D1577" s="198">
        <v>765.45</v>
      </c>
    </row>
    <row r="1578" spans="1:4" ht="13.5">
      <c r="A1578" s="197">
        <v>97934</v>
      </c>
      <c r="B1578" s="197" t="s">
        <v>24110</v>
      </c>
      <c r="C1578" s="197" t="s">
        <v>170</v>
      </c>
      <c r="D1578" s="123">
        <v>1973.66</v>
      </c>
    </row>
    <row r="1579" spans="1:4" ht="13.5">
      <c r="A1579" s="197">
        <v>97935</v>
      </c>
      <c r="B1579" s="197" t="s">
        <v>24111</v>
      </c>
      <c r="C1579" s="197" t="s">
        <v>170</v>
      </c>
      <c r="D1579" s="198">
        <v>716.54</v>
      </c>
    </row>
    <row r="1580" spans="1:4" ht="13.5">
      <c r="A1580" s="197">
        <v>97936</v>
      </c>
      <c r="B1580" s="197" t="s">
        <v>24112</v>
      </c>
      <c r="C1580" s="197" t="s">
        <v>170</v>
      </c>
      <c r="D1580" s="123">
        <v>1922.79</v>
      </c>
    </row>
    <row r="1581" spans="1:4" ht="13.5">
      <c r="A1581" s="197">
        <v>97947</v>
      </c>
      <c r="B1581" s="197" t="s">
        <v>24113</v>
      </c>
      <c r="C1581" s="197" t="s">
        <v>170</v>
      </c>
      <c r="D1581" s="123">
        <v>1754.92</v>
      </c>
    </row>
    <row r="1582" spans="1:4" ht="13.5">
      <c r="A1582" s="197">
        <v>97948</v>
      </c>
      <c r="B1582" s="197" t="s">
        <v>249</v>
      </c>
      <c r="C1582" s="197" t="s">
        <v>170</v>
      </c>
      <c r="D1582" s="123">
        <v>3206.33</v>
      </c>
    </row>
    <row r="1583" spans="1:4" ht="13.5">
      <c r="A1583" s="197">
        <v>97949</v>
      </c>
      <c r="B1583" s="197" t="s">
        <v>24114</v>
      </c>
      <c r="C1583" s="197" t="s">
        <v>170</v>
      </c>
      <c r="D1583" s="123">
        <v>1929.24</v>
      </c>
    </row>
    <row r="1584" spans="1:4" ht="13.5">
      <c r="A1584" s="197">
        <v>97950</v>
      </c>
      <c r="B1584" s="197" t="s">
        <v>24115</v>
      </c>
      <c r="C1584" s="197" t="s">
        <v>170</v>
      </c>
      <c r="D1584" s="123">
        <v>3394.73</v>
      </c>
    </row>
    <row r="1585" spans="1:4" ht="13.5">
      <c r="A1585" s="197">
        <v>97951</v>
      </c>
      <c r="B1585" s="197" t="s">
        <v>24116</v>
      </c>
      <c r="C1585" s="197" t="s">
        <v>170</v>
      </c>
      <c r="D1585" s="123">
        <v>2916.27</v>
      </c>
    </row>
    <row r="1586" spans="1:4" ht="13.5">
      <c r="A1586" s="197">
        <v>97952</v>
      </c>
      <c r="B1586" s="197" t="s">
        <v>24117</v>
      </c>
      <c r="C1586" s="197" t="s">
        <v>170</v>
      </c>
      <c r="D1586" s="123">
        <v>4981.62</v>
      </c>
    </row>
    <row r="1587" spans="1:4" ht="13.5">
      <c r="A1587" s="197">
        <v>97953</v>
      </c>
      <c r="B1587" s="197" t="s">
        <v>24118</v>
      </c>
      <c r="C1587" s="197" t="s">
        <v>170</v>
      </c>
      <c r="D1587" s="123">
        <v>1166.49</v>
      </c>
    </row>
    <row r="1588" spans="1:4" ht="13.5">
      <c r="A1588" s="197">
        <v>97955</v>
      </c>
      <c r="B1588" s="197" t="s">
        <v>24119</v>
      </c>
      <c r="C1588" s="197" t="s">
        <v>170</v>
      </c>
      <c r="D1588" s="123">
        <v>2554.21</v>
      </c>
    </row>
    <row r="1589" spans="1:4" ht="13.5">
      <c r="A1589" s="197">
        <v>97956</v>
      </c>
      <c r="B1589" s="197" t="s">
        <v>24120</v>
      </c>
      <c r="C1589" s="197" t="s">
        <v>170</v>
      </c>
      <c r="D1589" s="123">
        <v>1382.93</v>
      </c>
    </row>
    <row r="1590" spans="1:4" ht="13.5">
      <c r="A1590" s="197">
        <v>97957</v>
      </c>
      <c r="B1590" s="197" t="s">
        <v>24121</v>
      </c>
      <c r="C1590" s="197" t="s">
        <v>170</v>
      </c>
      <c r="D1590" s="123">
        <v>2508.8200000000002</v>
      </c>
    </row>
    <row r="1591" spans="1:4" ht="13.5">
      <c r="A1591" s="197">
        <v>97961</v>
      </c>
      <c r="B1591" s="197" t="s">
        <v>24122</v>
      </c>
      <c r="C1591" s="197" t="s">
        <v>170</v>
      </c>
      <c r="D1591" s="123">
        <v>2138.96</v>
      </c>
    </row>
    <row r="1592" spans="1:4" ht="13.5">
      <c r="A1592" s="197">
        <v>97973</v>
      </c>
      <c r="B1592" s="197" t="s">
        <v>24123</v>
      </c>
      <c r="C1592" s="197" t="s">
        <v>170</v>
      </c>
      <c r="D1592" s="123">
        <v>4028.35</v>
      </c>
    </row>
    <row r="1593" spans="1:4" ht="13.5">
      <c r="A1593" s="197">
        <v>97974</v>
      </c>
      <c r="B1593" s="197" t="s">
        <v>24124</v>
      </c>
      <c r="C1593" s="197" t="s">
        <v>170</v>
      </c>
      <c r="D1593" s="198">
        <v>390.89</v>
      </c>
    </row>
    <row r="1594" spans="1:4" ht="13.5">
      <c r="A1594" s="197">
        <v>97975</v>
      </c>
      <c r="B1594" s="197" t="s">
        <v>24125</v>
      </c>
      <c r="C1594" s="197" t="s">
        <v>170</v>
      </c>
      <c r="D1594" s="198">
        <v>413.31</v>
      </c>
    </row>
    <row r="1595" spans="1:4" ht="13.5">
      <c r="A1595" s="197">
        <v>97976</v>
      </c>
      <c r="B1595" s="197" t="s">
        <v>24126</v>
      </c>
      <c r="C1595" s="197" t="s">
        <v>170</v>
      </c>
      <c r="D1595" s="123">
        <v>1158.25</v>
      </c>
    </row>
    <row r="1596" spans="1:4" ht="13.5">
      <c r="A1596" s="197">
        <v>97977</v>
      </c>
      <c r="B1596" s="197" t="s">
        <v>24127</v>
      </c>
      <c r="C1596" s="197" t="s">
        <v>170</v>
      </c>
      <c r="D1596" s="123">
        <v>1651.36</v>
      </c>
    </row>
    <row r="1597" spans="1:4" ht="13.5">
      <c r="A1597" s="197">
        <v>97978</v>
      </c>
      <c r="B1597" s="197" t="s">
        <v>24128</v>
      </c>
      <c r="C1597" s="197" t="s">
        <v>170</v>
      </c>
      <c r="D1597" s="198">
        <v>813.42</v>
      </c>
    </row>
    <row r="1598" spans="1:4" ht="13.5">
      <c r="A1598" s="197">
        <v>97980</v>
      </c>
      <c r="B1598" s="197" t="s">
        <v>24129</v>
      </c>
      <c r="C1598" s="197" t="s">
        <v>170</v>
      </c>
      <c r="D1598" s="123">
        <v>2152.4</v>
      </c>
    </row>
    <row r="1599" spans="1:4" ht="13.5">
      <c r="A1599" s="197">
        <v>97981</v>
      </c>
      <c r="B1599" s="197" t="s">
        <v>24130</v>
      </c>
      <c r="C1599" s="197" t="s">
        <v>119</v>
      </c>
      <c r="D1599" s="123">
        <v>1276.96</v>
      </c>
    </row>
    <row r="1600" spans="1:4" ht="13.5">
      <c r="A1600" s="197">
        <v>97983</v>
      </c>
      <c r="B1600" s="197" t="s">
        <v>24131</v>
      </c>
      <c r="C1600" s="197" t="s">
        <v>119</v>
      </c>
      <c r="D1600" s="198">
        <v>383.52</v>
      </c>
    </row>
    <row r="1601" spans="1:4" ht="13.5">
      <c r="A1601" s="197">
        <v>97985</v>
      </c>
      <c r="B1601" s="197" t="s">
        <v>24132</v>
      </c>
      <c r="C1601" s="197" t="s">
        <v>119</v>
      </c>
      <c r="D1601" s="123">
        <v>1547.63</v>
      </c>
    </row>
    <row r="1602" spans="1:4" ht="13.5">
      <c r="A1602" s="197">
        <v>97987</v>
      </c>
      <c r="B1602" s="197" t="s">
        <v>24133</v>
      </c>
      <c r="C1602" s="197" t="s">
        <v>119</v>
      </c>
      <c r="D1602" s="198">
        <v>506.84</v>
      </c>
    </row>
    <row r="1603" spans="1:4" ht="13.5">
      <c r="A1603" s="197">
        <v>97988</v>
      </c>
      <c r="B1603" s="197" t="s">
        <v>24134</v>
      </c>
      <c r="C1603" s="197" t="s">
        <v>170</v>
      </c>
      <c r="D1603" s="123">
        <v>3171.98</v>
      </c>
    </row>
    <row r="1604" spans="1:4" ht="13.5">
      <c r="A1604" s="197">
        <v>97989</v>
      </c>
      <c r="B1604" s="197" t="s">
        <v>24135</v>
      </c>
      <c r="C1604" s="197" t="s">
        <v>119</v>
      </c>
      <c r="D1604" s="123">
        <v>1818.35</v>
      </c>
    </row>
    <row r="1605" spans="1:4" ht="13.5">
      <c r="A1605" s="197">
        <v>97991</v>
      </c>
      <c r="B1605" s="197" t="s">
        <v>24136</v>
      </c>
      <c r="C1605" s="197" t="s">
        <v>119</v>
      </c>
      <c r="D1605" s="198">
        <v>733.84</v>
      </c>
    </row>
    <row r="1606" spans="1:4" ht="13.5">
      <c r="A1606" s="197">
        <v>97992</v>
      </c>
      <c r="B1606" s="197" t="s">
        <v>24137</v>
      </c>
      <c r="C1606" s="197" t="s">
        <v>170</v>
      </c>
      <c r="D1606" s="123">
        <v>4075.72</v>
      </c>
    </row>
    <row r="1607" spans="1:4" ht="13.5">
      <c r="A1607" s="197">
        <v>97993</v>
      </c>
      <c r="B1607" s="197" t="s">
        <v>24138</v>
      </c>
      <c r="C1607" s="197" t="s">
        <v>119</v>
      </c>
      <c r="D1607" s="123">
        <v>2224.37</v>
      </c>
    </row>
    <row r="1608" spans="1:4" ht="13.5">
      <c r="A1608" s="197">
        <v>97994</v>
      </c>
      <c r="B1608" s="197" t="s">
        <v>24139</v>
      </c>
      <c r="C1608" s="197" t="s">
        <v>170</v>
      </c>
      <c r="D1608" s="123">
        <v>2572.1999999999998</v>
      </c>
    </row>
    <row r="1609" spans="1:4" ht="13.5">
      <c r="A1609" s="197">
        <v>97995</v>
      </c>
      <c r="B1609" s="197" t="s">
        <v>24140</v>
      </c>
      <c r="C1609" s="197" t="s">
        <v>119</v>
      </c>
      <c r="D1609" s="123">
        <v>1256.3800000000001</v>
      </c>
    </row>
    <row r="1610" spans="1:4" ht="13.5">
      <c r="A1610" s="197">
        <v>97996</v>
      </c>
      <c r="B1610" s="197" t="s">
        <v>24141</v>
      </c>
      <c r="C1610" s="197" t="s">
        <v>170</v>
      </c>
      <c r="D1610" s="123">
        <v>3258.3</v>
      </c>
    </row>
    <row r="1611" spans="1:4" ht="13.5">
      <c r="A1611" s="197">
        <v>97997</v>
      </c>
      <c r="B1611" s="197" t="s">
        <v>24142</v>
      </c>
      <c r="C1611" s="197" t="s">
        <v>119</v>
      </c>
      <c r="D1611" s="123">
        <v>1500.62</v>
      </c>
    </row>
    <row r="1612" spans="1:4" ht="13.5">
      <c r="A1612" s="197">
        <v>97999</v>
      </c>
      <c r="B1612" s="197" t="s">
        <v>24143</v>
      </c>
      <c r="C1612" s="197" t="s">
        <v>119</v>
      </c>
      <c r="D1612" s="123">
        <v>1744.87</v>
      </c>
    </row>
    <row r="1613" spans="1:4" ht="13.5">
      <c r="A1613" s="197">
        <v>98001</v>
      </c>
      <c r="B1613" s="197" t="s">
        <v>24144</v>
      </c>
      <c r="C1613" s="197" t="s">
        <v>119</v>
      </c>
      <c r="D1613" s="123">
        <v>1989.11</v>
      </c>
    </row>
    <row r="1614" spans="1:4" ht="13.5">
      <c r="A1614" s="197">
        <v>98002</v>
      </c>
      <c r="B1614" s="197" t="s">
        <v>24145</v>
      </c>
      <c r="C1614" s="197" t="s">
        <v>170</v>
      </c>
      <c r="D1614" s="123">
        <v>5353.36</v>
      </c>
    </row>
    <row r="1615" spans="1:4" ht="13.5">
      <c r="A1615" s="197">
        <v>98003</v>
      </c>
      <c r="B1615" s="197" t="s">
        <v>24146</v>
      </c>
      <c r="C1615" s="197" t="s">
        <v>119</v>
      </c>
      <c r="D1615" s="123">
        <v>2233.41</v>
      </c>
    </row>
    <row r="1616" spans="1:4" ht="13.5">
      <c r="A1616" s="197">
        <v>98005</v>
      </c>
      <c r="B1616" s="197" t="s">
        <v>24147</v>
      </c>
      <c r="C1616" s="197" t="s">
        <v>119</v>
      </c>
      <c r="D1616" s="123">
        <v>2477.67</v>
      </c>
    </row>
    <row r="1617" spans="1:4" ht="13.5">
      <c r="A1617" s="197">
        <v>98006</v>
      </c>
      <c r="B1617" s="197" t="s">
        <v>24148</v>
      </c>
      <c r="C1617" s="197" t="s">
        <v>170</v>
      </c>
      <c r="D1617" s="123">
        <v>6729.67</v>
      </c>
    </row>
    <row r="1618" spans="1:4" ht="13.5">
      <c r="A1618" s="197">
        <v>98007</v>
      </c>
      <c r="B1618" s="197" t="s">
        <v>24149</v>
      </c>
      <c r="C1618" s="197" t="s">
        <v>119</v>
      </c>
      <c r="D1618" s="123">
        <v>2721.91</v>
      </c>
    </row>
    <row r="1619" spans="1:4" ht="13.5">
      <c r="A1619" s="197">
        <v>98008</v>
      </c>
      <c r="B1619" s="197" t="s">
        <v>24150</v>
      </c>
      <c r="C1619" s="197" t="s">
        <v>170</v>
      </c>
      <c r="D1619" s="123">
        <v>4034.8</v>
      </c>
    </row>
    <row r="1620" spans="1:4" ht="13.5">
      <c r="A1620" s="197">
        <v>98009</v>
      </c>
      <c r="B1620" s="197" t="s">
        <v>24151</v>
      </c>
      <c r="C1620" s="197" t="s">
        <v>119</v>
      </c>
      <c r="D1620" s="123">
        <v>1744.87</v>
      </c>
    </row>
    <row r="1621" spans="1:4" ht="13.5">
      <c r="A1621" s="197">
        <v>98010</v>
      </c>
      <c r="B1621" s="197" t="s">
        <v>24152</v>
      </c>
      <c r="C1621" s="197" t="s">
        <v>170</v>
      </c>
      <c r="D1621" s="123">
        <v>4929.09</v>
      </c>
    </row>
    <row r="1622" spans="1:4" ht="13.5">
      <c r="A1622" s="197">
        <v>98011</v>
      </c>
      <c r="B1622" s="197" t="s">
        <v>24153</v>
      </c>
      <c r="C1622" s="197" t="s">
        <v>119</v>
      </c>
      <c r="D1622" s="123">
        <v>1989.11</v>
      </c>
    </row>
    <row r="1623" spans="1:4" ht="13.5">
      <c r="A1623" s="197">
        <v>98012</v>
      </c>
      <c r="B1623" s="197" t="s">
        <v>24154</v>
      </c>
      <c r="C1623" s="197" t="s">
        <v>170</v>
      </c>
      <c r="D1623" s="123">
        <v>5793.95</v>
      </c>
    </row>
    <row r="1624" spans="1:4" ht="13.5">
      <c r="A1624" s="197">
        <v>98013</v>
      </c>
      <c r="B1624" s="197" t="s">
        <v>24155</v>
      </c>
      <c r="C1624" s="197" t="s">
        <v>119</v>
      </c>
      <c r="D1624" s="123">
        <v>2233.41</v>
      </c>
    </row>
    <row r="1625" spans="1:4" ht="13.5">
      <c r="A1625" s="197">
        <v>98014</v>
      </c>
      <c r="B1625" s="197" t="s">
        <v>24156</v>
      </c>
      <c r="C1625" s="197" t="s">
        <v>170</v>
      </c>
      <c r="D1625" s="123">
        <v>6658.78</v>
      </c>
    </row>
    <row r="1626" spans="1:4" ht="13.5">
      <c r="A1626" s="197">
        <v>98015</v>
      </c>
      <c r="B1626" s="197" t="s">
        <v>24157</v>
      </c>
      <c r="C1626" s="197" t="s">
        <v>119</v>
      </c>
      <c r="D1626" s="123">
        <v>2477.67</v>
      </c>
    </row>
    <row r="1627" spans="1:4" ht="13.5">
      <c r="A1627" s="197">
        <v>98016</v>
      </c>
      <c r="B1627" s="197" t="s">
        <v>24158</v>
      </c>
      <c r="C1627" s="197" t="s">
        <v>170</v>
      </c>
      <c r="D1627" s="123">
        <v>7527.45</v>
      </c>
    </row>
    <row r="1628" spans="1:4" ht="13.5">
      <c r="A1628" s="197">
        <v>98017</v>
      </c>
      <c r="B1628" s="197" t="s">
        <v>24159</v>
      </c>
      <c r="C1628" s="197" t="s">
        <v>119</v>
      </c>
      <c r="D1628" s="123">
        <v>2721.91</v>
      </c>
    </row>
    <row r="1629" spans="1:4" ht="13.5">
      <c r="A1629" s="197">
        <v>98018</v>
      </c>
      <c r="B1629" s="197" t="s">
        <v>24160</v>
      </c>
      <c r="C1629" s="197" t="s">
        <v>170</v>
      </c>
      <c r="D1629" s="123">
        <v>8388.57</v>
      </c>
    </row>
    <row r="1630" spans="1:4" ht="13.5">
      <c r="A1630" s="197">
        <v>98019</v>
      </c>
      <c r="B1630" s="197" t="s">
        <v>24161</v>
      </c>
      <c r="C1630" s="197" t="s">
        <v>119</v>
      </c>
      <c r="D1630" s="123">
        <v>2988.5</v>
      </c>
    </row>
    <row r="1631" spans="1:4" ht="13.5">
      <c r="A1631" s="197">
        <v>98020</v>
      </c>
      <c r="B1631" s="197" t="s">
        <v>24162</v>
      </c>
      <c r="C1631" s="197" t="s">
        <v>170</v>
      </c>
      <c r="D1631" s="123">
        <v>5941.54</v>
      </c>
    </row>
    <row r="1632" spans="1:4" ht="13.5">
      <c r="A1632" s="197">
        <v>98021</v>
      </c>
      <c r="B1632" s="197" t="s">
        <v>24163</v>
      </c>
      <c r="C1632" s="197" t="s">
        <v>119</v>
      </c>
      <c r="D1632" s="123">
        <v>2255.8000000000002</v>
      </c>
    </row>
    <row r="1633" spans="1:4" ht="13.5">
      <c r="A1633" s="197">
        <v>98022</v>
      </c>
      <c r="B1633" s="197" t="s">
        <v>24164</v>
      </c>
      <c r="C1633" s="197" t="s">
        <v>170</v>
      </c>
      <c r="D1633" s="123">
        <v>6974.9</v>
      </c>
    </row>
    <row r="1634" spans="1:4" ht="13.5">
      <c r="A1634" s="197">
        <v>98023</v>
      </c>
      <c r="B1634" s="197" t="s">
        <v>24165</v>
      </c>
      <c r="C1634" s="197" t="s">
        <v>119</v>
      </c>
      <c r="D1634" s="123">
        <v>2500</v>
      </c>
    </row>
    <row r="1635" spans="1:4" ht="13.5">
      <c r="A1635" s="197">
        <v>98024</v>
      </c>
      <c r="B1635" s="197" t="s">
        <v>24166</v>
      </c>
      <c r="C1635" s="197" t="s">
        <v>170</v>
      </c>
      <c r="D1635" s="123">
        <v>8066.27</v>
      </c>
    </row>
    <row r="1636" spans="1:4" ht="13.5">
      <c r="A1636" s="197">
        <v>98025</v>
      </c>
      <c r="B1636" s="197" t="s">
        <v>24167</v>
      </c>
      <c r="C1636" s="197" t="s">
        <v>119</v>
      </c>
      <c r="D1636" s="123">
        <v>2744.3</v>
      </c>
    </row>
    <row r="1637" spans="1:4" ht="13.5">
      <c r="A1637" s="197">
        <v>98026</v>
      </c>
      <c r="B1637" s="197" t="s">
        <v>24168</v>
      </c>
      <c r="C1637" s="197" t="s">
        <v>170</v>
      </c>
      <c r="D1637" s="123">
        <v>9100.9</v>
      </c>
    </row>
    <row r="1638" spans="1:4" ht="13.5">
      <c r="A1638" s="197">
        <v>98027</v>
      </c>
      <c r="B1638" s="197" t="s">
        <v>24169</v>
      </c>
      <c r="C1638" s="197" t="s">
        <v>119</v>
      </c>
      <c r="D1638" s="123">
        <v>2988.5</v>
      </c>
    </row>
    <row r="1639" spans="1:4" ht="13.5">
      <c r="A1639" s="197">
        <v>98028</v>
      </c>
      <c r="B1639" s="197" t="s">
        <v>24170</v>
      </c>
      <c r="C1639" s="197" t="s">
        <v>170</v>
      </c>
      <c r="D1639" s="123">
        <v>10135.57</v>
      </c>
    </row>
    <row r="1640" spans="1:4" ht="13.5">
      <c r="A1640" s="197">
        <v>98029</v>
      </c>
      <c r="B1640" s="197" t="s">
        <v>24171</v>
      </c>
      <c r="C1640" s="197" t="s">
        <v>119</v>
      </c>
      <c r="D1640" s="123">
        <v>3237.39</v>
      </c>
    </row>
    <row r="1641" spans="1:4" ht="13.5">
      <c r="A1641" s="197">
        <v>98030</v>
      </c>
      <c r="B1641" s="197" t="s">
        <v>24172</v>
      </c>
      <c r="C1641" s="197" t="s">
        <v>170</v>
      </c>
      <c r="D1641" s="123">
        <v>8232.64</v>
      </c>
    </row>
    <row r="1642" spans="1:4" ht="13.5">
      <c r="A1642" s="197">
        <v>98031</v>
      </c>
      <c r="B1642" s="197" t="s">
        <v>24173</v>
      </c>
      <c r="C1642" s="197" t="s">
        <v>119</v>
      </c>
      <c r="D1642" s="123">
        <v>2748.97</v>
      </c>
    </row>
    <row r="1643" spans="1:4" ht="13.5">
      <c r="A1643" s="197">
        <v>98032</v>
      </c>
      <c r="B1643" s="197" t="s">
        <v>24174</v>
      </c>
      <c r="C1643" s="197" t="s">
        <v>170</v>
      </c>
      <c r="D1643" s="123">
        <v>9472.06</v>
      </c>
    </row>
    <row r="1644" spans="1:4" ht="13.5">
      <c r="A1644" s="197">
        <v>98033</v>
      </c>
      <c r="B1644" s="197" t="s">
        <v>24175</v>
      </c>
      <c r="C1644" s="197" t="s">
        <v>119</v>
      </c>
      <c r="D1644" s="123">
        <v>2993.17</v>
      </c>
    </row>
    <row r="1645" spans="1:4" ht="13.5">
      <c r="A1645" s="197">
        <v>98034</v>
      </c>
      <c r="B1645" s="197" t="s">
        <v>24176</v>
      </c>
      <c r="C1645" s="197" t="s">
        <v>170</v>
      </c>
      <c r="D1645" s="123">
        <v>10711.46</v>
      </c>
    </row>
    <row r="1646" spans="1:4" ht="13.5">
      <c r="A1646" s="197">
        <v>98035</v>
      </c>
      <c r="B1646" s="197" t="s">
        <v>24177</v>
      </c>
      <c r="C1646" s="197" t="s">
        <v>119</v>
      </c>
      <c r="D1646" s="123">
        <v>3237.39</v>
      </c>
    </row>
    <row r="1647" spans="1:4" ht="13.5">
      <c r="A1647" s="197">
        <v>98036</v>
      </c>
      <c r="B1647" s="197" t="s">
        <v>24178</v>
      </c>
      <c r="C1647" s="197" t="s">
        <v>170</v>
      </c>
      <c r="D1647" s="123">
        <v>11950.9</v>
      </c>
    </row>
    <row r="1648" spans="1:4" ht="13.5">
      <c r="A1648" s="197">
        <v>98037</v>
      </c>
      <c r="B1648" s="197" t="s">
        <v>24179</v>
      </c>
      <c r="C1648" s="197" t="s">
        <v>119</v>
      </c>
      <c r="D1648" s="123">
        <v>3486.3</v>
      </c>
    </row>
    <row r="1649" spans="1:4" ht="13.5">
      <c r="A1649" s="197">
        <v>98038</v>
      </c>
      <c r="B1649" s="197" t="s">
        <v>24180</v>
      </c>
      <c r="C1649" s="197" t="s">
        <v>170</v>
      </c>
      <c r="D1649" s="123">
        <v>10929.35</v>
      </c>
    </row>
    <row r="1650" spans="1:4" ht="13.5">
      <c r="A1650" s="197">
        <v>98039</v>
      </c>
      <c r="B1650" s="197" t="s">
        <v>24181</v>
      </c>
      <c r="C1650" s="197" t="s">
        <v>119</v>
      </c>
      <c r="D1650" s="123">
        <v>3242.06</v>
      </c>
    </row>
    <row r="1651" spans="1:4" ht="13.5">
      <c r="A1651" s="197">
        <v>98040</v>
      </c>
      <c r="B1651" s="197" t="s">
        <v>24182</v>
      </c>
      <c r="C1651" s="197" t="s">
        <v>170</v>
      </c>
      <c r="D1651" s="123">
        <v>12351.73</v>
      </c>
    </row>
    <row r="1652" spans="1:4" ht="13.5">
      <c r="A1652" s="197">
        <v>98041</v>
      </c>
      <c r="B1652" s="197" t="s">
        <v>24183</v>
      </c>
      <c r="C1652" s="197" t="s">
        <v>119</v>
      </c>
      <c r="D1652" s="123">
        <v>3486.3</v>
      </c>
    </row>
    <row r="1653" spans="1:4" ht="13.5">
      <c r="A1653" s="197">
        <v>98042</v>
      </c>
      <c r="B1653" s="197" t="s">
        <v>24184</v>
      </c>
      <c r="C1653" s="197" t="s">
        <v>170</v>
      </c>
      <c r="D1653" s="123">
        <v>13774.09</v>
      </c>
    </row>
    <row r="1654" spans="1:4" ht="13.5">
      <c r="A1654" s="197">
        <v>98043</v>
      </c>
      <c r="B1654" s="197" t="s">
        <v>24185</v>
      </c>
      <c r="C1654" s="197" t="s">
        <v>119</v>
      </c>
      <c r="D1654" s="123">
        <v>3735.21</v>
      </c>
    </row>
    <row r="1655" spans="1:4" ht="13.5">
      <c r="A1655" s="197">
        <v>98044</v>
      </c>
      <c r="B1655" s="197" t="s">
        <v>24186</v>
      </c>
      <c r="C1655" s="197" t="s">
        <v>170</v>
      </c>
      <c r="D1655" s="123">
        <v>13980.32</v>
      </c>
    </row>
    <row r="1656" spans="1:4" ht="13.5">
      <c r="A1656" s="197">
        <v>98045</v>
      </c>
      <c r="B1656" s="197" t="s">
        <v>24187</v>
      </c>
      <c r="C1656" s="197" t="s">
        <v>119</v>
      </c>
      <c r="D1656" s="123">
        <v>3735.21</v>
      </c>
    </row>
    <row r="1657" spans="1:4" ht="13.5">
      <c r="A1657" s="197">
        <v>98046</v>
      </c>
      <c r="B1657" s="197" t="s">
        <v>24188</v>
      </c>
      <c r="C1657" s="197" t="s">
        <v>170</v>
      </c>
      <c r="D1657" s="123">
        <v>15597.24</v>
      </c>
    </row>
    <row r="1658" spans="1:4" ht="13.5">
      <c r="A1658" s="197">
        <v>98047</v>
      </c>
      <c r="B1658" s="197" t="s">
        <v>24189</v>
      </c>
      <c r="C1658" s="197" t="s">
        <v>119</v>
      </c>
      <c r="D1658" s="123">
        <v>3984.12</v>
      </c>
    </row>
    <row r="1659" spans="1:4" ht="13.5">
      <c r="A1659" s="197">
        <v>98048</v>
      </c>
      <c r="B1659" s="197" t="s">
        <v>24190</v>
      </c>
      <c r="C1659" s="197" t="s">
        <v>170</v>
      </c>
      <c r="D1659" s="123">
        <v>18117.93</v>
      </c>
    </row>
    <row r="1660" spans="1:4" ht="13.5">
      <c r="A1660" s="197">
        <v>98049</v>
      </c>
      <c r="B1660" s="197" t="s">
        <v>24191</v>
      </c>
      <c r="C1660" s="197" t="s">
        <v>119</v>
      </c>
      <c r="D1660" s="123">
        <v>4187.3599999999997</v>
      </c>
    </row>
    <row r="1661" spans="1:4" ht="13.5">
      <c r="A1661" s="197">
        <v>98050</v>
      </c>
      <c r="B1661" s="197" t="s">
        <v>24192</v>
      </c>
      <c r="C1661" s="197" t="s">
        <v>119</v>
      </c>
      <c r="D1661" s="198">
        <v>210.92</v>
      </c>
    </row>
    <row r="1662" spans="1:4" ht="13.5">
      <c r="A1662" s="197">
        <v>98051</v>
      </c>
      <c r="B1662" s="197" t="s">
        <v>24193</v>
      </c>
      <c r="C1662" s="197" t="s">
        <v>119</v>
      </c>
      <c r="D1662" s="123">
        <v>1011.6</v>
      </c>
    </row>
    <row r="1663" spans="1:4" ht="13.5">
      <c r="A1663" s="197">
        <v>98405</v>
      </c>
      <c r="B1663" s="197" t="s">
        <v>24194</v>
      </c>
      <c r="C1663" s="197" t="s">
        <v>170</v>
      </c>
      <c r="D1663" s="123">
        <v>2663.15</v>
      </c>
    </row>
    <row r="1664" spans="1:4" ht="13.5">
      <c r="A1664" s="197">
        <v>98406</v>
      </c>
      <c r="B1664" s="197" t="s">
        <v>24195</v>
      </c>
      <c r="C1664" s="197" t="s">
        <v>170</v>
      </c>
      <c r="D1664" s="123">
        <v>6044.06</v>
      </c>
    </row>
    <row r="1665" spans="1:4" ht="13.5">
      <c r="A1665" s="197">
        <v>98407</v>
      </c>
      <c r="B1665" s="197" t="s">
        <v>24196</v>
      </c>
      <c r="C1665" s="197" t="s">
        <v>170</v>
      </c>
      <c r="D1665" s="123">
        <v>3944.27</v>
      </c>
    </row>
    <row r="1666" spans="1:4" ht="13.5">
      <c r="A1666" s="197">
        <v>98408</v>
      </c>
      <c r="B1666" s="197" t="s">
        <v>24197</v>
      </c>
      <c r="C1666" s="197" t="s">
        <v>170</v>
      </c>
      <c r="D1666" s="123">
        <v>4630.33</v>
      </c>
    </row>
    <row r="1667" spans="1:4" ht="13.5">
      <c r="A1667" s="197">
        <v>98409</v>
      </c>
      <c r="B1667" s="197" t="s">
        <v>24198</v>
      </c>
      <c r="C1667" s="197" t="s">
        <v>119</v>
      </c>
      <c r="D1667" s="198">
        <v>292.41000000000003</v>
      </c>
    </row>
    <row r="1668" spans="1:4" ht="13.5">
      <c r="A1668" s="197">
        <v>98410</v>
      </c>
      <c r="B1668" s="197" t="s">
        <v>24199</v>
      </c>
      <c r="C1668" s="197" t="s">
        <v>170</v>
      </c>
      <c r="D1668" s="123">
        <v>1062.0999999999999</v>
      </c>
    </row>
    <row r="1669" spans="1:4" ht="13.5">
      <c r="A1669" s="197">
        <v>98414</v>
      </c>
      <c r="B1669" s="197" t="s">
        <v>24200</v>
      </c>
      <c r="C1669" s="197" t="s">
        <v>170</v>
      </c>
      <c r="D1669" s="123">
        <v>1048.47</v>
      </c>
    </row>
    <row r="1670" spans="1:4" ht="13.5">
      <c r="A1670" s="197">
        <v>98415</v>
      </c>
      <c r="B1670" s="197" t="s">
        <v>24201</v>
      </c>
      <c r="C1670" s="197" t="s">
        <v>170</v>
      </c>
      <c r="D1670" s="123">
        <v>1251.53</v>
      </c>
    </row>
    <row r="1671" spans="1:4" ht="13.5">
      <c r="A1671" s="197">
        <v>98416</v>
      </c>
      <c r="B1671" s="197" t="s">
        <v>24202</v>
      </c>
      <c r="C1671" s="197" t="s">
        <v>170</v>
      </c>
      <c r="D1671" s="123">
        <v>1240.23</v>
      </c>
    </row>
    <row r="1672" spans="1:4" ht="13.5">
      <c r="A1672" s="197">
        <v>98417</v>
      </c>
      <c r="B1672" s="197" t="s">
        <v>24203</v>
      </c>
      <c r="C1672" s="197" t="s">
        <v>170</v>
      </c>
      <c r="D1672" s="123">
        <v>1431.99</v>
      </c>
    </row>
    <row r="1673" spans="1:4" ht="13.5">
      <c r="A1673" s="197">
        <v>98418</v>
      </c>
      <c r="B1673" s="197" t="s">
        <v>24204</v>
      </c>
      <c r="C1673" s="197" t="s">
        <v>170</v>
      </c>
      <c r="D1673" s="123">
        <v>1537.45</v>
      </c>
    </row>
    <row r="1674" spans="1:4" ht="13.5">
      <c r="A1674" s="197">
        <v>98419</v>
      </c>
      <c r="B1674" s="197" t="s">
        <v>24205</v>
      </c>
      <c r="C1674" s="197" t="s">
        <v>170</v>
      </c>
      <c r="D1674" s="123">
        <v>1642.91</v>
      </c>
    </row>
    <row r="1675" spans="1:4" ht="13.5">
      <c r="A1675" s="197">
        <v>98420</v>
      </c>
      <c r="B1675" s="197" t="s">
        <v>24206</v>
      </c>
      <c r="C1675" s="197" t="s">
        <v>170</v>
      </c>
      <c r="D1675" s="123">
        <v>1685.45</v>
      </c>
    </row>
    <row r="1676" spans="1:4" ht="13.5">
      <c r="A1676" s="197">
        <v>98421</v>
      </c>
      <c r="B1676" s="197" t="s">
        <v>24207</v>
      </c>
      <c r="C1676" s="197" t="s">
        <v>170</v>
      </c>
      <c r="D1676" s="123">
        <v>1877.21</v>
      </c>
    </row>
    <row r="1677" spans="1:4" ht="13.5">
      <c r="A1677" s="197">
        <v>98422</v>
      </c>
      <c r="B1677" s="197" t="s">
        <v>24208</v>
      </c>
      <c r="C1677" s="197" t="s">
        <v>170</v>
      </c>
      <c r="D1677" s="123">
        <v>2068.9699999999998</v>
      </c>
    </row>
    <row r="1678" spans="1:4" ht="13.5">
      <c r="A1678" s="197">
        <v>98423</v>
      </c>
      <c r="B1678" s="197" t="s">
        <v>24209</v>
      </c>
      <c r="C1678" s="197" t="s">
        <v>170</v>
      </c>
      <c r="D1678" s="123">
        <v>2174.4299999999998</v>
      </c>
    </row>
    <row r="1679" spans="1:4" ht="13.5">
      <c r="A1679" s="197">
        <v>98424</v>
      </c>
      <c r="B1679" s="197" t="s">
        <v>24210</v>
      </c>
      <c r="C1679" s="197" t="s">
        <v>170</v>
      </c>
      <c r="D1679" s="123">
        <v>2279.89</v>
      </c>
    </row>
    <row r="1680" spans="1:4" ht="13.5">
      <c r="A1680" s="197">
        <v>98425</v>
      </c>
      <c r="B1680" s="197" t="s">
        <v>24211</v>
      </c>
      <c r="C1680" s="197" t="s">
        <v>170</v>
      </c>
      <c r="D1680" s="123">
        <v>3171.98</v>
      </c>
    </row>
    <row r="1681" spans="1:4" ht="13.5">
      <c r="A1681" s="197">
        <v>98426</v>
      </c>
      <c r="B1681" s="197" t="s">
        <v>24212</v>
      </c>
      <c r="C1681" s="197" t="s">
        <v>170</v>
      </c>
      <c r="D1681" s="123">
        <v>4081.15</v>
      </c>
    </row>
    <row r="1682" spans="1:4" ht="13.5">
      <c r="A1682" s="197">
        <v>98427</v>
      </c>
      <c r="B1682" s="197" t="s">
        <v>24213</v>
      </c>
      <c r="C1682" s="197" t="s">
        <v>170</v>
      </c>
      <c r="D1682" s="123">
        <v>4990.33</v>
      </c>
    </row>
    <row r="1683" spans="1:4" ht="13.5">
      <c r="A1683" s="197">
        <v>98428</v>
      </c>
      <c r="B1683" s="197" t="s">
        <v>24214</v>
      </c>
      <c r="C1683" s="197" t="s">
        <v>170</v>
      </c>
      <c r="D1683" s="123">
        <v>5496.13</v>
      </c>
    </row>
    <row r="1684" spans="1:4" ht="13.5">
      <c r="A1684" s="197">
        <v>98429</v>
      </c>
      <c r="B1684" s="197" t="s">
        <v>24215</v>
      </c>
      <c r="C1684" s="197" t="s">
        <v>170</v>
      </c>
      <c r="D1684" s="123">
        <v>6001.93</v>
      </c>
    </row>
    <row r="1685" spans="1:4" ht="13.5">
      <c r="A1685" s="197">
        <v>98430</v>
      </c>
      <c r="B1685" s="197" t="s">
        <v>24216</v>
      </c>
      <c r="C1685" s="197" t="s">
        <v>170</v>
      </c>
      <c r="D1685" s="123">
        <v>3808.96</v>
      </c>
    </row>
    <row r="1686" spans="1:4" ht="13.5">
      <c r="A1686" s="197">
        <v>98431</v>
      </c>
      <c r="B1686" s="197" t="s">
        <v>24217</v>
      </c>
      <c r="C1686" s="197" t="s">
        <v>170</v>
      </c>
      <c r="D1686" s="123">
        <v>4718.13</v>
      </c>
    </row>
    <row r="1687" spans="1:4" ht="13.5">
      <c r="A1687" s="197">
        <v>98432</v>
      </c>
      <c r="B1687" s="197" t="s">
        <v>24218</v>
      </c>
      <c r="C1687" s="197" t="s">
        <v>170</v>
      </c>
      <c r="D1687" s="123">
        <v>5627.31</v>
      </c>
    </row>
    <row r="1688" spans="1:4" ht="13.5">
      <c r="A1688" s="197">
        <v>98433</v>
      </c>
      <c r="B1688" s="197" t="s">
        <v>24219</v>
      </c>
      <c r="C1688" s="197" t="s">
        <v>170</v>
      </c>
      <c r="D1688" s="123">
        <v>6133.11</v>
      </c>
    </row>
    <row r="1689" spans="1:4" ht="13.5">
      <c r="A1689" s="197">
        <v>98434</v>
      </c>
      <c r="B1689" s="197" t="s">
        <v>24220</v>
      </c>
      <c r="C1689" s="197" t="s">
        <v>170</v>
      </c>
      <c r="D1689" s="123">
        <v>6638.91</v>
      </c>
    </row>
    <row r="1690" spans="1:4" ht="13.5">
      <c r="A1690" s="197">
        <v>99240</v>
      </c>
      <c r="B1690" s="197" t="s">
        <v>24221</v>
      </c>
      <c r="C1690" s="197" t="s">
        <v>119</v>
      </c>
      <c r="D1690" s="198">
        <v>503.73</v>
      </c>
    </row>
    <row r="1691" spans="1:4" ht="13.5">
      <c r="A1691" s="197">
        <v>99241</v>
      </c>
      <c r="B1691" s="197" t="s">
        <v>24222</v>
      </c>
      <c r="C1691" s="197" t="s">
        <v>119</v>
      </c>
      <c r="D1691" s="123">
        <v>1679.61</v>
      </c>
    </row>
    <row r="1692" spans="1:4" ht="13.5">
      <c r="A1692" s="197">
        <v>99242</v>
      </c>
      <c r="B1692" s="197" t="s">
        <v>24223</v>
      </c>
      <c r="C1692" s="197" t="s">
        <v>170</v>
      </c>
      <c r="D1692" s="123">
        <v>3083.23</v>
      </c>
    </row>
    <row r="1693" spans="1:4" ht="13.5">
      <c r="A1693" s="197">
        <v>99243</v>
      </c>
      <c r="B1693" s="197" t="s">
        <v>24224</v>
      </c>
      <c r="C1693" s="197" t="s">
        <v>119</v>
      </c>
      <c r="D1693" s="123">
        <v>1734.3</v>
      </c>
    </row>
    <row r="1694" spans="1:4" ht="13.5">
      <c r="A1694" s="197">
        <v>99244</v>
      </c>
      <c r="B1694" s="197" t="s">
        <v>24225</v>
      </c>
      <c r="C1694" s="197" t="s">
        <v>170</v>
      </c>
      <c r="D1694" s="123">
        <v>4822.46</v>
      </c>
    </row>
    <row r="1695" spans="1:4" ht="13.5">
      <c r="A1695" s="197">
        <v>99246</v>
      </c>
      <c r="B1695" s="197" t="s">
        <v>24226</v>
      </c>
      <c r="C1695" s="197" t="s">
        <v>119</v>
      </c>
      <c r="D1695" s="198">
        <v>729.59</v>
      </c>
    </row>
    <row r="1696" spans="1:4" ht="13.5">
      <c r="A1696" s="197">
        <v>99247</v>
      </c>
      <c r="B1696" s="197" t="s">
        <v>24227</v>
      </c>
      <c r="C1696" s="197" t="s">
        <v>119</v>
      </c>
      <c r="D1696" s="123">
        <v>1914.26</v>
      </c>
    </row>
    <row r="1697" spans="1:4" ht="13.5">
      <c r="A1697" s="197">
        <v>99248</v>
      </c>
      <c r="B1697" s="197" t="s">
        <v>24228</v>
      </c>
      <c r="C1697" s="197" t="s">
        <v>170</v>
      </c>
      <c r="D1697" s="123">
        <v>4664.1000000000004</v>
      </c>
    </row>
    <row r="1698" spans="1:4" ht="13.5">
      <c r="A1698" s="197">
        <v>99249</v>
      </c>
      <c r="B1698" s="197" t="s">
        <v>24229</v>
      </c>
      <c r="C1698" s="197" t="s">
        <v>119</v>
      </c>
      <c r="D1698" s="123">
        <v>2127.2399999999998</v>
      </c>
    </row>
    <row r="1699" spans="1:4" ht="13.5">
      <c r="A1699" s="197">
        <v>99252</v>
      </c>
      <c r="B1699" s="197" t="s">
        <v>24230</v>
      </c>
      <c r="C1699" s="197" t="s">
        <v>170</v>
      </c>
      <c r="D1699" s="123">
        <v>2516.62</v>
      </c>
    </row>
    <row r="1700" spans="1:4" ht="13.5">
      <c r="A1700" s="197">
        <v>99254</v>
      </c>
      <c r="B1700" s="197" t="s">
        <v>24231</v>
      </c>
      <c r="C1700" s="197" t="s">
        <v>119</v>
      </c>
      <c r="D1700" s="123">
        <v>1210.31</v>
      </c>
    </row>
    <row r="1701" spans="1:4" ht="13.5">
      <c r="A1701" s="197">
        <v>99256</v>
      </c>
      <c r="B1701" s="197" t="s">
        <v>24232</v>
      </c>
      <c r="C1701" s="197" t="s">
        <v>170</v>
      </c>
      <c r="D1701" s="123">
        <v>5678.67</v>
      </c>
    </row>
    <row r="1702" spans="1:4" ht="13.5">
      <c r="A1702" s="197">
        <v>99259</v>
      </c>
      <c r="B1702" s="197" t="s">
        <v>24233</v>
      </c>
      <c r="C1702" s="197" t="s">
        <v>170</v>
      </c>
      <c r="D1702" s="123">
        <v>3187.37</v>
      </c>
    </row>
    <row r="1703" spans="1:4" ht="13.5">
      <c r="A1703" s="197">
        <v>99261</v>
      </c>
      <c r="B1703" s="197" t="s">
        <v>24234</v>
      </c>
      <c r="C1703" s="197" t="s">
        <v>119</v>
      </c>
      <c r="D1703" s="123">
        <v>1444.96</v>
      </c>
    </row>
    <row r="1704" spans="1:4" ht="13.5">
      <c r="A1704" s="197">
        <v>99263</v>
      </c>
      <c r="B1704" s="197" t="s">
        <v>24235</v>
      </c>
      <c r="C1704" s="197" t="s">
        <v>119</v>
      </c>
      <c r="D1704" s="123">
        <v>2148.9499999999998</v>
      </c>
    </row>
    <row r="1705" spans="1:4" ht="13.5">
      <c r="A1705" s="197">
        <v>99265</v>
      </c>
      <c r="B1705" s="197" t="s">
        <v>24236</v>
      </c>
      <c r="C1705" s="197" t="s">
        <v>170</v>
      </c>
      <c r="D1705" s="123">
        <v>3857.98</v>
      </c>
    </row>
    <row r="1706" spans="1:4" ht="13.5">
      <c r="A1706" s="197">
        <v>99266</v>
      </c>
      <c r="B1706" s="197" t="s">
        <v>24237</v>
      </c>
      <c r="C1706" s="197" t="s">
        <v>119</v>
      </c>
      <c r="D1706" s="123">
        <v>1679.61</v>
      </c>
    </row>
    <row r="1707" spans="1:4" ht="13.5">
      <c r="A1707" s="197">
        <v>99267</v>
      </c>
      <c r="B1707" s="197" t="s">
        <v>24238</v>
      </c>
      <c r="C1707" s="197" t="s">
        <v>170</v>
      </c>
      <c r="D1707" s="123">
        <v>4530.66</v>
      </c>
    </row>
    <row r="1708" spans="1:4" ht="13.5">
      <c r="A1708" s="197">
        <v>99268</v>
      </c>
      <c r="B1708" s="197" t="s">
        <v>24239</v>
      </c>
      <c r="C1708" s="197" t="s">
        <v>170</v>
      </c>
      <c r="D1708" s="198">
        <v>386.91</v>
      </c>
    </row>
    <row r="1709" spans="1:4" ht="13.5">
      <c r="A1709" s="197">
        <v>99269</v>
      </c>
      <c r="B1709" s="197" t="s">
        <v>24240</v>
      </c>
      <c r="C1709" s="197" t="s">
        <v>119</v>
      </c>
      <c r="D1709" s="123">
        <v>1914.26</v>
      </c>
    </row>
    <row r="1710" spans="1:4" ht="13.5">
      <c r="A1710" s="197">
        <v>99270</v>
      </c>
      <c r="B1710" s="197" t="s">
        <v>24241</v>
      </c>
      <c r="C1710" s="197" t="s">
        <v>170</v>
      </c>
      <c r="D1710" s="198">
        <v>525.63</v>
      </c>
    </row>
    <row r="1711" spans="1:4" ht="13.5">
      <c r="A1711" s="197">
        <v>99271</v>
      </c>
      <c r="B1711" s="197" t="s">
        <v>24242</v>
      </c>
      <c r="C1711" s="197" t="s">
        <v>170</v>
      </c>
      <c r="D1711" s="123">
        <v>6513.7</v>
      </c>
    </row>
    <row r="1712" spans="1:4" ht="13.5">
      <c r="A1712" s="197">
        <v>99272</v>
      </c>
      <c r="B1712" s="197" t="s">
        <v>24243</v>
      </c>
      <c r="C1712" s="197" t="s">
        <v>170</v>
      </c>
      <c r="D1712" s="123">
        <v>1118.3</v>
      </c>
    </row>
    <row r="1713" spans="1:4" ht="13.5">
      <c r="A1713" s="197">
        <v>99273</v>
      </c>
      <c r="B1713" s="197" t="s">
        <v>24244</v>
      </c>
      <c r="C1713" s="197" t="s">
        <v>170</v>
      </c>
      <c r="D1713" s="123">
        <v>1601.43</v>
      </c>
    </row>
    <row r="1714" spans="1:4" ht="13.5">
      <c r="A1714" s="197">
        <v>99274</v>
      </c>
      <c r="B1714" s="197" t="s">
        <v>24245</v>
      </c>
      <c r="C1714" s="197" t="s">
        <v>170</v>
      </c>
      <c r="D1714" s="123">
        <v>5236.43</v>
      </c>
    </row>
    <row r="1715" spans="1:4" ht="13.5">
      <c r="A1715" s="197">
        <v>99275</v>
      </c>
      <c r="B1715" s="197" t="s">
        <v>24246</v>
      </c>
      <c r="C1715" s="197" t="s">
        <v>170</v>
      </c>
      <c r="D1715" s="198">
        <v>805.62</v>
      </c>
    </row>
    <row r="1716" spans="1:4" ht="13.5">
      <c r="A1716" s="197">
        <v>99276</v>
      </c>
      <c r="B1716" s="197" t="s">
        <v>24247</v>
      </c>
      <c r="C1716" s="197" t="s">
        <v>119</v>
      </c>
      <c r="D1716" s="123">
        <v>2383.6</v>
      </c>
    </row>
    <row r="1717" spans="1:4" ht="13.5">
      <c r="A1717" s="197">
        <v>99277</v>
      </c>
      <c r="B1717" s="197" t="s">
        <v>24248</v>
      </c>
      <c r="C1717" s="197" t="s">
        <v>119</v>
      </c>
      <c r="D1717" s="123">
        <v>2148.9499999999998</v>
      </c>
    </row>
    <row r="1718" spans="1:4" ht="13.5">
      <c r="A1718" s="197">
        <v>99278</v>
      </c>
      <c r="B1718" s="197" t="s">
        <v>24249</v>
      </c>
      <c r="C1718" s="197" t="s">
        <v>119</v>
      </c>
      <c r="D1718" s="198">
        <v>290.52</v>
      </c>
    </row>
    <row r="1719" spans="1:4" ht="13.5">
      <c r="A1719" s="197">
        <v>99279</v>
      </c>
      <c r="B1719" s="197" t="s">
        <v>24250</v>
      </c>
      <c r="C1719" s="197" t="s">
        <v>170</v>
      </c>
      <c r="D1719" s="123">
        <v>5911.79</v>
      </c>
    </row>
    <row r="1720" spans="1:4" ht="13.5">
      <c r="A1720" s="197">
        <v>99280</v>
      </c>
      <c r="B1720" s="197" t="s">
        <v>24251</v>
      </c>
      <c r="C1720" s="197" t="s">
        <v>170</v>
      </c>
      <c r="D1720" s="123">
        <v>2082.41</v>
      </c>
    </row>
    <row r="1721" spans="1:4" ht="13.5">
      <c r="A1721" s="197">
        <v>99281</v>
      </c>
      <c r="B1721" s="197" t="s">
        <v>24252</v>
      </c>
      <c r="C1721" s="197" t="s">
        <v>119</v>
      </c>
      <c r="D1721" s="123">
        <v>2383.6</v>
      </c>
    </row>
    <row r="1722" spans="1:4" ht="13.5">
      <c r="A1722" s="197">
        <v>99282</v>
      </c>
      <c r="B1722" s="197" t="s">
        <v>24253</v>
      </c>
      <c r="C1722" s="197" t="s">
        <v>119</v>
      </c>
      <c r="D1722" s="123">
        <v>2641.82</v>
      </c>
    </row>
    <row r="1723" spans="1:4" ht="13.5">
      <c r="A1723" s="197">
        <v>99283</v>
      </c>
      <c r="B1723" s="197" t="s">
        <v>24254</v>
      </c>
      <c r="C1723" s="197" t="s">
        <v>119</v>
      </c>
      <c r="D1723" s="123">
        <v>1210.33</v>
      </c>
    </row>
    <row r="1724" spans="1:4" ht="13.5">
      <c r="A1724" s="197">
        <v>99284</v>
      </c>
      <c r="B1724" s="197" t="s">
        <v>24255</v>
      </c>
      <c r="C1724" s="197" t="s">
        <v>170</v>
      </c>
      <c r="D1724" s="123">
        <v>7359.44</v>
      </c>
    </row>
    <row r="1725" spans="1:4" ht="13.5">
      <c r="A1725" s="197">
        <v>99285</v>
      </c>
      <c r="B1725" s="197" t="s">
        <v>24256</v>
      </c>
      <c r="C1725" s="197" t="s">
        <v>170</v>
      </c>
      <c r="D1725" s="123">
        <v>1147.3399999999999</v>
      </c>
    </row>
    <row r="1726" spans="1:4" ht="13.5">
      <c r="A1726" s="197">
        <v>99286</v>
      </c>
      <c r="B1726" s="197" t="s">
        <v>24257</v>
      </c>
      <c r="C1726" s="197" t="s">
        <v>170</v>
      </c>
      <c r="D1726" s="123">
        <v>6582.06</v>
      </c>
    </row>
    <row r="1727" spans="1:4" ht="13.5">
      <c r="A1727" s="197">
        <v>99287</v>
      </c>
      <c r="B1727" s="197" t="s">
        <v>24258</v>
      </c>
      <c r="C1727" s="197" t="s">
        <v>170</v>
      </c>
      <c r="D1727" s="123">
        <v>9263.1</v>
      </c>
    </row>
    <row r="1728" spans="1:4" ht="13.5">
      <c r="A1728" s="197">
        <v>99288</v>
      </c>
      <c r="B1728" s="197" t="s">
        <v>24259</v>
      </c>
      <c r="C1728" s="197" t="s">
        <v>119</v>
      </c>
      <c r="D1728" s="198">
        <v>381.04</v>
      </c>
    </row>
    <row r="1729" spans="1:4" ht="13.5">
      <c r="A1729" s="197">
        <v>99289</v>
      </c>
      <c r="B1729" s="197" t="s">
        <v>24260</v>
      </c>
      <c r="C1729" s="197" t="s">
        <v>119</v>
      </c>
      <c r="D1729" s="123">
        <v>2577.12</v>
      </c>
    </row>
    <row r="1730" spans="1:4" ht="13.5">
      <c r="A1730" s="197">
        <v>99290</v>
      </c>
      <c r="B1730" s="197" t="s">
        <v>24261</v>
      </c>
      <c r="C1730" s="197" t="s">
        <v>170</v>
      </c>
      <c r="D1730" s="123">
        <v>3947.41</v>
      </c>
    </row>
    <row r="1731" spans="1:4" ht="13.5">
      <c r="A1731" s="197">
        <v>99291</v>
      </c>
      <c r="B1731" s="197" t="s">
        <v>24262</v>
      </c>
      <c r="C1731" s="197" t="s">
        <v>119</v>
      </c>
      <c r="D1731" s="123">
        <v>2618.25</v>
      </c>
    </row>
    <row r="1732" spans="1:4" ht="13.5">
      <c r="A1732" s="197">
        <v>99292</v>
      </c>
      <c r="B1732" s="197" t="s">
        <v>24263</v>
      </c>
      <c r="C1732" s="197" t="s">
        <v>170</v>
      </c>
      <c r="D1732" s="123">
        <v>2583.35</v>
      </c>
    </row>
    <row r="1733" spans="1:4" ht="13.5">
      <c r="A1733" s="197">
        <v>99293</v>
      </c>
      <c r="B1733" s="197" t="s">
        <v>24264</v>
      </c>
      <c r="C1733" s="197" t="s">
        <v>119</v>
      </c>
      <c r="D1733" s="123">
        <v>1472.3</v>
      </c>
    </row>
    <row r="1734" spans="1:4" ht="13.5">
      <c r="A1734" s="197">
        <v>99294</v>
      </c>
      <c r="B1734" s="197" t="s">
        <v>24265</v>
      </c>
      <c r="C1734" s="197" t="s">
        <v>170</v>
      </c>
      <c r="D1734" s="123">
        <v>8140.51</v>
      </c>
    </row>
    <row r="1735" spans="1:4" ht="13.5">
      <c r="A1735" s="197">
        <v>99296</v>
      </c>
      <c r="B1735" s="197" t="s">
        <v>24266</v>
      </c>
      <c r="C1735" s="197" t="s">
        <v>119</v>
      </c>
      <c r="D1735" s="123">
        <v>2876.43</v>
      </c>
    </row>
    <row r="1736" spans="1:4" ht="13.5">
      <c r="A1736" s="197">
        <v>99297</v>
      </c>
      <c r="B1736" s="197" t="s">
        <v>24267</v>
      </c>
      <c r="C1736" s="197" t="s">
        <v>119</v>
      </c>
      <c r="D1736" s="123">
        <v>2872.37</v>
      </c>
    </row>
    <row r="1737" spans="1:4" ht="13.5">
      <c r="A1737" s="197">
        <v>99298</v>
      </c>
      <c r="B1737" s="197" t="s">
        <v>24268</v>
      </c>
      <c r="C1737" s="197" t="s">
        <v>170</v>
      </c>
      <c r="D1737" s="123">
        <v>10474.23</v>
      </c>
    </row>
    <row r="1738" spans="1:4" ht="13.5">
      <c r="A1738" s="197">
        <v>99299</v>
      </c>
      <c r="B1738" s="197" t="s">
        <v>24269</v>
      </c>
      <c r="C1738" s="197" t="s">
        <v>119</v>
      </c>
      <c r="D1738" s="123">
        <v>3111.05</v>
      </c>
    </row>
    <row r="1739" spans="1:4" ht="13.5">
      <c r="A1739" s="197">
        <v>99300</v>
      </c>
      <c r="B1739" s="197" t="s">
        <v>24270</v>
      </c>
      <c r="C1739" s="197" t="s">
        <v>170</v>
      </c>
      <c r="D1739" s="123">
        <v>11685.57</v>
      </c>
    </row>
    <row r="1740" spans="1:4" ht="13.5">
      <c r="A1740" s="197">
        <v>99301</v>
      </c>
      <c r="B1740" s="197" t="s">
        <v>24271</v>
      </c>
      <c r="C1740" s="197" t="s">
        <v>170</v>
      </c>
      <c r="D1740" s="123">
        <v>5818.55</v>
      </c>
    </row>
    <row r="1741" spans="1:4" ht="13.5">
      <c r="A1741" s="197">
        <v>99302</v>
      </c>
      <c r="B1741" s="197" t="s">
        <v>24272</v>
      </c>
      <c r="C1741" s="197" t="s">
        <v>119</v>
      </c>
      <c r="D1741" s="123">
        <v>3349.76</v>
      </c>
    </row>
    <row r="1742" spans="1:4" ht="13.5">
      <c r="A1742" s="197">
        <v>99303</v>
      </c>
      <c r="B1742" s="197" t="s">
        <v>24273</v>
      </c>
      <c r="C1742" s="197" t="s">
        <v>170</v>
      </c>
      <c r="D1742" s="123">
        <v>10686.76</v>
      </c>
    </row>
    <row r="1743" spans="1:4" ht="13.5">
      <c r="A1743" s="197">
        <v>99304</v>
      </c>
      <c r="B1743" s="197" t="s">
        <v>24274</v>
      </c>
      <c r="C1743" s="197" t="s">
        <v>119</v>
      </c>
      <c r="D1743" s="123">
        <v>3115.11</v>
      </c>
    </row>
    <row r="1744" spans="1:4" ht="13.5">
      <c r="A1744" s="197">
        <v>99305</v>
      </c>
      <c r="B1744" s="197" t="s">
        <v>24275</v>
      </c>
      <c r="C1744" s="197" t="s">
        <v>170</v>
      </c>
      <c r="D1744" s="123">
        <v>12076.94</v>
      </c>
    </row>
    <row r="1745" spans="1:4" ht="13.5">
      <c r="A1745" s="197">
        <v>99306</v>
      </c>
      <c r="B1745" s="197" t="s">
        <v>24276</v>
      </c>
      <c r="C1745" s="197" t="s">
        <v>119</v>
      </c>
      <c r="D1745" s="123">
        <v>3349.76</v>
      </c>
    </row>
    <row r="1746" spans="1:4" ht="13.5">
      <c r="A1746" s="197">
        <v>99307</v>
      </c>
      <c r="B1746" s="197" t="s">
        <v>24277</v>
      </c>
      <c r="C1746" s="197" t="s">
        <v>119</v>
      </c>
      <c r="D1746" s="123">
        <v>2262.3000000000002</v>
      </c>
    </row>
    <row r="1747" spans="1:4" ht="13.5">
      <c r="A1747" s="197">
        <v>99308</v>
      </c>
      <c r="B1747" s="197" t="s">
        <v>24278</v>
      </c>
      <c r="C1747" s="197" t="s">
        <v>170</v>
      </c>
      <c r="D1747" s="123">
        <v>13462.69</v>
      </c>
    </row>
    <row r="1748" spans="1:4" ht="13.5">
      <c r="A1748" s="197">
        <v>99309</v>
      </c>
      <c r="B1748" s="197" t="s">
        <v>24279</v>
      </c>
      <c r="C1748" s="197" t="s">
        <v>119</v>
      </c>
      <c r="D1748" s="123">
        <v>3588.47</v>
      </c>
    </row>
    <row r="1749" spans="1:4" ht="13.5">
      <c r="A1749" s="197">
        <v>99310</v>
      </c>
      <c r="B1749" s="197" t="s">
        <v>24280</v>
      </c>
      <c r="C1749" s="197" t="s">
        <v>170</v>
      </c>
      <c r="D1749" s="123">
        <v>13681.88</v>
      </c>
    </row>
    <row r="1750" spans="1:4" ht="13.5">
      <c r="A1750" s="197">
        <v>99311</v>
      </c>
      <c r="B1750" s="197" t="s">
        <v>24281</v>
      </c>
      <c r="C1750" s="197" t="s">
        <v>119</v>
      </c>
      <c r="D1750" s="123">
        <v>3588.47</v>
      </c>
    </row>
    <row r="1751" spans="1:4" ht="13.5">
      <c r="A1751" s="197">
        <v>99312</v>
      </c>
      <c r="B1751" s="197" t="s">
        <v>24282</v>
      </c>
      <c r="C1751" s="197" t="s">
        <v>170</v>
      </c>
      <c r="D1751" s="123">
        <v>6822.36</v>
      </c>
    </row>
    <row r="1752" spans="1:4" ht="13.5">
      <c r="A1752" s="197">
        <v>99313</v>
      </c>
      <c r="B1752" s="197" t="s">
        <v>24283</v>
      </c>
      <c r="C1752" s="197" t="s">
        <v>170</v>
      </c>
      <c r="D1752" s="123">
        <v>15248.59</v>
      </c>
    </row>
    <row r="1753" spans="1:4" ht="13.5">
      <c r="A1753" s="197">
        <v>99314</v>
      </c>
      <c r="B1753" s="197" t="s">
        <v>24284</v>
      </c>
      <c r="C1753" s="197" t="s">
        <v>119</v>
      </c>
      <c r="D1753" s="123">
        <v>3827.19</v>
      </c>
    </row>
    <row r="1754" spans="1:4" ht="13.5">
      <c r="A1754" s="197">
        <v>99315</v>
      </c>
      <c r="B1754" s="197" t="s">
        <v>24285</v>
      </c>
      <c r="C1754" s="197" t="s">
        <v>170</v>
      </c>
      <c r="D1754" s="123">
        <v>17030.150000000001</v>
      </c>
    </row>
    <row r="1755" spans="1:4" ht="13.5">
      <c r="A1755" s="197">
        <v>99317</v>
      </c>
      <c r="B1755" s="197" t="s">
        <v>24286</v>
      </c>
      <c r="C1755" s="197" t="s">
        <v>119</v>
      </c>
      <c r="D1755" s="123">
        <v>2403.06</v>
      </c>
    </row>
    <row r="1756" spans="1:4" ht="13.5">
      <c r="A1756" s="197">
        <v>99318</v>
      </c>
      <c r="B1756" s="197" t="s">
        <v>24287</v>
      </c>
      <c r="C1756" s="197" t="s">
        <v>119</v>
      </c>
      <c r="D1756" s="198">
        <v>210.07</v>
      </c>
    </row>
    <row r="1757" spans="1:4" ht="13.5">
      <c r="A1757" s="197">
        <v>99319</v>
      </c>
      <c r="B1757" s="197" t="s">
        <v>24288</v>
      </c>
      <c r="C1757" s="197" t="s">
        <v>119</v>
      </c>
      <c r="D1757" s="198">
        <v>955.87</v>
      </c>
    </row>
    <row r="1758" spans="1:4" ht="13.5">
      <c r="A1758" s="197">
        <v>99320</v>
      </c>
      <c r="B1758" s="197" t="s">
        <v>24289</v>
      </c>
      <c r="C1758" s="197" t="s">
        <v>170</v>
      </c>
      <c r="D1758" s="123">
        <v>7891.07</v>
      </c>
    </row>
    <row r="1759" spans="1:4" ht="13.5">
      <c r="A1759" s="197">
        <v>99321</v>
      </c>
      <c r="B1759" s="197" t="s">
        <v>24290</v>
      </c>
      <c r="C1759" s="197" t="s">
        <v>119</v>
      </c>
      <c r="D1759" s="123">
        <v>2637.76</v>
      </c>
    </row>
    <row r="1760" spans="1:4" ht="13.5">
      <c r="A1760" s="197">
        <v>99322</v>
      </c>
      <c r="B1760" s="197" t="s">
        <v>24291</v>
      </c>
      <c r="C1760" s="197" t="s">
        <v>170</v>
      </c>
      <c r="D1760" s="123">
        <v>8903.0499999999993</v>
      </c>
    </row>
    <row r="1761" spans="1:4" ht="13.5">
      <c r="A1761" s="197">
        <v>99323</v>
      </c>
      <c r="B1761" s="197" t="s">
        <v>24292</v>
      </c>
      <c r="C1761" s="197" t="s">
        <v>119</v>
      </c>
      <c r="D1761" s="123">
        <v>2872.37</v>
      </c>
    </row>
    <row r="1762" spans="1:4" ht="13.5">
      <c r="A1762" s="197">
        <v>99324</v>
      </c>
      <c r="B1762" s="197" t="s">
        <v>24293</v>
      </c>
      <c r="C1762" s="197" t="s">
        <v>170</v>
      </c>
      <c r="D1762" s="123">
        <v>9915.07</v>
      </c>
    </row>
    <row r="1763" spans="1:4" ht="13.5">
      <c r="A1763" s="197">
        <v>99325</v>
      </c>
      <c r="B1763" s="197" t="s">
        <v>24294</v>
      </c>
      <c r="C1763" s="197" t="s">
        <v>119</v>
      </c>
      <c r="D1763" s="123">
        <v>3111.05</v>
      </c>
    </row>
    <row r="1764" spans="1:4" ht="13.5">
      <c r="A1764" s="197">
        <v>99326</v>
      </c>
      <c r="B1764" s="197" t="s">
        <v>24295</v>
      </c>
      <c r="C1764" s="197" t="s">
        <v>170</v>
      </c>
      <c r="D1764" s="123">
        <v>8051.61</v>
      </c>
    </row>
    <row r="1765" spans="1:4" ht="13.5">
      <c r="A1765" s="197">
        <v>99327</v>
      </c>
      <c r="B1765" s="197" t="s">
        <v>24296</v>
      </c>
      <c r="C1765" s="197" t="s">
        <v>119</v>
      </c>
      <c r="D1765" s="123">
        <v>4026.11</v>
      </c>
    </row>
    <row r="1766" spans="1:4" ht="13.5">
      <c r="A1766" s="197">
        <v>101800</v>
      </c>
      <c r="B1766" s="197" t="s">
        <v>24297</v>
      </c>
      <c r="C1766" s="197" t="s">
        <v>170</v>
      </c>
      <c r="D1766" s="123">
        <v>1483.77</v>
      </c>
    </row>
    <row r="1767" spans="1:4" ht="13.5">
      <c r="A1767" s="197">
        <v>101801</v>
      </c>
      <c r="B1767" s="197" t="s">
        <v>24298</v>
      </c>
      <c r="C1767" s="197" t="s">
        <v>170</v>
      </c>
      <c r="D1767" s="123">
        <v>1052.53</v>
      </c>
    </row>
    <row r="1768" spans="1:4" ht="13.5">
      <c r="A1768" s="197">
        <v>101806</v>
      </c>
      <c r="B1768" s="197" t="s">
        <v>24299</v>
      </c>
      <c r="C1768" s="197" t="s">
        <v>170</v>
      </c>
      <c r="D1768" s="198">
        <v>568.01</v>
      </c>
    </row>
    <row r="1769" spans="1:4" ht="13.5">
      <c r="A1769" s="197">
        <v>101807</v>
      </c>
      <c r="B1769" s="197" t="s">
        <v>24300</v>
      </c>
      <c r="C1769" s="197" t="s">
        <v>170</v>
      </c>
      <c r="D1769" s="198">
        <v>481.07</v>
      </c>
    </row>
    <row r="1770" spans="1:4" ht="13.5">
      <c r="A1770" s="197">
        <v>101808</v>
      </c>
      <c r="B1770" s="197" t="s">
        <v>24301</v>
      </c>
      <c r="C1770" s="197" t="s">
        <v>170</v>
      </c>
      <c r="D1770" s="198">
        <v>391.43</v>
      </c>
    </row>
    <row r="1771" spans="1:4" ht="13.5">
      <c r="A1771" s="197">
        <v>101809</v>
      </c>
      <c r="B1771" s="197" t="s">
        <v>24302</v>
      </c>
      <c r="C1771" s="197" t="s">
        <v>170</v>
      </c>
      <c r="D1771" s="123">
        <v>2948.55</v>
      </c>
    </row>
    <row r="1772" spans="1:4" ht="13.5">
      <c r="A1772" s="197">
        <v>102139</v>
      </c>
      <c r="B1772" s="197" t="s">
        <v>24303</v>
      </c>
      <c r="C1772" s="197" t="s">
        <v>170</v>
      </c>
      <c r="D1772" s="123">
        <v>1472.71</v>
      </c>
    </row>
    <row r="1773" spans="1:4" ht="13.5">
      <c r="A1773" s="197">
        <v>102141</v>
      </c>
      <c r="B1773" s="197" t="s">
        <v>24304</v>
      </c>
      <c r="C1773" s="197" t="s">
        <v>170</v>
      </c>
      <c r="D1773" s="123">
        <v>2371.14</v>
      </c>
    </row>
    <row r="1774" spans="1:4" ht="13.5">
      <c r="A1774" s="197">
        <v>102142</v>
      </c>
      <c r="B1774" s="197" t="s">
        <v>24305</v>
      </c>
      <c r="C1774" s="197" t="s">
        <v>170</v>
      </c>
      <c r="D1774" s="123">
        <v>2335.9299999999998</v>
      </c>
    </row>
    <row r="1775" spans="1:4" ht="13.5">
      <c r="A1775" s="197">
        <v>102457</v>
      </c>
      <c r="B1775" s="197" t="s">
        <v>43843</v>
      </c>
      <c r="C1775" s="197" t="s">
        <v>170</v>
      </c>
      <c r="D1775" s="123">
        <v>1451.83</v>
      </c>
    </row>
    <row r="1776" spans="1:4" ht="13.5">
      <c r="A1776" s="197">
        <v>94263</v>
      </c>
      <c r="B1776" s="197" t="s">
        <v>24306</v>
      </c>
      <c r="C1776" s="197" t="s">
        <v>119</v>
      </c>
      <c r="D1776" s="198">
        <v>31.62</v>
      </c>
    </row>
    <row r="1777" spans="1:4" ht="13.5">
      <c r="A1777" s="197">
        <v>94264</v>
      </c>
      <c r="B1777" s="197" t="s">
        <v>24307</v>
      </c>
      <c r="C1777" s="197" t="s">
        <v>119</v>
      </c>
      <c r="D1777" s="198">
        <v>35.69</v>
      </c>
    </row>
    <row r="1778" spans="1:4" ht="13.5">
      <c r="A1778" s="197">
        <v>94265</v>
      </c>
      <c r="B1778" s="197" t="s">
        <v>24308</v>
      </c>
      <c r="C1778" s="197" t="s">
        <v>119</v>
      </c>
      <c r="D1778" s="198">
        <v>39.75</v>
      </c>
    </row>
    <row r="1779" spans="1:4" ht="13.5">
      <c r="A1779" s="197">
        <v>94266</v>
      </c>
      <c r="B1779" s="197" t="s">
        <v>24309</v>
      </c>
      <c r="C1779" s="197" t="s">
        <v>119</v>
      </c>
      <c r="D1779" s="198">
        <v>44.41</v>
      </c>
    </row>
    <row r="1780" spans="1:4" ht="13.5">
      <c r="A1780" s="197">
        <v>94267</v>
      </c>
      <c r="B1780" s="197" t="s">
        <v>24310</v>
      </c>
      <c r="C1780" s="197" t="s">
        <v>119</v>
      </c>
      <c r="D1780" s="198">
        <v>46.37</v>
      </c>
    </row>
    <row r="1781" spans="1:4" ht="13.5">
      <c r="A1781" s="197">
        <v>94268</v>
      </c>
      <c r="B1781" s="197" t="s">
        <v>24311</v>
      </c>
      <c r="C1781" s="197" t="s">
        <v>119</v>
      </c>
      <c r="D1781" s="198">
        <v>51.5</v>
      </c>
    </row>
    <row r="1782" spans="1:4" ht="13.5">
      <c r="A1782" s="197">
        <v>94269</v>
      </c>
      <c r="B1782" s="197" t="s">
        <v>24312</v>
      </c>
      <c r="C1782" s="197" t="s">
        <v>119</v>
      </c>
      <c r="D1782" s="198">
        <v>64.459999999999994</v>
      </c>
    </row>
    <row r="1783" spans="1:4" ht="13.5">
      <c r="A1783" s="197">
        <v>94270</v>
      </c>
      <c r="B1783" s="197" t="s">
        <v>24313</v>
      </c>
      <c r="C1783" s="197" t="s">
        <v>119</v>
      </c>
      <c r="D1783" s="198">
        <v>71.61</v>
      </c>
    </row>
    <row r="1784" spans="1:4" ht="13.5">
      <c r="A1784" s="197">
        <v>94271</v>
      </c>
      <c r="B1784" s="197" t="s">
        <v>24314</v>
      </c>
      <c r="C1784" s="197" t="s">
        <v>119</v>
      </c>
      <c r="D1784" s="198">
        <v>78.400000000000006</v>
      </c>
    </row>
    <row r="1785" spans="1:4" ht="13.5">
      <c r="A1785" s="197">
        <v>94272</v>
      </c>
      <c r="B1785" s="197" t="s">
        <v>24315</v>
      </c>
      <c r="C1785" s="197" t="s">
        <v>119</v>
      </c>
      <c r="D1785" s="198">
        <v>87.93</v>
      </c>
    </row>
    <row r="1786" spans="1:4" ht="13.5">
      <c r="A1786" s="197">
        <v>94273</v>
      </c>
      <c r="B1786" s="197" t="s">
        <v>24316</v>
      </c>
      <c r="C1786" s="197" t="s">
        <v>119</v>
      </c>
      <c r="D1786" s="198">
        <v>61.2</v>
      </c>
    </row>
    <row r="1787" spans="1:4" ht="13.5">
      <c r="A1787" s="197">
        <v>94274</v>
      </c>
      <c r="B1787" s="197" t="s">
        <v>24317</v>
      </c>
      <c r="C1787" s="197" t="s">
        <v>119</v>
      </c>
      <c r="D1787" s="198">
        <v>66.010000000000005</v>
      </c>
    </row>
    <row r="1788" spans="1:4" ht="13.5">
      <c r="A1788" s="197">
        <v>94275</v>
      </c>
      <c r="B1788" s="197" t="s">
        <v>24318</v>
      </c>
      <c r="C1788" s="197" t="s">
        <v>119</v>
      </c>
      <c r="D1788" s="198">
        <v>58.79</v>
      </c>
    </row>
    <row r="1789" spans="1:4" ht="13.5">
      <c r="A1789" s="197">
        <v>94276</v>
      </c>
      <c r="B1789" s="197" t="s">
        <v>24319</v>
      </c>
      <c r="C1789" s="197" t="s">
        <v>119</v>
      </c>
      <c r="D1789" s="198">
        <v>63.59</v>
      </c>
    </row>
    <row r="1790" spans="1:4" ht="13.5">
      <c r="A1790" s="197">
        <v>94277</v>
      </c>
      <c r="B1790" s="197" t="s">
        <v>43844</v>
      </c>
      <c r="C1790" s="197" t="s">
        <v>119</v>
      </c>
      <c r="D1790" s="198">
        <v>48.65</v>
      </c>
    </row>
    <row r="1791" spans="1:4" ht="13.5">
      <c r="A1791" s="197">
        <v>94278</v>
      </c>
      <c r="B1791" s="197" t="s">
        <v>43845</v>
      </c>
      <c r="C1791" s="197" t="s">
        <v>119</v>
      </c>
      <c r="D1791" s="198">
        <v>53.45</v>
      </c>
    </row>
    <row r="1792" spans="1:4" ht="13.5">
      <c r="A1792" s="197">
        <v>94279</v>
      </c>
      <c r="B1792" s="197" t="s">
        <v>43846</v>
      </c>
      <c r="C1792" s="197" t="s">
        <v>119</v>
      </c>
      <c r="D1792" s="198">
        <v>56.4</v>
      </c>
    </row>
    <row r="1793" spans="1:4" ht="13.5">
      <c r="A1793" s="197">
        <v>94280</v>
      </c>
      <c r="B1793" s="197" t="s">
        <v>43847</v>
      </c>
      <c r="C1793" s="197" t="s">
        <v>119</v>
      </c>
      <c r="D1793" s="198">
        <v>61.2</v>
      </c>
    </row>
    <row r="1794" spans="1:4" ht="13.5">
      <c r="A1794" s="197">
        <v>94281</v>
      </c>
      <c r="B1794" s="197" t="s">
        <v>24320</v>
      </c>
      <c r="C1794" s="197" t="s">
        <v>119</v>
      </c>
      <c r="D1794" s="198">
        <v>50.9</v>
      </c>
    </row>
    <row r="1795" spans="1:4" ht="13.5">
      <c r="A1795" s="197">
        <v>94282</v>
      </c>
      <c r="B1795" s="197" t="s">
        <v>24321</v>
      </c>
      <c r="C1795" s="197" t="s">
        <v>119</v>
      </c>
      <c r="D1795" s="198">
        <v>65.53</v>
      </c>
    </row>
    <row r="1796" spans="1:4" ht="13.5">
      <c r="A1796" s="197">
        <v>94283</v>
      </c>
      <c r="B1796" s="197" t="s">
        <v>24322</v>
      </c>
      <c r="C1796" s="197" t="s">
        <v>119</v>
      </c>
      <c r="D1796" s="198">
        <v>63.16</v>
      </c>
    </row>
    <row r="1797" spans="1:4" ht="13.5">
      <c r="A1797" s="197">
        <v>94284</v>
      </c>
      <c r="B1797" s="197" t="s">
        <v>24323</v>
      </c>
      <c r="C1797" s="197" t="s">
        <v>119</v>
      </c>
      <c r="D1797" s="198">
        <v>77.790000000000006</v>
      </c>
    </row>
    <row r="1798" spans="1:4" ht="13.5">
      <c r="A1798" s="197">
        <v>94285</v>
      </c>
      <c r="B1798" s="197" t="s">
        <v>24324</v>
      </c>
      <c r="C1798" s="197" t="s">
        <v>119</v>
      </c>
      <c r="D1798" s="198">
        <v>74.72</v>
      </c>
    </row>
    <row r="1799" spans="1:4" ht="13.5">
      <c r="A1799" s="197">
        <v>94286</v>
      </c>
      <c r="B1799" s="197" t="s">
        <v>24325</v>
      </c>
      <c r="C1799" s="197" t="s">
        <v>119</v>
      </c>
      <c r="D1799" s="198">
        <v>89.35</v>
      </c>
    </row>
    <row r="1800" spans="1:4" ht="13.5">
      <c r="A1800" s="197">
        <v>94287</v>
      </c>
      <c r="B1800" s="197" t="s">
        <v>24326</v>
      </c>
      <c r="C1800" s="197" t="s">
        <v>119</v>
      </c>
      <c r="D1800" s="198">
        <v>40.83</v>
      </c>
    </row>
    <row r="1801" spans="1:4" ht="13.5">
      <c r="A1801" s="197">
        <v>94288</v>
      </c>
      <c r="B1801" s="197" t="s">
        <v>24327</v>
      </c>
      <c r="C1801" s="197" t="s">
        <v>119</v>
      </c>
      <c r="D1801" s="198">
        <v>53.63</v>
      </c>
    </row>
    <row r="1802" spans="1:4" ht="13.5">
      <c r="A1802" s="197">
        <v>94289</v>
      </c>
      <c r="B1802" s="197" t="s">
        <v>24328</v>
      </c>
      <c r="C1802" s="197" t="s">
        <v>119</v>
      </c>
      <c r="D1802" s="198">
        <v>49.79</v>
      </c>
    </row>
    <row r="1803" spans="1:4" ht="13.5">
      <c r="A1803" s="197">
        <v>94290</v>
      </c>
      <c r="B1803" s="197" t="s">
        <v>24329</v>
      </c>
      <c r="C1803" s="197" t="s">
        <v>119</v>
      </c>
      <c r="D1803" s="198">
        <v>62.59</v>
      </c>
    </row>
    <row r="1804" spans="1:4" ht="13.5">
      <c r="A1804" s="197">
        <v>94291</v>
      </c>
      <c r="B1804" s="197" t="s">
        <v>24330</v>
      </c>
      <c r="C1804" s="197" t="s">
        <v>119</v>
      </c>
      <c r="D1804" s="198">
        <v>58.1</v>
      </c>
    </row>
    <row r="1805" spans="1:4" ht="13.5">
      <c r="A1805" s="197">
        <v>94292</v>
      </c>
      <c r="B1805" s="197" t="s">
        <v>24331</v>
      </c>
      <c r="C1805" s="197" t="s">
        <v>119</v>
      </c>
      <c r="D1805" s="198">
        <v>70.89</v>
      </c>
    </row>
    <row r="1806" spans="1:4" ht="13.5">
      <c r="A1806" s="197">
        <v>94293</v>
      </c>
      <c r="B1806" s="197" t="s">
        <v>24332</v>
      </c>
      <c r="C1806" s="197" t="s">
        <v>119</v>
      </c>
      <c r="D1806" s="198">
        <v>143.72</v>
      </c>
    </row>
    <row r="1807" spans="1:4" ht="13.5">
      <c r="A1807" s="197">
        <v>94294</v>
      </c>
      <c r="B1807" s="197" t="s">
        <v>24333</v>
      </c>
      <c r="C1807" s="197" t="s">
        <v>119</v>
      </c>
      <c r="D1807" s="198">
        <v>8.3000000000000007</v>
      </c>
    </row>
    <row r="1808" spans="1:4" ht="13.5">
      <c r="A1808" s="197">
        <v>102727</v>
      </c>
      <c r="B1808" s="197" t="s">
        <v>43848</v>
      </c>
      <c r="C1808" s="197" t="s">
        <v>102</v>
      </c>
      <c r="D1808" s="198">
        <v>89.65</v>
      </c>
    </row>
    <row r="1809" spans="1:4" ht="13.5">
      <c r="A1809" s="197">
        <v>102728</v>
      </c>
      <c r="B1809" s="197" t="s">
        <v>43849</v>
      </c>
      <c r="C1809" s="197" t="s">
        <v>23988</v>
      </c>
      <c r="D1809" s="198">
        <v>18.71</v>
      </c>
    </row>
    <row r="1810" spans="1:4" ht="13.5">
      <c r="A1810" s="197">
        <v>102729</v>
      </c>
      <c r="B1810" s="197" t="s">
        <v>43850</v>
      </c>
      <c r="C1810" s="197" t="s">
        <v>23988</v>
      </c>
      <c r="D1810" s="198">
        <v>17.55</v>
      </c>
    </row>
    <row r="1811" spans="1:4" ht="13.5">
      <c r="A1811" s="197">
        <v>102730</v>
      </c>
      <c r="B1811" s="197" t="s">
        <v>43851</v>
      </c>
      <c r="C1811" s="197" t="s">
        <v>23988</v>
      </c>
      <c r="D1811" s="198">
        <v>15.66</v>
      </c>
    </row>
    <row r="1812" spans="1:4" ht="13.5">
      <c r="A1812" s="197">
        <v>102731</v>
      </c>
      <c r="B1812" s="197" t="s">
        <v>43852</v>
      </c>
      <c r="C1812" s="197" t="s">
        <v>23988</v>
      </c>
      <c r="D1812" s="198">
        <v>13.21</v>
      </c>
    </row>
    <row r="1813" spans="1:4" ht="13.5">
      <c r="A1813" s="197">
        <v>102732</v>
      </c>
      <c r="B1813" s="197" t="s">
        <v>43853</v>
      </c>
      <c r="C1813" s="197" t="s">
        <v>23988</v>
      </c>
      <c r="D1813" s="198">
        <v>12.52</v>
      </c>
    </row>
    <row r="1814" spans="1:4" ht="13.5">
      <c r="A1814" s="197">
        <v>102733</v>
      </c>
      <c r="B1814" s="197" t="s">
        <v>43854</v>
      </c>
      <c r="C1814" s="197" t="s">
        <v>23988</v>
      </c>
      <c r="D1814" s="198">
        <v>14.04</v>
      </c>
    </row>
    <row r="1815" spans="1:4" ht="13.5">
      <c r="A1815" s="197">
        <v>102734</v>
      </c>
      <c r="B1815" s="197" t="s">
        <v>43855</v>
      </c>
      <c r="C1815" s="197" t="s">
        <v>23988</v>
      </c>
      <c r="D1815" s="198">
        <v>17.329999999999998</v>
      </c>
    </row>
    <row r="1816" spans="1:4" ht="13.5">
      <c r="A1816" s="197">
        <v>102735</v>
      </c>
      <c r="B1816" s="197" t="s">
        <v>43856</v>
      </c>
      <c r="C1816" s="197" t="s">
        <v>23988</v>
      </c>
      <c r="D1816" s="198">
        <v>16.46</v>
      </c>
    </row>
    <row r="1817" spans="1:4" ht="13.5">
      <c r="A1817" s="197">
        <v>102736</v>
      </c>
      <c r="B1817" s="197" t="s">
        <v>43857</v>
      </c>
      <c r="C1817" s="197" t="s">
        <v>105</v>
      </c>
      <c r="D1817" s="198">
        <v>451.29</v>
      </c>
    </row>
    <row r="1818" spans="1:4" ht="13.5">
      <c r="A1818" s="197">
        <v>102737</v>
      </c>
      <c r="B1818" s="197" t="s">
        <v>43858</v>
      </c>
      <c r="C1818" s="197" t="s">
        <v>170</v>
      </c>
      <c r="D1818" s="123">
        <v>1074.53</v>
      </c>
    </row>
    <row r="1819" spans="1:4" ht="13.5">
      <c r="A1819" s="197">
        <v>102738</v>
      </c>
      <c r="B1819" s="197" t="s">
        <v>43859</v>
      </c>
      <c r="C1819" s="197" t="s">
        <v>170</v>
      </c>
      <c r="D1819" s="123">
        <v>2214.5500000000002</v>
      </c>
    </row>
    <row r="1820" spans="1:4" ht="13.5">
      <c r="A1820" s="197">
        <v>102739</v>
      </c>
      <c r="B1820" s="197" t="s">
        <v>43860</v>
      </c>
      <c r="C1820" s="197" t="s">
        <v>170</v>
      </c>
      <c r="D1820" s="123">
        <v>3723.06</v>
      </c>
    </row>
    <row r="1821" spans="1:4" ht="13.5">
      <c r="A1821" s="197">
        <v>102740</v>
      </c>
      <c r="B1821" s="197" t="s">
        <v>43861</v>
      </c>
      <c r="C1821" s="197" t="s">
        <v>170</v>
      </c>
      <c r="D1821" s="123">
        <v>5599.61</v>
      </c>
    </row>
    <row r="1822" spans="1:4" ht="13.5">
      <c r="A1822" s="197">
        <v>102741</v>
      </c>
      <c r="B1822" s="197" t="s">
        <v>43862</v>
      </c>
      <c r="C1822" s="197" t="s">
        <v>170</v>
      </c>
      <c r="D1822" s="123">
        <v>7883.84</v>
      </c>
    </row>
    <row r="1823" spans="1:4" ht="13.5">
      <c r="A1823" s="197">
        <v>102742</v>
      </c>
      <c r="B1823" s="197" t="s">
        <v>43863</v>
      </c>
      <c r="C1823" s="197" t="s">
        <v>170</v>
      </c>
      <c r="D1823" s="123">
        <v>13693.26</v>
      </c>
    </row>
    <row r="1824" spans="1:4" ht="13.5">
      <c r="A1824" s="197">
        <v>102743</v>
      </c>
      <c r="B1824" s="197" t="s">
        <v>43864</v>
      </c>
      <c r="C1824" s="197" t="s">
        <v>170</v>
      </c>
      <c r="D1824" s="123">
        <v>4500.72</v>
      </c>
    </row>
    <row r="1825" spans="1:4" ht="13.5">
      <c r="A1825" s="197">
        <v>102744</v>
      </c>
      <c r="B1825" s="197" t="s">
        <v>43865</v>
      </c>
      <c r="C1825" s="197" t="s">
        <v>170</v>
      </c>
      <c r="D1825" s="123">
        <v>6766.62</v>
      </c>
    </row>
    <row r="1826" spans="1:4" ht="13.5">
      <c r="A1826" s="197">
        <v>102745</v>
      </c>
      <c r="B1826" s="197" t="s">
        <v>43866</v>
      </c>
      <c r="C1826" s="197" t="s">
        <v>170</v>
      </c>
      <c r="D1826" s="123">
        <v>9541.42</v>
      </c>
    </row>
    <row r="1827" spans="1:4" ht="13.5">
      <c r="A1827" s="197">
        <v>102746</v>
      </c>
      <c r="B1827" s="197" t="s">
        <v>43867</v>
      </c>
      <c r="C1827" s="197" t="s">
        <v>170</v>
      </c>
      <c r="D1827" s="123">
        <v>16594.32</v>
      </c>
    </row>
    <row r="1828" spans="1:4" ht="13.5">
      <c r="A1828" s="197">
        <v>102747</v>
      </c>
      <c r="B1828" s="197" t="s">
        <v>43868</v>
      </c>
      <c r="C1828" s="197" t="s">
        <v>170</v>
      </c>
      <c r="D1828" s="123">
        <v>8402.6299999999992</v>
      </c>
    </row>
    <row r="1829" spans="1:4" ht="13.5">
      <c r="A1829" s="197">
        <v>102748</v>
      </c>
      <c r="B1829" s="197" t="s">
        <v>43869</v>
      </c>
      <c r="C1829" s="197" t="s">
        <v>170</v>
      </c>
      <c r="D1829" s="123">
        <v>11795.16</v>
      </c>
    </row>
    <row r="1830" spans="1:4" ht="13.5">
      <c r="A1830" s="197">
        <v>102749</v>
      </c>
      <c r="B1830" s="197" t="s">
        <v>43870</v>
      </c>
      <c r="C1830" s="197" t="s">
        <v>170</v>
      </c>
      <c r="D1830" s="123">
        <v>20314.55</v>
      </c>
    </row>
    <row r="1831" spans="1:4" ht="13.5">
      <c r="A1831" s="197">
        <v>102750</v>
      </c>
      <c r="B1831" s="197" t="s">
        <v>43871</v>
      </c>
      <c r="C1831" s="197" t="s">
        <v>170</v>
      </c>
      <c r="D1831" s="123">
        <v>2706.84</v>
      </c>
    </row>
    <row r="1832" spans="1:4" ht="13.5">
      <c r="A1832" s="197">
        <v>102751</v>
      </c>
      <c r="B1832" s="197" t="s">
        <v>43872</v>
      </c>
      <c r="C1832" s="197" t="s">
        <v>170</v>
      </c>
      <c r="D1832" s="123">
        <v>4734.8500000000004</v>
      </c>
    </row>
    <row r="1833" spans="1:4" ht="13.5">
      <c r="A1833" s="197">
        <v>102752</v>
      </c>
      <c r="B1833" s="197" t="s">
        <v>43873</v>
      </c>
      <c r="C1833" s="197" t="s">
        <v>170</v>
      </c>
      <c r="D1833" s="123">
        <v>7580.49</v>
      </c>
    </row>
    <row r="1834" spans="1:4" ht="13.5">
      <c r="A1834" s="197">
        <v>102753</v>
      </c>
      <c r="B1834" s="197" t="s">
        <v>43874</v>
      </c>
      <c r="C1834" s="197" t="s">
        <v>170</v>
      </c>
      <c r="D1834" s="123">
        <v>11269.28</v>
      </c>
    </row>
    <row r="1835" spans="1:4" ht="13.5">
      <c r="A1835" s="197">
        <v>102754</v>
      </c>
      <c r="B1835" s="197" t="s">
        <v>43875</v>
      </c>
      <c r="C1835" s="197" t="s">
        <v>170</v>
      </c>
      <c r="D1835" s="123">
        <v>21497.64</v>
      </c>
    </row>
    <row r="1836" spans="1:4" ht="13.5">
      <c r="A1836" s="197">
        <v>102755</v>
      </c>
      <c r="B1836" s="197" t="s">
        <v>43876</v>
      </c>
      <c r="C1836" s="197" t="s">
        <v>170</v>
      </c>
      <c r="D1836" s="123">
        <v>10597.28</v>
      </c>
    </row>
    <row r="1837" spans="1:4" ht="13.5">
      <c r="A1837" s="197">
        <v>102756</v>
      </c>
      <c r="B1837" s="197" t="s">
        <v>43877</v>
      </c>
      <c r="C1837" s="197" t="s">
        <v>170</v>
      </c>
      <c r="D1837" s="123">
        <v>15804.35</v>
      </c>
    </row>
    <row r="1838" spans="1:4" ht="13.5">
      <c r="A1838" s="197">
        <v>102757</v>
      </c>
      <c r="B1838" s="197" t="s">
        <v>43878</v>
      </c>
      <c r="C1838" s="197" t="s">
        <v>170</v>
      </c>
      <c r="D1838" s="123">
        <v>29499.439999999999</v>
      </c>
    </row>
    <row r="1839" spans="1:4" ht="13.5">
      <c r="A1839" s="197">
        <v>102758</v>
      </c>
      <c r="B1839" s="197" t="s">
        <v>43879</v>
      </c>
      <c r="C1839" s="197" t="s">
        <v>170</v>
      </c>
      <c r="D1839" s="123">
        <v>13629.93</v>
      </c>
    </row>
    <row r="1840" spans="1:4" ht="13.5">
      <c r="A1840" s="197">
        <v>102759</v>
      </c>
      <c r="B1840" s="197" t="s">
        <v>43880</v>
      </c>
      <c r="C1840" s="197" t="s">
        <v>170</v>
      </c>
      <c r="D1840" s="123">
        <v>20363.53</v>
      </c>
    </row>
    <row r="1841" spans="1:4" ht="13.5">
      <c r="A1841" s="197">
        <v>102760</v>
      </c>
      <c r="B1841" s="197" t="s">
        <v>43881</v>
      </c>
      <c r="C1841" s="197" t="s">
        <v>170</v>
      </c>
      <c r="D1841" s="123">
        <v>37656.49</v>
      </c>
    </row>
    <row r="1842" spans="1:4" ht="13.5">
      <c r="A1842" s="197">
        <v>102761</v>
      </c>
      <c r="B1842" s="197" t="s">
        <v>43882</v>
      </c>
      <c r="C1842" s="197" t="s">
        <v>170</v>
      </c>
      <c r="D1842" s="123">
        <v>12818.1</v>
      </c>
    </row>
    <row r="1843" spans="1:4" ht="13.5">
      <c r="A1843" s="197">
        <v>102762</v>
      </c>
      <c r="B1843" s="197" t="s">
        <v>43883</v>
      </c>
      <c r="C1843" s="197" t="s">
        <v>170</v>
      </c>
      <c r="D1843" s="123">
        <v>19844.009999999998</v>
      </c>
    </row>
    <row r="1844" spans="1:4" ht="13.5">
      <c r="A1844" s="197">
        <v>102763</v>
      </c>
      <c r="B1844" s="197" t="s">
        <v>43884</v>
      </c>
      <c r="C1844" s="197" t="s">
        <v>170</v>
      </c>
      <c r="D1844" s="123">
        <v>27752.7</v>
      </c>
    </row>
    <row r="1845" spans="1:4" ht="13.5">
      <c r="A1845" s="197">
        <v>102764</v>
      </c>
      <c r="B1845" s="197" t="s">
        <v>43885</v>
      </c>
      <c r="C1845" s="197" t="s">
        <v>170</v>
      </c>
      <c r="D1845" s="123">
        <v>39316.61</v>
      </c>
    </row>
    <row r="1846" spans="1:4" ht="13.5">
      <c r="A1846" s="197">
        <v>102765</v>
      </c>
      <c r="B1846" s="197" t="s">
        <v>43886</v>
      </c>
      <c r="C1846" s="197" t="s">
        <v>170</v>
      </c>
      <c r="D1846" s="123">
        <v>15836.36</v>
      </c>
    </row>
    <row r="1847" spans="1:4" ht="13.5">
      <c r="A1847" s="197">
        <v>102766</v>
      </c>
      <c r="B1847" s="197" t="s">
        <v>43887</v>
      </c>
      <c r="C1847" s="197" t="s">
        <v>170</v>
      </c>
      <c r="D1847" s="123">
        <v>23963.98</v>
      </c>
    </row>
    <row r="1848" spans="1:4" ht="13.5">
      <c r="A1848" s="197">
        <v>102767</v>
      </c>
      <c r="B1848" s="197" t="s">
        <v>43888</v>
      </c>
      <c r="C1848" s="197" t="s">
        <v>170</v>
      </c>
      <c r="D1848" s="123">
        <v>33855.230000000003</v>
      </c>
    </row>
    <row r="1849" spans="1:4" ht="13.5">
      <c r="A1849" s="197">
        <v>102768</v>
      </c>
      <c r="B1849" s="197" t="s">
        <v>43889</v>
      </c>
      <c r="C1849" s="197" t="s">
        <v>170</v>
      </c>
      <c r="D1849" s="123">
        <v>47568.91</v>
      </c>
    </row>
    <row r="1850" spans="1:4" ht="13.5">
      <c r="A1850" s="197">
        <v>102769</v>
      </c>
      <c r="B1850" s="197" t="s">
        <v>43890</v>
      </c>
      <c r="C1850" s="197" t="s">
        <v>170</v>
      </c>
      <c r="D1850" s="123">
        <v>18250.88</v>
      </c>
    </row>
    <row r="1851" spans="1:4" ht="13.5">
      <c r="A1851" s="197">
        <v>102770</v>
      </c>
      <c r="B1851" s="197" t="s">
        <v>43891</v>
      </c>
      <c r="C1851" s="197" t="s">
        <v>170</v>
      </c>
      <c r="D1851" s="123">
        <v>28152.45</v>
      </c>
    </row>
    <row r="1852" spans="1:4" ht="13.5">
      <c r="A1852" s="197">
        <v>102771</v>
      </c>
      <c r="B1852" s="197" t="s">
        <v>43892</v>
      </c>
      <c r="C1852" s="197" t="s">
        <v>170</v>
      </c>
      <c r="D1852" s="123">
        <v>39746.1</v>
      </c>
    </row>
    <row r="1853" spans="1:4" ht="13.5">
      <c r="A1853" s="197">
        <v>102772</v>
      </c>
      <c r="B1853" s="197" t="s">
        <v>43893</v>
      </c>
      <c r="C1853" s="197" t="s">
        <v>170</v>
      </c>
      <c r="D1853" s="123">
        <v>56468.34</v>
      </c>
    </row>
    <row r="1854" spans="1:4" ht="13.5">
      <c r="A1854" s="197">
        <v>102773</v>
      </c>
      <c r="B1854" s="197" t="s">
        <v>43894</v>
      </c>
      <c r="C1854" s="197" t="s">
        <v>170</v>
      </c>
      <c r="D1854" s="123">
        <v>7969.88</v>
      </c>
    </row>
    <row r="1855" spans="1:4" ht="13.5">
      <c r="A1855" s="197">
        <v>102774</v>
      </c>
      <c r="B1855" s="197" t="s">
        <v>43895</v>
      </c>
      <c r="C1855" s="197" t="s">
        <v>170</v>
      </c>
      <c r="D1855" s="123">
        <v>7969.88</v>
      </c>
    </row>
    <row r="1856" spans="1:4" ht="13.5">
      <c r="A1856" s="197">
        <v>102775</v>
      </c>
      <c r="B1856" s="197" t="s">
        <v>43896</v>
      </c>
      <c r="C1856" s="197" t="s">
        <v>170</v>
      </c>
      <c r="D1856" s="123">
        <v>11877.44</v>
      </c>
    </row>
    <row r="1857" spans="1:4" ht="13.5">
      <c r="A1857" s="197">
        <v>102776</v>
      </c>
      <c r="B1857" s="197" t="s">
        <v>43897</v>
      </c>
      <c r="C1857" s="197" t="s">
        <v>170</v>
      </c>
      <c r="D1857" s="123">
        <v>11877.44</v>
      </c>
    </row>
    <row r="1858" spans="1:4" ht="13.5">
      <c r="A1858" s="197">
        <v>102777</v>
      </c>
      <c r="B1858" s="197" t="s">
        <v>43898</v>
      </c>
      <c r="C1858" s="197" t="s">
        <v>170</v>
      </c>
      <c r="D1858" s="123">
        <v>17965.11</v>
      </c>
    </row>
    <row r="1859" spans="1:4" ht="13.5">
      <c r="A1859" s="197">
        <v>102778</v>
      </c>
      <c r="B1859" s="197" t="s">
        <v>43899</v>
      </c>
      <c r="C1859" s="197" t="s">
        <v>170</v>
      </c>
      <c r="D1859" s="123">
        <v>26760.22</v>
      </c>
    </row>
    <row r="1860" spans="1:4" ht="13.5">
      <c r="A1860" s="197">
        <v>102779</v>
      </c>
      <c r="B1860" s="197" t="s">
        <v>43900</v>
      </c>
      <c r="C1860" s="197" t="s">
        <v>170</v>
      </c>
      <c r="D1860" s="123">
        <v>7969.88</v>
      </c>
    </row>
    <row r="1861" spans="1:4" ht="13.5">
      <c r="A1861" s="197">
        <v>102780</v>
      </c>
      <c r="B1861" s="197" t="s">
        <v>43901</v>
      </c>
      <c r="C1861" s="197" t="s">
        <v>170</v>
      </c>
      <c r="D1861" s="123">
        <v>9173.1</v>
      </c>
    </row>
    <row r="1862" spans="1:4" ht="13.5">
      <c r="A1862" s="197">
        <v>102781</v>
      </c>
      <c r="B1862" s="197" t="s">
        <v>43902</v>
      </c>
      <c r="C1862" s="197" t="s">
        <v>170</v>
      </c>
      <c r="D1862" s="123">
        <v>13569.1</v>
      </c>
    </row>
    <row r="1863" spans="1:4" ht="13.5">
      <c r="A1863" s="197">
        <v>102782</v>
      </c>
      <c r="B1863" s="197" t="s">
        <v>43903</v>
      </c>
      <c r="C1863" s="197" t="s">
        <v>170</v>
      </c>
      <c r="D1863" s="123">
        <v>15096.09</v>
      </c>
    </row>
    <row r="1864" spans="1:4" ht="13.5">
      <c r="A1864" s="197">
        <v>102783</v>
      </c>
      <c r="B1864" s="197" t="s">
        <v>43904</v>
      </c>
      <c r="C1864" s="197" t="s">
        <v>170</v>
      </c>
      <c r="D1864" s="123">
        <v>19980.54</v>
      </c>
    </row>
    <row r="1865" spans="1:4" ht="13.5">
      <c r="A1865" s="197">
        <v>102784</v>
      </c>
      <c r="B1865" s="197" t="s">
        <v>43905</v>
      </c>
      <c r="C1865" s="197" t="s">
        <v>170</v>
      </c>
      <c r="D1865" s="123">
        <v>31157.77</v>
      </c>
    </row>
    <row r="1866" spans="1:4" ht="13.5">
      <c r="A1866" s="197">
        <v>102785</v>
      </c>
      <c r="B1866" s="197" t="s">
        <v>43906</v>
      </c>
      <c r="C1866" s="197" t="s">
        <v>170</v>
      </c>
      <c r="D1866" s="123">
        <v>9173.1</v>
      </c>
    </row>
    <row r="1867" spans="1:4" ht="13.5">
      <c r="A1867" s="197">
        <v>102786</v>
      </c>
      <c r="B1867" s="197" t="s">
        <v>43907</v>
      </c>
      <c r="C1867" s="197" t="s">
        <v>170</v>
      </c>
      <c r="D1867" s="123">
        <v>10211.64</v>
      </c>
    </row>
    <row r="1868" spans="1:4" ht="13.5">
      <c r="A1868" s="197">
        <v>102787</v>
      </c>
      <c r="B1868" s="197" t="s">
        <v>43908</v>
      </c>
      <c r="C1868" s="197" t="s">
        <v>170</v>
      </c>
      <c r="D1868" s="123">
        <v>15096.09</v>
      </c>
    </row>
    <row r="1869" spans="1:4" ht="13.5">
      <c r="A1869" s="197">
        <v>102788</v>
      </c>
      <c r="B1869" s="197" t="s">
        <v>43909</v>
      </c>
      <c r="C1869" s="197" t="s">
        <v>170</v>
      </c>
      <c r="D1869" s="123">
        <v>16592.189999999999</v>
      </c>
    </row>
    <row r="1870" spans="1:4" ht="13.5">
      <c r="A1870" s="197">
        <v>102789</v>
      </c>
      <c r="B1870" s="197" t="s">
        <v>43910</v>
      </c>
      <c r="C1870" s="197" t="s">
        <v>170</v>
      </c>
      <c r="D1870" s="123">
        <v>21810.7</v>
      </c>
    </row>
    <row r="1871" spans="1:4" ht="13.5">
      <c r="A1871" s="197">
        <v>102790</v>
      </c>
      <c r="B1871" s="197" t="s">
        <v>43911</v>
      </c>
      <c r="C1871" s="197" t="s">
        <v>170</v>
      </c>
      <c r="D1871" s="123">
        <v>36069.949999999997</v>
      </c>
    </row>
    <row r="1872" spans="1:4" ht="13.5">
      <c r="A1872" s="197">
        <v>102791</v>
      </c>
      <c r="B1872" s="197" t="s">
        <v>43912</v>
      </c>
      <c r="C1872" s="197" t="s">
        <v>170</v>
      </c>
      <c r="D1872" s="123">
        <v>29005.919999999998</v>
      </c>
    </row>
    <row r="1873" spans="1:4" ht="13.5">
      <c r="A1873" s="197">
        <v>102792</v>
      </c>
      <c r="B1873" s="197" t="s">
        <v>43913</v>
      </c>
      <c r="C1873" s="197" t="s">
        <v>170</v>
      </c>
      <c r="D1873" s="123">
        <v>47167.55</v>
      </c>
    </row>
    <row r="1874" spans="1:4" ht="13.5">
      <c r="A1874" s="197">
        <v>102793</v>
      </c>
      <c r="B1874" s="197" t="s">
        <v>43914</v>
      </c>
      <c r="C1874" s="197" t="s">
        <v>170</v>
      </c>
      <c r="D1874" s="123">
        <v>63519.29</v>
      </c>
    </row>
    <row r="1875" spans="1:4" ht="13.5">
      <c r="A1875" s="197">
        <v>102794</v>
      </c>
      <c r="B1875" s="197" t="s">
        <v>43915</v>
      </c>
      <c r="C1875" s="197" t="s">
        <v>170</v>
      </c>
      <c r="D1875" s="123">
        <v>90928.05</v>
      </c>
    </row>
    <row r="1876" spans="1:4" ht="13.5">
      <c r="A1876" s="197">
        <v>102795</v>
      </c>
      <c r="B1876" s="197" t="s">
        <v>43916</v>
      </c>
      <c r="C1876" s="197" t="s">
        <v>170</v>
      </c>
      <c r="D1876" s="123">
        <v>30966.84</v>
      </c>
    </row>
    <row r="1877" spans="1:4" ht="13.5">
      <c r="A1877" s="197">
        <v>102796</v>
      </c>
      <c r="B1877" s="197" t="s">
        <v>43917</v>
      </c>
      <c r="C1877" s="197" t="s">
        <v>170</v>
      </c>
      <c r="D1877" s="123">
        <v>49923.72</v>
      </c>
    </row>
    <row r="1878" spans="1:4" ht="13.5">
      <c r="A1878" s="197">
        <v>102797</v>
      </c>
      <c r="B1878" s="197" t="s">
        <v>43918</v>
      </c>
      <c r="C1878" s="197" t="s">
        <v>170</v>
      </c>
      <c r="D1878" s="123">
        <v>70805.75</v>
      </c>
    </row>
    <row r="1879" spans="1:4" ht="13.5">
      <c r="A1879" s="197">
        <v>102798</v>
      </c>
      <c r="B1879" s="197" t="s">
        <v>43919</v>
      </c>
      <c r="C1879" s="197" t="s">
        <v>170</v>
      </c>
      <c r="D1879" s="123">
        <v>86617.31</v>
      </c>
    </row>
    <row r="1880" spans="1:4" ht="13.5">
      <c r="A1880" s="197">
        <v>102799</v>
      </c>
      <c r="B1880" s="197" t="s">
        <v>43920</v>
      </c>
      <c r="C1880" s="197" t="s">
        <v>170</v>
      </c>
      <c r="D1880" s="123">
        <v>31618.1</v>
      </c>
    </row>
    <row r="1881" spans="1:4" ht="13.5">
      <c r="A1881" s="197">
        <v>102800</v>
      </c>
      <c r="B1881" s="197" t="s">
        <v>43921</v>
      </c>
      <c r="C1881" s="197" t="s">
        <v>170</v>
      </c>
      <c r="D1881" s="123">
        <v>54817.08</v>
      </c>
    </row>
    <row r="1882" spans="1:4" ht="13.5">
      <c r="A1882" s="197">
        <v>102801</v>
      </c>
      <c r="B1882" s="197" t="s">
        <v>43922</v>
      </c>
      <c r="C1882" s="197" t="s">
        <v>170</v>
      </c>
      <c r="D1882" s="123">
        <v>76778.820000000007</v>
      </c>
    </row>
    <row r="1883" spans="1:4" ht="13.5">
      <c r="A1883" s="197">
        <v>102802</v>
      </c>
      <c r="B1883" s="197" t="s">
        <v>43923</v>
      </c>
      <c r="C1883" s="197" t="s">
        <v>170</v>
      </c>
      <c r="D1883" s="123">
        <v>92049.19</v>
      </c>
    </row>
    <row r="1884" spans="1:4" ht="13.5">
      <c r="A1884" s="197">
        <v>101570</v>
      </c>
      <c r="B1884" s="197" t="s">
        <v>24334</v>
      </c>
      <c r="C1884" s="197" t="s">
        <v>102</v>
      </c>
      <c r="D1884" s="198">
        <v>25.78</v>
      </c>
    </row>
    <row r="1885" spans="1:4" ht="13.5">
      <c r="A1885" s="197">
        <v>101571</v>
      </c>
      <c r="B1885" s="197" t="s">
        <v>24335</v>
      </c>
      <c r="C1885" s="197" t="s">
        <v>102</v>
      </c>
      <c r="D1885" s="198">
        <v>35.04</v>
      </c>
    </row>
    <row r="1886" spans="1:4" ht="13.5">
      <c r="A1886" s="197">
        <v>101572</v>
      </c>
      <c r="B1886" s="197" t="s">
        <v>24336</v>
      </c>
      <c r="C1886" s="197" t="s">
        <v>102</v>
      </c>
      <c r="D1886" s="198">
        <v>20.190000000000001</v>
      </c>
    </row>
    <row r="1887" spans="1:4" ht="13.5">
      <c r="A1887" s="197">
        <v>101573</v>
      </c>
      <c r="B1887" s="197" t="s">
        <v>24337</v>
      </c>
      <c r="C1887" s="197" t="s">
        <v>102</v>
      </c>
      <c r="D1887" s="198">
        <v>29.46</v>
      </c>
    </row>
    <row r="1888" spans="1:4" ht="13.5">
      <c r="A1888" s="197">
        <v>101574</v>
      </c>
      <c r="B1888" s="197" t="s">
        <v>24338</v>
      </c>
      <c r="C1888" s="197" t="s">
        <v>102</v>
      </c>
      <c r="D1888" s="198">
        <v>15.37</v>
      </c>
    </row>
    <row r="1889" spans="1:4" ht="13.5">
      <c r="A1889" s="197">
        <v>101575</v>
      </c>
      <c r="B1889" s="197" t="s">
        <v>24339</v>
      </c>
      <c r="C1889" s="197" t="s">
        <v>102</v>
      </c>
      <c r="D1889" s="198">
        <v>24.79</v>
      </c>
    </row>
    <row r="1890" spans="1:4" ht="13.5">
      <c r="A1890" s="197">
        <v>101576</v>
      </c>
      <c r="B1890" s="197" t="s">
        <v>24340</v>
      </c>
      <c r="C1890" s="197" t="s">
        <v>102</v>
      </c>
      <c r="D1890" s="198">
        <v>45.88</v>
      </c>
    </row>
    <row r="1891" spans="1:4" ht="13.5">
      <c r="A1891" s="197">
        <v>101577</v>
      </c>
      <c r="B1891" s="197" t="s">
        <v>24341</v>
      </c>
      <c r="C1891" s="197" t="s">
        <v>102</v>
      </c>
      <c r="D1891" s="198">
        <v>57.78</v>
      </c>
    </row>
    <row r="1892" spans="1:4" ht="13.5">
      <c r="A1892" s="197">
        <v>101578</v>
      </c>
      <c r="B1892" s="197" t="s">
        <v>24342</v>
      </c>
      <c r="C1892" s="197" t="s">
        <v>102</v>
      </c>
      <c r="D1892" s="198">
        <v>37.840000000000003</v>
      </c>
    </row>
    <row r="1893" spans="1:4" ht="13.5">
      <c r="A1893" s="197">
        <v>101579</v>
      </c>
      <c r="B1893" s="197" t="s">
        <v>24343</v>
      </c>
      <c r="C1893" s="197" t="s">
        <v>102</v>
      </c>
      <c r="D1893" s="198">
        <v>49.73</v>
      </c>
    </row>
    <row r="1894" spans="1:4" ht="13.5">
      <c r="A1894" s="197">
        <v>101580</v>
      </c>
      <c r="B1894" s="197" t="s">
        <v>24344</v>
      </c>
      <c r="C1894" s="197" t="s">
        <v>102</v>
      </c>
      <c r="D1894" s="198">
        <v>33.31</v>
      </c>
    </row>
    <row r="1895" spans="1:4" ht="13.5">
      <c r="A1895" s="197">
        <v>101581</v>
      </c>
      <c r="B1895" s="197" t="s">
        <v>24345</v>
      </c>
      <c r="C1895" s="197" t="s">
        <v>102</v>
      </c>
      <c r="D1895" s="198">
        <v>45.35</v>
      </c>
    </row>
    <row r="1896" spans="1:4" ht="13.5">
      <c r="A1896" s="197">
        <v>101582</v>
      </c>
      <c r="B1896" s="197" t="s">
        <v>24346</v>
      </c>
      <c r="C1896" s="197" t="s">
        <v>102</v>
      </c>
      <c r="D1896" s="198">
        <v>75.349999999999994</v>
      </c>
    </row>
    <row r="1897" spans="1:4" ht="13.5">
      <c r="A1897" s="197">
        <v>101583</v>
      </c>
      <c r="B1897" s="197" t="s">
        <v>24347</v>
      </c>
      <c r="C1897" s="197" t="s">
        <v>102</v>
      </c>
      <c r="D1897" s="198">
        <v>93.93</v>
      </c>
    </row>
    <row r="1898" spans="1:4" ht="13.5">
      <c r="A1898" s="197">
        <v>101584</v>
      </c>
      <c r="B1898" s="197" t="s">
        <v>24348</v>
      </c>
      <c r="C1898" s="197" t="s">
        <v>102</v>
      </c>
      <c r="D1898" s="198">
        <v>61.82</v>
      </c>
    </row>
    <row r="1899" spans="1:4" ht="13.5">
      <c r="A1899" s="197">
        <v>101585</v>
      </c>
      <c r="B1899" s="197" t="s">
        <v>24349</v>
      </c>
      <c r="C1899" s="197" t="s">
        <v>102</v>
      </c>
      <c r="D1899" s="198">
        <v>80.400000000000006</v>
      </c>
    </row>
    <row r="1900" spans="1:4" ht="13.5">
      <c r="A1900" s="197">
        <v>101586</v>
      </c>
      <c r="B1900" s="197" t="s">
        <v>24350</v>
      </c>
      <c r="C1900" s="197" t="s">
        <v>102</v>
      </c>
      <c r="D1900" s="198">
        <v>53.19</v>
      </c>
    </row>
    <row r="1901" spans="1:4" ht="13.5">
      <c r="A1901" s="197">
        <v>101587</v>
      </c>
      <c r="B1901" s="197" t="s">
        <v>24351</v>
      </c>
      <c r="C1901" s="197" t="s">
        <v>102</v>
      </c>
      <c r="D1901" s="198">
        <v>71.91</v>
      </c>
    </row>
    <row r="1902" spans="1:4" ht="13.5">
      <c r="A1902" s="197">
        <v>101588</v>
      </c>
      <c r="B1902" s="197" t="s">
        <v>24352</v>
      </c>
      <c r="C1902" s="197" t="s">
        <v>102</v>
      </c>
      <c r="D1902" s="198">
        <v>97.04</v>
      </c>
    </row>
    <row r="1903" spans="1:4" ht="13.5">
      <c r="A1903" s="197">
        <v>101589</v>
      </c>
      <c r="B1903" s="197" t="s">
        <v>24353</v>
      </c>
      <c r="C1903" s="197" t="s">
        <v>102</v>
      </c>
      <c r="D1903" s="198">
        <v>141.21</v>
      </c>
    </row>
    <row r="1904" spans="1:4" ht="13.5">
      <c r="A1904" s="197">
        <v>101590</v>
      </c>
      <c r="B1904" s="197" t="s">
        <v>24354</v>
      </c>
      <c r="C1904" s="197" t="s">
        <v>102</v>
      </c>
      <c r="D1904" s="198">
        <v>73.52</v>
      </c>
    </row>
    <row r="1905" spans="1:4" ht="13.5">
      <c r="A1905" s="197">
        <v>101591</v>
      </c>
      <c r="B1905" s="197" t="s">
        <v>24355</v>
      </c>
      <c r="C1905" s="197" t="s">
        <v>102</v>
      </c>
      <c r="D1905" s="198">
        <v>117.7</v>
      </c>
    </row>
    <row r="1906" spans="1:4" ht="13.5">
      <c r="A1906" s="197">
        <v>101592</v>
      </c>
      <c r="B1906" s="197" t="s">
        <v>24356</v>
      </c>
      <c r="C1906" s="197" t="s">
        <v>102</v>
      </c>
      <c r="D1906" s="198">
        <v>51.78</v>
      </c>
    </row>
    <row r="1907" spans="1:4" ht="13.5">
      <c r="A1907" s="197">
        <v>101593</v>
      </c>
      <c r="B1907" s="197" t="s">
        <v>24357</v>
      </c>
      <c r="C1907" s="197" t="s">
        <v>102</v>
      </c>
      <c r="D1907" s="198">
        <v>96.06</v>
      </c>
    </row>
    <row r="1908" spans="1:4" ht="13.5">
      <c r="A1908" s="197">
        <v>101600</v>
      </c>
      <c r="B1908" s="197" t="s">
        <v>24358</v>
      </c>
      <c r="C1908" s="197" t="s">
        <v>102</v>
      </c>
      <c r="D1908" s="198">
        <v>18.13</v>
      </c>
    </row>
    <row r="1909" spans="1:4" ht="13.5">
      <c r="A1909" s="197">
        <v>101601</v>
      </c>
      <c r="B1909" s="197" t="s">
        <v>24359</v>
      </c>
      <c r="C1909" s="197" t="s">
        <v>102</v>
      </c>
      <c r="D1909" s="198">
        <v>26.84</v>
      </c>
    </row>
    <row r="1910" spans="1:4" ht="13.5">
      <c r="A1910" s="197">
        <v>101602</v>
      </c>
      <c r="B1910" s="197" t="s">
        <v>24360</v>
      </c>
      <c r="C1910" s="197" t="s">
        <v>102</v>
      </c>
      <c r="D1910" s="198">
        <v>13.45</v>
      </c>
    </row>
    <row r="1911" spans="1:4" ht="13.5">
      <c r="A1911" s="197">
        <v>101603</v>
      </c>
      <c r="B1911" s="197" t="s">
        <v>24361</v>
      </c>
      <c r="C1911" s="197" t="s">
        <v>102</v>
      </c>
      <c r="D1911" s="198">
        <v>22.16</v>
      </c>
    </row>
    <row r="1912" spans="1:4" ht="13.5">
      <c r="A1912" s="197">
        <v>101604</v>
      </c>
      <c r="B1912" s="197" t="s">
        <v>24362</v>
      </c>
      <c r="C1912" s="197" t="s">
        <v>102</v>
      </c>
      <c r="D1912" s="198">
        <v>8.8000000000000007</v>
      </c>
    </row>
    <row r="1913" spans="1:4" ht="13.5">
      <c r="A1913" s="197">
        <v>101605</v>
      </c>
      <c r="B1913" s="197" t="s">
        <v>24363</v>
      </c>
      <c r="C1913" s="197" t="s">
        <v>102</v>
      </c>
      <c r="D1913" s="198">
        <v>17.510000000000002</v>
      </c>
    </row>
    <row r="1914" spans="1:4" ht="13.5">
      <c r="A1914" s="197">
        <v>90788</v>
      </c>
      <c r="B1914" s="197" t="s">
        <v>24364</v>
      </c>
      <c r="C1914" s="197" t="s">
        <v>170</v>
      </c>
      <c r="D1914" s="198">
        <v>788.41</v>
      </c>
    </row>
    <row r="1915" spans="1:4" ht="13.5">
      <c r="A1915" s="197">
        <v>90789</v>
      </c>
      <c r="B1915" s="197" t="s">
        <v>24365</v>
      </c>
      <c r="C1915" s="197" t="s">
        <v>170</v>
      </c>
      <c r="D1915" s="198">
        <v>790.5</v>
      </c>
    </row>
    <row r="1916" spans="1:4" ht="13.5">
      <c r="A1916" s="197">
        <v>90790</v>
      </c>
      <c r="B1916" s="197" t="s">
        <v>24366</v>
      </c>
      <c r="C1916" s="197" t="s">
        <v>170</v>
      </c>
      <c r="D1916" s="198">
        <v>815.58</v>
      </c>
    </row>
    <row r="1917" spans="1:4" ht="13.5">
      <c r="A1917" s="197">
        <v>90791</v>
      </c>
      <c r="B1917" s="197" t="s">
        <v>24367</v>
      </c>
      <c r="C1917" s="197" t="s">
        <v>170</v>
      </c>
      <c r="D1917" s="198">
        <v>956.56</v>
      </c>
    </row>
    <row r="1918" spans="1:4" ht="13.5">
      <c r="A1918" s="197">
        <v>90793</v>
      </c>
      <c r="B1918" s="197" t="s">
        <v>24368</v>
      </c>
      <c r="C1918" s="197" t="s">
        <v>170</v>
      </c>
      <c r="D1918" s="123">
        <v>1016.16</v>
      </c>
    </row>
    <row r="1919" spans="1:4" ht="13.5">
      <c r="A1919" s="197">
        <v>90794</v>
      </c>
      <c r="B1919" s="197" t="s">
        <v>24369</v>
      </c>
      <c r="C1919" s="197" t="s">
        <v>170</v>
      </c>
      <c r="D1919" s="198">
        <v>688.26</v>
      </c>
    </row>
    <row r="1920" spans="1:4" ht="13.5">
      <c r="A1920" s="197">
        <v>90795</v>
      </c>
      <c r="B1920" s="197" t="s">
        <v>24370</v>
      </c>
      <c r="C1920" s="197" t="s">
        <v>170</v>
      </c>
      <c r="D1920" s="198">
        <v>696.58</v>
      </c>
    </row>
    <row r="1921" spans="1:4" ht="13.5">
      <c r="A1921" s="197">
        <v>90796</v>
      </c>
      <c r="B1921" s="197" t="s">
        <v>24371</v>
      </c>
      <c r="C1921" s="197" t="s">
        <v>170</v>
      </c>
      <c r="D1921" s="198">
        <v>704.93</v>
      </c>
    </row>
    <row r="1922" spans="1:4" ht="13.5">
      <c r="A1922" s="197">
        <v>90797</v>
      </c>
      <c r="B1922" s="197" t="s">
        <v>24372</v>
      </c>
      <c r="C1922" s="197" t="s">
        <v>170</v>
      </c>
      <c r="D1922" s="198">
        <v>713.26</v>
      </c>
    </row>
    <row r="1923" spans="1:4" ht="13.5">
      <c r="A1923" s="197">
        <v>90798</v>
      </c>
      <c r="B1923" s="197" t="s">
        <v>24373</v>
      </c>
      <c r="C1923" s="197" t="s">
        <v>170</v>
      </c>
      <c r="D1923" s="123">
        <v>1027.0899999999999</v>
      </c>
    </row>
    <row r="1924" spans="1:4" ht="13.5">
      <c r="A1924" s="197">
        <v>90799</v>
      </c>
      <c r="B1924" s="197" t="s">
        <v>24374</v>
      </c>
      <c r="C1924" s="197" t="s">
        <v>170</v>
      </c>
      <c r="D1924" s="123">
        <v>1061.1300000000001</v>
      </c>
    </row>
    <row r="1925" spans="1:4" ht="13.5">
      <c r="A1925" s="197">
        <v>90801</v>
      </c>
      <c r="B1925" s="197" t="s">
        <v>24375</v>
      </c>
      <c r="C1925" s="197" t="s">
        <v>170</v>
      </c>
      <c r="D1925" s="198">
        <v>358.35</v>
      </c>
    </row>
    <row r="1926" spans="1:4" ht="13.5">
      <c r="A1926" s="197">
        <v>90806</v>
      </c>
      <c r="B1926" s="197" t="s">
        <v>24376</v>
      </c>
      <c r="C1926" s="197" t="s">
        <v>170</v>
      </c>
      <c r="D1926" s="198">
        <v>458.49</v>
      </c>
    </row>
    <row r="1927" spans="1:4" ht="13.5">
      <c r="A1927" s="197">
        <v>90820</v>
      </c>
      <c r="B1927" s="197" t="s">
        <v>24377</v>
      </c>
      <c r="C1927" s="197" t="s">
        <v>170</v>
      </c>
      <c r="D1927" s="198">
        <v>333.47</v>
      </c>
    </row>
    <row r="1928" spans="1:4" ht="13.5">
      <c r="A1928" s="197">
        <v>90821</v>
      </c>
      <c r="B1928" s="197" t="s">
        <v>24378</v>
      </c>
      <c r="C1928" s="197" t="s">
        <v>170</v>
      </c>
      <c r="D1928" s="198">
        <v>340.95</v>
      </c>
    </row>
    <row r="1929" spans="1:4" ht="13.5">
      <c r="A1929" s="197">
        <v>90822</v>
      </c>
      <c r="B1929" s="197" t="s">
        <v>24379</v>
      </c>
      <c r="C1929" s="197" t="s">
        <v>170</v>
      </c>
      <c r="D1929" s="198">
        <v>364.62</v>
      </c>
    </row>
    <row r="1930" spans="1:4" ht="13.5">
      <c r="A1930" s="197">
        <v>90823</v>
      </c>
      <c r="B1930" s="197" t="s">
        <v>24380</v>
      </c>
      <c r="C1930" s="197" t="s">
        <v>170</v>
      </c>
      <c r="D1930" s="198">
        <v>441.48</v>
      </c>
    </row>
    <row r="1931" spans="1:4" ht="13.5">
      <c r="A1931" s="197">
        <v>90824</v>
      </c>
      <c r="B1931" s="197" t="s">
        <v>24381</v>
      </c>
      <c r="C1931" s="197" t="s">
        <v>170</v>
      </c>
      <c r="D1931" s="198">
        <v>620.42999999999995</v>
      </c>
    </row>
    <row r="1932" spans="1:4" ht="13.5">
      <c r="A1932" s="197">
        <v>90825</v>
      </c>
      <c r="B1932" s="197" t="s">
        <v>24382</v>
      </c>
      <c r="C1932" s="197" t="s">
        <v>170</v>
      </c>
      <c r="D1932" s="198">
        <v>688.16</v>
      </c>
    </row>
    <row r="1933" spans="1:4" ht="13.5">
      <c r="A1933" s="197">
        <v>90830</v>
      </c>
      <c r="B1933" s="197" t="s">
        <v>169</v>
      </c>
      <c r="C1933" s="197" t="s">
        <v>170</v>
      </c>
      <c r="D1933" s="198">
        <v>221.5</v>
      </c>
    </row>
    <row r="1934" spans="1:4" ht="13.5">
      <c r="A1934" s="197">
        <v>90831</v>
      </c>
      <c r="B1934" s="197" t="s">
        <v>24383</v>
      </c>
      <c r="C1934" s="197" t="s">
        <v>170</v>
      </c>
      <c r="D1934" s="198">
        <v>194.59</v>
      </c>
    </row>
    <row r="1935" spans="1:4" ht="13.5">
      <c r="A1935" s="197">
        <v>90841</v>
      </c>
      <c r="B1935" s="197" t="s">
        <v>185</v>
      </c>
      <c r="C1935" s="197" t="s">
        <v>170</v>
      </c>
      <c r="D1935" s="123">
        <v>1112.8800000000001</v>
      </c>
    </row>
    <row r="1936" spans="1:4" ht="13.5">
      <c r="A1936" s="197">
        <v>90842</v>
      </c>
      <c r="B1936" s="197" t="s">
        <v>183</v>
      </c>
      <c r="C1936" s="197" t="s">
        <v>170</v>
      </c>
      <c r="D1936" s="123">
        <v>1122.99</v>
      </c>
    </row>
    <row r="1937" spans="1:4" ht="13.5">
      <c r="A1937" s="197">
        <v>90843</v>
      </c>
      <c r="B1937" s="197" t="s">
        <v>24384</v>
      </c>
      <c r="C1937" s="197" t="s">
        <v>170</v>
      </c>
      <c r="D1937" s="123">
        <v>1176.21</v>
      </c>
    </row>
    <row r="1938" spans="1:4" ht="13.5">
      <c r="A1938" s="197">
        <v>90844</v>
      </c>
      <c r="B1938" s="197" t="s">
        <v>24385</v>
      </c>
      <c r="C1938" s="197" t="s">
        <v>170</v>
      </c>
      <c r="D1938" s="123">
        <v>1255.7</v>
      </c>
    </row>
    <row r="1939" spans="1:4" ht="13.5">
      <c r="A1939" s="197">
        <v>90845</v>
      </c>
      <c r="B1939" s="197" t="s">
        <v>24386</v>
      </c>
      <c r="C1939" s="197" t="s">
        <v>170</v>
      </c>
      <c r="D1939" s="123">
        <v>1432.02</v>
      </c>
    </row>
    <row r="1940" spans="1:4" ht="13.5">
      <c r="A1940" s="197">
        <v>90846</v>
      </c>
      <c r="B1940" s="197" t="s">
        <v>24387</v>
      </c>
      <c r="C1940" s="197" t="s">
        <v>170</v>
      </c>
      <c r="D1940" s="123">
        <v>1502.38</v>
      </c>
    </row>
    <row r="1941" spans="1:4" ht="13.5">
      <c r="A1941" s="197">
        <v>90847</v>
      </c>
      <c r="B1941" s="197" t="s">
        <v>24388</v>
      </c>
      <c r="C1941" s="197" t="s">
        <v>170</v>
      </c>
      <c r="D1941" s="198">
        <v>918.29</v>
      </c>
    </row>
    <row r="1942" spans="1:4" ht="13.5">
      <c r="A1942" s="197">
        <v>90848</v>
      </c>
      <c r="B1942" s="197" t="s">
        <v>24389</v>
      </c>
      <c r="C1942" s="197" t="s">
        <v>170</v>
      </c>
      <c r="D1942" s="198">
        <v>928.4</v>
      </c>
    </row>
    <row r="1943" spans="1:4" ht="13.5">
      <c r="A1943" s="197">
        <v>90849</v>
      </c>
      <c r="B1943" s="197" t="s">
        <v>24390</v>
      </c>
      <c r="C1943" s="197" t="s">
        <v>170</v>
      </c>
      <c r="D1943" s="198">
        <v>954.71</v>
      </c>
    </row>
    <row r="1944" spans="1:4" ht="13.5">
      <c r="A1944" s="197">
        <v>90850</v>
      </c>
      <c r="B1944" s="197" t="s">
        <v>24391</v>
      </c>
      <c r="C1944" s="197" t="s">
        <v>170</v>
      </c>
      <c r="D1944" s="123">
        <v>1034.2</v>
      </c>
    </row>
    <row r="1945" spans="1:4" ht="13.5">
      <c r="A1945" s="197">
        <v>90851</v>
      </c>
      <c r="B1945" s="197" t="s">
        <v>24392</v>
      </c>
      <c r="C1945" s="197" t="s">
        <v>170</v>
      </c>
      <c r="D1945" s="123">
        <v>1210.52</v>
      </c>
    </row>
    <row r="1946" spans="1:4" ht="13.5">
      <c r="A1946" s="197">
        <v>90852</v>
      </c>
      <c r="B1946" s="197" t="s">
        <v>24393</v>
      </c>
      <c r="C1946" s="197" t="s">
        <v>170</v>
      </c>
      <c r="D1946" s="123">
        <v>1280.8800000000001</v>
      </c>
    </row>
    <row r="1947" spans="1:4" ht="13.5">
      <c r="A1947" s="197">
        <v>91009</v>
      </c>
      <c r="B1947" s="197" t="s">
        <v>24394</v>
      </c>
      <c r="C1947" s="197" t="s">
        <v>170</v>
      </c>
      <c r="D1947" s="198">
        <v>344.12</v>
      </c>
    </row>
    <row r="1948" spans="1:4" ht="13.5">
      <c r="A1948" s="197">
        <v>91010</v>
      </c>
      <c r="B1948" s="197" t="s">
        <v>24395</v>
      </c>
      <c r="C1948" s="197" t="s">
        <v>170</v>
      </c>
      <c r="D1948" s="198">
        <v>352.11</v>
      </c>
    </row>
    <row r="1949" spans="1:4" ht="13.5">
      <c r="A1949" s="197">
        <v>91011</v>
      </c>
      <c r="B1949" s="197" t="s">
        <v>24396</v>
      </c>
      <c r="C1949" s="197" t="s">
        <v>170</v>
      </c>
      <c r="D1949" s="198">
        <v>407.86</v>
      </c>
    </row>
    <row r="1950" spans="1:4" ht="13.5">
      <c r="A1950" s="197">
        <v>91012</v>
      </c>
      <c r="B1950" s="197" t="s">
        <v>24397</v>
      </c>
      <c r="C1950" s="197" t="s">
        <v>170</v>
      </c>
      <c r="D1950" s="198">
        <v>450.92</v>
      </c>
    </row>
    <row r="1951" spans="1:4" ht="13.5">
      <c r="A1951" s="197">
        <v>91013</v>
      </c>
      <c r="B1951" s="197" t="s">
        <v>24398</v>
      </c>
      <c r="C1951" s="197" t="s">
        <v>170</v>
      </c>
      <c r="D1951" s="198">
        <v>928.94</v>
      </c>
    </row>
    <row r="1952" spans="1:4" ht="13.5">
      <c r="A1952" s="197">
        <v>91014</v>
      </c>
      <c r="B1952" s="197" t="s">
        <v>24399</v>
      </c>
      <c r="C1952" s="197" t="s">
        <v>170</v>
      </c>
      <c r="D1952" s="198">
        <v>939.56</v>
      </c>
    </row>
    <row r="1953" spans="1:4" ht="13.5">
      <c r="A1953" s="197">
        <v>91015</v>
      </c>
      <c r="B1953" s="197" t="s">
        <v>24400</v>
      </c>
      <c r="C1953" s="197" t="s">
        <v>170</v>
      </c>
      <c r="D1953" s="198">
        <v>997.95</v>
      </c>
    </row>
    <row r="1954" spans="1:4" ht="13.5">
      <c r="A1954" s="197">
        <v>91016</v>
      </c>
      <c r="B1954" s="197" t="s">
        <v>24401</v>
      </c>
      <c r="C1954" s="197" t="s">
        <v>170</v>
      </c>
      <c r="D1954" s="123">
        <v>1043.6400000000001</v>
      </c>
    </row>
    <row r="1955" spans="1:4" ht="13.5">
      <c r="A1955" s="197">
        <v>91287</v>
      </c>
      <c r="B1955" s="197" t="s">
        <v>24402</v>
      </c>
      <c r="C1955" s="197" t="s">
        <v>170</v>
      </c>
      <c r="D1955" s="198">
        <v>267.99</v>
      </c>
    </row>
    <row r="1956" spans="1:4" ht="13.5">
      <c r="A1956" s="197">
        <v>91292</v>
      </c>
      <c r="B1956" s="197" t="s">
        <v>24403</v>
      </c>
      <c r="C1956" s="197" t="s">
        <v>170</v>
      </c>
      <c r="D1956" s="198">
        <v>368.13</v>
      </c>
    </row>
    <row r="1957" spans="1:4" ht="13.5">
      <c r="A1957" s="197">
        <v>91295</v>
      </c>
      <c r="B1957" s="197" t="s">
        <v>24404</v>
      </c>
      <c r="C1957" s="197" t="s">
        <v>170</v>
      </c>
      <c r="D1957" s="198">
        <v>353.33</v>
      </c>
    </row>
    <row r="1958" spans="1:4" ht="13.5">
      <c r="A1958" s="197">
        <v>91296</v>
      </c>
      <c r="B1958" s="197" t="s">
        <v>24405</v>
      </c>
      <c r="C1958" s="197" t="s">
        <v>170</v>
      </c>
      <c r="D1958" s="198">
        <v>377.87</v>
      </c>
    </row>
    <row r="1959" spans="1:4" ht="13.5">
      <c r="A1959" s="197">
        <v>91297</v>
      </c>
      <c r="B1959" s="197" t="s">
        <v>24406</v>
      </c>
      <c r="C1959" s="197" t="s">
        <v>170</v>
      </c>
      <c r="D1959" s="198">
        <v>414</v>
      </c>
    </row>
    <row r="1960" spans="1:4" ht="13.5">
      <c r="A1960" s="197">
        <v>91298</v>
      </c>
      <c r="B1960" s="197" t="s">
        <v>24407</v>
      </c>
      <c r="C1960" s="197" t="s">
        <v>170</v>
      </c>
      <c r="D1960" s="198">
        <v>783.74</v>
      </c>
    </row>
    <row r="1961" spans="1:4" ht="13.5">
      <c r="A1961" s="197">
        <v>91299</v>
      </c>
      <c r="B1961" s="197" t="s">
        <v>24408</v>
      </c>
      <c r="C1961" s="197" t="s">
        <v>170</v>
      </c>
      <c r="D1961" s="123">
        <v>1087.21</v>
      </c>
    </row>
    <row r="1962" spans="1:4" ht="13.5">
      <c r="A1962" s="197">
        <v>91304</v>
      </c>
      <c r="B1962" s="197" t="s">
        <v>24409</v>
      </c>
      <c r="C1962" s="197" t="s">
        <v>170</v>
      </c>
      <c r="D1962" s="198">
        <v>133.54</v>
      </c>
    </row>
    <row r="1963" spans="1:4" ht="13.5">
      <c r="A1963" s="197">
        <v>91305</v>
      </c>
      <c r="B1963" s="197" t="s">
        <v>24410</v>
      </c>
      <c r="C1963" s="197" t="s">
        <v>170</v>
      </c>
      <c r="D1963" s="198">
        <v>134.08000000000001</v>
      </c>
    </row>
    <row r="1964" spans="1:4" ht="13.5">
      <c r="A1964" s="197">
        <v>91306</v>
      </c>
      <c r="B1964" s="197" t="s">
        <v>24411</v>
      </c>
      <c r="C1964" s="197" t="s">
        <v>170</v>
      </c>
      <c r="D1964" s="198">
        <v>194.59</v>
      </c>
    </row>
    <row r="1965" spans="1:4" ht="13.5">
      <c r="A1965" s="197">
        <v>91307</v>
      </c>
      <c r="B1965" s="197" t="s">
        <v>24412</v>
      </c>
      <c r="C1965" s="197" t="s">
        <v>170</v>
      </c>
      <c r="D1965" s="198">
        <v>113.66</v>
      </c>
    </row>
    <row r="1966" spans="1:4" ht="13.5">
      <c r="A1966" s="197">
        <v>91312</v>
      </c>
      <c r="B1966" s="197" t="s">
        <v>24413</v>
      </c>
      <c r="C1966" s="197" t="s">
        <v>170</v>
      </c>
      <c r="D1966" s="198">
        <v>922.94</v>
      </c>
    </row>
    <row r="1967" spans="1:4" ht="13.5">
      <c r="A1967" s="197">
        <v>91313</v>
      </c>
      <c r="B1967" s="197" t="s">
        <v>24414</v>
      </c>
      <c r="C1967" s="197" t="s">
        <v>170</v>
      </c>
      <c r="D1967" s="198">
        <v>911.82</v>
      </c>
    </row>
    <row r="1968" spans="1:4" ht="13.5">
      <c r="A1968" s="197">
        <v>91314</v>
      </c>
      <c r="B1968" s="197" t="s">
        <v>24415</v>
      </c>
      <c r="C1968" s="197" t="s">
        <v>170</v>
      </c>
      <c r="D1968" s="198">
        <v>957.19</v>
      </c>
    </row>
    <row r="1969" spans="1:4" ht="13.5">
      <c r="A1969" s="197">
        <v>91315</v>
      </c>
      <c r="B1969" s="197" t="s">
        <v>24416</v>
      </c>
      <c r="C1969" s="197" t="s">
        <v>170</v>
      </c>
      <c r="D1969" s="123">
        <v>1035.8599999999999</v>
      </c>
    </row>
    <row r="1970" spans="1:4" ht="13.5">
      <c r="A1970" s="197">
        <v>91316</v>
      </c>
      <c r="B1970" s="197" t="s">
        <v>24417</v>
      </c>
      <c r="C1970" s="197" t="s">
        <v>170</v>
      </c>
      <c r="D1970" s="123">
        <v>1213</v>
      </c>
    </row>
    <row r="1971" spans="1:4" ht="13.5">
      <c r="A1971" s="197">
        <v>91317</v>
      </c>
      <c r="B1971" s="197" t="s">
        <v>24418</v>
      </c>
      <c r="C1971" s="197" t="s">
        <v>170</v>
      </c>
      <c r="D1971" s="123">
        <v>1282.54</v>
      </c>
    </row>
    <row r="1972" spans="1:4" ht="13.5">
      <c r="A1972" s="197">
        <v>91318</v>
      </c>
      <c r="B1972" s="197" t="s">
        <v>24419</v>
      </c>
      <c r="C1972" s="197" t="s">
        <v>170</v>
      </c>
      <c r="D1972" s="198">
        <v>788.86</v>
      </c>
    </row>
    <row r="1973" spans="1:4" ht="13.5">
      <c r="A1973" s="197">
        <v>91319</v>
      </c>
      <c r="B1973" s="197" t="s">
        <v>24420</v>
      </c>
      <c r="C1973" s="197" t="s">
        <v>170</v>
      </c>
      <c r="D1973" s="198">
        <v>798.16</v>
      </c>
    </row>
    <row r="1974" spans="1:4" ht="13.5">
      <c r="A1974" s="197">
        <v>91320</v>
      </c>
      <c r="B1974" s="197" t="s">
        <v>24421</v>
      </c>
      <c r="C1974" s="197" t="s">
        <v>170</v>
      </c>
      <c r="D1974" s="198">
        <v>823.65</v>
      </c>
    </row>
    <row r="1975" spans="1:4" ht="13.5">
      <c r="A1975" s="197">
        <v>91321</v>
      </c>
      <c r="B1975" s="197" t="s">
        <v>24422</v>
      </c>
      <c r="C1975" s="197" t="s">
        <v>170</v>
      </c>
      <c r="D1975" s="198">
        <v>902.32</v>
      </c>
    </row>
    <row r="1976" spans="1:4" ht="13.5">
      <c r="A1976" s="197">
        <v>91322</v>
      </c>
      <c r="B1976" s="197" t="s">
        <v>24423</v>
      </c>
      <c r="C1976" s="197" t="s">
        <v>170</v>
      </c>
      <c r="D1976" s="123">
        <v>1079.46</v>
      </c>
    </row>
    <row r="1977" spans="1:4" ht="13.5">
      <c r="A1977" s="197">
        <v>91323</v>
      </c>
      <c r="B1977" s="197" t="s">
        <v>24424</v>
      </c>
      <c r="C1977" s="197" t="s">
        <v>170</v>
      </c>
      <c r="D1977" s="123">
        <v>1149</v>
      </c>
    </row>
    <row r="1978" spans="1:4" ht="13.5">
      <c r="A1978" s="197">
        <v>91324</v>
      </c>
      <c r="B1978" s="197" t="s">
        <v>24425</v>
      </c>
      <c r="C1978" s="197" t="s">
        <v>170</v>
      </c>
      <c r="D1978" s="198">
        <v>799.51</v>
      </c>
    </row>
    <row r="1979" spans="1:4" ht="13.5">
      <c r="A1979" s="197">
        <v>91325</v>
      </c>
      <c r="B1979" s="197" t="s">
        <v>24426</v>
      </c>
      <c r="C1979" s="197" t="s">
        <v>170</v>
      </c>
      <c r="D1979" s="198">
        <v>809.32</v>
      </c>
    </row>
    <row r="1980" spans="1:4" ht="13.5">
      <c r="A1980" s="197">
        <v>91326</v>
      </c>
      <c r="B1980" s="197" t="s">
        <v>24427</v>
      </c>
      <c r="C1980" s="197" t="s">
        <v>170</v>
      </c>
      <c r="D1980" s="198">
        <v>866.89</v>
      </c>
    </row>
    <row r="1981" spans="1:4" ht="13.5">
      <c r="A1981" s="197">
        <v>91327</v>
      </c>
      <c r="B1981" s="197" t="s">
        <v>24428</v>
      </c>
      <c r="C1981" s="197" t="s">
        <v>170</v>
      </c>
      <c r="D1981" s="198">
        <v>911.76</v>
      </c>
    </row>
    <row r="1982" spans="1:4" ht="13.5">
      <c r="A1982" s="197">
        <v>91328</v>
      </c>
      <c r="B1982" s="197" t="s">
        <v>24429</v>
      </c>
      <c r="C1982" s="197" t="s">
        <v>170</v>
      </c>
      <c r="D1982" s="198">
        <v>938.15</v>
      </c>
    </row>
    <row r="1983" spans="1:4" ht="13.5">
      <c r="A1983" s="197">
        <v>91329</v>
      </c>
      <c r="B1983" s="197" t="s">
        <v>24430</v>
      </c>
      <c r="C1983" s="197" t="s">
        <v>170</v>
      </c>
      <c r="D1983" s="198">
        <v>808.72</v>
      </c>
    </row>
    <row r="1984" spans="1:4" ht="13.5">
      <c r="A1984" s="197">
        <v>91330</v>
      </c>
      <c r="B1984" s="197" t="s">
        <v>24431</v>
      </c>
      <c r="C1984" s="197" t="s">
        <v>170</v>
      </c>
      <c r="D1984" s="198">
        <v>965.32</v>
      </c>
    </row>
    <row r="1985" spans="1:4" ht="13.5">
      <c r="A1985" s="197">
        <v>91331</v>
      </c>
      <c r="B1985" s="197" t="s">
        <v>24432</v>
      </c>
      <c r="C1985" s="197" t="s">
        <v>170</v>
      </c>
      <c r="D1985" s="198">
        <v>835.08</v>
      </c>
    </row>
    <row r="1986" spans="1:4" ht="13.5">
      <c r="A1986" s="197">
        <v>91332</v>
      </c>
      <c r="B1986" s="197" t="s">
        <v>24433</v>
      </c>
      <c r="C1986" s="197" t="s">
        <v>170</v>
      </c>
      <c r="D1986" s="123">
        <v>1004.09</v>
      </c>
    </row>
    <row r="1987" spans="1:4" ht="13.5">
      <c r="A1987" s="197">
        <v>91333</v>
      </c>
      <c r="B1987" s="197" t="s">
        <v>24434</v>
      </c>
      <c r="C1987" s="197" t="s">
        <v>170</v>
      </c>
      <c r="D1987" s="198">
        <v>873.03</v>
      </c>
    </row>
    <row r="1988" spans="1:4" ht="13.5">
      <c r="A1988" s="197">
        <v>91334</v>
      </c>
      <c r="B1988" s="197" t="s">
        <v>24435</v>
      </c>
      <c r="C1988" s="197" t="s">
        <v>170</v>
      </c>
      <c r="D1988" s="123">
        <v>1373.83</v>
      </c>
    </row>
    <row r="1989" spans="1:4" ht="13.5">
      <c r="A1989" s="197">
        <v>91335</v>
      </c>
      <c r="B1989" s="197" t="s">
        <v>24436</v>
      </c>
      <c r="C1989" s="197" t="s">
        <v>170</v>
      </c>
      <c r="D1989" s="123">
        <v>1242.77</v>
      </c>
    </row>
    <row r="1990" spans="1:4" ht="13.5">
      <c r="A1990" s="197">
        <v>91336</v>
      </c>
      <c r="B1990" s="197" t="s">
        <v>175</v>
      </c>
      <c r="C1990" s="197" t="s">
        <v>170</v>
      </c>
      <c r="D1990" s="123">
        <v>1677.3</v>
      </c>
    </row>
    <row r="1991" spans="1:4" ht="13.5">
      <c r="A1991" s="197">
        <v>91337</v>
      </c>
      <c r="B1991" s="197" t="s">
        <v>24437</v>
      </c>
      <c r="C1991" s="197" t="s">
        <v>170</v>
      </c>
      <c r="D1991" s="123">
        <v>1546.24</v>
      </c>
    </row>
    <row r="1992" spans="1:4" ht="13.5">
      <c r="A1992" s="197">
        <v>100659</v>
      </c>
      <c r="B1992" s="197" t="s">
        <v>24438</v>
      </c>
      <c r="C1992" s="197" t="s">
        <v>119</v>
      </c>
      <c r="D1992" s="198">
        <v>13.16</v>
      </c>
    </row>
    <row r="1993" spans="1:4" ht="13.5">
      <c r="A1993" s="197">
        <v>100660</v>
      </c>
      <c r="B1993" s="197" t="s">
        <v>24439</v>
      </c>
      <c r="C1993" s="197" t="s">
        <v>119</v>
      </c>
      <c r="D1993" s="198">
        <v>9.09</v>
      </c>
    </row>
    <row r="1994" spans="1:4" ht="13.5">
      <c r="A1994" s="197">
        <v>100675</v>
      </c>
      <c r="B1994" s="197" t="s">
        <v>24440</v>
      </c>
      <c r="C1994" s="197" t="s">
        <v>170</v>
      </c>
      <c r="D1994" s="198">
        <v>904.73</v>
      </c>
    </row>
    <row r="1995" spans="1:4" ht="13.5">
      <c r="A1995" s="197">
        <v>100676</v>
      </c>
      <c r="B1995" s="197" t="s">
        <v>24441</v>
      </c>
      <c r="C1995" s="197" t="s">
        <v>170</v>
      </c>
      <c r="D1995" s="198">
        <v>221.91</v>
      </c>
    </row>
    <row r="1996" spans="1:4" ht="13.5">
      <c r="A1996" s="197">
        <v>100678</v>
      </c>
      <c r="B1996" s="197" t="s">
        <v>24442</v>
      </c>
      <c r="C1996" s="197" t="s">
        <v>170</v>
      </c>
      <c r="D1996" s="123">
        <v>1123.53</v>
      </c>
    </row>
    <row r="1997" spans="1:4" ht="13.5">
      <c r="A1997" s="197">
        <v>100679</v>
      </c>
      <c r="B1997" s="197" t="s">
        <v>24443</v>
      </c>
      <c r="C1997" s="197" t="s">
        <v>170</v>
      </c>
      <c r="D1997" s="198">
        <v>933.59</v>
      </c>
    </row>
    <row r="1998" spans="1:4" ht="13.5">
      <c r="A1998" s="197">
        <v>100680</v>
      </c>
      <c r="B1998" s="197" t="s">
        <v>24444</v>
      </c>
      <c r="C1998" s="197" t="s">
        <v>170</v>
      </c>
      <c r="D1998" s="123">
        <v>1134.1500000000001</v>
      </c>
    </row>
    <row r="1999" spans="1:4" ht="13.5">
      <c r="A1999" s="197">
        <v>100681</v>
      </c>
      <c r="B1999" s="197" t="s">
        <v>24445</v>
      </c>
      <c r="C1999" s="197" t="s">
        <v>170</v>
      </c>
      <c r="D1999" s="123">
        <v>1159.9100000000001</v>
      </c>
    </row>
    <row r="2000" spans="1:4" ht="13.5">
      <c r="A2000" s="197">
        <v>100682</v>
      </c>
      <c r="B2000" s="197" t="s">
        <v>24446</v>
      </c>
      <c r="C2000" s="197" t="s">
        <v>170</v>
      </c>
      <c r="D2000" s="198">
        <v>948.74</v>
      </c>
    </row>
    <row r="2001" spans="1:4" ht="13.5">
      <c r="A2001" s="197">
        <v>100683</v>
      </c>
      <c r="B2001" s="197" t="s">
        <v>24447</v>
      </c>
      <c r="C2001" s="197" t="s">
        <v>170</v>
      </c>
      <c r="D2001" s="123">
        <v>1219.45</v>
      </c>
    </row>
    <row r="2002" spans="1:4" ht="13.5">
      <c r="A2002" s="197">
        <v>100684</v>
      </c>
      <c r="B2002" s="197" t="s">
        <v>24448</v>
      </c>
      <c r="C2002" s="197" t="s">
        <v>170</v>
      </c>
      <c r="D2002" s="123">
        <v>1000.43</v>
      </c>
    </row>
    <row r="2003" spans="1:4" ht="13.5">
      <c r="A2003" s="197">
        <v>100685</v>
      </c>
      <c r="B2003" s="197" t="s">
        <v>24449</v>
      </c>
      <c r="C2003" s="197" t="s">
        <v>170</v>
      </c>
      <c r="D2003" s="123">
        <v>1265.1400000000001</v>
      </c>
    </row>
    <row r="2004" spans="1:4" ht="13.5">
      <c r="A2004" s="197">
        <v>100686</v>
      </c>
      <c r="B2004" s="197" t="s">
        <v>24450</v>
      </c>
      <c r="C2004" s="197" t="s">
        <v>170</v>
      </c>
      <c r="D2004" s="123">
        <v>1045.3</v>
      </c>
    </row>
    <row r="2005" spans="1:4" ht="13.5">
      <c r="A2005" s="197">
        <v>100687</v>
      </c>
      <c r="B2005" s="197" t="s">
        <v>24451</v>
      </c>
      <c r="C2005" s="197" t="s">
        <v>170</v>
      </c>
      <c r="D2005" s="123">
        <v>1132.74</v>
      </c>
    </row>
    <row r="2006" spans="1:4" ht="13.5">
      <c r="A2006" s="197">
        <v>100688</v>
      </c>
      <c r="B2006" s="197" t="s">
        <v>24452</v>
      </c>
      <c r="C2006" s="197" t="s">
        <v>170</v>
      </c>
      <c r="D2006" s="198">
        <v>942.8</v>
      </c>
    </row>
    <row r="2007" spans="1:4" ht="13.5">
      <c r="A2007" s="197">
        <v>100689</v>
      </c>
      <c r="B2007" s="197" t="s">
        <v>24453</v>
      </c>
      <c r="C2007" s="197" t="s">
        <v>170</v>
      </c>
      <c r="D2007" s="123">
        <v>1225.5899999999999</v>
      </c>
    </row>
    <row r="2008" spans="1:4" ht="13.5">
      <c r="A2008" s="197">
        <v>100690</v>
      </c>
      <c r="B2008" s="197" t="s">
        <v>24454</v>
      </c>
      <c r="C2008" s="197" t="s">
        <v>170</v>
      </c>
      <c r="D2008" s="123">
        <v>1006.57</v>
      </c>
    </row>
    <row r="2009" spans="1:4" ht="13.5">
      <c r="A2009" s="197">
        <v>100691</v>
      </c>
      <c r="B2009" s="197" t="s">
        <v>24455</v>
      </c>
      <c r="C2009" s="197" t="s">
        <v>170</v>
      </c>
      <c r="D2009" s="123">
        <v>1595.33</v>
      </c>
    </row>
    <row r="2010" spans="1:4" ht="13.5">
      <c r="A2010" s="197">
        <v>100692</v>
      </c>
      <c r="B2010" s="197" t="s">
        <v>24456</v>
      </c>
      <c r="C2010" s="197" t="s">
        <v>170</v>
      </c>
      <c r="D2010" s="123">
        <v>1376.31</v>
      </c>
    </row>
    <row r="2011" spans="1:4" ht="13.5">
      <c r="A2011" s="197">
        <v>100693</v>
      </c>
      <c r="B2011" s="197" t="s">
        <v>24457</v>
      </c>
      <c r="C2011" s="197" t="s">
        <v>170</v>
      </c>
      <c r="D2011" s="123">
        <v>1898.8</v>
      </c>
    </row>
    <row r="2012" spans="1:4" ht="13.5">
      <c r="A2012" s="197">
        <v>100694</v>
      </c>
      <c r="B2012" s="197" t="s">
        <v>24458</v>
      </c>
      <c r="C2012" s="197" t="s">
        <v>170</v>
      </c>
      <c r="D2012" s="123">
        <v>1679.78</v>
      </c>
    </row>
    <row r="2013" spans="1:4" ht="13.5">
      <c r="A2013" s="197">
        <v>100695</v>
      </c>
      <c r="B2013" s="197" t="s">
        <v>24459</v>
      </c>
      <c r="C2013" s="197" t="s">
        <v>170</v>
      </c>
      <c r="D2013" s="198">
        <v>70.349999999999994</v>
      </c>
    </row>
    <row r="2014" spans="1:4" ht="13.5">
      <c r="A2014" s="197">
        <v>100696</v>
      </c>
      <c r="B2014" s="197" t="s">
        <v>24460</v>
      </c>
      <c r="C2014" s="197" t="s">
        <v>170</v>
      </c>
      <c r="D2014" s="198">
        <v>78.2</v>
      </c>
    </row>
    <row r="2015" spans="1:4" ht="13.5">
      <c r="A2015" s="197">
        <v>100697</v>
      </c>
      <c r="B2015" s="197" t="s">
        <v>24461</v>
      </c>
      <c r="C2015" s="197" t="s">
        <v>170</v>
      </c>
      <c r="D2015" s="198">
        <v>86.1</v>
      </c>
    </row>
    <row r="2016" spans="1:4" ht="13.5">
      <c r="A2016" s="197">
        <v>100698</v>
      </c>
      <c r="B2016" s="197" t="s">
        <v>24462</v>
      </c>
      <c r="C2016" s="197" t="s">
        <v>170</v>
      </c>
      <c r="D2016" s="198">
        <v>93.98</v>
      </c>
    </row>
    <row r="2017" spans="1:4" ht="13.5">
      <c r="A2017" s="197">
        <v>100699</v>
      </c>
      <c r="B2017" s="197" t="s">
        <v>24463</v>
      </c>
      <c r="C2017" s="197" t="s">
        <v>170</v>
      </c>
      <c r="D2017" s="198">
        <v>112.18</v>
      </c>
    </row>
    <row r="2018" spans="1:4" ht="13.5">
      <c r="A2018" s="197">
        <v>100700</v>
      </c>
      <c r="B2018" s="197" t="s">
        <v>24464</v>
      </c>
      <c r="C2018" s="197" t="s">
        <v>170</v>
      </c>
      <c r="D2018" s="198">
        <v>880.78</v>
      </c>
    </row>
    <row r="2019" spans="1:4" ht="13.5">
      <c r="A2019" s="197">
        <v>100712</v>
      </c>
      <c r="B2019" s="197" t="s">
        <v>24465</v>
      </c>
      <c r="C2019" s="197" t="s">
        <v>170</v>
      </c>
      <c r="D2019" s="198">
        <v>922.98</v>
      </c>
    </row>
    <row r="2020" spans="1:4" ht="13.5">
      <c r="A2020" s="197">
        <v>100665</v>
      </c>
      <c r="B2020" s="197" t="s">
        <v>24466</v>
      </c>
      <c r="C2020" s="197" t="s">
        <v>102</v>
      </c>
      <c r="D2020" s="123">
        <v>1077.8399999999999</v>
      </c>
    </row>
    <row r="2021" spans="1:4" ht="13.5">
      <c r="A2021" s="197">
        <v>100666</v>
      </c>
      <c r="B2021" s="197" t="s">
        <v>24467</v>
      </c>
      <c r="C2021" s="197" t="s">
        <v>102</v>
      </c>
      <c r="D2021" s="198">
        <v>852.7</v>
      </c>
    </row>
    <row r="2022" spans="1:4" ht="13.5">
      <c r="A2022" s="197">
        <v>100667</v>
      </c>
      <c r="B2022" s="197" t="s">
        <v>24468</v>
      </c>
      <c r="C2022" s="197" t="s">
        <v>102</v>
      </c>
      <c r="D2022" s="123">
        <v>1396.12</v>
      </c>
    </row>
    <row r="2023" spans="1:4" ht="13.5">
      <c r="A2023" s="197">
        <v>100668</v>
      </c>
      <c r="B2023" s="197" t="s">
        <v>192</v>
      </c>
      <c r="C2023" s="197" t="s">
        <v>102</v>
      </c>
      <c r="D2023" s="123">
        <v>1675.09</v>
      </c>
    </row>
    <row r="2024" spans="1:4" ht="13.5">
      <c r="A2024" s="197">
        <v>100669</v>
      </c>
      <c r="B2024" s="197" t="s">
        <v>24469</v>
      </c>
      <c r="C2024" s="197" t="s">
        <v>102</v>
      </c>
      <c r="D2024" s="123">
        <v>1011.58</v>
      </c>
    </row>
    <row r="2025" spans="1:4" ht="13.5">
      <c r="A2025" s="197">
        <v>100670</v>
      </c>
      <c r="B2025" s="197" t="s">
        <v>24470</v>
      </c>
      <c r="C2025" s="197" t="s">
        <v>102</v>
      </c>
      <c r="D2025" s="123">
        <v>1350.35</v>
      </c>
    </row>
    <row r="2026" spans="1:4" ht="13.5">
      <c r="A2026" s="197">
        <v>100671</v>
      </c>
      <c r="B2026" s="197" t="s">
        <v>24471</v>
      </c>
      <c r="C2026" s="197" t="s">
        <v>102</v>
      </c>
      <c r="D2026" s="123">
        <v>1673.99</v>
      </c>
    </row>
    <row r="2027" spans="1:4" ht="13.5">
      <c r="A2027" s="197">
        <v>100672</v>
      </c>
      <c r="B2027" s="197" t="s">
        <v>24472</v>
      </c>
      <c r="C2027" s="197" t="s">
        <v>102</v>
      </c>
      <c r="D2027" s="123">
        <v>1083.7</v>
      </c>
    </row>
    <row r="2028" spans="1:4" ht="13.5">
      <c r="A2028" s="197">
        <v>100701</v>
      </c>
      <c r="B2028" s="197" t="s">
        <v>24473</v>
      </c>
      <c r="C2028" s="197" t="s">
        <v>102</v>
      </c>
      <c r="D2028" s="198">
        <v>549</v>
      </c>
    </row>
    <row r="2029" spans="1:4" ht="13.5">
      <c r="A2029" s="197">
        <v>94559</v>
      </c>
      <c r="B2029" s="197" t="s">
        <v>24474</v>
      </c>
      <c r="C2029" s="197" t="s">
        <v>102</v>
      </c>
      <c r="D2029" s="198">
        <v>841.19</v>
      </c>
    </row>
    <row r="2030" spans="1:4" ht="13.5">
      <c r="A2030" s="197">
        <v>94562</v>
      </c>
      <c r="B2030" s="197" t="s">
        <v>24475</v>
      </c>
      <c r="C2030" s="197" t="s">
        <v>102</v>
      </c>
      <c r="D2030" s="198">
        <v>795.91</v>
      </c>
    </row>
    <row r="2031" spans="1:4" ht="13.5">
      <c r="A2031" s="197">
        <v>94587</v>
      </c>
      <c r="B2031" s="197" t="s">
        <v>24476</v>
      </c>
      <c r="C2031" s="197" t="s">
        <v>119</v>
      </c>
      <c r="D2031" s="198">
        <v>75.83</v>
      </c>
    </row>
    <row r="2032" spans="1:4" ht="13.5">
      <c r="A2032" s="197">
        <v>94588</v>
      </c>
      <c r="B2032" s="197" t="s">
        <v>24477</v>
      </c>
      <c r="C2032" s="197" t="s">
        <v>119</v>
      </c>
      <c r="D2032" s="198">
        <v>66.17</v>
      </c>
    </row>
    <row r="2033" spans="1:4" ht="13.5">
      <c r="A2033" s="197">
        <v>99837</v>
      </c>
      <c r="B2033" s="197" t="s">
        <v>24478</v>
      </c>
      <c r="C2033" s="197" t="s">
        <v>119</v>
      </c>
      <c r="D2033" s="198">
        <v>665.3</v>
      </c>
    </row>
    <row r="2034" spans="1:4" ht="13.5">
      <c r="A2034" s="197">
        <v>99839</v>
      </c>
      <c r="B2034" s="197" t="s">
        <v>201</v>
      </c>
      <c r="C2034" s="197" t="s">
        <v>119</v>
      </c>
      <c r="D2034" s="198">
        <v>561.4</v>
      </c>
    </row>
    <row r="2035" spans="1:4" ht="13.5">
      <c r="A2035" s="197">
        <v>99841</v>
      </c>
      <c r="B2035" s="197" t="s">
        <v>24479</v>
      </c>
      <c r="C2035" s="197" t="s">
        <v>119</v>
      </c>
      <c r="D2035" s="123">
        <v>1002.17</v>
      </c>
    </row>
    <row r="2036" spans="1:4" ht="13.5">
      <c r="A2036" s="197">
        <v>99855</v>
      </c>
      <c r="B2036" s="197" t="s">
        <v>24480</v>
      </c>
      <c r="C2036" s="197" t="s">
        <v>119</v>
      </c>
      <c r="D2036" s="198">
        <v>121.16</v>
      </c>
    </row>
    <row r="2037" spans="1:4" ht="13.5">
      <c r="A2037" s="197">
        <v>99857</v>
      </c>
      <c r="B2037" s="197" t="s">
        <v>24481</v>
      </c>
      <c r="C2037" s="197" t="s">
        <v>119</v>
      </c>
      <c r="D2037" s="198">
        <v>98.59</v>
      </c>
    </row>
    <row r="2038" spans="1:4" ht="13.5">
      <c r="A2038" s="197">
        <v>99861</v>
      </c>
      <c r="B2038" s="197" t="s">
        <v>24482</v>
      </c>
      <c r="C2038" s="197" t="s">
        <v>102</v>
      </c>
      <c r="D2038" s="198">
        <v>703.24</v>
      </c>
    </row>
    <row r="2039" spans="1:4" ht="13.5">
      <c r="A2039" s="197">
        <v>99862</v>
      </c>
      <c r="B2039" s="197" t="s">
        <v>24483</v>
      </c>
      <c r="C2039" s="197" t="s">
        <v>102</v>
      </c>
      <c r="D2039" s="198">
        <v>644.26</v>
      </c>
    </row>
    <row r="2040" spans="1:4" ht="13.5">
      <c r="A2040" s="197">
        <v>90838</v>
      </c>
      <c r="B2040" s="197" t="s">
        <v>24484</v>
      </c>
      <c r="C2040" s="197" t="s">
        <v>170</v>
      </c>
      <c r="D2040" s="123">
        <v>1404.83</v>
      </c>
    </row>
    <row r="2041" spans="1:4" ht="13.5">
      <c r="A2041" s="197">
        <v>91338</v>
      </c>
      <c r="B2041" s="197" t="s">
        <v>24485</v>
      </c>
      <c r="C2041" s="197" t="s">
        <v>102</v>
      </c>
      <c r="D2041" s="198">
        <v>825.15</v>
      </c>
    </row>
    <row r="2042" spans="1:4" ht="13.5">
      <c r="A2042" s="197">
        <v>91341</v>
      </c>
      <c r="B2042" s="197" t="s">
        <v>24486</v>
      </c>
      <c r="C2042" s="197" t="s">
        <v>102</v>
      </c>
      <c r="D2042" s="198">
        <v>648.63</v>
      </c>
    </row>
    <row r="2043" spans="1:4" ht="13.5">
      <c r="A2043" s="197">
        <v>94805</v>
      </c>
      <c r="B2043" s="197" t="s">
        <v>24487</v>
      </c>
      <c r="C2043" s="197" t="s">
        <v>170</v>
      </c>
      <c r="D2043" s="198">
        <v>794.35</v>
      </c>
    </row>
    <row r="2044" spans="1:4" ht="13.5">
      <c r="A2044" s="197">
        <v>94806</v>
      </c>
      <c r="B2044" s="197" t="s">
        <v>24488</v>
      </c>
      <c r="C2044" s="197" t="s">
        <v>170</v>
      </c>
      <c r="D2044" s="198">
        <v>650.07000000000005</v>
      </c>
    </row>
    <row r="2045" spans="1:4" ht="13.5">
      <c r="A2045" s="197">
        <v>94807</v>
      </c>
      <c r="B2045" s="197" t="s">
        <v>24489</v>
      </c>
      <c r="C2045" s="197" t="s">
        <v>170</v>
      </c>
      <c r="D2045" s="198">
        <v>594.15</v>
      </c>
    </row>
    <row r="2046" spans="1:4" ht="13.5">
      <c r="A2046" s="197">
        <v>100702</v>
      </c>
      <c r="B2046" s="197" t="s">
        <v>24490</v>
      </c>
      <c r="C2046" s="197" t="s">
        <v>102</v>
      </c>
      <c r="D2046" s="198">
        <v>451.52</v>
      </c>
    </row>
    <row r="2047" spans="1:4" ht="13.5">
      <c r="A2047" s="197">
        <v>102188</v>
      </c>
      <c r="B2047" s="197" t="s">
        <v>24491</v>
      </c>
      <c r="C2047" s="197" t="s">
        <v>170</v>
      </c>
      <c r="D2047" s="123">
        <v>1207.8</v>
      </c>
    </row>
    <row r="2048" spans="1:4" ht="13.5">
      <c r="A2048" s="197">
        <v>102189</v>
      </c>
      <c r="B2048" s="197" t="s">
        <v>24492</v>
      </c>
      <c r="C2048" s="197" t="s">
        <v>170</v>
      </c>
      <c r="D2048" s="198">
        <v>308.52999999999997</v>
      </c>
    </row>
    <row r="2049" spans="1:4" ht="13.5">
      <c r="A2049" s="197">
        <v>100703</v>
      </c>
      <c r="B2049" s="197" t="s">
        <v>24493</v>
      </c>
      <c r="C2049" s="197" t="s">
        <v>170</v>
      </c>
      <c r="D2049" s="198">
        <v>38.1</v>
      </c>
    </row>
    <row r="2050" spans="1:4" ht="13.5">
      <c r="A2050" s="197">
        <v>100704</v>
      </c>
      <c r="B2050" s="197" t="s">
        <v>24494</v>
      </c>
      <c r="C2050" s="197" t="s">
        <v>170</v>
      </c>
      <c r="D2050" s="198">
        <v>80.489999999999995</v>
      </c>
    </row>
    <row r="2051" spans="1:4" ht="13.5">
      <c r="A2051" s="197">
        <v>100705</v>
      </c>
      <c r="B2051" s="197" t="s">
        <v>24495</v>
      </c>
      <c r="C2051" s="197" t="s">
        <v>170</v>
      </c>
      <c r="D2051" s="198">
        <v>93.18</v>
      </c>
    </row>
    <row r="2052" spans="1:4" ht="13.5">
      <c r="A2052" s="197">
        <v>100706</v>
      </c>
      <c r="B2052" s="197" t="s">
        <v>24496</v>
      </c>
      <c r="C2052" s="197" t="s">
        <v>170</v>
      </c>
      <c r="D2052" s="198">
        <v>83.71</v>
      </c>
    </row>
    <row r="2053" spans="1:4" ht="13.5">
      <c r="A2053" s="197">
        <v>100707</v>
      </c>
      <c r="B2053" s="197" t="s">
        <v>24497</v>
      </c>
      <c r="C2053" s="197" t="s">
        <v>170</v>
      </c>
      <c r="D2053" s="198">
        <v>170.28</v>
      </c>
    </row>
    <row r="2054" spans="1:4" ht="13.5">
      <c r="A2054" s="197">
        <v>100708</v>
      </c>
      <c r="B2054" s="197" t="s">
        <v>24498</v>
      </c>
      <c r="C2054" s="197" t="s">
        <v>170</v>
      </c>
      <c r="D2054" s="198">
        <v>212.96</v>
      </c>
    </row>
    <row r="2055" spans="1:4" ht="13.5">
      <c r="A2055" s="197">
        <v>100709</v>
      </c>
      <c r="B2055" s="197" t="s">
        <v>182</v>
      </c>
      <c r="C2055" s="197" t="s">
        <v>170</v>
      </c>
      <c r="D2055" s="198">
        <v>55.35</v>
      </c>
    </row>
    <row r="2056" spans="1:4" ht="13.5">
      <c r="A2056" s="197">
        <v>100710</v>
      </c>
      <c r="B2056" s="197" t="s">
        <v>24499</v>
      </c>
      <c r="C2056" s="197" t="s">
        <v>170</v>
      </c>
      <c r="D2056" s="198">
        <v>135.16</v>
      </c>
    </row>
    <row r="2057" spans="1:4" ht="13.5">
      <c r="A2057" s="197">
        <v>102151</v>
      </c>
      <c r="B2057" s="197" t="s">
        <v>199</v>
      </c>
      <c r="C2057" s="197" t="s">
        <v>102</v>
      </c>
      <c r="D2057" s="198">
        <v>138.91999999999999</v>
      </c>
    </row>
    <row r="2058" spans="1:4" ht="13.5">
      <c r="A2058" s="197">
        <v>102152</v>
      </c>
      <c r="B2058" s="197" t="s">
        <v>24500</v>
      </c>
      <c r="C2058" s="197" t="s">
        <v>102</v>
      </c>
      <c r="D2058" s="198">
        <v>170.31</v>
      </c>
    </row>
    <row r="2059" spans="1:4" ht="13.5">
      <c r="A2059" s="197">
        <v>102153</v>
      </c>
      <c r="B2059" s="197" t="s">
        <v>24501</v>
      </c>
      <c r="C2059" s="197" t="s">
        <v>102</v>
      </c>
      <c r="D2059" s="198">
        <v>212.18</v>
      </c>
    </row>
    <row r="2060" spans="1:4" ht="13.5">
      <c r="A2060" s="197">
        <v>102154</v>
      </c>
      <c r="B2060" s="197" t="s">
        <v>24502</v>
      </c>
      <c r="C2060" s="197" t="s">
        <v>102</v>
      </c>
      <c r="D2060" s="198">
        <v>182.47</v>
      </c>
    </row>
    <row r="2061" spans="1:4" ht="13.5">
      <c r="A2061" s="197">
        <v>102155</v>
      </c>
      <c r="B2061" s="197" t="s">
        <v>24503</v>
      </c>
      <c r="C2061" s="197" t="s">
        <v>102</v>
      </c>
      <c r="D2061" s="198">
        <v>216.7</v>
      </c>
    </row>
    <row r="2062" spans="1:4" ht="13.5">
      <c r="A2062" s="197">
        <v>102156</v>
      </c>
      <c r="B2062" s="197" t="s">
        <v>24504</v>
      </c>
      <c r="C2062" s="197" t="s">
        <v>102</v>
      </c>
      <c r="D2062" s="198">
        <v>205.46</v>
      </c>
    </row>
    <row r="2063" spans="1:4" ht="13.5">
      <c r="A2063" s="197">
        <v>102157</v>
      </c>
      <c r="B2063" s="197" t="s">
        <v>24505</v>
      </c>
      <c r="C2063" s="197" t="s">
        <v>102</v>
      </c>
      <c r="D2063" s="198">
        <v>278.73</v>
      </c>
    </row>
    <row r="2064" spans="1:4" ht="13.5">
      <c r="A2064" s="197">
        <v>102158</v>
      </c>
      <c r="B2064" s="197" t="s">
        <v>24506</v>
      </c>
      <c r="C2064" s="197" t="s">
        <v>102</v>
      </c>
      <c r="D2064" s="198">
        <v>280.02</v>
      </c>
    </row>
    <row r="2065" spans="1:4" ht="13.5">
      <c r="A2065" s="197">
        <v>102159</v>
      </c>
      <c r="B2065" s="197" t="s">
        <v>24507</v>
      </c>
      <c r="C2065" s="197" t="s">
        <v>102</v>
      </c>
      <c r="D2065" s="198">
        <v>331.89</v>
      </c>
    </row>
    <row r="2066" spans="1:4" ht="13.5">
      <c r="A2066" s="197">
        <v>102160</v>
      </c>
      <c r="B2066" s="197" t="s">
        <v>24508</v>
      </c>
      <c r="C2066" s="197" t="s">
        <v>102</v>
      </c>
      <c r="D2066" s="198">
        <v>149.38</v>
      </c>
    </row>
    <row r="2067" spans="1:4" ht="13.5">
      <c r="A2067" s="197">
        <v>102161</v>
      </c>
      <c r="B2067" s="197" t="s">
        <v>24509</v>
      </c>
      <c r="C2067" s="197" t="s">
        <v>102</v>
      </c>
      <c r="D2067" s="198">
        <v>229.99</v>
      </c>
    </row>
    <row r="2068" spans="1:4" ht="13.5">
      <c r="A2068" s="197">
        <v>102162</v>
      </c>
      <c r="B2068" s="197" t="s">
        <v>24510</v>
      </c>
      <c r="C2068" s="197" t="s">
        <v>102</v>
      </c>
      <c r="D2068" s="198">
        <v>261.38</v>
      </c>
    </row>
    <row r="2069" spans="1:4" ht="13.5">
      <c r="A2069" s="197">
        <v>102163</v>
      </c>
      <c r="B2069" s="197" t="s">
        <v>24511</v>
      </c>
      <c r="C2069" s="197" t="s">
        <v>102</v>
      </c>
      <c r="D2069" s="198">
        <v>303.25</v>
      </c>
    </row>
    <row r="2070" spans="1:4" ht="13.5">
      <c r="A2070" s="197">
        <v>102164</v>
      </c>
      <c r="B2070" s="197" t="s">
        <v>24512</v>
      </c>
      <c r="C2070" s="197" t="s">
        <v>102</v>
      </c>
      <c r="D2070" s="198">
        <v>256.77999999999997</v>
      </c>
    </row>
    <row r="2071" spans="1:4" ht="13.5">
      <c r="A2071" s="197">
        <v>102165</v>
      </c>
      <c r="B2071" s="197" t="s">
        <v>24513</v>
      </c>
      <c r="C2071" s="197" t="s">
        <v>102</v>
      </c>
      <c r="D2071" s="198">
        <v>291.01</v>
      </c>
    </row>
    <row r="2072" spans="1:4" ht="13.5">
      <c r="A2072" s="197">
        <v>102166</v>
      </c>
      <c r="B2072" s="197" t="s">
        <v>24514</v>
      </c>
      <c r="C2072" s="197" t="s">
        <v>102</v>
      </c>
      <c r="D2072" s="198">
        <v>263.01</v>
      </c>
    </row>
    <row r="2073" spans="1:4" ht="13.5">
      <c r="A2073" s="197">
        <v>102167</v>
      </c>
      <c r="B2073" s="197" t="s">
        <v>24515</v>
      </c>
      <c r="C2073" s="197" t="s">
        <v>102</v>
      </c>
      <c r="D2073" s="198">
        <v>336.28</v>
      </c>
    </row>
    <row r="2074" spans="1:4" ht="13.5">
      <c r="A2074" s="197">
        <v>102168</v>
      </c>
      <c r="B2074" s="197" t="s">
        <v>24516</v>
      </c>
      <c r="C2074" s="197" t="s">
        <v>102</v>
      </c>
      <c r="D2074" s="198">
        <v>322.66000000000003</v>
      </c>
    </row>
    <row r="2075" spans="1:4" ht="13.5">
      <c r="A2075" s="197">
        <v>102169</v>
      </c>
      <c r="B2075" s="197" t="s">
        <v>24517</v>
      </c>
      <c r="C2075" s="197" t="s">
        <v>102</v>
      </c>
      <c r="D2075" s="198">
        <v>369.03</v>
      </c>
    </row>
    <row r="2076" spans="1:4" ht="13.5">
      <c r="A2076" s="197">
        <v>102170</v>
      </c>
      <c r="B2076" s="197" t="s">
        <v>24518</v>
      </c>
      <c r="C2076" s="197" t="s">
        <v>102</v>
      </c>
      <c r="D2076" s="198">
        <v>240.45</v>
      </c>
    </row>
    <row r="2077" spans="1:4" ht="13.5">
      <c r="A2077" s="197">
        <v>102171</v>
      </c>
      <c r="B2077" s="197" t="s">
        <v>24519</v>
      </c>
      <c r="C2077" s="197" t="s">
        <v>102</v>
      </c>
      <c r="D2077" s="198">
        <v>424.24</v>
      </c>
    </row>
    <row r="2078" spans="1:4" ht="13.5">
      <c r="A2078" s="197">
        <v>102172</v>
      </c>
      <c r="B2078" s="197" t="s">
        <v>24520</v>
      </c>
      <c r="C2078" s="197" t="s">
        <v>102</v>
      </c>
      <c r="D2078" s="198">
        <v>409.54</v>
      </c>
    </row>
    <row r="2079" spans="1:4" ht="13.5">
      <c r="A2079" s="197">
        <v>102176</v>
      </c>
      <c r="B2079" s="197" t="s">
        <v>24521</v>
      </c>
      <c r="C2079" s="197" t="s">
        <v>102</v>
      </c>
      <c r="D2079" s="198">
        <v>772.96</v>
      </c>
    </row>
    <row r="2080" spans="1:4" ht="13.5">
      <c r="A2080" s="197">
        <v>102177</v>
      </c>
      <c r="B2080" s="197" t="s">
        <v>24522</v>
      </c>
      <c r="C2080" s="197" t="s">
        <v>102</v>
      </c>
      <c r="D2080" s="123">
        <v>1513.46</v>
      </c>
    </row>
    <row r="2081" spans="1:4" ht="13.5">
      <c r="A2081" s="197">
        <v>102178</v>
      </c>
      <c r="B2081" s="197" t="s">
        <v>24523</v>
      </c>
      <c r="C2081" s="197" t="s">
        <v>102</v>
      </c>
      <c r="D2081" s="123">
        <v>1729</v>
      </c>
    </row>
    <row r="2082" spans="1:4" ht="13.5">
      <c r="A2082" s="197">
        <v>102179</v>
      </c>
      <c r="B2082" s="197" t="s">
        <v>24524</v>
      </c>
      <c r="C2082" s="197" t="s">
        <v>102</v>
      </c>
      <c r="D2082" s="198">
        <v>363.31</v>
      </c>
    </row>
    <row r="2083" spans="1:4" ht="13.5">
      <c r="A2083" s="197">
        <v>102180</v>
      </c>
      <c r="B2083" s="197" t="s">
        <v>24525</v>
      </c>
      <c r="C2083" s="197" t="s">
        <v>102</v>
      </c>
      <c r="D2083" s="198">
        <v>420.66</v>
      </c>
    </row>
    <row r="2084" spans="1:4" ht="13.5">
      <c r="A2084" s="197">
        <v>102181</v>
      </c>
      <c r="B2084" s="197" t="s">
        <v>24526</v>
      </c>
      <c r="C2084" s="197" t="s">
        <v>102</v>
      </c>
      <c r="D2084" s="198">
        <v>498.02</v>
      </c>
    </row>
    <row r="2085" spans="1:4" ht="13.5">
      <c r="A2085" s="197">
        <v>102182</v>
      </c>
      <c r="B2085" s="197" t="s">
        <v>24527</v>
      </c>
      <c r="C2085" s="197" t="s">
        <v>170</v>
      </c>
      <c r="D2085" s="123">
        <v>1082.92</v>
      </c>
    </row>
    <row r="2086" spans="1:4" ht="13.5">
      <c r="A2086" s="197">
        <v>102183</v>
      </c>
      <c r="B2086" s="197" t="s">
        <v>24528</v>
      </c>
      <c r="C2086" s="197" t="s">
        <v>170</v>
      </c>
      <c r="D2086" s="123">
        <v>2178.92</v>
      </c>
    </row>
    <row r="2087" spans="1:4" ht="13.5">
      <c r="A2087" s="197">
        <v>102184</v>
      </c>
      <c r="B2087" s="197" t="s">
        <v>24529</v>
      </c>
      <c r="C2087" s="197" t="s">
        <v>170</v>
      </c>
      <c r="D2087" s="123">
        <v>2266.39</v>
      </c>
    </row>
    <row r="2088" spans="1:4" ht="13.5">
      <c r="A2088" s="197">
        <v>102185</v>
      </c>
      <c r="B2088" s="197" t="s">
        <v>24530</v>
      </c>
      <c r="C2088" s="197" t="s">
        <v>170</v>
      </c>
      <c r="D2088" s="123">
        <v>4545.5200000000004</v>
      </c>
    </row>
    <row r="2089" spans="1:4" ht="13.5">
      <c r="A2089" s="197">
        <v>102190</v>
      </c>
      <c r="B2089" s="197" t="s">
        <v>24531</v>
      </c>
      <c r="C2089" s="197" t="s">
        <v>102</v>
      </c>
      <c r="D2089" s="198">
        <v>20.11</v>
      </c>
    </row>
    <row r="2090" spans="1:4" ht="13.5">
      <c r="A2090" s="197">
        <v>102191</v>
      </c>
      <c r="B2090" s="197" t="s">
        <v>24532</v>
      </c>
      <c r="C2090" s="197" t="s">
        <v>102</v>
      </c>
      <c r="D2090" s="198">
        <v>24.42</v>
      </c>
    </row>
    <row r="2091" spans="1:4" ht="13.5">
      <c r="A2091" s="197">
        <v>102192</v>
      </c>
      <c r="B2091" s="197" t="s">
        <v>24533</v>
      </c>
      <c r="C2091" s="197" t="s">
        <v>102</v>
      </c>
      <c r="D2091" s="198">
        <v>17.43</v>
      </c>
    </row>
    <row r="2092" spans="1:4" ht="13.5">
      <c r="A2092" s="197">
        <v>94569</v>
      </c>
      <c r="B2092" s="197" t="s">
        <v>188</v>
      </c>
      <c r="C2092" s="197" t="s">
        <v>102</v>
      </c>
      <c r="D2092" s="198">
        <v>723.76</v>
      </c>
    </row>
    <row r="2093" spans="1:4" ht="13.5">
      <c r="A2093" s="197">
        <v>94570</v>
      </c>
      <c r="B2093" s="197" t="s">
        <v>190</v>
      </c>
      <c r="C2093" s="197" t="s">
        <v>102</v>
      </c>
      <c r="D2093" s="198">
        <v>373.73</v>
      </c>
    </row>
    <row r="2094" spans="1:4" ht="13.5">
      <c r="A2094" s="197">
        <v>94572</v>
      </c>
      <c r="B2094" s="197" t="s">
        <v>24534</v>
      </c>
      <c r="C2094" s="197" t="s">
        <v>102</v>
      </c>
      <c r="D2094" s="198">
        <v>533.14</v>
      </c>
    </row>
    <row r="2095" spans="1:4" ht="13.5">
      <c r="A2095" s="197">
        <v>94573</v>
      </c>
      <c r="B2095" s="197" t="s">
        <v>24535</v>
      </c>
      <c r="C2095" s="197" t="s">
        <v>102</v>
      </c>
      <c r="D2095" s="198">
        <v>434.4</v>
      </c>
    </row>
    <row r="2096" spans="1:4" ht="13.5">
      <c r="A2096" s="197">
        <v>94580</v>
      </c>
      <c r="B2096" s="197" t="s">
        <v>24536</v>
      </c>
      <c r="C2096" s="197" t="s">
        <v>102</v>
      </c>
      <c r="D2096" s="198">
        <v>594.89</v>
      </c>
    </row>
    <row r="2097" spans="1:4" ht="13.5">
      <c r="A2097" s="197">
        <v>94589</v>
      </c>
      <c r="B2097" s="197" t="s">
        <v>43924</v>
      </c>
      <c r="C2097" s="197" t="s">
        <v>119</v>
      </c>
      <c r="D2097" s="198">
        <v>23.54</v>
      </c>
    </row>
    <row r="2098" spans="1:4" ht="13.5">
      <c r="A2098" s="197">
        <v>94590</v>
      </c>
      <c r="B2098" s="197" t="s">
        <v>43925</v>
      </c>
      <c r="C2098" s="197" t="s">
        <v>119</v>
      </c>
      <c r="D2098" s="198">
        <v>18.79</v>
      </c>
    </row>
    <row r="2099" spans="1:4" ht="13.5">
      <c r="A2099" s="197">
        <v>100674</v>
      </c>
      <c r="B2099" s="197" t="s">
        <v>24537</v>
      </c>
      <c r="C2099" s="197" t="s">
        <v>102</v>
      </c>
      <c r="D2099" s="198">
        <v>780.5</v>
      </c>
    </row>
    <row r="2100" spans="1:4" ht="13.5">
      <c r="A2100" s="197">
        <v>101096</v>
      </c>
      <c r="B2100" s="197" t="s">
        <v>24538</v>
      </c>
      <c r="C2100" s="197" t="s">
        <v>105</v>
      </c>
      <c r="D2100" s="123">
        <v>1251.03</v>
      </c>
    </row>
    <row r="2101" spans="1:4" ht="13.5">
      <c r="A2101" s="197">
        <v>101097</v>
      </c>
      <c r="B2101" s="197" t="s">
        <v>24539</v>
      </c>
      <c r="C2101" s="197" t="s">
        <v>105</v>
      </c>
      <c r="D2101" s="123">
        <v>1181.31</v>
      </c>
    </row>
    <row r="2102" spans="1:4" ht="13.5">
      <c r="A2102" s="197">
        <v>101098</v>
      </c>
      <c r="B2102" s="197" t="s">
        <v>24540</v>
      </c>
      <c r="C2102" s="197" t="s">
        <v>105</v>
      </c>
      <c r="D2102" s="123">
        <v>1095.42</v>
      </c>
    </row>
    <row r="2103" spans="1:4" ht="13.5">
      <c r="A2103" s="197">
        <v>101099</v>
      </c>
      <c r="B2103" s="197" t="s">
        <v>24541</v>
      </c>
      <c r="C2103" s="197" t="s">
        <v>105</v>
      </c>
      <c r="D2103" s="198">
        <v>996.15</v>
      </c>
    </row>
    <row r="2104" spans="1:4" ht="13.5">
      <c r="A2104" s="197">
        <v>101100</v>
      </c>
      <c r="B2104" s="197" t="s">
        <v>24542</v>
      </c>
      <c r="C2104" s="197" t="s">
        <v>105</v>
      </c>
      <c r="D2104" s="198">
        <v>880.72</v>
      </c>
    </row>
    <row r="2105" spans="1:4" ht="13.5">
      <c r="A2105" s="197">
        <v>101101</v>
      </c>
      <c r="B2105" s="197" t="s">
        <v>24543</v>
      </c>
      <c r="C2105" s="197" t="s">
        <v>105</v>
      </c>
      <c r="D2105" s="198">
        <v>861.21</v>
      </c>
    </row>
    <row r="2106" spans="1:4" ht="13.5">
      <c r="A2106" s="197">
        <v>101102</v>
      </c>
      <c r="B2106" s="197" t="s">
        <v>24544</v>
      </c>
      <c r="C2106" s="197" t="s">
        <v>105</v>
      </c>
      <c r="D2106" s="198">
        <v>844.5</v>
      </c>
    </row>
    <row r="2107" spans="1:4" ht="13.5">
      <c r="A2107" s="197">
        <v>101103</v>
      </c>
      <c r="B2107" s="197" t="s">
        <v>24545</v>
      </c>
      <c r="C2107" s="197" t="s">
        <v>105</v>
      </c>
      <c r="D2107" s="198">
        <v>790.18</v>
      </c>
    </row>
    <row r="2108" spans="1:4" ht="13.5">
      <c r="A2108" s="197">
        <v>101104</v>
      </c>
      <c r="B2108" s="197" t="s">
        <v>24546</v>
      </c>
      <c r="C2108" s="197" t="s">
        <v>105</v>
      </c>
      <c r="D2108" s="123">
        <v>1160.98</v>
      </c>
    </row>
    <row r="2109" spans="1:4" ht="13.5">
      <c r="A2109" s="197">
        <v>101105</v>
      </c>
      <c r="B2109" s="197" t="s">
        <v>24547</v>
      </c>
      <c r="C2109" s="197" t="s">
        <v>105</v>
      </c>
      <c r="D2109" s="123">
        <v>1092.95</v>
      </c>
    </row>
    <row r="2110" spans="1:4" ht="13.5">
      <c r="A2110" s="197">
        <v>101106</v>
      </c>
      <c r="B2110" s="197" t="s">
        <v>24548</v>
      </c>
      <c r="C2110" s="197" t="s">
        <v>105</v>
      </c>
      <c r="D2110" s="123">
        <v>1010.11</v>
      </c>
    </row>
    <row r="2111" spans="1:4" ht="13.5">
      <c r="A2111" s="197">
        <v>101107</v>
      </c>
      <c r="B2111" s="197" t="s">
        <v>24549</v>
      </c>
      <c r="C2111" s="197" t="s">
        <v>105</v>
      </c>
      <c r="D2111" s="198">
        <v>914.23</v>
      </c>
    </row>
    <row r="2112" spans="1:4" ht="13.5">
      <c r="A2112" s="197">
        <v>101108</v>
      </c>
      <c r="B2112" s="197" t="s">
        <v>24550</v>
      </c>
      <c r="C2112" s="197" t="s">
        <v>105</v>
      </c>
      <c r="D2112" s="198">
        <v>784.62</v>
      </c>
    </row>
    <row r="2113" spans="1:4" ht="13.5">
      <c r="A2113" s="197">
        <v>101109</v>
      </c>
      <c r="B2113" s="197" t="s">
        <v>24551</v>
      </c>
      <c r="C2113" s="197" t="s">
        <v>105</v>
      </c>
      <c r="D2113" s="198">
        <v>767.13</v>
      </c>
    </row>
    <row r="2114" spans="1:4" ht="13.5">
      <c r="A2114" s="197">
        <v>101110</v>
      </c>
      <c r="B2114" s="197" t="s">
        <v>24552</v>
      </c>
      <c r="C2114" s="197" t="s">
        <v>105</v>
      </c>
      <c r="D2114" s="198">
        <v>754.15</v>
      </c>
    </row>
    <row r="2115" spans="1:4" ht="13.5">
      <c r="A2115" s="197">
        <v>101111</v>
      </c>
      <c r="B2115" s="197" t="s">
        <v>24553</v>
      </c>
      <c r="C2115" s="197" t="s">
        <v>105</v>
      </c>
      <c r="D2115" s="198">
        <v>703.91</v>
      </c>
    </row>
    <row r="2116" spans="1:4" ht="13.5">
      <c r="A2116" s="197">
        <v>101112</v>
      </c>
      <c r="B2116" s="197" t="s">
        <v>24554</v>
      </c>
      <c r="C2116" s="197" t="s">
        <v>105</v>
      </c>
      <c r="D2116" s="198">
        <v>830.06</v>
      </c>
    </row>
    <row r="2117" spans="1:4" ht="13.5">
      <c r="A2117" s="197">
        <v>101113</v>
      </c>
      <c r="B2117" s="197" t="s">
        <v>24555</v>
      </c>
      <c r="C2117" s="197" t="s">
        <v>105</v>
      </c>
      <c r="D2117" s="198">
        <v>743.56</v>
      </c>
    </row>
    <row r="2118" spans="1:4" ht="13.5">
      <c r="A2118" s="197">
        <v>95601</v>
      </c>
      <c r="B2118" s="197" t="s">
        <v>43926</v>
      </c>
      <c r="C2118" s="197" t="s">
        <v>170</v>
      </c>
      <c r="D2118" s="198">
        <v>20.43</v>
      </c>
    </row>
    <row r="2119" spans="1:4" ht="13.5">
      <c r="A2119" s="197">
        <v>95602</v>
      </c>
      <c r="B2119" s="197" t="s">
        <v>43927</v>
      </c>
      <c r="C2119" s="197" t="s">
        <v>170</v>
      </c>
      <c r="D2119" s="198">
        <v>32.68</v>
      </c>
    </row>
    <row r="2120" spans="1:4" ht="13.5">
      <c r="A2120" s="197">
        <v>95603</v>
      </c>
      <c r="B2120" s="197" t="s">
        <v>43928</v>
      </c>
      <c r="C2120" s="197" t="s">
        <v>170</v>
      </c>
      <c r="D2120" s="198">
        <v>55.76</v>
      </c>
    </row>
    <row r="2121" spans="1:4" ht="13.5">
      <c r="A2121" s="197">
        <v>95604</v>
      </c>
      <c r="B2121" s="197" t="s">
        <v>43929</v>
      </c>
      <c r="C2121" s="197" t="s">
        <v>170</v>
      </c>
      <c r="D2121" s="198">
        <v>86.52</v>
      </c>
    </row>
    <row r="2122" spans="1:4" ht="13.5">
      <c r="A2122" s="197">
        <v>95605</v>
      </c>
      <c r="B2122" s="197" t="s">
        <v>43930</v>
      </c>
      <c r="C2122" s="197" t="s">
        <v>170</v>
      </c>
      <c r="D2122" s="198">
        <v>158.88</v>
      </c>
    </row>
    <row r="2123" spans="1:4" ht="13.5">
      <c r="A2123" s="197">
        <v>95607</v>
      </c>
      <c r="B2123" s="197" t="s">
        <v>43931</v>
      </c>
      <c r="C2123" s="197" t="s">
        <v>170</v>
      </c>
      <c r="D2123" s="198">
        <v>16.27</v>
      </c>
    </row>
    <row r="2124" spans="1:4" ht="13.5">
      <c r="A2124" s="197">
        <v>95608</v>
      </c>
      <c r="B2124" s="197" t="s">
        <v>43932</v>
      </c>
      <c r="C2124" s="197" t="s">
        <v>170</v>
      </c>
      <c r="D2124" s="198">
        <v>23.63</v>
      </c>
    </row>
    <row r="2125" spans="1:4" ht="13.5">
      <c r="A2125" s="197">
        <v>95609</v>
      </c>
      <c r="B2125" s="197" t="s">
        <v>43933</v>
      </c>
      <c r="C2125" s="197" t="s">
        <v>170</v>
      </c>
      <c r="D2125" s="198">
        <v>29.97</v>
      </c>
    </row>
    <row r="2126" spans="1:4" ht="13.5">
      <c r="A2126" s="197">
        <v>100651</v>
      </c>
      <c r="B2126" s="197" t="s">
        <v>24556</v>
      </c>
      <c r="C2126" s="197" t="s">
        <v>119</v>
      </c>
      <c r="D2126" s="198">
        <v>122.53</v>
      </c>
    </row>
    <row r="2127" spans="1:4" ht="13.5">
      <c r="A2127" s="197">
        <v>100652</v>
      </c>
      <c r="B2127" s="197" t="s">
        <v>24557</v>
      </c>
      <c r="C2127" s="197" t="s">
        <v>119</v>
      </c>
      <c r="D2127" s="198">
        <v>220.24</v>
      </c>
    </row>
    <row r="2128" spans="1:4" ht="13.5">
      <c r="A2128" s="197">
        <v>100653</v>
      </c>
      <c r="B2128" s="197" t="s">
        <v>24558</v>
      </c>
      <c r="C2128" s="197" t="s">
        <v>119</v>
      </c>
      <c r="D2128" s="198">
        <v>357.53</v>
      </c>
    </row>
    <row r="2129" spans="1:4" ht="13.5">
      <c r="A2129" s="197">
        <v>100654</v>
      </c>
      <c r="B2129" s="197" t="s">
        <v>24559</v>
      </c>
      <c r="C2129" s="197" t="s">
        <v>119</v>
      </c>
      <c r="D2129" s="198">
        <v>498.98</v>
      </c>
    </row>
    <row r="2130" spans="1:4" ht="13.5">
      <c r="A2130" s="197">
        <v>100655</v>
      </c>
      <c r="B2130" s="197" t="s">
        <v>24560</v>
      </c>
      <c r="C2130" s="197" t="s">
        <v>119</v>
      </c>
      <c r="D2130" s="198">
        <v>566.32000000000005</v>
      </c>
    </row>
    <row r="2131" spans="1:4" ht="13.5">
      <c r="A2131" s="197">
        <v>100656</v>
      </c>
      <c r="B2131" s="197" t="s">
        <v>24561</v>
      </c>
      <c r="C2131" s="197" t="s">
        <v>119</v>
      </c>
      <c r="D2131" s="198">
        <v>109.26</v>
      </c>
    </row>
    <row r="2132" spans="1:4" ht="13.5">
      <c r="A2132" s="197">
        <v>100657</v>
      </c>
      <c r="B2132" s="197" t="s">
        <v>24562</v>
      </c>
      <c r="C2132" s="197" t="s">
        <v>119</v>
      </c>
      <c r="D2132" s="198">
        <v>140.25</v>
      </c>
    </row>
    <row r="2133" spans="1:4" ht="13.5">
      <c r="A2133" s="197">
        <v>100658</v>
      </c>
      <c r="B2133" s="197" t="s">
        <v>24563</v>
      </c>
      <c r="C2133" s="197" t="s">
        <v>119</v>
      </c>
      <c r="D2133" s="198">
        <v>318.95999999999998</v>
      </c>
    </row>
    <row r="2134" spans="1:4" ht="13.5">
      <c r="A2134" s="197">
        <v>100889</v>
      </c>
      <c r="B2134" s="197" t="s">
        <v>24564</v>
      </c>
      <c r="C2134" s="197" t="s">
        <v>23988</v>
      </c>
      <c r="D2134" s="198">
        <v>16.46</v>
      </c>
    </row>
    <row r="2135" spans="1:4" ht="13.5">
      <c r="A2135" s="197">
        <v>100890</v>
      </c>
      <c r="B2135" s="197" t="s">
        <v>24565</v>
      </c>
      <c r="C2135" s="197" t="s">
        <v>23988</v>
      </c>
      <c r="D2135" s="198">
        <v>16.260000000000002</v>
      </c>
    </row>
    <row r="2136" spans="1:4" ht="13.5">
      <c r="A2136" s="197">
        <v>100892</v>
      </c>
      <c r="B2136" s="197" t="s">
        <v>24566</v>
      </c>
      <c r="C2136" s="197" t="s">
        <v>23988</v>
      </c>
      <c r="D2136" s="198">
        <v>15.65</v>
      </c>
    </row>
    <row r="2137" spans="1:4" ht="13.5">
      <c r="A2137" s="197">
        <v>100893</v>
      </c>
      <c r="B2137" s="197" t="s">
        <v>24567</v>
      </c>
      <c r="C2137" s="197" t="s">
        <v>23988</v>
      </c>
      <c r="D2137" s="198">
        <v>15.45</v>
      </c>
    </row>
    <row r="2138" spans="1:4" ht="13.5">
      <c r="A2138" s="197">
        <v>100894</v>
      </c>
      <c r="B2138" s="197" t="s">
        <v>24568</v>
      </c>
      <c r="C2138" s="197" t="s">
        <v>23988</v>
      </c>
      <c r="D2138" s="198">
        <v>15.32</v>
      </c>
    </row>
    <row r="2139" spans="1:4" ht="13.5">
      <c r="A2139" s="197">
        <v>100896</v>
      </c>
      <c r="B2139" s="197" t="s">
        <v>24569</v>
      </c>
      <c r="C2139" s="197" t="s">
        <v>119</v>
      </c>
      <c r="D2139" s="198">
        <v>54.33</v>
      </c>
    </row>
    <row r="2140" spans="1:4" ht="13.5">
      <c r="A2140" s="197">
        <v>100897</v>
      </c>
      <c r="B2140" s="197" t="s">
        <v>24570</v>
      </c>
      <c r="C2140" s="197" t="s">
        <v>119</v>
      </c>
      <c r="D2140" s="198">
        <v>99.62</v>
      </c>
    </row>
    <row r="2141" spans="1:4" ht="13.5">
      <c r="A2141" s="197">
        <v>100898</v>
      </c>
      <c r="B2141" s="197" t="s">
        <v>24571</v>
      </c>
      <c r="C2141" s="197" t="s">
        <v>119</v>
      </c>
      <c r="D2141" s="198">
        <v>184.34</v>
      </c>
    </row>
    <row r="2142" spans="1:4" ht="13.5">
      <c r="A2142" s="197">
        <v>100899</v>
      </c>
      <c r="B2142" s="197" t="s">
        <v>24572</v>
      </c>
      <c r="C2142" s="197" t="s">
        <v>119</v>
      </c>
      <c r="D2142" s="198">
        <v>81.790000000000006</v>
      </c>
    </row>
    <row r="2143" spans="1:4" ht="13.5">
      <c r="A2143" s="197">
        <v>100900</v>
      </c>
      <c r="B2143" s="197" t="s">
        <v>24573</v>
      </c>
      <c r="C2143" s="197" t="s">
        <v>119</v>
      </c>
      <c r="D2143" s="198">
        <v>209.86</v>
      </c>
    </row>
    <row r="2144" spans="1:4" ht="13.5">
      <c r="A2144" s="197">
        <v>101173</v>
      </c>
      <c r="B2144" s="197" t="s">
        <v>24574</v>
      </c>
      <c r="C2144" s="197" t="s">
        <v>119</v>
      </c>
      <c r="D2144" s="198">
        <v>64.260000000000005</v>
      </c>
    </row>
    <row r="2145" spans="1:4" ht="13.5">
      <c r="A2145" s="197">
        <v>101174</v>
      </c>
      <c r="B2145" s="197" t="s">
        <v>24575</v>
      </c>
      <c r="C2145" s="197" t="s">
        <v>119</v>
      </c>
      <c r="D2145" s="198">
        <v>88.83</v>
      </c>
    </row>
    <row r="2146" spans="1:4" ht="13.5">
      <c r="A2146" s="197">
        <v>101175</v>
      </c>
      <c r="B2146" s="197" t="s">
        <v>24576</v>
      </c>
      <c r="C2146" s="197" t="s">
        <v>119</v>
      </c>
      <c r="D2146" s="198">
        <v>121.07</v>
      </c>
    </row>
    <row r="2147" spans="1:4" ht="13.5">
      <c r="A2147" s="197">
        <v>101176</v>
      </c>
      <c r="B2147" s="197" t="s">
        <v>24577</v>
      </c>
      <c r="C2147" s="197" t="s">
        <v>119</v>
      </c>
      <c r="D2147" s="198">
        <v>155.44</v>
      </c>
    </row>
    <row r="2148" spans="1:4" ht="13.5">
      <c r="A2148" s="197">
        <v>102521</v>
      </c>
      <c r="B2148" s="197" t="s">
        <v>43934</v>
      </c>
      <c r="C2148" s="197" t="s">
        <v>170</v>
      </c>
      <c r="D2148" s="198">
        <v>131.07</v>
      </c>
    </row>
    <row r="2149" spans="1:4" ht="13.5">
      <c r="A2149" s="197">
        <v>102522</v>
      </c>
      <c r="B2149" s="197" t="s">
        <v>43935</v>
      </c>
      <c r="C2149" s="197" t="s">
        <v>170</v>
      </c>
      <c r="D2149" s="198">
        <v>192.28</v>
      </c>
    </row>
    <row r="2150" spans="1:4" ht="13.5">
      <c r="A2150" s="197">
        <v>102523</v>
      </c>
      <c r="B2150" s="197" t="s">
        <v>43936</v>
      </c>
      <c r="C2150" s="197" t="s">
        <v>170</v>
      </c>
      <c r="D2150" s="198">
        <v>253.5</v>
      </c>
    </row>
    <row r="2151" spans="1:4" ht="13.5">
      <c r="A2151" s="197">
        <v>95240</v>
      </c>
      <c r="B2151" s="197" t="s">
        <v>24578</v>
      </c>
      <c r="C2151" s="197" t="s">
        <v>102</v>
      </c>
      <c r="D2151" s="198">
        <v>17.04</v>
      </c>
    </row>
    <row r="2152" spans="1:4" ht="13.5">
      <c r="A2152" s="197">
        <v>95241</v>
      </c>
      <c r="B2152" s="197" t="s">
        <v>24579</v>
      </c>
      <c r="C2152" s="197" t="s">
        <v>102</v>
      </c>
      <c r="D2152" s="198">
        <v>28.41</v>
      </c>
    </row>
    <row r="2153" spans="1:4" ht="13.5">
      <c r="A2153" s="197">
        <v>96616</v>
      </c>
      <c r="B2153" s="197" t="s">
        <v>24580</v>
      </c>
      <c r="C2153" s="197" t="s">
        <v>105</v>
      </c>
      <c r="D2153" s="198">
        <v>596.97</v>
      </c>
    </row>
    <row r="2154" spans="1:4" ht="13.5">
      <c r="A2154" s="197">
        <v>96617</v>
      </c>
      <c r="B2154" s="197" t="s">
        <v>24581</v>
      </c>
      <c r="C2154" s="197" t="s">
        <v>102</v>
      </c>
      <c r="D2154" s="198">
        <v>17.89</v>
      </c>
    </row>
    <row r="2155" spans="1:4" ht="13.5">
      <c r="A2155" s="197">
        <v>96619</v>
      </c>
      <c r="B2155" s="197" t="s">
        <v>24582</v>
      </c>
      <c r="C2155" s="197" t="s">
        <v>102</v>
      </c>
      <c r="D2155" s="198">
        <v>29.84</v>
      </c>
    </row>
    <row r="2156" spans="1:4" ht="13.5">
      <c r="A2156" s="197">
        <v>96620</v>
      </c>
      <c r="B2156" s="197" t="s">
        <v>24583</v>
      </c>
      <c r="C2156" s="197" t="s">
        <v>105</v>
      </c>
      <c r="D2156" s="198">
        <v>568.54</v>
      </c>
    </row>
    <row r="2157" spans="1:4" ht="13.5">
      <c r="A2157" s="197">
        <v>96621</v>
      </c>
      <c r="B2157" s="197" t="s">
        <v>24584</v>
      </c>
      <c r="C2157" s="197" t="s">
        <v>105</v>
      </c>
      <c r="D2157" s="198">
        <v>209.28</v>
      </c>
    </row>
    <row r="2158" spans="1:4" ht="13.5">
      <c r="A2158" s="197">
        <v>96622</v>
      </c>
      <c r="B2158" s="197" t="s">
        <v>24585</v>
      </c>
      <c r="C2158" s="197" t="s">
        <v>105</v>
      </c>
      <c r="D2158" s="198">
        <v>125.61</v>
      </c>
    </row>
    <row r="2159" spans="1:4" ht="13.5">
      <c r="A2159" s="197">
        <v>96623</v>
      </c>
      <c r="B2159" s="197" t="s">
        <v>24586</v>
      </c>
      <c r="C2159" s="197" t="s">
        <v>105</v>
      </c>
      <c r="D2159" s="198">
        <v>189.82</v>
      </c>
    </row>
    <row r="2160" spans="1:4" ht="13.5">
      <c r="A2160" s="197">
        <v>96624</v>
      </c>
      <c r="B2160" s="197" t="s">
        <v>24587</v>
      </c>
      <c r="C2160" s="197" t="s">
        <v>105</v>
      </c>
      <c r="D2160" s="198">
        <v>118.75</v>
      </c>
    </row>
    <row r="2161" spans="1:4" ht="13.5">
      <c r="A2161" s="197">
        <v>97082</v>
      </c>
      <c r="B2161" s="197" t="s">
        <v>43937</v>
      </c>
      <c r="C2161" s="197" t="s">
        <v>105</v>
      </c>
      <c r="D2161" s="198">
        <v>68.97</v>
      </c>
    </row>
    <row r="2162" spans="1:4" ht="13.5">
      <c r="A2162" s="197">
        <v>97083</v>
      </c>
      <c r="B2162" s="197" t="s">
        <v>43938</v>
      </c>
      <c r="C2162" s="197" t="s">
        <v>102</v>
      </c>
      <c r="D2162" s="198">
        <v>3.69</v>
      </c>
    </row>
    <row r="2163" spans="1:4" ht="13.5">
      <c r="A2163" s="197">
        <v>97084</v>
      </c>
      <c r="B2163" s="197" t="s">
        <v>43939</v>
      </c>
      <c r="C2163" s="197" t="s">
        <v>102</v>
      </c>
      <c r="D2163" s="198">
        <v>0.78</v>
      </c>
    </row>
    <row r="2164" spans="1:4" ht="13.5">
      <c r="A2164" s="197">
        <v>97086</v>
      </c>
      <c r="B2164" s="197" t="s">
        <v>43940</v>
      </c>
      <c r="C2164" s="197" t="s">
        <v>102</v>
      </c>
      <c r="D2164" s="198">
        <v>141.32</v>
      </c>
    </row>
    <row r="2165" spans="1:4" ht="13.5">
      <c r="A2165" s="197">
        <v>97087</v>
      </c>
      <c r="B2165" s="197" t="s">
        <v>43941</v>
      </c>
      <c r="C2165" s="197" t="s">
        <v>102</v>
      </c>
      <c r="D2165" s="198">
        <v>2.46</v>
      </c>
    </row>
    <row r="2166" spans="1:4" ht="13.5">
      <c r="A2166" s="197">
        <v>97088</v>
      </c>
      <c r="B2166" s="197" t="s">
        <v>43942</v>
      </c>
      <c r="C2166" s="197" t="s">
        <v>23988</v>
      </c>
      <c r="D2166" s="198">
        <v>22.41</v>
      </c>
    </row>
    <row r="2167" spans="1:4" ht="13.5">
      <c r="A2167" s="197">
        <v>97089</v>
      </c>
      <c r="B2167" s="197" t="s">
        <v>43943</v>
      </c>
      <c r="C2167" s="197" t="s">
        <v>23988</v>
      </c>
      <c r="D2167" s="198">
        <v>20.48</v>
      </c>
    </row>
    <row r="2168" spans="1:4" ht="13.5">
      <c r="A2168" s="197">
        <v>97090</v>
      </c>
      <c r="B2168" s="197" t="s">
        <v>43944</v>
      </c>
      <c r="C2168" s="197" t="s">
        <v>23988</v>
      </c>
      <c r="D2168" s="198">
        <v>20.13</v>
      </c>
    </row>
    <row r="2169" spans="1:4" ht="13.5">
      <c r="A2169" s="197">
        <v>97091</v>
      </c>
      <c r="B2169" s="197" t="s">
        <v>43945</v>
      </c>
      <c r="C2169" s="197" t="s">
        <v>23988</v>
      </c>
      <c r="D2169" s="198">
        <v>19.5</v>
      </c>
    </row>
    <row r="2170" spans="1:4" ht="13.5">
      <c r="A2170" s="197">
        <v>97092</v>
      </c>
      <c r="B2170" s="197" t="s">
        <v>43946</v>
      </c>
      <c r="C2170" s="197" t="s">
        <v>23988</v>
      </c>
      <c r="D2170" s="198">
        <v>18.88</v>
      </c>
    </row>
    <row r="2171" spans="1:4" ht="13.5">
      <c r="A2171" s="197">
        <v>97093</v>
      </c>
      <c r="B2171" s="197" t="s">
        <v>43947</v>
      </c>
      <c r="C2171" s="197" t="s">
        <v>23988</v>
      </c>
      <c r="D2171" s="198">
        <v>17.72</v>
      </c>
    </row>
    <row r="2172" spans="1:4" ht="13.5">
      <c r="A2172" s="197">
        <v>97096</v>
      </c>
      <c r="B2172" s="197" t="s">
        <v>43948</v>
      </c>
      <c r="C2172" s="197" t="s">
        <v>105</v>
      </c>
      <c r="D2172" s="198">
        <v>431.79</v>
      </c>
    </row>
    <row r="2173" spans="1:4" ht="13.5">
      <c r="A2173" s="197">
        <v>97097</v>
      </c>
      <c r="B2173" s="197" t="s">
        <v>43949</v>
      </c>
      <c r="C2173" s="197" t="s">
        <v>102</v>
      </c>
      <c r="D2173" s="198">
        <v>34.57</v>
      </c>
    </row>
    <row r="2174" spans="1:4" ht="13.5">
      <c r="A2174" s="197">
        <v>97101</v>
      </c>
      <c r="B2174" s="197" t="s">
        <v>43950</v>
      </c>
      <c r="C2174" s="197" t="s">
        <v>102</v>
      </c>
      <c r="D2174" s="198">
        <v>164.33</v>
      </c>
    </row>
    <row r="2175" spans="1:4" ht="13.5">
      <c r="A2175" s="197">
        <v>97102</v>
      </c>
      <c r="B2175" s="197" t="s">
        <v>43951</v>
      </c>
      <c r="C2175" s="197" t="s">
        <v>102</v>
      </c>
      <c r="D2175" s="198">
        <v>203.6</v>
      </c>
    </row>
    <row r="2176" spans="1:4" ht="13.5">
      <c r="A2176" s="197">
        <v>97103</v>
      </c>
      <c r="B2176" s="197" t="s">
        <v>43952</v>
      </c>
      <c r="C2176" s="197" t="s">
        <v>102</v>
      </c>
      <c r="D2176" s="198">
        <v>237.72</v>
      </c>
    </row>
    <row r="2177" spans="1:4" ht="13.5">
      <c r="A2177" s="197">
        <v>100322</v>
      </c>
      <c r="B2177" s="197" t="s">
        <v>24588</v>
      </c>
      <c r="C2177" s="197" t="s">
        <v>105</v>
      </c>
      <c r="D2177" s="198">
        <v>113.97</v>
      </c>
    </row>
    <row r="2178" spans="1:4" ht="13.5">
      <c r="A2178" s="197">
        <v>100323</v>
      </c>
      <c r="B2178" s="197" t="s">
        <v>24589</v>
      </c>
      <c r="C2178" s="197" t="s">
        <v>105</v>
      </c>
      <c r="D2178" s="198">
        <v>131.91</v>
      </c>
    </row>
    <row r="2179" spans="1:4" ht="13.5">
      <c r="A2179" s="197">
        <v>100324</v>
      </c>
      <c r="B2179" s="197" t="s">
        <v>24590</v>
      </c>
      <c r="C2179" s="197" t="s">
        <v>105</v>
      </c>
      <c r="D2179" s="198">
        <v>118.54</v>
      </c>
    </row>
    <row r="2180" spans="1:4" ht="13.5">
      <c r="A2180" s="197">
        <v>103072</v>
      </c>
      <c r="B2180" s="197" t="s">
        <v>43953</v>
      </c>
      <c r="C2180" s="197" t="s">
        <v>102</v>
      </c>
      <c r="D2180" s="198">
        <v>281.29000000000002</v>
      </c>
    </row>
    <row r="2181" spans="1:4" ht="13.5">
      <c r="A2181" s="197">
        <v>103073</v>
      </c>
      <c r="B2181" s="197" t="s">
        <v>43954</v>
      </c>
      <c r="C2181" s="197" t="s">
        <v>102</v>
      </c>
      <c r="D2181" s="198">
        <v>347.04</v>
      </c>
    </row>
    <row r="2182" spans="1:4" ht="13.5">
      <c r="A2182" s="197">
        <v>103074</v>
      </c>
      <c r="B2182" s="197" t="s">
        <v>43955</v>
      </c>
      <c r="C2182" s="197" t="s">
        <v>102</v>
      </c>
      <c r="D2182" s="198">
        <v>155.62</v>
      </c>
    </row>
    <row r="2183" spans="1:4" ht="13.5">
      <c r="A2183" s="197">
        <v>103075</v>
      </c>
      <c r="B2183" s="197" t="s">
        <v>43956</v>
      </c>
      <c r="C2183" s="197" t="s">
        <v>102</v>
      </c>
      <c r="D2183" s="198">
        <v>190.19</v>
      </c>
    </row>
    <row r="2184" spans="1:4" ht="13.5">
      <c r="A2184" s="197">
        <v>103076</v>
      </c>
      <c r="B2184" s="197" t="s">
        <v>43957</v>
      </c>
      <c r="C2184" s="197" t="s">
        <v>102</v>
      </c>
      <c r="D2184" s="198">
        <v>146.21</v>
      </c>
    </row>
    <row r="2185" spans="1:4" ht="13.5">
      <c r="A2185" s="197">
        <v>103077</v>
      </c>
      <c r="B2185" s="197" t="s">
        <v>43958</v>
      </c>
      <c r="C2185" s="197" t="s">
        <v>102</v>
      </c>
      <c r="D2185" s="198">
        <v>185.48</v>
      </c>
    </row>
    <row r="2186" spans="1:4" ht="13.5">
      <c r="A2186" s="197">
        <v>103078</v>
      </c>
      <c r="B2186" s="197" t="s">
        <v>43959</v>
      </c>
      <c r="C2186" s="197" t="s">
        <v>102</v>
      </c>
      <c r="D2186" s="198">
        <v>219.6</v>
      </c>
    </row>
    <row r="2187" spans="1:4" ht="13.5">
      <c r="A2187" s="197">
        <v>103079</v>
      </c>
      <c r="B2187" s="197" t="s">
        <v>43960</v>
      </c>
      <c r="C2187" s="197" t="s">
        <v>102</v>
      </c>
      <c r="D2187" s="198">
        <v>263.17</v>
      </c>
    </row>
    <row r="2188" spans="1:4" ht="13.5">
      <c r="A2188" s="197">
        <v>103080</v>
      </c>
      <c r="B2188" s="197" t="s">
        <v>43961</v>
      </c>
      <c r="C2188" s="197" t="s">
        <v>102</v>
      </c>
      <c r="D2188" s="198">
        <v>328.93</v>
      </c>
    </row>
    <row r="2189" spans="1:4" ht="13.5">
      <c r="A2189" s="197">
        <v>92263</v>
      </c>
      <c r="B2189" s="197" t="s">
        <v>24591</v>
      </c>
      <c r="C2189" s="197" t="s">
        <v>102</v>
      </c>
      <c r="D2189" s="198">
        <v>144.44</v>
      </c>
    </row>
    <row r="2190" spans="1:4" ht="13.5">
      <c r="A2190" s="197">
        <v>92264</v>
      </c>
      <c r="B2190" s="197" t="s">
        <v>24592</v>
      </c>
      <c r="C2190" s="197" t="s">
        <v>102</v>
      </c>
      <c r="D2190" s="198">
        <v>177.6</v>
      </c>
    </row>
    <row r="2191" spans="1:4" ht="13.5">
      <c r="A2191" s="197">
        <v>92265</v>
      </c>
      <c r="B2191" s="197" t="s">
        <v>24593</v>
      </c>
      <c r="C2191" s="197" t="s">
        <v>102</v>
      </c>
      <c r="D2191" s="198">
        <v>105.1</v>
      </c>
    </row>
    <row r="2192" spans="1:4" ht="13.5">
      <c r="A2192" s="197">
        <v>92266</v>
      </c>
      <c r="B2192" s="197" t="s">
        <v>24594</v>
      </c>
      <c r="C2192" s="197" t="s">
        <v>102</v>
      </c>
      <c r="D2192" s="198">
        <v>133.54</v>
      </c>
    </row>
    <row r="2193" spans="1:4" ht="13.5">
      <c r="A2193" s="197">
        <v>92267</v>
      </c>
      <c r="B2193" s="197" t="s">
        <v>24595</v>
      </c>
      <c r="C2193" s="197" t="s">
        <v>102</v>
      </c>
      <c r="D2193" s="198">
        <v>38.75</v>
      </c>
    </row>
    <row r="2194" spans="1:4" ht="13.5">
      <c r="A2194" s="197">
        <v>92268</v>
      </c>
      <c r="B2194" s="197" t="s">
        <v>24596</v>
      </c>
      <c r="C2194" s="197" t="s">
        <v>102</v>
      </c>
      <c r="D2194" s="198">
        <v>64.819999999999993</v>
      </c>
    </row>
    <row r="2195" spans="1:4" ht="13.5">
      <c r="A2195" s="197">
        <v>92269</v>
      </c>
      <c r="B2195" s="197" t="s">
        <v>24597</v>
      </c>
      <c r="C2195" s="197" t="s">
        <v>102</v>
      </c>
      <c r="D2195" s="198">
        <v>246.77</v>
      </c>
    </row>
    <row r="2196" spans="1:4" ht="13.5">
      <c r="A2196" s="197">
        <v>92270</v>
      </c>
      <c r="B2196" s="197" t="s">
        <v>24598</v>
      </c>
      <c r="C2196" s="197" t="s">
        <v>102</v>
      </c>
      <c r="D2196" s="198">
        <v>189.65</v>
      </c>
    </row>
    <row r="2197" spans="1:4" ht="13.5">
      <c r="A2197" s="197">
        <v>92271</v>
      </c>
      <c r="B2197" s="197" t="s">
        <v>24599</v>
      </c>
      <c r="C2197" s="197" t="s">
        <v>102</v>
      </c>
      <c r="D2197" s="198">
        <v>120.72</v>
      </c>
    </row>
    <row r="2198" spans="1:4" ht="13.5">
      <c r="A2198" s="197">
        <v>92272</v>
      </c>
      <c r="B2198" s="197" t="s">
        <v>24600</v>
      </c>
      <c r="C2198" s="197" t="s">
        <v>119</v>
      </c>
      <c r="D2198" s="198">
        <v>32.46</v>
      </c>
    </row>
    <row r="2199" spans="1:4" ht="13.5">
      <c r="A2199" s="197">
        <v>92273</v>
      </c>
      <c r="B2199" s="197" t="s">
        <v>24601</v>
      </c>
      <c r="C2199" s="197" t="s">
        <v>119</v>
      </c>
      <c r="D2199" s="198">
        <v>14.42</v>
      </c>
    </row>
    <row r="2200" spans="1:4" ht="13.5">
      <c r="A2200" s="197">
        <v>92409</v>
      </c>
      <c r="B2200" s="197" t="s">
        <v>24602</v>
      </c>
      <c r="C2200" s="197" t="s">
        <v>102</v>
      </c>
      <c r="D2200" s="198">
        <v>356.54</v>
      </c>
    </row>
    <row r="2201" spans="1:4" ht="13.5">
      <c r="A2201" s="197">
        <v>92411</v>
      </c>
      <c r="B2201" s="197" t="s">
        <v>24603</v>
      </c>
      <c r="C2201" s="197" t="s">
        <v>102</v>
      </c>
      <c r="D2201" s="198">
        <v>223.4</v>
      </c>
    </row>
    <row r="2202" spans="1:4" ht="13.5">
      <c r="A2202" s="197">
        <v>92413</v>
      </c>
      <c r="B2202" s="197" t="s">
        <v>24604</v>
      </c>
      <c r="C2202" s="197" t="s">
        <v>102</v>
      </c>
      <c r="D2202" s="198">
        <v>139.27000000000001</v>
      </c>
    </row>
    <row r="2203" spans="1:4" ht="13.5">
      <c r="A2203" s="197">
        <v>92415</v>
      </c>
      <c r="B2203" s="197" t="s">
        <v>24605</v>
      </c>
      <c r="C2203" s="197" t="s">
        <v>102</v>
      </c>
      <c r="D2203" s="198">
        <v>129.41</v>
      </c>
    </row>
    <row r="2204" spans="1:4" ht="13.5">
      <c r="A2204" s="197">
        <v>92417</v>
      </c>
      <c r="B2204" s="197" t="s">
        <v>24606</v>
      </c>
      <c r="C2204" s="197" t="s">
        <v>102</v>
      </c>
      <c r="D2204" s="198">
        <v>154.46</v>
      </c>
    </row>
    <row r="2205" spans="1:4" ht="13.5">
      <c r="A2205" s="197">
        <v>92419</v>
      </c>
      <c r="B2205" s="197" t="s">
        <v>24607</v>
      </c>
      <c r="C2205" s="197" t="s">
        <v>102</v>
      </c>
      <c r="D2205" s="198">
        <v>82.65</v>
      </c>
    </row>
    <row r="2206" spans="1:4" ht="13.5">
      <c r="A2206" s="197">
        <v>92421</v>
      </c>
      <c r="B2206" s="197" t="s">
        <v>24608</v>
      </c>
      <c r="C2206" s="197" t="s">
        <v>102</v>
      </c>
      <c r="D2206" s="198">
        <v>101.85</v>
      </c>
    </row>
    <row r="2207" spans="1:4" ht="13.5">
      <c r="A2207" s="197">
        <v>92423</v>
      </c>
      <c r="B2207" s="197" t="s">
        <v>24609</v>
      </c>
      <c r="C2207" s="197" t="s">
        <v>102</v>
      </c>
      <c r="D2207" s="198">
        <v>67.88</v>
      </c>
    </row>
    <row r="2208" spans="1:4" ht="13.5">
      <c r="A2208" s="197">
        <v>92425</v>
      </c>
      <c r="B2208" s="197" t="s">
        <v>24610</v>
      </c>
      <c r="C2208" s="197" t="s">
        <v>102</v>
      </c>
      <c r="D2208" s="198">
        <v>84.59</v>
      </c>
    </row>
    <row r="2209" spans="1:4" ht="13.5">
      <c r="A2209" s="197">
        <v>92427</v>
      </c>
      <c r="B2209" s="197" t="s">
        <v>24611</v>
      </c>
      <c r="C2209" s="197" t="s">
        <v>102</v>
      </c>
      <c r="D2209" s="198">
        <v>60.42</v>
      </c>
    </row>
    <row r="2210" spans="1:4" ht="13.5">
      <c r="A2210" s="197">
        <v>92429</v>
      </c>
      <c r="B2210" s="197" t="s">
        <v>24612</v>
      </c>
      <c r="C2210" s="197" t="s">
        <v>102</v>
      </c>
      <c r="D2210" s="198">
        <v>75.900000000000006</v>
      </c>
    </row>
    <row r="2211" spans="1:4" ht="13.5">
      <c r="A2211" s="197">
        <v>92431</v>
      </c>
      <c r="B2211" s="197" t="s">
        <v>24613</v>
      </c>
      <c r="C2211" s="197" t="s">
        <v>102</v>
      </c>
      <c r="D2211" s="198">
        <v>56.19</v>
      </c>
    </row>
    <row r="2212" spans="1:4" ht="13.5">
      <c r="A2212" s="197">
        <v>92433</v>
      </c>
      <c r="B2212" s="197" t="s">
        <v>24614</v>
      </c>
      <c r="C2212" s="197" t="s">
        <v>102</v>
      </c>
      <c r="D2212" s="198">
        <v>70.89</v>
      </c>
    </row>
    <row r="2213" spans="1:4" ht="13.5">
      <c r="A2213" s="197">
        <v>92435</v>
      </c>
      <c r="B2213" s="197" t="s">
        <v>24615</v>
      </c>
      <c r="C2213" s="197" t="s">
        <v>102</v>
      </c>
      <c r="D2213" s="198">
        <v>53.46</v>
      </c>
    </row>
    <row r="2214" spans="1:4" ht="13.5">
      <c r="A2214" s="197">
        <v>92437</v>
      </c>
      <c r="B2214" s="197" t="s">
        <v>24616</v>
      </c>
      <c r="C2214" s="197" t="s">
        <v>102</v>
      </c>
      <c r="D2214" s="198">
        <v>67.66</v>
      </c>
    </row>
    <row r="2215" spans="1:4" ht="13.5">
      <c r="A2215" s="197">
        <v>92439</v>
      </c>
      <c r="B2215" s="197" t="s">
        <v>24617</v>
      </c>
      <c r="C2215" s="197" t="s">
        <v>102</v>
      </c>
      <c r="D2215" s="198">
        <v>51.49</v>
      </c>
    </row>
    <row r="2216" spans="1:4" ht="13.5">
      <c r="A2216" s="197">
        <v>92441</v>
      </c>
      <c r="B2216" s="197" t="s">
        <v>24618</v>
      </c>
      <c r="C2216" s="197" t="s">
        <v>102</v>
      </c>
      <c r="D2216" s="198">
        <v>65.33</v>
      </c>
    </row>
    <row r="2217" spans="1:4" ht="13.5">
      <c r="A2217" s="197">
        <v>92443</v>
      </c>
      <c r="B2217" s="197" t="s">
        <v>24619</v>
      </c>
      <c r="C2217" s="197" t="s">
        <v>102</v>
      </c>
      <c r="D2217" s="198">
        <v>47.35</v>
      </c>
    </row>
    <row r="2218" spans="1:4" ht="13.5">
      <c r="A2218" s="197">
        <v>92445</v>
      </c>
      <c r="B2218" s="197" t="s">
        <v>24620</v>
      </c>
      <c r="C2218" s="197" t="s">
        <v>102</v>
      </c>
      <c r="D2218" s="198">
        <v>60.71</v>
      </c>
    </row>
    <row r="2219" spans="1:4" ht="13.5">
      <c r="A2219" s="197">
        <v>92446</v>
      </c>
      <c r="B2219" s="197" t="s">
        <v>24621</v>
      </c>
      <c r="C2219" s="197" t="s">
        <v>102</v>
      </c>
      <c r="D2219" s="198">
        <v>324.35000000000002</v>
      </c>
    </row>
    <row r="2220" spans="1:4" ht="13.5">
      <c r="A2220" s="197">
        <v>92447</v>
      </c>
      <c r="B2220" s="197" t="s">
        <v>24622</v>
      </c>
      <c r="C2220" s="197" t="s">
        <v>102</v>
      </c>
      <c r="D2220" s="198">
        <v>224.17</v>
      </c>
    </row>
    <row r="2221" spans="1:4" ht="13.5">
      <c r="A2221" s="197">
        <v>92448</v>
      </c>
      <c r="B2221" s="197" t="s">
        <v>24623</v>
      </c>
      <c r="C2221" s="197" t="s">
        <v>102</v>
      </c>
      <c r="D2221" s="198">
        <v>173.33</v>
      </c>
    </row>
    <row r="2222" spans="1:4" ht="13.5">
      <c r="A2222" s="197">
        <v>92449</v>
      </c>
      <c r="B2222" s="197" t="s">
        <v>24624</v>
      </c>
      <c r="C2222" s="197" t="s">
        <v>102</v>
      </c>
      <c r="D2222" s="198">
        <v>256.38</v>
      </c>
    </row>
    <row r="2223" spans="1:4" ht="13.5">
      <c r="A2223" s="197">
        <v>92450</v>
      </c>
      <c r="B2223" s="197" t="s">
        <v>24625</v>
      </c>
      <c r="C2223" s="197" t="s">
        <v>102</v>
      </c>
      <c r="D2223" s="198">
        <v>322.58</v>
      </c>
    </row>
    <row r="2224" spans="1:4" ht="13.5">
      <c r="A2224" s="197">
        <v>92451</v>
      </c>
      <c r="B2224" s="197" t="s">
        <v>24626</v>
      </c>
      <c r="C2224" s="197" t="s">
        <v>102</v>
      </c>
      <c r="D2224" s="198">
        <v>174.14</v>
      </c>
    </row>
    <row r="2225" spans="1:4" ht="13.5">
      <c r="A2225" s="197">
        <v>92452</v>
      </c>
      <c r="B2225" s="197" t="s">
        <v>24627</v>
      </c>
      <c r="C2225" s="197" t="s">
        <v>102</v>
      </c>
      <c r="D2225" s="198">
        <v>158.55000000000001</v>
      </c>
    </row>
    <row r="2226" spans="1:4" ht="13.5">
      <c r="A2226" s="197">
        <v>92453</v>
      </c>
      <c r="B2226" s="197" t="s">
        <v>24628</v>
      </c>
      <c r="C2226" s="197" t="s">
        <v>102</v>
      </c>
      <c r="D2226" s="198">
        <v>220.09</v>
      </c>
    </row>
    <row r="2227" spans="1:4" ht="13.5">
      <c r="A2227" s="197">
        <v>92454</v>
      </c>
      <c r="B2227" s="197" t="s">
        <v>24629</v>
      </c>
      <c r="C2227" s="197" t="s">
        <v>102</v>
      </c>
      <c r="D2227" s="198">
        <v>294.70999999999998</v>
      </c>
    </row>
    <row r="2228" spans="1:4" ht="13.5">
      <c r="A2228" s="197">
        <v>92455</v>
      </c>
      <c r="B2228" s="197" t="s">
        <v>24630</v>
      </c>
      <c r="C2228" s="197" t="s">
        <v>102</v>
      </c>
      <c r="D2228" s="198">
        <v>143.54</v>
      </c>
    </row>
    <row r="2229" spans="1:4" ht="13.5">
      <c r="A2229" s="197">
        <v>92456</v>
      </c>
      <c r="B2229" s="197" t="s">
        <v>24631</v>
      </c>
      <c r="C2229" s="197" t="s">
        <v>102</v>
      </c>
      <c r="D2229" s="198">
        <v>130.69999999999999</v>
      </c>
    </row>
    <row r="2230" spans="1:4" ht="13.5">
      <c r="A2230" s="197">
        <v>92457</v>
      </c>
      <c r="B2230" s="197" t="s">
        <v>24632</v>
      </c>
      <c r="C2230" s="197" t="s">
        <v>102</v>
      </c>
      <c r="D2230" s="198">
        <v>192.23</v>
      </c>
    </row>
    <row r="2231" spans="1:4" ht="13.5">
      <c r="A2231" s="197">
        <v>92458</v>
      </c>
      <c r="B2231" s="197" t="s">
        <v>24633</v>
      </c>
      <c r="C2231" s="197" t="s">
        <v>102</v>
      </c>
      <c r="D2231" s="198">
        <v>276.70999999999998</v>
      </c>
    </row>
    <row r="2232" spans="1:4" ht="13.5">
      <c r="A2232" s="197">
        <v>92459</v>
      </c>
      <c r="B2232" s="197" t="s">
        <v>24634</v>
      </c>
      <c r="C2232" s="197" t="s">
        <v>102</v>
      </c>
      <c r="D2232" s="198">
        <v>122.76</v>
      </c>
    </row>
    <row r="2233" spans="1:4" ht="13.5">
      <c r="A2233" s="197">
        <v>92460</v>
      </c>
      <c r="B2233" s="197" t="s">
        <v>24635</v>
      </c>
      <c r="C2233" s="197" t="s">
        <v>102</v>
      </c>
      <c r="D2233" s="198">
        <v>107.75</v>
      </c>
    </row>
    <row r="2234" spans="1:4" ht="13.5">
      <c r="A2234" s="197">
        <v>92461</v>
      </c>
      <c r="B2234" s="197" t="s">
        <v>24636</v>
      </c>
      <c r="C2234" s="197" t="s">
        <v>102</v>
      </c>
      <c r="D2234" s="198">
        <v>177.67</v>
      </c>
    </row>
    <row r="2235" spans="1:4" ht="13.5">
      <c r="A2235" s="197">
        <v>92462</v>
      </c>
      <c r="B2235" s="197" t="s">
        <v>24637</v>
      </c>
      <c r="C2235" s="197" t="s">
        <v>102</v>
      </c>
      <c r="D2235" s="198">
        <v>265.04000000000002</v>
      </c>
    </row>
    <row r="2236" spans="1:4" ht="13.5">
      <c r="A2236" s="197">
        <v>92463</v>
      </c>
      <c r="B2236" s="197" t="s">
        <v>24638</v>
      </c>
      <c r="C2236" s="197" t="s">
        <v>102</v>
      </c>
      <c r="D2236" s="198">
        <v>111.6</v>
      </c>
    </row>
    <row r="2237" spans="1:4" ht="13.5">
      <c r="A2237" s="197">
        <v>92464</v>
      </c>
      <c r="B2237" s="197" t="s">
        <v>24639</v>
      </c>
      <c r="C2237" s="197" t="s">
        <v>102</v>
      </c>
      <c r="D2237" s="198">
        <v>102.18</v>
      </c>
    </row>
    <row r="2238" spans="1:4" ht="13.5">
      <c r="A2238" s="197">
        <v>92465</v>
      </c>
      <c r="B2238" s="197" t="s">
        <v>24640</v>
      </c>
      <c r="C2238" s="197" t="s">
        <v>102</v>
      </c>
      <c r="D2238" s="198">
        <v>142.6</v>
      </c>
    </row>
    <row r="2239" spans="1:4" ht="13.5">
      <c r="A2239" s="197">
        <v>92466</v>
      </c>
      <c r="B2239" s="197" t="s">
        <v>24641</v>
      </c>
      <c r="C2239" s="197" t="s">
        <v>102</v>
      </c>
      <c r="D2239" s="198">
        <v>257.39</v>
      </c>
    </row>
    <row r="2240" spans="1:4" ht="13.5">
      <c r="A2240" s="197">
        <v>92467</v>
      </c>
      <c r="B2240" s="197" t="s">
        <v>24642</v>
      </c>
      <c r="C2240" s="197" t="s">
        <v>102</v>
      </c>
      <c r="D2240" s="198">
        <v>92.09</v>
      </c>
    </row>
    <row r="2241" spans="1:4" ht="13.5">
      <c r="A2241" s="197">
        <v>92468</v>
      </c>
      <c r="B2241" s="197" t="s">
        <v>24643</v>
      </c>
      <c r="C2241" s="197" t="s">
        <v>102</v>
      </c>
      <c r="D2241" s="198">
        <v>95.1</v>
      </c>
    </row>
    <row r="2242" spans="1:4" ht="13.5">
      <c r="A2242" s="197">
        <v>92469</v>
      </c>
      <c r="B2242" s="197" t="s">
        <v>24644</v>
      </c>
      <c r="C2242" s="197" t="s">
        <v>102</v>
      </c>
      <c r="D2242" s="198">
        <v>130.21</v>
      </c>
    </row>
    <row r="2243" spans="1:4" ht="13.5">
      <c r="A2243" s="197">
        <v>92470</v>
      </c>
      <c r="B2243" s="197" t="s">
        <v>24645</v>
      </c>
      <c r="C2243" s="197" t="s">
        <v>102</v>
      </c>
      <c r="D2243" s="198">
        <v>250.64</v>
      </c>
    </row>
    <row r="2244" spans="1:4" ht="13.5">
      <c r="A2244" s="197">
        <v>92471</v>
      </c>
      <c r="B2244" s="197" t="s">
        <v>24646</v>
      </c>
      <c r="C2244" s="197" t="s">
        <v>102</v>
      </c>
      <c r="D2244" s="198">
        <v>84.22</v>
      </c>
    </row>
    <row r="2245" spans="1:4" ht="13.5">
      <c r="A2245" s="197">
        <v>92472</v>
      </c>
      <c r="B2245" s="197" t="s">
        <v>24647</v>
      </c>
      <c r="C2245" s="197" t="s">
        <v>102</v>
      </c>
      <c r="D2245" s="198">
        <v>89.3</v>
      </c>
    </row>
    <row r="2246" spans="1:4" ht="13.5">
      <c r="A2246" s="197">
        <v>92473</v>
      </c>
      <c r="B2246" s="197" t="s">
        <v>24648</v>
      </c>
      <c r="C2246" s="197" t="s">
        <v>102</v>
      </c>
      <c r="D2246" s="198">
        <v>120.11</v>
      </c>
    </row>
    <row r="2247" spans="1:4" ht="13.5">
      <c r="A2247" s="197">
        <v>92474</v>
      </c>
      <c r="B2247" s="197" t="s">
        <v>24649</v>
      </c>
      <c r="C2247" s="197" t="s">
        <v>102</v>
      </c>
      <c r="D2247" s="198">
        <v>244.77</v>
      </c>
    </row>
    <row r="2248" spans="1:4" ht="13.5">
      <c r="A2248" s="197">
        <v>92475</v>
      </c>
      <c r="B2248" s="197" t="s">
        <v>24650</v>
      </c>
      <c r="C2248" s="197" t="s">
        <v>102</v>
      </c>
      <c r="D2248" s="198">
        <v>77.78</v>
      </c>
    </row>
    <row r="2249" spans="1:4" ht="13.5">
      <c r="A2249" s="197">
        <v>92476</v>
      </c>
      <c r="B2249" s="197" t="s">
        <v>24651</v>
      </c>
      <c r="C2249" s="197" t="s">
        <v>102</v>
      </c>
      <c r="D2249" s="198">
        <v>84.33</v>
      </c>
    </row>
    <row r="2250" spans="1:4" ht="13.5">
      <c r="A2250" s="197">
        <v>92477</v>
      </c>
      <c r="B2250" s="197" t="s">
        <v>24652</v>
      </c>
      <c r="C2250" s="197" t="s">
        <v>102</v>
      </c>
      <c r="D2250" s="198">
        <v>98.75</v>
      </c>
    </row>
    <row r="2251" spans="1:4" ht="13.5">
      <c r="A2251" s="197">
        <v>92478</v>
      </c>
      <c r="B2251" s="197" t="s">
        <v>24653</v>
      </c>
      <c r="C2251" s="197" t="s">
        <v>102</v>
      </c>
      <c r="D2251" s="198">
        <v>233.35</v>
      </c>
    </row>
    <row r="2252" spans="1:4" ht="13.5">
      <c r="A2252" s="197">
        <v>92479</v>
      </c>
      <c r="B2252" s="197" t="s">
        <v>24654</v>
      </c>
      <c r="C2252" s="197" t="s">
        <v>102</v>
      </c>
      <c r="D2252" s="198">
        <v>64.16</v>
      </c>
    </row>
    <row r="2253" spans="1:4" ht="13.5">
      <c r="A2253" s="197">
        <v>92480</v>
      </c>
      <c r="B2253" s="197" t="s">
        <v>24655</v>
      </c>
      <c r="C2253" s="197" t="s">
        <v>102</v>
      </c>
      <c r="D2253" s="198">
        <v>74.52</v>
      </c>
    </row>
    <row r="2254" spans="1:4" ht="13.5">
      <c r="A2254" s="197">
        <v>92482</v>
      </c>
      <c r="B2254" s="197" t="s">
        <v>24656</v>
      </c>
      <c r="C2254" s="197" t="s">
        <v>102</v>
      </c>
      <c r="D2254" s="198">
        <v>363.38</v>
      </c>
    </row>
    <row r="2255" spans="1:4" ht="13.5">
      <c r="A2255" s="197">
        <v>92484</v>
      </c>
      <c r="B2255" s="197" t="s">
        <v>24657</v>
      </c>
      <c r="C2255" s="197" t="s">
        <v>102</v>
      </c>
      <c r="D2255" s="198">
        <v>249.72</v>
      </c>
    </row>
    <row r="2256" spans="1:4" ht="13.5">
      <c r="A2256" s="197">
        <v>92486</v>
      </c>
      <c r="B2256" s="197" t="s">
        <v>24658</v>
      </c>
      <c r="C2256" s="197" t="s">
        <v>102</v>
      </c>
      <c r="D2256" s="198">
        <v>177.45</v>
      </c>
    </row>
    <row r="2257" spans="1:4" ht="13.5">
      <c r="A2257" s="197">
        <v>92488</v>
      </c>
      <c r="B2257" s="197" t="s">
        <v>24659</v>
      </c>
      <c r="C2257" s="197" t="s">
        <v>102</v>
      </c>
      <c r="D2257" s="198">
        <v>119.34</v>
      </c>
    </row>
    <row r="2258" spans="1:4" ht="13.5">
      <c r="A2258" s="197">
        <v>92490</v>
      </c>
      <c r="B2258" s="197" t="s">
        <v>24660</v>
      </c>
      <c r="C2258" s="197" t="s">
        <v>102</v>
      </c>
      <c r="D2258" s="198">
        <v>72.91</v>
      </c>
    </row>
    <row r="2259" spans="1:4" ht="13.5">
      <c r="A2259" s="197">
        <v>92492</v>
      </c>
      <c r="B2259" s="197" t="s">
        <v>24661</v>
      </c>
      <c r="C2259" s="197" t="s">
        <v>102</v>
      </c>
      <c r="D2259" s="198">
        <v>113.9</v>
      </c>
    </row>
    <row r="2260" spans="1:4" ht="13.5">
      <c r="A2260" s="197">
        <v>92494</v>
      </c>
      <c r="B2260" s="197" t="s">
        <v>24662</v>
      </c>
      <c r="C2260" s="197" t="s">
        <v>102</v>
      </c>
      <c r="D2260" s="198">
        <v>68.650000000000006</v>
      </c>
    </row>
    <row r="2261" spans="1:4" ht="13.5">
      <c r="A2261" s="197">
        <v>92496</v>
      </c>
      <c r="B2261" s="197" t="s">
        <v>24663</v>
      </c>
      <c r="C2261" s="197" t="s">
        <v>102</v>
      </c>
      <c r="D2261" s="198">
        <v>109.26</v>
      </c>
    </row>
    <row r="2262" spans="1:4" ht="13.5">
      <c r="A2262" s="197">
        <v>92498</v>
      </c>
      <c r="B2262" s="197" t="s">
        <v>24664</v>
      </c>
      <c r="C2262" s="197" t="s">
        <v>102</v>
      </c>
      <c r="D2262" s="198">
        <v>65.03</v>
      </c>
    </row>
    <row r="2263" spans="1:4" ht="13.5">
      <c r="A2263" s="197">
        <v>92500</v>
      </c>
      <c r="B2263" s="197" t="s">
        <v>24665</v>
      </c>
      <c r="C2263" s="197" t="s">
        <v>102</v>
      </c>
      <c r="D2263" s="198">
        <v>105.39</v>
      </c>
    </row>
    <row r="2264" spans="1:4" ht="13.5">
      <c r="A2264" s="197">
        <v>92502</v>
      </c>
      <c r="B2264" s="197" t="s">
        <v>24666</v>
      </c>
      <c r="C2264" s="197" t="s">
        <v>102</v>
      </c>
      <c r="D2264" s="198">
        <v>62.15</v>
      </c>
    </row>
    <row r="2265" spans="1:4" ht="13.5">
      <c r="A2265" s="197">
        <v>92504</v>
      </c>
      <c r="B2265" s="197" t="s">
        <v>24667</v>
      </c>
      <c r="C2265" s="197" t="s">
        <v>102</v>
      </c>
      <c r="D2265" s="198">
        <v>66.97</v>
      </c>
    </row>
    <row r="2266" spans="1:4" ht="13.5">
      <c r="A2266" s="197">
        <v>92506</v>
      </c>
      <c r="B2266" s="197" t="s">
        <v>24668</v>
      </c>
      <c r="C2266" s="197" t="s">
        <v>102</v>
      </c>
      <c r="D2266" s="198">
        <v>56.85</v>
      </c>
    </row>
    <row r="2267" spans="1:4" ht="13.5">
      <c r="A2267" s="197">
        <v>92508</v>
      </c>
      <c r="B2267" s="197" t="s">
        <v>24669</v>
      </c>
      <c r="C2267" s="197" t="s">
        <v>102</v>
      </c>
      <c r="D2267" s="198">
        <v>108.84</v>
      </c>
    </row>
    <row r="2268" spans="1:4" ht="13.5">
      <c r="A2268" s="197">
        <v>92510</v>
      </c>
      <c r="B2268" s="197" t="s">
        <v>24670</v>
      </c>
      <c r="C2268" s="197" t="s">
        <v>102</v>
      </c>
      <c r="D2268" s="198">
        <v>60.34</v>
      </c>
    </row>
    <row r="2269" spans="1:4" ht="13.5">
      <c r="A2269" s="197">
        <v>92512</v>
      </c>
      <c r="B2269" s="197" t="s">
        <v>24671</v>
      </c>
      <c r="C2269" s="197" t="s">
        <v>102</v>
      </c>
      <c r="D2269" s="198">
        <v>96.62</v>
      </c>
    </row>
    <row r="2270" spans="1:4" ht="13.5">
      <c r="A2270" s="197">
        <v>92514</v>
      </c>
      <c r="B2270" s="197" t="s">
        <v>24672</v>
      </c>
      <c r="C2270" s="197" t="s">
        <v>102</v>
      </c>
      <c r="D2270" s="198">
        <v>49.39</v>
      </c>
    </row>
    <row r="2271" spans="1:4" ht="13.5">
      <c r="A2271" s="197">
        <v>92515</v>
      </c>
      <c r="B2271" s="197" t="s">
        <v>24673</v>
      </c>
      <c r="C2271" s="197" t="s">
        <v>102</v>
      </c>
      <c r="D2271" s="198">
        <v>90.04</v>
      </c>
    </row>
    <row r="2272" spans="1:4" ht="13.5">
      <c r="A2272" s="197">
        <v>92518</v>
      </c>
      <c r="B2272" s="197" t="s">
        <v>24674</v>
      </c>
      <c r="C2272" s="197" t="s">
        <v>102</v>
      </c>
      <c r="D2272" s="198">
        <v>44.04</v>
      </c>
    </row>
    <row r="2273" spans="1:4" ht="13.5">
      <c r="A2273" s="197">
        <v>92520</v>
      </c>
      <c r="B2273" s="197" t="s">
        <v>24675</v>
      </c>
      <c r="C2273" s="197" t="s">
        <v>102</v>
      </c>
      <c r="D2273" s="198">
        <v>85.46</v>
      </c>
    </row>
    <row r="2274" spans="1:4" ht="13.5">
      <c r="A2274" s="197">
        <v>92522</v>
      </c>
      <c r="B2274" s="197" t="s">
        <v>24676</v>
      </c>
      <c r="C2274" s="197" t="s">
        <v>102</v>
      </c>
      <c r="D2274" s="198">
        <v>40.56</v>
      </c>
    </row>
    <row r="2275" spans="1:4" ht="13.5">
      <c r="A2275" s="197">
        <v>92524</v>
      </c>
      <c r="B2275" s="197" t="s">
        <v>43962</v>
      </c>
      <c r="C2275" s="197" t="s">
        <v>102</v>
      </c>
      <c r="D2275" s="198">
        <v>84.24</v>
      </c>
    </row>
    <row r="2276" spans="1:4" ht="13.5">
      <c r="A2276" s="197">
        <v>92526</v>
      </c>
      <c r="B2276" s="197" t="s">
        <v>24677</v>
      </c>
      <c r="C2276" s="197" t="s">
        <v>102</v>
      </c>
      <c r="D2276" s="198">
        <v>40.380000000000003</v>
      </c>
    </row>
    <row r="2277" spans="1:4" ht="13.5">
      <c r="A2277" s="197">
        <v>92528</v>
      </c>
      <c r="B2277" s="197" t="s">
        <v>24678</v>
      </c>
      <c r="C2277" s="197" t="s">
        <v>102</v>
      </c>
      <c r="D2277" s="198">
        <v>81.05</v>
      </c>
    </row>
    <row r="2278" spans="1:4" ht="13.5">
      <c r="A2278" s="197">
        <v>92530</v>
      </c>
      <c r="B2278" s="197" t="s">
        <v>24679</v>
      </c>
      <c r="C2278" s="197" t="s">
        <v>102</v>
      </c>
      <c r="D2278" s="198">
        <v>38.17</v>
      </c>
    </row>
    <row r="2279" spans="1:4" ht="13.5">
      <c r="A2279" s="197">
        <v>92532</v>
      </c>
      <c r="B2279" s="197" t="s">
        <v>24680</v>
      </c>
      <c r="C2279" s="197" t="s">
        <v>102</v>
      </c>
      <c r="D2279" s="198">
        <v>78.28</v>
      </c>
    </row>
    <row r="2280" spans="1:4" ht="13.5">
      <c r="A2280" s="197">
        <v>92534</v>
      </c>
      <c r="B2280" s="197" t="s">
        <v>24681</v>
      </c>
      <c r="C2280" s="197" t="s">
        <v>102</v>
      </c>
      <c r="D2280" s="198">
        <v>36.26</v>
      </c>
    </row>
    <row r="2281" spans="1:4" ht="13.5">
      <c r="A2281" s="197">
        <v>92536</v>
      </c>
      <c r="B2281" s="197" t="s">
        <v>24682</v>
      </c>
      <c r="C2281" s="197" t="s">
        <v>102</v>
      </c>
      <c r="D2281" s="198">
        <v>72.989999999999995</v>
      </c>
    </row>
    <row r="2282" spans="1:4" ht="13.5">
      <c r="A2282" s="197">
        <v>92538</v>
      </c>
      <c r="B2282" s="197" t="s">
        <v>24683</v>
      </c>
      <c r="C2282" s="197" t="s">
        <v>102</v>
      </c>
      <c r="D2282" s="198">
        <v>32.520000000000003</v>
      </c>
    </row>
    <row r="2283" spans="1:4" ht="13.5">
      <c r="A2283" s="197">
        <v>96252</v>
      </c>
      <c r="B2283" s="197" t="s">
        <v>24684</v>
      </c>
      <c r="C2283" s="197" t="s">
        <v>102</v>
      </c>
      <c r="D2283" s="198">
        <v>236.18</v>
      </c>
    </row>
    <row r="2284" spans="1:4" ht="13.5">
      <c r="A2284" s="197">
        <v>96257</v>
      </c>
      <c r="B2284" s="197" t="s">
        <v>24685</v>
      </c>
      <c r="C2284" s="197" t="s">
        <v>102</v>
      </c>
      <c r="D2284" s="198">
        <v>202.57</v>
      </c>
    </row>
    <row r="2285" spans="1:4" ht="13.5">
      <c r="A2285" s="197">
        <v>96258</v>
      </c>
      <c r="B2285" s="197" t="s">
        <v>24686</v>
      </c>
      <c r="C2285" s="197" t="s">
        <v>102</v>
      </c>
      <c r="D2285" s="198">
        <v>189.22</v>
      </c>
    </row>
    <row r="2286" spans="1:4" ht="13.5">
      <c r="A2286" s="197">
        <v>96259</v>
      </c>
      <c r="B2286" s="197" t="s">
        <v>24687</v>
      </c>
      <c r="C2286" s="197" t="s">
        <v>102</v>
      </c>
      <c r="D2286" s="198">
        <v>229.39</v>
      </c>
    </row>
    <row r="2287" spans="1:4" ht="13.5">
      <c r="A2287" s="197">
        <v>96529</v>
      </c>
      <c r="B2287" s="197" t="s">
        <v>24688</v>
      </c>
      <c r="C2287" s="197" t="s">
        <v>102</v>
      </c>
      <c r="D2287" s="198">
        <v>377.08</v>
      </c>
    </row>
    <row r="2288" spans="1:4" ht="13.5">
      <c r="A2288" s="197">
        <v>96530</v>
      </c>
      <c r="B2288" s="197" t="s">
        <v>24689</v>
      </c>
      <c r="C2288" s="197" t="s">
        <v>102</v>
      </c>
      <c r="D2288" s="198">
        <v>205.48</v>
      </c>
    </row>
    <row r="2289" spans="1:4" ht="13.5">
      <c r="A2289" s="197">
        <v>96531</v>
      </c>
      <c r="B2289" s="197" t="s">
        <v>24690</v>
      </c>
      <c r="C2289" s="197" t="s">
        <v>102</v>
      </c>
      <c r="D2289" s="198">
        <v>142.65</v>
      </c>
    </row>
    <row r="2290" spans="1:4" ht="13.5">
      <c r="A2290" s="197">
        <v>96532</v>
      </c>
      <c r="B2290" s="197" t="s">
        <v>24691</v>
      </c>
      <c r="C2290" s="197" t="s">
        <v>102</v>
      </c>
      <c r="D2290" s="198">
        <v>238.83</v>
      </c>
    </row>
    <row r="2291" spans="1:4" ht="13.5">
      <c r="A2291" s="197">
        <v>96533</v>
      </c>
      <c r="B2291" s="197" t="s">
        <v>24692</v>
      </c>
      <c r="C2291" s="197" t="s">
        <v>102</v>
      </c>
      <c r="D2291" s="198">
        <v>126.63</v>
      </c>
    </row>
    <row r="2292" spans="1:4" ht="13.5">
      <c r="A2292" s="197">
        <v>96534</v>
      </c>
      <c r="B2292" s="197" t="s">
        <v>24693</v>
      </c>
      <c r="C2292" s="197" t="s">
        <v>102</v>
      </c>
      <c r="D2292" s="198">
        <v>99.14</v>
      </c>
    </row>
    <row r="2293" spans="1:4" ht="13.5">
      <c r="A2293" s="197">
        <v>96535</v>
      </c>
      <c r="B2293" s="197" t="s">
        <v>24694</v>
      </c>
      <c r="C2293" s="197" t="s">
        <v>102</v>
      </c>
      <c r="D2293" s="198">
        <v>166.85</v>
      </c>
    </row>
    <row r="2294" spans="1:4" ht="13.5">
      <c r="A2294" s="197">
        <v>96536</v>
      </c>
      <c r="B2294" s="197" t="s">
        <v>24695</v>
      </c>
      <c r="C2294" s="197" t="s">
        <v>102</v>
      </c>
      <c r="D2294" s="198">
        <v>85.58</v>
      </c>
    </row>
    <row r="2295" spans="1:4" ht="13.5">
      <c r="A2295" s="197">
        <v>96537</v>
      </c>
      <c r="B2295" s="197" t="s">
        <v>24696</v>
      </c>
      <c r="C2295" s="197" t="s">
        <v>102</v>
      </c>
      <c r="D2295" s="198">
        <v>195.52</v>
      </c>
    </row>
    <row r="2296" spans="1:4" ht="13.5">
      <c r="A2296" s="197">
        <v>96538</v>
      </c>
      <c r="B2296" s="197" t="s">
        <v>24697</v>
      </c>
      <c r="C2296" s="197" t="s">
        <v>102</v>
      </c>
      <c r="D2296" s="198">
        <v>276.62</v>
      </c>
    </row>
    <row r="2297" spans="1:4" ht="13.5">
      <c r="A2297" s="197">
        <v>96539</v>
      </c>
      <c r="B2297" s="197" t="s">
        <v>24698</v>
      </c>
      <c r="C2297" s="197" t="s">
        <v>102</v>
      </c>
      <c r="D2297" s="198">
        <v>121.95</v>
      </c>
    </row>
    <row r="2298" spans="1:4" ht="13.5">
      <c r="A2298" s="197">
        <v>96540</v>
      </c>
      <c r="B2298" s="197" t="s">
        <v>24699</v>
      </c>
      <c r="C2298" s="197" t="s">
        <v>102</v>
      </c>
      <c r="D2298" s="198">
        <v>138.52000000000001</v>
      </c>
    </row>
    <row r="2299" spans="1:4" ht="13.5">
      <c r="A2299" s="197">
        <v>96541</v>
      </c>
      <c r="B2299" s="197" t="s">
        <v>24700</v>
      </c>
      <c r="C2299" s="197" t="s">
        <v>102</v>
      </c>
      <c r="D2299" s="198">
        <v>199.37</v>
      </c>
    </row>
    <row r="2300" spans="1:4" ht="13.5">
      <c r="A2300" s="197">
        <v>96542</v>
      </c>
      <c r="B2300" s="197" t="s">
        <v>24701</v>
      </c>
      <c r="C2300" s="197" t="s">
        <v>102</v>
      </c>
      <c r="D2300" s="198">
        <v>94.3</v>
      </c>
    </row>
    <row r="2301" spans="1:4" ht="13.5">
      <c r="A2301" s="197">
        <v>96543</v>
      </c>
      <c r="B2301" s="197" t="s">
        <v>24702</v>
      </c>
      <c r="C2301" s="197" t="s">
        <v>23988</v>
      </c>
      <c r="D2301" s="198">
        <v>22</v>
      </c>
    </row>
    <row r="2302" spans="1:4" ht="13.5">
      <c r="A2302" s="197">
        <v>97747</v>
      </c>
      <c r="B2302" s="197" t="s">
        <v>24703</v>
      </c>
      <c r="C2302" s="197" t="s">
        <v>102</v>
      </c>
      <c r="D2302" s="198">
        <v>212.25</v>
      </c>
    </row>
    <row r="2303" spans="1:4" ht="13.5">
      <c r="A2303" s="197">
        <v>101791</v>
      </c>
      <c r="B2303" s="197" t="s">
        <v>24704</v>
      </c>
      <c r="C2303" s="197" t="s">
        <v>119</v>
      </c>
      <c r="D2303" s="198">
        <v>23.45</v>
      </c>
    </row>
    <row r="2304" spans="1:4" ht="13.5">
      <c r="A2304" s="197">
        <v>101792</v>
      </c>
      <c r="B2304" s="197" t="s">
        <v>24705</v>
      </c>
      <c r="C2304" s="197" t="s">
        <v>105</v>
      </c>
      <c r="D2304" s="198">
        <v>17.170000000000002</v>
      </c>
    </row>
    <row r="2305" spans="1:4" ht="13.5">
      <c r="A2305" s="197">
        <v>101793</v>
      </c>
      <c r="B2305" s="197" t="s">
        <v>24706</v>
      </c>
      <c r="C2305" s="197" t="s">
        <v>105</v>
      </c>
      <c r="D2305" s="198">
        <v>25.32</v>
      </c>
    </row>
    <row r="2306" spans="1:4" ht="13.5">
      <c r="A2306" s="197">
        <v>101969</v>
      </c>
      <c r="B2306" s="197" t="s">
        <v>24707</v>
      </c>
      <c r="C2306" s="197" t="s">
        <v>102</v>
      </c>
      <c r="D2306" s="198">
        <v>158.12</v>
      </c>
    </row>
    <row r="2307" spans="1:4" ht="13.5">
      <c r="A2307" s="197">
        <v>101971</v>
      </c>
      <c r="B2307" s="197" t="s">
        <v>24708</v>
      </c>
      <c r="C2307" s="197" t="s">
        <v>102</v>
      </c>
      <c r="D2307" s="198">
        <v>128.38</v>
      </c>
    </row>
    <row r="2308" spans="1:4" ht="13.5">
      <c r="A2308" s="197">
        <v>101973</v>
      </c>
      <c r="B2308" s="197" t="s">
        <v>24709</v>
      </c>
      <c r="C2308" s="197" t="s">
        <v>102</v>
      </c>
      <c r="D2308" s="198">
        <v>229.57</v>
      </c>
    </row>
    <row r="2309" spans="1:4" ht="13.5">
      <c r="A2309" s="197">
        <v>101974</v>
      </c>
      <c r="B2309" s="197" t="s">
        <v>24710</v>
      </c>
      <c r="C2309" s="197" t="s">
        <v>102</v>
      </c>
      <c r="D2309" s="198">
        <v>523.59</v>
      </c>
    </row>
    <row r="2310" spans="1:4" ht="13.5">
      <c r="A2310" s="197">
        <v>101975</v>
      </c>
      <c r="B2310" s="197" t="s">
        <v>24711</v>
      </c>
      <c r="C2310" s="197" t="s">
        <v>102</v>
      </c>
      <c r="D2310" s="198">
        <v>444.47</v>
      </c>
    </row>
    <row r="2311" spans="1:4" ht="13.5">
      <c r="A2311" s="197">
        <v>101977</v>
      </c>
      <c r="B2311" s="197" t="s">
        <v>24712</v>
      </c>
      <c r="C2311" s="197" t="s">
        <v>102</v>
      </c>
      <c r="D2311" s="198">
        <v>285.08999999999997</v>
      </c>
    </row>
    <row r="2312" spans="1:4" ht="13.5">
      <c r="A2312" s="197">
        <v>101980</v>
      </c>
      <c r="B2312" s="197" t="s">
        <v>24713</v>
      </c>
      <c r="C2312" s="197" t="s">
        <v>102</v>
      </c>
      <c r="D2312" s="198">
        <v>253.07</v>
      </c>
    </row>
    <row r="2313" spans="1:4" ht="13.5">
      <c r="A2313" s="197">
        <v>101981</v>
      </c>
      <c r="B2313" s="197" t="s">
        <v>24714</v>
      </c>
      <c r="C2313" s="197" t="s">
        <v>102</v>
      </c>
      <c r="D2313" s="198">
        <v>214.06</v>
      </c>
    </row>
    <row r="2314" spans="1:4" ht="13.5">
      <c r="A2314" s="197">
        <v>101982</v>
      </c>
      <c r="B2314" s="197" t="s">
        <v>24715</v>
      </c>
      <c r="C2314" s="197" t="s">
        <v>102</v>
      </c>
      <c r="D2314" s="198">
        <v>190.7</v>
      </c>
    </row>
    <row r="2315" spans="1:4" ht="13.5">
      <c r="A2315" s="197">
        <v>101983</v>
      </c>
      <c r="B2315" s="197" t="s">
        <v>24716</v>
      </c>
      <c r="C2315" s="197" t="s">
        <v>102</v>
      </c>
      <c r="D2315" s="198">
        <v>176.04</v>
      </c>
    </row>
    <row r="2316" spans="1:4" ht="13.5">
      <c r="A2316" s="197">
        <v>101985</v>
      </c>
      <c r="B2316" s="197" t="s">
        <v>24717</v>
      </c>
      <c r="C2316" s="197" t="s">
        <v>102</v>
      </c>
      <c r="D2316" s="198">
        <v>162.21</v>
      </c>
    </row>
    <row r="2317" spans="1:4" ht="13.5">
      <c r="A2317" s="197">
        <v>101986</v>
      </c>
      <c r="B2317" s="197" t="s">
        <v>24718</v>
      </c>
      <c r="C2317" s="197" t="s">
        <v>102</v>
      </c>
      <c r="D2317" s="198">
        <v>124.41</v>
      </c>
    </row>
    <row r="2318" spans="1:4" ht="13.5">
      <c r="A2318" s="197">
        <v>101987</v>
      </c>
      <c r="B2318" s="197" t="s">
        <v>24719</v>
      </c>
      <c r="C2318" s="197" t="s">
        <v>102</v>
      </c>
      <c r="D2318" s="198">
        <v>271.95</v>
      </c>
    </row>
    <row r="2319" spans="1:4" ht="13.5">
      <c r="A2319" s="197">
        <v>101988</v>
      </c>
      <c r="B2319" s="197" t="s">
        <v>24720</v>
      </c>
      <c r="C2319" s="197" t="s">
        <v>102</v>
      </c>
      <c r="D2319" s="198">
        <v>166.35</v>
      </c>
    </row>
    <row r="2320" spans="1:4" ht="13.5">
      <c r="A2320" s="197">
        <v>101989</v>
      </c>
      <c r="B2320" s="197" t="s">
        <v>24721</v>
      </c>
      <c r="C2320" s="197" t="s">
        <v>102</v>
      </c>
      <c r="D2320" s="198">
        <v>136.97999999999999</v>
      </c>
    </row>
    <row r="2321" spans="1:4" ht="13.5">
      <c r="A2321" s="197">
        <v>101990</v>
      </c>
      <c r="B2321" s="197" t="s">
        <v>24722</v>
      </c>
      <c r="C2321" s="197" t="s">
        <v>102</v>
      </c>
      <c r="D2321" s="198">
        <v>247.16</v>
      </c>
    </row>
    <row r="2322" spans="1:4" ht="13.5">
      <c r="A2322" s="197">
        <v>101991</v>
      </c>
      <c r="B2322" s="197" t="s">
        <v>24723</v>
      </c>
      <c r="C2322" s="197" t="s">
        <v>102</v>
      </c>
      <c r="D2322" s="198">
        <v>164.71</v>
      </c>
    </row>
    <row r="2323" spans="1:4" ht="13.5">
      <c r="A2323" s="197">
        <v>101992</v>
      </c>
      <c r="B2323" s="197" t="s">
        <v>24724</v>
      </c>
      <c r="C2323" s="197" t="s">
        <v>102</v>
      </c>
      <c r="D2323" s="198">
        <v>128.58000000000001</v>
      </c>
    </row>
    <row r="2324" spans="1:4" ht="13.5">
      <c r="A2324" s="197">
        <v>101993</v>
      </c>
      <c r="B2324" s="197" t="s">
        <v>24725</v>
      </c>
      <c r="C2324" s="197" t="s">
        <v>102</v>
      </c>
      <c r="D2324" s="198">
        <v>319.62</v>
      </c>
    </row>
    <row r="2325" spans="1:4" ht="13.5">
      <c r="A2325" s="197">
        <v>101994</v>
      </c>
      <c r="B2325" s="197" t="s">
        <v>24726</v>
      </c>
      <c r="C2325" s="197" t="s">
        <v>102</v>
      </c>
      <c r="D2325" s="198">
        <v>174.3</v>
      </c>
    </row>
    <row r="2326" spans="1:4" ht="13.5">
      <c r="A2326" s="197">
        <v>101995</v>
      </c>
      <c r="B2326" s="197" t="s">
        <v>24727</v>
      </c>
      <c r="C2326" s="197" t="s">
        <v>102</v>
      </c>
      <c r="D2326" s="198">
        <v>141.33000000000001</v>
      </c>
    </row>
    <row r="2327" spans="1:4" ht="13.5">
      <c r="A2327" s="197">
        <v>101996</v>
      </c>
      <c r="B2327" s="197" t="s">
        <v>24728</v>
      </c>
      <c r="C2327" s="197" t="s">
        <v>102</v>
      </c>
      <c r="D2327" s="198">
        <v>265.77999999999997</v>
      </c>
    </row>
    <row r="2328" spans="1:4" ht="13.5">
      <c r="A2328" s="197">
        <v>101997</v>
      </c>
      <c r="B2328" s="197" t="s">
        <v>24729</v>
      </c>
      <c r="C2328" s="197" t="s">
        <v>102</v>
      </c>
      <c r="D2328" s="198">
        <v>163.89</v>
      </c>
    </row>
    <row r="2329" spans="1:4" ht="13.5">
      <c r="A2329" s="197">
        <v>101998</v>
      </c>
      <c r="B2329" s="197" t="s">
        <v>24730</v>
      </c>
      <c r="C2329" s="197" t="s">
        <v>102</v>
      </c>
      <c r="D2329" s="198">
        <v>126.94</v>
      </c>
    </row>
    <row r="2330" spans="1:4" ht="13.5">
      <c r="A2330" s="197">
        <v>101999</v>
      </c>
      <c r="B2330" s="197" t="s">
        <v>24731</v>
      </c>
      <c r="C2330" s="197" t="s">
        <v>102</v>
      </c>
      <c r="D2330" s="198">
        <v>342.63</v>
      </c>
    </row>
    <row r="2331" spans="1:4" ht="13.5">
      <c r="A2331" s="197">
        <v>102000</v>
      </c>
      <c r="B2331" s="197" t="s">
        <v>24732</v>
      </c>
      <c r="C2331" s="197" t="s">
        <v>102</v>
      </c>
      <c r="D2331" s="198">
        <v>540.48</v>
      </c>
    </row>
    <row r="2332" spans="1:4" ht="13.5">
      <c r="A2332" s="197">
        <v>102001</v>
      </c>
      <c r="B2332" s="197" t="s">
        <v>24733</v>
      </c>
      <c r="C2332" s="197" t="s">
        <v>102</v>
      </c>
      <c r="D2332" s="198">
        <v>465.01</v>
      </c>
    </row>
    <row r="2333" spans="1:4" ht="13.5">
      <c r="A2333" s="197">
        <v>102002</v>
      </c>
      <c r="B2333" s="197" t="s">
        <v>24734</v>
      </c>
      <c r="C2333" s="197" t="s">
        <v>102</v>
      </c>
      <c r="D2333" s="198">
        <v>280.20999999999998</v>
      </c>
    </row>
    <row r="2334" spans="1:4" ht="13.5">
      <c r="A2334" s="197">
        <v>102003</v>
      </c>
      <c r="B2334" s="197" t="s">
        <v>24735</v>
      </c>
      <c r="C2334" s="197" t="s">
        <v>102</v>
      </c>
      <c r="D2334" s="198">
        <v>248.97</v>
      </c>
    </row>
    <row r="2335" spans="1:4" ht="13.5">
      <c r="A2335" s="197">
        <v>102004</v>
      </c>
      <c r="B2335" s="197" t="s">
        <v>24736</v>
      </c>
      <c r="C2335" s="197" t="s">
        <v>102</v>
      </c>
      <c r="D2335" s="198">
        <v>214.1</v>
      </c>
    </row>
    <row r="2336" spans="1:4" ht="13.5">
      <c r="A2336" s="197">
        <v>102005</v>
      </c>
      <c r="B2336" s="197" t="s">
        <v>24737</v>
      </c>
      <c r="C2336" s="197" t="s">
        <v>102</v>
      </c>
      <c r="D2336" s="198">
        <v>190.28</v>
      </c>
    </row>
    <row r="2337" spans="1:4" ht="13.5">
      <c r="A2337" s="197">
        <v>102006</v>
      </c>
      <c r="B2337" s="197" t="s">
        <v>24738</v>
      </c>
      <c r="C2337" s="197" t="s">
        <v>102</v>
      </c>
      <c r="D2337" s="198">
        <v>175.34</v>
      </c>
    </row>
    <row r="2338" spans="1:4" ht="13.5">
      <c r="A2338" s="197">
        <v>102007</v>
      </c>
      <c r="B2338" s="197" t="s">
        <v>24739</v>
      </c>
      <c r="C2338" s="197" t="s">
        <v>102</v>
      </c>
      <c r="D2338" s="198">
        <v>520.79</v>
      </c>
    </row>
    <row r="2339" spans="1:4" ht="13.5">
      <c r="A2339" s="197">
        <v>102008</v>
      </c>
      <c r="B2339" s="197" t="s">
        <v>24740</v>
      </c>
      <c r="C2339" s="197" t="s">
        <v>102</v>
      </c>
      <c r="D2339" s="198">
        <v>434.42</v>
      </c>
    </row>
    <row r="2340" spans="1:4" ht="13.5">
      <c r="A2340" s="197">
        <v>102009</v>
      </c>
      <c r="B2340" s="197" t="s">
        <v>24741</v>
      </c>
      <c r="C2340" s="197" t="s">
        <v>102</v>
      </c>
      <c r="D2340" s="198">
        <v>289.2</v>
      </c>
    </row>
    <row r="2341" spans="1:4" ht="13.5">
      <c r="A2341" s="197">
        <v>102010</v>
      </c>
      <c r="B2341" s="197" t="s">
        <v>24742</v>
      </c>
      <c r="C2341" s="197" t="s">
        <v>102</v>
      </c>
      <c r="D2341" s="198">
        <v>255.19</v>
      </c>
    </row>
    <row r="2342" spans="1:4" ht="13.5">
      <c r="A2342" s="197">
        <v>102011</v>
      </c>
      <c r="B2342" s="197" t="s">
        <v>24743</v>
      </c>
      <c r="C2342" s="197" t="s">
        <v>102</v>
      </c>
      <c r="D2342" s="198">
        <v>213.83</v>
      </c>
    </row>
    <row r="2343" spans="1:4" ht="13.5">
      <c r="A2343" s="197">
        <v>102012</v>
      </c>
      <c r="B2343" s="197" t="s">
        <v>24744</v>
      </c>
      <c r="C2343" s="197" t="s">
        <v>102</v>
      </c>
      <c r="D2343" s="198">
        <v>189.57</v>
      </c>
    </row>
    <row r="2344" spans="1:4" ht="13.5">
      <c r="A2344" s="197">
        <v>102013</v>
      </c>
      <c r="B2344" s="197" t="s">
        <v>24745</v>
      </c>
      <c r="C2344" s="197" t="s">
        <v>102</v>
      </c>
      <c r="D2344" s="198">
        <v>175.99</v>
      </c>
    </row>
    <row r="2345" spans="1:4" ht="13.5">
      <c r="A2345" s="197">
        <v>102014</v>
      </c>
      <c r="B2345" s="197" t="s">
        <v>24746</v>
      </c>
      <c r="C2345" s="197" t="s">
        <v>102</v>
      </c>
      <c r="D2345" s="198">
        <v>588.29999999999995</v>
      </c>
    </row>
    <row r="2346" spans="1:4" ht="13.5">
      <c r="A2346" s="197">
        <v>102015</v>
      </c>
      <c r="B2346" s="197" t="s">
        <v>24747</v>
      </c>
      <c r="C2346" s="197" t="s">
        <v>102</v>
      </c>
      <c r="D2346" s="198">
        <v>492.33</v>
      </c>
    </row>
    <row r="2347" spans="1:4" ht="13.5">
      <c r="A2347" s="197">
        <v>102016</v>
      </c>
      <c r="B2347" s="197" t="s">
        <v>24748</v>
      </c>
      <c r="C2347" s="197" t="s">
        <v>102</v>
      </c>
      <c r="D2347" s="198">
        <v>281.08</v>
      </c>
    </row>
    <row r="2348" spans="1:4" ht="13.5">
      <c r="A2348" s="197">
        <v>102017</v>
      </c>
      <c r="B2348" s="197" t="s">
        <v>24749</v>
      </c>
      <c r="C2348" s="197" t="s">
        <v>102</v>
      </c>
      <c r="D2348" s="198">
        <v>248.3</v>
      </c>
    </row>
    <row r="2349" spans="1:4" ht="13.5">
      <c r="A2349" s="197">
        <v>102036</v>
      </c>
      <c r="B2349" s="197" t="s">
        <v>24750</v>
      </c>
      <c r="C2349" s="197" t="s">
        <v>102</v>
      </c>
      <c r="D2349" s="198">
        <v>211.52</v>
      </c>
    </row>
    <row r="2350" spans="1:4" ht="13.5">
      <c r="A2350" s="197">
        <v>102037</v>
      </c>
      <c r="B2350" s="197" t="s">
        <v>24751</v>
      </c>
      <c r="C2350" s="197" t="s">
        <v>102</v>
      </c>
      <c r="D2350" s="198">
        <v>187.43</v>
      </c>
    </row>
    <row r="2351" spans="1:4" ht="13.5">
      <c r="A2351" s="197">
        <v>102038</v>
      </c>
      <c r="B2351" s="197" t="s">
        <v>24752</v>
      </c>
      <c r="C2351" s="197" t="s">
        <v>102</v>
      </c>
      <c r="D2351" s="198">
        <v>173.96</v>
      </c>
    </row>
    <row r="2352" spans="1:4" ht="13.5">
      <c r="A2352" s="197">
        <v>102039</v>
      </c>
      <c r="B2352" s="197" t="s">
        <v>24753</v>
      </c>
      <c r="C2352" s="197" t="s">
        <v>102</v>
      </c>
      <c r="D2352" s="198">
        <v>543.61</v>
      </c>
    </row>
    <row r="2353" spans="1:4" ht="13.5">
      <c r="A2353" s="197">
        <v>102040</v>
      </c>
      <c r="B2353" s="197" t="s">
        <v>24754</v>
      </c>
      <c r="C2353" s="197" t="s">
        <v>102</v>
      </c>
      <c r="D2353" s="198">
        <v>452.02</v>
      </c>
    </row>
    <row r="2354" spans="1:4" ht="13.5">
      <c r="A2354" s="197">
        <v>102041</v>
      </c>
      <c r="B2354" s="197" t="s">
        <v>24755</v>
      </c>
      <c r="C2354" s="197" t="s">
        <v>102</v>
      </c>
      <c r="D2354" s="198">
        <v>289.29000000000002</v>
      </c>
    </row>
    <row r="2355" spans="1:4" ht="13.5">
      <c r="A2355" s="197">
        <v>102042</v>
      </c>
      <c r="B2355" s="197" t="s">
        <v>24756</v>
      </c>
      <c r="C2355" s="197" t="s">
        <v>102</v>
      </c>
      <c r="D2355" s="198">
        <v>253.27</v>
      </c>
    </row>
    <row r="2356" spans="1:4" ht="13.5">
      <c r="A2356" s="197">
        <v>102043</v>
      </c>
      <c r="B2356" s="197" t="s">
        <v>24757</v>
      </c>
      <c r="C2356" s="197" t="s">
        <v>102</v>
      </c>
      <c r="D2356" s="198">
        <v>213.18</v>
      </c>
    </row>
    <row r="2357" spans="1:4" ht="13.5">
      <c r="A2357" s="197">
        <v>102044</v>
      </c>
      <c r="B2357" s="197" t="s">
        <v>24758</v>
      </c>
      <c r="C2357" s="197" t="s">
        <v>102</v>
      </c>
      <c r="D2357" s="198">
        <v>189.78</v>
      </c>
    </row>
    <row r="2358" spans="1:4" ht="13.5">
      <c r="A2358" s="197">
        <v>102045</v>
      </c>
      <c r="B2358" s="197" t="s">
        <v>24759</v>
      </c>
      <c r="C2358" s="197" t="s">
        <v>102</v>
      </c>
      <c r="D2358" s="198">
        <v>175.73</v>
      </c>
    </row>
    <row r="2359" spans="1:4" ht="13.5">
      <c r="A2359" s="197">
        <v>102046</v>
      </c>
      <c r="B2359" s="197" t="s">
        <v>24760</v>
      </c>
      <c r="C2359" s="197" t="s">
        <v>102</v>
      </c>
      <c r="D2359" s="198">
        <v>600.92999999999995</v>
      </c>
    </row>
    <row r="2360" spans="1:4" ht="13.5">
      <c r="A2360" s="197">
        <v>102047</v>
      </c>
      <c r="B2360" s="197" t="s">
        <v>24761</v>
      </c>
      <c r="C2360" s="197" t="s">
        <v>102</v>
      </c>
      <c r="D2360" s="198">
        <v>511.8</v>
      </c>
    </row>
    <row r="2361" spans="1:4" ht="13.5">
      <c r="A2361" s="197">
        <v>102048</v>
      </c>
      <c r="B2361" s="197" t="s">
        <v>24762</v>
      </c>
      <c r="C2361" s="197" t="s">
        <v>102</v>
      </c>
      <c r="D2361" s="198">
        <v>276.26</v>
      </c>
    </row>
    <row r="2362" spans="1:4" ht="13.5">
      <c r="A2362" s="197">
        <v>102049</v>
      </c>
      <c r="B2362" s="197" t="s">
        <v>24763</v>
      </c>
      <c r="C2362" s="197" t="s">
        <v>102</v>
      </c>
      <c r="D2362" s="198">
        <v>241.23</v>
      </c>
    </row>
    <row r="2363" spans="1:4" ht="13.5">
      <c r="A2363" s="197">
        <v>102050</v>
      </c>
      <c r="B2363" s="197" t="s">
        <v>24764</v>
      </c>
      <c r="C2363" s="197" t="s">
        <v>102</v>
      </c>
      <c r="D2363" s="198">
        <v>206.38</v>
      </c>
    </row>
    <row r="2364" spans="1:4" ht="13.5">
      <c r="A2364" s="197">
        <v>102051</v>
      </c>
      <c r="B2364" s="197" t="s">
        <v>24765</v>
      </c>
      <c r="C2364" s="197" t="s">
        <v>102</v>
      </c>
      <c r="D2364" s="198">
        <v>182.39</v>
      </c>
    </row>
    <row r="2365" spans="1:4" ht="13.5">
      <c r="A2365" s="197">
        <v>102052</v>
      </c>
      <c r="B2365" s="197" t="s">
        <v>24766</v>
      </c>
      <c r="C2365" s="197" t="s">
        <v>102</v>
      </c>
      <c r="D2365" s="198">
        <v>168.96</v>
      </c>
    </row>
    <row r="2366" spans="1:4" ht="13.5">
      <c r="A2366" s="197">
        <v>102059</v>
      </c>
      <c r="B2366" s="197" t="s">
        <v>24767</v>
      </c>
      <c r="C2366" s="197" t="s">
        <v>102</v>
      </c>
      <c r="D2366" s="198">
        <v>506.55</v>
      </c>
    </row>
    <row r="2367" spans="1:4" ht="13.5">
      <c r="A2367" s="197">
        <v>102060</v>
      </c>
      <c r="B2367" s="197" t="s">
        <v>24768</v>
      </c>
      <c r="C2367" s="197" t="s">
        <v>102</v>
      </c>
      <c r="D2367" s="198">
        <v>424.97</v>
      </c>
    </row>
    <row r="2368" spans="1:4" ht="13.5">
      <c r="A2368" s="197">
        <v>102061</v>
      </c>
      <c r="B2368" s="197" t="s">
        <v>24769</v>
      </c>
      <c r="C2368" s="197" t="s">
        <v>102</v>
      </c>
      <c r="D2368" s="198">
        <v>264.24</v>
      </c>
    </row>
    <row r="2369" spans="1:4" ht="13.5">
      <c r="A2369" s="197">
        <v>102062</v>
      </c>
      <c r="B2369" s="197" t="s">
        <v>24770</v>
      </c>
      <c r="C2369" s="197" t="s">
        <v>102</v>
      </c>
      <c r="D2369" s="198">
        <v>236.05</v>
      </c>
    </row>
    <row r="2370" spans="1:4" ht="13.5">
      <c r="A2370" s="197">
        <v>102063</v>
      </c>
      <c r="B2370" s="197" t="s">
        <v>24771</v>
      </c>
      <c r="C2370" s="197" t="s">
        <v>102</v>
      </c>
      <c r="D2370" s="198">
        <v>197.4</v>
      </c>
    </row>
    <row r="2371" spans="1:4" ht="13.5">
      <c r="A2371" s="197">
        <v>102064</v>
      </c>
      <c r="B2371" s="197" t="s">
        <v>24772</v>
      </c>
      <c r="C2371" s="197" t="s">
        <v>102</v>
      </c>
      <c r="D2371" s="198">
        <v>173.92</v>
      </c>
    </row>
    <row r="2372" spans="1:4" ht="13.5">
      <c r="A2372" s="197">
        <v>102065</v>
      </c>
      <c r="B2372" s="197" t="s">
        <v>24773</v>
      </c>
      <c r="C2372" s="197" t="s">
        <v>102</v>
      </c>
      <c r="D2372" s="198">
        <v>160.83000000000001</v>
      </c>
    </row>
    <row r="2373" spans="1:4" ht="13.5">
      <c r="A2373" s="197">
        <v>102066</v>
      </c>
      <c r="B2373" s="197" t="s">
        <v>24774</v>
      </c>
      <c r="C2373" s="197" t="s">
        <v>102</v>
      </c>
      <c r="D2373" s="198">
        <v>532.52</v>
      </c>
    </row>
    <row r="2374" spans="1:4" ht="13.5">
      <c r="A2374" s="197">
        <v>102067</v>
      </c>
      <c r="B2374" s="197" t="s">
        <v>24775</v>
      </c>
      <c r="C2374" s="197" t="s">
        <v>102</v>
      </c>
      <c r="D2374" s="198">
        <v>455.74</v>
      </c>
    </row>
    <row r="2375" spans="1:4" ht="13.5">
      <c r="A2375" s="197">
        <v>102068</v>
      </c>
      <c r="B2375" s="197" t="s">
        <v>24776</v>
      </c>
      <c r="C2375" s="197" t="s">
        <v>102</v>
      </c>
      <c r="D2375" s="198">
        <v>248.48</v>
      </c>
    </row>
    <row r="2376" spans="1:4" ht="13.5">
      <c r="A2376" s="197">
        <v>102069</v>
      </c>
      <c r="B2376" s="197" t="s">
        <v>24777</v>
      </c>
      <c r="C2376" s="197" t="s">
        <v>102</v>
      </c>
      <c r="D2376" s="198">
        <v>221.53</v>
      </c>
    </row>
    <row r="2377" spans="1:4" ht="13.5">
      <c r="A2377" s="197">
        <v>102070</v>
      </c>
      <c r="B2377" s="197" t="s">
        <v>24778</v>
      </c>
      <c r="C2377" s="197" t="s">
        <v>102</v>
      </c>
      <c r="D2377" s="198">
        <v>188.96</v>
      </c>
    </row>
    <row r="2378" spans="1:4" ht="13.5">
      <c r="A2378" s="197">
        <v>102071</v>
      </c>
      <c r="B2378" s="197" t="s">
        <v>24779</v>
      </c>
      <c r="C2378" s="197" t="s">
        <v>102</v>
      </c>
      <c r="D2378" s="198">
        <v>166.86</v>
      </c>
    </row>
    <row r="2379" spans="1:4" ht="13.5">
      <c r="A2379" s="197">
        <v>102072</v>
      </c>
      <c r="B2379" s="197" t="s">
        <v>24780</v>
      </c>
      <c r="C2379" s="197" t="s">
        <v>102</v>
      </c>
      <c r="D2379" s="198">
        <v>159.19</v>
      </c>
    </row>
    <row r="2380" spans="1:4" ht="13.5">
      <c r="A2380" s="197">
        <v>102073</v>
      </c>
      <c r="B2380" s="197" t="s">
        <v>24781</v>
      </c>
      <c r="C2380" s="197" t="s">
        <v>105</v>
      </c>
      <c r="D2380" s="123">
        <v>3497.85</v>
      </c>
    </row>
    <row r="2381" spans="1:4" ht="13.5">
      <c r="A2381" s="197">
        <v>102074</v>
      </c>
      <c r="B2381" s="197" t="s">
        <v>24782</v>
      </c>
      <c r="C2381" s="197" t="s">
        <v>105</v>
      </c>
      <c r="D2381" s="123">
        <v>4359.08</v>
      </c>
    </row>
    <row r="2382" spans="1:4" ht="13.5">
      <c r="A2382" s="197">
        <v>102075</v>
      </c>
      <c r="B2382" s="197" t="s">
        <v>24783</v>
      </c>
      <c r="C2382" s="197" t="s">
        <v>105</v>
      </c>
      <c r="D2382" s="123">
        <v>4633.05</v>
      </c>
    </row>
    <row r="2383" spans="1:4" ht="13.5">
      <c r="A2383" s="197">
        <v>102076</v>
      </c>
      <c r="B2383" s="197" t="s">
        <v>24784</v>
      </c>
      <c r="C2383" s="197" t="s">
        <v>105</v>
      </c>
      <c r="D2383" s="123">
        <v>4707.6899999999996</v>
      </c>
    </row>
    <row r="2384" spans="1:4" ht="13.5">
      <c r="A2384" s="197">
        <v>102077</v>
      </c>
      <c r="B2384" s="197" t="s">
        <v>24785</v>
      </c>
      <c r="C2384" s="197" t="s">
        <v>105</v>
      </c>
      <c r="D2384" s="123">
        <v>5181.72</v>
      </c>
    </row>
    <row r="2385" spans="1:4" ht="13.5">
      <c r="A2385" s="197">
        <v>102078</v>
      </c>
      <c r="B2385" s="197" t="s">
        <v>24786</v>
      </c>
      <c r="C2385" s="197" t="s">
        <v>105</v>
      </c>
      <c r="D2385" s="123">
        <v>5178.93</v>
      </c>
    </row>
    <row r="2386" spans="1:4" ht="13.5">
      <c r="A2386" s="197">
        <v>102079</v>
      </c>
      <c r="B2386" s="197" t="s">
        <v>24787</v>
      </c>
      <c r="C2386" s="197" t="s">
        <v>105</v>
      </c>
      <c r="D2386" s="123">
        <v>5069.0600000000004</v>
      </c>
    </row>
    <row r="2387" spans="1:4" ht="13.5">
      <c r="A2387" s="197">
        <v>102080</v>
      </c>
      <c r="B2387" s="197" t="s">
        <v>24788</v>
      </c>
      <c r="C2387" s="197" t="s">
        <v>105</v>
      </c>
      <c r="D2387" s="123">
        <v>4475.93</v>
      </c>
    </row>
    <row r="2388" spans="1:4" ht="13.5">
      <c r="A2388" s="197">
        <v>102086</v>
      </c>
      <c r="B2388" s="197" t="s">
        <v>24789</v>
      </c>
      <c r="C2388" s="197" t="s">
        <v>102</v>
      </c>
      <c r="D2388" s="198">
        <v>167.94</v>
      </c>
    </row>
    <row r="2389" spans="1:4" ht="13.5">
      <c r="A2389" s="197">
        <v>102087</v>
      </c>
      <c r="B2389" s="197" t="s">
        <v>24790</v>
      </c>
      <c r="C2389" s="197" t="s">
        <v>102</v>
      </c>
      <c r="D2389" s="198">
        <v>137.12</v>
      </c>
    </row>
    <row r="2390" spans="1:4" ht="13.5">
      <c r="A2390" s="197">
        <v>102088</v>
      </c>
      <c r="B2390" s="197" t="s">
        <v>24791</v>
      </c>
      <c r="C2390" s="197" t="s">
        <v>102</v>
      </c>
      <c r="D2390" s="198">
        <v>247.29</v>
      </c>
    </row>
    <row r="2391" spans="1:4" ht="13.5">
      <c r="A2391" s="197">
        <v>102089</v>
      </c>
      <c r="B2391" s="197" t="s">
        <v>24792</v>
      </c>
      <c r="C2391" s="197" t="s">
        <v>102</v>
      </c>
      <c r="D2391" s="198">
        <v>155.31</v>
      </c>
    </row>
    <row r="2392" spans="1:4" ht="13.5">
      <c r="A2392" s="197">
        <v>102090</v>
      </c>
      <c r="B2392" s="197" t="s">
        <v>24793</v>
      </c>
      <c r="C2392" s="197" t="s">
        <v>102</v>
      </c>
      <c r="D2392" s="198">
        <v>120.34</v>
      </c>
    </row>
    <row r="2393" spans="1:4" ht="13.5">
      <c r="A2393" s="197">
        <v>102091</v>
      </c>
      <c r="B2393" s="197" t="s">
        <v>24794</v>
      </c>
      <c r="C2393" s="197" t="s">
        <v>102</v>
      </c>
      <c r="D2393" s="198">
        <v>289.61</v>
      </c>
    </row>
    <row r="2394" spans="1:4" ht="13.5">
      <c r="A2394" s="197">
        <v>103760</v>
      </c>
      <c r="B2394" s="197" t="s">
        <v>43963</v>
      </c>
      <c r="C2394" s="197" t="s">
        <v>102</v>
      </c>
      <c r="D2394" s="198">
        <v>115.23</v>
      </c>
    </row>
    <row r="2395" spans="1:4" ht="13.5">
      <c r="A2395" s="197">
        <v>103761</v>
      </c>
      <c r="B2395" s="197" t="s">
        <v>43964</v>
      </c>
      <c r="C2395" s="197" t="s">
        <v>102</v>
      </c>
      <c r="D2395" s="198">
        <v>78.510000000000005</v>
      </c>
    </row>
    <row r="2396" spans="1:4" ht="13.5">
      <c r="A2396" s="197">
        <v>103762</v>
      </c>
      <c r="B2396" s="197" t="s">
        <v>43965</v>
      </c>
      <c r="C2396" s="197" t="s">
        <v>102</v>
      </c>
      <c r="D2396" s="198">
        <v>67.83</v>
      </c>
    </row>
    <row r="2397" spans="1:4" ht="13.5">
      <c r="A2397" s="197">
        <v>103763</v>
      </c>
      <c r="B2397" s="197" t="s">
        <v>43966</v>
      </c>
      <c r="C2397" s="197" t="s">
        <v>102</v>
      </c>
      <c r="D2397" s="198">
        <v>60.03</v>
      </c>
    </row>
    <row r="2398" spans="1:4" ht="13.5">
      <c r="A2398" s="197">
        <v>89996</v>
      </c>
      <c r="B2398" s="197" t="s">
        <v>43967</v>
      </c>
      <c r="C2398" s="197" t="s">
        <v>23988</v>
      </c>
      <c r="D2398" s="198">
        <v>13.84</v>
      </c>
    </row>
    <row r="2399" spans="1:4" ht="13.5">
      <c r="A2399" s="197">
        <v>89997</v>
      </c>
      <c r="B2399" s="197" t="s">
        <v>43968</v>
      </c>
      <c r="C2399" s="197" t="s">
        <v>23988</v>
      </c>
      <c r="D2399" s="198">
        <v>11.36</v>
      </c>
    </row>
    <row r="2400" spans="1:4" ht="13.5">
      <c r="A2400" s="197">
        <v>89998</v>
      </c>
      <c r="B2400" s="197" t="s">
        <v>43969</v>
      </c>
      <c r="C2400" s="197" t="s">
        <v>23988</v>
      </c>
      <c r="D2400" s="198">
        <v>13.27</v>
      </c>
    </row>
    <row r="2401" spans="1:4" ht="13.5">
      <c r="A2401" s="197">
        <v>89999</v>
      </c>
      <c r="B2401" s="197" t="s">
        <v>43970</v>
      </c>
      <c r="C2401" s="197" t="s">
        <v>23988</v>
      </c>
      <c r="D2401" s="198">
        <v>19.82</v>
      </c>
    </row>
    <row r="2402" spans="1:4" ht="13.5">
      <c r="A2402" s="197">
        <v>90000</v>
      </c>
      <c r="B2402" s="197" t="s">
        <v>43971</v>
      </c>
      <c r="C2402" s="197" t="s">
        <v>23988</v>
      </c>
      <c r="D2402" s="198">
        <v>16.239999999999998</v>
      </c>
    </row>
    <row r="2403" spans="1:4" ht="13.5">
      <c r="A2403" s="197">
        <v>91593</v>
      </c>
      <c r="B2403" s="197" t="s">
        <v>24795</v>
      </c>
      <c r="C2403" s="197" t="s">
        <v>23988</v>
      </c>
      <c r="D2403" s="198">
        <v>14.07</v>
      </c>
    </row>
    <row r="2404" spans="1:4" ht="13.5">
      <c r="A2404" s="197">
        <v>91594</v>
      </c>
      <c r="B2404" s="197" t="s">
        <v>24796</v>
      </c>
      <c r="C2404" s="197" t="s">
        <v>23988</v>
      </c>
      <c r="D2404" s="198">
        <v>14.53</v>
      </c>
    </row>
    <row r="2405" spans="1:4" ht="13.5">
      <c r="A2405" s="197">
        <v>91595</v>
      </c>
      <c r="B2405" s="197" t="s">
        <v>24797</v>
      </c>
      <c r="C2405" s="197" t="s">
        <v>23988</v>
      </c>
      <c r="D2405" s="198">
        <v>15.27</v>
      </c>
    </row>
    <row r="2406" spans="1:4" ht="13.5">
      <c r="A2406" s="197">
        <v>91596</v>
      </c>
      <c r="B2406" s="197" t="s">
        <v>24798</v>
      </c>
      <c r="C2406" s="197" t="s">
        <v>23988</v>
      </c>
      <c r="D2406" s="198">
        <v>14.42</v>
      </c>
    </row>
    <row r="2407" spans="1:4" ht="13.5">
      <c r="A2407" s="197">
        <v>91597</v>
      </c>
      <c r="B2407" s="197" t="s">
        <v>24799</v>
      </c>
      <c r="C2407" s="197" t="s">
        <v>23988</v>
      </c>
      <c r="D2407" s="198">
        <v>10.199999999999999</v>
      </c>
    </row>
    <row r="2408" spans="1:4" ht="13.5">
      <c r="A2408" s="197">
        <v>91598</v>
      </c>
      <c r="B2408" s="197" t="s">
        <v>24800</v>
      </c>
      <c r="C2408" s="197" t="s">
        <v>23988</v>
      </c>
      <c r="D2408" s="198">
        <v>14.11</v>
      </c>
    </row>
    <row r="2409" spans="1:4" ht="13.5">
      <c r="A2409" s="197">
        <v>91599</v>
      </c>
      <c r="B2409" s="197" t="s">
        <v>24801</v>
      </c>
      <c r="C2409" s="197" t="s">
        <v>23988</v>
      </c>
      <c r="D2409" s="198">
        <v>10.63</v>
      </c>
    </row>
    <row r="2410" spans="1:4" ht="13.5">
      <c r="A2410" s="197">
        <v>91600</v>
      </c>
      <c r="B2410" s="197" t="s">
        <v>24802</v>
      </c>
      <c r="C2410" s="197" t="s">
        <v>23988</v>
      </c>
      <c r="D2410" s="198">
        <v>17.23</v>
      </c>
    </row>
    <row r="2411" spans="1:4" ht="13.5">
      <c r="A2411" s="197">
        <v>91601</v>
      </c>
      <c r="B2411" s="197" t="s">
        <v>24803</v>
      </c>
      <c r="C2411" s="197" t="s">
        <v>23988</v>
      </c>
      <c r="D2411" s="198">
        <v>16.09</v>
      </c>
    </row>
    <row r="2412" spans="1:4" ht="13.5">
      <c r="A2412" s="197">
        <v>91602</v>
      </c>
      <c r="B2412" s="197" t="s">
        <v>24804</v>
      </c>
      <c r="C2412" s="197" t="s">
        <v>23988</v>
      </c>
      <c r="D2412" s="198">
        <v>15.03</v>
      </c>
    </row>
    <row r="2413" spans="1:4" ht="13.5">
      <c r="A2413" s="197">
        <v>91603</v>
      </c>
      <c r="B2413" s="197" t="s">
        <v>24805</v>
      </c>
      <c r="C2413" s="197" t="s">
        <v>23988</v>
      </c>
      <c r="D2413" s="198">
        <v>14.19</v>
      </c>
    </row>
    <row r="2414" spans="1:4" ht="13.5">
      <c r="A2414" s="197">
        <v>92759</v>
      </c>
      <c r="B2414" s="197" t="s">
        <v>24806</v>
      </c>
      <c r="C2414" s="197" t="s">
        <v>23988</v>
      </c>
      <c r="D2414" s="198">
        <v>18.739999999999998</v>
      </c>
    </row>
    <row r="2415" spans="1:4" ht="13.5">
      <c r="A2415" s="197">
        <v>92760</v>
      </c>
      <c r="B2415" s="197" t="s">
        <v>24807</v>
      </c>
      <c r="C2415" s="197" t="s">
        <v>23988</v>
      </c>
      <c r="D2415" s="198">
        <v>17.850000000000001</v>
      </c>
    </row>
    <row r="2416" spans="1:4" ht="13.5">
      <c r="A2416" s="197">
        <v>92761</v>
      </c>
      <c r="B2416" s="197" t="s">
        <v>24808</v>
      </c>
      <c r="C2416" s="197" t="s">
        <v>23988</v>
      </c>
      <c r="D2416" s="198">
        <v>16.899999999999999</v>
      </c>
    </row>
    <row r="2417" spans="1:4" ht="13.5">
      <c r="A2417" s="197">
        <v>92762</v>
      </c>
      <c r="B2417" s="197" t="s">
        <v>24809</v>
      </c>
      <c r="C2417" s="197" t="s">
        <v>23988</v>
      </c>
      <c r="D2417" s="198">
        <v>15.19</v>
      </c>
    </row>
    <row r="2418" spans="1:4" ht="13.5">
      <c r="A2418" s="197">
        <v>92763</v>
      </c>
      <c r="B2418" s="197" t="s">
        <v>24810</v>
      </c>
      <c r="C2418" s="197" t="s">
        <v>23988</v>
      </c>
      <c r="D2418" s="198">
        <v>12.86</v>
      </c>
    </row>
    <row r="2419" spans="1:4" ht="13.5">
      <c r="A2419" s="197">
        <v>92764</v>
      </c>
      <c r="B2419" s="197" t="s">
        <v>24811</v>
      </c>
      <c r="C2419" s="197" t="s">
        <v>23988</v>
      </c>
      <c r="D2419" s="198">
        <v>12.29</v>
      </c>
    </row>
    <row r="2420" spans="1:4" ht="13.5">
      <c r="A2420" s="197">
        <v>92765</v>
      </c>
      <c r="B2420" s="197" t="s">
        <v>24812</v>
      </c>
      <c r="C2420" s="197" t="s">
        <v>23988</v>
      </c>
      <c r="D2420" s="198">
        <v>13.88</v>
      </c>
    </row>
    <row r="2421" spans="1:4" ht="13.5">
      <c r="A2421" s="197">
        <v>92766</v>
      </c>
      <c r="B2421" s="197" t="s">
        <v>24813</v>
      </c>
      <c r="C2421" s="197" t="s">
        <v>23988</v>
      </c>
      <c r="D2421" s="198">
        <v>13.6</v>
      </c>
    </row>
    <row r="2422" spans="1:4" ht="13.5">
      <c r="A2422" s="197">
        <v>92767</v>
      </c>
      <c r="B2422" s="197" t="s">
        <v>24814</v>
      </c>
      <c r="C2422" s="197" t="s">
        <v>23988</v>
      </c>
      <c r="D2422" s="198">
        <v>18.989999999999998</v>
      </c>
    </row>
    <row r="2423" spans="1:4" ht="13.5">
      <c r="A2423" s="197">
        <v>92768</v>
      </c>
      <c r="B2423" s="197" t="s">
        <v>24815</v>
      </c>
      <c r="C2423" s="197" t="s">
        <v>23988</v>
      </c>
      <c r="D2423" s="198">
        <v>17.04</v>
      </c>
    </row>
    <row r="2424" spans="1:4" ht="13.5">
      <c r="A2424" s="197">
        <v>92769</v>
      </c>
      <c r="B2424" s="197" t="s">
        <v>24816</v>
      </c>
      <c r="C2424" s="197" t="s">
        <v>23988</v>
      </c>
      <c r="D2424" s="198">
        <v>16.57</v>
      </c>
    </row>
    <row r="2425" spans="1:4" ht="13.5">
      <c r="A2425" s="197">
        <v>92770</v>
      </c>
      <c r="B2425" s="197" t="s">
        <v>24817</v>
      </c>
      <c r="C2425" s="197" t="s">
        <v>23988</v>
      </c>
      <c r="D2425" s="198">
        <v>15.94</v>
      </c>
    </row>
    <row r="2426" spans="1:4" ht="13.5">
      <c r="A2426" s="197">
        <v>92771</v>
      </c>
      <c r="B2426" s="197" t="s">
        <v>24818</v>
      </c>
      <c r="C2426" s="197" t="s">
        <v>23988</v>
      </c>
      <c r="D2426" s="198">
        <v>14.42</v>
      </c>
    </row>
    <row r="2427" spans="1:4" ht="13.5">
      <c r="A2427" s="197">
        <v>92772</v>
      </c>
      <c r="B2427" s="197" t="s">
        <v>24819</v>
      </c>
      <c r="C2427" s="197" t="s">
        <v>23988</v>
      </c>
      <c r="D2427" s="198">
        <v>12.28</v>
      </c>
    </row>
    <row r="2428" spans="1:4" ht="13.5">
      <c r="A2428" s="197">
        <v>92773</v>
      </c>
      <c r="B2428" s="197" t="s">
        <v>24820</v>
      </c>
      <c r="C2428" s="197" t="s">
        <v>23988</v>
      </c>
      <c r="D2428" s="198">
        <v>11.88</v>
      </c>
    </row>
    <row r="2429" spans="1:4" ht="13.5">
      <c r="A2429" s="197">
        <v>92774</v>
      </c>
      <c r="B2429" s="197" t="s">
        <v>24821</v>
      </c>
      <c r="C2429" s="197" t="s">
        <v>23988</v>
      </c>
      <c r="D2429" s="198">
        <v>13.58</v>
      </c>
    </row>
    <row r="2430" spans="1:4" ht="13.5">
      <c r="A2430" s="197">
        <v>92775</v>
      </c>
      <c r="B2430" s="197" t="s">
        <v>24822</v>
      </c>
      <c r="C2430" s="197" t="s">
        <v>23988</v>
      </c>
      <c r="D2430" s="198">
        <v>22.09</v>
      </c>
    </row>
    <row r="2431" spans="1:4" ht="13.5">
      <c r="A2431" s="197">
        <v>92776</v>
      </c>
      <c r="B2431" s="197" t="s">
        <v>24823</v>
      </c>
      <c r="C2431" s="197" t="s">
        <v>23988</v>
      </c>
      <c r="D2431" s="198">
        <v>20.39</v>
      </c>
    </row>
    <row r="2432" spans="1:4" ht="13.5">
      <c r="A2432" s="197">
        <v>92777</v>
      </c>
      <c r="B2432" s="197" t="s">
        <v>24824</v>
      </c>
      <c r="C2432" s="197" t="s">
        <v>23988</v>
      </c>
      <c r="D2432" s="198">
        <v>18.809999999999999</v>
      </c>
    </row>
    <row r="2433" spans="1:4" ht="13.5">
      <c r="A2433" s="197">
        <v>92778</v>
      </c>
      <c r="B2433" s="197" t="s">
        <v>24825</v>
      </c>
      <c r="C2433" s="197" t="s">
        <v>23988</v>
      </c>
      <c r="D2433" s="198">
        <v>16.61</v>
      </c>
    </row>
    <row r="2434" spans="1:4" ht="13.5">
      <c r="A2434" s="197">
        <v>92779</v>
      </c>
      <c r="B2434" s="197" t="s">
        <v>24826</v>
      </c>
      <c r="C2434" s="197" t="s">
        <v>23988</v>
      </c>
      <c r="D2434" s="198">
        <v>13.9</v>
      </c>
    </row>
    <row r="2435" spans="1:4" ht="13.5">
      <c r="A2435" s="197">
        <v>92780</v>
      </c>
      <c r="B2435" s="197" t="s">
        <v>24827</v>
      </c>
      <c r="C2435" s="197" t="s">
        <v>23988</v>
      </c>
      <c r="D2435" s="198">
        <v>13</v>
      </c>
    </row>
    <row r="2436" spans="1:4" ht="13.5">
      <c r="A2436" s="197">
        <v>92781</v>
      </c>
      <c r="B2436" s="197" t="s">
        <v>24828</v>
      </c>
      <c r="C2436" s="197" t="s">
        <v>23988</v>
      </c>
      <c r="D2436" s="198">
        <v>14.34</v>
      </c>
    </row>
    <row r="2437" spans="1:4" ht="13.5">
      <c r="A2437" s="197">
        <v>92782</v>
      </c>
      <c r="B2437" s="197" t="s">
        <v>24829</v>
      </c>
      <c r="C2437" s="197" t="s">
        <v>23988</v>
      </c>
      <c r="D2437" s="198">
        <v>13.88</v>
      </c>
    </row>
    <row r="2438" spans="1:4" ht="13.5">
      <c r="A2438" s="197">
        <v>92783</v>
      </c>
      <c r="B2438" s="197" t="s">
        <v>24830</v>
      </c>
      <c r="C2438" s="197" t="s">
        <v>23988</v>
      </c>
      <c r="D2438" s="198">
        <v>21.8</v>
      </c>
    </row>
    <row r="2439" spans="1:4" ht="13.5">
      <c r="A2439" s="197">
        <v>92784</v>
      </c>
      <c r="B2439" s="197" t="s">
        <v>24831</v>
      </c>
      <c r="C2439" s="197" t="s">
        <v>23988</v>
      </c>
      <c r="D2439" s="198">
        <v>19.34</v>
      </c>
    </row>
    <row r="2440" spans="1:4" ht="13.5">
      <c r="A2440" s="197">
        <v>92785</v>
      </c>
      <c r="B2440" s="197" t="s">
        <v>24832</v>
      </c>
      <c r="C2440" s="197" t="s">
        <v>23988</v>
      </c>
      <c r="D2440" s="198">
        <v>18.309999999999999</v>
      </c>
    </row>
    <row r="2441" spans="1:4" ht="13.5">
      <c r="A2441" s="197">
        <v>92786</v>
      </c>
      <c r="B2441" s="197" t="s">
        <v>24833</v>
      </c>
      <c r="C2441" s="197" t="s">
        <v>23988</v>
      </c>
      <c r="D2441" s="198">
        <v>17.21</v>
      </c>
    </row>
    <row r="2442" spans="1:4" ht="13.5">
      <c r="A2442" s="197">
        <v>92787</v>
      </c>
      <c r="B2442" s="197" t="s">
        <v>24834</v>
      </c>
      <c r="C2442" s="197" t="s">
        <v>23988</v>
      </c>
      <c r="D2442" s="198">
        <v>15.35</v>
      </c>
    </row>
    <row r="2443" spans="1:4" ht="13.5">
      <c r="A2443" s="197">
        <v>92788</v>
      </c>
      <c r="B2443" s="197" t="s">
        <v>24835</v>
      </c>
      <c r="C2443" s="197" t="s">
        <v>23988</v>
      </c>
      <c r="D2443" s="198">
        <v>12.95</v>
      </c>
    </row>
    <row r="2444" spans="1:4" ht="13.5">
      <c r="A2444" s="197">
        <v>92789</v>
      </c>
      <c r="B2444" s="197" t="s">
        <v>24836</v>
      </c>
      <c r="C2444" s="197" t="s">
        <v>23988</v>
      </c>
      <c r="D2444" s="198">
        <v>12.3</v>
      </c>
    </row>
    <row r="2445" spans="1:4" ht="13.5">
      <c r="A2445" s="197">
        <v>92790</v>
      </c>
      <c r="B2445" s="197" t="s">
        <v>24837</v>
      </c>
      <c r="C2445" s="197" t="s">
        <v>23988</v>
      </c>
      <c r="D2445" s="198">
        <v>13.84</v>
      </c>
    </row>
    <row r="2446" spans="1:4" ht="13.5">
      <c r="A2446" s="197">
        <v>92791</v>
      </c>
      <c r="B2446" s="197" t="s">
        <v>24838</v>
      </c>
      <c r="C2446" s="197" t="s">
        <v>23988</v>
      </c>
      <c r="D2446" s="198">
        <v>13.73</v>
      </c>
    </row>
    <row r="2447" spans="1:4" ht="13.5">
      <c r="A2447" s="197">
        <v>92792</v>
      </c>
      <c r="B2447" s="197" t="s">
        <v>24839</v>
      </c>
      <c r="C2447" s="197" t="s">
        <v>23988</v>
      </c>
      <c r="D2447" s="198">
        <v>13.86</v>
      </c>
    </row>
    <row r="2448" spans="1:4" ht="13.5">
      <c r="A2448" s="197">
        <v>92793</v>
      </c>
      <c r="B2448" s="197" t="s">
        <v>24840</v>
      </c>
      <c r="C2448" s="197" t="s">
        <v>23988</v>
      </c>
      <c r="D2448" s="198">
        <v>13.77</v>
      </c>
    </row>
    <row r="2449" spans="1:4" ht="13.5">
      <c r="A2449" s="197">
        <v>92794</v>
      </c>
      <c r="B2449" s="197" t="s">
        <v>24841</v>
      </c>
      <c r="C2449" s="197" t="s">
        <v>23988</v>
      </c>
      <c r="D2449" s="198">
        <v>12.69</v>
      </c>
    </row>
    <row r="2450" spans="1:4" ht="13.5">
      <c r="A2450" s="197">
        <v>92795</v>
      </c>
      <c r="B2450" s="197" t="s">
        <v>24842</v>
      </c>
      <c r="C2450" s="197" t="s">
        <v>23988</v>
      </c>
      <c r="D2450" s="198">
        <v>10.87</v>
      </c>
    </row>
    <row r="2451" spans="1:4" ht="13.5">
      <c r="A2451" s="197">
        <v>92796</v>
      </c>
      <c r="B2451" s="197" t="s">
        <v>24843</v>
      </c>
      <c r="C2451" s="197" t="s">
        <v>23988</v>
      </c>
      <c r="D2451" s="198">
        <v>10.75</v>
      </c>
    </row>
    <row r="2452" spans="1:4" ht="13.5">
      <c r="A2452" s="197">
        <v>92797</v>
      </c>
      <c r="B2452" s="197" t="s">
        <v>24844</v>
      </c>
      <c r="C2452" s="197" t="s">
        <v>23988</v>
      </c>
      <c r="D2452" s="198">
        <v>12.66</v>
      </c>
    </row>
    <row r="2453" spans="1:4" ht="13.5">
      <c r="A2453" s="197">
        <v>92798</v>
      </c>
      <c r="B2453" s="197" t="s">
        <v>24845</v>
      </c>
      <c r="C2453" s="197" t="s">
        <v>23988</v>
      </c>
      <c r="D2453" s="198">
        <v>12.64</v>
      </c>
    </row>
    <row r="2454" spans="1:4" ht="13.5">
      <c r="A2454" s="197">
        <v>92799</v>
      </c>
      <c r="B2454" s="197" t="s">
        <v>24846</v>
      </c>
      <c r="C2454" s="197" t="s">
        <v>23988</v>
      </c>
      <c r="D2454" s="198">
        <v>14.26</v>
      </c>
    </row>
    <row r="2455" spans="1:4" ht="13.5">
      <c r="A2455" s="197">
        <v>92800</v>
      </c>
      <c r="B2455" s="197" t="s">
        <v>24847</v>
      </c>
      <c r="C2455" s="197" t="s">
        <v>23988</v>
      </c>
      <c r="D2455" s="198">
        <v>13.11</v>
      </c>
    </row>
    <row r="2456" spans="1:4" ht="13.5">
      <c r="A2456" s="197">
        <v>92801</v>
      </c>
      <c r="B2456" s="197" t="s">
        <v>24848</v>
      </c>
      <c r="C2456" s="197" t="s">
        <v>23988</v>
      </c>
      <c r="D2456" s="198">
        <v>13.51</v>
      </c>
    </row>
    <row r="2457" spans="1:4" ht="13.5">
      <c r="A2457" s="197">
        <v>92802</v>
      </c>
      <c r="B2457" s="197" t="s">
        <v>24849</v>
      </c>
      <c r="C2457" s="197" t="s">
        <v>23988</v>
      </c>
      <c r="D2457" s="198">
        <v>13.57</v>
      </c>
    </row>
    <row r="2458" spans="1:4" ht="13.5">
      <c r="A2458" s="197">
        <v>92803</v>
      </c>
      <c r="B2458" s="197" t="s">
        <v>24850</v>
      </c>
      <c r="C2458" s="197" t="s">
        <v>23988</v>
      </c>
      <c r="D2458" s="198">
        <v>12.56</v>
      </c>
    </row>
    <row r="2459" spans="1:4" ht="13.5">
      <c r="A2459" s="197">
        <v>92804</v>
      </c>
      <c r="B2459" s="197" t="s">
        <v>24851</v>
      </c>
      <c r="C2459" s="197" t="s">
        <v>23988</v>
      </c>
      <c r="D2459" s="198">
        <v>10.8</v>
      </c>
    </row>
    <row r="2460" spans="1:4" ht="13.5">
      <c r="A2460" s="197">
        <v>92805</v>
      </c>
      <c r="B2460" s="197" t="s">
        <v>24852</v>
      </c>
      <c r="C2460" s="197" t="s">
        <v>23988</v>
      </c>
      <c r="D2460" s="198">
        <v>10.72</v>
      </c>
    </row>
    <row r="2461" spans="1:4" ht="13.5">
      <c r="A2461" s="197">
        <v>92806</v>
      </c>
      <c r="B2461" s="197" t="s">
        <v>24853</v>
      </c>
      <c r="C2461" s="197" t="s">
        <v>23988</v>
      </c>
      <c r="D2461" s="198">
        <v>12.64</v>
      </c>
    </row>
    <row r="2462" spans="1:4" ht="13.5">
      <c r="A2462" s="197">
        <v>92875</v>
      </c>
      <c r="B2462" s="197" t="s">
        <v>24854</v>
      </c>
      <c r="C2462" s="197" t="s">
        <v>23988</v>
      </c>
      <c r="D2462" s="198">
        <v>12.74</v>
      </c>
    </row>
    <row r="2463" spans="1:4" ht="13.5">
      <c r="A2463" s="197">
        <v>92876</v>
      </c>
      <c r="B2463" s="197" t="s">
        <v>24855</v>
      </c>
      <c r="C2463" s="197" t="s">
        <v>23988</v>
      </c>
      <c r="D2463" s="198">
        <v>12.53</v>
      </c>
    </row>
    <row r="2464" spans="1:4" ht="13.5">
      <c r="A2464" s="197">
        <v>92877</v>
      </c>
      <c r="B2464" s="197" t="s">
        <v>24856</v>
      </c>
      <c r="C2464" s="197" t="s">
        <v>23988</v>
      </c>
      <c r="D2464" s="198">
        <v>13.62</v>
      </c>
    </row>
    <row r="2465" spans="1:4" ht="13.5">
      <c r="A2465" s="197">
        <v>92878</v>
      </c>
      <c r="B2465" s="197" t="s">
        <v>24857</v>
      </c>
      <c r="C2465" s="197" t="s">
        <v>23988</v>
      </c>
      <c r="D2465" s="198">
        <v>13.44</v>
      </c>
    </row>
    <row r="2466" spans="1:4" ht="13.5">
      <c r="A2466" s="197">
        <v>92879</v>
      </c>
      <c r="B2466" s="197" t="s">
        <v>24858</v>
      </c>
      <c r="C2466" s="197" t="s">
        <v>23988</v>
      </c>
      <c r="D2466" s="198">
        <v>13.32</v>
      </c>
    </row>
    <row r="2467" spans="1:4" ht="13.5">
      <c r="A2467" s="197">
        <v>92880</v>
      </c>
      <c r="B2467" s="197" t="s">
        <v>24859</v>
      </c>
      <c r="C2467" s="197" t="s">
        <v>23988</v>
      </c>
      <c r="D2467" s="198">
        <v>13.62</v>
      </c>
    </row>
    <row r="2468" spans="1:4" ht="13.5">
      <c r="A2468" s="197">
        <v>92881</v>
      </c>
      <c r="B2468" s="197" t="s">
        <v>24860</v>
      </c>
      <c r="C2468" s="197" t="s">
        <v>23988</v>
      </c>
      <c r="D2468" s="198">
        <v>13.6</v>
      </c>
    </row>
    <row r="2469" spans="1:4" ht="13.5">
      <c r="A2469" s="197">
        <v>92882</v>
      </c>
      <c r="B2469" s="197" t="s">
        <v>24861</v>
      </c>
      <c r="C2469" s="197" t="s">
        <v>23988</v>
      </c>
      <c r="D2469" s="198">
        <v>16.73</v>
      </c>
    </row>
    <row r="2470" spans="1:4" ht="13.5">
      <c r="A2470" s="197">
        <v>92883</v>
      </c>
      <c r="B2470" s="197" t="s">
        <v>24862</v>
      </c>
      <c r="C2470" s="197" t="s">
        <v>23988</v>
      </c>
      <c r="D2470" s="198">
        <v>15.66</v>
      </c>
    </row>
    <row r="2471" spans="1:4" ht="13.5">
      <c r="A2471" s="197">
        <v>92884</v>
      </c>
      <c r="B2471" s="197" t="s">
        <v>24863</v>
      </c>
      <c r="C2471" s="197" t="s">
        <v>23988</v>
      </c>
      <c r="D2471" s="198">
        <v>16.12</v>
      </c>
    </row>
    <row r="2472" spans="1:4" ht="13.5">
      <c r="A2472" s="197">
        <v>92885</v>
      </c>
      <c r="B2472" s="197" t="s">
        <v>24864</v>
      </c>
      <c r="C2472" s="197" t="s">
        <v>23988</v>
      </c>
      <c r="D2472" s="198">
        <v>15.43</v>
      </c>
    </row>
    <row r="2473" spans="1:4" ht="13.5">
      <c r="A2473" s="197">
        <v>92886</v>
      </c>
      <c r="B2473" s="197" t="s">
        <v>24865</v>
      </c>
      <c r="C2473" s="197" t="s">
        <v>23988</v>
      </c>
      <c r="D2473" s="198">
        <v>14.86</v>
      </c>
    </row>
    <row r="2474" spans="1:4" ht="13.5">
      <c r="A2474" s="197">
        <v>92887</v>
      </c>
      <c r="B2474" s="197" t="s">
        <v>24866</v>
      </c>
      <c r="C2474" s="197" t="s">
        <v>23988</v>
      </c>
      <c r="D2474" s="198">
        <v>14.84</v>
      </c>
    </row>
    <row r="2475" spans="1:4" ht="13.5">
      <c r="A2475" s="197">
        <v>92888</v>
      </c>
      <c r="B2475" s="197" t="s">
        <v>24867</v>
      </c>
      <c r="C2475" s="197" t="s">
        <v>23988</v>
      </c>
      <c r="D2475" s="198">
        <v>14.56</v>
      </c>
    </row>
    <row r="2476" spans="1:4" ht="13.5">
      <c r="A2476" s="197">
        <v>92915</v>
      </c>
      <c r="B2476" s="197" t="s">
        <v>24868</v>
      </c>
      <c r="C2476" s="197" t="s">
        <v>23988</v>
      </c>
      <c r="D2476" s="198">
        <v>20.41</v>
      </c>
    </row>
    <row r="2477" spans="1:4" ht="13.5">
      <c r="A2477" s="197">
        <v>92916</v>
      </c>
      <c r="B2477" s="197" t="s">
        <v>24869</v>
      </c>
      <c r="C2477" s="197" t="s">
        <v>23988</v>
      </c>
      <c r="D2477" s="198">
        <v>19.13</v>
      </c>
    </row>
    <row r="2478" spans="1:4" ht="13.5">
      <c r="A2478" s="197">
        <v>92917</v>
      </c>
      <c r="B2478" s="197" t="s">
        <v>24870</v>
      </c>
      <c r="C2478" s="197" t="s">
        <v>23988</v>
      </c>
      <c r="D2478" s="198">
        <v>17.86</v>
      </c>
    </row>
    <row r="2479" spans="1:4" ht="13.5">
      <c r="A2479" s="197">
        <v>92919</v>
      </c>
      <c r="B2479" s="197" t="s">
        <v>24871</v>
      </c>
      <c r="C2479" s="197" t="s">
        <v>23988</v>
      </c>
      <c r="D2479" s="198">
        <v>15.9</v>
      </c>
    </row>
    <row r="2480" spans="1:4" ht="13.5">
      <c r="A2480" s="197">
        <v>92921</v>
      </c>
      <c r="B2480" s="197" t="s">
        <v>24872</v>
      </c>
      <c r="C2480" s="197" t="s">
        <v>23988</v>
      </c>
      <c r="D2480" s="198">
        <v>13.38</v>
      </c>
    </row>
    <row r="2481" spans="1:4" ht="13.5">
      <c r="A2481" s="197">
        <v>92922</v>
      </c>
      <c r="B2481" s="197" t="s">
        <v>24873</v>
      </c>
      <c r="C2481" s="197" t="s">
        <v>23988</v>
      </c>
      <c r="D2481" s="198">
        <v>12.64</v>
      </c>
    </row>
    <row r="2482" spans="1:4" ht="13.5">
      <c r="A2482" s="197">
        <v>92923</v>
      </c>
      <c r="B2482" s="197" t="s">
        <v>24874</v>
      </c>
      <c r="C2482" s="197" t="s">
        <v>23988</v>
      </c>
      <c r="D2482" s="198">
        <v>14.12</v>
      </c>
    </row>
    <row r="2483" spans="1:4" ht="13.5">
      <c r="A2483" s="197">
        <v>92924</v>
      </c>
      <c r="B2483" s="197" t="s">
        <v>24875</v>
      </c>
      <c r="C2483" s="197" t="s">
        <v>23988</v>
      </c>
      <c r="D2483" s="198">
        <v>13.74</v>
      </c>
    </row>
    <row r="2484" spans="1:4" ht="13.5">
      <c r="A2484" s="197">
        <v>95445</v>
      </c>
      <c r="B2484" s="197" t="s">
        <v>43972</v>
      </c>
      <c r="C2484" s="197" t="s">
        <v>23988</v>
      </c>
      <c r="D2484" s="198">
        <v>11.97</v>
      </c>
    </row>
    <row r="2485" spans="1:4" ht="13.5">
      <c r="A2485" s="197">
        <v>95446</v>
      </c>
      <c r="B2485" s="197" t="s">
        <v>43973</v>
      </c>
      <c r="C2485" s="197" t="s">
        <v>23988</v>
      </c>
      <c r="D2485" s="198">
        <v>12.9</v>
      </c>
    </row>
    <row r="2486" spans="1:4" ht="13.5">
      <c r="A2486" s="197">
        <v>95448</v>
      </c>
      <c r="B2486" s="197" t="s">
        <v>24876</v>
      </c>
      <c r="C2486" s="197" t="s">
        <v>23988</v>
      </c>
      <c r="D2486" s="198">
        <v>13.89</v>
      </c>
    </row>
    <row r="2487" spans="1:4" ht="13.5">
      <c r="A2487" s="197">
        <v>95576</v>
      </c>
      <c r="B2487" s="197" t="s">
        <v>43974</v>
      </c>
      <c r="C2487" s="197" t="s">
        <v>23988</v>
      </c>
      <c r="D2487" s="198">
        <v>16.47</v>
      </c>
    </row>
    <row r="2488" spans="1:4" ht="13.5">
      <c r="A2488" s="197">
        <v>95577</v>
      </c>
      <c r="B2488" s="197" t="s">
        <v>43975</v>
      </c>
      <c r="C2488" s="197" t="s">
        <v>23988</v>
      </c>
      <c r="D2488" s="198">
        <v>14.23</v>
      </c>
    </row>
    <row r="2489" spans="1:4" ht="13.5">
      <c r="A2489" s="197">
        <v>95578</v>
      </c>
      <c r="B2489" s="197" t="s">
        <v>43976</v>
      </c>
      <c r="C2489" s="197" t="s">
        <v>23988</v>
      </c>
      <c r="D2489" s="198">
        <v>11.94</v>
      </c>
    </row>
    <row r="2490" spans="1:4" ht="13.5">
      <c r="A2490" s="197">
        <v>95579</v>
      </c>
      <c r="B2490" s="197" t="s">
        <v>43977</v>
      </c>
      <c r="C2490" s="197" t="s">
        <v>23988</v>
      </c>
      <c r="D2490" s="198">
        <v>11.61</v>
      </c>
    </row>
    <row r="2491" spans="1:4" ht="13.5">
      <c r="A2491" s="197">
        <v>95580</v>
      </c>
      <c r="B2491" s="197" t="s">
        <v>43978</v>
      </c>
      <c r="C2491" s="197" t="s">
        <v>23988</v>
      </c>
      <c r="D2491" s="198">
        <v>13.44</v>
      </c>
    </row>
    <row r="2492" spans="1:4" ht="13.5">
      <c r="A2492" s="197">
        <v>95581</v>
      </c>
      <c r="B2492" s="197" t="s">
        <v>43979</v>
      </c>
      <c r="C2492" s="197" t="s">
        <v>23988</v>
      </c>
      <c r="D2492" s="198">
        <v>13.4</v>
      </c>
    </row>
    <row r="2493" spans="1:4" ht="13.5">
      <c r="A2493" s="197">
        <v>95582</v>
      </c>
      <c r="B2493" s="197" t="s">
        <v>43980</v>
      </c>
      <c r="C2493" s="197" t="s">
        <v>23988</v>
      </c>
      <c r="D2493" s="198">
        <v>14.64</v>
      </c>
    </row>
    <row r="2494" spans="1:4" ht="13.5">
      <c r="A2494" s="197">
        <v>95583</v>
      </c>
      <c r="B2494" s="197" t="s">
        <v>43981</v>
      </c>
      <c r="C2494" s="197" t="s">
        <v>23988</v>
      </c>
      <c r="D2494" s="198">
        <v>18.100000000000001</v>
      </c>
    </row>
    <row r="2495" spans="1:4" ht="13.5">
      <c r="A2495" s="197">
        <v>95584</v>
      </c>
      <c r="B2495" s="197" t="s">
        <v>43982</v>
      </c>
      <c r="C2495" s="197" t="s">
        <v>23988</v>
      </c>
      <c r="D2495" s="198">
        <v>16.940000000000001</v>
      </c>
    </row>
    <row r="2496" spans="1:4" ht="13.5">
      <c r="A2496" s="197">
        <v>95592</v>
      </c>
      <c r="B2496" s="197" t="s">
        <v>43983</v>
      </c>
      <c r="C2496" s="197" t="s">
        <v>23988</v>
      </c>
      <c r="D2496" s="198">
        <v>19.86</v>
      </c>
    </row>
    <row r="2497" spans="1:4" ht="13.5">
      <c r="A2497" s="197">
        <v>95593</v>
      </c>
      <c r="B2497" s="197" t="s">
        <v>43984</v>
      </c>
      <c r="C2497" s="197" t="s">
        <v>23988</v>
      </c>
      <c r="D2497" s="198">
        <v>17.899999999999999</v>
      </c>
    </row>
    <row r="2498" spans="1:4" ht="13.5">
      <c r="A2498" s="197">
        <v>95943</v>
      </c>
      <c r="B2498" s="197" t="s">
        <v>24877</v>
      </c>
      <c r="C2498" s="197" t="s">
        <v>23988</v>
      </c>
      <c r="D2498" s="198">
        <v>26.09</v>
      </c>
    </row>
    <row r="2499" spans="1:4" ht="13.5">
      <c r="A2499" s="197">
        <v>95944</v>
      </c>
      <c r="B2499" s="197" t="s">
        <v>24878</v>
      </c>
      <c r="C2499" s="197" t="s">
        <v>23988</v>
      </c>
      <c r="D2499" s="198">
        <v>24.16</v>
      </c>
    </row>
    <row r="2500" spans="1:4" ht="13.5">
      <c r="A2500" s="197">
        <v>95945</v>
      </c>
      <c r="B2500" s="197" t="s">
        <v>24879</v>
      </c>
      <c r="C2500" s="197" t="s">
        <v>23988</v>
      </c>
      <c r="D2500" s="198">
        <v>20.13</v>
      </c>
    </row>
    <row r="2501" spans="1:4" ht="13.5">
      <c r="A2501" s="197">
        <v>95946</v>
      </c>
      <c r="B2501" s="197" t="s">
        <v>24880</v>
      </c>
      <c r="C2501" s="197" t="s">
        <v>23988</v>
      </c>
      <c r="D2501" s="198">
        <v>16.399999999999999</v>
      </c>
    </row>
    <row r="2502" spans="1:4" ht="13.5">
      <c r="A2502" s="197">
        <v>95947</v>
      </c>
      <c r="B2502" s="197" t="s">
        <v>24881</v>
      </c>
      <c r="C2502" s="197" t="s">
        <v>23988</v>
      </c>
      <c r="D2502" s="198">
        <v>12.89</v>
      </c>
    </row>
    <row r="2503" spans="1:4" ht="13.5">
      <c r="A2503" s="197">
        <v>95948</v>
      </c>
      <c r="B2503" s="197" t="s">
        <v>24882</v>
      </c>
      <c r="C2503" s="197" t="s">
        <v>23988</v>
      </c>
      <c r="D2503" s="198">
        <v>11.61</v>
      </c>
    </row>
    <row r="2504" spans="1:4" ht="13.5">
      <c r="A2504" s="197">
        <v>96544</v>
      </c>
      <c r="B2504" s="197" t="s">
        <v>24883</v>
      </c>
      <c r="C2504" s="197" t="s">
        <v>23988</v>
      </c>
      <c r="D2504" s="198">
        <v>20.34</v>
      </c>
    </row>
    <row r="2505" spans="1:4" ht="13.5">
      <c r="A2505" s="197">
        <v>96545</v>
      </c>
      <c r="B2505" s="197" t="s">
        <v>24884</v>
      </c>
      <c r="C2505" s="197" t="s">
        <v>23988</v>
      </c>
      <c r="D2505" s="198">
        <v>18.829999999999998</v>
      </c>
    </row>
    <row r="2506" spans="1:4" ht="13.5">
      <c r="A2506" s="197">
        <v>96546</v>
      </c>
      <c r="B2506" s="197" t="s">
        <v>24885</v>
      </c>
      <c r="C2506" s="197" t="s">
        <v>23988</v>
      </c>
      <c r="D2506" s="198">
        <v>16.72</v>
      </c>
    </row>
    <row r="2507" spans="1:4" ht="13.5">
      <c r="A2507" s="197">
        <v>96547</v>
      </c>
      <c r="B2507" s="197" t="s">
        <v>24886</v>
      </c>
      <c r="C2507" s="197" t="s">
        <v>23988</v>
      </c>
      <c r="D2507" s="198">
        <v>14.07</v>
      </c>
    </row>
    <row r="2508" spans="1:4" ht="13.5">
      <c r="A2508" s="197">
        <v>96548</v>
      </c>
      <c r="B2508" s="197" t="s">
        <v>24887</v>
      </c>
      <c r="C2508" s="197" t="s">
        <v>23988</v>
      </c>
      <c r="D2508" s="198">
        <v>13.25</v>
      </c>
    </row>
    <row r="2509" spans="1:4" ht="13.5">
      <c r="A2509" s="197">
        <v>96549</v>
      </c>
      <c r="B2509" s="197" t="s">
        <v>24888</v>
      </c>
      <c r="C2509" s="197" t="s">
        <v>23988</v>
      </c>
      <c r="D2509" s="198">
        <v>14.67</v>
      </c>
    </row>
    <row r="2510" spans="1:4" ht="13.5">
      <c r="A2510" s="197">
        <v>96550</v>
      </c>
      <c r="B2510" s="197" t="s">
        <v>24889</v>
      </c>
      <c r="C2510" s="197" t="s">
        <v>23988</v>
      </c>
      <c r="D2510" s="198">
        <v>14.25</v>
      </c>
    </row>
    <row r="2511" spans="1:4" ht="13.5">
      <c r="A2511" s="197">
        <v>100064</v>
      </c>
      <c r="B2511" s="197" t="s">
        <v>43985</v>
      </c>
      <c r="C2511" s="197" t="s">
        <v>23988</v>
      </c>
      <c r="D2511" s="198">
        <v>14.35</v>
      </c>
    </row>
    <row r="2512" spans="1:4" ht="13.5">
      <c r="A2512" s="197">
        <v>100066</v>
      </c>
      <c r="B2512" s="197" t="s">
        <v>24890</v>
      </c>
      <c r="C2512" s="197" t="s">
        <v>23988</v>
      </c>
      <c r="D2512" s="198">
        <v>14.28</v>
      </c>
    </row>
    <row r="2513" spans="1:4" ht="13.5">
      <c r="A2513" s="197">
        <v>100067</v>
      </c>
      <c r="B2513" s="197" t="s">
        <v>24891</v>
      </c>
      <c r="C2513" s="197" t="s">
        <v>23988</v>
      </c>
      <c r="D2513" s="198">
        <v>15.48</v>
      </c>
    </row>
    <row r="2514" spans="1:4" ht="13.5">
      <c r="A2514" s="197">
        <v>100068</v>
      </c>
      <c r="B2514" s="197" t="s">
        <v>24892</v>
      </c>
      <c r="C2514" s="197" t="s">
        <v>23988</v>
      </c>
      <c r="D2514" s="198">
        <v>12.18</v>
      </c>
    </row>
    <row r="2515" spans="1:4" ht="13.5">
      <c r="A2515" s="197">
        <v>102920</v>
      </c>
      <c r="B2515" s="197" t="s">
        <v>43986</v>
      </c>
      <c r="C2515" s="197" t="s">
        <v>23988</v>
      </c>
      <c r="D2515" s="198">
        <v>11.01</v>
      </c>
    </row>
    <row r="2516" spans="1:4" ht="13.5">
      <c r="A2516" s="197">
        <v>102921</v>
      </c>
      <c r="B2516" s="197" t="s">
        <v>43987</v>
      </c>
      <c r="C2516" s="197" t="s">
        <v>23988</v>
      </c>
      <c r="D2516" s="198">
        <v>10.67</v>
      </c>
    </row>
    <row r="2517" spans="1:4" ht="13.5">
      <c r="A2517" s="197">
        <v>102922</v>
      </c>
      <c r="B2517" s="197" t="s">
        <v>43988</v>
      </c>
      <c r="C2517" s="197" t="s">
        <v>23988</v>
      </c>
      <c r="D2517" s="198">
        <v>11.62</v>
      </c>
    </row>
    <row r="2518" spans="1:4" ht="13.5">
      <c r="A2518" s="197">
        <v>102923</v>
      </c>
      <c r="B2518" s="197" t="s">
        <v>43989</v>
      </c>
      <c r="C2518" s="197" t="s">
        <v>23988</v>
      </c>
      <c r="D2518" s="198">
        <v>10.45</v>
      </c>
    </row>
    <row r="2519" spans="1:4" ht="13.5">
      <c r="A2519" s="197">
        <v>103088</v>
      </c>
      <c r="B2519" s="197" t="s">
        <v>43990</v>
      </c>
      <c r="C2519" s="197" t="s">
        <v>23988</v>
      </c>
      <c r="D2519" s="198">
        <v>12.91</v>
      </c>
    </row>
    <row r="2520" spans="1:4" ht="13.5">
      <c r="A2520" s="197">
        <v>89993</v>
      </c>
      <c r="B2520" s="197" t="s">
        <v>43991</v>
      </c>
      <c r="C2520" s="197" t="s">
        <v>105</v>
      </c>
      <c r="D2520" s="198">
        <v>948.57</v>
      </c>
    </row>
    <row r="2521" spans="1:4" ht="13.5">
      <c r="A2521" s="197">
        <v>89994</v>
      </c>
      <c r="B2521" s="197" t="s">
        <v>43992</v>
      </c>
      <c r="C2521" s="197" t="s">
        <v>105</v>
      </c>
      <c r="D2521" s="198">
        <v>789.67</v>
      </c>
    </row>
    <row r="2522" spans="1:4" ht="13.5">
      <c r="A2522" s="197">
        <v>89995</v>
      </c>
      <c r="B2522" s="197" t="s">
        <v>43993</v>
      </c>
      <c r="C2522" s="197" t="s">
        <v>105</v>
      </c>
      <c r="D2522" s="198">
        <v>907.93</v>
      </c>
    </row>
    <row r="2523" spans="1:4" ht="13.5">
      <c r="A2523" s="197">
        <v>90278</v>
      </c>
      <c r="B2523" s="197" t="s">
        <v>43994</v>
      </c>
      <c r="C2523" s="197" t="s">
        <v>105</v>
      </c>
      <c r="D2523" s="198">
        <v>425.43</v>
      </c>
    </row>
    <row r="2524" spans="1:4" ht="13.5">
      <c r="A2524" s="197">
        <v>90279</v>
      </c>
      <c r="B2524" s="197" t="s">
        <v>43995</v>
      </c>
      <c r="C2524" s="197" t="s">
        <v>105</v>
      </c>
      <c r="D2524" s="198">
        <v>470.88</v>
      </c>
    </row>
    <row r="2525" spans="1:4" ht="13.5">
      <c r="A2525" s="197">
        <v>90280</v>
      </c>
      <c r="B2525" s="197" t="s">
        <v>43996</v>
      </c>
      <c r="C2525" s="197" t="s">
        <v>105</v>
      </c>
      <c r="D2525" s="198">
        <v>519.69000000000005</v>
      </c>
    </row>
    <row r="2526" spans="1:4" ht="13.5">
      <c r="A2526" s="197">
        <v>90281</v>
      </c>
      <c r="B2526" s="197" t="s">
        <v>43997</v>
      </c>
      <c r="C2526" s="197" t="s">
        <v>105</v>
      </c>
      <c r="D2526" s="198">
        <v>600.4</v>
      </c>
    </row>
    <row r="2527" spans="1:4" ht="13.5">
      <c r="A2527" s="197">
        <v>90282</v>
      </c>
      <c r="B2527" s="197" t="s">
        <v>43998</v>
      </c>
      <c r="C2527" s="197" t="s">
        <v>105</v>
      </c>
      <c r="D2527" s="198">
        <v>415.64</v>
      </c>
    </row>
    <row r="2528" spans="1:4" ht="13.5">
      <c r="A2528" s="197">
        <v>90283</v>
      </c>
      <c r="B2528" s="197" t="s">
        <v>43999</v>
      </c>
      <c r="C2528" s="197" t="s">
        <v>105</v>
      </c>
      <c r="D2528" s="198">
        <v>461.11</v>
      </c>
    </row>
    <row r="2529" spans="1:4" ht="13.5">
      <c r="A2529" s="197">
        <v>90284</v>
      </c>
      <c r="B2529" s="197" t="s">
        <v>44000</v>
      </c>
      <c r="C2529" s="197" t="s">
        <v>105</v>
      </c>
      <c r="D2529" s="198">
        <v>513.54999999999995</v>
      </c>
    </row>
    <row r="2530" spans="1:4" ht="13.5">
      <c r="A2530" s="197">
        <v>90285</v>
      </c>
      <c r="B2530" s="197" t="s">
        <v>44001</v>
      </c>
      <c r="C2530" s="197" t="s">
        <v>105</v>
      </c>
      <c r="D2530" s="198">
        <v>599.91</v>
      </c>
    </row>
    <row r="2531" spans="1:4" ht="13.5">
      <c r="A2531" s="197">
        <v>94962</v>
      </c>
      <c r="B2531" s="197" t="s">
        <v>44002</v>
      </c>
      <c r="C2531" s="197" t="s">
        <v>105</v>
      </c>
      <c r="D2531" s="198">
        <v>331.89</v>
      </c>
    </row>
    <row r="2532" spans="1:4" ht="13.5">
      <c r="A2532" s="197">
        <v>94963</v>
      </c>
      <c r="B2532" s="197" t="s">
        <v>44003</v>
      </c>
      <c r="C2532" s="197" t="s">
        <v>105</v>
      </c>
      <c r="D2532" s="198">
        <v>366.05</v>
      </c>
    </row>
    <row r="2533" spans="1:4" ht="13.5">
      <c r="A2533" s="197">
        <v>94964</v>
      </c>
      <c r="B2533" s="197" t="s">
        <v>44004</v>
      </c>
      <c r="C2533" s="197" t="s">
        <v>105</v>
      </c>
      <c r="D2533" s="198">
        <v>401.23</v>
      </c>
    </row>
    <row r="2534" spans="1:4" ht="13.5">
      <c r="A2534" s="197">
        <v>94965</v>
      </c>
      <c r="B2534" s="197" t="s">
        <v>44005</v>
      </c>
      <c r="C2534" s="197" t="s">
        <v>105</v>
      </c>
      <c r="D2534" s="198">
        <v>413.59</v>
      </c>
    </row>
    <row r="2535" spans="1:4" ht="13.5">
      <c r="A2535" s="197">
        <v>94966</v>
      </c>
      <c r="B2535" s="197" t="s">
        <v>44006</v>
      </c>
      <c r="C2535" s="197" t="s">
        <v>105</v>
      </c>
      <c r="D2535" s="198">
        <v>427.01</v>
      </c>
    </row>
    <row r="2536" spans="1:4" ht="13.5">
      <c r="A2536" s="197">
        <v>94967</v>
      </c>
      <c r="B2536" s="197" t="s">
        <v>44007</v>
      </c>
      <c r="C2536" s="197" t="s">
        <v>105</v>
      </c>
      <c r="D2536" s="198">
        <v>487.1</v>
      </c>
    </row>
    <row r="2537" spans="1:4" ht="13.5">
      <c r="A2537" s="197">
        <v>94968</v>
      </c>
      <c r="B2537" s="197" t="s">
        <v>44008</v>
      </c>
      <c r="C2537" s="197" t="s">
        <v>105</v>
      </c>
      <c r="D2537" s="198">
        <v>326.57</v>
      </c>
    </row>
    <row r="2538" spans="1:4" ht="13.5">
      <c r="A2538" s="197">
        <v>94969</v>
      </c>
      <c r="B2538" s="197" t="s">
        <v>44009</v>
      </c>
      <c r="C2538" s="197" t="s">
        <v>105</v>
      </c>
      <c r="D2538" s="198">
        <v>357.47</v>
      </c>
    </row>
    <row r="2539" spans="1:4" ht="13.5">
      <c r="A2539" s="197">
        <v>94970</v>
      </c>
      <c r="B2539" s="197" t="s">
        <v>44010</v>
      </c>
      <c r="C2539" s="197" t="s">
        <v>105</v>
      </c>
      <c r="D2539" s="198">
        <v>384.85</v>
      </c>
    </row>
    <row r="2540" spans="1:4" ht="13.5">
      <c r="A2540" s="197">
        <v>94971</v>
      </c>
      <c r="B2540" s="197" t="s">
        <v>44011</v>
      </c>
      <c r="C2540" s="197" t="s">
        <v>105</v>
      </c>
      <c r="D2540" s="198">
        <v>404.48</v>
      </c>
    </row>
    <row r="2541" spans="1:4" ht="13.5">
      <c r="A2541" s="197">
        <v>94972</v>
      </c>
      <c r="B2541" s="197" t="s">
        <v>44012</v>
      </c>
      <c r="C2541" s="197" t="s">
        <v>105</v>
      </c>
      <c r="D2541" s="198">
        <v>417.94</v>
      </c>
    </row>
    <row r="2542" spans="1:4" ht="13.5">
      <c r="A2542" s="197">
        <v>94973</v>
      </c>
      <c r="B2542" s="197" t="s">
        <v>44013</v>
      </c>
      <c r="C2542" s="197" t="s">
        <v>105</v>
      </c>
      <c r="D2542" s="198">
        <v>475.54</v>
      </c>
    </row>
    <row r="2543" spans="1:4" ht="13.5">
      <c r="A2543" s="197">
        <v>94974</v>
      </c>
      <c r="B2543" s="197" t="s">
        <v>44014</v>
      </c>
      <c r="C2543" s="197" t="s">
        <v>105</v>
      </c>
      <c r="D2543" s="198">
        <v>391.91</v>
      </c>
    </row>
    <row r="2544" spans="1:4" ht="13.5">
      <c r="A2544" s="197">
        <v>94975</v>
      </c>
      <c r="B2544" s="197" t="s">
        <v>44015</v>
      </c>
      <c r="C2544" s="197" t="s">
        <v>105</v>
      </c>
      <c r="D2544" s="198">
        <v>421.97</v>
      </c>
    </row>
    <row r="2545" spans="1:4" ht="13.5">
      <c r="A2545" s="197">
        <v>96555</v>
      </c>
      <c r="B2545" s="197" t="s">
        <v>24893</v>
      </c>
      <c r="C2545" s="197" t="s">
        <v>105</v>
      </c>
      <c r="D2545" s="198">
        <v>611.78</v>
      </c>
    </row>
    <row r="2546" spans="1:4" ht="13.5">
      <c r="A2546" s="197">
        <v>96556</v>
      </c>
      <c r="B2546" s="197" t="s">
        <v>24894</v>
      </c>
      <c r="C2546" s="197" t="s">
        <v>105</v>
      </c>
      <c r="D2546" s="198">
        <v>708.34</v>
      </c>
    </row>
    <row r="2547" spans="1:4" ht="13.5">
      <c r="A2547" s="197">
        <v>96557</v>
      </c>
      <c r="B2547" s="197" t="s">
        <v>24895</v>
      </c>
      <c r="C2547" s="197" t="s">
        <v>105</v>
      </c>
      <c r="D2547" s="198">
        <v>468.33</v>
      </c>
    </row>
    <row r="2548" spans="1:4" ht="13.5">
      <c r="A2548" s="197">
        <v>96558</v>
      </c>
      <c r="B2548" s="197" t="s">
        <v>24896</v>
      </c>
      <c r="C2548" s="197" t="s">
        <v>105</v>
      </c>
      <c r="D2548" s="198">
        <v>476.97</v>
      </c>
    </row>
    <row r="2549" spans="1:4" ht="13.5">
      <c r="A2549" s="197">
        <v>99235</v>
      </c>
      <c r="B2549" s="197" t="s">
        <v>44016</v>
      </c>
      <c r="C2549" s="197" t="s">
        <v>105</v>
      </c>
      <c r="D2549" s="198">
        <v>452.21</v>
      </c>
    </row>
    <row r="2550" spans="1:4" ht="13.5">
      <c r="A2550" s="197">
        <v>99431</v>
      </c>
      <c r="B2550" s="197" t="s">
        <v>44017</v>
      </c>
      <c r="C2550" s="197" t="s">
        <v>105</v>
      </c>
      <c r="D2550" s="198">
        <v>472.73</v>
      </c>
    </row>
    <row r="2551" spans="1:4" ht="13.5">
      <c r="A2551" s="197">
        <v>99432</v>
      </c>
      <c r="B2551" s="197" t="s">
        <v>44018</v>
      </c>
      <c r="C2551" s="197" t="s">
        <v>105</v>
      </c>
      <c r="D2551" s="198">
        <v>458.5</v>
      </c>
    </row>
    <row r="2552" spans="1:4" ht="13.5">
      <c r="A2552" s="197">
        <v>99433</v>
      </c>
      <c r="B2552" s="197" t="s">
        <v>44019</v>
      </c>
      <c r="C2552" s="197" t="s">
        <v>105</v>
      </c>
      <c r="D2552" s="198">
        <v>502.73</v>
      </c>
    </row>
    <row r="2553" spans="1:4" ht="13.5">
      <c r="A2553" s="197">
        <v>99434</v>
      </c>
      <c r="B2553" s="197" t="s">
        <v>44020</v>
      </c>
      <c r="C2553" s="197" t="s">
        <v>105</v>
      </c>
      <c r="D2553" s="198">
        <v>477.37</v>
      </c>
    </row>
    <row r="2554" spans="1:4" ht="13.5">
      <c r="A2554" s="197">
        <v>99435</v>
      </c>
      <c r="B2554" s="197" t="s">
        <v>44021</v>
      </c>
      <c r="C2554" s="197" t="s">
        <v>105</v>
      </c>
      <c r="D2554" s="198">
        <v>461.7</v>
      </c>
    </row>
    <row r="2555" spans="1:4" ht="13.5">
      <c r="A2555" s="197">
        <v>99436</v>
      </c>
      <c r="B2555" s="197" t="s">
        <v>44022</v>
      </c>
      <c r="C2555" s="197" t="s">
        <v>105</v>
      </c>
      <c r="D2555" s="198">
        <v>527</v>
      </c>
    </row>
    <row r="2556" spans="1:4" ht="13.5">
      <c r="A2556" s="197">
        <v>99437</v>
      </c>
      <c r="B2556" s="197" t="s">
        <v>44023</v>
      </c>
      <c r="C2556" s="197" t="s">
        <v>105</v>
      </c>
      <c r="D2556" s="198">
        <v>481.03</v>
      </c>
    </row>
    <row r="2557" spans="1:4" ht="13.5">
      <c r="A2557" s="197">
        <v>99438</v>
      </c>
      <c r="B2557" s="197" t="s">
        <v>44024</v>
      </c>
      <c r="C2557" s="197" t="s">
        <v>105</v>
      </c>
      <c r="D2557" s="198">
        <v>487.72</v>
      </c>
    </row>
    <row r="2558" spans="1:4" ht="13.5">
      <c r="A2558" s="197">
        <v>99439</v>
      </c>
      <c r="B2558" s="197" t="s">
        <v>44025</v>
      </c>
      <c r="C2558" s="197" t="s">
        <v>105</v>
      </c>
      <c r="D2558" s="198">
        <v>466.11</v>
      </c>
    </row>
    <row r="2559" spans="1:4" ht="13.5">
      <c r="A2559" s="197">
        <v>102473</v>
      </c>
      <c r="B2559" s="197" t="s">
        <v>44026</v>
      </c>
      <c r="C2559" s="197" t="s">
        <v>105</v>
      </c>
      <c r="D2559" s="198">
        <v>434.01</v>
      </c>
    </row>
    <row r="2560" spans="1:4" ht="13.5">
      <c r="A2560" s="197">
        <v>102474</v>
      </c>
      <c r="B2560" s="197" t="s">
        <v>44027</v>
      </c>
      <c r="C2560" s="197" t="s">
        <v>105</v>
      </c>
      <c r="D2560" s="198">
        <v>466.18</v>
      </c>
    </row>
    <row r="2561" spans="1:4" ht="13.5">
      <c r="A2561" s="197">
        <v>102475</v>
      </c>
      <c r="B2561" s="197" t="s">
        <v>44028</v>
      </c>
      <c r="C2561" s="197" t="s">
        <v>105</v>
      </c>
      <c r="D2561" s="198">
        <v>505.57</v>
      </c>
    </row>
    <row r="2562" spans="1:4" ht="13.5">
      <c r="A2562" s="197">
        <v>102476</v>
      </c>
      <c r="B2562" s="197" t="s">
        <v>44029</v>
      </c>
      <c r="C2562" s="197" t="s">
        <v>105</v>
      </c>
      <c r="D2562" s="198">
        <v>516.23</v>
      </c>
    </row>
    <row r="2563" spans="1:4" ht="13.5">
      <c r="A2563" s="197">
        <v>102477</v>
      </c>
      <c r="B2563" s="197" t="s">
        <v>44030</v>
      </c>
      <c r="C2563" s="197" t="s">
        <v>105</v>
      </c>
      <c r="D2563" s="198">
        <v>547.64</v>
      </c>
    </row>
    <row r="2564" spans="1:4" ht="13.5">
      <c r="A2564" s="197">
        <v>102478</v>
      </c>
      <c r="B2564" s="197" t="s">
        <v>44031</v>
      </c>
      <c r="C2564" s="197" t="s">
        <v>105</v>
      </c>
      <c r="D2564" s="198">
        <v>587.73</v>
      </c>
    </row>
    <row r="2565" spans="1:4" ht="13.5">
      <c r="A2565" s="197">
        <v>102479</v>
      </c>
      <c r="B2565" s="197" t="s">
        <v>44032</v>
      </c>
      <c r="C2565" s="197" t="s">
        <v>105</v>
      </c>
      <c r="D2565" s="198">
        <v>428.95</v>
      </c>
    </row>
    <row r="2566" spans="1:4" ht="13.5">
      <c r="A2566" s="197">
        <v>102480</v>
      </c>
      <c r="B2566" s="197" t="s">
        <v>44033</v>
      </c>
      <c r="C2566" s="197" t="s">
        <v>105</v>
      </c>
      <c r="D2566" s="198">
        <v>457.93</v>
      </c>
    </row>
    <row r="2567" spans="1:4" ht="13.5">
      <c r="A2567" s="197">
        <v>102481</v>
      </c>
      <c r="B2567" s="197" t="s">
        <v>44034</v>
      </c>
      <c r="C2567" s="197" t="s">
        <v>105</v>
      </c>
      <c r="D2567" s="198">
        <v>489.31</v>
      </c>
    </row>
    <row r="2568" spans="1:4" ht="13.5">
      <c r="A2568" s="197">
        <v>102482</v>
      </c>
      <c r="B2568" s="197" t="s">
        <v>44035</v>
      </c>
      <c r="C2568" s="197" t="s">
        <v>105</v>
      </c>
      <c r="D2568" s="198">
        <v>511.24</v>
      </c>
    </row>
    <row r="2569" spans="1:4" ht="13.5">
      <c r="A2569" s="197">
        <v>102483</v>
      </c>
      <c r="B2569" s="197" t="s">
        <v>44036</v>
      </c>
      <c r="C2569" s="197" t="s">
        <v>105</v>
      </c>
      <c r="D2569" s="198">
        <v>537.13</v>
      </c>
    </row>
    <row r="2570" spans="1:4" ht="13.5">
      <c r="A2570" s="197">
        <v>102484</v>
      </c>
      <c r="B2570" s="197" t="s">
        <v>44037</v>
      </c>
      <c r="C2570" s="197" t="s">
        <v>105</v>
      </c>
      <c r="D2570" s="198">
        <v>585.07000000000005</v>
      </c>
    </row>
    <row r="2571" spans="1:4" ht="13.5">
      <c r="A2571" s="197">
        <v>102485</v>
      </c>
      <c r="B2571" s="197" t="s">
        <v>44038</v>
      </c>
      <c r="C2571" s="197" t="s">
        <v>105</v>
      </c>
      <c r="D2571" s="198">
        <v>495.61</v>
      </c>
    </row>
    <row r="2572" spans="1:4" ht="13.5">
      <c r="A2572" s="197">
        <v>102486</v>
      </c>
      <c r="B2572" s="197" t="s">
        <v>44039</v>
      </c>
      <c r="C2572" s="197" t="s">
        <v>105</v>
      </c>
      <c r="D2572" s="198">
        <v>522.39</v>
      </c>
    </row>
    <row r="2573" spans="1:4" ht="13.5">
      <c r="A2573" s="197">
        <v>102487</v>
      </c>
      <c r="B2573" s="197" t="s">
        <v>44040</v>
      </c>
      <c r="C2573" s="197" t="s">
        <v>105</v>
      </c>
      <c r="D2573" s="198">
        <v>529.1</v>
      </c>
    </row>
    <row r="2574" spans="1:4" ht="13.5">
      <c r="A2574" s="197">
        <v>103183</v>
      </c>
      <c r="B2574" s="197" t="s">
        <v>44041</v>
      </c>
      <c r="C2574" s="197" t="s">
        <v>105</v>
      </c>
      <c r="D2574" s="198">
        <v>511.97</v>
      </c>
    </row>
    <row r="2575" spans="1:4" ht="13.5">
      <c r="A2575" s="197">
        <v>103184</v>
      </c>
      <c r="B2575" s="197" t="s">
        <v>44042</v>
      </c>
      <c r="C2575" s="197" t="s">
        <v>105</v>
      </c>
      <c r="D2575" s="198">
        <v>465.69</v>
      </c>
    </row>
    <row r="2576" spans="1:4" ht="13.5">
      <c r="A2576" s="197">
        <v>103669</v>
      </c>
      <c r="B2576" s="197" t="s">
        <v>44043</v>
      </c>
      <c r="C2576" s="197" t="s">
        <v>105</v>
      </c>
      <c r="D2576" s="198">
        <v>763.86</v>
      </c>
    </row>
    <row r="2577" spans="1:4" ht="13.5">
      <c r="A2577" s="197">
        <v>103670</v>
      </c>
      <c r="B2577" s="197" t="s">
        <v>44044</v>
      </c>
      <c r="C2577" s="197" t="s">
        <v>105</v>
      </c>
      <c r="D2577" s="198">
        <v>325.2</v>
      </c>
    </row>
    <row r="2578" spans="1:4" ht="13.5">
      <c r="A2578" s="197">
        <v>103671</v>
      </c>
      <c r="B2578" s="197" t="s">
        <v>44045</v>
      </c>
      <c r="C2578" s="197" t="s">
        <v>105</v>
      </c>
      <c r="D2578" s="198">
        <v>491.38</v>
      </c>
    </row>
    <row r="2579" spans="1:4" ht="13.5">
      <c r="A2579" s="197">
        <v>103672</v>
      </c>
      <c r="B2579" s="197" t="s">
        <v>44046</v>
      </c>
      <c r="C2579" s="197" t="s">
        <v>105</v>
      </c>
      <c r="D2579" s="198">
        <v>458.99</v>
      </c>
    </row>
    <row r="2580" spans="1:4" ht="13.5">
      <c r="A2580" s="197">
        <v>103673</v>
      </c>
      <c r="B2580" s="197" t="s">
        <v>44047</v>
      </c>
      <c r="C2580" s="197" t="s">
        <v>105</v>
      </c>
      <c r="D2580" s="198">
        <v>45.58</v>
      </c>
    </row>
    <row r="2581" spans="1:4" ht="13.5">
      <c r="A2581" s="197">
        <v>103674</v>
      </c>
      <c r="B2581" s="197" t="s">
        <v>44048</v>
      </c>
      <c r="C2581" s="197" t="s">
        <v>105</v>
      </c>
      <c r="D2581" s="198">
        <v>481.43</v>
      </c>
    </row>
    <row r="2582" spans="1:4" ht="13.5">
      <c r="A2582" s="197">
        <v>103675</v>
      </c>
      <c r="B2582" s="197" t="s">
        <v>44049</v>
      </c>
      <c r="C2582" s="197" t="s">
        <v>105</v>
      </c>
      <c r="D2582" s="198">
        <v>459.73</v>
      </c>
    </row>
    <row r="2583" spans="1:4" ht="13.5">
      <c r="A2583" s="197">
        <v>103676</v>
      </c>
      <c r="B2583" s="197" t="s">
        <v>44050</v>
      </c>
      <c r="C2583" s="197" t="s">
        <v>105</v>
      </c>
      <c r="D2583" s="198">
        <v>825.13</v>
      </c>
    </row>
    <row r="2584" spans="1:4" ht="13.5">
      <c r="A2584" s="197">
        <v>103677</v>
      </c>
      <c r="B2584" s="197" t="s">
        <v>44051</v>
      </c>
      <c r="C2584" s="197" t="s">
        <v>105</v>
      </c>
      <c r="D2584" s="198">
        <v>639</v>
      </c>
    </row>
    <row r="2585" spans="1:4" ht="13.5">
      <c r="A2585" s="197">
        <v>103678</v>
      </c>
      <c r="B2585" s="197" t="s">
        <v>44052</v>
      </c>
      <c r="C2585" s="197" t="s">
        <v>105</v>
      </c>
      <c r="D2585" s="198">
        <v>720.87</v>
      </c>
    </row>
    <row r="2586" spans="1:4" ht="13.5">
      <c r="A2586" s="197">
        <v>103679</v>
      </c>
      <c r="B2586" s="197" t="s">
        <v>44053</v>
      </c>
      <c r="C2586" s="197" t="s">
        <v>105</v>
      </c>
      <c r="D2586" s="198">
        <v>592.70000000000005</v>
      </c>
    </row>
    <row r="2587" spans="1:4" ht="13.5">
      <c r="A2587" s="197">
        <v>103680</v>
      </c>
      <c r="B2587" s="197" t="s">
        <v>44054</v>
      </c>
      <c r="C2587" s="197" t="s">
        <v>105</v>
      </c>
      <c r="D2587" s="198">
        <v>645.33000000000004</v>
      </c>
    </row>
    <row r="2588" spans="1:4" ht="13.5">
      <c r="A2588" s="197">
        <v>103681</v>
      </c>
      <c r="B2588" s="197" t="s">
        <v>44055</v>
      </c>
      <c r="C2588" s="197" t="s">
        <v>105</v>
      </c>
      <c r="D2588" s="198">
        <v>520.02</v>
      </c>
    </row>
    <row r="2589" spans="1:4" ht="13.5">
      <c r="A2589" s="197">
        <v>103682</v>
      </c>
      <c r="B2589" s="197" t="s">
        <v>44056</v>
      </c>
      <c r="C2589" s="197" t="s">
        <v>105</v>
      </c>
      <c r="D2589" s="198">
        <v>783.24</v>
      </c>
    </row>
    <row r="2590" spans="1:4" ht="13.5">
      <c r="A2590" s="197">
        <v>103683</v>
      </c>
      <c r="B2590" s="197" t="s">
        <v>44057</v>
      </c>
      <c r="C2590" s="197" t="s">
        <v>105</v>
      </c>
      <c r="D2590" s="123">
        <v>1098.73</v>
      </c>
    </row>
    <row r="2591" spans="1:4" ht="13.5">
      <c r="A2591" s="197">
        <v>103684</v>
      </c>
      <c r="B2591" s="197" t="s">
        <v>44058</v>
      </c>
      <c r="C2591" s="197" t="s">
        <v>105</v>
      </c>
      <c r="D2591" s="198">
        <v>478.5</v>
      </c>
    </row>
    <row r="2592" spans="1:4" ht="13.5">
      <c r="A2592" s="197">
        <v>103685</v>
      </c>
      <c r="B2592" s="197" t="s">
        <v>44059</v>
      </c>
      <c r="C2592" s="197" t="s">
        <v>105</v>
      </c>
      <c r="D2592" s="198">
        <v>464.76</v>
      </c>
    </row>
    <row r="2593" spans="1:4" ht="13.5">
      <c r="A2593" s="197">
        <v>103686</v>
      </c>
      <c r="B2593" s="197" t="s">
        <v>44060</v>
      </c>
      <c r="C2593" s="197" t="s">
        <v>105</v>
      </c>
      <c r="D2593" s="198">
        <v>530.91999999999996</v>
      </c>
    </row>
    <row r="2594" spans="1:4" ht="13.5">
      <c r="A2594" s="197">
        <v>103687</v>
      </c>
      <c r="B2594" s="197" t="s">
        <v>44061</v>
      </c>
      <c r="C2594" s="197" t="s">
        <v>105</v>
      </c>
      <c r="D2594" s="198">
        <v>898.81</v>
      </c>
    </row>
    <row r="2595" spans="1:4" ht="13.5">
      <c r="A2595" s="197">
        <v>103688</v>
      </c>
      <c r="B2595" s="197" t="s">
        <v>44062</v>
      </c>
      <c r="C2595" s="197" t="s">
        <v>105</v>
      </c>
      <c r="D2595" s="198">
        <v>631.95000000000005</v>
      </c>
    </row>
    <row r="2596" spans="1:4" ht="13.5">
      <c r="A2596" s="197">
        <v>101963</v>
      </c>
      <c r="B2596" s="197" t="s">
        <v>24897</v>
      </c>
      <c r="C2596" s="197" t="s">
        <v>102</v>
      </c>
      <c r="D2596" s="198">
        <v>200.46</v>
      </c>
    </row>
    <row r="2597" spans="1:4" ht="13.5">
      <c r="A2597" s="197">
        <v>101964</v>
      </c>
      <c r="B2597" s="197" t="s">
        <v>132</v>
      </c>
      <c r="C2597" s="197" t="s">
        <v>102</v>
      </c>
      <c r="D2597" s="198">
        <v>188.26</v>
      </c>
    </row>
    <row r="2598" spans="1:4" ht="13.5">
      <c r="A2598" s="197">
        <v>101165</v>
      </c>
      <c r="B2598" s="197" t="s">
        <v>24898</v>
      </c>
      <c r="C2598" s="197" t="s">
        <v>105</v>
      </c>
      <c r="D2598" s="198">
        <v>882.37</v>
      </c>
    </row>
    <row r="2599" spans="1:4" ht="13.5">
      <c r="A2599" s="197">
        <v>101166</v>
      </c>
      <c r="B2599" s="197" t="s">
        <v>24899</v>
      </c>
      <c r="C2599" s="197" t="s">
        <v>105</v>
      </c>
      <c r="D2599" s="198">
        <v>758.78</v>
      </c>
    </row>
    <row r="2600" spans="1:4" ht="13.5">
      <c r="A2600" s="197">
        <v>98575</v>
      </c>
      <c r="B2600" s="197" t="s">
        <v>44063</v>
      </c>
      <c r="C2600" s="197" t="s">
        <v>119</v>
      </c>
      <c r="D2600" s="198">
        <v>109.94</v>
      </c>
    </row>
    <row r="2601" spans="1:4" ht="13.5">
      <c r="A2601" s="197">
        <v>98576</v>
      </c>
      <c r="B2601" s="197" t="s">
        <v>24900</v>
      </c>
      <c r="C2601" s="197" t="s">
        <v>119</v>
      </c>
      <c r="D2601" s="198">
        <v>20.87</v>
      </c>
    </row>
    <row r="2602" spans="1:4" ht="13.5">
      <c r="A2602" s="197">
        <v>98577</v>
      </c>
      <c r="B2602" s="197" t="s">
        <v>44064</v>
      </c>
      <c r="C2602" s="197" t="s">
        <v>119</v>
      </c>
      <c r="D2602" s="198">
        <v>50.46</v>
      </c>
    </row>
    <row r="2603" spans="1:4" ht="13.5">
      <c r="A2603" s="197">
        <v>93182</v>
      </c>
      <c r="B2603" s="197" t="s">
        <v>24901</v>
      </c>
      <c r="C2603" s="197" t="s">
        <v>119</v>
      </c>
      <c r="D2603" s="198">
        <v>53.14</v>
      </c>
    </row>
    <row r="2604" spans="1:4" ht="13.5">
      <c r="A2604" s="197">
        <v>93183</v>
      </c>
      <c r="B2604" s="197" t="s">
        <v>24902</v>
      </c>
      <c r="C2604" s="197" t="s">
        <v>119</v>
      </c>
      <c r="D2604" s="198">
        <v>67.78</v>
      </c>
    </row>
    <row r="2605" spans="1:4" ht="13.5">
      <c r="A2605" s="197">
        <v>93184</v>
      </c>
      <c r="B2605" s="197" t="s">
        <v>24903</v>
      </c>
      <c r="C2605" s="197" t="s">
        <v>119</v>
      </c>
      <c r="D2605" s="198">
        <v>39.58</v>
      </c>
    </row>
    <row r="2606" spans="1:4" ht="13.5">
      <c r="A2606" s="197">
        <v>93185</v>
      </c>
      <c r="B2606" s="197" t="s">
        <v>24904</v>
      </c>
      <c r="C2606" s="197" t="s">
        <v>119</v>
      </c>
      <c r="D2606" s="198">
        <v>66.72</v>
      </c>
    </row>
    <row r="2607" spans="1:4" ht="13.5">
      <c r="A2607" s="197">
        <v>93186</v>
      </c>
      <c r="B2607" s="197" t="s">
        <v>24905</v>
      </c>
      <c r="C2607" s="197" t="s">
        <v>119</v>
      </c>
      <c r="D2607" s="198">
        <v>99.79</v>
      </c>
    </row>
    <row r="2608" spans="1:4" ht="13.5">
      <c r="A2608" s="197">
        <v>93187</v>
      </c>
      <c r="B2608" s="197" t="s">
        <v>24906</v>
      </c>
      <c r="C2608" s="197" t="s">
        <v>119</v>
      </c>
      <c r="D2608" s="198">
        <v>114.04</v>
      </c>
    </row>
    <row r="2609" spans="1:4" ht="13.5">
      <c r="A2609" s="197">
        <v>93188</v>
      </c>
      <c r="B2609" s="197" t="s">
        <v>24907</v>
      </c>
      <c r="C2609" s="197" t="s">
        <v>119</v>
      </c>
      <c r="D2609" s="198">
        <v>92.13</v>
      </c>
    </row>
    <row r="2610" spans="1:4" ht="13.5">
      <c r="A2610" s="197">
        <v>93189</v>
      </c>
      <c r="B2610" s="197" t="s">
        <v>24908</v>
      </c>
      <c r="C2610" s="197" t="s">
        <v>119</v>
      </c>
      <c r="D2610" s="198">
        <v>114.77</v>
      </c>
    </row>
    <row r="2611" spans="1:4" ht="13.5">
      <c r="A2611" s="197">
        <v>93190</v>
      </c>
      <c r="B2611" s="197" t="s">
        <v>24909</v>
      </c>
      <c r="C2611" s="197" t="s">
        <v>119</v>
      </c>
      <c r="D2611" s="198">
        <v>45.63</v>
      </c>
    </row>
    <row r="2612" spans="1:4" ht="13.5">
      <c r="A2612" s="197">
        <v>93191</v>
      </c>
      <c r="B2612" s="197" t="s">
        <v>24910</v>
      </c>
      <c r="C2612" s="197" t="s">
        <v>119</v>
      </c>
      <c r="D2612" s="198">
        <v>48.23</v>
      </c>
    </row>
    <row r="2613" spans="1:4" ht="13.5">
      <c r="A2613" s="197">
        <v>93192</v>
      </c>
      <c r="B2613" s="197" t="s">
        <v>24911</v>
      </c>
      <c r="C2613" s="197" t="s">
        <v>119</v>
      </c>
      <c r="D2613" s="198">
        <v>49.67</v>
      </c>
    </row>
    <row r="2614" spans="1:4" ht="13.5">
      <c r="A2614" s="197">
        <v>93193</v>
      </c>
      <c r="B2614" s="197" t="s">
        <v>24912</v>
      </c>
      <c r="C2614" s="197" t="s">
        <v>119</v>
      </c>
      <c r="D2614" s="198">
        <v>49.11</v>
      </c>
    </row>
    <row r="2615" spans="1:4" ht="13.5">
      <c r="A2615" s="197">
        <v>93194</v>
      </c>
      <c r="B2615" s="197" t="s">
        <v>24913</v>
      </c>
      <c r="C2615" s="197" t="s">
        <v>119</v>
      </c>
      <c r="D2615" s="198">
        <v>52</v>
      </c>
    </row>
    <row r="2616" spans="1:4" ht="13.5">
      <c r="A2616" s="197">
        <v>93195</v>
      </c>
      <c r="B2616" s="197" t="s">
        <v>24914</v>
      </c>
      <c r="C2616" s="197" t="s">
        <v>119</v>
      </c>
      <c r="D2616" s="198">
        <v>62.94</v>
      </c>
    </row>
    <row r="2617" spans="1:4" ht="13.5">
      <c r="A2617" s="197">
        <v>93196</v>
      </c>
      <c r="B2617" s="197" t="s">
        <v>24915</v>
      </c>
      <c r="C2617" s="197" t="s">
        <v>119</v>
      </c>
      <c r="D2617" s="198">
        <v>97.25</v>
      </c>
    </row>
    <row r="2618" spans="1:4" ht="13.5">
      <c r="A2618" s="197">
        <v>93197</v>
      </c>
      <c r="B2618" s="197" t="s">
        <v>24916</v>
      </c>
      <c r="C2618" s="197" t="s">
        <v>119</v>
      </c>
      <c r="D2618" s="198">
        <v>108.38</v>
      </c>
    </row>
    <row r="2619" spans="1:4" ht="13.5">
      <c r="A2619" s="197">
        <v>93198</v>
      </c>
      <c r="B2619" s="197" t="s">
        <v>24917</v>
      </c>
      <c r="C2619" s="197" t="s">
        <v>119</v>
      </c>
      <c r="D2619" s="198">
        <v>39.340000000000003</v>
      </c>
    </row>
    <row r="2620" spans="1:4" ht="13.5">
      <c r="A2620" s="197">
        <v>93199</v>
      </c>
      <c r="B2620" s="197" t="s">
        <v>24918</v>
      </c>
      <c r="C2620" s="197" t="s">
        <v>119</v>
      </c>
      <c r="D2620" s="198">
        <v>38.67</v>
      </c>
    </row>
    <row r="2621" spans="1:4" ht="13.5">
      <c r="A2621" s="197">
        <v>93200</v>
      </c>
      <c r="B2621" s="197" t="s">
        <v>24919</v>
      </c>
      <c r="C2621" s="197" t="s">
        <v>119</v>
      </c>
      <c r="D2621" s="198">
        <v>3.14</v>
      </c>
    </row>
    <row r="2622" spans="1:4" ht="13.5">
      <c r="A2622" s="197">
        <v>93201</v>
      </c>
      <c r="B2622" s="197" t="s">
        <v>24920</v>
      </c>
      <c r="C2622" s="197" t="s">
        <v>119</v>
      </c>
      <c r="D2622" s="198">
        <v>6.88</v>
      </c>
    </row>
    <row r="2623" spans="1:4" ht="13.5">
      <c r="A2623" s="197">
        <v>93202</v>
      </c>
      <c r="B2623" s="197" t="s">
        <v>24921</v>
      </c>
      <c r="C2623" s="197" t="s">
        <v>119</v>
      </c>
      <c r="D2623" s="198">
        <v>30.55</v>
      </c>
    </row>
    <row r="2624" spans="1:4" ht="13.5">
      <c r="A2624" s="197">
        <v>93203</v>
      </c>
      <c r="B2624" s="197" t="s">
        <v>24922</v>
      </c>
      <c r="C2624" s="197" t="s">
        <v>119</v>
      </c>
      <c r="D2624" s="198">
        <v>17.07</v>
      </c>
    </row>
    <row r="2625" spans="1:4" ht="13.5">
      <c r="A2625" s="197">
        <v>93204</v>
      </c>
      <c r="B2625" s="197" t="s">
        <v>24923</v>
      </c>
      <c r="C2625" s="197" t="s">
        <v>119</v>
      </c>
      <c r="D2625" s="198">
        <v>71.2</v>
      </c>
    </row>
    <row r="2626" spans="1:4" ht="13.5">
      <c r="A2626" s="197">
        <v>93205</v>
      </c>
      <c r="B2626" s="197" t="s">
        <v>24924</v>
      </c>
      <c r="C2626" s="197" t="s">
        <v>119</v>
      </c>
      <c r="D2626" s="198">
        <v>38.99</v>
      </c>
    </row>
    <row r="2627" spans="1:4" ht="13.5">
      <c r="A2627" s="197">
        <v>95952</v>
      </c>
      <c r="B2627" s="197" t="s">
        <v>24925</v>
      </c>
      <c r="C2627" s="197" t="s">
        <v>105</v>
      </c>
      <c r="D2627" s="123">
        <v>2282.29</v>
      </c>
    </row>
    <row r="2628" spans="1:4" ht="13.5">
      <c r="A2628" s="197">
        <v>95953</v>
      </c>
      <c r="B2628" s="197" t="s">
        <v>24926</v>
      </c>
      <c r="C2628" s="197" t="s">
        <v>105</v>
      </c>
      <c r="D2628" s="123">
        <v>3736.47</v>
      </c>
    </row>
    <row r="2629" spans="1:4" ht="13.5">
      <c r="A2629" s="197">
        <v>95954</v>
      </c>
      <c r="B2629" s="197" t="s">
        <v>24927</v>
      </c>
      <c r="C2629" s="197" t="s">
        <v>105</v>
      </c>
      <c r="D2629" s="123">
        <v>2729.85</v>
      </c>
    </row>
    <row r="2630" spans="1:4" ht="13.5">
      <c r="A2630" s="197">
        <v>95955</v>
      </c>
      <c r="B2630" s="197" t="s">
        <v>24928</v>
      </c>
      <c r="C2630" s="197" t="s">
        <v>105</v>
      </c>
      <c r="D2630" s="123">
        <v>3356.84</v>
      </c>
    </row>
    <row r="2631" spans="1:4" ht="13.5">
      <c r="A2631" s="197">
        <v>95956</v>
      </c>
      <c r="B2631" s="197" t="s">
        <v>24929</v>
      </c>
      <c r="C2631" s="197" t="s">
        <v>105</v>
      </c>
      <c r="D2631" s="123">
        <v>2696.11</v>
      </c>
    </row>
    <row r="2632" spans="1:4" ht="13.5">
      <c r="A2632" s="197">
        <v>95957</v>
      </c>
      <c r="B2632" s="197" t="s">
        <v>24930</v>
      </c>
      <c r="C2632" s="197" t="s">
        <v>105</v>
      </c>
      <c r="D2632" s="123">
        <v>3427.43</v>
      </c>
    </row>
    <row r="2633" spans="1:4" ht="13.5">
      <c r="A2633" s="197">
        <v>95969</v>
      </c>
      <c r="B2633" s="197" t="s">
        <v>24931</v>
      </c>
      <c r="C2633" s="197" t="s">
        <v>105</v>
      </c>
      <c r="D2633" s="123">
        <v>3219.36</v>
      </c>
    </row>
    <row r="2634" spans="1:4" ht="13.5">
      <c r="A2634" s="197">
        <v>97733</v>
      </c>
      <c r="B2634" s="197" t="s">
        <v>24932</v>
      </c>
      <c r="C2634" s="197" t="s">
        <v>105</v>
      </c>
      <c r="D2634" s="123">
        <v>3688.11</v>
      </c>
    </row>
    <row r="2635" spans="1:4" ht="13.5">
      <c r="A2635" s="197">
        <v>97734</v>
      </c>
      <c r="B2635" s="197" t="s">
        <v>24933</v>
      </c>
      <c r="C2635" s="197" t="s">
        <v>105</v>
      </c>
      <c r="D2635" s="123">
        <v>3168.12</v>
      </c>
    </row>
    <row r="2636" spans="1:4" ht="13.5">
      <c r="A2636" s="197">
        <v>97735</v>
      </c>
      <c r="B2636" s="197" t="s">
        <v>24934</v>
      </c>
      <c r="C2636" s="197" t="s">
        <v>105</v>
      </c>
      <c r="D2636" s="123">
        <v>2605.46</v>
      </c>
    </row>
    <row r="2637" spans="1:4" ht="13.5">
      <c r="A2637" s="197">
        <v>97736</v>
      </c>
      <c r="B2637" s="197" t="s">
        <v>24935</v>
      </c>
      <c r="C2637" s="197" t="s">
        <v>105</v>
      </c>
      <c r="D2637" s="123">
        <v>1595.87</v>
      </c>
    </row>
    <row r="2638" spans="1:4" ht="13.5">
      <c r="A2638" s="197">
        <v>97737</v>
      </c>
      <c r="B2638" s="197" t="s">
        <v>24936</v>
      </c>
      <c r="C2638" s="197" t="s">
        <v>105</v>
      </c>
      <c r="D2638" s="123">
        <v>3703.02</v>
      </c>
    </row>
    <row r="2639" spans="1:4" ht="13.5">
      <c r="A2639" s="197">
        <v>97738</v>
      </c>
      <c r="B2639" s="197" t="s">
        <v>24937</v>
      </c>
      <c r="C2639" s="197" t="s">
        <v>105</v>
      </c>
      <c r="D2639" s="123">
        <v>4712.78</v>
      </c>
    </row>
    <row r="2640" spans="1:4" ht="13.5">
      <c r="A2640" s="197">
        <v>97739</v>
      </c>
      <c r="B2640" s="197" t="s">
        <v>24938</v>
      </c>
      <c r="C2640" s="197" t="s">
        <v>105</v>
      </c>
      <c r="D2640" s="123">
        <v>2925.64</v>
      </c>
    </row>
    <row r="2641" spans="1:4" ht="13.5">
      <c r="A2641" s="197">
        <v>97740</v>
      </c>
      <c r="B2641" s="197" t="s">
        <v>24939</v>
      </c>
      <c r="C2641" s="197" t="s">
        <v>105</v>
      </c>
      <c r="D2641" s="123">
        <v>2098.6999999999998</v>
      </c>
    </row>
    <row r="2642" spans="1:4" ht="13.5">
      <c r="A2642" s="197">
        <v>98615</v>
      </c>
      <c r="B2642" s="197" t="s">
        <v>24940</v>
      </c>
      <c r="C2642" s="197" t="s">
        <v>102</v>
      </c>
      <c r="D2642" s="198">
        <v>122.16</v>
      </c>
    </row>
    <row r="2643" spans="1:4" ht="13.5">
      <c r="A2643" s="197">
        <v>98616</v>
      </c>
      <c r="B2643" s="197" t="s">
        <v>24941</v>
      </c>
      <c r="C2643" s="197" t="s">
        <v>102</v>
      </c>
      <c r="D2643" s="198">
        <v>91.62</v>
      </c>
    </row>
    <row r="2644" spans="1:4" ht="13.5">
      <c r="A2644" s="197">
        <v>98617</v>
      </c>
      <c r="B2644" s="197" t="s">
        <v>24942</v>
      </c>
      <c r="C2644" s="197" t="s">
        <v>102</v>
      </c>
      <c r="D2644" s="198">
        <v>83.07</v>
      </c>
    </row>
    <row r="2645" spans="1:4" ht="13.5">
      <c r="A2645" s="197">
        <v>98618</v>
      </c>
      <c r="B2645" s="197" t="s">
        <v>24943</v>
      </c>
      <c r="C2645" s="197" t="s">
        <v>102</v>
      </c>
      <c r="D2645" s="198">
        <v>114.87</v>
      </c>
    </row>
    <row r="2646" spans="1:4" ht="13.5">
      <c r="A2646" s="197">
        <v>98619</v>
      </c>
      <c r="B2646" s="197" t="s">
        <v>24944</v>
      </c>
      <c r="C2646" s="197" t="s">
        <v>102</v>
      </c>
      <c r="D2646" s="198">
        <v>101.97</v>
      </c>
    </row>
    <row r="2647" spans="1:4" ht="13.5">
      <c r="A2647" s="197">
        <v>98620</v>
      </c>
      <c r="B2647" s="197" t="s">
        <v>24945</v>
      </c>
      <c r="C2647" s="197" t="s">
        <v>102</v>
      </c>
      <c r="D2647" s="198">
        <v>95.47</v>
      </c>
    </row>
    <row r="2648" spans="1:4" ht="13.5">
      <c r="A2648" s="197">
        <v>98621</v>
      </c>
      <c r="B2648" s="197" t="s">
        <v>24946</v>
      </c>
      <c r="C2648" s="197" t="s">
        <v>102</v>
      </c>
      <c r="D2648" s="198">
        <v>126.88</v>
      </c>
    </row>
    <row r="2649" spans="1:4" ht="13.5">
      <c r="A2649" s="197">
        <v>98622</v>
      </c>
      <c r="B2649" s="197" t="s">
        <v>24947</v>
      </c>
      <c r="C2649" s="197" t="s">
        <v>102</v>
      </c>
      <c r="D2649" s="198">
        <v>116.51</v>
      </c>
    </row>
    <row r="2650" spans="1:4" ht="13.5">
      <c r="A2650" s="197">
        <v>98623</v>
      </c>
      <c r="B2650" s="197" t="s">
        <v>24948</v>
      </c>
      <c r="C2650" s="197" t="s">
        <v>102</v>
      </c>
      <c r="D2650" s="198">
        <v>111.24</v>
      </c>
    </row>
    <row r="2651" spans="1:4" ht="13.5">
      <c r="A2651" s="197">
        <v>98624</v>
      </c>
      <c r="B2651" s="197" t="s">
        <v>24949</v>
      </c>
      <c r="C2651" s="197" t="s">
        <v>102</v>
      </c>
      <c r="D2651" s="198">
        <v>140.63999999999999</v>
      </c>
    </row>
    <row r="2652" spans="1:4" ht="13.5">
      <c r="A2652" s="197">
        <v>98625</v>
      </c>
      <c r="B2652" s="197" t="s">
        <v>24950</v>
      </c>
      <c r="C2652" s="197" t="s">
        <v>102</v>
      </c>
      <c r="D2652" s="198">
        <v>131.91999999999999</v>
      </c>
    </row>
    <row r="2653" spans="1:4" ht="13.5">
      <c r="A2653" s="197">
        <v>98626</v>
      </c>
      <c r="B2653" s="197" t="s">
        <v>24951</v>
      </c>
      <c r="C2653" s="197" t="s">
        <v>102</v>
      </c>
      <c r="D2653" s="198">
        <v>127.46</v>
      </c>
    </row>
    <row r="2654" spans="1:4" ht="13.5">
      <c r="A2654" s="197">
        <v>98655</v>
      </c>
      <c r="B2654" s="197" t="s">
        <v>24952</v>
      </c>
      <c r="C2654" s="197" t="s">
        <v>119</v>
      </c>
      <c r="D2654" s="198">
        <v>677.75</v>
      </c>
    </row>
    <row r="2655" spans="1:4" ht="13.5">
      <c r="A2655" s="197">
        <v>98656</v>
      </c>
      <c r="B2655" s="197" t="s">
        <v>24953</v>
      </c>
      <c r="C2655" s="197" t="s">
        <v>119</v>
      </c>
      <c r="D2655" s="198">
        <v>686.18</v>
      </c>
    </row>
    <row r="2656" spans="1:4" ht="13.5">
      <c r="A2656" s="197">
        <v>98657</v>
      </c>
      <c r="B2656" s="197" t="s">
        <v>24954</v>
      </c>
      <c r="C2656" s="197" t="s">
        <v>119</v>
      </c>
      <c r="D2656" s="198">
        <v>694.61</v>
      </c>
    </row>
    <row r="2657" spans="1:4" ht="13.5">
      <c r="A2657" s="197">
        <v>98658</v>
      </c>
      <c r="B2657" s="197" t="s">
        <v>24955</v>
      </c>
      <c r="C2657" s="197" t="s">
        <v>119</v>
      </c>
      <c r="D2657" s="198">
        <v>703.04</v>
      </c>
    </row>
    <row r="2658" spans="1:4" ht="13.5">
      <c r="A2658" s="197">
        <v>98659</v>
      </c>
      <c r="B2658" s="197" t="s">
        <v>24956</v>
      </c>
      <c r="C2658" s="197" t="s">
        <v>119</v>
      </c>
      <c r="D2658" s="198">
        <v>719.9</v>
      </c>
    </row>
    <row r="2659" spans="1:4" ht="13.5">
      <c r="A2659" s="197">
        <v>98746</v>
      </c>
      <c r="B2659" s="197" t="s">
        <v>24957</v>
      </c>
      <c r="C2659" s="197" t="s">
        <v>119</v>
      </c>
      <c r="D2659" s="198">
        <v>83.45</v>
      </c>
    </row>
    <row r="2660" spans="1:4" ht="13.5">
      <c r="A2660" s="197">
        <v>98749</v>
      </c>
      <c r="B2660" s="197" t="s">
        <v>24958</v>
      </c>
      <c r="C2660" s="197" t="s">
        <v>119</v>
      </c>
      <c r="D2660" s="198">
        <v>100.61</v>
      </c>
    </row>
    <row r="2661" spans="1:4" ht="13.5">
      <c r="A2661" s="197">
        <v>98750</v>
      </c>
      <c r="B2661" s="197" t="s">
        <v>24959</v>
      </c>
      <c r="C2661" s="197" t="s">
        <v>119</v>
      </c>
      <c r="D2661" s="198">
        <v>121.45</v>
      </c>
    </row>
    <row r="2662" spans="1:4" ht="13.5">
      <c r="A2662" s="197">
        <v>98751</v>
      </c>
      <c r="B2662" s="197" t="s">
        <v>24960</v>
      </c>
      <c r="C2662" s="197" t="s">
        <v>119</v>
      </c>
      <c r="D2662" s="198">
        <v>175.9</v>
      </c>
    </row>
    <row r="2663" spans="1:4" ht="13.5">
      <c r="A2663" s="197">
        <v>98752</v>
      </c>
      <c r="B2663" s="197" t="s">
        <v>24961</v>
      </c>
      <c r="C2663" s="197" t="s">
        <v>119</v>
      </c>
      <c r="D2663" s="198">
        <v>241.57</v>
      </c>
    </row>
    <row r="2664" spans="1:4" ht="13.5">
      <c r="A2664" s="197">
        <v>98753</v>
      </c>
      <c r="B2664" s="197" t="s">
        <v>24962</v>
      </c>
      <c r="C2664" s="197" t="s">
        <v>119</v>
      </c>
      <c r="D2664" s="198">
        <v>323.33999999999997</v>
      </c>
    </row>
    <row r="2665" spans="1:4" ht="13.5">
      <c r="A2665" s="197">
        <v>100763</v>
      </c>
      <c r="B2665" s="197" t="s">
        <v>24963</v>
      </c>
      <c r="C2665" s="197" t="s">
        <v>23988</v>
      </c>
      <c r="D2665" s="198">
        <v>17.39</v>
      </c>
    </row>
    <row r="2666" spans="1:4" ht="13.5">
      <c r="A2666" s="197">
        <v>100764</v>
      </c>
      <c r="B2666" s="197" t="s">
        <v>24964</v>
      </c>
      <c r="C2666" s="197" t="s">
        <v>23988</v>
      </c>
      <c r="D2666" s="198">
        <v>17.36</v>
      </c>
    </row>
    <row r="2667" spans="1:4" ht="13.5">
      <c r="A2667" s="197">
        <v>100765</v>
      </c>
      <c r="B2667" s="197" t="s">
        <v>24965</v>
      </c>
      <c r="C2667" s="197" t="s">
        <v>23988</v>
      </c>
      <c r="D2667" s="198">
        <v>16.79</v>
      </c>
    </row>
    <row r="2668" spans="1:4" ht="13.5">
      <c r="A2668" s="197">
        <v>100766</v>
      </c>
      <c r="B2668" s="197" t="s">
        <v>44065</v>
      </c>
      <c r="C2668" s="197" t="s">
        <v>23988</v>
      </c>
      <c r="D2668" s="198">
        <v>17.28</v>
      </c>
    </row>
    <row r="2669" spans="1:4" ht="13.5">
      <c r="A2669" s="197">
        <v>100767</v>
      </c>
      <c r="B2669" s="197" t="s">
        <v>24966</v>
      </c>
      <c r="C2669" s="197" t="s">
        <v>23988</v>
      </c>
      <c r="D2669" s="198">
        <v>18.25</v>
      </c>
    </row>
    <row r="2670" spans="1:4" ht="13.5">
      <c r="A2670" s="197">
        <v>100768</v>
      </c>
      <c r="B2670" s="197" t="s">
        <v>44066</v>
      </c>
      <c r="C2670" s="197" t="s">
        <v>23988</v>
      </c>
      <c r="D2670" s="198">
        <v>27.25</v>
      </c>
    </row>
    <row r="2671" spans="1:4" ht="13.5">
      <c r="A2671" s="197">
        <v>100769</v>
      </c>
      <c r="B2671" s="197" t="s">
        <v>24967</v>
      </c>
      <c r="C2671" s="197" t="s">
        <v>23988</v>
      </c>
      <c r="D2671" s="198">
        <v>22.86</v>
      </c>
    </row>
    <row r="2672" spans="1:4" ht="13.5">
      <c r="A2672" s="197">
        <v>100770</v>
      </c>
      <c r="B2672" s="197" t="s">
        <v>44067</v>
      </c>
      <c r="C2672" s="197" t="s">
        <v>23988</v>
      </c>
      <c r="D2672" s="198">
        <v>22.44</v>
      </c>
    </row>
    <row r="2673" spans="1:4" ht="13.5">
      <c r="A2673" s="197">
        <v>100771</v>
      </c>
      <c r="B2673" s="197" t="s">
        <v>24968</v>
      </c>
      <c r="C2673" s="197" t="s">
        <v>23988</v>
      </c>
      <c r="D2673" s="198">
        <v>29.84</v>
      </c>
    </row>
    <row r="2674" spans="1:4" ht="13.5">
      <c r="A2674" s="197">
        <v>100772</v>
      </c>
      <c r="B2674" s="197" t="s">
        <v>44068</v>
      </c>
      <c r="C2674" s="197" t="s">
        <v>23988</v>
      </c>
      <c r="D2674" s="198">
        <v>18.12</v>
      </c>
    </row>
    <row r="2675" spans="1:4" ht="13.5">
      <c r="A2675" s="197">
        <v>100773</v>
      </c>
      <c r="B2675" s="197" t="s">
        <v>24969</v>
      </c>
      <c r="C2675" s="197" t="s">
        <v>23988</v>
      </c>
      <c r="D2675" s="198">
        <v>20.71</v>
      </c>
    </row>
    <row r="2676" spans="1:4" ht="13.5">
      <c r="A2676" s="197">
        <v>100774</v>
      </c>
      <c r="B2676" s="197" t="s">
        <v>24970</v>
      </c>
      <c r="C2676" s="197" t="s">
        <v>23988</v>
      </c>
      <c r="D2676" s="198">
        <v>12.96</v>
      </c>
    </row>
    <row r="2677" spans="1:4" ht="13.5">
      <c r="A2677" s="197">
        <v>100775</v>
      </c>
      <c r="B2677" s="197" t="s">
        <v>24971</v>
      </c>
      <c r="C2677" s="197" t="s">
        <v>23988</v>
      </c>
      <c r="D2677" s="198">
        <v>15.13</v>
      </c>
    </row>
    <row r="2678" spans="1:4" ht="13.5">
      <c r="A2678" s="197">
        <v>100776</v>
      </c>
      <c r="B2678" s="197" t="s">
        <v>24972</v>
      </c>
      <c r="C2678" s="197" t="s">
        <v>23988</v>
      </c>
      <c r="D2678" s="198">
        <v>20.85</v>
      </c>
    </row>
    <row r="2679" spans="1:4" ht="13.5">
      <c r="A2679" s="197">
        <v>100777</v>
      </c>
      <c r="B2679" s="197" t="s">
        <v>24973</v>
      </c>
      <c r="C2679" s="197" t="s">
        <v>23988</v>
      </c>
      <c r="D2679" s="198">
        <v>15.43</v>
      </c>
    </row>
    <row r="2680" spans="1:4" ht="13.5">
      <c r="A2680" s="197">
        <v>100778</v>
      </c>
      <c r="B2680" s="197" t="s">
        <v>24974</v>
      </c>
      <c r="C2680" s="197" t="s">
        <v>23988</v>
      </c>
      <c r="D2680" s="198">
        <v>11.36</v>
      </c>
    </row>
    <row r="2681" spans="1:4" ht="13.5">
      <c r="A2681" s="197">
        <v>98560</v>
      </c>
      <c r="B2681" s="197" t="s">
        <v>24975</v>
      </c>
      <c r="C2681" s="197" t="s">
        <v>102</v>
      </c>
      <c r="D2681" s="198">
        <v>50.16</v>
      </c>
    </row>
    <row r="2682" spans="1:4" ht="13.5">
      <c r="A2682" s="197">
        <v>98561</v>
      </c>
      <c r="B2682" s="197" t="s">
        <v>24976</v>
      </c>
      <c r="C2682" s="197" t="s">
        <v>102</v>
      </c>
      <c r="D2682" s="198">
        <v>45.39</v>
      </c>
    </row>
    <row r="2683" spans="1:4" ht="13.5">
      <c r="A2683" s="197">
        <v>98562</v>
      </c>
      <c r="B2683" s="197" t="s">
        <v>24977</v>
      </c>
      <c r="C2683" s="197" t="s">
        <v>102</v>
      </c>
      <c r="D2683" s="198">
        <v>43.4</v>
      </c>
    </row>
    <row r="2684" spans="1:4" ht="13.5">
      <c r="A2684" s="197">
        <v>98555</v>
      </c>
      <c r="B2684" s="197" t="s">
        <v>24978</v>
      </c>
      <c r="C2684" s="197" t="s">
        <v>102</v>
      </c>
      <c r="D2684" s="198">
        <v>28.23</v>
      </c>
    </row>
    <row r="2685" spans="1:4" ht="13.5">
      <c r="A2685" s="197">
        <v>98556</v>
      </c>
      <c r="B2685" s="197" t="s">
        <v>24979</v>
      </c>
      <c r="C2685" s="197" t="s">
        <v>102</v>
      </c>
      <c r="D2685" s="198">
        <v>52.51</v>
      </c>
    </row>
    <row r="2686" spans="1:4" ht="13.5">
      <c r="A2686" s="197">
        <v>98558</v>
      </c>
      <c r="B2686" s="197" t="s">
        <v>24980</v>
      </c>
      <c r="C2686" s="197" t="s">
        <v>170</v>
      </c>
      <c r="D2686" s="198">
        <v>7.95</v>
      </c>
    </row>
    <row r="2687" spans="1:4" ht="13.5">
      <c r="A2687" s="197">
        <v>98559</v>
      </c>
      <c r="B2687" s="197" t="s">
        <v>24981</v>
      </c>
      <c r="C2687" s="197" t="s">
        <v>119</v>
      </c>
      <c r="D2687" s="198">
        <v>4.71</v>
      </c>
    </row>
    <row r="2688" spans="1:4" ht="13.5">
      <c r="A2688" s="197">
        <v>98546</v>
      </c>
      <c r="B2688" s="197" t="s">
        <v>110</v>
      </c>
      <c r="C2688" s="197" t="s">
        <v>102</v>
      </c>
      <c r="D2688" s="198">
        <v>103.59</v>
      </c>
    </row>
    <row r="2689" spans="1:4" ht="13.5">
      <c r="A2689" s="197">
        <v>98547</v>
      </c>
      <c r="B2689" s="197" t="s">
        <v>24982</v>
      </c>
      <c r="C2689" s="197" t="s">
        <v>102</v>
      </c>
      <c r="D2689" s="198">
        <v>191.17</v>
      </c>
    </row>
    <row r="2690" spans="1:4" ht="13.5">
      <c r="A2690" s="197">
        <v>98553</v>
      </c>
      <c r="B2690" s="197" t="s">
        <v>24983</v>
      </c>
      <c r="C2690" s="197" t="s">
        <v>102</v>
      </c>
      <c r="D2690" s="198">
        <v>124.41</v>
      </c>
    </row>
    <row r="2691" spans="1:4" ht="13.5">
      <c r="A2691" s="197">
        <v>98554</v>
      </c>
      <c r="B2691" s="197" t="s">
        <v>24984</v>
      </c>
      <c r="C2691" s="197" t="s">
        <v>102</v>
      </c>
      <c r="D2691" s="198">
        <v>45.37</v>
      </c>
    </row>
    <row r="2692" spans="1:4" ht="13.5">
      <c r="A2692" s="197">
        <v>98557</v>
      </c>
      <c r="B2692" s="197" t="s">
        <v>24985</v>
      </c>
      <c r="C2692" s="197" t="s">
        <v>102</v>
      </c>
      <c r="D2692" s="198">
        <v>41.12</v>
      </c>
    </row>
    <row r="2693" spans="1:4" ht="13.5">
      <c r="A2693" s="197">
        <v>98563</v>
      </c>
      <c r="B2693" s="197" t="s">
        <v>24986</v>
      </c>
      <c r="C2693" s="197" t="s">
        <v>102</v>
      </c>
      <c r="D2693" s="198">
        <v>34.64</v>
      </c>
    </row>
    <row r="2694" spans="1:4" ht="13.5">
      <c r="A2694" s="197">
        <v>98564</v>
      </c>
      <c r="B2694" s="197" t="s">
        <v>24987</v>
      </c>
      <c r="C2694" s="197" t="s">
        <v>102</v>
      </c>
      <c r="D2694" s="198">
        <v>52.6</v>
      </c>
    </row>
    <row r="2695" spans="1:4" ht="13.5">
      <c r="A2695" s="197">
        <v>98565</v>
      </c>
      <c r="B2695" s="197" t="s">
        <v>24988</v>
      </c>
      <c r="C2695" s="197" t="s">
        <v>102</v>
      </c>
      <c r="D2695" s="198">
        <v>50.2</v>
      </c>
    </row>
    <row r="2696" spans="1:4" ht="13.5">
      <c r="A2696" s="197">
        <v>98566</v>
      </c>
      <c r="B2696" s="197" t="s">
        <v>24989</v>
      </c>
      <c r="C2696" s="197" t="s">
        <v>102</v>
      </c>
      <c r="D2696" s="198">
        <v>68.150000000000006</v>
      </c>
    </row>
    <row r="2697" spans="1:4" ht="13.5">
      <c r="A2697" s="197">
        <v>98567</v>
      </c>
      <c r="B2697" s="197" t="s">
        <v>24990</v>
      </c>
      <c r="C2697" s="197" t="s">
        <v>102</v>
      </c>
      <c r="D2697" s="198">
        <v>65.069999999999993</v>
      </c>
    </row>
    <row r="2698" spans="1:4" ht="13.5">
      <c r="A2698" s="197">
        <v>98568</v>
      </c>
      <c r="B2698" s="197" t="s">
        <v>24991</v>
      </c>
      <c r="C2698" s="197" t="s">
        <v>102</v>
      </c>
      <c r="D2698" s="198">
        <v>82.99</v>
      </c>
    </row>
    <row r="2699" spans="1:4" ht="13.5">
      <c r="A2699" s="197">
        <v>98569</v>
      </c>
      <c r="B2699" s="197" t="s">
        <v>24992</v>
      </c>
      <c r="C2699" s="197" t="s">
        <v>102</v>
      </c>
      <c r="D2699" s="198">
        <v>80.61</v>
      </c>
    </row>
    <row r="2700" spans="1:4" ht="13.5">
      <c r="A2700" s="197">
        <v>98570</v>
      </c>
      <c r="B2700" s="197" t="s">
        <v>24993</v>
      </c>
      <c r="C2700" s="197" t="s">
        <v>102</v>
      </c>
      <c r="D2700" s="198">
        <v>98.59</v>
      </c>
    </row>
    <row r="2701" spans="1:4" ht="13.5">
      <c r="A2701" s="197">
        <v>98571</v>
      </c>
      <c r="B2701" s="197" t="s">
        <v>24994</v>
      </c>
      <c r="C2701" s="197" t="s">
        <v>102</v>
      </c>
      <c r="D2701" s="198">
        <v>38.56</v>
      </c>
    </row>
    <row r="2702" spans="1:4" ht="13.5">
      <c r="A2702" s="197">
        <v>98572</v>
      </c>
      <c r="B2702" s="197" t="s">
        <v>24995</v>
      </c>
      <c r="C2702" s="197" t="s">
        <v>102</v>
      </c>
      <c r="D2702" s="198">
        <v>47.67</v>
      </c>
    </row>
    <row r="2703" spans="1:4" ht="13.5">
      <c r="A2703" s="197">
        <v>98573</v>
      </c>
      <c r="B2703" s="197" t="s">
        <v>24996</v>
      </c>
      <c r="C2703" s="197" t="s">
        <v>102</v>
      </c>
      <c r="D2703" s="198">
        <v>65.150000000000006</v>
      </c>
    </row>
    <row r="2704" spans="1:4" ht="13.5">
      <c r="A2704" s="197">
        <v>91831</v>
      </c>
      <c r="B2704" s="197" t="s">
        <v>24997</v>
      </c>
      <c r="C2704" s="197" t="s">
        <v>119</v>
      </c>
      <c r="D2704" s="198">
        <v>8.56</v>
      </c>
    </row>
    <row r="2705" spans="1:4" ht="13.5">
      <c r="A2705" s="197">
        <v>91833</v>
      </c>
      <c r="B2705" s="197" t="s">
        <v>24998</v>
      </c>
      <c r="C2705" s="197" t="s">
        <v>119</v>
      </c>
      <c r="D2705" s="198">
        <v>9.0500000000000007</v>
      </c>
    </row>
    <row r="2706" spans="1:4" ht="13.5">
      <c r="A2706" s="197">
        <v>91834</v>
      </c>
      <c r="B2706" s="197" t="s">
        <v>24999</v>
      </c>
      <c r="C2706" s="197" t="s">
        <v>119</v>
      </c>
      <c r="D2706" s="198">
        <v>9.56</v>
      </c>
    </row>
    <row r="2707" spans="1:4" ht="13.5">
      <c r="A2707" s="197">
        <v>91835</v>
      </c>
      <c r="B2707" s="197" t="s">
        <v>25000</v>
      </c>
      <c r="C2707" s="197" t="s">
        <v>119</v>
      </c>
      <c r="D2707" s="198">
        <v>10.8</v>
      </c>
    </row>
    <row r="2708" spans="1:4" ht="13.5">
      <c r="A2708" s="197">
        <v>91836</v>
      </c>
      <c r="B2708" s="197" t="s">
        <v>25001</v>
      </c>
      <c r="C2708" s="197" t="s">
        <v>119</v>
      </c>
      <c r="D2708" s="198">
        <v>12.35</v>
      </c>
    </row>
    <row r="2709" spans="1:4" ht="13.5">
      <c r="A2709" s="197">
        <v>91837</v>
      </c>
      <c r="B2709" s="197" t="s">
        <v>25002</v>
      </c>
      <c r="C2709" s="197" t="s">
        <v>119</v>
      </c>
      <c r="D2709" s="198">
        <v>15.26</v>
      </c>
    </row>
    <row r="2710" spans="1:4" ht="13.5">
      <c r="A2710" s="197">
        <v>91839</v>
      </c>
      <c r="B2710" s="197" t="s">
        <v>25003</v>
      </c>
      <c r="C2710" s="197" t="s">
        <v>119</v>
      </c>
      <c r="D2710" s="198">
        <v>11.99</v>
      </c>
    </row>
    <row r="2711" spans="1:4" ht="13.5">
      <c r="A2711" s="197">
        <v>91840</v>
      </c>
      <c r="B2711" s="197" t="s">
        <v>25004</v>
      </c>
      <c r="C2711" s="197" t="s">
        <v>119</v>
      </c>
      <c r="D2711" s="198">
        <v>15.16</v>
      </c>
    </row>
    <row r="2712" spans="1:4" ht="13.5">
      <c r="A2712" s="197">
        <v>91841</v>
      </c>
      <c r="B2712" s="197" t="s">
        <v>25005</v>
      </c>
      <c r="C2712" s="197" t="s">
        <v>119</v>
      </c>
      <c r="D2712" s="198">
        <v>14.32</v>
      </c>
    </row>
    <row r="2713" spans="1:4" ht="13.5">
      <c r="A2713" s="197">
        <v>91842</v>
      </c>
      <c r="B2713" s="197" t="s">
        <v>25006</v>
      </c>
      <c r="C2713" s="197" t="s">
        <v>119</v>
      </c>
      <c r="D2713" s="198">
        <v>6.19</v>
      </c>
    </row>
    <row r="2714" spans="1:4" ht="13.5">
      <c r="A2714" s="197">
        <v>91843</v>
      </c>
      <c r="B2714" s="197" t="s">
        <v>25007</v>
      </c>
      <c r="C2714" s="197" t="s">
        <v>119</v>
      </c>
      <c r="D2714" s="198">
        <v>6.68</v>
      </c>
    </row>
    <row r="2715" spans="1:4" ht="13.5">
      <c r="A2715" s="197">
        <v>91844</v>
      </c>
      <c r="B2715" s="197" t="s">
        <v>25008</v>
      </c>
      <c r="C2715" s="197" t="s">
        <v>119</v>
      </c>
      <c r="D2715" s="198">
        <v>7.21</v>
      </c>
    </row>
    <row r="2716" spans="1:4" ht="13.5">
      <c r="A2716" s="197">
        <v>91845</v>
      </c>
      <c r="B2716" s="197" t="s">
        <v>25009</v>
      </c>
      <c r="C2716" s="197" t="s">
        <v>119</v>
      </c>
      <c r="D2716" s="198">
        <v>8.4499999999999993</v>
      </c>
    </row>
    <row r="2717" spans="1:4" ht="13.5">
      <c r="A2717" s="197">
        <v>91846</v>
      </c>
      <c r="B2717" s="197" t="s">
        <v>25010</v>
      </c>
      <c r="C2717" s="197" t="s">
        <v>119</v>
      </c>
      <c r="D2717" s="198">
        <v>10.01</v>
      </c>
    </row>
    <row r="2718" spans="1:4" ht="13.5">
      <c r="A2718" s="197">
        <v>91847</v>
      </c>
      <c r="B2718" s="197" t="s">
        <v>25011</v>
      </c>
      <c r="C2718" s="197" t="s">
        <v>119</v>
      </c>
      <c r="D2718" s="198">
        <v>12.92</v>
      </c>
    </row>
    <row r="2719" spans="1:4" ht="13.5">
      <c r="A2719" s="197">
        <v>91849</v>
      </c>
      <c r="B2719" s="197" t="s">
        <v>25012</v>
      </c>
      <c r="C2719" s="197" t="s">
        <v>119</v>
      </c>
      <c r="D2719" s="198">
        <v>9.65</v>
      </c>
    </row>
    <row r="2720" spans="1:4" ht="13.5">
      <c r="A2720" s="197">
        <v>91850</v>
      </c>
      <c r="B2720" s="197" t="s">
        <v>25013</v>
      </c>
      <c r="C2720" s="197" t="s">
        <v>119</v>
      </c>
      <c r="D2720" s="198">
        <v>12.87</v>
      </c>
    </row>
    <row r="2721" spans="1:4" ht="13.5">
      <c r="A2721" s="197">
        <v>91851</v>
      </c>
      <c r="B2721" s="197" t="s">
        <v>25014</v>
      </c>
      <c r="C2721" s="197" t="s">
        <v>119</v>
      </c>
      <c r="D2721" s="198">
        <v>12.03</v>
      </c>
    </row>
    <row r="2722" spans="1:4" ht="13.5">
      <c r="A2722" s="197">
        <v>91852</v>
      </c>
      <c r="B2722" s="197" t="s">
        <v>25015</v>
      </c>
      <c r="C2722" s="197" t="s">
        <v>119</v>
      </c>
      <c r="D2722" s="198">
        <v>9.16</v>
      </c>
    </row>
    <row r="2723" spans="1:4" ht="13.5">
      <c r="A2723" s="197">
        <v>91853</v>
      </c>
      <c r="B2723" s="197" t="s">
        <v>25016</v>
      </c>
      <c r="C2723" s="197" t="s">
        <v>119</v>
      </c>
      <c r="D2723" s="198">
        <v>9.61</v>
      </c>
    </row>
    <row r="2724" spans="1:4" ht="13.5">
      <c r="A2724" s="197">
        <v>91854</v>
      </c>
      <c r="B2724" s="197" t="s">
        <v>25017</v>
      </c>
      <c r="C2724" s="197" t="s">
        <v>119</v>
      </c>
      <c r="D2724" s="198">
        <v>10.14</v>
      </c>
    </row>
    <row r="2725" spans="1:4" ht="13.5">
      <c r="A2725" s="197">
        <v>91855</v>
      </c>
      <c r="B2725" s="197" t="s">
        <v>25018</v>
      </c>
      <c r="C2725" s="197" t="s">
        <v>119</v>
      </c>
      <c r="D2725" s="198">
        <v>11.29</v>
      </c>
    </row>
    <row r="2726" spans="1:4" ht="13.5">
      <c r="A2726" s="197">
        <v>91856</v>
      </c>
      <c r="B2726" s="197" t="s">
        <v>25019</v>
      </c>
      <c r="C2726" s="197" t="s">
        <v>119</v>
      </c>
      <c r="D2726" s="198">
        <v>12.81</v>
      </c>
    </row>
    <row r="2727" spans="1:4" ht="13.5">
      <c r="A2727" s="197">
        <v>91857</v>
      </c>
      <c r="B2727" s="197" t="s">
        <v>25020</v>
      </c>
      <c r="C2727" s="197" t="s">
        <v>119</v>
      </c>
      <c r="D2727" s="198">
        <v>15.49</v>
      </c>
    </row>
    <row r="2728" spans="1:4" ht="13.5">
      <c r="A2728" s="197">
        <v>91859</v>
      </c>
      <c r="B2728" s="197" t="s">
        <v>25021</v>
      </c>
      <c r="C2728" s="197" t="s">
        <v>119</v>
      </c>
      <c r="D2728" s="198">
        <v>12.47</v>
      </c>
    </row>
    <row r="2729" spans="1:4" ht="13.5">
      <c r="A2729" s="197">
        <v>91860</v>
      </c>
      <c r="B2729" s="197" t="s">
        <v>25022</v>
      </c>
      <c r="C2729" s="197" t="s">
        <v>119</v>
      </c>
      <c r="D2729" s="198">
        <v>15.55</v>
      </c>
    </row>
    <row r="2730" spans="1:4" ht="13.5">
      <c r="A2730" s="197">
        <v>91861</v>
      </c>
      <c r="B2730" s="197" t="s">
        <v>25023</v>
      </c>
      <c r="C2730" s="197" t="s">
        <v>119</v>
      </c>
      <c r="D2730" s="198">
        <v>14.77</v>
      </c>
    </row>
    <row r="2731" spans="1:4" ht="13.5">
      <c r="A2731" s="197">
        <v>91862</v>
      </c>
      <c r="B2731" s="197" t="s">
        <v>25024</v>
      </c>
      <c r="C2731" s="197" t="s">
        <v>119</v>
      </c>
      <c r="D2731" s="198">
        <v>10.27</v>
      </c>
    </row>
    <row r="2732" spans="1:4" ht="13.5">
      <c r="A2732" s="197">
        <v>91863</v>
      </c>
      <c r="B2732" s="197" t="s">
        <v>25025</v>
      </c>
      <c r="C2732" s="197" t="s">
        <v>119</v>
      </c>
      <c r="D2732" s="198">
        <v>12.02</v>
      </c>
    </row>
    <row r="2733" spans="1:4" ht="13.5">
      <c r="A2733" s="197">
        <v>91864</v>
      </c>
      <c r="B2733" s="197" t="s">
        <v>25026</v>
      </c>
      <c r="C2733" s="197" t="s">
        <v>119</v>
      </c>
      <c r="D2733" s="198">
        <v>15.7</v>
      </c>
    </row>
    <row r="2734" spans="1:4" ht="13.5">
      <c r="A2734" s="197">
        <v>91865</v>
      </c>
      <c r="B2734" s="197" t="s">
        <v>25027</v>
      </c>
      <c r="C2734" s="197" t="s">
        <v>119</v>
      </c>
      <c r="D2734" s="198">
        <v>19.41</v>
      </c>
    </row>
    <row r="2735" spans="1:4" ht="13.5">
      <c r="A2735" s="197">
        <v>91866</v>
      </c>
      <c r="B2735" s="197" t="s">
        <v>25028</v>
      </c>
      <c r="C2735" s="197" t="s">
        <v>119</v>
      </c>
      <c r="D2735" s="198">
        <v>8.08</v>
      </c>
    </row>
    <row r="2736" spans="1:4" ht="13.5">
      <c r="A2736" s="197">
        <v>91867</v>
      </c>
      <c r="B2736" s="197" t="s">
        <v>25029</v>
      </c>
      <c r="C2736" s="197" t="s">
        <v>119</v>
      </c>
      <c r="D2736" s="198">
        <v>9.82</v>
      </c>
    </row>
    <row r="2737" spans="1:4" ht="13.5">
      <c r="A2737" s="197">
        <v>91868</v>
      </c>
      <c r="B2737" s="197" t="s">
        <v>25030</v>
      </c>
      <c r="C2737" s="197" t="s">
        <v>119</v>
      </c>
      <c r="D2737" s="198">
        <v>13.51</v>
      </c>
    </row>
    <row r="2738" spans="1:4" ht="13.5">
      <c r="A2738" s="197">
        <v>91869</v>
      </c>
      <c r="B2738" s="197" t="s">
        <v>25031</v>
      </c>
      <c r="C2738" s="197" t="s">
        <v>119</v>
      </c>
      <c r="D2738" s="198">
        <v>17.23</v>
      </c>
    </row>
    <row r="2739" spans="1:4" ht="13.5">
      <c r="A2739" s="197">
        <v>91870</v>
      </c>
      <c r="B2739" s="197" t="s">
        <v>25032</v>
      </c>
      <c r="C2739" s="197" t="s">
        <v>119</v>
      </c>
      <c r="D2739" s="198">
        <v>11.74</v>
      </c>
    </row>
    <row r="2740" spans="1:4" ht="13.5">
      <c r="A2740" s="197">
        <v>91871</v>
      </c>
      <c r="B2740" s="197" t="s">
        <v>25033</v>
      </c>
      <c r="C2740" s="197" t="s">
        <v>119</v>
      </c>
      <c r="D2740" s="198">
        <v>13.55</v>
      </c>
    </row>
    <row r="2741" spans="1:4" ht="13.5">
      <c r="A2741" s="197">
        <v>91872</v>
      </c>
      <c r="B2741" s="197" t="s">
        <v>25034</v>
      </c>
      <c r="C2741" s="197" t="s">
        <v>119</v>
      </c>
      <c r="D2741" s="198">
        <v>17.23</v>
      </c>
    </row>
    <row r="2742" spans="1:4" ht="13.5">
      <c r="A2742" s="197">
        <v>91873</v>
      </c>
      <c r="B2742" s="197" t="s">
        <v>25035</v>
      </c>
      <c r="C2742" s="197" t="s">
        <v>119</v>
      </c>
      <c r="D2742" s="198">
        <v>20.89</v>
      </c>
    </row>
    <row r="2743" spans="1:4" ht="13.5">
      <c r="A2743" s="197">
        <v>93008</v>
      </c>
      <c r="B2743" s="197" t="s">
        <v>44069</v>
      </c>
      <c r="C2743" s="197" t="s">
        <v>119</v>
      </c>
      <c r="D2743" s="198">
        <v>16.5</v>
      </c>
    </row>
    <row r="2744" spans="1:4" ht="13.5">
      <c r="A2744" s="197">
        <v>93009</v>
      </c>
      <c r="B2744" s="197" t="s">
        <v>44070</v>
      </c>
      <c r="C2744" s="197" t="s">
        <v>119</v>
      </c>
      <c r="D2744" s="198">
        <v>23.98</v>
      </c>
    </row>
    <row r="2745" spans="1:4" ht="13.5">
      <c r="A2745" s="197">
        <v>93010</v>
      </c>
      <c r="B2745" s="197" t="s">
        <v>44071</v>
      </c>
      <c r="C2745" s="197" t="s">
        <v>119</v>
      </c>
      <c r="D2745" s="198">
        <v>33.090000000000003</v>
      </c>
    </row>
    <row r="2746" spans="1:4" ht="13.5">
      <c r="A2746" s="197">
        <v>93011</v>
      </c>
      <c r="B2746" s="197" t="s">
        <v>44072</v>
      </c>
      <c r="C2746" s="197" t="s">
        <v>119</v>
      </c>
      <c r="D2746" s="198">
        <v>40.270000000000003</v>
      </c>
    </row>
    <row r="2747" spans="1:4" ht="13.5">
      <c r="A2747" s="197">
        <v>93012</v>
      </c>
      <c r="B2747" s="197" t="s">
        <v>44073</v>
      </c>
      <c r="C2747" s="197" t="s">
        <v>119</v>
      </c>
      <c r="D2747" s="198">
        <v>60.33</v>
      </c>
    </row>
    <row r="2748" spans="1:4" ht="13.5">
      <c r="A2748" s="197">
        <v>95726</v>
      </c>
      <c r="B2748" s="197" t="s">
        <v>25036</v>
      </c>
      <c r="C2748" s="197" t="s">
        <v>119</v>
      </c>
      <c r="D2748" s="198">
        <v>7.04</v>
      </c>
    </row>
    <row r="2749" spans="1:4" ht="13.5">
      <c r="A2749" s="197">
        <v>95727</v>
      </c>
      <c r="B2749" s="197" t="s">
        <v>25037</v>
      </c>
      <c r="C2749" s="197" t="s">
        <v>119</v>
      </c>
      <c r="D2749" s="198">
        <v>7.99</v>
      </c>
    </row>
    <row r="2750" spans="1:4" ht="13.5">
      <c r="A2750" s="197">
        <v>95728</v>
      </c>
      <c r="B2750" s="197" t="s">
        <v>25038</v>
      </c>
      <c r="C2750" s="197" t="s">
        <v>119</v>
      </c>
      <c r="D2750" s="198">
        <v>9.99</v>
      </c>
    </row>
    <row r="2751" spans="1:4" ht="13.5">
      <c r="A2751" s="197">
        <v>95729</v>
      </c>
      <c r="B2751" s="197" t="s">
        <v>25039</v>
      </c>
      <c r="C2751" s="197" t="s">
        <v>119</v>
      </c>
      <c r="D2751" s="198">
        <v>9.41</v>
      </c>
    </row>
    <row r="2752" spans="1:4" ht="13.5">
      <c r="A2752" s="197">
        <v>95730</v>
      </c>
      <c r="B2752" s="197" t="s">
        <v>25040</v>
      </c>
      <c r="C2752" s="197" t="s">
        <v>119</v>
      </c>
      <c r="D2752" s="198">
        <v>10.36</v>
      </c>
    </row>
    <row r="2753" spans="1:4" ht="13.5">
      <c r="A2753" s="197">
        <v>95731</v>
      </c>
      <c r="B2753" s="197" t="s">
        <v>25041</v>
      </c>
      <c r="C2753" s="197" t="s">
        <v>119</v>
      </c>
      <c r="D2753" s="198">
        <v>12.36</v>
      </c>
    </row>
    <row r="2754" spans="1:4" ht="13.5">
      <c r="A2754" s="197">
        <v>95732</v>
      </c>
      <c r="B2754" s="197" t="s">
        <v>25042</v>
      </c>
      <c r="C2754" s="197" t="s">
        <v>170</v>
      </c>
      <c r="D2754" s="198">
        <v>4.78</v>
      </c>
    </row>
    <row r="2755" spans="1:4" ht="13.5">
      <c r="A2755" s="197">
        <v>95745</v>
      </c>
      <c r="B2755" s="197" t="s">
        <v>25043</v>
      </c>
      <c r="C2755" s="197" t="s">
        <v>119</v>
      </c>
      <c r="D2755" s="198">
        <v>23.72</v>
      </c>
    </row>
    <row r="2756" spans="1:4" ht="13.5">
      <c r="A2756" s="197">
        <v>95746</v>
      </c>
      <c r="B2756" s="197" t="s">
        <v>25044</v>
      </c>
      <c r="C2756" s="197" t="s">
        <v>119</v>
      </c>
      <c r="D2756" s="198">
        <v>29.44</v>
      </c>
    </row>
    <row r="2757" spans="1:4" ht="13.5">
      <c r="A2757" s="197">
        <v>95747</v>
      </c>
      <c r="B2757" s="197" t="s">
        <v>25045</v>
      </c>
      <c r="C2757" s="197" t="s">
        <v>119</v>
      </c>
      <c r="D2757" s="198">
        <v>48.28</v>
      </c>
    </row>
    <row r="2758" spans="1:4" ht="13.5">
      <c r="A2758" s="197">
        <v>95748</v>
      </c>
      <c r="B2758" s="197" t="s">
        <v>25046</v>
      </c>
      <c r="C2758" s="197" t="s">
        <v>119</v>
      </c>
      <c r="D2758" s="198">
        <v>52.31</v>
      </c>
    </row>
    <row r="2759" spans="1:4" ht="13.5">
      <c r="A2759" s="197">
        <v>95749</v>
      </c>
      <c r="B2759" s="197" t="s">
        <v>25047</v>
      </c>
      <c r="C2759" s="197" t="s">
        <v>119</v>
      </c>
      <c r="D2759" s="198">
        <v>31.38</v>
      </c>
    </row>
    <row r="2760" spans="1:4" ht="13.5">
      <c r="A2760" s="197">
        <v>95750</v>
      </c>
      <c r="B2760" s="197" t="s">
        <v>25048</v>
      </c>
      <c r="C2760" s="197" t="s">
        <v>119</v>
      </c>
      <c r="D2760" s="198">
        <v>36.93</v>
      </c>
    </row>
    <row r="2761" spans="1:4" ht="13.5">
      <c r="A2761" s="197">
        <v>95751</v>
      </c>
      <c r="B2761" s="197" t="s">
        <v>25049</v>
      </c>
      <c r="C2761" s="197" t="s">
        <v>119</v>
      </c>
      <c r="D2761" s="198">
        <v>55.54</v>
      </c>
    </row>
    <row r="2762" spans="1:4" ht="13.5">
      <c r="A2762" s="197">
        <v>95752</v>
      </c>
      <c r="B2762" s="197" t="s">
        <v>25050</v>
      </c>
      <c r="C2762" s="197" t="s">
        <v>119</v>
      </c>
      <c r="D2762" s="198">
        <v>59.3</v>
      </c>
    </row>
    <row r="2763" spans="1:4" ht="13.5">
      <c r="A2763" s="197">
        <v>97667</v>
      </c>
      <c r="B2763" s="197" t="s">
        <v>44074</v>
      </c>
      <c r="C2763" s="197" t="s">
        <v>119</v>
      </c>
      <c r="D2763" s="198">
        <v>10.11</v>
      </c>
    </row>
    <row r="2764" spans="1:4" ht="13.5">
      <c r="A2764" s="197">
        <v>97668</v>
      </c>
      <c r="B2764" s="197" t="s">
        <v>44075</v>
      </c>
      <c r="C2764" s="197" t="s">
        <v>119</v>
      </c>
      <c r="D2764" s="198">
        <v>14.42</v>
      </c>
    </row>
    <row r="2765" spans="1:4" ht="13.5">
      <c r="A2765" s="197">
        <v>97669</v>
      </c>
      <c r="B2765" s="197" t="s">
        <v>44076</v>
      </c>
      <c r="C2765" s="197" t="s">
        <v>119</v>
      </c>
      <c r="D2765" s="198">
        <v>21.24</v>
      </c>
    </row>
    <row r="2766" spans="1:4" ht="13.5">
      <c r="A2766" s="197">
        <v>97670</v>
      </c>
      <c r="B2766" s="197" t="s">
        <v>44077</v>
      </c>
      <c r="C2766" s="197" t="s">
        <v>119</v>
      </c>
      <c r="D2766" s="198">
        <v>27.47</v>
      </c>
    </row>
    <row r="2767" spans="1:4" ht="13.5">
      <c r="A2767" s="197">
        <v>91874</v>
      </c>
      <c r="B2767" s="197" t="s">
        <v>25051</v>
      </c>
      <c r="C2767" s="197" t="s">
        <v>170</v>
      </c>
      <c r="D2767" s="198">
        <v>5.33</v>
      </c>
    </row>
    <row r="2768" spans="1:4" ht="13.5">
      <c r="A2768" s="197">
        <v>91875</v>
      </c>
      <c r="B2768" s="197" t="s">
        <v>25052</v>
      </c>
      <c r="C2768" s="197" t="s">
        <v>170</v>
      </c>
      <c r="D2768" s="198">
        <v>7.02</v>
      </c>
    </row>
    <row r="2769" spans="1:4" ht="13.5">
      <c r="A2769" s="197">
        <v>91876</v>
      </c>
      <c r="B2769" s="197" t="s">
        <v>25053</v>
      </c>
      <c r="C2769" s="197" t="s">
        <v>170</v>
      </c>
      <c r="D2769" s="198">
        <v>9.2200000000000006</v>
      </c>
    </row>
    <row r="2770" spans="1:4" ht="13.5">
      <c r="A2770" s="197">
        <v>91877</v>
      </c>
      <c r="B2770" s="197" t="s">
        <v>25054</v>
      </c>
      <c r="C2770" s="197" t="s">
        <v>170</v>
      </c>
      <c r="D2770" s="198">
        <v>12.11</v>
      </c>
    </row>
    <row r="2771" spans="1:4" ht="13.5">
      <c r="A2771" s="197">
        <v>91878</v>
      </c>
      <c r="B2771" s="197" t="s">
        <v>25055</v>
      </c>
      <c r="C2771" s="197" t="s">
        <v>170</v>
      </c>
      <c r="D2771" s="198">
        <v>6.93</v>
      </c>
    </row>
    <row r="2772" spans="1:4" ht="13.5">
      <c r="A2772" s="197">
        <v>91879</v>
      </c>
      <c r="B2772" s="197" t="s">
        <v>25056</v>
      </c>
      <c r="C2772" s="197" t="s">
        <v>170</v>
      </c>
      <c r="D2772" s="198">
        <v>8.57</v>
      </c>
    </row>
    <row r="2773" spans="1:4" ht="13.5">
      <c r="A2773" s="197">
        <v>91880</v>
      </c>
      <c r="B2773" s="197" t="s">
        <v>25057</v>
      </c>
      <c r="C2773" s="197" t="s">
        <v>170</v>
      </c>
      <c r="D2773" s="198">
        <v>10.82</v>
      </c>
    </row>
    <row r="2774" spans="1:4" ht="13.5">
      <c r="A2774" s="197">
        <v>91881</v>
      </c>
      <c r="B2774" s="197" t="s">
        <v>25058</v>
      </c>
      <c r="C2774" s="197" t="s">
        <v>170</v>
      </c>
      <c r="D2774" s="198">
        <v>13.72</v>
      </c>
    </row>
    <row r="2775" spans="1:4" ht="13.5">
      <c r="A2775" s="197">
        <v>91882</v>
      </c>
      <c r="B2775" s="197" t="s">
        <v>25059</v>
      </c>
      <c r="C2775" s="197" t="s">
        <v>170</v>
      </c>
      <c r="D2775" s="198">
        <v>8.65</v>
      </c>
    </row>
    <row r="2776" spans="1:4" ht="13.5">
      <c r="A2776" s="197">
        <v>91884</v>
      </c>
      <c r="B2776" s="197" t="s">
        <v>25060</v>
      </c>
      <c r="C2776" s="197" t="s">
        <v>170</v>
      </c>
      <c r="D2776" s="198">
        <v>9.9</v>
      </c>
    </row>
    <row r="2777" spans="1:4" ht="13.5">
      <c r="A2777" s="197">
        <v>91885</v>
      </c>
      <c r="B2777" s="197" t="s">
        <v>25061</v>
      </c>
      <c r="C2777" s="197" t="s">
        <v>170</v>
      </c>
      <c r="D2777" s="198">
        <v>11.6</v>
      </c>
    </row>
    <row r="2778" spans="1:4" ht="13.5">
      <c r="A2778" s="197">
        <v>91886</v>
      </c>
      <c r="B2778" s="197" t="s">
        <v>25062</v>
      </c>
      <c r="C2778" s="197" t="s">
        <v>170</v>
      </c>
      <c r="D2778" s="198">
        <v>13.89</v>
      </c>
    </row>
    <row r="2779" spans="1:4" ht="13.5">
      <c r="A2779" s="197">
        <v>91887</v>
      </c>
      <c r="B2779" s="197" t="s">
        <v>25063</v>
      </c>
      <c r="C2779" s="197" t="s">
        <v>170</v>
      </c>
      <c r="D2779" s="198">
        <v>9.41</v>
      </c>
    </row>
    <row r="2780" spans="1:4" ht="13.5">
      <c r="A2780" s="197">
        <v>91889</v>
      </c>
      <c r="B2780" s="197" t="s">
        <v>25064</v>
      </c>
      <c r="C2780" s="197" t="s">
        <v>170</v>
      </c>
      <c r="D2780" s="198">
        <v>9.14</v>
      </c>
    </row>
    <row r="2781" spans="1:4" ht="13.5">
      <c r="A2781" s="197">
        <v>91890</v>
      </c>
      <c r="B2781" s="197" t="s">
        <v>25065</v>
      </c>
      <c r="C2781" s="197" t="s">
        <v>170</v>
      </c>
      <c r="D2781" s="198">
        <v>11.38</v>
      </c>
    </row>
    <row r="2782" spans="1:4" ht="13.5">
      <c r="A2782" s="197">
        <v>91892</v>
      </c>
      <c r="B2782" s="197" t="s">
        <v>25066</v>
      </c>
      <c r="C2782" s="197" t="s">
        <v>170</v>
      </c>
      <c r="D2782" s="198">
        <v>13.19</v>
      </c>
    </row>
    <row r="2783" spans="1:4" ht="13.5">
      <c r="A2783" s="197">
        <v>91893</v>
      </c>
      <c r="B2783" s="197" t="s">
        <v>25067</v>
      </c>
      <c r="C2783" s="197" t="s">
        <v>170</v>
      </c>
      <c r="D2783" s="198">
        <v>15.41</v>
      </c>
    </row>
    <row r="2784" spans="1:4" ht="13.5">
      <c r="A2784" s="197">
        <v>91895</v>
      </c>
      <c r="B2784" s="197" t="s">
        <v>25068</v>
      </c>
      <c r="C2784" s="197" t="s">
        <v>170</v>
      </c>
      <c r="D2784" s="198">
        <v>17.25</v>
      </c>
    </row>
    <row r="2785" spans="1:4" ht="13.5">
      <c r="A2785" s="197">
        <v>91896</v>
      </c>
      <c r="B2785" s="197" t="s">
        <v>25069</v>
      </c>
      <c r="C2785" s="197" t="s">
        <v>170</v>
      </c>
      <c r="D2785" s="198">
        <v>18.940000000000001</v>
      </c>
    </row>
    <row r="2786" spans="1:4" ht="13.5">
      <c r="A2786" s="197">
        <v>91898</v>
      </c>
      <c r="B2786" s="197" t="s">
        <v>25070</v>
      </c>
      <c r="C2786" s="197" t="s">
        <v>170</v>
      </c>
      <c r="D2786" s="198">
        <v>20.91</v>
      </c>
    </row>
    <row r="2787" spans="1:4" ht="13.5">
      <c r="A2787" s="197">
        <v>91899</v>
      </c>
      <c r="B2787" s="197" t="s">
        <v>25071</v>
      </c>
      <c r="C2787" s="197" t="s">
        <v>170</v>
      </c>
      <c r="D2787" s="198">
        <v>11.74</v>
      </c>
    </row>
    <row r="2788" spans="1:4" ht="13.5">
      <c r="A2788" s="197">
        <v>91901</v>
      </c>
      <c r="B2788" s="197" t="s">
        <v>25072</v>
      </c>
      <c r="C2788" s="197" t="s">
        <v>170</v>
      </c>
      <c r="D2788" s="198">
        <v>11.47</v>
      </c>
    </row>
    <row r="2789" spans="1:4" ht="13.5">
      <c r="A2789" s="197">
        <v>91902</v>
      </c>
      <c r="B2789" s="197" t="s">
        <v>25073</v>
      </c>
      <c r="C2789" s="197" t="s">
        <v>170</v>
      </c>
      <c r="D2789" s="198">
        <v>13.7</v>
      </c>
    </row>
    <row r="2790" spans="1:4" ht="13.5">
      <c r="A2790" s="197">
        <v>91904</v>
      </c>
      <c r="B2790" s="197" t="s">
        <v>25074</v>
      </c>
      <c r="C2790" s="197" t="s">
        <v>170</v>
      </c>
      <c r="D2790" s="198">
        <v>15.51</v>
      </c>
    </row>
    <row r="2791" spans="1:4" ht="13.5">
      <c r="A2791" s="197">
        <v>91905</v>
      </c>
      <c r="B2791" s="197" t="s">
        <v>25075</v>
      </c>
      <c r="C2791" s="197" t="s">
        <v>170</v>
      </c>
      <c r="D2791" s="198">
        <v>17.72</v>
      </c>
    </row>
    <row r="2792" spans="1:4" ht="13.5">
      <c r="A2792" s="197">
        <v>91907</v>
      </c>
      <c r="B2792" s="197" t="s">
        <v>25076</v>
      </c>
      <c r="C2792" s="197" t="s">
        <v>170</v>
      </c>
      <c r="D2792" s="198">
        <v>19.559999999999999</v>
      </c>
    </row>
    <row r="2793" spans="1:4" ht="13.5">
      <c r="A2793" s="197">
        <v>91908</v>
      </c>
      <c r="B2793" s="197" t="s">
        <v>25077</v>
      </c>
      <c r="C2793" s="197" t="s">
        <v>170</v>
      </c>
      <c r="D2793" s="198">
        <v>21.31</v>
      </c>
    </row>
    <row r="2794" spans="1:4" ht="13.5">
      <c r="A2794" s="197">
        <v>91910</v>
      </c>
      <c r="B2794" s="197" t="s">
        <v>25078</v>
      </c>
      <c r="C2794" s="197" t="s">
        <v>170</v>
      </c>
      <c r="D2794" s="198">
        <v>23.28</v>
      </c>
    </row>
    <row r="2795" spans="1:4" ht="13.5">
      <c r="A2795" s="197">
        <v>91911</v>
      </c>
      <c r="B2795" s="197" t="s">
        <v>25079</v>
      </c>
      <c r="C2795" s="197" t="s">
        <v>170</v>
      </c>
      <c r="D2795" s="198">
        <v>14.4</v>
      </c>
    </row>
    <row r="2796" spans="1:4" ht="13.5">
      <c r="A2796" s="197">
        <v>91913</v>
      </c>
      <c r="B2796" s="197" t="s">
        <v>25080</v>
      </c>
      <c r="C2796" s="197" t="s">
        <v>170</v>
      </c>
      <c r="D2796" s="198">
        <v>14.13</v>
      </c>
    </row>
    <row r="2797" spans="1:4" ht="13.5">
      <c r="A2797" s="197">
        <v>91914</v>
      </c>
      <c r="B2797" s="197" t="s">
        <v>25081</v>
      </c>
      <c r="C2797" s="197" t="s">
        <v>170</v>
      </c>
      <c r="D2797" s="198">
        <v>15.76</v>
      </c>
    </row>
    <row r="2798" spans="1:4" ht="13.5">
      <c r="A2798" s="197">
        <v>91916</v>
      </c>
      <c r="B2798" s="197" t="s">
        <v>25082</v>
      </c>
      <c r="C2798" s="197" t="s">
        <v>170</v>
      </c>
      <c r="D2798" s="198">
        <v>17.57</v>
      </c>
    </row>
    <row r="2799" spans="1:4" ht="13.5">
      <c r="A2799" s="197">
        <v>91917</v>
      </c>
      <c r="B2799" s="197" t="s">
        <v>25083</v>
      </c>
      <c r="C2799" s="197" t="s">
        <v>170</v>
      </c>
      <c r="D2799" s="198">
        <v>18.940000000000001</v>
      </c>
    </row>
    <row r="2800" spans="1:4" ht="13.5">
      <c r="A2800" s="197">
        <v>91919</v>
      </c>
      <c r="B2800" s="197" t="s">
        <v>25084</v>
      </c>
      <c r="C2800" s="197" t="s">
        <v>170</v>
      </c>
      <c r="D2800" s="198">
        <v>20.78</v>
      </c>
    </row>
    <row r="2801" spans="1:4" ht="13.5">
      <c r="A2801" s="197">
        <v>91920</v>
      </c>
      <c r="B2801" s="197" t="s">
        <v>25085</v>
      </c>
      <c r="C2801" s="197" t="s">
        <v>170</v>
      </c>
      <c r="D2801" s="198">
        <v>21.6</v>
      </c>
    </row>
    <row r="2802" spans="1:4" ht="13.5">
      <c r="A2802" s="197">
        <v>91922</v>
      </c>
      <c r="B2802" s="197" t="s">
        <v>25086</v>
      </c>
      <c r="C2802" s="197" t="s">
        <v>170</v>
      </c>
      <c r="D2802" s="198">
        <v>23.57</v>
      </c>
    </row>
    <row r="2803" spans="1:4" ht="13.5">
      <c r="A2803" s="197">
        <v>93013</v>
      </c>
      <c r="B2803" s="197" t="s">
        <v>44078</v>
      </c>
      <c r="C2803" s="197" t="s">
        <v>170</v>
      </c>
      <c r="D2803" s="198">
        <v>15.68</v>
      </c>
    </row>
    <row r="2804" spans="1:4" ht="13.5">
      <c r="A2804" s="197">
        <v>93014</v>
      </c>
      <c r="B2804" s="197" t="s">
        <v>44079</v>
      </c>
      <c r="C2804" s="197" t="s">
        <v>170</v>
      </c>
      <c r="D2804" s="198">
        <v>19</v>
      </c>
    </row>
    <row r="2805" spans="1:4" ht="13.5">
      <c r="A2805" s="197">
        <v>93015</v>
      </c>
      <c r="B2805" s="197" t="s">
        <v>44080</v>
      </c>
      <c r="C2805" s="197" t="s">
        <v>170</v>
      </c>
      <c r="D2805" s="198">
        <v>27.6</v>
      </c>
    </row>
    <row r="2806" spans="1:4" ht="13.5">
      <c r="A2806" s="197">
        <v>93016</v>
      </c>
      <c r="B2806" s="197" t="s">
        <v>44081</v>
      </c>
      <c r="C2806" s="197" t="s">
        <v>170</v>
      </c>
      <c r="D2806" s="198">
        <v>33.07</v>
      </c>
    </row>
    <row r="2807" spans="1:4" ht="13.5">
      <c r="A2807" s="197">
        <v>93017</v>
      </c>
      <c r="B2807" s="197" t="s">
        <v>44082</v>
      </c>
      <c r="C2807" s="197" t="s">
        <v>170</v>
      </c>
      <c r="D2807" s="198">
        <v>48.43</v>
      </c>
    </row>
    <row r="2808" spans="1:4" ht="13.5">
      <c r="A2808" s="197">
        <v>93018</v>
      </c>
      <c r="B2808" s="197" t="s">
        <v>44083</v>
      </c>
      <c r="C2808" s="197" t="s">
        <v>170</v>
      </c>
      <c r="D2808" s="198">
        <v>23.86</v>
      </c>
    </row>
    <row r="2809" spans="1:4" ht="13.5">
      <c r="A2809" s="197">
        <v>93020</v>
      </c>
      <c r="B2809" s="197" t="s">
        <v>44084</v>
      </c>
      <c r="C2809" s="197" t="s">
        <v>170</v>
      </c>
      <c r="D2809" s="198">
        <v>29.93</v>
      </c>
    </row>
    <row r="2810" spans="1:4" ht="13.5">
      <c r="A2810" s="197">
        <v>93022</v>
      </c>
      <c r="B2810" s="197" t="s">
        <v>44085</v>
      </c>
      <c r="C2810" s="197" t="s">
        <v>170</v>
      </c>
      <c r="D2810" s="198">
        <v>47.33</v>
      </c>
    </row>
    <row r="2811" spans="1:4" ht="13.5">
      <c r="A2811" s="197">
        <v>93024</v>
      </c>
      <c r="B2811" s="197" t="s">
        <v>44086</v>
      </c>
      <c r="C2811" s="197" t="s">
        <v>170</v>
      </c>
      <c r="D2811" s="198">
        <v>50.16</v>
      </c>
    </row>
    <row r="2812" spans="1:4" ht="13.5">
      <c r="A2812" s="197">
        <v>93026</v>
      </c>
      <c r="B2812" s="197" t="s">
        <v>44087</v>
      </c>
      <c r="C2812" s="197" t="s">
        <v>170</v>
      </c>
      <c r="D2812" s="198">
        <v>79.099999999999994</v>
      </c>
    </row>
    <row r="2813" spans="1:4" ht="13.5">
      <c r="A2813" s="197">
        <v>95733</v>
      </c>
      <c r="B2813" s="197" t="s">
        <v>25087</v>
      </c>
      <c r="C2813" s="197" t="s">
        <v>170</v>
      </c>
      <c r="D2813" s="198">
        <v>6.23</v>
      </c>
    </row>
    <row r="2814" spans="1:4" ht="13.5">
      <c r="A2814" s="197">
        <v>95734</v>
      </c>
      <c r="B2814" s="197" t="s">
        <v>25088</v>
      </c>
      <c r="C2814" s="197" t="s">
        <v>170</v>
      </c>
      <c r="D2814" s="198">
        <v>8.27</v>
      </c>
    </row>
    <row r="2815" spans="1:4" ht="13.5">
      <c r="A2815" s="197">
        <v>95735</v>
      </c>
      <c r="B2815" s="197" t="s">
        <v>25089</v>
      </c>
      <c r="C2815" s="197" t="s">
        <v>170</v>
      </c>
      <c r="D2815" s="198">
        <v>7.24</v>
      </c>
    </row>
    <row r="2816" spans="1:4" ht="13.5">
      <c r="A2816" s="197">
        <v>95736</v>
      </c>
      <c r="B2816" s="197" t="s">
        <v>25090</v>
      </c>
      <c r="C2816" s="197" t="s">
        <v>170</v>
      </c>
      <c r="D2816" s="198">
        <v>8.4</v>
      </c>
    </row>
    <row r="2817" spans="1:4" ht="13.5">
      <c r="A2817" s="197">
        <v>95738</v>
      </c>
      <c r="B2817" s="197" t="s">
        <v>25091</v>
      </c>
      <c r="C2817" s="197" t="s">
        <v>170</v>
      </c>
      <c r="D2817" s="198">
        <v>10.029999999999999</v>
      </c>
    </row>
    <row r="2818" spans="1:4" ht="13.5">
      <c r="A2818" s="197">
        <v>95753</v>
      </c>
      <c r="B2818" s="197" t="s">
        <v>25092</v>
      </c>
      <c r="C2818" s="197" t="s">
        <v>170</v>
      </c>
      <c r="D2818" s="198">
        <v>8.15</v>
      </c>
    </row>
    <row r="2819" spans="1:4" ht="13.5">
      <c r="A2819" s="197">
        <v>95754</v>
      </c>
      <c r="B2819" s="197" t="s">
        <v>25093</v>
      </c>
      <c r="C2819" s="197" t="s">
        <v>170</v>
      </c>
      <c r="D2819" s="198">
        <v>10.17</v>
      </c>
    </row>
    <row r="2820" spans="1:4" ht="13.5">
      <c r="A2820" s="197">
        <v>95755</v>
      </c>
      <c r="B2820" s="197" t="s">
        <v>25094</v>
      </c>
      <c r="C2820" s="197" t="s">
        <v>170</v>
      </c>
      <c r="D2820" s="198">
        <v>14.54</v>
      </c>
    </row>
    <row r="2821" spans="1:4" ht="13.5">
      <c r="A2821" s="197">
        <v>95756</v>
      </c>
      <c r="B2821" s="197" t="s">
        <v>25095</v>
      </c>
      <c r="C2821" s="197" t="s">
        <v>170</v>
      </c>
      <c r="D2821" s="198">
        <v>19.3</v>
      </c>
    </row>
    <row r="2822" spans="1:4" ht="13.5">
      <c r="A2822" s="197">
        <v>95757</v>
      </c>
      <c r="B2822" s="197" t="s">
        <v>25096</v>
      </c>
      <c r="C2822" s="197" t="s">
        <v>170</v>
      </c>
      <c r="D2822" s="198">
        <v>12.41</v>
      </c>
    </row>
    <row r="2823" spans="1:4" ht="13.5">
      <c r="A2823" s="197">
        <v>95758</v>
      </c>
      <c r="B2823" s="197" t="s">
        <v>25097</v>
      </c>
      <c r="C2823" s="197" t="s">
        <v>170</v>
      </c>
      <c r="D2823" s="198">
        <v>13.92</v>
      </c>
    </row>
    <row r="2824" spans="1:4" ht="13.5">
      <c r="A2824" s="197">
        <v>95759</v>
      </c>
      <c r="B2824" s="197" t="s">
        <v>25098</v>
      </c>
      <c r="C2824" s="197" t="s">
        <v>170</v>
      </c>
      <c r="D2824" s="198">
        <v>17.600000000000001</v>
      </c>
    </row>
    <row r="2825" spans="1:4" ht="13.5">
      <c r="A2825" s="197">
        <v>95760</v>
      </c>
      <c r="B2825" s="197" t="s">
        <v>25099</v>
      </c>
      <c r="C2825" s="197" t="s">
        <v>170</v>
      </c>
      <c r="D2825" s="198">
        <v>21.54</v>
      </c>
    </row>
    <row r="2826" spans="1:4" ht="13.5">
      <c r="A2826" s="197">
        <v>97559</v>
      </c>
      <c r="B2826" s="197" t="s">
        <v>25100</v>
      </c>
      <c r="C2826" s="197" t="s">
        <v>170</v>
      </c>
      <c r="D2826" s="198">
        <v>11.18</v>
      </c>
    </row>
    <row r="2827" spans="1:4" ht="13.5">
      <c r="A2827" s="197">
        <v>97562</v>
      </c>
      <c r="B2827" s="197" t="s">
        <v>25101</v>
      </c>
      <c r="C2827" s="197" t="s">
        <v>170</v>
      </c>
      <c r="D2827" s="198">
        <v>13.5</v>
      </c>
    </row>
    <row r="2828" spans="1:4" ht="13.5">
      <c r="A2828" s="197">
        <v>97564</v>
      </c>
      <c r="B2828" s="197" t="s">
        <v>25102</v>
      </c>
      <c r="C2828" s="197" t="s">
        <v>170</v>
      </c>
      <c r="D2828" s="198">
        <v>15.56</v>
      </c>
    </row>
    <row r="2829" spans="1:4" ht="13.5">
      <c r="A2829" s="197">
        <v>91924</v>
      </c>
      <c r="B2829" s="197" t="s">
        <v>25103</v>
      </c>
      <c r="C2829" s="197" t="s">
        <v>119</v>
      </c>
      <c r="D2829" s="198">
        <v>3.08</v>
      </c>
    </row>
    <row r="2830" spans="1:4" ht="13.5">
      <c r="A2830" s="197">
        <v>91925</v>
      </c>
      <c r="B2830" s="197" t="s">
        <v>25104</v>
      </c>
      <c r="C2830" s="197" t="s">
        <v>119</v>
      </c>
      <c r="D2830" s="198">
        <v>4.28</v>
      </c>
    </row>
    <row r="2831" spans="1:4" ht="13.5">
      <c r="A2831" s="197">
        <v>91926</v>
      </c>
      <c r="B2831" s="197" t="s">
        <v>25105</v>
      </c>
      <c r="C2831" s="197" t="s">
        <v>119</v>
      </c>
      <c r="D2831" s="198">
        <v>4.43</v>
      </c>
    </row>
    <row r="2832" spans="1:4" ht="13.5">
      <c r="A2832" s="197">
        <v>91927</v>
      </c>
      <c r="B2832" s="197" t="s">
        <v>25106</v>
      </c>
      <c r="C2832" s="197" t="s">
        <v>119</v>
      </c>
      <c r="D2832" s="198">
        <v>5.76</v>
      </c>
    </row>
    <row r="2833" spans="1:4" ht="13.5">
      <c r="A2833" s="197">
        <v>91928</v>
      </c>
      <c r="B2833" s="197" t="s">
        <v>25107</v>
      </c>
      <c r="C2833" s="197" t="s">
        <v>119</v>
      </c>
      <c r="D2833" s="198">
        <v>7.13</v>
      </c>
    </row>
    <row r="2834" spans="1:4" ht="13.5">
      <c r="A2834" s="197">
        <v>91929</v>
      </c>
      <c r="B2834" s="197" t="s">
        <v>25108</v>
      </c>
      <c r="C2834" s="197" t="s">
        <v>119</v>
      </c>
      <c r="D2834" s="198">
        <v>8.06</v>
      </c>
    </row>
    <row r="2835" spans="1:4" ht="13.5">
      <c r="A2835" s="197">
        <v>91930</v>
      </c>
      <c r="B2835" s="197" t="s">
        <v>25109</v>
      </c>
      <c r="C2835" s="197" t="s">
        <v>119</v>
      </c>
      <c r="D2835" s="198">
        <v>9.74</v>
      </c>
    </row>
    <row r="2836" spans="1:4" ht="13.5">
      <c r="A2836" s="197">
        <v>91931</v>
      </c>
      <c r="B2836" s="197" t="s">
        <v>25110</v>
      </c>
      <c r="C2836" s="197" t="s">
        <v>119</v>
      </c>
      <c r="D2836" s="198">
        <v>10.86</v>
      </c>
    </row>
    <row r="2837" spans="1:4" ht="13.5">
      <c r="A2837" s="197">
        <v>91932</v>
      </c>
      <c r="B2837" s="197" t="s">
        <v>25111</v>
      </c>
      <c r="C2837" s="197" t="s">
        <v>119</v>
      </c>
      <c r="D2837" s="198">
        <v>15.98</v>
      </c>
    </row>
    <row r="2838" spans="1:4" ht="13.5">
      <c r="A2838" s="197">
        <v>91933</v>
      </c>
      <c r="B2838" s="197" t="s">
        <v>25112</v>
      </c>
      <c r="C2838" s="197" t="s">
        <v>119</v>
      </c>
      <c r="D2838" s="198">
        <v>17.04</v>
      </c>
    </row>
    <row r="2839" spans="1:4" ht="13.5">
      <c r="A2839" s="197">
        <v>91934</v>
      </c>
      <c r="B2839" s="197" t="s">
        <v>25113</v>
      </c>
      <c r="C2839" s="197" t="s">
        <v>119</v>
      </c>
      <c r="D2839" s="198">
        <v>24.38</v>
      </c>
    </row>
    <row r="2840" spans="1:4" ht="13.5">
      <c r="A2840" s="197">
        <v>91935</v>
      </c>
      <c r="B2840" s="197" t="s">
        <v>25114</v>
      </c>
      <c r="C2840" s="197" t="s">
        <v>119</v>
      </c>
      <c r="D2840" s="198">
        <v>25.92</v>
      </c>
    </row>
    <row r="2841" spans="1:4" ht="13.5">
      <c r="A2841" s="197">
        <v>92979</v>
      </c>
      <c r="B2841" s="197" t="s">
        <v>25115</v>
      </c>
      <c r="C2841" s="197" t="s">
        <v>119</v>
      </c>
      <c r="D2841" s="198">
        <v>10.62</v>
      </c>
    </row>
    <row r="2842" spans="1:4" ht="13.5">
      <c r="A2842" s="197">
        <v>92980</v>
      </c>
      <c r="B2842" s="197" t="s">
        <v>25116</v>
      </c>
      <c r="C2842" s="197" t="s">
        <v>119</v>
      </c>
      <c r="D2842" s="198">
        <v>11.53</v>
      </c>
    </row>
    <row r="2843" spans="1:4" ht="13.5">
      <c r="A2843" s="197">
        <v>92981</v>
      </c>
      <c r="B2843" s="197" t="s">
        <v>25117</v>
      </c>
      <c r="C2843" s="197" t="s">
        <v>119</v>
      </c>
      <c r="D2843" s="198">
        <v>16.28</v>
      </c>
    </row>
    <row r="2844" spans="1:4" ht="13.5">
      <c r="A2844" s="197">
        <v>92982</v>
      </c>
      <c r="B2844" s="197" t="s">
        <v>25118</v>
      </c>
      <c r="C2844" s="197" t="s">
        <v>119</v>
      </c>
      <c r="D2844" s="198">
        <v>17.61</v>
      </c>
    </row>
    <row r="2845" spans="1:4" ht="13.5">
      <c r="A2845" s="197">
        <v>92984</v>
      </c>
      <c r="B2845" s="197" t="s">
        <v>44088</v>
      </c>
      <c r="C2845" s="197" t="s">
        <v>119</v>
      </c>
      <c r="D2845" s="198">
        <v>28.74</v>
      </c>
    </row>
    <row r="2846" spans="1:4" ht="13.5">
      <c r="A2846" s="197">
        <v>92986</v>
      </c>
      <c r="B2846" s="197" t="s">
        <v>44089</v>
      </c>
      <c r="C2846" s="197" t="s">
        <v>119</v>
      </c>
      <c r="D2846" s="198">
        <v>38.82</v>
      </c>
    </row>
    <row r="2847" spans="1:4" ht="13.5">
      <c r="A2847" s="197">
        <v>92988</v>
      </c>
      <c r="B2847" s="197" t="s">
        <v>44090</v>
      </c>
      <c r="C2847" s="197" t="s">
        <v>119</v>
      </c>
      <c r="D2847" s="198">
        <v>54.41</v>
      </c>
    </row>
    <row r="2848" spans="1:4" ht="13.5">
      <c r="A2848" s="197">
        <v>92990</v>
      </c>
      <c r="B2848" s="197" t="s">
        <v>44091</v>
      </c>
      <c r="C2848" s="197" t="s">
        <v>119</v>
      </c>
      <c r="D2848" s="198">
        <v>74.56</v>
      </c>
    </row>
    <row r="2849" spans="1:4" ht="13.5">
      <c r="A2849" s="197">
        <v>92992</v>
      </c>
      <c r="B2849" s="197" t="s">
        <v>44092</v>
      </c>
      <c r="C2849" s="197" t="s">
        <v>119</v>
      </c>
      <c r="D2849" s="198">
        <v>98.43</v>
      </c>
    </row>
    <row r="2850" spans="1:4" ht="13.5">
      <c r="A2850" s="197">
        <v>92994</v>
      </c>
      <c r="B2850" s="197" t="s">
        <v>44093</v>
      </c>
      <c r="C2850" s="197" t="s">
        <v>119</v>
      </c>
      <c r="D2850" s="198">
        <v>127.29</v>
      </c>
    </row>
    <row r="2851" spans="1:4" ht="13.5">
      <c r="A2851" s="197">
        <v>92996</v>
      </c>
      <c r="B2851" s="197" t="s">
        <v>44094</v>
      </c>
      <c r="C2851" s="197" t="s">
        <v>119</v>
      </c>
      <c r="D2851" s="198">
        <v>157.26</v>
      </c>
    </row>
    <row r="2852" spans="1:4" ht="13.5">
      <c r="A2852" s="197">
        <v>92998</v>
      </c>
      <c r="B2852" s="197" t="s">
        <v>44095</v>
      </c>
      <c r="C2852" s="197" t="s">
        <v>119</v>
      </c>
      <c r="D2852" s="198">
        <v>192.32</v>
      </c>
    </row>
    <row r="2853" spans="1:4" ht="13.5">
      <c r="A2853" s="197">
        <v>93000</v>
      </c>
      <c r="B2853" s="197" t="s">
        <v>44096</v>
      </c>
      <c r="C2853" s="197" t="s">
        <v>119</v>
      </c>
      <c r="D2853" s="198">
        <v>252.39</v>
      </c>
    </row>
    <row r="2854" spans="1:4" ht="13.5">
      <c r="A2854" s="197">
        <v>93002</v>
      </c>
      <c r="B2854" s="197" t="s">
        <v>44097</v>
      </c>
      <c r="C2854" s="197" t="s">
        <v>119</v>
      </c>
      <c r="D2854" s="198">
        <v>315.27999999999997</v>
      </c>
    </row>
    <row r="2855" spans="1:4" ht="13.5">
      <c r="A2855" s="197">
        <v>101884</v>
      </c>
      <c r="B2855" s="197" t="s">
        <v>25119</v>
      </c>
      <c r="C2855" s="197" t="s">
        <v>119</v>
      </c>
      <c r="D2855" s="198">
        <v>10.33</v>
      </c>
    </row>
    <row r="2856" spans="1:4" ht="13.5">
      <c r="A2856" s="197">
        <v>101885</v>
      </c>
      <c r="B2856" s="197" t="s">
        <v>25120</v>
      </c>
      <c r="C2856" s="197" t="s">
        <v>119</v>
      </c>
      <c r="D2856" s="198">
        <v>11.24</v>
      </c>
    </row>
    <row r="2857" spans="1:4" ht="13.5">
      <c r="A2857" s="197">
        <v>101886</v>
      </c>
      <c r="B2857" s="197" t="s">
        <v>25121</v>
      </c>
      <c r="C2857" s="197" t="s">
        <v>119</v>
      </c>
      <c r="D2857" s="198">
        <v>15.95</v>
      </c>
    </row>
    <row r="2858" spans="1:4" ht="13.5">
      <c r="A2858" s="197">
        <v>101887</v>
      </c>
      <c r="B2858" s="197" t="s">
        <v>25122</v>
      </c>
      <c r="C2858" s="197" t="s">
        <v>119</v>
      </c>
      <c r="D2858" s="198">
        <v>17.28</v>
      </c>
    </row>
    <row r="2859" spans="1:4" ht="13.5">
      <c r="A2859" s="197">
        <v>101888</v>
      </c>
      <c r="B2859" s="197" t="s">
        <v>25123</v>
      </c>
      <c r="C2859" s="197" t="s">
        <v>119</v>
      </c>
      <c r="D2859" s="198">
        <v>25.6</v>
      </c>
    </row>
    <row r="2860" spans="1:4" ht="13.5">
      <c r="A2860" s="197">
        <v>101889</v>
      </c>
      <c r="B2860" s="197" t="s">
        <v>25124</v>
      </c>
      <c r="C2860" s="197" t="s">
        <v>119</v>
      </c>
      <c r="D2860" s="198">
        <v>26.35</v>
      </c>
    </row>
    <row r="2861" spans="1:4" ht="13.5">
      <c r="A2861" s="197">
        <v>91936</v>
      </c>
      <c r="B2861" s="197" t="s">
        <v>25125</v>
      </c>
      <c r="C2861" s="197" t="s">
        <v>170</v>
      </c>
      <c r="D2861" s="198">
        <v>13.56</v>
      </c>
    </row>
    <row r="2862" spans="1:4" ht="13.5">
      <c r="A2862" s="197">
        <v>91937</v>
      </c>
      <c r="B2862" s="197" t="s">
        <v>25126</v>
      </c>
      <c r="C2862" s="197" t="s">
        <v>170</v>
      </c>
      <c r="D2862" s="198">
        <v>11.82</v>
      </c>
    </row>
    <row r="2863" spans="1:4" ht="13.5">
      <c r="A2863" s="197">
        <v>91939</v>
      </c>
      <c r="B2863" s="197" t="s">
        <v>25127</v>
      </c>
      <c r="C2863" s="197" t="s">
        <v>170</v>
      </c>
      <c r="D2863" s="198">
        <v>31.43</v>
      </c>
    </row>
    <row r="2864" spans="1:4" ht="13.5">
      <c r="A2864" s="197">
        <v>91940</v>
      </c>
      <c r="B2864" s="197" t="s">
        <v>25128</v>
      </c>
      <c r="C2864" s="197" t="s">
        <v>170</v>
      </c>
      <c r="D2864" s="198">
        <v>16.37</v>
      </c>
    </row>
    <row r="2865" spans="1:4" ht="13.5">
      <c r="A2865" s="197">
        <v>91941</v>
      </c>
      <c r="B2865" s="197" t="s">
        <v>25129</v>
      </c>
      <c r="C2865" s="197" t="s">
        <v>170</v>
      </c>
      <c r="D2865" s="198">
        <v>10.72</v>
      </c>
    </row>
    <row r="2866" spans="1:4" ht="13.5">
      <c r="A2866" s="197">
        <v>91942</v>
      </c>
      <c r="B2866" s="197" t="s">
        <v>25130</v>
      </c>
      <c r="C2866" s="197" t="s">
        <v>170</v>
      </c>
      <c r="D2866" s="198">
        <v>38.020000000000003</v>
      </c>
    </row>
    <row r="2867" spans="1:4" ht="13.5">
      <c r="A2867" s="197">
        <v>91943</v>
      </c>
      <c r="B2867" s="197" t="s">
        <v>25131</v>
      </c>
      <c r="C2867" s="197" t="s">
        <v>170</v>
      </c>
      <c r="D2867" s="198">
        <v>20.69</v>
      </c>
    </row>
    <row r="2868" spans="1:4" ht="13.5">
      <c r="A2868" s="197">
        <v>91944</v>
      </c>
      <c r="B2868" s="197" t="s">
        <v>25132</v>
      </c>
      <c r="C2868" s="197" t="s">
        <v>170</v>
      </c>
      <c r="D2868" s="198">
        <v>14.21</v>
      </c>
    </row>
    <row r="2869" spans="1:4" ht="13.5">
      <c r="A2869" s="197">
        <v>92865</v>
      </c>
      <c r="B2869" s="197" t="s">
        <v>25133</v>
      </c>
      <c r="C2869" s="197" t="s">
        <v>170</v>
      </c>
      <c r="D2869" s="198">
        <v>11.88</v>
      </c>
    </row>
    <row r="2870" spans="1:4" ht="13.5">
      <c r="A2870" s="197">
        <v>92866</v>
      </c>
      <c r="B2870" s="197" t="s">
        <v>25134</v>
      </c>
      <c r="C2870" s="197" t="s">
        <v>170</v>
      </c>
      <c r="D2870" s="198">
        <v>9.73</v>
      </c>
    </row>
    <row r="2871" spans="1:4" ht="13.5">
      <c r="A2871" s="197">
        <v>92867</v>
      </c>
      <c r="B2871" s="197" t="s">
        <v>25135</v>
      </c>
      <c r="C2871" s="197" t="s">
        <v>170</v>
      </c>
      <c r="D2871" s="198">
        <v>31.13</v>
      </c>
    </row>
    <row r="2872" spans="1:4" ht="13.5">
      <c r="A2872" s="197">
        <v>92868</v>
      </c>
      <c r="B2872" s="197" t="s">
        <v>25136</v>
      </c>
      <c r="C2872" s="197" t="s">
        <v>170</v>
      </c>
      <c r="D2872" s="198">
        <v>16.07</v>
      </c>
    </row>
    <row r="2873" spans="1:4" ht="13.5">
      <c r="A2873" s="197">
        <v>92869</v>
      </c>
      <c r="B2873" s="197" t="s">
        <v>25137</v>
      </c>
      <c r="C2873" s="197" t="s">
        <v>170</v>
      </c>
      <c r="D2873" s="198">
        <v>10.42</v>
      </c>
    </row>
    <row r="2874" spans="1:4" ht="13.5">
      <c r="A2874" s="197">
        <v>92870</v>
      </c>
      <c r="B2874" s="197" t="s">
        <v>25138</v>
      </c>
      <c r="C2874" s="197" t="s">
        <v>170</v>
      </c>
      <c r="D2874" s="198">
        <v>37.65</v>
      </c>
    </row>
    <row r="2875" spans="1:4" ht="13.5">
      <c r="A2875" s="197">
        <v>92871</v>
      </c>
      <c r="B2875" s="197" t="s">
        <v>25139</v>
      </c>
      <c r="C2875" s="197" t="s">
        <v>170</v>
      </c>
      <c r="D2875" s="198">
        <v>20.32</v>
      </c>
    </row>
    <row r="2876" spans="1:4" ht="13.5">
      <c r="A2876" s="197">
        <v>92872</v>
      </c>
      <c r="B2876" s="197" t="s">
        <v>25140</v>
      </c>
      <c r="C2876" s="197" t="s">
        <v>170</v>
      </c>
      <c r="D2876" s="198">
        <v>13.84</v>
      </c>
    </row>
    <row r="2877" spans="1:4" ht="13.5">
      <c r="A2877" s="197">
        <v>95777</v>
      </c>
      <c r="B2877" s="197" t="s">
        <v>25141</v>
      </c>
      <c r="C2877" s="197" t="s">
        <v>170</v>
      </c>
      <c r="D2877" s="198">
        <v>29.25</v>
      </c>
    </row>
    <row r="2878" spans="1:4" ht="13.5">
      <c r="A2878" s="197">
        <v>95778</v>
      </c>
      <c r="B2878" s="197" t="s">
        <v>25142</v>
      </c>
      <c r="C2878" s="197" t="s">
        <v>170</v>
      </c>
      <c r="D2878" s="198">
        <v>29.84</v>
      </c>
    </row>
    <row r="2879" spans="1:4" ht="13.5">
      <c r="A2879" s="197">
        <v>95779</v>
      </c>
      <c r="B2879" s="197" t="s">
        <v>25143</v>
      </c>
      <c r="C2879" s="197" t="s">
        <v>170</v>
      </c>
      <c r="D2879" s="198">
        <v>27.86</v>
      </c>
    </row>
    <row r="2880" spans="1:4" ht="13.5">
      <c r="A2880" s="197">
        <v>95780</v>
      </c>
      <c r="B2880" s="197" t="s">
        <v>25144</v>
      </c>
      <c r="C2880" s="197" t="s">
        <v>170</v>
      </c>
      <c r="D2880" s="198">
        <v>32.76</v>
      </c>
    </row>
    <row r="2881" spans="1:4" ht="13.5">
      <c r="A2881" s="197">
        <v>95781</v>
      </c>
      <c r="B2881" s="197" t="s">
        <v>25145</v>
      </c>
      <c r="C2881" s="197" t="s">
        <v>170</v>
      </c>
      <c r="D2881" s="198">
        <v>33.200000000000003</v>
      </c>
    </row>
    <row r="2882" spans="1:4" ht="13.5">
      <c r="A2882" s="197">
        <v>95782</v>
      </c>
      <c r="B2882" s="197" t="s">
        <v>25146</v>
      </c>
      <c r="C2882" s="197" t="s">
        <v>170</v>
      </c>
      <c r="D2882" s="198">
        <v>34.35</v>
      </c>
    </row>
    <row r="2883" spans="1:4" ht="13.5">
      <c r="A2883" s="197">
        <v>95785</v>
      </c>
      <c r="B2883" s="197" t="s">
        <v>25147</v>
      </c>
      <c r="C2883" s="197" t="s">
        <v>170</v>
      </c>
      <c r="D2883" s="198">
        <v>38.630000000000003</v>
      </c>
    </row>
    <row r="2884" spans="1:4" ht="13.5">
      <c r="A2884" s="197">
        <v>95787</v>
      </c>
      <c r="B2884" s="197" t="s">
        <v>25148</v>
      </c>
      <c r="C2884" s="197" t="s">
        <v>170</v>
      </c>
      <c r="D2884" s="198">
        <v>29.99</v>
      </c>
    </row>
    <row r="2885" spans="1:4" ht="13.5">
      <c r="A2885" s="197">
        <v>95789</v>
      </c>
      <c r="B2885" s="197" t="s">
        <v>25149</v>
      </c>
      <c r="C2885" s="197" t="s">
        <v>170</v>
      </c>
      <c r="D2885" s="198">
        <v>36.14</v>
      </c>
    </row>
    <row r="2886" spans="1:4" ht="13.5">
      <c r="A2886" s="197">
        <v>95791</v>
      </c>
      <c r="B2886" s="197" t="s">
        <v>25150</v>
      </c>
      <c r="C2886" s="197" t="s">
        <v>170</v>
      </c>
      <c r="D2886" s="198">
        <v>45.29</v>
      </c>
    </row>
    <row r="2887" spans="1:4" ht="13.5">
      <c r="A2887" s="197">
        <v>95795</v>
      </c>
      <c r="B2887" s="197" t="s">
        <v>25151</v>
      </c>
      <c r="C2887" s="197" t="s">
        <v>170</v>
      </c>
      <c r="D2887" s="198">
        <v>34.659999999999997</v>
      </c>
    </row>
    <row r="2888" spans="1:4" ht="13.5">
      <c r="A2888" s="197">
        <v>95796</v>
      </c>
      <c r="B2888" s="197" t="s">
        <v>25152</v>
      </c>
      <c r="C2888" s="197" t="s">
        <v>170</v>
      </c>
      <c r="D2888" s="198">
        <v>42.54</v>
      </c>
    </row>
    <row r="2889" spans="1:4" ht="13.5">
      <c r="A2889" s="197">
        <v>95797</v>
      </c>
      <c r="B2889" s="197" t="s">
        <v>25153</v>
      </c>
      <c r="C2889" s="197" t="s">
        <v>170</v>
      </c>
      <c r="D2889" s="198">
        <v>52.86</v>
      </c>
    </row>
    <row r="2890" spans="1:4" ht="13.5">
      <c r="A2890" s="197">
        <v>95801</v>
      </c>
      <c r="B2890" s="197" t="s">
        <v>25154</v>
      </c>
      <c r="C2890" s="197" t="s">
        <v>170</v>
      </c>
      <c r="D2890" s="198">
        <v>41.19</v>
      </c>
    </row>
    <row r="2891" spans="1:4" ht="13.5">
      <c r="A2891" s="197">
        <v>95802</v>
      </c>
      <c r="B2891" s="197" t="s">
        <v>25155</v>
      </c>
      <c r="C2891" s="197" t="s">
        <v>170</v>
      </c>
      <c r="D2891" s="198">
        <v>45.74</v>
      </c>
    </row>
    <row r="2892" spans="1:4" ht="13.5">
      <c r="A2892" s="197">
        <v>95803</v>
      </c>
      <c r="B2892" s="197" t="s">
        <v>25156</v>
      </c>
      <c r="C2892" s="197" t="s">
        <v>170</v>
      </c>
      <c r="D2892" s="198">
        <v>58.94</v>
      </c>
    </row>
    <row r="2893" spans="1:4" ht="13.5">
      <c r="A2893" s="197">
        <v>95804</v>
      </c>
      <c r="B2893" s="197" t="s">
        <v>25157</v>
      </c>
      <c r="C2893" s="197" t="s">
        <v>170</v>
      </c>
      <c r="D2893" s="198">
        <v>25.3</v>
      </c>
    </row>
    <row r="2894" spans="1:4" ht="13.5">
      <c r="A2894" s="197">
        <v>95805</v>
      </c>
      <c r="B2894" s="197" t="s">
        <v>25158</v>
      </c>
      <c r="C2894" s="197" t="s">
        <v>170</v>
      </c>
      <c r="D2894" s="198">
        <v>25.56</v>
      </c>
    </row>
    <row r="2895" spans="1:4" ht="13.5">
      <c r="A2895" s="197">
        <v>95806</v>
      </c>
      <c r="B2895" s="197" t="s">
        <v>25159</v>
      </c>
      <c r="C2895" s="197" t="s">
        <v>170</v>
      </c>
      <c r="D2895" s="198">
        <v>26.36</v>
      </c>
    </row>
    <row r="2896" spans="1:4" ht="13.5">
      <c r="A2896" s="197">
        <v>95807</v>
      </c>
      <c r="B2896" s="197" t="s">
        <v>25160</v>
      </c>
      <c r="C2896" s="197" t="s">
        <v>170</v>
      </c>
      <c r="D2896" s="198">
        <v>29.23</v>
      </c>
    </row>
    <row r="2897" spans="1:4" ht="13.5">
      <c r="A2897" s="197">
        <v>95808</v>
      </c>
      <c r="B2897" s="197" t="s">
        <v>25161</v>
      </c>
      <c r="C2897" s="197" t="s">
        <v>170</v>
      </c>
      <c r="D2897" s="198">
        <v>30.02</v>
      </c>
    </row>
    <row r="2898" spans="1:4" ht="13.5">
      <c r="A2898" s="197">
        <v>95809</v>
      </c>
      <c r="B2898" s="197" t="s">
        <v>25162</v>
      </c>
      <c r="C2898" s="197" t="s">
        <v>170</v>
      </c>
      <c r="D2898" s="198">
        <v>32.78</v>
      </c>
    </row>
    <row r="2899" spans="1:4" ht="13.5">
      <c r="A2899" s="197">
        <v>95810</v>
      </c>
      <c r="B2899" s="197" t="s">
        <v>25163</v>
      </c>
      <c r="C2899" s="197" t="s">
        <v>170</v>
      </c>
      <c r="D2899" s="198">
        <v>14.6</v>
      </c>
    </row>
    <row r="2900" spans="1:4" ht="13.5">
      <c r="A2900" s="197">
        <v>95811</v>
      </c>
      <c r="B2900" s="197" t="s">
        <v>25164</v>
      </c>
      <c r="C2900" s="197" t="s">
        <v>170</v>
      </c>
      <c r="D2900" s="198">
        <v>15.38</v>
      </c>
    </row>
    <row r="2901" spans="1:4" ht="13.5">
      <c r="A2901" s="197">
        <v>95812</v>
      </c>
      <c r="B2901" s="197" t="s">
        <v>25165</v>
      </c>
      <c r="C2901" s="197" t="s">
        <v>170</v>
      </c>
      <c r="D2901" s="198">
        <v>18.14</v>
      </c>
    </row>
    <row r="2902" spans="1:4" ht="13.5">
      <c r="A2902" s="197">
        <v>95813</v>
      </c>
      <c r="B2902" s="197" t="s">
        <v>25166</v>
      </c>
      <c r="C2902" s="197" t="s">
        <v>170</v>
      </c>
      <c r="D2902" s="198">
        <v>17.88</v>
      </c>
    </row>
    <row r="2903" spans="1:4" ht="13.5">
      <c r="A2903" s="197">
        <v>95814</v>
      </c>
      <c r="B2903" s="197" t="s">
        <v>25167</v>
      </c>
      <c r="C2903" s="197" t="s">
        <v>170</v>
      </c>
      <c r="D2903" s="198">
        <v>19.05</v>
      </c>
    </row>
    <row r="2904" spans="1:4" ht="13.5">
      <c r="A2904" s="197">
        <v>95815</v>
      </c>
      <c r="B2904" s="197" t="s">
        <v>25168</v>
      </c>
      <c r="C2904" s="197" t="s">
        <v>170</v>
      </c>
      <c r="D2904" s="198">
        <v>24.26</v>
      </c>
    </row>
    <row r="2905" spans="1:4" ht="13.5">
      <c r="A2905" s="197">
        <v>95816</v>
      </c>
      <c r="B2905" s="197" t="s">
        <v>25169</v>
      </c>
      <c r="C2905" s="197" t="s">
        <v>170</v>
      </c>
      <c r="D2905" s="198">
        <v>36.04</v>
      </c>
    </row>
    <row r="2906" spans="1:4" ht="13.5">
      <c r="A2906" s="197">
        <v>95817</v>
      </c>
      <c r="B2906" s="197" t="s">
        <v>25170</v>
      </c>
      <c r="C2906" s="197" t="s">
        <v>170</v>
      </c>
      <c r="D2906" s="198">
        <v>37.200000000000003</v>
      </c>
    </row>
    <row r="2907" spans="1:4" ht="13.5">
      <c r="A2907" s="197">
        <v>95818</v>
      </c>
      <c r="B2907" s="197" t="s">
        <v>25171</v>
      </c>
      <c r="C2907" s="197" t="s">
        <v>170</v>
      </c>
      <c r="D2907" s="198">
        <v>44.19</v>
      </c>
    </row>
    <row r="2908" spans="1:4" ht="13.5">
      <c r="A2908" s="197">
        <v>97881</v>
      </c>
      <c r="B2908" s="197" t="s">
        <v>25172</v>
      </c>
      <c r="C2908" s="197" t="s">
        <v>170</v>
      </c>
      <c r="D2908" s="198">
        <v>109.99</v>
      </c>
    </row>
    <row r="2909" spans="1:4" ht="13.5">
      <c r="A2909" s="197">
        <v>97882</v>
      </c>
      <c r="B2909" s="197" t="s">
        <v>25173</v>
      </c>
      <c r="C2909" s="197" t="s">
        <v>170</v>
      </c>
      <c r="D2909" s="198">
        <v>169.75</v>
      </c>
    </row>
    <row r="2910" spans="1:4" ht="13.5">
      <c r="A2910" s="197">
        <v>97883</v>
      </c>
      <c r="B2910" s="197" t="s">
        <v>25174</v>
      </c>
      <c r="C2910" s="197" t="s">
        <v>170</v>
      </c>
      <c r="D2910" s="198">
        <v>322.67</v>
      </c>
    </row>
    <row r="2911" spans="1:4" ht="13.5">
      <c r="A2911" s="197">
        <v>97884</v>
      </c>
      <c r="B2911" s="197" t="s">
        <v>25175</v>
      </c>
      <c r="C2911" s="197" t="s">
        <v>170</v>
      </c>
      <c r="D2911" s="198">
        <v>617.22</v>
      </c>
    </row>
    <row r="2912" spans="1:4" ht="13.5">
      <c r="A2912" s="197">
        <v>97885</v>
      </c>
      <c r="B2912" s="197" t="s">
        <v>25176</v>
      </c>
      <c r="C2912" s="197" t="s">
        <v>170</v>
      </c>
      <c r="D2912" s="198">
        <v>950.08</v>
      </c>
    </row>
    <row r="2913" spans="1:4" ht="13.5">
      <c r="A2913" s="197">
        <v>97886</v>
      </c>
      <c r="B2913" s="197" t="s">
        <v>25177</v>
      </c>
      <c r="C2913" s="197" t="s">
        <v>170</v>
      </c>
      <c r="D2913" s="198">
        <v>202.81</v>
      </c>
    </row>
    <row r="2914" spans="1:4" ht="13.5">
      <c r="A2914" s="197">
        <v>97887</v>
      </c>
      <c r="B2914" s="197" t="s">
        <v>25178</v>
      </c>
      <c r="C2914" s="197" t="s">
        <v>170</v>
      </c>
      <c r="D2914" s="198">
        <v>321.51</v>
      </c>
    </row>
    <row r="2915" spans="1:4" ht="13.5">
      <c r="A2915" s="197">
        <v>97888</v>
      </c>
      <c r="B2915" s="197" t="s">
        <v>25179</v>
      </c>
      <c r="C2915" s="197" t="s">
        <v>170</v>
      </c>
      <c r="D2915" s="198">
        <v>624.59</v>
      </c>
    </row>
    <row r="2916" spans="1:4" ht="13.5">
      <c r="A2916" s="197">
        <v>97889</v>
      </c>
      <c r="B2916" s="197" t="s">
        <v>25180</v>
      </c>
      <c r="C2916" s="197" t="s">
        <v>170</v>
      </c>
      <c r="D2916" s="198">
        <v>833</v>
      </c>
    </row>
    <row r="2917" spans="1:4" ht="13.5">
      <c r="A2917" s="197">
        <v>97890</v>
      </c>
      <c r="B2917" s="197" t="s">
        <v>25181</v>
      </c>
      <c r="C2917" s="197" t="s">
        <v>170</v>
      </c>
      <c r="D2917" s="198">
        <v>957.51</v>
      </c>
    </row>
    <row r="2918" spans="1:4" ht="13.5">
      <c r="A2918" s="197">
        <v>97891</v>
      </c>
      <c r="B2918" s="197" t="s">
        <v>25182</v>
      </c>
      <c r="C2918" s="197" t="s">
        <v>170</v>
      </c>
      <c r="D2918" s="198">
        <v>219.27</v>
      </c>
    </row>
    <row r="2919" spans="1:4" ht="13.5">
      <c r="A2919" s="197">
        <v>97892</v>
      </c>
      <c r="B2919" s="197" t="s">
        <v>25183</v>
      </c>
      <c r="C2919" s="197" t="s">
        <v>170</v>
      </c>
      <c r="D2919" s="198">
        <v>408.36</v>
      </c>
    </row>
    <row r="2920" spans="1:4" ht="13.5">
      <c r="A2920" s="197">
        <v>97893</v>
      </c>
      <c r="B2920" s="197" t="s">
        <v>25184</v>
      </c>
      <c r="C2920" s="197" t="s">
        <v>170</v>
      </c>
      <c r="D2920" s="198">
        <v>557.29</v>
      </c>
    </row>
    <row r="2921" spans="1:4" ht="13.5">
      <c r="A2921" s="197">
        <v>97894</v>
      </c>
      <c r="B2921" s="197" t="s">
        <v>25185</v>
      </c>
      <c r="C2921" s="197" t="s">
        <v>170</v>
      </c>
      <c r="D2921" s="198">
        <v>623.39</v>
      </c>
    </row>
    <row r="2922" spans="1:4" ht="13.5">
      <c r="A2922" s="197">
        <v>93653</v>
      </c>
      <c r="B2922" s="197" t="s">
        <v>25186</v>
      </c>
      <c r="C2922" s="197" t="s">
        <v>170</v>
      </c>
      <c r="D2922" s="198">
        <v>10.71</v>
      </c>
    </row>
    <row r="2923" spans="1:4" ht="13.5">
      <c r="A2923" s="197">
        <v>93654</v>
      </c>
      <c r="B2923" s="197" t="s">
        <v>25187</v>
      </c>
      <c r="C2923" s="197" t="s">
        <v>170</v>
      </c>
      <c r="D2923" s="198">
        <v>11.4</v>
      </c>
    </row>
    <row r="2924" spans="1:4" ht="13.5">
      <c r="A2924" s="197">
        <v>93655</v>
      </c>
      <c r="B2924" s="197" t="s">
        <v>25188</v>
      </c>
      <c r="C2924" s="197" t="s">
        <v>170</v>
      </c>
      <c r="D2924" s="198">
        <v>12.64</v>
      </c>
    </row>
    <row r="2925" spans="1:4" ht="13.5">
      <c r="A2925" s="197">
        <v>93656</v>
      </c>
      <c r="B2925" s="197" t="s">
        <v>25189</v>
      </c>
      <c r="C2925" s="197" t="s">
        <v>170</v>
      </c>
      <c r="D2925" s="198">
        <v>12.64</v>
      </c>
    </row>
    <row r="2926" spans="1:4" ht="13.5">
      <c r="A2926" s="197">
        <v>93657</v>
      </c>
      <c r="B2926" s="197" t="s">
        <v>25190</v>
      </c>
      <c r="C2926" s="197" t="s">
        <v>170</v>
      </c>
      <c r="D2926" s="198">
        <v>14.18</v>
      </c>
    </row>
    <row r="2927" spans="1:4" ht="13.5">
      <c r="A2927" s="197">
        <v>93658</v>
      </c>
      <c r="B2927" s="197" t="s">
        <v>25191</v>
      </c>
      <c r="C2927" s="197" t="s">
        <v>170</v>
      </c>
      <c r="D2927" s="198">
        <v>20.63</v>
      </c>
    </row>
    <row r="2928" spans="1:4" ht="13.5">
      <c r="A2928" s="197">
        <v>93659</v>
      </c>
      <c r="B2928" s="197" t="s">
        <v>25192</v>
      </c>
      <c r="C2928" s="197" t="s">
        <v>170</v>
      </c>
      <c r="D2928" s="198">
        <v>23.83</v>
      </c>
    </row>
    <row r="2929" spans="1:4" ht="13.5">
      <c r="A2929" s="197">
        <v>93660</v>
      </c>
      <c r="B2929" s="197" t="s">
        <v>25193</v>
      </c>
      <c r="C2929" s="197" t="s">
        <v>170</v>
      </c>
      <c r="D2929" s="198">
        <v>51.71</v>
      </c>
    </row>
    <row r="2930" spans="1:4" ht="13.5">
      <c r="A2930" s="197">
        <v>93661</v>
      </c>
      <c r="B2930" s="197" t="s">
        <v>25194</v>
      </c>
      <c r="C2930" s="197" t="s">
        <v>170</v>
      </c>
      <c r="D2930" s="198">
        <v>53.09</v>
      </c>
    </row>
    <row r="2931" spans="1:4" ht="13.5">
      <c r="A2931" s="197">
        <v>93662</v>
      </c>
      <c r="B2931" s="197" t="s">
        <v>25195</v>
      </c>
      <c r="C2931" s="197" t="s">
        <v>170</v>
      </c>
      <c r="D2931" s="198">
        <v>55.55</v>
      </c>
    </row>
    <row r="2932" spans="1:4" ht="13.5">
      <c r="A2932" s="197">
        <v>93663</v>
      </c>
      <c r="B2932" s="197" t="s">
        <v>25196</v>
      </c>
      <c r="C2932" s="197" t="s">
        <v>170</v>
      </c>
      <c r="D2932" s="198">
        <v>55.55</v>
      </c>
    </row>
    <row r="2933" spans="1:4" ht="13.5">
      <c r="A2933" s="197">
        <v>93664</v>
      </c>
      <c r="B2933" s="197" t="s">
        <v>25197</v>
      </c>
      <c r="C2933" s="197" t="s">
        <v>170</v>
      </c>
      <c r="D2933" s="198">
        <v>58.66</v>
      </c>
    </row>
    <row r="2934" spans="1:4" ht="13.5">
      <c r="A2934" s="197">
        <v>93665</v>
      </c>
      <c r="B2934" s="197" t="s">
        <v>25198</v>
      </c>
      <c r="C2934" s="197" t="s">
        <v>170</v>
      </c>
      <c r="D2934" s="198">
        <v>63.01</v>
      </c>
    </row>
    <row r="2935" spans="1:4" ht="13.5">
      <c r="A2935" s="197">
        <v>93666</v>
      </c>
      <c r="B2935" s="197" t="s">
        <v>25199</v>
      </c>
      <c r="C2935" s="197" t="s">
        <v>170</v>
      </c>
      <c r="D2935" s="198">
        <v>69.400000000000006</v>
      </c>
    </row>
    <row r="2936" spans="1:4" ht="13.5">
      <c r="A2936" s="197">
        <v>93667</v>
      </c>
      <c r="B2936" s="197" t="s">
        <v>25200</v>
      </c>
      <c r="C2936" s="197" t="s">
        <v>170</v>
      </c>
      <c r="D2936" s="198">
        <v>64.8</v>
      </c>
    </row>
    <row r="2937" spans="1:4" ht="13.5">
      <c r="A2937" s="197">
        <v>93668</v>
      </c>
      <c r="B2937" s="197" t="s">
        <v>25201</v>
      </c>
      <c r="C2937" s="197" t="s">
        <v>170</v>
      </c>
      <c r="D2937" s="198">
        <v>66.86</v>
      </c>
    </row>
    <row r="2938" spans="1:4" ht="13.5">
      <c r="A2938" s="197">
        <v>93669</v>
      </c>
      <c r="B2938" s="197" t="s">
        <v>25202</v>
      </c>
      <c r="C2938" s="197" t="s">
        <v>170</v>
      </c>
      <c r="D2938" s="198">
        <v>70.569999999999993</v>
      </c>
    </row>
    <row r="2939" spans="1:4" ht="13.5">
      <c r="A2939" s="197">
        <v>93670</v>
      </c>
      <c r="B2939" s="197" t="s">
        <v>25203</v>
      </c>
      <c r="C2939" s="197" t="s">
        <v>170</v>
      </c>
      <c r="D2939" s="198">
        <v>70.569999999999993</v>
      </c>
    </row>
    <row r="2940" spans="1:4" ht="13.5">
      <c r="A2940" s="197">
        <v>93671</v>
      </c>
      <c r="B2940" s="197" t="s">
        <v>25204</v>
      </c>
      <c r="C2940" s="197" t="s">
        <v>170</v>
      </c>
      <c r="D2940" s="198">
        <v>75.2</v>
      </c>
    </row>
    <row r="2941" spans="1:4" ht="13.5">
      <c r="A2941" s="197">
        <v>93672</v>
      </c>
      <c r="B2941" s="197" t="s">
        <v>25205</v>
      </c>
      <c r="C2941" s="197" t="s">
        <v>170</v>
      </c>
      <c r="D2941" s="198">
        <v>82.8</v>
      </c>
    </row>
    <row r="2942" spans="1:4" ht="13.5">
      <c r="A2942" s="197">
        <v>93673</v>
      </c>
      <c r="B2942" s="197" t="s">
        <v>25206</v>
      </c>
      <c r="C2942" s="197" t="s">
        <v>170</v>
      </c>
      <c r="D2942" s="198">
        <v>92.41</v>
      </c>
    </row>
    <row r="2943" spans="1:4" ht="13.5">
      <c r="A2943" s="197">
        <v>97359</v>
      </c>
      <c r="B2943" s="197" t="s">
        <v>25207</v>
      </c>
      <c r="C2943" s="197" t="s">
        <v>170</v>
      </c>
      <c r="D2943" s="123">
        <v>2681.81</v>
      </c>
    </row>
    <row r="2944" spans="1:4" ht="13.5">
      <c r="A2944" s="197">
        <v>97360</v>
      </c>
      <c r="B2944" s="197" t="s">
        <v>25208</v>
      </c>
      <c r="C2944" s="197" t="s">
        <v>170</v>
      </c>
      <c r="D2944" s="123">
        <v>5138.3500000000004</v>
      </c>
    </row>
    <row r="2945" spans="1:4" ht="13.5">
      <c r="A2945" s="197">
        <v>97361</v>
      </c>
      <c r="B2945" s="197" t="s">
        <v>25209</v>
      </c>
      <c r="C2945" s="197" t="s">
        <v>170</v>
      </c>
      <c r="D2945" s="123">
        <v>6851.12</v>
      </c>
    </row>
    <row r="2946" spans="1:4" ht="13.5">
      <c r="A2946" s="197">
        <v>97362</v>
      </c>
      <c r="B2946" s="197" t="s">
        <v>25210</v>
      </c>
      <c r="C2946" s="197" t="s">
        <v>170</v>
      </c>
      <c r="D2946" s="123">
        <v>2147.7199999999998</v>
      </c>
    </row>
    <row r="2947" spans="1:4" ht="13.5">
      <c r="A2947" s="197">
        <v>101875</v>
      </c>
      <c r="B2947" s="197" t="s">
        <v>25211</v>
      </c>
      <c r="C2947" s="197" t="s">
        <v>170</v>
      </c>
      <c r="D2947" s="198">
        <v>459.54</v>
      </c>
    </row>
    <row r="2948" spans="1:4" ht="13.5">
      <c r="A2948" s="197">
        <v>101876</v>
      </c>
      <c r="B2948" s="197" t="s">
        <v>25212</v>
      </c>
      <c r="C2948" s="197" t="s">
        <v>170</v>
      </c>
      <c r="D2948" s="198">
        <v>65.63</v>
      </c>
    </row>
    <row r="2949" spans="1:4" ht="13.5">
      <c r="A2949" s="197">
        <v>101877</v>
      </c>
      <c r="B2949" s="197" t="s">
        <v>25213</v>
      </c>
      <c r="C2949" s="197" t="s">
        <v>170</v>
      </c>
      <c r="D2949" s="198">
        <v>46.62</v>
      </c>
    </row>
    <row r="2950" spans="1:4" ht="13.5">
      <c r="A2950" s="197">
        <v>101878</v>
      </c>
      <c r="B2950" s="197" t="s">
        <v>25214</v>
      </c>
      <c r="C2950" s="197" t="s">
        <v>170</v>
      </c>
      <c r="D2950" s="198">
        <v>636.38</v>
      </c>
    </row>
    <row r="2951" spans="1:4" ht="13.5">
      <c r="A2951" s="197">
        <v>101879</v>
      </c>
      <c r="B2951" s="197" t="s">
        <v>25215</v>
      </c>
      <c r="C2951" s="197" t="s">
        <v>170</v>
      </c>
      <c r="D2951" s="198">
        <v>665.38</v>
      </c>
    </row>
    <row r="2952" spans="1:4" ht="13.5">
      <c r="A2952" s="197">
        <v>101880</v>
      </c>
      <c r="B2952" s="197" t="s">
        <v>25216</v>
      </c>
      <c r="C2952" s="197" t="s">
        <v>170</v>
      </c>
      <c r="D2952" s="198">
        <v>765.87</v>
      </c>
    </row>
    <row r="2953" spans="1:4" ht="13.5">
      <c r="A2953" s="197">
        <v>101881</v>
      </c>
      <c r="B2953" s="197" t="s">
        <v>25217</v>
      </c>
      <c r="C2953" s="197" t="s">
        <v>170</v>
      </c>
      <c r="D2953" s="123">
        <v>1101.9000000000001</v>
      </c>
    </row>
    <row r="2954" spans="1:4" ht="13.5">
      <c r="A2954" s="197">
        <v>101882</v>
      </c>
      <c r="B2954" s="197" t="s">
        <v>25218</v>
      </c>
      <c r="C2954" s="197" t="s">
        <v>170</v>
      </c>
      <c r="D2954" s="123">
        <v>1564.91</v>
      </c>
    </row>
    <row r="2955" spans="1:4" ht="13.5">
      <c r="A2955" s="197">
        <v>101883</v>
      </c>
      <c r="B2955" s="197" t="s">
        <v>25219</v>
      </c>
      <c r="C2955" s="197" t="s">
        <v>170</v>
      </c>
      <c r="D2955" s="198">
        <v>634.34</v>
      </c>
    </row>
    <row r="2956" spans="1:4" ht="13.5">
      <c r="A2956" s="197">
        <v>101890</v>
      </c>
      <c r="B2956" s="197" t="s">
        <v>287</v>
      </c>
      <c r="C2956" s="197" t="s">
        <v>170</v>
      </c>
      <c r="D2956" s="198">
        <v>15.04</v>
      </c>
    </row>
    <row r="2957" spans="1:4" ht="13.5">
      <c r="A2957" s="197">
        <v>101891</v>
      </c>
      <c r="B2957" s="197" t="s">
        <v>290</v>
      </c>
      <c r="C2957" s="197" t="s">
        <v>170</v>
      </c>
      <c r="D2957" s="198">
        <v>26.22</v>
      </c>
    </row>
    <row r="2958" spans="1:4" ht="13.5">
      <c r="A2958" s="197">
        <v>101892</v>
      </c>
      <c r="B2958" s="197" t="s">
        <v>293</v>
      </c>
      <c r="C2958" s="197" t="s">
        <v>170</v>
      </c>
      <c r="D2958" s="198">
        <v>65.59</v>
      </c>
    </row>
    <row r="2959" spans="1:4" ht="13.5">
      <c r="A2959" s="197">
        <v>101893</v>
      </c>
      <c r="B2959" s="197" t="s">
        <v>25220</v>
      </c>
      <c r="C2959" s="197" t="s">
        <v>170</v>
      </c>
      <c r="D2959" s="198">
        <v>84.12</v>
      </c>
    </row>
    <row r="2960" spans="1:4" ht="13.5">
      <c r="A2960" s="197">
        <v>101894</v>
      </c>
      <c r="B2960" s="197" t="s">
        <v>295</v>
      </c>
      <c r="C2960" s="197" t="s">
        <v>170</v>
      </c>
      <c r="D2960" s="198">
        <v>148.25</v>
      </c>
    </row>
    <row r="2961" spans="1:4" ht="13.5">
      <c r="A2961" s="197">
        <v>101895</v>
      </c>
      <c r="B2961" s="197" t="s">
        <v>25221</v>
      </c>
      <c r="C2961" s="197" t="s">
        <v>170</v>
      </c>
      <c r="D2961" s="198">
        <v>394.8</v>
      </c>
    </row>
    <row r="2962" spans="1:4" ht="13.5">
      <c r="A2962" s="197">
        <v>101896</v>
      </c>
      <c r="B2962" s="197" t="s">
        <v>25222</v>
      </c>
      <c r="C2962" s="197" t="s">
        <v>170</v>
      </c>
      <c r="D2962" s="198">
        <v>584.6</v>
      </c>
    </row>
    <row r="2963" spans="1:4" ht="13.5">
      <c r="A2963" s="197">
        <v>101897</v>
      </c>
      <c r="B2963" s="197" t="s">
        <v>25223</v>
      </c>
      <c r="C2963" s="197" t="s">
        <v>170</v>
      </c>
      <c r="D2963" s="198">
        <v>925.02</v>
      </c>
    </row>
    <row r="2964" spans="1:4" ht="13.5">
      <c r="A2964" s="197">
        <v>101898</v>
      </c>
      <c r="B2964" s="197" t="s">
        <v>25224</v>
      </c>
      <c r="C2964" s="197" t="s">
        <v>170</v>
      </c>
      <c r="D2964" s="123">
        <v>1234.4000000000001</v>
      </c>
    </row>
    <row r="2965" spans="1:4" ht="13.5">
      <c r="A2965" s="197">
        <v>101899</v>
      </c>
      <c r="B2965" s="197" t="s">
        <v>25225</v>
      </c>
      <c r="C2965" s="197" t="s">
        <v>170</v>
      </c>
      <c r="D2965" s="123">
        <v>1970.29</v>
      </c>
    </row>
    <row r="2966" spans="1:4" ht="13.5">
      <c r="A2966" s="197">
        <v>101900</v>
      </c>
      <c r="B2966" s="197" t="s">
        <v>25226</v>
      </c>
      <c r="C2966" s="197" t="s">
        <v>170</v>
      </c>
      <c r="D2966" s="123">
        <v>4101.7700000000004</v>
      </c>
    </row>
    <row r="2967" spans="1:4" ht="13.5">
      <c r="A2967" s="197">
        <v>101901</v>
      </c>
      <c r="B2967" s="197" t="s">
        <v>25227</v>
      </c>
      <c r="C2967" s="197" t="s">
        <v>170</v>
      </c>
      <c r="D2967" s="198">
        <v>183.14</v>
      </c>
    </row>
    <row r="2968" spans="1:4" ht="13.5">
      <c r="A2968" s="197">
        <v>101902</v>
      </c>
      <c r="B2968" s="197" t="s">
        <v>25228</v>
      </c>
      <c r="C2968" s="197" t="s">
        <v>170</v>
      </c>
      <c r="D2968" s="198">
        <v>226.03</v>
      </c>
    </row>
    <row r="2969" spans="1:4" ht="13.5">
      <c r="A2969" s="197">
        <v>101903</v>
      </c>
      <c r="B2969" s="197" t="s">
        <v>25229</v>
      </c>
      <c r="C2969" s="197" t="s">
        <v>170</v>
      </c>
      <c r="D2969" s="198">
        <v>473.28</v>
      </c>
    </row>
    <row r="2970" spans="1:4" ht="13.5">
      <c r="A2970" s="197">
        <v>101904</v>
      </c>
      <c r="B2970" s="197" t="s">
        <v>25230</v>
      </c>
      <c r="C2970" s="197" t="s">
        <v>170</v>
      </c>
      <c r="D2970" s="123">
        <v>1750.81</v>
      </c>
    </row>
    <row r="2971" spans="1:4" ht="13.5">
      <c r="A2971" s="197">
        <v>101938</v>
      </c>
      <c r="B2971" s="197" t="s">
        <v>25231</v>
      </c>
      <c r="C2971" s="197" t="s">
        <v>170</v>
      </c>
      <c r="D2971" s="198">
        <v>87.62</v>
      </c>
    </row>
    <row r="2972" spans="1:4" ht="13.5">
      <c r="A2972" s="197">
        <v>101946</v>
      </c>
      <c r="B2972" s="197" t="s">
        <v>25232</v>
      </c>
      <c r="C2972" s="197" t="s">
        <v>170</v>
      </c>
      <c r="D2972" s="198">
        <v>145.56</v>
      </c>
    </row>
    <row r="2973" spans="1:4" ht="13.5">
      <c r="A2973" s="197">
        <v>91945</v>
      </c>
      <c r="B2973" s="197" t="s">
        <v>25233</v>
      </c>
      <c r="C2973" s="197" t="s">
        <v>170</v>
      </c>
      <c r="D2973" s="198">
        <v>9.3699999999999992</v>
      </c>
    </row>
    <row r="2974" spans="1:4" ht="13.5">
      <c r="A2974" s="197">
        <v>91946</v>
      </c>
      <c r="B2974" s="197" t="s">
        <v>25234</v>
      </c>
      <c r="C2974" s="197" t="s">
        <v>170</v>
      </c>
      <c r="D2974" s="198">
        <v>7.6</v>
      </c>
    </row>
    <row r="2975" spans="1:4" ht="13.5">
      <c r="A2975" s="197">
        <v>91947</v>
      </c>
      <c r="B2975" s="197" t="s">
        <v>25235</v>
      </c>
      <c r="C2975" s="197" t="s">
        <v>170</v>
      </c>
      <c r="D2975" s="198">
        <v>6.51</v>
      </c>
    </row>
    <row r="2976" spans="1:4" ht="13.5">
      <c r="A2976" s="197">
        <v>91949</v>
      </c>
      <c r="B2976" s="197" t="s">
        <v>25236</v>
      </c>
      <c r="C2976" s="197" t="s">
        <v>170</v>
      </c>
      <c r="D2976" s="198">
        <v>13.85</v>
      </c>
    </row>
    <row r="2977" spans="1:4" ht="13.5">
      <c r="A2977" s="197">
        <v>91950</v>
      </c>
      <c r="B2977" s="197" t="s">
        <v>25237</v>
      </c>
      <c r="C2977" s="197" t="s">
        <v>170</v>
      </c>
      <c r="D2977" s="198">
        <v>11.72</v>
      </c>
    </row>
    <row r="2978" spans="1:4" ht="13.5">
      <c r="A2978" s="197">
        <v>91951</v>
      </c>
      <c r="B2978" s="197" t="s">
        <v>25238</v>
      </c>
      <c r="C2978" s="197" t="s">
        <v>170</v>
      </c>
      <c r="D2978" s="198">
        <v>10.45</v>
      </c>
    </row>
    <row r="2979" spans="1:4" ht="13.5">
      <c r="A2979" s="197">
        <v>91952</v>
      </c>
      <c r="B2979" s="197" t="s">
        <v>25239</v>
      </c>
      <c r="C2979" s="197" t="s">
        <v>170</v>
      </c>
      <c r="D2979" s="198">
        <v>18.420000000000002</v>
      </c>
    </row>
    <row r="2980" spans="1:4" ht="13.5">
      <c r="A2980" s="197">
        <v>91953</v>
      </c>
      <c r="B2980" s="197" t="s">
        <v>25240</v>
      </c>
      <c r="C2980" s="197" t="s">
        <v>170</v>
      </c>
      <c r="D2980" s="198">
        <v>26.02</v>
      </c>
    </row>
    <row r="2981" spans="1:4" ht="13.5">
      <c r="A2981" s="197">
        <v>91954</v>
      </c>
      <c r="B2981" s="197" t="s">
        <v>25241</v>
      </c>
      <c r="C2981" s="197" t="s">
        <v>170</v>
      </c>
      <c r="D2981" s="198">
        <v>24.83</v>
      </c>
    </row>
    <row r="2982" spans="1:4" ht="13.5">
      <c r="A2982" s="197">
        <v>91955</v>
      </c>
      <c r="B2982" s="197" t="s">
        <v>25242</v>
      </c>
      <c r="C2982" s="197" t="s">
        <v>170</v>
      </c>
      <c r="D2982" s="198">
        <v>32.43</v>
      </c>
    </row>
    <row r="2983" spans="1:4" ht="13.5">
      <c r="A2983" s="197">
        <v>91956</v>
      </c>
      <c r="B2983" s="197" t="s">
        <v>25243</v>
      </c>
      <c r="C2983" s="197" t="s">
        <v>170</v>
      </c>
      <c r="D2983" s="198">
        <v>39.880000000000003</v>
      </c>
    </row>
    <row r="2984" spans="1:4" ht="13.5">
      <c r="A2984" s="197">
        <v>91957</v>
      </c>
      <c r="B2984" s="197" t="s">
        <v>25244</v>
      </c>
      <c r="C2984" s="197" t="s">
        <v>170</v>
      </c>
      <c r="D2984" s="198">
        <v>47.48</v>
      </c>
    </row>
    <row r="2985" spans="1:4" ht="13.5">
      <c r="A2985" s="197">
        <v>91958</v>
      </c>
      <c r="B2985" s="197" t="s">
        <v>25245</v>
      </c>
      <c r="C2985" s="197" t="s">
        <v>170</v>
      </c>
      <c r="D2985" s="198">
        <v>33.53</v>
      </c>
    </row>
    <row r="2986" spans="1:4" ht="13.5">
      <c r="A2986" s="197">
        <v>91959</v>
      </c>
      <c r="B2986" s="197" t="s">
        <v>25246</v>
      </c>
      <c r="C2986" s="197" t="s">
        <v>170</v>
      </c>
      <c r="D2986" s="198">
        <v>41.13</v>
      </c>
    </row>
    <row r="2987" spans="1:4" ht="13.5">
      <c r="A2987" s="197">
        <v>91960</v>
      </c>
      <c r="B2987" s="197" t="s">
        <v>25247</v>
      </c>
      <c r="C2987" s="197" t="s">
        <v>170</v>
      </c>
      <c r="D2987" s="198">
        <v>46.28</v>
      </c>
    </row>
    <row r="2988" spans="1:4" ht="13.5">
      <c r="A2988" s="197">
        <v>91961</v>
      </c>
      <c r="B2988" s="197" t="s">
        <v>25248</v>
      </c>
      <c r="C2988" s="197" t="s">
        <v>170</v>
      </c>
      <c r="D2988" s="198">
        <v>53.88</v>
      </c>
    </row>
    <row r="2989" spans="1:4" ht="13.5">
      <c r="A2989" s="197">
        <v>91962</v>
      </c>
      <c r="B2989" s="197" t="s">
        <v>25249</v>
      </c>
      <c r="C2989" s="197" t="s">
        <v>170</v>
      </c>
      <c r="D2989" s="198">
        <v>61.39</v>
      </c>
    </row>
    <row r="2990" spans="1:4" ht="13.5">
      <c r="A2990" s="197">
        <v>91963</v>
      </c>
      <c r="B2990" s="197" t="s">
        <v>25250</v>
      </c>
      <c r="C2990" s="197" t="s">
        <v>170</v>
      </c>
      <c r="D2990" s="198">
        <v>68.989999999999995</v>
      </c>
    </row>
    <row r="2991" spans="1:4" ht="13.5">
      <c r="A2991" s="197">
        <v>91964</v>
      </c>
      <c r="B2991" s="197" t="s">
        <v>25251</v>
      </c>
      <c r="C2991" s="197" t="s">
        <v>170</v>
      </c>
      <c r="D2991" s="198">
        <v>54.98</v>
      </c>
    </row>
    <row r="2992" spans="1:4" ht="13.5">
      <c r="A2992" s="197">
        <v>91965</v>
      </c>
      <c r="B2992" s="197" t="s">
        <v>25252</v>
      </c>
      <c r="C2992" s="197" t="s">
        <v>170</v>
      </c>
      <c r="D2992" s="198">
        <v>62.58</v>
      </c>
    </row>
    <row r="2993" spans="1:4" ht="13.5">
      <c r="A2993" s="197">
        <v>91966</v>
      </c>
      <c r="B2993" s="197" t="s">
        <v>25253</v>
      </c>
      <c r="C2993" s="197" t="s">
        <v>170</v>
      </c>
      <c r="D2993" s="198">
        <v>48.63</v>
      </c>
    </row>
    <row r="2994" spans="1:4" ht="13.5">
      <c r="A2994" s="197">
        <v>91967</v>
      </c>
      <c r="B2994" s="197" t="s">
        <v>25254</v>
      </c>
      <c r="C2994" s="197" t="s">
        <v>170</v>
      </c>
      <c r="D2994" s="198">
        <v>56.23</v>
      </c>
    </row>
    <row r="2995" spans="1:4" ht="13.5">
      <c r="A2995" s="197">
        <v>91968</v>
      </c>
      <c r="B2995" s="197" t="s">
        <v>25255</v>
      </c>
      <c r="C2995" s="197" t="s">
        <v>170</v>
      </c>
      <c r="D2995" s="198">
        <v>67.739999999999995</v>
      </c>
    </row>
    <row r="2996" spans="1:4" ht="13.5">
      <c r="A2996" s="197">
        <v>91969</v>
      </c>
      <c r="B2996" s="197" t="s">
        <v>25256</v>
      </c>
      <c r="C2996" s="197" t="s">
        <v>170</v>
      </c>
      <c r="D2996" s="198">
        <v>75.34</v>
      </c>
    </row>
    <row r="2997" spans="1:4" ht="13.5">
      <c r="A2997" s="197">
        <v>91970</v>
      </c>
      <c r="B2997" s="197" t="s">
        <v>25257</v>
      </c>
      <c r="C2997" s="197" t="s">
        <v>170</v>
      </c>
      <c r="D2997" s="198">
        <v>70.47</v>
      </c>
    </row>
    <row r="2998" spans="1:4" ht="13.5">
      <c r="A2998" s="197">
        <v>91971</v>
      </c>
      <c r="B2998" s="197" t="s">
        <v>25258</v>
      </c>
      <c r="C2998" s="197" t="s">
        <v>170</v>
      </c>
      <c r="D2998" s="198">
        <v>82.19</v>
      </c>
    </row>
    <row r="2999" spans="1:4" ht="13.5">
      <c r="A2999" s="197">
        <v>91972</v>
      </c>
      <c r="B2999" s="197" t="s">
        <v>25259</v>
      </c>
      <c r="C2999" s="197" t="s">
        <v>170</v>
      </c>
      <c r="D2999" s="198">
        <v>76.88</v>
      </c>
    </row>
    <row r="3000" spans="1:4" ht="13.5">
      <c r="A3000" s="197">
        <v>91973</v>
      </c>
      <c r="B3000" s="197" t="s">
        <v>25260</v>
      </c>
      <c r="C3000" s="197" t="s">
        <v>170</v>
      </c>
      <c r="D3000" s="198">
        <v>88.6</v>
      </c>
    </row>
    <row r="3001" spans="1:4" ht="13.5">
      <c r="A3001" s="197">
        <v>91974</v>
      </c>
      <c r="B3001" s="197" t="s">
        <v>25261</v>
      </c>
      <c r="C3001" s="197" t="s">
        <v>170</v>
      </c>
      <c r="D3001" s="198">
        <v>64.069999999999993</v>
      </c>
    </row>
    <row r="3002" spans="1:4" ht="13.5">
      <c r="A3002" s="197">
        <v>91975</v>
      </c>
      <c r="B3002" s="197" t="s">
        <v>25262</v>
      </c>
      <c r="C3002" s="197" t="s">
        <v>170</v>
      </c>
      <c r="D3002" s="198">
        <v>75.790000000000006</v>
      </c>
    </row>
    <row r="3003" spans="1:4" ht="13.5">
      <c r="A3003" s="197">
        <v>91976</v>
      </c>
      <c r="B3003" s="197" t="s">
        <v>25263</v>
      </c>
      <c r="C3003" s="197" t="s">
        <v>170</v>
      </c>
      <c r="D3003" s="198">
        <v>94.39</v>
      </c>
    </row>
    <row r="3004" spans="1:4" ht="13.5">
      <c r="A3004" s="197">
        <v>91977</v>
      </c>
      <c r="B3004" s="197" t="s">
        <v>25264</v>
      </c>
      <c r="C3004" s="197" t="s">
        <v>170</v>
      </c>
      <c r="D3004" s="198">
        <v>106.11</v>
      </c>
    </row>
    <row r="3005" spans="1:4" ht="13.5">
      <c r="A3005" s="197">
        <v>91978</v>
      </c>
      <c r="B3005" s="197" t="s">
        <v>25265</v>
      </c>
      <c r="C3005" s="197" t="s">
        <v>170</v>
      </c>
      <c r="D3005" s="198">
        <v>38.119999999999997</v>
      </c>
    </row>
    <row r="3006" spans="1:4" ht="13.5">
      <c r="A3006" s="197">
        <v>91979</v>
      </c>
      <c r="B3006" s="197" t="s">
        <v>25266</v>
      </c>
      <c r="C3006" s="197" t="s">
        <v>170</v>
      </c>
      <c r="D3006" s="198">
        <v>45.72</v>
      </c>
    </row>
    <row r="3007" spans="1:4" ht="13.5">
      <c r="A3007" s="197">
        <v>91980</v>
      </c>
      <c r="B3007" s="197" t="s">
        <v>25267</v>
      </c>
      <c r="C3007" s="197" t="s">
        <v>170</v>
      </c>
      <c r="D3007" s="198">
        <v>37.07</v>
      </c>
    </row>
    <row r="3008" spans="1:4" ht="13.5">
      <c r="A3008" s="197">
        <v>91981</v>
      </c>
      <c r="B3008" s="197" t="s">
        <v>25268</v>
      </c>
      <c r="C3008" s="197" t="s">
        <v>170</v>
      </c>
      <c r="D3008" s="198">
        <v>44.67</v>
      </c>
    </row>
    <row r="3009" spans="1:4" ht="13.5">
      <c r="A3009" s="197">
        <v>91982</v>
      </c>
      <c r="B3009" s="197" t="s">
        <v>25269</v>
      </c>
      <c r="C3009" s="197" t="s">
        <v>170</v>
      </c>
      <c r="D3009" s="198">
        <v>78.95</v>
      </c>
    </row>
    <row r="3010" spans="1:4" ht="13.5">
      <c r="A3010" s="197">
        <v>91983</v>
      </c>
      <c r="B3010" s="197" t="s">
        <v>25270</v>
      </c>
      <c r="C3010" s="197" t="s">
        <v>170</v>
      </c>
      <c r="D3010" s="198">
        <v>86.55</v>
      </c>
    </row>
    <row r="3011" spans="1:4" ht="13.5">
      <c r="A3011" s="197">
        <v>91984</v>
      </c>
      <c r="B3011" s="197" t="s">
        <v>25271</v>
      </c>
      <c r="C3011" s="197" t="s">
        <v>170</v>
      </c>
      <c r="D3011" s="198">
        <v>17.45</v>
      </c>
    </row>
    <row r="3012" spans="1:4" ht="13.5">
      <c r="A3012" s="197">
        <v>91985</v>
      </c>
      <c r="B3012" s="197" t="s">
        <v>25272</v>
      </c>
      <c r="C3012" s="197" t="s">
        <v>170</v>
      </c>
      <c r="D3012" s="198">
        <v>25.05</v>
      </c>
    </row>
    <row r="3013" spans="1:4" ht="13.5">
      <c r="A3013" s="197">
        <v>91986</v>
      </c>
      <c r="B3013" s="197" t="s">
        <v>25273</v>
      </c>
      <c r="C3013" s="197" t="s">
        <v>170</v>
      </c>
      <c r="D3013" s="198">
        <v>35.43</v>
      </c>
    </row>
    <row r="3014" spans="1:4" ht="13.5">
      <c r="A3014" s="197">
        <v>91987</v>
      </c>
      <c r="B3014" s="197" t="s">
        <v>25274</v>
      </c>
      <c r="C3014" s="197" t="s">
        <v>170</v>
      </c>
      <c r="D3014" s="198">
        <v>43.03</v>
      </c>
    </row>
    <row r="3015" spans="1:4" ht="13.5">
      <c r="A3015" s="197">
        <v>91988</v>
      </c>
      <c r="B3015" s="197" t="s">
        <v>25275</v>
      </c>
      <c r="C3015" s="197" t="s">
        <v>170</v>
      </c>
      <c r="D3015" s="198">
        <v>20.97</v>
      </c>
    </row>
    <row r="3016" spans="1:4" ht="13.5">
      <c r="A3016" s="197">
        <v>91989</v>
      </c>
      <c r="B3016" s="197" t="s">
        <v>25276</v>
      </c>
      <c r="C3016" s="197" t="s">
        <v>170</v>
      </c>
      <c r="D3016" s="198">
        <v>28.57</v>
      </c>
    </row>
    <row r="3017" spans="1:4" ht="13.5">
      <c r="A3017" s="197">
        <v>91990</v>
      </c>
      <c r="B3017" s="197" t="s">
        <v>25277</v>
      </c>
      <c r="C3017" s="197" t="s">
        <v>170</v>
      </c>
      <c r="D3017" s="198">
        <v>34.26</v>
      </c>
    </row>
    <row r="3018" spans="1:4" ht="13.5">
      <c r="A3018" s="197">
        <v>91991</v>
      </c>
      <c r="B3018" s="197" t="s">
        <v>25278</v>
      </c>
      <c r="C3018" s="197" t="s">
        <v>170</v>
      </c>
      <c r="D3018" s="198">
        <v>36.159999999999997</v>
      </c>
    </row>
    <row r="3019" spans="1:4" ht="13.5">
      <c r="A3019" s="197">
        <v>91992</v>
      </c>
      <c r="B3019" s="197" t="s">
        <v>25279</v>
      </c>
      <c r="C3019" s="197" t="s">
        <v>170</v>
      </c>
      <c r="D3019" s="198">
        <v>41.86</v>
      </c>
    </row>
    <row r="3020" spans="1:4" ht="13.5">
      <c r="A3020" s="197">
        <v>91993</v>
      </c>
      <c r="B3020" s="197" t="s">
        <v>25280</v>
      </c>
      <c r="C3020" s="197" t="s">
        <v>170</v>
      </c>
      <c r="D3020" s="198">
        <v>43.76</v>
      </c>
    </row>
    <row r="3021" spans="1:4" ht="13.5">
      <c r="A3021" s="197">
        <v>91994</v>
      </c>
      <c r="B3021" s="197" t="s">
        <v>25281</v>
      </c>
      <c r="C3021" s="197" t="s">
        <v>170</v>
      </c>
      <c r="D3021" s="198">
        <v>23.85</v>
      </c>
    </row>
    <row r="3022" spans="1:4" ht="13.5">
      <c r="A3022" s="197">
        <v>91995</v>
      </c>
      <c r="B3022" s="197" t="s">
        <v>25282</v>
      </c>
      <c r="C3022" s="197" t="s">
        <v>170</v>
      </c>
      <c r="D3022" s="198">
        <v>25.75</v>
      </c>
    </row>
    <row r="3023" spans="1:4" ht="13.5">
      <c r="A3023" s="197">
        <v>91996</v>
      </c>
      <c r="B3023" s="197" t="s">
        <v>25283</v>
      </c>
      <c r="C3023" s="197" t="s">
        <v>170</v>
      </c>
      <c r="D3023" s="198">
        <v>31.45</v>
      </c>
    </row>
    <row r="3024" spans="1:4" ht="13.5">
      <c r="A3024" s="197">
        <v>91997</v>
      </c>
      <c r="B3024" s="197" t="s">
        <v>25284</v>
      </c>
      <c r="C3024" s="197" t="s">
        <v>170</v>
      </c>
      <c r="D3024" s="198">
        <v>33.35</v>
      </c>
    </row>
    <row r="3025" spans="1:4" ht="13.5">
      <c r="A3025" s="197">
        <v>91998</v>
      </c>
      <c r="B3025" s="197" t="s">
        <v>25285</v>
      </c>
      <c r="C3025" s="197" t="s">
        <v>170</v>
      </c>
      <c r="D3025" s="198">
        <v>19.809999999999999</v>
      </c>
    </row>
    <row r="3026" spans="1:4" ht="13.5">
      <c r="A3026" s="197">
        <v>91999</v>
      </c>
      <c r="B3026" s="197" t="s">
        <v>25286</v>
      </c>
      <c r="C3026" s="197" t="s">
        <v>170</v>
      </c>
      <c r="D3026" s="198">
        <v>21.71</v>
      </c>
    </row>
    <row r="3027" spans="1:4" ht="13.5">
      <c r="A3027" s="197">
        <v>92000</v>
      </c>
      <c r="B3027" s="197" t="s">
        <v>25287</v>
      </c>
      <c r="C3027" s="197" t="s">
        <v>170</v>
      </c>
      <c r="D3027" s="198">
        <v>27.41</v>
      </c>
    </row>
    <row r="3028" spans="1:4" ht="13.5">
      <c r="A3028" s="197">
        <v>92001</v>
      </c>
      <c r="B3028" s="197" t="s">
        <v>25288</v>
      </c>
      <c r="C3028" s="197" t="s">
        <v>170</v>
      </c>
      <c r="D3028" s="198">
        <v>29.31</v>
      </c>
    </row>
    <row r="3029" spans="1:4" ht="13.5">
      <c r="A3029" s="197">
        <v>92002</v>
      </c>
      <c r="B3029" s="197" t="s">
        <v>25289</v>
      </c>
      <c r="C3029" s="197" t="s">
        <v>170</v>
      </c>
      <c r="D3029" s="198">
        <v>44.32</v>
      </c>
    </row>
    <row r="3030" spans="1:4" ht="13.5">
      <c r="A3030" s="197">
        <v>92003</v>
      </c>
      <c r="B3030" s="197" t="s">
        <v>25290</v>
      </c>
      <c r="C3030" s="197" t="s">
        <v>170</v>
      </c>
      <c r="D3030" s="198">
        <v>48.12</v>
      </c>
    </row>
    <row r="3031" spans="1:4" ht="13.5">
      <c r="A3031" s="197">
        <v>92004</v>
      </c>
      <c r="B3031" s="197" t="s">
        <v>25291</v>
      </c>
      <c r="C3031" s="197" t="s">
        <v>170</v>
      </c>
      <c r="D3031" s="198">
        <v>51.92</v>
      </c>
    </row>
    <row r="3032" spans="1:4" ht="13.5">
      <c r="A3032" s="197">
        <v>92005</v>
      </c>
      <c r="B3032" s="197" t="s">
        <v>25292</v>
      </c>
      <c r="C3032" s="197" t="s">
        <v>170</v>
      </c>
      <c r="D3032" s="198">
        <v>55.72</v>
      </c>
    </row>
    <row r="3033" spans="1:4" ht="13.5">
      <c r="A3033" s="197">
        <v>92006</v>
      </c>
      <c r="B3033" s="197" t="s">
        <v>25293</v>
      </c>
      <c r="C3033" s="197" t="s">
        <v>170</v>
      </c>
      <c r="D3033" s="198">
        <v>36.229999999999997</v>
      </c>
    </row>
    <row r="3034" spans="1:4" ht="13.5">
      <c r="A3034" s="197">
        <v>92007</v>
      </c>
      <c r="B3034" s="197" t="s">
        <v>25294</v>
      </c>
      <c r="C3034" s="197" t="s">
        <v>170</v>
      </c>
      <c r="D3034" s="198">
        <v>40.03</v>
      </c>
    </row>
    <row r="3035" spans="1:4" ht="13.5">
      <c r="A3035" s="197">
        <v>92008</v>
      </c>
      <c r="B3035" s="197" t="s">
        <v>25295</v>
      </c>
      <c r="C3035" s="197" t="s">
        <v>170</v>
      </c>
      <c r="D3035" s="198">
        <v>43.83</v>
      </c>
    </row>
    <row r="3036" spans="1:4" ht="13.5">
      <c r="A3036" s="197">
        <v>92009</v>
      </c>
      <c r="B3036" s="197" t="s">
        <v>25296</v>
      </c>
      <c r="C3036" s="197" t="s">
        <v>170</v>
      </c>
      <c r="D3036" s="198">
        <v>47.63</v>
      </c>
    </row>
    <row r="3037" spans="1:4" ht="13.5">
      <c r="A3037" s="197">
        <v>92010</v>
      </c>
      <c r="B3037" s="197" t="s">
        <v>25297</v>
      </c>
      <c r="C3037" s="197" t="s">
        <v>170</v>
      </c>
      <c r="D3037" s="198">
        <v>64.8</v>
      </c>
    </row>
    <row r="3038" spans="1:4" ht="13.5">
      <c r="A3038" s="197">
        <v>92011</v>
      </c>
      <c r="B3038" s="197" t="s">
        <v>25298</v>
      </c>
      <c r="C3038" s="197" t="s">
        <v>170</v>
      </c>
      <c r="D3038" s="198">
        <v>70.5</v>
      </c>
    </row>
    <row r="3039" spans="1:4" ht="13.5">
      <c r="A3039" s="197">
        <v>92012</v>
      </c>
      <c r="B3039" s="197" t="s">
        <v>25299</v>
      </c>
      <c r="C3039" s="197" t="s">
        <v>170</v>
      </c>
      <c r="D3039" s="198">
        <v>72.400000000000006</v>
      </c>
    </row>
    <row r="3040" spans="1:4" ht="13.5">
      <c r="A3040" s="197">
        <v>92013</v>
      </c>
      <c r="B3040" s="197" t="s">
        <v>25300</v>
      </c>
      <c r="C3040" s="197" t="s">
        <v>170</v>
      </c>
      <c r="D3040" s="198">
        <v>78.099999999999994</v>
      </c>
    </row>
    <row r="3041" spans="1:4" ht="13.5">
      <c r="A3041" s="197">
        <v>92014</v>
      </c>
      <c r="B3041" s="197" t="s">
        <v>25301</v>
      </c>
      <c r="C3041" s="197" t="s">
        <v>170</v>
      </c>
      <c r="D3041" s="198">
        <v>52.67</v>
      </c>
    </row>
    <row r="3042" spans="1:4" ht="13.5">
      <c r="A3042" s="197">
        <v>92015</v>
      </c>
      <c r="B3042" s="197" t="s">
        <v>25302</v>
      </c>
      <c r="C3042" s="197" t="s">
        <v>170</v>
      </c>
      <c r="D3042" s="198">
        <v>58.37</v>
      </c>
    </row>
    <row r="3043" spans="1:4" ht="13.5">
      <c r="A3043" s="197">
        <v>92016</v>
      </c>
      <c r="B3043" s="197" t="s">
        <v>25303</v>
      </c>
      <c r="C3043" s="197" t="s">
        <v>170</v>
      </c>
      <c r="D3043" s="198">
        <v>60.27</v>
      </c>
    </row>
    <row r="3044" spans="1:4" ht="13.5">
      <c r="A3044" s="197">
        <v>92017</v>
      </c>
      <c r="B3044" s="197" t="s">
        <v>25304</v>
      </c>
      <c r="C3044" s="197" t="s">
        <v>170</v>
      </c>
      <c r="D3044" s="198">
        <v>65.97</v>
      </c>
    </row>
    <row r="3045" spans="1:4" ht="13.5">
      <c r="A3045" s="197">
        <v>92018</v>
      </c>
      <c r="B3045" s="197" t="s">
        <v>25305</v>
      </c>
      <c r="C3045" s="197" t="s">
        <v>170</v>
      </c>
      <c r="D3045" s="198">
        <v>69.650000000000006</v>
      </c>
    </row>
    <row r="3046" spans="1:4" ht="13.5">
      <c r="A3046" s="197">
        <v>92019</v>
      </c>
      <c r="B3046" s="197" t="s">
        <v>25306</v>
      </c>
      <c r="C3046" s="197" t="s">
        <v>170</v>
      </c>
      <c r="D3046" s="198">
        <v>81.37</v>
      </c>
    </row>
    <row r="3047" spans="1:4" ht="13.5">
      <c r="A3047" s="197">
        <v>92020</v>
      </c>
      <c r="B3047" s="197" t="s">
        <v>25307</v>
      </c>
      <c r="C3047" s="197" t="s">
        <v>170</v>
      </c>
      <c r="D3047" s="198">
        <v>102.8</v>
      </c>
    </row>
    <row r="3048" spans="1:4" ht="13.5">
      <c r="A3048" s="197">
        <v>92021</v>
      </c>
      <c r="B3048" s="197" t="s">
        <v>25308</v>
      </c>
      <c r="C3048" s="197" t="s">
        <v>170</v>
      </c>
      <c r="D3048" s="198">
        <v>114.52</v>
      </c>
    </row>
    <row r="3049" spans="1:4" ht="13.5">
      <c r="A3049" s="197">
        <v>92022</v>
      </c>
      <c r="B3049" s="197" t="s">
        <v>25309</v>
      </c>
      <c r="C3049" s="197" t="s">
        <v>170</v>
      </c>
      <c r="D3049" s="198">
        <v>38.9</v>
      </c>
    </row>
    <row r="3050" spans="1:4" ht="13.5">
      <c r="A3050" s="197">
        <v>92023</v>
      </c>
      <c r="B3050" s="197" t="s">
        <v>25310</v>
      </c>
      <c r="C3050" s="197" t="s">
        <v>170</v>
      </c>
      <c r="D3050" s="198">
        <v>46.5</v>
      </c>
    </row>
    <row r="3051" spans="1:4" ht="13.5">
      <c r="A3051" s="197">
        <v>92024</v>
      </c>
      <c r="B3051" s="197" t="s">
        <v>25311</v>
      </c>
      <c r="C3051" s="197" t="s">
        <v>170</v>
      </c>
      <c r="D3051" s="198">
        <v>59.43</v>
      </c>
    </row>
    <row r="3052" spans="1:4" ht="13.5">
      <c r="A3052" s="197">
        <v>92025</v>
      </c>
      <c r="B3052" s="197" t="s">
        <v>25312</v>
      </c>
      <c r="C3052" s="197" t="s">
        <v>170</v>
      </c>
      <c r="D3052" s="198">
        <v>67.03</v>
      </c>
    </row>
    <row r="3053" spans="1:4" ht="13.5">
      <c r="A3053" s="197">
        <v>92026</v>
      </c>
      <c r="B3053" s="197" t="s">
        <v>25313</v>
      </c>
      <c r="C3053" s="197" t="s">
        <v>170</v>
      </c>
      <c r="D3053" s="198">
        <v>54</v>
      </c>
    </row>
    <row r="3054" spans="1:4" ht="13.5">
      <c r="A3054" s="197">
        <v>92027</v>
      </c>
      <c r="B3054" s="197" t="s">
        <v>25314</v>
      </c>
      <c r="C3054" s="197" t="s">
        <v>170</v>
      </c>
      <c r="D3054" s="198">
        <v>61.6</v>
      </c>
    </row>
    <row r="3055" spans="1:4" ht="13.5">
      <c r="A3055" s="197">
        <v>92028</v>
      </c>
      <c r="B3055" s="197" t="s">
        <v>25315</v>
      </c>
      <c r="C3055" s="197" t="s">
        <v>170</v>
      </c>
      <c r="D3055" s="198">
        <v>45.3</v>
      </c>
    </row>
    <row r="3056" spans="1:4" ht="13.5">
      <c r="A3056" s="197">
        <v>92029</v>
      </c>
      <c r="B3056" s="197" t="s">
        <v>25316</v>
      </c>
      <c r="C3056" s="197" t="s">
        <v>170</v>
      </c>
      <c r="D3056" s="198">
        <v>52.9</v>
      </c>
    </row>
    <row r="3057" spans="1:4" ht="13.5">
      <c r="A3057" s="197">
        <v>92030</v>
      </c>
      <c r="B3057" s="197" t="s">
        <v>25317</v>
      </c>
      <c r="C3057" s="197" t="s">
        <v>170</v>
      </c>
      <c r="D3057" s="198">
        <v>65.78</v>
      </c>
    </row>
    <row r="3058" spans="1:4" ht="13.5">
      <c r="A3058" s="197">
        <v>92031</v>
      </c>
      <c r="B3058" s="197" t="s">
        <v>25318</v>
      </c>
      <c r="C3058" s="197" t="s">
        <v>170</v>
      </c>
      <c r="D3058" s="198">
        <v>73.38</v>
      </c>
    </row>
    <row r="3059" spans="1:4" ht="13.5">
      <c r="A3059" s="197">
        <v>92032</v>
      </c>
      <c r="B3059" s="197" t="s">
        <v>25319</v>
      </c>
      <c r="C3059" s="197" t="s">
        <v>170</v>
      </c>
      <c r="D3059" s="198">
        <v>66.760000000000005</v>
      </c>
    </row>
    <row r="3060" spans="1:4" ht="13.5">
      <c r="A3060" s="197">
        <v>92033</v>
      </c>
      <c r="B3060" s="197" t="s">
        <v>25320</v>
      </c>
      <c r="C3060" s="197" t="s">
        <v>170</v>
      </c>
      <c r="D3060" s="198">
        <v>74.36</v>
      </c>
    </row>
    <row r="3061" spans="1:4" ht="13.5">
      <c r="A3061" s="197">
        <v>92034</v>
      </c>
      <c r="B3061" s="197" t="s">
        <v>25321</v>
      </c>
      <c r="C3061" s="197" t="s">
        <v>170</v>
      </c>
      <c r="D3061" s="198">
        <v>60.41</v>
      </c>
    </row>
    <row r="3062" spans="1:4" ht="13.5">
      <c r="A3062" s="197">
        <v>92035</v>
      </c>
      <c r="B3062" s="197" t="s">
        <v>25322</v>
      </c>
      <c r="C3062" s="197" t="s">
        <v>170</v>
      </c>
      <c r="D3062" s="198">
        <v>68.010000000000005</v>
      </c>
    </row>
    <row r="3063" spans="1:4" ht="13.5">
      <c r="A3063" s="197">
        <v>97583</v>
      </c>
      <c r="B3063" s="197" t="s">
        <v>25323</v>
      </c>
      <c r="C3063" s="197" t="s">
        <v>170</v>
      </c>
      <c r="D3063" s="198">
        <v>119.58</v>
      </c>
    </row>
    <row r="3064" spans="1:4" ht="13.5">
      <c r="A3064" s="197">
        <v>97584</v>
      </c>
      <c r="B3064" s="197" t="s">
        <v>25324</v>
      </c>
      <c r="C3064" s="197" t="s">
        <v>170</v>
      </c>
      <c r="D3064" s="198">
        <v>169.36</v>
      </c>
    </row>
    <row r="3065" spans="1:4" ht="13.5">
      <c r="A3065" s="197">
        <v>97585</v>
      </c>
      <c r="B3065" s="197" t="s">
        <v>25325</v>
      </c>
      <c r="C3065" s="197" t="s">
        <v>170</v>
      </c>
      <c r="D3065" s="198">
        <v>162.02000000000001</v>
      </c>
    </row>
    <row r="3066" spans="1:4" ht="13.5">
      <c r="A3066" s="197">
        <v>97586</v>
      </c>
      <c r="B3066" s="197" t="s">
        <v>25326</v>
      </c>
      <c r="C3066" s="197" t="s">
        <v>170</v>
      </c>
      <c r="D3066" s="198">
        <v>222.14</v>
      </c>
    </row>
    <row r="3067" spans="1:4" ht="13.5">
      <c r="A3067" s="197">
        <v>97587</v>
      </c>
      <c r="B3067" s="197" t="s">
        <v>25327</v>
      </c>
      <c r="C3067" s="197" t="s">
        <v>170</v>
      </c>
      <c r="D3067" s="198">
        <v>411.08</v>
      </c>
    </row>
    <row r="3068" spans="1:4" ht="13.5">
      <c r="A3068" s="197">
        <v>97589</v>
      </c>
      <c r="B3068" s="197" t="s">
        <v>25328</v>
      </c>
      <c r="C3068" s="197" t="s">
        <v>170</v>
      </c>
      <c r="D3068" s="198">
        <v>46.41</v>
      </c>
    </row>
    <row r="3069" spans="1:4" ht="13.5">
      <c r="A3069" s="197">
        <v>97590</v>
      </c>
      <c r="B3069" s="197" t="s">
        <v>25329</v>
      </c>
      <c r="C3069" s="197" t="s">
        <v>170</v>
      </c>
      <c r="D3069" s="198">
        <v>129.47999999999999</v>
      </c>
    </row>
    <row r="3070" spans="1:4" ht="13.5">
      <c r="A3070" s="197">
        <v>97591</v>
      </c>
      <c r="B3070" s="197" t="s">
        <v>25330</v>
      </c>
      <c r="C3070" s="197" t="s">
        <v>170</v>
      </c>
      <c r="D3070" s="198">
        <v>165.26</v>
      </c>
    </row>
    <row r="3071" spans="1:4" ht="13.5">
      <c r="A3071" s="197">
        <v>97593</v>
      </c>
      <c r="B3071" s="197" t="s">
        <v>25331</v>
      </c>
      <c r="C3071" s="197" t="s">
        <v>170</v>
      </c>
      <c r="D3071" s="198">
        <v>194.4</v>
      </c>
    </row>
    <row r="3072" spans="1:4" ht="13.5">
      <c r="A3072" s="197">
        <v>97594</v>
      </c>
      <c r="B3072" s="197" t="s">
        <v>25332</v>
      </c>
      <c r="C3072" s="197" t="s">
        <v>170</v>
      </c>
      <c r="D3072" s="198">
        <v>167.67</v>
      </c>
    </row>
    <row r="3073" spans="1:4" ht="13.5">
      <c r="A3073" s="197">
        <v>97595</v>
      </c>
      <c r="B3073" s="197" t="s">
        <v>25333</v>
      </c>
      <c r="C3073" s="197" t="s">
        <v>170</v>
      </c>
      <c r="D3073" s="198">
        <v>140.63999999999999</v>
      </c>
    </row>
    <row r="3074" spans="1:4" ht="13.5">
      <c r="A3074" s="197">
        <v>97596</v>
      </c>
      <c r="B3074" s="197" t="s">
        <v>25334</v>
      </c>
      <c r="C3074" s="197" t="s">
        <v>170</v>
      </c>
      <c r="D3074" s="198">
        <v>95.76</v>
      </c>
    </row>
    <row r="3075" spans="1:4" ht="13.5">
      <c r="A3075" s="197">
        <v>97597</v>
      </c>
      <c r="B3075" s="197" t="s">
        <v>25335</v>
      </c>
      <c r="C3075" s="197" t="s">
        <v>170</v>
      </c>
      <c r="D3075" s="198">
        <v>97.2</v>
      </c>
    </row>
    <row r="3076" spans="1:4" ht="13.5">
      <c r="A3076" s="197">
        <v>97598</v>
      </c>
      <c r="B3076" s="197" t="s">
        <v>25336</v>
      </c>
      <c r="C3076" s="197" t="s">
        <v>170</v>
      </c>
      <c r="D3076" s="198">
        <v>91.46</v>
      </c>
    </row>
    <row r="3077" spans="1:4" ht="13.5">
      <c r="A3077" s="197">
        <v>97599</v>
      </c>
      <c r="B3077" s="197" t="s">
        <v>25337</v>
      </c>
      <c r="C3077" s="197" t="s">
        <v>170</v>
      </c>
      <c r="D3077" s="198">
        <v>28.23</v>
      </c>
    </row>
    <row r="3078" spans="1:4" ht="13.5">
      <c r="A3078" s="197">
        <v>97609</v>
      </c>
      <c r="B3078" s="197" t="s">
        <v>25338</v>
      </c>
      <c r="C3078" s="197" t="s">
        <v>170</v>
      </c>
      <c r="D3078" s="198">
        <v>17.04</v>
      </c>
    </row>
    <row r="3079" spans="1:4" ht="13.5">
      <c r="A3079" s="197">
        <v>97610</v>
      </c>
      <c r="B3079" s="197" t="s">
        <v>25339</v>
      </c>
      <c r="C3079" s="197" t="s">
        <v>170</v>
      </c>
      <c r="D3079" s="198">
        <v>18.13</v>
      </c>
    </row>
    <row r="3080" spans="1:4" ht="13.5">
      <c r="A3080" s="197">
        <v>97611</v>
      </c>
      <c r="B3080" s="197" t="s">
        <v>25340</v>
      </c>
      <c r="C3080" s="197" t="s">
        <v>170</v>
      </c>
      <c r="D3080" s="198">
        <v>24.52</v>
      </c>
    </row>
    <row r="3081" spans="1:4" ht="13.5">
      <c r="A3081" s="197">
        <v>97612</v>
      </c>
      <c r="B3081" s="197" t="s">
        <v>25341</v>
      </c>
      <c r="C3081" s="197" t="s">
        <v>170</v>
      </c>
      <c r="D3081" s="198">
        <v>26.6</v>
      </c>
    </row>
    <row r="3082" spans="1:4" ht="13.5">
      <c r="A3082" s="197">
        <v>97613</v>
      </c>
      <c r="B3082" s="197" t="s">
        <v>25342</v>
      </c>
      <c r="C3082" s="197" t="s">
        <v>170</v>
      </c>
      <c r="D3082" s="198">
        <v>33.49</v>
      </c>
    </row>
    <row r="3083" spans="1:4" ht="13.5">
      <c r="A3083" s="197">
        <v>97614</v>
      </c>
      <c r="B3083" s="197" t="s">
        <v>25343</v>
      </c>
      <c r="C3083" s="197" t="s">
        <v>170</v>
      </c>
      <c r="D3083" s="198">
        <v>58.38</v>
      </c>
    </row>
    <row r="3084" spans="1:4" ht="13.5">
      <c r="A3084" s="197">
        <v>97615</v>
      </c>
      <c r="B3084" s="197" t="s">
        <v>25344</v>
      </c>
      <c r="C3084" s="197" t="s">
        <v>170</v>
      </c>
      <c r="D3084" s="198">
        <v>68.09</v>
      </c>
    </row>
    <row r="3085" spans="1:4" ht="13.5">
      <c r="A3085" s="197">
        <v>97616</v>
      </c>
      <c r="B3085" s="197" t="s">
        <v>25345</v>
      </c>
      <c r="C3085" s="197" t="s">
        <v>170</v>
      </c>
      <c r="D3085" s="198">
        <v>79.34</v>
      </c>
    </row>
    <row r="3086" spans="1:4" ht="13.5">
      <c r="A3086" s="197">
        <v>97617</v>
      </c>
      <c r="B3086" s="197" t="s">
        <v>25346</v>
      </c>
      <c r="C3086" s="197" t="s">
        <v>170</v>
      </c>
      <c r="D3086" s="198">
        <v>79.02</v>
      </c>
    </row>
    <row r="3087" spans="1:4" ht="13.5">
      <c r="A3087" s="197">
        <v>97618</v>
      </c>
      <c r="B3087" s="197" t="s">
        <v>25347</v>
      </c>
      <c r="C3087" s="197" t="s">
        <v>170</v>
      </c>
      <c r="D3087" s="198">
        <v>71</v>
      </c>
    </row>
    <row r="3088" spans="1:4" ht="13.5">
      <c r="A3088" s="197">
        <v>100902</v>
      </c>
      <c r="B3088" s="197" t="s">
        <v>25348</v>
      </c>
      <c r="C3088" s="197" t="s">
        <v>170</v>
      </c>
      <c r="D3088" s="198">
        <v>27.36</v>
      </c>
    </row>
    <row r="3089" spans="1:4" ht="13.5">
      <c r="A3089" s="197">
        <v>100903</v>
      </c>
      <c r="B3089" s="197" t="s">
        <v>25349</v>
      </c>
      <c r="C3089" s="197" t="s">
        <v>170</v>
      </c>
      <c r="D3089" s="198">
        <v>32.200000000000003</v>
      </c>
    </row>
    <row r="3090" spans="1:4" ht="13.5">
      <c r="A3090" s="197">
        <v>100904</v>
      </c>
      <c r="B3090" s="197" t="s">
        <v>25350</v>
      </c>
      <c r="C3090" s="197" t="s">
        <v>170</v>
      </c>
      <c r="D3090" s="198">
        <v>119.58</v>
      </c>
    </row>
    <row r="3091" spans="1:4" ht="13.5">
      <c r="A3091" s="197">
        <v>100905</v>
      </c>
      <c r="B3091" s="197" t="s">
        <v>25351</v>
      </c>
      <c r="C3091" s="197" t="s">
        <v>170</v>
      </c>
      <c r="D3091" s="198">
        <v>324.04000000000002</v>
      </c>
    </row>
    <row r="3092" spans="1:4" ht="13.5">
      <c r="A3092" s="197">
        <v>100906</v>
      </c>
      <c r="B3092" s="197" t="s">
        <v>25352</v>
      </c>
      <c r="C3092" s="197" t="s">
        <v>170</v>
      </c>
      <c r="D3092" s="198">
        <v>444.28</v>
      </c>
    </row>
    <row r="3093" spans="1:4" ht="13.5">
      <c r="A3093" s="197">
        <v>100919</v>
      </c>
      <c r="B3093" s="197" t="s">
        <v>25353</v>
      </c>
      <c r="C3093" s="197" t="s">
        <v>170</v>
      </c>
      <c r="D3093" s="198">
        <v>66.510000000000005</v>
      </c>
    </row>
    <row r="3094" spans="1:4" ht="13.5">
      <c r="A3094" s="197">
        <v>100920</v>
      </c>
      <c r="B3094" s="197" t="s">
        <v>25354</v>
      </c>
      <c r="C3094" s="197" t="s">
        <v>170</v>
      </c>
      <c r="D3094" s="198">
        <v>112.42</v>
      </c>
    </row>
    <row r="3095" spans="1:4" ht="13.5">
      <c r="A3095" s="197">
        <v>100921</v>
      </c>
      <c r="B3095" s="197" t="s">
        <v>25355</v>
      </c>
      <c r="C3095" s="197" t="s">
        <v>170</v>
      </c>
      <c r="D3095" s="198">
        <v>86.58</v>
      </c>
    </row>
    <row r="3096" spans="1:4" ht="13.5">
      <c r="A3096" s="197">
        <v>100922</v>
      </c>
      <c r="B3096" s="197" t="s">
        <v>25356</v>
      </c>
      <c r="C3096" s="197" t="s">
        <v>170</v>
      </c>
      <c r="D3096" s="198">
        <v>62.42</v>
      </c>
    </row>
    <row r="3097" spans="1:4" ht="13.5">
      <c r="A3097" s="197">
        <v>100923</v>
      </c>
      <c r="B3097" s="197" t="s">
        <v>25357</v>
      </c>
      <c r="C3097" s="197" t="s">
        <v>170</v>
      </c>
      <c r="D3097" s="198">
        <v>73.150000000000006</v>
      </c>
    </row>
    <row r="3098" spans="1:4" ht="13.5">
      <c r="A3098" s="197">
        <v>103782</v>
      </c>
      <c r="B3098" s="197" t="s">
        <v>44098</v>
      </c>
      <c r="C3098" s="197" t="s">
        <v>170</v>
      </c>
      <c r="D3098" s="198">
        <v>39.619999999999997</v>
      </c>
    </row>
    <row r="3099" spans="1:4" ht="13.5">
      <c r="A3099" s="197">
        <v>101489</v>
      </c>
      <c r="B3099" s="197" t="s">
        <v>25358</v>
      </c>
      <c r="C3099" s="197" t="s">
        <v>170</v>
      </c>
      <c r="D3099" s="123">
        <v>1504.1</v>
      </c>
    </row>
    <row r="3100" spans="1:4" ht="13.5">
      <c r="A3100" s="197">
        <v>101490</v>
      </c>
      <c r="B3100" s="197" t="s">
        <v>25359</v>
      </c>
      <c r="C3100" s="197" t="s">
        <v>170</v>
      </c>
      <c r="D3100" s="123">
        <v>1601.78</v>
      </c>
    </row>
    <row r="3101" spans="1:4" ht="13.5">
      <c r="A3101" s="197">
        <v>101491</v>
      </c>
      <c r="B3101" s="197" t="s">
        <v>25360</v>
      </c>
      <c r="C3101" s="197" t="s">
        <v>170</v>
      </c>
      <c r="D3101" s="123">
        <v>1632.8</v>
      </c>
    </row>
    <row r="3102" spans="1:4" ht="13.5">
      <c r="A3102" s="197">
        <v>101492</v>
      </c>
      <c r="B3102" s="197" t="s">
        <v>25361</v>
      </c>
      <c r="C3102" s="197" t="s">
        <v>170</v>
      </c>
      <c r="D3102" s="123">
        <v>1773.56</v>
      </c>
    </row>
    <row r="3103" spans="1:4" ht="13.5">
      <c r="A3103" s="197">
        <v>101493</v>
      </c>
      <c r="B3103" s="197" t="s">
        <v>25362</v>
      </c>
      <c r="C3103" s="197" t="s">
        <v>170</v>
      </c>
      <c r="D3103" s="123">
        <v>1486.33</v>
      </c>
    </row>
    <row r="3104" spans="1:4" ht="13.5">
      <c r="A3104" s="197">
        <v>101494</v>
      </c>
      <c r="B3104" s="197" t="s">
        <v>25363</v>
      </c>
      <c r="C3104" s="197" t="s">
        <v>170</v>
      </c>
      <c r="D3104" s="123">
        <v>1584.01</v>
      </c>
    </row>
    <row r="3105" spans="1:4" ht="13.5">
      <c r="A3105" s="197">
        <v>101495</v>
      </c>
      <c r="B3105" s="197" t="s">
        <v>25364</v>
      </c>
      <c r="C3105" s="197" t="s">
        <v>170</v>
      </c>
      <c r="D3105" s="123">
        <v>1615.03</v>
      </c>
    </row>
    <row r="3106" spans="1:4" ht="13.5">
      <c r="A3106" s="197">
        <v>101496</v>
      </c>
      <c r="B3106" s="197" t="s">
        <v>25365</v>
      </c>
      <c r="C3106" s="197" t="s">
        <v>170</v>
      </c>
      <c r="D3106" s="123">
        <v>1755.79</v>
      </c>
    </row>
    <row r="3107" spans="1:4" ht="13.5">
      <c r="A3107" s="197">
        <v>101497</v>
      </c>
      <c r="B3107" s="197" t="s">
        <v>25366</v>
      </c>
      <c r="C3107" s="197" t="s">
        <v>170</v>
      </c>
      <c r="D3107" s="123">
        <v>1728.84</v>
      </c>
    </row>
    <row r="3108" spans="1:4" ht="13.5">
      <c r="A3108" s="197">
        <v>101498</v>
      </c>
      <c r="B3108" s="197" t="s">
        <v>25367</v>
      </c>
      <c r="C3108" s="197" t="s">
        <v>170</v>
      </c>
      <c r="D3108" s="123">
        <v>1876.69</v>
      </c>
    </row>
    <row r="3109" spans="1:4" ht="13.5">
      <c r="A3109" s="197">
        <v>101499</v>
      </c>
      <c r="B3109" s="197" t="s">
        <v>25368</v>
      </c>
      <c r="C3109" s="197" t="s">
        <v>170</v>
      </c>
      <c r="D3109" s="123">
        <v>1923.65</v>
      </c>
    </row>
    <row r="3110" spans="1:4" ht="13.5">
      <c r="A3110" s="197">
        <v>101500</v>
      </c>
      <c r="B3110" s="197" t="s">
        <v>25369</v>
      </c>
      <c r="C3110" s="197" t="s">
        <v>170</v>
      </c>
      <c r="D3110" s="123">
        <v>2121.36</v>
      </c>
    </row>
    <row r="3111" spans="1:4" ht="13.5">
      <c r="A3111" s="197">
        <v>101501</v>
      </c>
      <c r="B3111" s="197" t="s">
        <v>25370</v>
      </c>
      <c r="C3111" s="197" t="s">
        <v>170</v>
      </c>
      <c r="D3111" s="123">
        <v>1718.56</v>
      </c>
    </row>
    <row r="3112" spans="1:4" ht="13.5">
      <c r="A3112" s="197">
        <v>101502</v>
      </c>
      <c r="B3112" s="197" t="s">
        <v>25371</v>
      </c>
      <c r="C3112" s="197" t="s">
        <v>170</v>
      </c>
      <c r="D3112" s="123">
        <v>1866.41</v>
      </c>
    </row>
    <row r="3113" spans="1:4" ht="13.5">
      <c r="A3113" s="197">
        <v>101503</v>
      </c>
      <c r="B3113" s="197" t="s">
        <v>25372</v>
      </c>
      <c r="C3113" s="197" t="s">
        <v>170</v>
      </c>
      <c r="D3113" s="123">
        <v>1913.37</v>
      </c>
    </row>
    <row r="3114" spans="1:4" ht="13.5">
      <c r="A3114" s="197">
        <v>101504</v>
      </c>
      <c r="B3114" s="197" t="s">
        <v>25373</v>
      </c>
      <c r="C3114" s="197" t="s">
        <v>170</v>
      </c>
      <c r="D3114" s="123">
        <v>2111.08</v>
      </c>
    </row>
    <row r="3115" spans="1:4" ht="13.5">
      <c r="A3115" s="197">
        <v>101505</v>
      </c>
      <c r="B3115" s="197" t="s">
        <v>25374</v>
      </c>
      <c r="C3115" s="197" t="s">
        <v>170</v>
      </c>
      <c r="D3115" s="123">
        <v>1846.42</v>
      </c>
    </row>
    <row r="3116" spans="1:4" ht="13.5">
      <c r="A3116" s="197">
        <v>101506</v>
      </c>
      <c r="B3116" s="197" t="s">
        <v>25375</v>
      </c>
      <c r="C3116" s="197" t="s">
        <v>170</v>
      </c>
      <c r="D3116" s="123">
        <v>2043.56</v>
      </c>
    </row>
    <row r="3117" spans="1:4" ht="13.5">
      <c r="A3117" s="197">
        <v>101507</v>
      </c>
      <c r="B3117" s="197" t="s">
        <v>25376</v>
      </c>
      <c r="C3117" s="197" t="s">
        <v>170</v>
      </c>
      <c r="D3117" s="123">
        <v>2106.16</v>
      </c>
    </row>
    <row r="3118" spans="1:4" ht="13.5">
      <c r="A3118" s="197">
        <v>101508</v>
      </c>
      <c r="B3118" s="197" t="s">
        <v>25377</v>
      </c>
      <c r="C3118" s="197" t="s">
        <v>170</v>
      </c>
      <c r="D3118" s="123">
        <v>2359.8200000000002</v>
      </c>
    </row>
    <row r="3119" spans="1:4" ht="13.5">
      <c r="A3119" s="197">
        <v>101509</v>
      </c>
      <c r="B3119" s="197" t="s">
        <v>25378</v>
      </c>
      <c r="C3119" s="197" t="s">
        <v>170</v>
      </c>
      <c r="D3119" s="123">
        <v>2013.06</v>
      </c>
    </row>
    <row r="3120" spans="1:4" ht="13.5">
      <c r="A3120" s="197">
        <v>101510</v>
      </c>
      <c r="B3120" s="197" t="s">
        <v>25379</v>
      </c>
      <c r="C3120" s="197" t="s">
        <v>170</v>
      </c>
      <c r="D3120" s="123">
        <v>2210.1999999999998</v>
      </c>
    </row>
    <row r="3121" spans="1:4" ht="13.5">
      <c r="A3121" s="197">
        <v>101511</v>
      </c>
      <c r="B3121" s="197" t="s">
        <v>25380</v>
      </c>
      <c r="C3121" s="197" t="s">
        <v>170</v>
      </c>
      <c r="D3121" s="123">
        <v>2272.8000000000002</v>
      </c>
    </row>
    <row r="3122" spans="1:4" ht="13.5">
      <c r="A3122" s="197">
        <v>101512</v>
      </c>
      <c r="B3122" s="197" t="s">
        <v>25381</v>
      </c>
      <c r="C3122" s="197" t="s">
        <v>170</v>
      </c>
      <c r="D3122" s="123">
        <v>2526.46</v>
      </c>
    </row>
    <row r="3123" spans="1:4" ht="13.5">
      <c r="A3123" s="197">
        <v>101513</v>
      </c>
      <c r="B3123" s="197" t="s">
        <v>25382</v>
      </c>
      <c r="C3123" s="197" t="s">
        <v>170</v>
      </c>
      <c r="D3123" s="198">
        <v>811.58</v>
      </c>
    </row>
    <row r="3124" spans="1:4" ht="13.5">
      <c r="A3124" s="197">
        <v>101514</v>
      </c>
      <c r="B3124" s="197" t="s">
        <v>25383</v>
      </c>
      <c r="C3124" s="197" t="s">
        <v>170</v>
      </c>
      <c r="D3124" s="198">
        <v>928.8</v>
      </c>
    </row>
    <row r="3125" spans="1:4" ht="13.5">
      <c r="A3125" s="197">
        <v>101515</v>
      </c>
      <c r="B3125" s="197" t="s">
        <v>25384</v>
      </c>
      <c r="C3125" s="197" t="s">
        <v>170</v>
      </c>
      <c r="D3125" s="198">
        <v>966.02</v>
      </c>
    </row>
    <row r="3126" spans="1:4" ht="13.5">
      <c r="A3126" s="197">
        <v>101516</v>
      </c>
      <c r="B3126" s="197" t="s">
        <v>25385</v>
      </c>
      <c r="C3126" s="197" t="s">
        <v>170</v>
      </c>
      <c r="D3126" s="123">
        <v>1099.08</v>
      </c>
    </row>
    <row r="3127" spans="1:4" ht="13.5">
      <c r="A3127" s="197">
        <v>101517</v>
      </c>
      <c r="B3127" s="197" t="s">
        <v>25386</v>
      </c>
      <c r="C3127" s="197" t="s">
        <v>170</v>
      </c>
      <c r="D3127" s="198">
        <v>793.82</v>
      </c>
    </row>
    <row r="3128" spans="1:4" ht="13.5">
      <c r="A3128" s="197">
        <v>101518</v>
      </c>
      <c r="B3128" s="197" t="s">
        <v>25387</v>
      </c>
      <c r="C3128" s="197" t="s">
        <v>170</v>
      </c>
      <c r="D3128" s="198">
        <v>911.04</v>
      </c>
    </row>
    <row r="3129" spans="1:4" ht="13.5">
      <c r="A3129" s="197">
        <v>101519</v>
      </c>
      <c r="B3129" s="197" t="s">
        <v>25388</v>
      </c>
      <c r="C3129" s="197" t="s">
        <v>170</v>
      </c>
      <c r="D3129" s="198">
        <v>948.26</v>
      </c>
    </row>
    <row r="3130" spans="1:4" ht="13.5">
      <c r="A3130" s="197">
        <v>101520</v>
      </c>
      <c r="B3130" s="197" t="s">
        <v>25389</v>
      </c>
      <c r="C3130" s="197" t="s">
        <v>170</v>
      </c>
      <c r="D3130" s="123">
        <v>1081.32</v>
      </c>
    </row>
    <row r="3131" spans="1:4" ht="13.5">
      <c r="A3131" s="197">
        <v>101521</v>
      </c>
      <c r="B3131" s="197" t="s">
        <v>25390</v>
      </c>
      <c r="C3131" s="197" t="s">
        <v>170</v>
      </c>
      <c r="D3131" s="123">
        <v>1052.52</v>
      </c>
    </row>
    <row r="3132" spans="1:4" ht="13.5">
      <c r="A3132" s="197">
        <v>101522</v>
      </c>
      <c r="B3132" s="197" t="s">
        <v>25391</v>
      </c>
      <c r="C3132" s="197" t="s">
        <v>170</v>
      </c>
      <c r="D3132" s="123">
        <v>1228.3399999999999</v>
      </c>
    </row>
    <row r="3133" spans="1:4" ht="13.5">
      <c r="A3133" s="197">
        <v>101523</v>
      </c>
      <c r="B3133" s="197" t="s">
        <v>25392</v>
      </c>
      <c r="C3133" s="197" t="s">
        <v>170</v>
      </c>
      <c r="D3133" s="123">
        <v>1284.18</v>
      </c>
    </row>
    <row r="3134" spans="1:4" ht="13.5">
      <c r="A3134" s="197">
        <v>101524</v>
      </c>
      <c r="B3134" s="197" t="s">
        <v>25393</v>
      </c>
      <c r="C3134" s="197" t="s">
        <v>170</v>
      </c>
      <c r="D3134" s="123">
        <v>1483.76</v>
      </c>
    </row>
    <row r="3135" spans="1:4" ht="13.5">
      <c r="A3135" s="197">
        <v>101525</v>
      </c>
      <c r="B3135" s="197" t="s">
        <v>25394</v>
      </c>
      <c r="C3135" s="197" t="s">
        <v>170</v>
      </c>
      <c r="D3135" s="123">
        <v>1042.24</v>
      </c>
    </row>
    <row r="3136" spans="1:4" ht="13.5">
      <c r="A3136" s="197">
        <v>101526</v>
      </c>
      <c r="B3136" s="197" t="s">
        <v>25395</v>
      </c>
      <c r="C3136" s="197" t="s">
        <v>170</v>
      </c>
      <c r="D3136" s="123">
        <v>1218.06</v>
      </c>
    </row>
    <row r="3137" spans="1:4" ht="13.5">
      <c r="A3137" s="197">
        <v>101527</v>
      </c>
      <c r="B3137" s="197" t="s">
        <v>25396</v>
      </c>
      <c r="C3137" s="197" t="s">
        <v>170</v>
      </c>
      <c r="D3137" s="123">
        <v>1273.9000000000001</v>
      </c>
    </row>
    <row r="3138" spans="1:4" ht="13.5">
      <c r="A3138" s="197">
        <v>101528</v>
      </c>
      <c r="B3138" s="197" t="s">
        <v>25397</v>
      </c>
      <c r="C3138" s="197" t="s">
        <v>170</v>
      </c>
      <c r="D3138" s="123">
        <v>1473.48</v>
      </c>
    </row>
    <row r="3139" spans="1:4" ht="13.5">
      <c r="A3139" s="197">
        <v>101529</v>
      </c>
      <c r="B3139" s="197" t="s">
        <v>25398</v>
      </c>
      <c r="C3139" s="197" t="s">
        <v>170</v>
      </c>
      <c r="D3139" s="123">
        <v>1187.99</v>
      </c>
    </row>
    <row r="3140" spans="1:4" ht="13.5">
      <c r="A3140" s="197">
        <v>101530</v>
      </c>
      <c r="B3140" s="197" t="s">
        <v>25399</v>
      </c>
      <c r="C3140" s="197" t="s">
        <v>170</v>
      </c>
      <c r="D3140" s="123">
        <v>1422.42</v>
      </c>
    </row>
    <row r="3141" spans="1:4" ht="13.5">
      <c r="A3141" s="197">
        <v>101531</v>
      </c>
      <c r="B3141" s="197" t="s">
        <v>25400</v>
      </c>
      <c r="C3141" s="197" t="s">
        <v>170</v>
      </c>
      <c r="D3141" s="123">
        <v>1496.87</v>
      </c>
    </row>
    <row r="3142" spans="1:4" ht="13.5">
      <c r="A3142" s="197">
        <v>101532</v>
      </c>
      <c r="B3142" s="197" t="s">
        <v>25401</v>
      </c>
      <c r="C3142" s="197" t="s">
        <v>170</v>
      </c>
      <c r="D3142" s="123">
        <v>1762.98</v>
      </c>
    </row>
    <row r="3143" spans="1:4" ht="13.5">
      <c r="A3143" s="197">
        <v>101533</v>
      </c>
      <c r="B3143" s="197" t="s">
        <v>25402</v>
      </c>
      <c r="C3143" s="197" t="s">
        <v>170</v>
      </c>
      <c r="D3143" s="123">
        <v>1354.63</v>
      </c>
    </row>
    <row r="3144" spans="1:4" ht="13.5">
      <c r="A3144" s="197">
        <v>101534</v>
      </c>
      <c r="B3144" s="197" t="s">
        <v>25403</v>
      </c>
      <c r="C3144" s="197" t="s">
        <v>170</v>
      </c>
      <c r="D3144" s="123">
        <v>1589.06</v>
      </c>
    </row>
    <row r="3145" spans="1:4" ht="13.5">
      <c r="A3145" s="197">
        <v>101535</v>
      </c>
      <c r="B3145" s="197" t="s">
        <v>25404</v>
      </c>
      <c r="C3145" s="197" t="s">
        <v>170</v>
      </c>
      <c r="D3145" s="123">
        <v>1663.51</v>
      </c>
    </row>
    <row r="3146" spans="1:4" ht="13.5">
      <c r="A3146" s="197">
        <v>101536</v>
      </c>
      <c r="B3146" s="197" t="s">
        <v>25405</v>
      </c>
      <c r="C3146" s="197" t="s">
        <v>170</v>
      </c>
      <c r="D3146" s="123">
        <v>1929.62</v>
      </c>
    </row>
    <row r="3147" spans="1:4" ht="13.5">
      <c r="A3147" s="197">
        <v>101537</v>
      </c>
      <c r="B3147" s="197" t="s">
        <v>25406</v>
      </c>
      <c r="C3147" s="197" t="s">
        <v>170</v>
      </c>
      <c r="D3147" s="198">
        <v>136.26</v>
      </c>
    </row>
    <row r="3148" spans="1:4" ht="13.5">
      <c r="A3148" s="197">
        <v>101538</v>
      </c>
      <c r="B3148" s="197" t="s">
        <v>25407</v>
      </c>
      <c r="C3148" s="197" t="s">
        <v>170</v>
      </c>
      <c r="D3148" s="198">
        <v>56.73</v>
      </c>
    </row>
    <row r="3149" spans="1:4" ht="13.5">
      <c r="A3149" s="197">
        <v>101539</v>
      </c>
      <c r="B3149" s="197" t="s">
        <v>25408</v>
      </c>
      <c r="C3149" s="197" t="s">
        <v>170</v>
      </c>
      <c r="D3149" s="198">
        <v>92.33</v>
      </c>
    </row>
    <row r="3150" spans="1:4" ht="13.5">
      <c r="A3150" s="197">
        <v>101540</v>
      </c>
      <c r="B3150" s="197" t="s">
        <v>25409</v>
      </c>
      <c r="C3150" s="197" t="s">
        <v>170</v>
      </c>
      <c r="D3150" s="198">
        <v>157.30000000000001</v>
      </c>
    </row>
    <row r="3151" spans="1:4" ht="13.5">
      <c r="A3151" s="197">
        <v>101541</v>
      </c>
      <c r="B3151" s="197" t="s">
        <v>25410</v>
      </c>
      <c r="C3151" s="197" t="s">
        <v>170</v>
      </c>
      <c r="D3151" s="198">
        <v>204.78</v>
      </c>
    </row>
    <row r="3152" spans="1:4" ht="13.5">
      <c r="A3152" s="197">
        <v>101542</v>
      </c>
      <c r="B3152" s="197" t="s">
        <v>25411</v>
      </c>
      <c r="C3152" s="197" t="s">
        <v>170</v>
      </c>
      <c r="D3152" s="198">
        <v>42.29</v>
      </c>
    </row>
    <row r="3153" spans="1:4" ht="13.5">
      <c r="A3153" s="197">
        <v>101543</v>
      </c>
      <c r="B3153" s="197" t="s">
        <v>25412</v>
      </c>
      <c r="C3153" s="197" t="s">
        <v>170</v>
      </c>
      <c r="D3153" s="198">
        <v>74.36</v>
      </c>
    </row>
    <row r="3154" spans="1:4" ht="13.5">
      <c r="A3154" s="197">
        <v>101544</v>
      </c>
      <c r="B3154" s="197" t="s">
        <v>25413</v>
      </c>
      <c r="C3154" s="197" t="s">
        <v>170</v>
      </c>
      <c r="D3154" s="198">
        <v>119.7</v>
      </c>
    </row>
    <row r="3155" spans="1:4" ht="13.5">
      <c r="A3155" s="197">
        <v>101545</v>
      </c>
      <c r="B3155" s="197" t="s">
        <v>25414</v>
      </c>
      <c r="C3155" s="197" t="s">
        <v>170</v>
      </c>
      <c r="D3155" s="198">
        <v>175</v>
      </c>
    </row>
    <row r="3156" spans="1:4" ht="13.5">
      <c r="A3156" s="197">
        <v>101546</v>
      </c>
      <c r="B3156" s="197" t="s">
        <v>25415</v>
      </c>
      <c r="C3156" s="197" t="s">
        <v>170</v>
      </c>
      <c r="D3156" s="198">
        <v>29.15</v>
      </c>
    </row>
    <row r="3157" spans="1:4" ht="13.5">
      <c r="A3157" s="197">
        <v>101547</v>
      </c>
      <c r="B3157" s="197" t="s">
        <v>25416</v>
      </c>
      <c r="C3157" s="197" t="s">
        <v>170</v>
      </c>
      <c r="D3157" s="198">
        <v>90.58</v>
      </c>
    </row>
    <row r="3158" spans="1:4" ht="13.5">
      <c r="A3158" s="197">
        <v>101548</v>
      </c>
      <c r="B3158" s="197" t="s">
        <v>25417</v>
      </c>
      <c r="C3158" s="197" t="s">
        <v>170</v>
      </c>
      <c r="D3158" s="198">
        <v>7.48</v>
      </c>
    </row>
    <row r="3159" spans="1:4" ht="13.5">
      <c r="A3159" s="197">
        <v>101549</v>
      </c>
      <c r="B3159" s="197" t="s">
        <v>25418</v>
      </c>
      <c r="C3159" s="197" t="s">
        <v>170</v>
      </c>
      <c r="D3159" s="198">
        <v>19.489999999999998</v>
      </c>
    </row>
    <row r="3160" spans="1:4" ht="13.5">
      <c r="A3160" s="197">
        <v>101553</v>
      </c>
      <c r="B3160" s="197" t="s">
        <v>25419</v>
      </c>
      <c r="C3160" s="197" t="s">
        <v>170</v>
      </c>
      <c r="D3160" s="198">
        <v>20.329999999999998</v>
      </c>
    </row>
    <row r="3161" spans="1:4" ht="13.5">
      <c r="A3161" s="197">
        <v>101554</v>
      </c>
      <c r="B3161" s="197" t="s">
        <v>25420</v>
      </c>
      <c r="C3161" s="197" t="s">
        <v>170</v>
      </c>
      <c r="D3161" s="198">
        <v>14.33</v>
      </c>
    </row>
    <row r="3162" spans="1:4" ht="13.5">
      <c r="A3162" s="197">
        <v>101555</v>
      </c>
      <c r="B3162" s="197" t="s">
        <v>25421</v>
      </c>
      <c r="C3162" s="197" t="s">
        <v>170</v>
      </c>
      <c r="D3162" s="198">
        <v>8.86</v>
      </c>
    </row>
    <row r="3163" spans="1:4" ht="13.5">
      <c r="A3163" s="197">
        <v>101556</v>
      </c>
      <c r="B3163" s="197" t="s">
        <v>25422</v>
      </c>
      <c r="C3163" s="197" t="s">
        <v>170</v>
      </c>
      <c r="D3163" s="198">
        <v>7.99</v>
      </c>
    </row>
    <row r="3164" spans="1:4" ht="13.5">
      <c r="A3164" s="197">
        <v>101560</v>
      </c>
      <c r="B3164" s="197" t="s">
        <v>25423</v>
      </c>
      <c r="C3164" s="197" t="s">
        <v>119</v>
      </c>
      <c r="D3164" s="198">
        <v>11.19</v>
      </c>
    </row>
    <row r="3165" spans="1:4" ht="13.5">
      <c r="A3165" s="197">
        <v>101561</v>
      </c>
      <c r="B3165" s="197" t="s">
        <v>25424</v>
      </c>
      <c r="C3165" s="197" t="s">
        <v>119</v>
      </c>
      <c r="D3165" s="198">
        <v>17.12</v>
      </c>
    </row>
    <row r="3166" spans="1:4" ht="13.5">
      <c r="A3166" s="197">
        <v>101562</v>
      </c>
      <c r="B3166" s="197" t="s">
        <v>25425</v>
      </c>
      <c r="C3166" s="197" t="s">
        <v>119</v>
      </c>
      <c r="D3166" s="198">
        <v>26.04</v>
      </c>
    </row>
    <row r="3167" spans="1:4" ht="13.5">
      <c r="A3167" s="197">
        <v>101563</v>
      </c>
      <c r="B3167" s="197" t="s">
        <v>25426</v>
      </c>
      <c r="C3167" s="197" t="s">
        <v>119</v>
      </c>
      <c r="D3167" s="198">
        <v>35.86</v>
      </c>
    </row>
    <row r="3168" spans="1:4" ht="13.5">
      <c r="A3168" s="197">
        <v>101564</v>
      </c>
      <c r="B3168" s="197" t="s">
        <v>25427</v>
      </c>
      <c r="C3168" s="197" t="s">
        <v>119</v>
      </c>
      <c r="D3168" s="198">
        <v>51.08</v>
      </c>
    </row>
    <row r="3169" spans="1:4" ht="13.5">
      <c r="A3169" s="197">
        <v>101565</v>
      </c>
      <c r="B3169" s="197" t="s">
        <v>25428</v>
      </c>
      <c r="C3169" s="197" t="s">
        <v>119</v>
      </c>
      <c r="D3169" s="198">
        <v>70.73</v>
      </c>
    </row>
    <row r="3170" spans="1:4" ht="13.5">
      <c r="A3170" s="197">
        <v>101567</v>
      </c>
      <c r="B3170" s="197" t="s">
        <v>25429</v>
      </c>
      <c r="C3170" s="197" t="s">
        <v>119</v>
      </c>
      <c r="D3170" s="198">
        <v>93.93</v>
      </c>
    </row>
    <row r="3171" spans="1:4" ht="13.5">
      <c r="A3171" s="197">
        <v>101568</v>
      </c>
      <c r="B3171" s="197" t="s">
        <v>25430</v>
      </c>
      <c r="C3171" s="197" t="s">
        <v>119</v>
      </c>
      <c r="D3171" s="198">
        <v>122.25</v>
      </c>
    </row>
    <row r="3172" spans="1:4" ht="13.5">
      <c r="A3172" s="197">
        <v>101626</v>
      </c>
      <c r="B3172" s="197" t="s">
        <v>25431</v>
      </c>
      <c r="C3172" s="197" t="s">
        <v>170</v>
      </c>
      <c r="D3172" s="198">
        <v>242.38</v>
      </c>
    </row>
    <row r="3173" spans="1:4" ht="13.5">
      <c r="A3173" s="197">
        <v>101627</v>
      </c>
      <c r="B3173" s="197" t="s">
        <v>25432</v>
      </c>
      <c r="C3173" s="197" t="s">
        <v>170</v>
      </c>
      <c r="D3173" s="198">
        <v>378.5</v>
      </c>
    </row>
    <row r="3174" spans="1:4" ht="13.5">
      <c r="A3174" s="197">
        <v>101628</v>
      </c>
      <c r="B3174" s="197" t="s">
        <v>25433</v>
      </c>
      <c r="C3174" s="197" t="s">
        <v>170</v>
      </c>
      <c r="D3174" s="198">
        <v>179.41</v>
      </c>
    </row>
    <row r="3175" spans="1:4" ht="13.5">
      <c r="A3175" s="197">
        <v>101629</v>
      </c>
      <c r="B3175" s="197" t="s">
        <v>25434</v>
      </c>
      <c r="C3175" s="197" t="s">
        <v>170</v>
      </c>
      <c r="D3175" s="198">
        <v>211.84</v>
      </c>
    </row>
    <row r="3176" spans="1:4" ht="13.5">
      <c r="A3176" s="197">
        <v>101630</v>
      </c>
      <c r="B3176" s="197" t="s">
        <v>25435</v>
      </c>
      <c r="C3176" s="197" t="s">
        <v>170</v>
      </c>
      <c r="D3176" s="198">
        <v>73.34</v>
      </c>
    </row>
    <row r="3177" spans="1:4" ht="13.5">
      <c r="A3177" s="197">
        <v>101631</v>
      </c>
      <c r="B3177" s="197" t="s">
        <v>25436</v>
      </c>
      <c r="C3177" s="197" t="s">
        <v>170</v>
      </c>
      <c r="D3177" s="198">
        <v>25.2</v>
      </c>
    </row>
    <row r="3178" spans="1:4" ht="13.5">
      <c r="A3178" s="197">
        <v>101632</v>
      </c>
      <c r="B3178" s="197" t="s">
        <v>25437</v>
      </c>
      <c r="C3178" s="197" t="s">
        <v>170</v>
      </c>
      <c r="D3178" s="198">
        <v>54.32</v>
      </c>
    </row>
    <row r="3179" spans="1:4" ht="13.5">
      <c r="A3179" s="197">
        <v>101633</v>
      </c>
      <c r="B3179" s="197" t="s">
        <v>25438</v>
      </c>
      <c r="C3179" s="197" t="s">
        <v>170</v>
      </c>
      <c r="D3179" s="198">
        <v>113.22</v>
      </c>
    </row>
    <row r="3180" spans="1:4" ht="13.5">
      <c r="A3180" s="197">
        <v>101636</v>
      </c>
      <c r="B3180" s="197" t="s">
        <v>25439</v>
      </c>
      <c r="C3180" s="197" t="s">
        <v>170</v>
      </c>
      <c r="D3180" s="198">
        <v>170.84</v>
      </c>
    </row>
    <row r="3181" spans="1:4" ht="13.5">
      <c r="A3181" s="197">
        <v>101637</v>
      </c>
      <c r="B3181" s="197" t="s">
        <v>25440</v>
      </c>
      <c r="C3181" s="197" t="s">
        <v>170</v>
      </c>
      <c r="D3181" s="198">
        <v>164.02</v>
      </c>
    </row>
    <row r="3182" spans="1:4" ht="13.5">
      <c r="A3182" s="197">
        <v>101640</v>
      </c>
      <c r="B3182" s="197" t="s">
        <v>25441</v>
      </c>
      <c r="C3182" s="197" t="s">
        <v>170</v>
      </c>
      <c r="D3182" s="198">
        <v>96.58</v>
      </c>
    </row>
    <row r="3183" spans="1:4" ht="13.5">
      <c r="A3183" s="197">
        <v>101641</v>
      </c>
      <c r="B3183" s="197" t="s">
        <v>25442</v>
      </c>
      <c r="C3183" s="197" t="s">
        <v>170</v>
      </c>
      <c r="D3183" s="198">
        <v>50.09</v>
      </c>
    </row>
    <row r="3184" spans="1:4" ht="13.5">
      <c r="A3184" s="197">
        <v>101642</v>
      </c>
      <c r="B3184" s="197" t="s">
        <v>25443</v>
      </c>
      <c r="C3184" s="197" t="s">
        <v>170</v>
      </c>
      <c r="D3184" s="198">
        <v>25.2</v>
      </c>
    </row>
    <row r="3185" spans="1:4" ht="13.5">
      <c r="A3185" s="197">
        <v>101643</v>
      </c>
      <c r="B3185" s="197" t="s">
        <v>25444</v>
      </c>
      <c r="C3185" s="197" t="s">
        <v>170</v>
      </c>
      <c r="D3185" s="198">
        <v>43.74</v>
      </c>
    </row>
    <row r="3186" spans="1:4" ht="13.5">
      <c r="A3186" s="197">
        <v>101644</v>
      </c>
      <c r="B3186" s="197" t="s">
        <v>25445</v>
      </c>
      <c r="C3186" s="197" t="s">
        <v>170</v>
      </c>
      <c r="D3186" s="198">
        <v>59.14</v>
      </c>
    </row>
    <row r="3187" spans="1:4" ht="13.5">
      <c r="A3187" s="197">
        <v>101645</v>
      </c>
      <c r="B3187" s="197" t="s">
        <v>25446</v>
      </c>
      <c r="C3187" s="197" t="s">
        <v>170</v>
      </c>
      <c r="D3187" s="198">
        <v>28.08</v>
      </c>
    </row>
    <row r="3188" spans="1:4" ht="13.5">
      <c r="A3188" s="197">
        <v>101646</v>
      </c>
      <c r="B3188" s="197" t="s">
        <v>25447</v>
      </c>
      <c r="C3188" s="197" t="s">
        <v>170</v>
      </c>
      <c r="D3188" s="198">
        <v>37.229999999999997</v>
      </c>
    </row>
    <row r="3189" spans="1:4" ht="13.5">
      <c r="A3189" s="197">
        <v>101647</v>
      </c>
      <c r="B3189" s="197" t="s">
        <v>25448</v>
      </c>
      <c r="C3189" s="197" t="s">
        <v>170</v>
      </c>
      <c r="D3189" s="198">
        <v>68.260000000000005</v>
      </c>
    </row>
    <row r="3190" spans="1:4" ht="13.5">
      <c r="A3190" s="197">
        <v>101648</v>
      </c>
      <c r="B3190" s="197" t="s">
        <v>25449</v>
      </c>
      <c r="C3190" s="197" t="s">
        <v>170</v>
      </c>
      <c r="D3190" s="198">
        <v>52.83</v>
      </c>
    </row>
    <row r="3191" spans="1:4" ht="13.5">
      <c r="A3191" s="197">
        <v>101649</v>
      </c>
      <c r="B3191" s="197" t="s">
        <v>25450</v>
      </c>
      <c r="C3191" s="197" t="s">
        <v>170</v>
      </c>
      <c r="D3191" s="198">
        <v>60.85</v>
      </c>
    </row>
    <row r="3192" spans="1:4" ht="13.5">
      <c r="A3192" s="197">
        <v>101650</v>
      </c>
      <c r="B3192" s="197" t="s">
        <v>25451</v>
      </c>
      <c r="C3192" s="197" t="s">
        <v>170</v>
      </c>
      <c r="D3192" s="198">
        <v>70.7</v>
      </c>
    </row>
    <row r="3193" spans="1:4" ht="13.5">
      <c r="A3193" s="197">
        <v>101651</v>
      </c>
      <c r="B3193" s="197" t="s">
        <v>25452</v>
      </c>
      <c r="C3193" s="197" t="s">
        <v>170</v>
      </c>
      <c r="D3193" s="198">
        <v>61.2</v>
      </c>
    </row>
    <row r="3194" spans="1:4" ht="13.5">
      <c r="A3194" s="197">
        <v>101652</v>
      </c>
      <c r="B3194" s="197" t="s">
        <v>25453</v>
      </c>
      <c r="C3194" s="197" t="s">
        <v>170</v>
      </c>
      <c r="D3194" s="198">
        <v>688.51</v>
      </c>
    </row>
    <row r="3195" spans="1:4" ht="13.5">
      <c r="A3195" s="197">
        <v>101653</v>
      </c>
      <c r="B3195" s="197" t="s">
        <v>25454</v>
      </c>
      <c r="C3195" s="197" t="s">
        <v>170</v>
      </c>
      <c r="D3195" s="198">
        <v>341.31</v>
      </c>
    </row>
    <row r="3196" spans="1:4" ht="13.5">
      <c r="A3196" s="197">
        <v>101654</v>
      </c>
      <c r="B3196" s="197" t="s">
        <v>25455</v>
      </c>
      <c r="C3196" s="197" t="s">
        <v>170</v>
      </c>
      <c r="D3196" s="198">
        <v>285.91000000000003</v>
      </c>
    </row>
    <row r="3197" spans="1:4" ht="13.5">
      <c r="A3197" s="197">
        <v>101655</v>
      </c>
      <c r="B3197" s="197" t="s">
        <v>25456</v>
      </c>
      <c r="C3197" s="197" t="s">
        <v>170</v>
      </c>
      <c r="D3197" s="198">
        <v>467.36</v>
      </c>
    </row>
    <row r="3198" spans="1:4" ht="13.5">
      <c r="A3198" s="197">
        <v>101656</v>
      </c>
      <c r="B3198" s="197" t="s">
        <v>25457</v>
      </c>
      <c r="C3198" s="197" t="s">
        <v>170</v>
      </c>
      <c r="D3198" s="198">
        <v>509.73</v>
      </c>
    </row>
    <row r="3199" spans="1:4" ht="13.5">
      <c r="A3199" s="197">
        <v>101657</v>
      </c>
      <c r="B3199" s="197" t="s">
        <v>25458</v>
      </c>
      <c r="C3199" s="197" t="s">
        <v>170</v>
      </c>
      <c r="D3199" s="198">
        <v>599.97</v>
      </c>
    </row>
    <row r="3200" spans="1:4" ht="13.5">
      <c r="A3200" s="197">
        <v>101658</v>
      </c>
      <c r="B3200" s="197" t="s">
        <v>25459</v>
      </c>
      <c r="C3200" s="197" t="s">
        <v>170</v>
      </c>
      <c r="D3200" s="198">
        <v>785.54</v>
      </c>
    </row>
    <row r="3201" spans="1:4" ht="13.5">
      <c r="A3201" s="197">
        <v>101659</v>
      </c>
      <c r="B3201" s="197" t="s">
        <v>25460</v>
      </c>
      <c r="C3201" s="197" t="s">
        <v>170</v>
      </c>
      <c r="D3201" s="198">
        <v>900.95</v>
      </c>
    </row>
    <row r="3202" spans="1:4" ht="13.5">
      <c r="A3202" s="197">
        <v>101660</v>
      </c>
      <c r="B3202" s="197" t="s">
        <v>25461</v>
      </c>
      <c r="C3202" s="197" t="s">
        <v>170</v>
      </c>
      <c r="D3202" s="123">
        <v>1445.77</v>
      </c>
    </row>
    <row r="3203" spans="1:4" ht="13.5">
      <c r="A3203" s="197">
        <v>101661</v>
      </c>
      <c r="B3203" s="197" t="s">
        <v>25462</v>
      </c>
      <c r="C3203" s="197" t="s">
        <v>170</v>
      </c>
      <c r="D3203" s="198">
        <v>116.03</v>
      </c>
    </row>
    <row r="3204" spans="1:4" ht="13.5">
      <c r="A3204" s="197">
        <v>101662</v>
      </c>
      <c r="B3204" s="197" t="s">
        <v>25463</v>
      </c>
      <c r="C3204" s="197" t="s">
        <v>170</v>
      </c>
      <c r="D3204" s="198">
        <v>944.12</v>
      </c>
    </row>
    <row r="3205" spans="1:4" ht="13.5">
      <c r="A3205" s="197">
        <v>101663</v>
      </c>
      <c r="B3205" s="197" t="s">
        <v>25464</v>
      </c>
      <c r="C3205" s="197" t="s">
        <v>170</v>
      </c>
      <c r="D3205" s="198">
        <v>31.62</v>
      </c>
    </row>
    <row r="3206" spans="1:4" ht="13.5">
      <c r="A3206" s="197">
        <v>101664</v>
      </c>
      <c r="B3206" s="197" t="s">
        <v>25465</v>
      </c>
      <c r="C3206" s="197" t="s">
        <v>170</v>
      </c>
      <c r="D3206" s="198">
        <v>33.26</v>
      </c>
    </row>
    <row r="3207" spans="1:4" ht="13.5">
      <c r="A3207" s="197">
        <v>101665</v>
      </c>
      <c r="B3207" s="197" t="s">
        <v>25466</v>
      </c>
      <c r="C3207" s="197" t="s">
        <v>170</v>
      </c>
      <c r="D3207" s="198">
        <v>40.33</v>
      </c>
    </row>
    <row r="3208" spans="1:4" ht="13.5">
      <c r="A3208" s="197">
        <v>101666</v>
      </c>
      <c r="B3208" s="197" t="s">
        <v>25467</v>
      </c>
      <c r="C3208" s="197" t="s">
        <v>170</v>
      </c>
      <c r="D3208" s="198">
        <v>521.54999999999995</v>
      </c>
    </row>
    <row r="3209" spans="1:4" ht="13.5">
      <c r="A3209" s="197">
        <v>102085</v>
      </c>
      <c r="B3209" s="197" t="s">
        <v>25468</v>
      </c>
      <c r="C3209" s="197" t="s">
        <v>170</v>
      </c>
      <c r="D3209" s="198">
        <v>275.51</v>
      </c>
    </row>
    <row r="3210" spans="1:4" ht="13.5">
      <c r="A3210" s="197">
        <v>100578</v>
      </c>
      <c r="B3210" s="197" t="s">
        <v>25469</v>
      </c>
      <c r="C3210" s="197" t="s">
        <v>170</v>
      </c>
      <c r="D3210" s="198">
        <v>550.19000000000005</v>
      </c>
    </row>
    <row r="3211" spans="1:4" ht="13.5">
      <c r="A3211" s="197">
        <v>100579</v>
      </c>
      <c r="B3211" s="197" t="s">
        <v>25470</v>
      </c>
      <c r="C3211" s="197" t="s">
        <v>170</v>
      </c>
      <c r="D3211" s="198">
        <v>604.11</v>
      </c>
    </row>
    <row r="3212" spans="1:4" ht="13.5">
      <c r="A3212" s="197">
        <v>100580</v>
      </c>
      <c r="B3212" s="197" t="s">
        <v>25471</v>
      </c>
      <c r="C3212" s="197" t="s">
        <v>170</v>
      </c>
      <c r="D3212" s="198">
        <v>656.77</v>
      </c>
    </row>
    <row r="3213" spans="1:4" ht="13.5">
      <c r="A3213" s="197">
        <v>100581</v>
      </c>
      <c r="B3213" s="197" t="s">
        <v>25472</v>
      </c>
      <c r="C3213" s="197" t="s">
        <v>170</v>
      </c>
      <c r="D3213" s="198">
        <v>630.87</v>
      </c>
    </row>
    <row r="3214" spans="1:4" ht="13.5">
      <c r="A3214" s="197">
        <v>100582</v>
      </c>
      <c r="B3214" s="197" t="s">
        <v>25473</v>
      </c>
      <c r="C3214" s="197" t="s">
        <v>170</v>
      </c>
      <c r="D3214" s="198">
        <v>725.84</v>
      </c>
    </row>
    <row r="3215" spans="1:4" ht="13.5">
      <c r="A3215" s="197">
        <v>100583</v>
      </c>
      <c r="B3215" s="197" t="s">
        <v>25474</v>
      </c>
      <c r="C3215" s="197" t="s">
        <v>170</v>
      </c>
      <c r="D3215" s="198">
        <v>659.33</v>
      </c>
    </row>
    <row r="3216" spans="1:4" ht="13.5">
      <c r="A3216" s="197">
        <v>100584</v>
      </c>
      <c r="B3216" s="197" t="s">
        <v>25475</v>
      </c>
      <c r="C3216" s="197" t="s">
        <v>170</v>
      </c>
      <c r="D3216" s="198">
        <v>716.4</v>
      </c>
    </row>
    <row r="3217" spans="1:4" ht="13.5">
      <c r="A3217" s="197">
        <v>100585</v>
      </c>
      <c r="B3217" s="197" t="s">
        <v>25476</v>
      </c>
      <c r="C3217" s="197" t="s">
        <v>170</v>
      </c>
      <c r="D3217" s="198">
        <v>714.8</v>
      </c>
    </row>
    <row r="3218" spans="1:4" ht="13.5">
      <c r="A3218" s="197">
        <v>100586</v>
      </c>
      <c r="B3218" s="197" t="s">
        <v>25477</v>
      </c>
      <c r="C3218" s="197" t="s">
        <v>170</v>
      </c>
      <c r="D3218" s="198">
        <v>805.69</v>
      </c>
    </row>
    <row r="3219" spans="1:4" ht="13.5">
      <c r="A3219" s="197">
        <v>100587</v>
      </c>
      <c r="B3219" s="197" t="s">
        <v>25478</v>
      </c>
      <c r="C3219" s="197" t="s">
        <v>170</v>
      </c>
      <c r="D3219" s="198">
        <v>772.08</v>
      </c>
    </row>
    <row r="3220" spans="1:4" ht="13.5">
      <c r="A3220" s="197">
        <v>100588</v>
      </c>
      <c r="B3220" s="197" t="s">
        <v>25479</v>
      </c>
      <c r="C3220" s="197" t="s">
        <v>170</v>
      </c>
      <c r="D3220" s="198">
        <v>842.72</v>
      </c>
    </row>
    <row r="3221" spans="1:4" ht="13.5">
      <c r="A3221" s="197">
        <v>100589</v>
      </c>
      <c r="B3221" s="197" t="s">
        <v>25480</v>
      </c>
      <c r="C3221" s="197" t="s">
        <v>170</v>
      </c>
      <c r="D3221" s="198">
        <v>849.85</v>
      </c>
    </row>
    <row r="3222" spans="1:4" ht="13.5">
      <c r="A3222" s="197">
        <v>100590</v>
      </c>
      <c r="B3222" s="197" t="s">
        <v>25481</v>
      </c>
      <c r="C3222" s="197" t="s">
        <v>170</v>
      </c>
      <c r="D3222" s="198">
        <v>919.78</v>
      </c>
    </row>
    <row r="3223" spans="1:4" ht="13.5">
      <c r="A3223" s="197">
        <v>100591</v>
      </c>
      <c r="B3223" s="197" t="s">
        <v>25482</v>
      </c>
      <c r="C3223" s="197" t="s">
        <v>170</v>
      </c>
      <c r="D3223" s="198">
        <v>847.82</v>
      </c>
    </row>
    <row r="3224" spans="1:4" ht="13.5">
      <c r="A3224" s="197">
        <v>100592</v>
      </c>
      <c r="B3224" s="197" t="s">
        <v>25483</v>
      </c>
      <c r="C3224" s="197" t="s">
        <v>170</v>
      </c>
      <c r="D3224" s="198">
        <v>905.75</v>
      </c>
    </row>
    <row r="3225" spans="1:4" ht="13.5">
      <c r="A3225" s="197">
        <v>100593</v>
      </c>
      <c r="B3225" s="197" t="s">
        <v>25484</v>
      </c>
      <c r="C3225" s="197" t="s">
        <v>170</v>
      </c>
      <c r="D3225" s="198">
        <v>908.26</v>
      </c>
    </row>
    <row r="3226" spans="1:4" ht="13.5">
      <c r="A3226" s="197">
        <v>100594</v>
      </c>
      <c r="B3226" s="197" t="s">
        <v>25485</v>
      </c>
      <c r="C3226" s="197" t="s">
        <v>170</v>
      </c>
      <c r="D3226" s="123">
        <v>1006.37</v>
      </c>
    </row>
    <row r="3227" spans="1:4" ht="13.5">
      <c r="A3227" s="197">
        <v>100595</v>
      </c>
      <c r="B3227" s="197" t="s">
        <v>25486</v>
      </c>
      <c r="C3227" s="197" t="s">
        <v>170</v>
      </c>
      <c r="D3227" s="123">
        <v>1089.6300000000001</v>
      </c>
    </row>
    <row r="3228" spans="1:4" ht="13.5">
      <c r="A3228" s="197">
        <v>100596</v>
      </c>
      <c r="B3228" s="197" t="s">
        <v>25487</v>
      </c>
      <c r="C3228" s="197" t="s">
        <v>170</v>
      </c>
      <c r="D3228" s="123">
        <v>1221.9100000000001</v>
      </c>
    </row>
    <row r="3229" spans="1:4" ht="13.5">
      <c r="A3229" s="197">
        <v>100597</v>
      </c>
      <c r="B3229" s="197" t="s">
        <v>25488</v>
      </c>
      <c r="C3229" s="197" t="s">
        <v>170</v>
      </c>
      <c r="D3229" s="123">
        <v>1255.56</v>
      </c>
    </row>
    <row r="3230" spans="1:4" ht="13.5">
      <c r="A3230" s="197">
        <v>100598</v>
      </c>
      <c r="B3230" s="197" t="s">
        <v>25489</v>
      </c>
      <c r="C3230" s="197" t="s">
        <v>170</v>
      </c>
      <c r="D3230" s="123">
        <v>1364.62</v>
      </c>
    </row>
    <row r="3231" spans="1:4" ht="13.5">
      <c r="A3231" s="197">
        <v>100599</v>
      </c>
      <c r="B3231" s="197" t="s">
        <v>25490</v>
      </c>
      <c r="C3231" s="197" t="s">
        <v>170</v>
      </c>
      <c r="D3231" s="198">
        <v>559.41</v>
      </c>
    </row>
    <row r="3232" spans="1:4" ht="13.5">
      <c r="A3232" s="197">
        <v>100600</v>
      </c>
      <c r="B3232" s="197" t="s">
        <v>25491</v>
      </c>
      <c r="C3232" s="197" t="s">
        <v>170</v>
      </c>
      <c r="D3232" s="198">
        <v>650.07000000000005</v>
      </c>
    </row>
    <row r="3233" spans="1:4" ht="13.5">
      <c r="A3233" s="197">
        <v>100601</v>
      </c>
      <c r="B3233" s="197" t="s">
        <v>25492</v>
      </c>
      <c r="C3233" s="197" t="s">
        <v>170</v>
      </c>
      <c r="D3233" s="198">
        <v>800.89</v>
      </c>
    </row>
    <row r="3234" spans="1:4" ht="13.5">
      <c r="A3234" s="197">
        <v>100602</v>
      </c>
      <c r="B3234" s="197" t="s">
        <v>25493</v>
      </c>
      <c r="C3234" s="197" t="s">
        <v>170</v>
      </c>
      <c r="D3234" s="198">
        <v>989.08</v>
      </c>
    </row>
    <row r="3235" spans="1:4" ht="13.5">
      <c r="A3235" s="197">
        <v>100603</v>
      </c>
      <c r="B3235" s="197" t="s">
        <v>25494</v>
      </c>
      <c r="C3235" s="197" t="s">
        <v>170</v>
      </c>
      <c r="D3235" s="123">
        <v>1473.99</v>
      </c>
    </row>
    <row r="3236" spans="1:4" ht="13.5">
      <c r="A3236" s="197">
        <v>100604</v>
      </c>
      <c r="B3236" s="197" t="s">
        <v>25495</v>
      </c>
      <c r="C3236" s="197" t="s">
        <v>170</v>
      </c>
      <c r="D3236" s="198">
        <v>694.86</v>
      </c>
    </row>
    <row r="3237" spans="1:4" ht="13.5">
      <c r="A3237" s="197">
        <v>100605</v>
      </c>
      <c r="B3237" s="197" t="s">
        <v>25496</v>
      </c>
      <c r="C3237" s="197" t="s">
        <v>170</v>
      </c>
      <c r="D3237" s="123">
        <v>1043.5899999999999</v>
      </c>
    </row>
    <row r="3238" spans="1:4" ht="13.5">
      <c r="A3238" s="197">
        <v>100606</v>
      </c>
      <c r="B3238" s="197" t="s">
        <v>25497</v>
      </c>
      <c r="C3238" s="197" t="s">
        <v>170</v>
      </c>
      <c r="D3238" s="123">
        <v>1541.14</v>
      </c>
    </row>
    <row r="3239" spans="1:4" ht="13.5">
      <c r="A3239" s="197">
        <v>100607</v>
      </c>
      <c r="B3239" s="197" t="s">
        <v>25498</v>
      </c>
      <c r="C3239" s="197" t="s">
        <v>170</v>
      </c>
      <c r="D3239" s="198">
        <v>716.44</v>
      </c>
    </row>
    <row r="3240" spans="1:4" ht="13.5">
      <c r="A3240" s="197">
        <v>100608</v>
      </c>
      <c r="B3240" s="197" t="s">
        <v>25499</v>
      </c>
      <c r="C3240" s="197" t="s">
        <v>170</v>
      </c>
      <c r="D3240" s="123">
        <v>1070.55</v>
      </c>
    </row>
    <row r="3241" spans="1:4" ht="13.5">
      <c r="A3241" s="197">
        <v>100609</v>
      </c>
      <c r="B3241" s="197" t="s">
        <v>25500</v>
      </c>
      <c r="C3241" s="197" t="s">
        <v>170</v>
      </c>
      <c r="D3241" s="123">
        <v>1576.77</v>
      </c>
    </row>
    <row r="3242" spans="1:4" ht="13.5">
      <c r="A3242" s="197">
        <v>100610</v>
      </c>
      <c r="B3242" s="197" t="s">
        <v>25501</v>
      </c>
      <c r="C3242" s="197" t="s">
        <v>170</v>
      </c>
      <c r="D3242" s="198">
        <v>737.93</v>
      </c>
    </row>
    <row r="3243" spans="1:4" ht="13.5">
      <c r="A3243" s="197">
        <v>100611</v>
      </c>
      <c r="B3243" s="197" t="s">
        <v>25502</v>
      </c>
      <c r="C3243" s="197" t="s">
        <v>170</v>
      </c>
      <c r="D3243" s="198">
        <v>897.37</v>
      </c>
    </row>
    <row r="3244" spans="1:4" ht="13.5">
      <c r="A3244" s="197">
        <v>100612</v>
      </c>
      <c r="B3244" s="197" t="s">
        <v>25503</v>
      </c>
      <c r="C3244" s="197" t="s">
        <v>170</v>
      </c>
      <c r="D3244" s="123">
        <v>1097.0899999999999</v>
      </c>
    </row>
    <row r="3245" spans="1:4" ht="13.5">
      <c r="A3245" s="197">
        <v>100613</v>
      </c>
      <c r="B3245" s="197" t="s">
        <v>25504</v>
      </c>
      <c r="C3245" s="197" t="s">
        <v>170</v>
      </c>
      <c r="D3245" s="123">
        <v>1611.76</v>
      </c>
    </row>
    <row r="3246" spans="1:4" ht="13.5">
      <c r="A3246" s="197">
        <v>100614</v>
      </c>
      <c r="B3246" s="197" t="s">
        <v>25505</v>
      </c>
      <c r="C3246" s="197" t="s">
        <v>170</v>
      </c>
      <c r="D3246" s="198">
        <v>944.89</v>
      </c>
    </row>
    <row r="3247" spans="1:4" ht="13.5">
      <c r="A3247" s="197">
        <v>100615</v>
      </c>
      <c r="B3247" s="197" t="s">
        <v>25506</v>
      </c>
      <c r="C3247" s="197" t="s">
        <v>170</v>
      </c>
      <c r="D3247" s="123">
        <v>1149.8900000000001</v>
      </c>
    </row>
    <row r="3248" spans="1:4" ht="13.5">
      <c r="A3248" s="197">
        <v>100616</v>
      </c>
      <c r="B3248" s="197" t="s">
        <v>25507</v>
      </c>
      <c r="C3248" s="197" t="s">
        <v>170</v>
      </c>
      <c r="D3248" s="123">
        <v>1684.92</v>
      </c>
    </row>
    <row r="3249" spans="1:4" ht="13.5">
      <c r="A3249" s="197">
        <v>100617</v>
      </c>
      <c r="B3249" s="197" t="s">
        <v>25508</v>
      </c>
      <c r="C3249" s="197" t="s">
        <v>170</v>
      </c>
      <c r="D3249" s="123">
        <v>1202.55</v>
      </c>
    </row>
    <row r="3250" spans="1:4" ht="13.5">
      <c r="A3250" s="197">
        <v>100618</v>
      </c>
      <c r="B3250" s="197" t="s">
        <v>25509</v>
      </c>
      <c r="C3250" s="197" t="s">
        <v>170</v>
      </c>
      <c r="D3250" s="123">
        <v>1761.64</v>
      </c>
    </row>
    <row r="3251" spans="1:4" ht="13.5">
      <c r="A3251" s="197">
        <v>100619</v>
      </c>
      <c r="B3251" s="197" t="s">
        <v>25510</v>
      </c>
      <c r="C3251" s="197" t="s">
        <v>170</v>
      </c>
      <c r="D3251" s="198">
        <v>694.23</v>
      </c>
    </row>
    <row r="3252" spans="1:4" ht="13.5">
      <c r="A3252" s="197">
        <v>100620</v>
      </c>
      <c r="B3252" s="197" t="s">
        <v>25511</v>
      </c>
      <c r="C3252" s="197" t="s">
        <v>170</v>
      </c>
      <c r="D3252" s="123">
        <v>4394.79</v>
      </c>
    </row>
    <row r="3253" spans="1:4" ht="13.5">
      <c r="A3253" s="197">
        <v>100621</v>
      </c>
      <c r="B3253" s="197" t="s">
        <v>25512</v>
      </c>
      <c r="C3253" s="197" t="s">
        <v>170</v>
      </c>
      <c r="D3253" s="123">
        <v>4954.5600000000004</v>
      </c>
    </row>
    <row r="3254" spans="1:4" ht="13.5">
      <c r="A3254" s="197">
        <v>100622</v>
      </c>
      <c r="B3254" s="197" t="s">
        <v>25513</v>
      </c>
      <c r="C3254" s="197" t="s">
        <v>170</v>
      </c>
      <c r="D3254" s="123">
        <v>2918.37</v>
      </c>
    </row>
    <row r="3255" spans="1:4" ht="13.5">
      <c r="A3255" s="197">
        <v>100623</v>
      </c>
      <c r="B3255" s="197" t="s">
        <v>25514</v>
      </c>
      <c r="C3255" s="197" t="s">
        <v>170</v>
      </c>
      <c r="D3255" s="123">
        <v>3157.24</v>
      </c>
    </row>
    <row r="3256" spans="1:4" ht="13.5">
      <c r="A3256" s="197">
        <v>97600</v>
      </c>
      <c r="B3256" s="197" t="s">
        <v>25515</v>
      </c>
      <c r="C3256" s="197" t="s">
        <v>170</v>
      </c>
      <c r="D3256" s="198">
        <v>362.04</v>
      </c>
    </row>
    <row r="3257" spans="1:4" ht="13.5">
      <c r="A3257" s="197">
        <v>97601</v>
      </c>
      <c r="B3257" s="197" t="s">
        <v>25516</v>
      </c>
      <c r="C3257" s="197" t="s">
        <v>170</v>
      </c>
      <c r="D3257" s="198">
        <v>380.58</v>
      </c>
    </row>
    <row r="3258" spans="1:4" ht="13.5">
      <c r="A3258" s="197">
        <v>97605</v>
      </c>
      <c r="B3258" s="197" t="s">
        <v>25517</v>
      </c>
      <c r="C3258" s="197" t="s">
        <v>170</v>
      </c>
      <c r="D3258" s="198">
        <v>124.54</v>
      </c>
    </row>
    <row r="3259" spans="1:4" ht="13.5">
      <c r="A3259" s="197">
        <v>97606</v>
      </c>
      <c r="B3259" s="197" t="s">
        <v>25518</v>
      </c>
      <c r="C3259" s="197" t="s">
        <v>170</v>
      </c>
      <c r="D3259" s="198">
        <v>132.02000000000001</v>
      </c>
    </row>
    <row r="3260" spans="1:4" ht="13.5">
      <c r="A3260" s="197">
        <v>97607</v>
      </c>
      <c r="B3260" s="197" t="s">
        <v>25519</v>
      </c>
      <c r="C3260" s="197" t="s">
        <v>170</v>
      </c>
      <c r="D3260" s="198">
        <v>151.04</v>
      </c>
    </row>
    <row r="3261" spans="1:4" ht="13.5">
      <c r="A3261" s="197">
        <v>97608</v>
      </c>
      <c r="B3261" s="197" t="s">
        <v>25520</v>
      </c>
      <c r="C3261" s="197" t="s">
        <v>170</v>
      </c>
      <c r="D3261" s="198">
        <v>158.52000000000001</v>
      </c>
    </row>
    <row r="3262" spans="1:4" ht="13.5">
      <c r="A3262" s="197">
        <v>102102</v>
      </c>
      <c r="B3262" s="197" t="s">
        <v>25521</v>
      </c>
      <c r="C3262" s="197" t="s">
        <v>170</v>
      </c>
      <c r="D3262" s="123">
        <v>9866.31</v>
      </c>
    </row>
    <row r="3263" spans="1:4" ht="13.5">
      <c r="A3263" s="197">
        <v>102103</v>
      </c>
      <c r="B3263" s="197" t="s">
        <v>25522</v>
      </c>
      <c r="C3263" s="197" t="s">
        <v>170</v>
      </c>
      <c r="D3263" s="123">
        <v>10972.56</v>
      </c>
    </row>
    <row r="3264" spans="1:4" ht="13.5">
      <c r="A3264" s="197">
        <v>102104</v>
      </c>
      <c r="B3264" s="197" t="s">
        <v>25523</v>
      </c>
      <c r="C3264" s="197" t="s">
        <v>170</v>
      </c>
      <c r="D3264" s="123">
        <v>14055.77</v>
      </c>
    </row>
    <row r="3265" spans="1:4" ht="13.5">
      <c r="A3265" s="197">
        <v>102105</v>
      </c>
      <c r="B3265" s="197" t="s">
        <v>25524</v>
      </c>
      <c r="C3265" s="197" t="s">
        <v>170</v>
      </c>
      <c r="D3265" s="123">
        <v>17259.259999999998</v>
      </c>
    </row>
    <row r="3266" spans="1:4" ht="13.5">
      <c r="A3266" s="197">
        <v>102106</v>
      </c>
      <c r="B3266" s="197" t="s">
        <v>25525</v>
      </c>
      <c r="C3266" s="197" t="s">
        <v>170</v>
      </c>
      <c r="D3266" s="123">
        <v>21630.09</v>
      </c>
    </row>
    <row r="3267" spans="1:4" ht="13.5">
      <c r="A3267" s="197">
        <v>102107</v>
      </c>
      <c r="B3267" s="197" t="s">
        <v>25526</v>
      </c>
      <c r="C3267" s="197" t="s">
        <v>170</v>
      </c>
      <c r="D3267" s="123">
        <v>30154.32</v>
      </c>
    </row>
    <row r="3268" spans="1:4" ht="13.5">
      <c r="A3268" s="197">
        <v>102108</v>
      </c>
      <c r="B3268" s="197" t="s">
        <v>25527</v>
      </c>
      <c r="C3268" s="197" t="s">
        <v>170</v>
      </c>
      <c r="D3268" s="123">
        <v>35103.35</v>
      </c>
    </row>
    <row r="3269" spans="1:4" ht="13.5">
      <c r="A3269" s="197">
        <v>102109</v>
      </c>
      <c r="B3269" s="197" t="s">
        <v>25528</v>
      </c>
      <c r="C3269" s="197" t="s">
        <v>170</v>
      </c>
      <c r="D3269" s="198">
        <v>75.760000000000005</v>
      </c>
    </row>
    <row r="3270" spans="1:4" ht="13.5">
      <c r="A3270" s="197">
        <v>102110</v>
      </c>
      <c r="B3270" s="197" t="s">
        <v>25529</v>
      </c>
      <c r="C3270" s="197" t="s">
        <v>170</v>
      </c>
      <c r="D3270" s="198">
        <v>247.82</v>
      </c>
    </row>
    <row r="3271" spans="1:4" ht="13.5">
      <c r="A3271" s="197">
        <v>103654</v>
      </c>
      <c r="B3271" s="197" t="s">
        <v>44099</v>
      </c>
      <c r="C3271" s="197" t="s">
        <v>170</v>
      </c>
      <c r="D3271" s="123">
        <v>56788.62</v>
      </c>
    </row>
    <row r="3272" spans="1:4" ht="13.5">
      <c r="A3272" s="197">
        <v>103655</v>
      </c>
      <c r="B3272" s="197" t="s">
        <v>44100</v>
      </c>
      <c r="C3272" s="197" t="s">
        <v>170</v>
      </c>
      <c r="D3272" s="123">
        <v>77777.320000000007</v>
      </c>
    </row>
    <row r="3273" spans="1:4" ht="13.5">
      <c r="A3273" s="197">
        <v>103656</v>
      </c>
      <c r="B3273" s="197" t="s">
        <v>44101</v>
      </c>
      <c r="C3273" s="197" t="s">
        <v>170</v>
      </c>
      <c r="D3273" s="123">
        <v>108720.32000000001</v>
      </c>
    </row>
    <row r="3274" spans="1:4" ht="13.5">
      <c r="A3274" s="197">
        <v>93128</v>
      </c>
      <c r="B3274" s="197" t="s">
        <v>25530</v>
      </c>
      <c r="C3274" s="197" t="s">
        <v>170</v>
      </c>
      <c r="D3274" s="198">
        <v>158.34</v>
      </c>
    </row>
    <row r="3275" spans="1:4" ht="13.5">
      <c r="A3275" s="197">
        <v>93137</v>
      </c>
      <c r="B3275" s="197" t="s">
        <v>25531</v>
      </c>
      <c r="C3275" s="197" t="s">
        <v>170</v>
      </c>
      <c r="D3275" s="198">
        <v>186.38</v>
      </c>
    </row>
    <row r="3276" spans="1:4" ht="13.5">
      <c r="A3276" s="197">
        <v>93138</v>
      </c>
      <c r="B3276" s="197" t="s">
        <v>25532</v>
      </c>
      <c r="C3276" s="197" t="s">
        <v>170</v>
      </c>
      <c r="D3276" s="198">
        <v>177.68</v>
      </c>
    </row>
    <row r="3277" spans="1:4" ht="13.5">
      <c r="A3277" s="197">
        <v>93139</v>
      </c>
      <c r="B3277" s="197" t="s">
        <v>25533</v>
      </c>
      <c r="C3277" s="197" t="s">
        <v>170</v>
      </c>
      <c r="D3277" s="198">
        <v>225.01</v>
      </c>
    </row>
    <row r="3278" spans="1:4" ht="13.5">
      <c r="A3278" s="197">
        <v>93140</v>
      </c>
      <c r="B3278" s="197" t="s">
        <v>25534</v>
      </c>
      <c r="C3278" s="197" t="s">
        <v>170</v>
      </c>
      <c r="D3278" s="198">
        <v>212.14</v>
      </c>
    </row>
    <row r="3279" spans="1:4" ht="13.5">
      <c r="A3279" s="197">
        <v>93141</v>
      </c>
      <c r="B3279" s="197" t="s">
        <v>25535</v>
      </c>
      <c r="C3279" s="197" t="s">
        <v>170</v>
      </c>
      <c r="D3279" s="198">
        <v>193.71</v>
      </c>
    </row>
    <row r="3280" spans="1:4" ht="13.5">
      <c r="A3280" s="197">
        <v>93142</v>
      </c>
      <c r="B3280" s="197" t="s">
        <v>25536</v>
      </c>
      <c r="C3280" s="197" t="s">
        <v>170</v>
      </c>
      <c r="D3280" s="198">
        <v>214.18</v>
      </c>
    </row>
    <row r="3281" spans="1:4" ht="13.5">
      <c r="A3281" s="197">
        <v>93143</v>
      </c>
      <c r="B3281" s="197" t="s">
        <v>25537</v>
      </c>
      <c r="C3281" s="197" t="s">
        <v>170</v>
      </c>
      <c r="D3281" s="198">
        <v>195.61</v>
      </c>
    </row>
    <row r="3282" spans="1:4" ht="13.5">
      <c r="A3282" s="197">
        <v>93144</v>
      </c>
      <c r="B3282" s="197" t="s">
        <v>25538</v>
      </c>
      <c r="C3282" s="197" t="s">
        <v>170</v>
      </c>
      <c r="D3282" s="198">
        <v>256.54000000000002</v>
      </c>
    </row>
    <row r="3283" spans="1:4" ht="13.5">
      <c r="A3283" s="197">
        <v>93145</v>
      </c>
      <c r="B3283" s="197" t="s">
        <v>25539</v>
      </c>
      <c r="C3283" s="197" t="s">
        <v>170</v>
      </c>
      <c r="D3283" s="198">
        <v>234.63</v>
      </c>
    </row>
    <row r="3284" spans="1:4" ht="13.5">
      <c r="A3284" s="197">
        <v>93146</v>
      </c>
      <c r="B3284" s="197" t="s">
        <v>25540</v>
      </c>
      <c r="C3284" s="197" t="s">
        <v>170</v>
      </c>
      <c r="D3284" s="198">
        <v>253.96</v>
      </c>
    </row>
    <row r="3285" spans="1:4" ht="13.5">
      <c r="A3285" s="197">
        <v>93147</v>
      </c>
      <c r="B3285" s="197" t="s">
        <v>25541</v>
      </c>
      <c r="C3285" s="197" t="s">
        <v>170</v>
      </c>
      <c r="D3285" s="198">
        <v>288.48</v>
      </c>
    </row>
    <row r="3286" spans="1:4" ht="13.5">
      <c r="A3286" s="197">
        <v>96971</v>
      </c>
      <c r="B3286" s="197" t="s">
        <v>25542</v>
      </c>
      <c r="C3286" s="197" t="s">
        <v>119</v>
      </c>
      <c r="D3286" s="198">
        <v>39.35</v>
      </c>
    </row>
    <row r="3287" spans="1:4" ht="13.5">
      <c r="A3287" s="197">
        <v>96972</v>
      </c>
      <c r="B3287" s="197" t="s">
        <v>25543</v>
      </c>
      <c r="C3287" s="197" t="s">
        <v>119</v>
      </c>
      <c r="D3287" s="198">
        <v>55.6</v>
      </c>
    </row>
    <row r="3288" spans="1:4" ht="13.5">
      <c r="A3288" s="197">
        <v>96973</v>
      </c>
      <c r="B3288" s="197" t="s">
        <v>25544</v>
      </c>
      <c r="C3288" s="197" t="s">
        <v>119</v>
      </c>
      <c r="D3288" s="198">
        <v>71.56</v>
      </c>
    </row>
    <row r="3289" spans="1:4" ht="13.5">
      <c r="A3289" s="197">
        <v>96974</v>
      </c>
      <c r="B3289" s="197" t="s">
        <v>25545</v>
      </c>
      <c r="C3289" s="197" t="s">
        <v>119</v>
      </c>
      <c r="D3289" s="198">
        <v>92.9</v>
      </c>
    </row>
    <row r="3290" spans="1:4" ht="13.5">
      <c r="A3290" s="197">
        <v>96975</v>
      </c>
      <c r="B3290" s="197" t="s">
        <v>25546</v>
      </c>
      <c r="C3290" s="197" t="s">
        <v>119</v>
      </c>
      <c r="D3290" s="198">
        <v>121.82</v>
      </c>
    </row>
    <row r="3291" spans="1:4" ht="13.5">
      <c r="A3291" s="197">
        <v>96976</v>
      </c>
      <c r="B3291" s="197" t="s">
        <v>25547</v>
      </c>
      <c r="C3291" s="197" t="s">
        <v>119</v>
      </c>
      <c r="D3291" s="198">
        <v>160.63999999999999</v>
      </c>
    </row>
    <row r="3292" spans="1:4" ht="13.5">
      <c r="A3292" s="197">
        <v>96977</v>
      </c>
      <c r="B3292" s="197" t="s">
        <v>25548</v>
      </c>
      <c r="C3292" s="197" t="s">
        <v>119</v>
      </c>
      <c r="D3292" s="198">
        <v>66.349999999999994</v>
      </c>
    </row>
    <row r="3293" spans="1:4" ht="13.5">
      <c r="A3293" s="197">
        <v>96978</v>
      </c>
      <c r="B3293" s="197" t="s">
        <v>25549</v>
      </c>
      <c r="C3293" s="197" t="s">
        <v>119</v>
      </c>
      <c r="D3293" s="198">
        <v>93.1</v>
      </c>
    </row>
    <row r="3294" spans="1:4" ht="13.5">
      <c r="A3294" s="197">
        <v>96979</v>
      </c>
      <c r="B3294" s="197" t="s">
        <v>25550</v>
      </c>
      <c r="C3294" s="197" t="s">
        <v>119</v>
      </c>
      <c r="D3294" s="198">
        <v>130.57</v>
      </c>
    </row>
    <row r="3295" spans="1:4" ht="13.5">
      <c r="A3295" s="197">
        <v>96984</v>
      </c>
      <c r="B3295" s="197" t="s">
        <v>25551</v>
      </c>
      <c r="C3295" s="197" t="s">
        <v>170</v>
      </c>
      <c r="D3295" s="198">
        <v>62.74</v>
      </c>
    </row>
    <row r="3296" spans="1:4" ht="13.5">
      <c r="A3296" s="197">
        <v>96985</v>
      </c>
      <c r="B3296" s="197" t="s">
        <v>25552</v>
      </c>
      <c r="C3296" s="197" t="s">
        <v>170</v>
      </c>
      <c r="D3296" s="198">
        <v>80</v>
      </c>
    </row>
    <row r="3297" spans="1:4" ht="13.5">
      <c r="A3297" s="197">
        <v>96986</v>
      </c>
      <c r="B3297" s="197" t="s">
        <v>25553</v>
      </c>
      <c r="C3297" s="197" t="s">
        <v>170</v>
      </c>
      <c r="D3297" s="198">
        <v>119.52</v>
      </c>
    </row>
    <row r="3298" spans="1:4" ht="13.5">
      <c r="A3298" s="197">
        <v>96987</v>
      </c>
      <c r="B3298" s="197" t="s">
        <v>25554</v>
      </c>
      <c r="C3298" s="197" t="s">
        <v>170</v>
      </c>
      <c r="D3298" s="198">
        <v>121.14</v>
      </c>
    </row>
    <row r="3299" spans="1:4" ht="13.5">
      <c r="A3299" s="197">
        <v>96988</v>
      </c>
      <c r="B3299" s="197" t="s">
        <v>25555</v>
      </c>
      <c r="C3299" s="197" t="s">
        <v>170</v>
      </c>
      <c r="D3299" s="198">
        <v>181.4</v>
      </c>
    </row>
    <row r="3300" spans="1:4" ht="13.5">
      <c r="A3300" s="197">
        <v>96989</v>
      </c>
      <c r="B3300" s="197" t="s">
        <v>25556</v>
      </c>
      <c r="C3300" s="197" t="s">
        <v>170</v>
      </c>
      <c r="D3300" s="198">
        <v>151.79</v>
      </c>
    </row>
    <row r="3301" spans="1:4" ht="13.5">
      <c r="A3301" s="197">
        <v>98463</v>
      </c>
      <c r="B3301" s="197" t="s">
        <v>25557</v>
      </c>
      <c r="C3301" s="197" t="s">
        <v>170</v>
      </c>
      <c r="D3301" s="198">
        <v>26.71</v>
      </c>
    </row>
    <row r="3302" spans="1:4" ht="13.5">
      <c r="A3302" s="197">
        <v>103490</v>
      </c>
      <c r="B3302" s="197" t="s">
        <v>44102</v>
      </c>
      <c r="C3302" s="197" t="s">
        <v>105</v>
      </c>
      <c r="D3302" s="123">
        <v>3337.29</v>
      </c>
    </row>
    <row r="3303" spans="1:4" ht="13.5">
      <c r="A3303" s="197">
        <v>103491</v>
      </c>
      <c r="B3303" s="197" t="s">
        <v>44103</v>
      </c>
      <c r="C3303" s="197" t="s">
        <v>105</v>
      </c>
      <c r="D3303" s="198">
        <v>776.8</v>
      </c>
    </row>
    <row r="3304" spans="1:4" ht="13.5">
      <c r="A3304" s="197">
        <v>96765</v>
      </c>
      <c r="B3304" s="197" t="s">
        <v>25558</v>
      </c>
      <c r="C3304" s="197" t="s">
        <v>170</v>
      </c>
      <c r="D3304" s="123">
        <v>1368.79</v>
      </c>
    </row>
    <row r="3305" spans="1:4" ht="13.5">
      <c r="A3305" s="197">
        <v>101905</v>
      </c>
      <c r="B3305" s="197" t="s">
        <v>25559</v>
      </c>
      <c r="C3305" s="197" t="s">
        <v>170</v>
      </c>
      <c r="D3305" s="198">
        <v>245.11</v>
      </c>
    </row>
    <row r="3306" spans="1:4" ht="13.5">
      <c r="A3306" s="197">
        <v>101906</v>
      </c>
      <c r="B3306" s="197" t="s">
        <v>25560</v>
      </c>
      <c r="C3306" s="197" t="s">
        <v>170</v>
      </c>
      <c r="D3306" s="198">
        <v>718.66</v>
      </c>
    </row>
    <row r="3307" spans="1:4" ht="13.5">
      <c r="A3307" s="197">
        <v>101907</v>
      </c>
      <c r="B3307" s="197" t="s">
        <v>25561</v>
      </c>
      <c r="C3307" s="197" t="s">
        <v>170</v>
      </c>
      <c r="D3307" s="198">
        <v>776.36</v>
      </c>
    </row>
    <row r="3308" spans="1:4" ht="13.5">
      <c r="A3308" s="197">
        <v>101908</v>
      </c>
      <c r="B3308" s="197" t="s">
        <v>25562</v>
      </c>
      <c r="C3308" s="197" t="s">
        <v>170</v>
      </c>
      <c r="D3308" s="198">
        <v>237.89</v>
      </c>
    </row>
    <row r="3309" spans="1:4" ht="13.5">
      <c r="A3309" s="197">
        <v>101909</v>
      </c>
      <c r="B3309" s="197" t="s">
        <v>25563</v>
      </c>
      <c r="C3309" s="197" t="s">
        <v>170</v>
      </c>
      <c r="D3309" s="198">
        <v>276.36</v>
      </c>
    </row>
    <row r="3310" spans="1:4" ht="13.5">
      <c r="A3310" s="197">
        <v>101910</v>
      </c>
      <c r="B3310" s="197" t="s">
        <v>25564</v>
      </c>
      <c r="C3310" s="197" t="s">
        <v>170</v>
      </c>
      <c r="D3310" s="198">
        <v>324.43</v>
      </c>
    </row>
    <row r="3311" spans="1:4" ht="13.5">
      <c r="A3311" s="197">
        <v>101911</v>
      </c>
      <c r="B3311" s="197" t="s">
        <v>25565</v>
      </c>
      <c r="C3311" s="197" t="s">
        <v>170</v>
      </c>
      <c r="D3311" s="198">
        <v>372.51</v>
      </c>
    </row>
    <row r="3312" spans="1:4" ht="13.5">
      <c r="A3312" s="197">
        <v>101912</v>
      </c>
      <c r="B3312" s="197" t="s">
        <v>25566</v>
      </c>
      <c r="C3312" s="197" t="s">
        <v>170</v>
      </c>
      <c r="D3312" s="123">
        <v>1701.41</v>
      </c>
    </row>
    <row r="3313" spans="1:4" ht="13.5">
      <c r="A3313" s="197">
        <v>101913</v>
      </c>
      <c r="B3313" s="197" t="s">
        <v>25567</v>
      </c>
      <c r="C3313" s="197" t="s">
        <v>170</v>
      </c>
      <c r="D3313" s="198">
        <v>503.74</v>
      </c>
    </row>
    <row r="3314" spans="1:4" ht="13.5">
      <c r="A3314" s="197">
        <v>101914</v>
      </c>
      <c r="B3314" s="197" t="s">
        <v>25568</v>
      </c>
      <c r="C3314" s="197" t="s">
        <v>170</v>
      </c>
      <c r="D3314" s="198">
        <v>430.72</v>
      </c>
    </row>
    <row r="3315" spans="1:4" ht="13.5">
      <c r="A3315" s="197">
        <v>101915</v>
      </c>
      <c r="B3315" s="197" t="s">
        <v>25569</v>
      </c>
      <c r="C3315" s="197" t="s">
        <v>170</v>
      </c>
      <c r="D3315" s="198">
        <v>304.58</v>
      </c>
    </row>
    <row r="3316" spans="1:4" ht="13.5">
      <c r="A3316" s="197">
        <v>101916</v>
      </c>
      <c r="B3316" s="197" t="s">
        <v>25570</v>
      </c>
      <c r="C3316" s="197" t="s">
        <v>170</v>
      </c>
      <c r="D3316" s="123">
        <v>3218.33</v>
      </c>
    </row>
    <row r="3317" spans="1:4" ht="13.5">
      <c r="A3317" s="197">
        <v>101917</v>
      </c>
      <c r="B3317" s="197" t="s">
        <v>25571</v>
      </c>
      <c r="C3317" s="197" t="s">
        <v>170</v>
      </c>
      <c r="D3317" s="198">
        <v>147.33000000000001</v>
      </c>
    </row>
    <row r="3318" spans="1:4" ht="13.5">
      <c r="A3318" s="197">
        <v>98261</v>
      </c>
      <c r="B3318" s="197" t="s">
        <v>25572</v>
      </c>
      <c r="C3318" s="197" t="s">
        <v>119</v>
      </c>
      <c r="D3318" s="198">
        <v>4.41</v>
      </c>
    </row>
    <row r="3319" spans="1:4" ht="13.5">
      <c r="A3319" s="197">
        <v>98262</v>
      </c>
      <c r="B3319" s="197" t="s">
        <v>25573</v>
      </c>
      <c r="C3319" s="197" t="s">
        <v>119</v>
      </c>
      <c r="D3319" s="198">
        <v>5.33</v>
      </c>
    </row>
    <row r="3320" spans="1:4" ht="13.5">
      <c r="A3320" s="197">
        <v>98263</v>
      </c>
      <c r="B3320" s="197" t="s">
        <v>25574</v>
      </c>
      <c r="C3320" s="197" t="s">
        <v>119</v>
      </c>
      <c r="D3320" s="198">
        <v>6.45</v>
      </c>
    </row>
    <row r="3321" spans="1:4" ht="13.5">
      <c r="A3321" s="197">
        <v>98264</v>
      </c>
      <c r="B3321" s="197" t="s">
        <v>25575</v>
      </c>
      <c r="C3321" s="197" t="s">
        <v>119</v>
      </c>
      <c r="D3321" s="198">
        <v>7.31</v>
      </c>
    </row>
    <row r="3322" spans="1:4" ht="13.5">
      <c r="A3322" s="197">
        <v>98265</v>
      </c>
      <c r="B3322" s="197" t="s">
        <v>25576</v>
      </c>
      <c r="C3322" s="197" t="s">
        <v>119</v>
      </c>
      <c r="D3322" s="198">
        <v>8.6199999999999992</v>
      </c>
    </row>
    <row r="3323" spans="1:4" ht="13.5">
      <c r="A3323" s="197">
        <v>98266</v>
      </c>
      <c r="B3323" s="197" t="s">
        <v>25577</v>
      </c>
      <c r="C3323" s="197" t="s">
        <v>119</v>
      </c>
      <c r="D3323" s="198">
        <v>9.39</v>
      </c>
    </row>
    <row r="3324" spans="1:4" ht="13.5">
      <c r="A3324" s="197">
        <v>98267</v>
      </c>
      <c r="B3324" s="197" t="s">
        <v>25578</v>
      </c>
      <c r="C3324" s="197" t="s">
        <v>119</v>
      </c>
      <c r="D3324" s="198">
        <v>15.8</v>
      </c>
    </row>
    <row r="3325" spans="1:4" ht="13.5">
      <c r="A3325" s="197">
        <v>98268</v>
      </c>
      <c r="B3325" s="197" t="s">
        <v>25579</v>
      </c>
      <c r="C3325" s="197" t="s">
        <v>119</v>
      </c>
      <c r="D3325" s="198">
        <v>26.52</v>
      </c>
    </row>
    <row r="3326" spans="1:4" ht="13.5">
      <c r="A3326" s="197">
        <v>98269</v>
      </c>
      <c r="B3326" s="197" t="s">
        <v>25580</v>
      </c>
      <c r="C3326" s="197" t="s">
        <v>119</v>
      </c>
      <c r="D3326" s="198">
        <v>34.58</v>
      </c>
    </row>
    <row r="3327" spans="1:4" ht="13.5">
      <c r="A3327" s="197">
        <v>98270</v>
      </c>
      <c r="B3327" s="197" t="s">
        <v>25581</v>
      </c>
      <c r="C3327" s="197" t="s">
        <v>119</v>
      </c>
      <c r="D3327" s="198">
        <v>57.19</v>
      </c>
    </row>
    <row r="3328" spans="1:4" ht="13.5">
      <c r="A3328" s="197">
        <v>98271</v>
      </c>
      <c r="B3328" s="197" t="s">
        <v>25582</v>
      </c>
      <c r="C3328" s="197" t="s">
        <v>119</v>
      </c>
      <c r="D3328" s="198">
        <v>89.64</v>
      </c>
    </row>
    <row r="3329" spans="1:4" ht="13.5">
      <c r="A3329" s="197">
        <v>98272</v>
      </c>
      <c r="B3329" s="197" t="s">
        <v>25583</v>
      </c>
      <c r="C3329" s="197" t="s">
        <v>119</v>
      </c>
      <c r="D3329" s="198">
        <v>212.43</v>
      </c>
    </row>
    <row r="3330" spans="1:4" ht="13.5">
      <c r="A3330" s="197">
        <v>98273</v>
      </c>
      <c r="B3330" s="197" t="s">
        <v>25584</v>
      </c>
      <c r="C3330" s="197" t="s">
        <v>119</v>
      </c>
      <c r="D3330" s="198">
        <v>3.97</v>
      </c>
    </row>
    <row r="3331" spans="1:4" ht="13.5">
      <c r="A3331" s="197">
        <v>98274</v>
      </c>
      <c r="B3331" s="197" t="s">
        <v>25585</v>
      </c>
      <c r="C3331" s="197" t="s">
        <v>119</v>
      </c>
      <c r="D3331" s="198">
        <v>5.28</v>
      </c>
    </row>
    <row r="3332" spans="1:4" ht="13.5">
      <c r="A3332" s="197">
        <v>98275</v>
      </c>
      <c r="B3332" s="197" t="s">
        <v>25586</v>
      </c>
      <c r="C3332" s="197" t="s">
        <v>119</v>
      </c>
      <c r="D3332" s="198">
        <v>6.04</v>
      </c>
    </row>
    <row r="3333" spans="1:4" ht="13.5">
      <c r="A3333" s="197">
        <v>98276</v>
      </c>
      <c r="B3333" s="197" t="s">
        <v>25587</v>
      </c>
      <c r="C3333" s="197" t="s">
        <v>119</v>
      </c>
      <c r="D3333" s="198">
        <v>12.46</v>
      </c>
    </row>
    <row r="3334" spans="1:4" ht="13.5">
      <c r="A3334" s="197">
        <v>98277</v>
      </c>
      <c r="B3334" s="197" t="s">
        <v>25588</v>
      </c>
      <c r="C3334" s="197" t="s">
        <v>119</v>
      </c>
      <c r="D3334" s="198">
        <v>23.18</v>
      </c>
    </row>
    <row r="3335" spans="1:4" ht="13.5">
      <c r="A3335" s="197">
        <v>98278</v>
      </c>
      <c r="B3335" s="197" t="s">
        <v>25589</v>
      </c>
      <c r="C3335" s="197" t="s">
        <v>119</v>
      </c>
      <c r="D3335" s="198">
        <v>31.25</v>
      </c>
    </row>
    <row r="3336" spans="1:4" ht="13.5">
      <c r="A3336" s="197">
        <v>98279</v>
      </c>
      <c r="B3336" s="197" t="s">
        <v>25590</v>
      </c>
      <c r="C3336" s="197" t="s">
        <v>119</v>
      </c>
      <c r="D3336" s="198">
        <v>53.85</v>
      </c>
    </row>
    <row r="3337" spans="1:4" ht="13.5">
      <c r="A3337" s="197">
        <v>98280</v>
      </c>
      <c r="B3337" s="197" t="s">
        <v>25591</v>
      </c>
      <c r="C3337" s="197" t="s">
        <v>119</v>
      </c>
      <c r="D3337" s="198">
        <v>8.69</v>
      </c>
    </row>
    <row r="3338" spans="1:4" ht="13.5">
      <c r="A3338" s="197">
        <v>98281</v>
      </c>
      <c r="B3338" s="197" t="s">
        <v>25592</v>
      </c>
      <c r="C3338" s="197" t="s">
        <v>119</v>
      </c>
      <c r="D3338" s="198">
        <v>9.6199999999999992</v>
      </c>
    </row>
    <row r="3339" spans="1:4" ht="13.5">
      <c r="A3339" s="197">
        <v>98282</v>
      </c>
      <c r="B3339" s="197" t="s">
        <v>25593</v>
      </c>
      <c r="C3339" s="197" t="s">
        <v>119</v>
      </c>
      <c r="D3339" s="198">
        <v>10.73</v>
      </c>
    </row>
    <row r="3340" spans="1:4" ht="13.5">
      <c r="A3340" s="197">
        <v>98283</v>
      </c>
      <c r="B3340" s="197" t="s">
        <v>25594</v>
      </c>
      <c r="C3340" s="197" t="s">
        <v>119</v>
      </c>
      <c r="D3340" s="198">
        <v>11.59</v>
      </c>
    </row>
    <row r="3341" spans="1:4" ht="13.5">
      <c r="A3341" s="197">
        <v>98284</v>
      </c>
      <c r="B3341" s="197" t="s">
        <v>25595</v>
      </c>
      <c r="C3341" s="197" t="s">
        <v>119</v>
      </c>
      <c r="D3341" s="198">
        <v>12.9</v>
      </c>
    </row>
    <row r="3342" spans="1:4" ht="13.5">
      <c r="A3342" s="197">
        <v>98285</v>
      </c>
      <c r="B3342" s="197" t="s">
        <v>25596</v>
      </c>
      <c r="C3342" s="197" t="s">
        <v>119</v>
      </c>
      <c r="D3342" s="198">
        <v>13.68</v>
      </c>
    </row>
    <row r="3343" spans="1:4" ht="13.5">
      <c r="A3343" s="197">
        <v>98286</v>
      </c>
      <c r="B3343" s="197" t="s">
        <v>25597</v>
      </c>
      <c r="C3343" s="197" t="s">
        <v>119</v>
      </c>
      <c r="D3343" s="198">
        <v>20.09</v>
      </c>
    </row>
    <row r="3344" spans="1:4" ht="13.5">
      <c r="A3344" s="197">
        <v>98287</v>
      </c>
      <c r="B3344" s="197" t="s">
        <v>25598</v>
      </c>
      <c r="C3344" s="197" t="s">
        <v>119</v>
      </c>
      <c r="D3344" s="198">
        <v>1.82</v>
      </c>
    </row>
    <row r="3345" spans="1:4" ht="13.5">
      <c r="A3345" s="197">
        <v>98288</v>
      </c>
      <c r="B3345" s="197" t="s">
        <v>25599</v>
      </c>
      <c r="C3345" s="197" t="s">
        <v>119</v>
      </c>
      <c r="D3345" s="198">
        <v>2.75</v>
      </c>
    </row>
    <row r="3346" spans="1:4" ht="13.5">
      <c r="A3346" s="197">
        <v>98289</v>
      </c>
      <c r="B3346" s="197" t="s">
        <v>25600</v>
      </c>
      <c r="C3346" s="197" t="s">
        <v>119</v>
      </c>
      <c r="D3346" s="198">
        <v>3.88</v>
      </c>
    </row>
    <row r="3347" spans="1:4" ht="13.5">
      <c r="A3347" s="197">
        <v>98290</v>
      </c>
      <c r="B3347" s="197" t="s">
        <v>25601</v>
      </c>
      <c r="C3347" s="197" t="s">
        <v>119</v>
      </c>
      <c r="D3347" s="198">
        <v>4.74</v>
      </c>
    </row>
    <row r="3348" spans="1:4" ht="13.5">
      <c r="A3348" s="197">
        <v>98291</v>
      </c>
      <c r="B3348" s="197" t="s">
        <v>25602</v>
      </c>
      <c r="C3348" s="197" t="s">
        <v>119</v>
      </c>
      <c r="D3348" s="198">
        <v>6.05</v>
      </c>
    </row>
    <row r="3349" spans="1:4" ht="13.5">
      <c r="A3349" s="197">
        <v>98292</v>
      </c>
      <c r="B3349" s="197" t="s">
        <v>25603</v>
      </c>
      <c r="C3349" s="197" t="s">
        <v>119</v>
      </c>
      <c r="D3349" s="198">
        <v>6.81</v>
      </c>
    </row>
    <row r="3350" spans="1:4" ht="13.5">
      <c r="A3350" s="197">
        <v>98293</v>
      </c>
      <c r="B3350" s="197" t="s">
        <v>25604</v>
      </c>
      <c r="C3350" s="197" t="s">
        <v>119</v>
      </c>
      <c r="D3350" s="198">
        <v>13.22</v>
      </c>
    </row>
    <row r="3351" spans="1:4" ht="13.5">
      <c r="A3351" s="197">
        <v>98400</v>
      </c>
      <c r="B3351" s="197" t="s">
        <v>25605</v>
      </c>
      <c r="C3351" s="197" t="s">
        <v>119</v>
      </c>
      <c r="D3351" s="198">
        <v>18.989999999999998</v>
      </c>
    </row>
    <row r="3352" spans="1:4" ht="13.5">
      <c r="A3352" s="197">
        <v>98401</v>
      </c>
      <c r="B3352" s="197" t="s">
        <v>25606</v>
      </c>
      <c r="C3352" s="197" t="s">
        <v>119</v>
      </c>
      <c r="D3352" s="198">
        <v>29.97</v>
      </c>
    </row>
    <row r="3353" spans="1:4" ht="13.5">
      <c r="A3353" s="197">
        <v>98402</v>
      </c>
      <c r="B3353" s="197" t="s">
        <v>25607</v>
      </c>
      <c r="C3353" s="197" t="s">
        <v>119</v>
      </c>
      <c r="D3353" s="198">
        <v>39.159999999999997</v>
      </c>
    </row>
    <row r="3354" spans="1:4" ht="13.5">
      <c r="A3354" s="197">
        <v>100556</v>
      </c>
      <c r="B3354" s="197" t="s">
        <v>25608</v>
      </c>
      <c r="C3354" s="197" t="s">
        <v>170</v>
      </c>
      <c r="D3354" s="198">
        <v>45.91</v>
      </c>
    </row>
    <row r="3355" spans="1:4" ht="13.5">
      <c r="A3355" s="197">
        <v>100557</v>
      </c>
      <c r="B3355" s="197" t="s">
        <v>25609</v>
      </c>
      <c r="C3355" s="197" t="s">
        <v>170</v>
      </c>
      <c r="D3355" s="198">
        <v>557.30999999999995</v>
      </c>
    </row>
    <row r="3356" spans="1:4" ht="13.5">
      <c r="A3356" s="197">
        <v>100560</v>
      </c>
      <c r="B3356" s="197" t="s">
        <v>25610</v>
      </c>
      <c r="C3356" s="197" t="s">
        <v>170</v>
      </c>
      <c r="D3356" s="198">
        <v>124.15</v>
      </c>
    </row>
    <row r="3357" spans="1:4" ht="13.5">
      <c r="A3357" s="197">
        <v>100561</v>
      </c>
      <c r="B3357" s="197" t="s">
        <v>25611</v>
      </c>
      <c r="C3357" s="197" t="s">
        <v>170</v>
      </c>
      <c r="D3357" s="198">
        <v>223.29</v>
      </c>
    </row>
    <row r="3358" spans="1:4" ht="13.5">
      <c r="A3358" s="197">
        <v>100562</v>
      </c>
      <c r="B3358" s="197" t="s">
        <v>25612</v>
      </c>
      <c r="C3358" s="197" t="s">
        <v>170</v>
      </c>
      <c r="D3358" s="198">
        <v>342.91</v>
      </c>
    </row>
    <row r="3359" spans="1:4" ht="13.5">
      <c r="A3359" s="197">
        <v>100563</v>
      </c>
      <c r="B3359" s="197" t="s">
        <v>25613</v>
      </c>
      <c r="C3359" s="197" t="s">
        <v>170</v>
      </c>
      <c r="D3359" s="198">
        <v>491.86</v>
      </c>
    </row>
    <row r="3360" spans="1:4" ht="13.5">
      <c r="A3360" s="197">
        <v>101795</v>
      </c>
      <c r="B3360" s="197" t="s">
        <v>25614</v>
      </c>
      <c r="C3360" s="197" t="s">
        <v>170</v>
      </c>
      <c r="D3360" s="198">
        <v>556.07000000000005</v>
      </c>
    </row>
    <row r="3361" spans="1:4" ht="13.5">
      <c r="A3361" s="197">
        <v>101798</v>
      </c>
      <c r="B3361" s="197" t="s">
        <v>25615</v>
      </c>
      <c r="C3361" s="197" t="s">
        <v>170</v>
      </c>
      <c r="D3361" s="198">
        <v>332.76</v>
      </c>
    </row>
    <row r="3362" spans="1:4" ht="13.5">
      <c r="A3362" s="197">
        <v>101799</v>
      </c>
      <c r="B3362" s="197" t="s">
        <v>25616</v>
      </c>
      <c r="C3362" s="197" t="s">
        <v>170</v>
      </c>
      <c r="D3362" s="198">
        <v>798.7</v>
      </c>
    </row>
    <row r="3363" spans="1:4" ht="13.5">
      <c r="A3363" s="197">
        <v>98397</v>
      </c>
      <c r="B3363" s="197" t="s">
        <v>25617</v>
      </c>
      <c r="C3363" s="197" t="s">
        <v>102</v>
      </c>
      <c r="D3363" s="198">
        <v>13.29</v>
      </c>
    </row>
    <row r="3364" spans="1:4" ht="13.5">
      <c r="A3364" s="197">
        <v>103244</v>
      </c>
      <c r="B3364" s="197" t="s">
        <v>44104</v>
      </c>
      <c r="C3364" s="197" t="s">
        <v>170</v>
      </c>
      <c r="D3364" s="123">
        <v>2213.8000000000002</v>
      </c>
    </row>
    <row r="3365" spans="1:4" ht="13.5">
      <c r="A3365" s="197">
        <v>103245</v>
      </c>
      <c r="B3365" s="197" t="s">
        <v>44105</v>
      </c>
      <c r="C3365" s="197" t="s">
        <v>170</v>
      </c>
      <c r="D3365" s="123">
        <v>1749.95</v>
      </c>
    </row>
    <row r="3366" spans="1:4" ht="13.5">
      <c r="A3366" s="197">
        <v>103246</v>
      </c>
      <c r="B3366" s="197" t="s">
        <v>44106</v>
      </c>
      <c r="C3366" s="197" t="s">
        <v>170</v>
      </c>
      <c r="D3366" s="123">
        <v>1906.82</v>
      </c>
    </row>
    <row r="3367" spans="1:4" ht="13.5">
      <c r="A3367" s="197">
        <v>103247</v>
      </c>
      <c r="B3367" s="197" t="s">
        <v>44107</v>
      </c>
      <c r="C3367" s="197" t="s">
        <v>170</v>
      </c>
      <c r="D3367" s="123">
        <v>2455.06</v>
      </c>
    </row>
    <row r="3368" spans="1:4" ht="13.5">
      <c r="A3368" s="197">
        <v>103248</v>
      </c>
      <c r="B3368" s="197" t="s">
        <v>44108</v>
      </c>
      <c r="C3368" s="197" t="s">
        <v>170</v>
      </c>
      <c r="D3368" s="123">
        <v>2009.53</v>
      </c>
    </row>
    <row r="3369" spans="1:4" ht="13.5">
      <c r="A3369" s="197">
        <v>103249</v>
      </c>
      <c r="B3369" s="197" t="s">
        <v>44109</v>
      </c>
      <c r="C3369" s="197" t="s">
        <v>170</v>
      </c>
      <c r="D3369" s="123">
        <v>2157.5700000000002</v>
      </c>
    </row>
    <row r="3370" spans="1:4" ht="13.5">
      <c r="A3370" s="197">
        <v>103250</v>
      </c>
      <c r="B3370" s="197" t="s">
        <v>44110</v>
      </c>
      <c r="C3370" s="197" t="s">
        <v>170</v>
      </c>
      <c r="D3370" s="123">
        <v>3558.3</v>
      </c>
    </row>
    <row r="3371" spans="1:4" ht="13.5">
      <c r="A3371" s="197">
        <v>103251</v>
      </c>
      <c r="B3371" s="197" t="s">
        <v>44111</v>
      </c>
      <c r="C3371" s="197" t="s">
        <v>170</v>
      </c>
      <c r="D3371" s="123">
        <v>2814.19</v>
      </c>
    </row>
    <row r="3372" spans="1:4" ht="13.5">
      <c r="A3372" s="197">
        <v>103252</v>
      </c>
      <c r="B3372" s="197" t="s">
        <v>44112</v>
      </c>
      <c r="C3372" s="197" t="s">
        <v>170</v>
      </c>
      <c r="D3372" s="123">
        <v>3114.27</v>
      </c>
    </row>
    <row r="3373" spans="1:4" ht="13.5">
      <c r="A3373" s="197">
        <v>103253</v>
      </c>
      <c r="B3373" s="197" t="s">
        <v>44113</v>
      </c>
      <c r="C3373" s="197" t="s">
        <v>170</v>
      </c>
      <c r="D3373" s="123">
        <v>4844.0600000000004</v>
      </c>
    </row>
    <row r="3374" spans="1:4" ht="13.5">
      <c r="A3374" s="197">
        <v>103254</v>
      </c>
      <c r="B3374" s="197" t="s">
        <v>44114</v>
      </c>
      <c r="C3374" s="197" t="s">
        <v>170</v>
      </c>
      <c r="D3374" s="123">
        <v>3627.52</v>
      </c>
    </row>
    <row r="3375" spans="1:4" ht="13.5">
      <c r="A3375" s="197">
        <v>103255</v>
      </c>
      <c r="B3375" s="197" t="s">
        <v>44115</v>
      </c>
      <c r="C3375" s="197" t="s">
        <v>170</v>
      </c>
      <c r="D3375" s="123">
        <v>4056.75</v>
      </c>
    </row>
    <row r="3376" spans="1:4" ht="13.5">
      <c r="A3376" s="197">
        <v>103256</v>
      </c>
      <c r="B3376" s="197" t="s">
        <v>44116</v>
      </c>
      <c r="C3376" s="197" t="s">
        <v>170</v>
      </c>
      <c r="D3376" s="123">
        <v>8984.16</v>
      </c>
    </row>
    <row r="3377" spans="1:4" ht="13.5">
      <c r="A3377" s="197">
        <v>103257</v>
      </c>
      <c r="B3377" s="197" t="s">
        <v>44117</v>
      </c>
      <c r="C3377" s="197" t="s">
        <v>170</v>
      </c>
      <c r="D3377" s="123">
        <v>5140.1499999999996</v>
      </c>
    </row>
    <row r="3378" spans="1:4" ht="13.5">
      <c r="A3378" s="197">
        <v>103258</v>
      </c>
      <c r="B3378" s="197" t="s">
        <v>44118</v>
      </c>
      <c r="C3378" s="197" t="s">
        <v>170</v>
      </c>
      <c r="D3378" s="123">
        <v>10041.450000000001</v>
      </c>
    </row>
    <row r="3379" spans="1:4" ht="13.5">
      <c r="A3379" s="197">
        <v>103259</v>
      </c>
      <c r="B3379" s="197" t="s">
        <v>44119</v>
      </c>
      <c r="C3379" s="197" t="s">
        <v>170</v>
      </c>
      <c r="D3379" s="123">
        <v>5422.48</v>
      </c>
    </row>
    <row r="3380" spans="1:4" ht="13.5">
      <c r="A3380" s="197">
        <v>103260</v>
      </c>
      <c r="B3380" s="197" t="s">
        <v>44120</v>
      </c>
      <c r="C3380" s="197" t="s">
        <v>170</v>
      </c>
      <c r="D3380" s="123">
        <v>5569.47</v>
      </c>
    </row>
    <row r="3381" spans="1:4" ht="13.5">
      <c r="A3381" s="197">
        <v>103261</v>
      </c>
      <c r="B3381" s="197" t="s">
        <v>44121</v>
      </c>
      <c r="C3381" s="197" t="s">
        <v>170</v>
      </c>
      <c r="D3381" s="123">
        <v>11325.77</v>
      </c>
    </row>
    <row r="3382" spans="1:4" ht="13.5">
      <c r="A3382" s="197">
        <v>103262</v>
      </c>
      <c r="B3382" s="197" t="s">
        <v>44122</v>
      </c>
      <c r="C3382" s="197" t="s">
        <v>170</v>
      </c>
      <c r="D3382" s="123">
        <v>7117.27</v>
      </c>
    </row>
    <row r="3383" spans="1:4" ht="13.5">
      <c r="A3383" s="197">
        <v>103263</v>
      </c>
      <c r="B3383" s="197" t="s">
        <v>44123</v>
      </c>
      <c r="C3383" s="197" t="s">
        <v>170</v>
      </c>
      <c r="D3383" s="123">
        <v>15681.79</v>
      </c>
    </row>
    <row r="3384" spans="1:4" ht="13.5">
      <c r="A3384" s="197">
        <v>103264</v>
      </c>
      <c r="B3384" s="197" t="s">
        <v>44124</v>
      </c>
      <c r="C3384" s="197" t="s">
        <v>170</v>
      </c>
      <c r="D3384" s="123">
        <v>8791.26</v>
      </c>
    </row>
    <row r="3385" spans="1:4" ht="13.5">
      <c r="A3385" s="197">
        <v>103265</v>
      </c>
      <c r="B3385" s="197" t="s">
        <v>44125</v>
      </c>
      <c r="C3385" s="197" t="s">
        <v>170</v>
      </c>
      <c r="D3385" s="123">
        <v>18907.12</v>
      </c>
    </row>
    <row r="3386" spans="1:4" ht="13.5">
      <c r="A3386" s="197">
        <v>103266</v>
      </c>
      <c r="B3386" s="197" t="s">
        <v>44126</v>
      </c>
      <c r="C3386" s="197" t="s">
        <v>170</v>
      </c>
      <c r="D3386" s="123">
        <v>9819.09</v>
      </c>
    </row>
    <row r="3387" spans="1:4" ht="13.5">
      <c r="A3387" s="197">
        <v>103267</v>
      </c>
      <c r="B3387" s="197" t="s">
        <v>44127</v>
      </c>
      <c r="C3387" s="197" t="s">
        <v>170</v>
      </c>
      <c r="D3387" s="123">
        <v>5622.85</v>
      </c>
    </row>
    <row r="3388" spans="1:4" ht="13.5">
      <c r="A3388" s="197">
        <v>103268</v>
      </c>
      <c r="B3388" s="197" t="s">
        <v>44128</v>
      </c>
      <c r="C3388" s="197" t="s">
        <v>170</v>
      </c>
      <c r="D3388" s="123">
        <v>6669.79</v>
      </c>
    </row>
    <row r="3389" spans="1:4" ht="13.5">
      <c r="A3389" s="197">
        <v>103269</v>
      </c>
      <c r="B3389" s="197" t="s">
        <v>44129</v>
      </c>
      <c r="C3389" s="197" t="s">
        <v>170</v>
      </c>
      <c r="D3389" s="123">
        <v>6905.7</v>
      </c>
    </row>
    <row r="3390" spans="1:4" ht="13.5">
      <c r="A3390" s="197">
        <v>103270</v>
      </c>
      <c r="B3390" s="197" t="s">
        <v>44130</v>
      </c>
      <c r="C3390" s="197" t="s">
        <v>170</v>
      </c>
      <c r="D3390" s="123">
        <v>7167.25</v>
      </c>
    </row>
    <row r="3391" spans="1:4" ht="13.5">
      <c r="A3391" s="197">
        <v>103271</v>
      </c>
      <c r="B3391" s="197" t="s">
        <v>44131</v>
      </c>
      <c r="C3391" s="197" t="s">
        <v>170</v>
      </c>
      <c r="D3391" s="123">
        <v>10145.620000000001</v>
      </c>
    </row>
    <row r="3392" spans="1:4" ht="13.5">
      <c r="A3392" s="197">
        <v>103272</v>
      </c>
      <c r="B3392" s="197" t="s">
        <v>44132</v>
      </c>
      <c r="C3392" s="197" t="s">
        <v>170</v>
      </c>
      <c r="D3392" s="123">
        <v>10478.209999999999</v>
      </c>
    </row>
    <row r="3393" spans="1:4" ht="13.5">
      <c r="A3393" s="197">
        <v>103273</v>
      </c>
      <c r="B3393" s="197" t="s">
        <v>44133</v>
      </c>
      <c r="C3393" s="197" t="s">
        <v>170</v>
      </c>
      <c r="D3393" s="123">
        <v>10743.1</v>
      </c>
    </row>
    <row r="3394" spans="1:4" ht="13.5">
      <c r="A3394" s="197">
        <v>103274</v>
      </c>
      <c r="B3394" s="197" t="s">
        <v>44134</v>
      </c>
      <c r="C3394" s="197" t="s">
        <v>170</v>
      </c>
      <c r="D3394" s="123">
        <v>12307.33</v>
      </c>
    </row>
    <row r="3395" spans="1:4" ht="13.5">
      <c r="A3395" s="197">
        <v>103275</v>
      </c>
      <c r="B3395" s="197" t="s">
        <v>44135</v>
      </c>
      <c r="C3395" s="197" t="s">
        <v>170</v>
      </c>
      <c r="D3395" s="123">
        <v>12243.47</v>
      </c>
    </row>
    <row r="3396" spans="1:4" ht="13.5">
      <c r="A3396" s="197">
        <v>103276</v>
      </c>
      <c r="B3396" s="197" t="s">
        <v>44136</v>
      </c>
      <c r="C3396" s="197" t="s">
        <v>170</v>
      </c>
      <c r="D3396" s="123">
        <v>12848.46</v>
      </c>
    </row>
    <row r="3397" spans="1:4" ht="13.5">
      <c r="A3397" s="197">
        <v>103277</v>
      </c>
      <c r="B3397" s="197" t="s">
        <v>44137</v>
      </c>
      <c r="C3397" s="197" t="s">
        <v>170</v>
      </c>
      <c r="D3397" s="123">
        <v>23708.51</v>
      </c>
    </row>
    <row r="3398" spans="1:4" ht="13.5">
      <c r="A3398" s="197">
        <v>103278</v>
      </c>
      <c r="B3398" s="197" t="s">
        <v>44138</v>
      </c>
      <c r="C3398" s="197" t="s">
        <v>170</v>
      </c>
      <c r="D3398" s="123">
        <v>30355.759999999998</v>
      </c>
    </row>
    <row r="3399" spans="1:4" ht="13.5">
      <c r="A3399" s="197">
        <v>103288</v>
      </c>
      <c r="B3399" s="197" t="s">
        <v>44139</v>
      </c>
      <c r="C3399" s="197" t="s">
        <v>170</v>
      </c>
      <c r="D3399" s="198">
        <v>19.149999999999999</v>
      </c>
    </row>
    <row r="3400" spans="1:4" ht="13.5">
      <c r="A3400" s="197">
        <v>103289</v>
      </c>
      <c r="B3400" s="197" t="s">
        <v>44140</v>
      </c>
      <c r="C3400" s="197" t="s">
        <v>119</v>
      </c>
      <c r="D3400" s="198">
        <v>36.64</v>
      </c>
    </row>
    <row r="3401" spans="1:4" ht="13.5">
      <c r="A3401" s="197">
        <v>103290</v>
      </c>
      <c r="B3401" s="197" t="s">
        <v>44141</v>
      </c>
      <c r="C3401" s="197" t="s">
        <v>119</v>
      </c>
      <c r="D3401" s="198">
        <v>59.83</v>
      </c>
    </row>
    <row r="3402" spans="1:4" ht="13.5">
      <c r="A3402" s="197">
        <v>103291</v>
      </c>
      <c r="B3402" s="197" t="s">
        <v>44142</v>
      </c>
      <c r="C3402" s="197" t="s">
        <v>119</v>
      </c>
      <c r="D3402" s="198">
        <v>74.400000000000006</v>
      </c>
    </row>
    <row r="3403" spans="1:4" ht="13.5">
      <c r="A3403" s="197">
        <v>103292</v>
      </c>
      <c r="B3403" s="197" t="s">
        <v>44143</v>
      </c>
      <c r="C3403" s="197" t="s">
        <v>119</v>
      </c>
      <c r="D3403" s="198">
        <v>89.95</v>
      </c>
    </row>
    <row r="3404" spans="1:4" ht="13.5">
      <c r="A3404" s="197">
        <v>101936</v>
      </c>
      <c r="B3404" s="197" t="s">
        <v>25618</v>
      </c>
      <c r="C3404" s="197" t="s">
        <v>170</v>
      </c>
      <c r="D3404" s="123">
        <v>7640.41</v>
      </c>
    </row>
    <row r="3405" spans="1:4" ht="13.5">
      <c r="A3405" s="197">
        <v>101937</v>
      </c>
      <c r="B3405" s="197" t="s">
        <v>25619</v>
      </c>
      <c r="C3405" s="197" t="s">
        <v>170</v>
      </c>
      <c r="D3405" s="123">
        <v>14174.51</v>
      </c>
    </row>
    <row r="3406" spans="1:4" ht="13.5">
      <c r="A3406" s="197">
        <v>98294</v>
      </c>
      <c r="B3406" s="197" t="s">
        <v>25620</v>
      </c>
      <c r="C3406" s="197" t="s">
        <v>119</v>
      </c>
      <c r="D3406" s="198">
        <v>2.31</v>
      </c>
    </row>
    <row r="3407" spans="1:4" ht="13.5">
      <c r="A3407" s="197">
        <v>98295</v>
      </c>
      <c r="B3407" s="197" t="s">
        <v>25621</v>
      </c>
      <c r="C3407" s="197" t="s">
        <v>119</v>
      </c>
      <c r="D3407" s="198">
        <v>1.52</v>
      </c>
    </row>
    <row r="3408" spans="1:4" ht="13.5">
      <c r="A3408" s="197">
        <v>98296</v>
      </c>
      <c r="B3408" s="197" t="s">
        <v>25622</v>
      </c>
      <c r="C3408" s="197" t="s">
        <v>119</v>
      </c>
      <c r="D3408" s="198">
        <v>3.58</v>
      </c>
    </row>
    <row r="3409" spans="1:4" ht="13.5">
      <c r="A3409" s="197">
        <v>98297</v>
      </c>
      <c r="B3409" s="197" t="s">
        <v>25623</v>
      </c>
      <c r="C3409" s="197" t="s">
        <v>119</v>
      </c>
      <c r="D3409" s="198">
        <v>2.34</v>
      </c>
    </row>
    <row r="3410" spans="1:4" ht="13.5">
      <c r="A3410" s="197">
        <v>98301</v>
      </c>
      <c r="B3410" s="197" t="s">
        <v>25624</v>
      </c>
      <c r="C3410" s="197" t="s">
        <v>170</v>
      </c>
      <c r="D3410" s="198">
        <v>557.1</v>
      </c>
    </row>
    <row r="3411" spans="1:4" ht="13.5">
      <c r="A3411" s="197">
        <v>98302</v>
      </c>
      <c r="B3411" s="197" t="s">
        <v>25625</v>
      </c>
      <c r="C3411" s="197" t="s">
        <v>170</v>
      </c>
      <c r="D3411" s="198">
        <v>715.93</v>
      </c>
    </row>
    <row r="3412" spans="1:4" ht="13.5">
      <c r="A3412" s="197">
        <v>98304</v>
      </c>
      <c r="B3412" s="197" t="s">
        <v>25626</v>
      </c>
      <c r="C3412" s="197" t="s">
        <v>170</v>
      </c>
      <c r="D3412" s="123">
        <v>1184.83</v>
      </c>
    </row>
    <row r="3413" spans="1:4" ht="13.5">
      <c r="A3413" s="197">
        <v>98307</v>
      </c>
      <c r="B3413" s="197" t="s">
        <v>25627</v>
      </c>
      <c r="C3413" s="197" t="s">
        <v>170</v>
      </c>
      <c r="D3413" s="198">
        <v>42.49</v>
      </c>
    </row>
    <row r="3414" spans="1:4" ht="13.5">
      <c r="A3414" s="197">
        <v>98308</v>
      </c>
      <c r="B3414" s="197" t="s">
        <v>25628</v>
      </c>
      <c r="C3414" s="197" t="s">
        <v>170</v>
      </c>
      <c r="D3414" s="198">
        <v>29.02</v>
      </c>
    </row>
    <row r="3415" spans="1:4" ht="13.5">
      <c r="A3415" s="197">
        <v>98593</v>
      </c>
      <c r="B3415" s="197" t="s">
        <v>25629</v>
      </c>
      <c r="C3415" s="197" t="s">
        <v>170</v>
      </c>
      <c r="D3415" s="198">
        <v>995.12</v>
      </c>
    </row>
    <row r="3416" spans="1:4" ht="13.5">
      <c r="A3416" s="197">
        <v>89355</v>
      </c>
      <c r="B3416" s="197" t="s">
        <v>25630</v>
      </c>
      <c r="C3416" s="197" t="s">
        <v>119</v>
      </c>
      <c r="D3416" s="198">
        <v>20.96</v>
      </c>
    </row>
    <row r="3417" spans="1:4" ht="13.5">
      <c r="A3417" s="197">
        <v>89356</v>
      </c>
      <c r="B3417" s="197" t="s">
        <v>25631</v>
      </c>
      <c r="C3417" s="197" t="s">
        <v>119</v>
      </c>
      <c r="D3417" s="198">
        <v>24.74</v>
      </c>
    </row>
    <row r="3418" spans="1:4" ht="13.5">
      <c r="A3418" s="197">
        <v>89357</v>
      </c>
      <c r="B3418" s="197" t="s">
        <v>25632</v>
      </c>
      <c r="C3418" s="197" t="s">
        <v>119</v>
      </c>
      <c r="D3418" s="198">
        <v>34.5</v>
      </c>
    </row>
    <row r="3419" spans="1:4" ht="13.5">
      <c r="A3419" s="197">
        <v>89401</v>
      </c>
      <c r="B3419" s="197" t="s">
        <v>25633</v>
      </c>
      <c r="C3419" s="197" t="s">
        <v>119</v>
      </c>
      <c r="D3419" s="198">
        <v>8.94</v>
      </c>
    </row>
    <row r="3420" spans="1:4" ht="13.5">
      <c r="A3420" s="197">
        <v>89402</v>
      </c>
      <c r="B3420" s="197" t="s">
        <v>25634</v>
      </c>
      <c r="C3420" s="197" t="s">
        <v>119</v>
      </c>
      <c r="D3420" s="198">
        <v>10.85</v>
      </c>
    </row>
    <row r="3421" spans="1:4" ht="13.5">
      <c r="A3421" s="197">
        <v>89403</v>
      </c>
      <c r="B3421" s="197" t="s">
        <v>25635</v>
      </c>
      <c r="C3421" s="197" t="s">
        <v>119</v>
      </c>
      <c r="D3421" s="198">
        <v>17.920000000000002</v>
      </c>
    </row>
    <row r="3422" spans="1:4" ht="13.5">
      <c r="A3422" s="197">
        <v>89446</v>
      </c>
      <c r="B3422" s="197" t="s">
        <v>25636</v>
      </c>
      <c r="C3422" s="197" t="s">
        <v>119</v>
      </c>
      <c r="D3422" s="198">
        <v>5.6</v>
      </c>
    </row>
    <row r="3423" spans="1:4" ht="13.5">
      <c r="A3423" s="197">
        <v>89447</v>
      </c>
      <c r="B3423" s="197" t="s">
        <v>25637</v>
      </c>
      <c r="C3423" s="197" t="s">
        <v>119</v>
      </c>
      <c r="D3423" s="198">
        <v>11.73</v>
      </c>
    </row>
    <row r="3424" spans="1:4" ht="13.5">
      <c r="A3424" s="197">
        <v>89448</v>
      </c>
      <c r="B3424" s="197" t="s">
        <v>25638</v>
      </c>
      <c r="C3424" s="197" t="s">
        <v>119</v>
      </c>
      <c r="D3424" s="198">
        <v>16.809999999999999</v>
      </c>
    </row>
    <row r="3425" spans="1:4" ht="13.5">
      <c r="A3425" s="197">
        <v>89449</v>
      </c>
      <c r="B3425" s="197" t="s">
        <v>25639</v>
      </c>
      <c r="C3425" s="197" t="s">
        <v>119</v>
      </c>
      <c r="D3425" s="198">
        <v>19.350000000000001</v>
      </c>
    </row>
    <row r="3426" spans="1:4" ht="13.5">
      <c r="A3426" s="197">
        <v>89450</v>
      </c>
      <c r="B3426" s="197" t="s">
        <v>25640</v>
      </c>
      <c r="C3426" s="197" t="s">
        <v>119</v>
      </c>
      <c r="D3426" s="198">
        <v>31.85</v>
      </c>
    </row>
    <row r="3427" spans="1:4" ht="13.5">
      <c r="A3427" s="197">
        <v>89451</v>
      </c>
      <c r="B3427" s="197" t="s">
        <v>25641</v>
      </c>
      <c r="C3427" s="197" t="s">
        <v>119</v>
      </c>
      <c r="D3427" s="198">
        <v>52.56</v>
      </c>
    </row>
    <row r="3428" spans="1:4" ht="13.5">
      <c r="A3428" s="197">
        <v>89452</v>
      </c>
      <c r="B3428" s="197" t="s">
        <v>25642</v>
      </c>
      <c r="C3428" s="197" t="s">
        <v>119</v>
      </c>
      <c r="D3428" s="198">
        <v>65.38</v>
      </c>
    </row>
    <row r="3429" spans="1:4" ht="13.5">
      <c r="A3429" s="197">
        <v>89508</v>
      </c>
      <c r="B3429" s="197" t="s">
        <v>25643</v>
      </c>
      <c r="C3429" s="197" t="s">
        <v>119</v>
      </c>
      <c r="D3429" s="198">
        <v>24.2</v>
      </c>
    </row>
    <row r="3430" spans="1:4" ht="13.5">
      <c r="A3430" s="197">
        <v>89509</v>
      </c>
      <c r="B3430" s="197" t="s">
        <v>25644</v>
      </c>
      <c r="C3430" s="197" t="s">
        <v>119</v>
      </c>
      <c r="D3430" s="198">
        <v>32.97</v>
      </c>
    </row>
    <row r="3431" spans="1:4" ht="13.5">
      <c r="A3431" s="197">
        <v>89511</v>
      </c>
      <c r="B3431" s="197" t="s">
        <v>25645</v>
      </c>
      <c r="C3431" s="197" t="s">
        <v>119</v>
      </c>
      <c r="D3431" s="198">
        <v>48.64</v>
      </c>
    </row>
    <row r="3432" spans="1:4" ht="13.5">
      <c r="A3432" s="197">
        <v>89512</v>
      </c>
      <c r="B3432" s="197" t="s">
        <v>25646</v>
      </c>
      <c r="C3432" s="197" t="s">
        <v>119</v>
      </c>
      <c r="D3432" s="198">
        <v>77.040000000000006</v>
      </c>
    </row>
    <row r="3433" spans="1:4" ht="13.5">
      <c r="A3433" s="197">
        <v>89576</v>
      </c>
      <c r="B3433" s="197" t="s">
        <v>123</v>
      </c>
      <c r="C3433" s="197" t="s">
        <v>119</v>
      </c>
      <c r="D3433" s="198">
        <v>29.47</v>
      </c>
    </row>
    <row r="3434" spans="1:4" ht="13.5">
      <c r="A3434" s="197">
        <v>89578</v>
      </c>
      <c r="B3434" s="197" t="s">
        <v>25647</v>
      </c>
      <c r="C3434" s="197" t="s">
        <v>119</v>
      </c>
      <c r="D3434" s="198">
        <v>50.82</v>
      </c>
    </row>
    <row r="3435" spans="1:4" ht="13.5">
      <c r="A3435" s="197">
        <v>89580</v>
      </c>
      <c r="B3435" s="197" t="s">
        <v>25648</v>
      </c>
      <c r="C3435" s="197" t="s">
        <v>119</v>
      </c>
      <c r="D3435" s="198">
        <v>100.11</v>
      </c>
    </row>
    <row r="3436" spans="1:4" ht="13.5">
      <c r="A3436" s="197">
        <v>89633</v>
      </c>
      <c r="B3436" s="197" t="s">
        <v>25649</v>
      </c>
      <c r="C3436" s="197" t="s">
        <v>119</v>
      </c>
      <c r="D3436" s="198">
        <v>26.9</v>
      </c>
    </row>
    <row r="3437" spans="1:4" ht="13.5">
      <c r="A3437" s="197">
        <v>89634</v>
      </c>
      <c r="B3437" s="197" t="s">
        <v>25650</v>
      </c>
      <c r="C3437" s="197" t="s">
        <v>119</v>
      </c>
      <c r="D3437" s="198">
        <v>40.409999999999997</v>
      </c>
    </row>
    <row r="3438" spans="1:4" ht="13.5">
      <c r="A3438" s="197">
        <v>89635</v>
      </c>
      <c r="B3438" s="197" t="s">
        <v>25651</v>
      </c>
      <c r="C3438" s="197" t="s">
        <v>119</v>
      </c>
      <c r="D3438" s="198">
        <v>57.15</v>
      </c>
    </row>
    <row r="3439" spans="1:4" ht="13.5">
      <c r="A3439" s="197">
        <v>89636</v>
      </c>
      <c r="B3439" s="197" t="s">
        <v>25652</v>
      </c>
      <c r="C3439" s="197" t="s">
        <v>119</v>
      </c>
      <c r="D3439" s="198">
        <v>69.459999999999994</v>
      </c>
    </row>
    <row r="3440" spans="1:4" ht="13.5">
      <c r="A3440" s="197">
        <v>89711</v>
      </c>
      <c r="B3440" s="197" t="s">
        <v>25653</v>
      </c>
      <c r="C3440" s="197" t="s">
        <v>119</v>
      </c>
      <c r="D3440" s="198">
        <v>22.69</v>
      </c>
    </row>
    <row r="3441" spans="1:4" ht="13.5">
      <c r="A3441" s="197">
        <v>89712</v>
      </c>
      <c r="B3441" s="197" t="s">
        <v>25654</v>
      </c>
      <c r="C3441" s="197" t="s">
        <v>119</v>
      </c>
      <c r="D3441" s="198">
        <v>33.74</v>
      </c>
    </row>
    <row r="3442" spans="1:4" ht="13.5">
      <c r="A3442" s="197">
        <v>89713</v>
      </c>
      <c r="B3442" s="197" t="s">
        <v>25655</v>
      </c>
      <c r="C3442" s="197" t="s">
        <v>119</v>
      </c>
      <c r="D3442" s="198">
        <v>51.31</v>
      </c>
    </row>
    <row r="3443" spans="1:4" ht="13.5">
      <c r="A3443" s="197">
        <v>89714</v>
      </c>
      <c r="B3443" s="197" t="s">
        <v>258</v>
      </c>
      <c r="C3443" s="197" t="s">
        <v>119</v>
      </c>
      <c r="D3443" s="198">
        <v>65.73</v>
      </c>
    </row>
    <row r="3444" spans="1:4" ht="13.5">
      <c r="A3444" s="197">
        <v>89716</v>
      </c>
      <c r="B3444" s="197" t="s">
        <v>25656</v>
      </c>
      <c r="C3444" s="197" t="s">
        <v>119</v>
      </c>
      <c r="D3444" s="198">
        <v>27.76</v>
      </c>
    </row>
    <row r="3445" spans="1:4" ht="13.5">
      <c r="A3445" s="197">
        <v>89717</v>
      </c>
      <c r="B3445" s="197" t="s">
        <v>25657</v>
      </c>
      <c r="C3445" s="197" t="s">
        <v>119</v>
      </c>
      <c r="D3445" s="198">
        <v>42.25</v>
      </c>
    </row>
    <row r="3446" spans="1:4" ht="13.5">
      <c r="A3446" s="197">
        <v>89770</v>
      </c>
      <c r="B3446" s="197" t="s">
        <v>25658</v>
      </c>
      <c r="C3446" s="197" t="s">
        <v>119</v>
      </c>
      <c r="D3446" s="198">
        <v>45.34</v>
      </c>
    </row>
    <row r="3447" spans="1:4" ht="13.5">
      <c r="A3447" s="197">
        <v>89771</v>
      </c>
      <c r="B3447" s="197" t="s">
        <v>25659</v>
      </c>
      <c r="C3447" s="197" t="s">
        <v>119</v>
      </c>
      <c r="D3447" s="198">
        <v>61.94</v>
      </c>
    </row>
    <row r="3448" spans="1:4" ht="13.5">
      <c r="A3448" s="197">
        <v>89773</v>
      </c>
      <c r="B3448" s="197" t="s">
        <v>25660</v>
      </c>
      <c r="C3448" s="197" t="s">
        <v>119</v>
      </c>
      <c r="D3448" s="198">
        <v>144.09</v>
      </c>
    </row>
    <row r="3449" spans="1:4" ht="13.5">
      <c r="A3449" s="197">
        <v>89775</v>
      </c>
      <c r="B3449" s="197" t="s">
        <v>25661</v>
      </c>
      <c r="C3449" s="197" t="s">
        <v>119</v>
      </c>
      <c r="D3449" s="198">
        <v>227.52</v>
      </c>
    </row>
    <row r="3450" spans="1:4" ht="13.5">
      <c r="A3450" s="197">
        <v>89798</v>
      </c>
      <c r="B3450" s="197" t="s">
        <v>25662</v>
      </c>
      <c r="C3450" s="197" t="s">
        <v>119</v>
      </c>
      <c r="D3450" s="198">
        <v>14.36</v>
      </c>
    </row>
    <row r="3451" spans="1:4" ht="13.5">
      <c r="A3451" s="197">
        <v>89799</v>
      </c>
      <c r="B3451" s="197" t="s">
        <v>25663</v>
      </c>
      <c r="C3451" s="197" t="s">
        <v>119</v>
      </c>
      <c r="D3451" s="198">
        <v>23.47</v>
      </c>
    </row>
    <row r="3452" spans="1:4" ht="13.5">
      <c r="A3452" s="197">
        <v>89800</v>
      </c>
      <c r="B3452" s="197" t="s">
        <v>25664</v>
      </c>
      <c r="C3452" s="197" t="s">
        <v>119</v>
      </c>
      <c r="D3452" s="198">
        <v>29.07</v>
      </c>
    </row>
    <row r="3453" spans="1:4" ht="13.5">
      <c r="A3453" s="197">
        <v>89848</v>
      </c>
      <c r="B3453" s="197" t="s">
        <v>25665</v>
      </c>
      <c r="C3453" s="197" t="s">
        <v>119</v>
      </c>
      <c r="D3453" s="198">
        <v>35.47</v>
      </c>
    </row>
    <row r="3454" spans="1:4" ht="13.5">
      <c r="A3454" s="197">
        <v>89849</v>
      </c>
      <c r="B3454" s="197" t="s">
        <v>25666</v>
      </c>
      <c r="C3454" s="197" t="s">
        <v>119</v>
      </c>
      <c r="D3454" s="198">
        <v>69.569999999999993</v>
      </c>
    </row>
    <row r="3455" spans="1:4" ht="13.5">
      <c r="A3455" s="197">
        <v>89865</v>
      </c>
      <c r="B3455" s="197" t="s">
        <v>25667</v>
      </c>
      <c r="C3455" s="197" t="s">
        <v>119</v>
      </c>
      <c r="D3455" s="198">
        <v>14.98</v>
      </c>
    </row>
    <row r="3456" spans="1:4" ht="13.5">
      <c r="A3456" s="197">
        <v>91784</v>
      </c>
      <c r="B3456" s="197" t="s">
        <v>25668</v>
      </c>
      <c r="C3456" s="197" t="s">
        <v>119</v>
      </c>
      <c r="D3456" s="198">
        <v>49.62</v>
      </c>
    </row>
    <row r="3457" spans="1:4" ht="13.5">
      <c r="A3457" s="197">
        <v>91785</v>
      </c>
      <c r="B3457" s="197" t="s">
        <v>25669</v>
      </c>
      <c r="C3457" s="197" t="s">
        <v>119</v>
      </c>
      <c r="D3457" s="198">
        <v>49.16</v>
      </c>
    </row>
    <row r="3458" spans="1:4" ht="13.5">
      <c r="A3458" s="197">
        <v>91786</v>
      </c>
      <c r="B3458" s="197" t="s">
        <v>25670</v>
      </c>
      <c r="C3458" s="197" t="s">
        <v>119</v>
      </c>
      <c r="D3458" s="198">
        <v>33.08</v>
      </c>
    </row>
    <row r="3459" spans="1:4" ht="13.5">
      <c r="A3459" s="197">
        <v>91787</v>
      </c>
      <c r="B3459" s="197" t="s">
        <v>25671</v>
      </c>
      <c r="C3459" s="197" t="s">
        <v>119</v>
      </c>
      <c r="D3459" s="198">
        <v>36.28</v>
      </c>
    </row>
    <row r="3460" spans="1:4" ht="13.5">
      <c r="A3460" s="197">
        <v>91788</v>
      </c>
      <c r="B3460" s="197" t="s">
        <v>25672</v>
      </c>
      <c r="C3460" s="197" t="s">
        <v>119</v>
      </c>
      <c r="D3460" s="198">
        <v>46.66</v>
      </c>
    </row>
    <row r="3461" spans="1:4" ht="13.5">
      <c r="A3461" s="197">
        <v>91789</v>
      </c>
      <c r="B3461" s="197" t="s">
        <v>25673</v>
      </c>
      <c r="C3461" s="197" t="s">
        <v>119</v>
      </c>
      <c r="D3461" s="198">
        <v>52.62</v>
      </c>
    </row>
    <row r="3462" spans="1:4" ht="13.5">
      <c r="A3462" s="197">
        <v>91790</v>
      </c>
      <c r="B3462" s="197" t="s">
        <v>25674</v>
      </c>
      <c r="C3462" s="197" t="s">
        <v>119</v>
      </c>
      <c r="D3462" s="198">
        <v>80</v>
      </c>
    </row>
    <row r="3463" spans="1:4" ht="13.5">
      <c r="A3463" s="197">
        <v>91791</v>
      </c>
      <c r="B3463" s="197" t="s">
        <v>25675</v>
      </c>
      <c r="C3463" s="197" t="s">
        <v>119</v>
      </c>
      <c r="D3463" s="198">
        <v>106.41</v>
      </c>
    </row>
    <row r="3464" spans="1:4" ht="13.5">
      <c r="A3464" s="197">
        <v>91792</v>
      </c>
      <c r="B3464" s="197" t="s">
        <v>25676</v>
      </c>
      <c r="C3464" s="197" t="s">
        <v>119</v>
      </c>
      <c r="D3464" s="198">
        <v>66.680000000000007</v>
      </c>
    </row>
    <row r="3465" spans="1:4" ht="13.5">
      <c r="A3465" s="197">
        <v>91793</v>
      </c>
      <c r="B3465" s="197" t="s">
        <v>25677</v>
      </c>
      <c r="C3465" s="197" t="s">
        <v>119</v>
      </c>
      <c r="D3465" s="198">
        <v>99.78</v>
      </c>
    </row>
    <row r="3466" spans="1:4" ht="13.5">
      <c r="A3466" s="197">
        <v>91794</v>
      </c>
      <c r="B3466" s="197" t="s">
        <v>25678</v>
      </c>
      <c r="C3466" s="197" t="s">
        <v>119</v>
      </c>
      <c r="D3466" s="198">
        <v>47.18</v>
      </c>
    </row>
    <row r="3467" spans="1:4" ht="13.5">
      <c r="A3467" s="197">
        <v>91795</v>
      </c>
      <c r="B3467" s="197" t="s">
        <v>25679</v>
      </c>
      <c r="C3467" s="197" t="s">
        <v>119</v>
      </c>
      <c r="D3467" s="198">
        <v>79.09</v>
      </c>
    </row>
    <row r="3468" spans="1:4" ht="13.5">
      <c r="A3468" s="197">
        <v>91796</v>
      </c>
      <c r="B3468" s="197" t="s">
        <v>25680</v>
      </c>
      <c r="C3468" s="197" t="s">
        <v>119</v>
      </c>
      <c r="D3468" s="198">
        <v>84.82</v>
      </c>
    </row>
    <row r="3469" spans="1:4" ht="13.5">
      <c r="A3469" s="197">
        <v>92275</v>
      </c>
      <c r="B3469" s="197" t="s">
        <v>25681</v>
      </c>
      <c r="C3469" s="197" t="s">
        <v>119</v>
      </c>
      <c r="D3469" s="198">
        <v>64.55</v>
      </c>
    </row>
    <row r="3470" spans="1:4" ht="13.5">
      <c r="A3470" s="197">
        <v>92276</v>
      </c>
      <c r="B3470" s="197" t="s">
        <v>25682</v>
      </c>
      <c r="C3470" s="197" t="s">
        <v>119</v>
      </c>
      <c r="D3470" s="198">
        <v>81.72</v>
      </c>
    </row>
    <row r="3471" spans="1:4" ht="13.5">
      <c r="A3471" s="197">
        <v>92277</v>
      </c>
      <c r="B3471" s="197" t="s">
        <v>25683</v>
      </c>
      <c r="C3471" s="197" t="s">
        <v>119</v>
      </c>
      <c r="D3471" s="198">
        <v>117.87</v>
      </c>
    </row>
    <row r="3472" spans="1:4" ht="13.5">
      <c r="A3472" s="197">
        <v>92278</v>
      </c>
      <c r="B3472" s="197" t="s">
        <v>25684</v>
      </c>
      <c r="C3472" s="197" t="s">
        <v>119</v>
      </c>
      <c r="D3472" s="198">
        <v>158.47</v>
      </c>
    </row>
    <row r="3473" spans="1:4" ht="13.5">
      <c r="A3473" s="197">
        <v>92279</v>
      </c>
      <c r="B3473" s="197" t="s">
        <v>25685</v>
      </c>
      <c r="C3473" s="197" t="s">
        <v>119</v>
      </c>
      <c r="D3473" s="198">
        <v>228.94</v>
      </c>
    </row>
    <row r="3474" spans="1:4" ht="13.5">
      <c r="A3474" s="197">
        <v>92280</v>
      </c>
      <c r="B3474" s="197" t="s">
        <v>25686</v>
      </c>
      <c r="C3474" s="197" t="s">
        <v>119</v>
      </c>
      <c r="D3474" s="198">
        <v>321.39999999999998</v>
      </c>
    </row>
    <row r="3475" spans="1:4" ht="13.5">
      <c r="A3475" s="197">
        <v>92281</v>
      </c>
      <c r="B3475" s="197" t="s">
        <v>25687</v>
      </c>
      <c r="C3475" s="197" t="s">
        <v>119</v>
      </c>
      <c r="D3475" s="198">
        <v>161.34</v>
      </c>
    </row>
    <row r="3476" spans="1:4" ht="13.5">
      <c r="A3476" s="197">
        <v>92282</v>
      </c>
      <c r="B3476" s="197" t="s">
        <v>25688</v>
      </c>
      <c r="C3476" s="197" t="s">
        <v>119</v>
      </c>
      <c r="D3476" s="198">
        <v>182.41</v>
      </c>
    </row>
    <row r="3477" spans="1:4" ht="13.5">
      <c r="A3477" s="197">
        <v>92283</v>
      </c>
      <c r="B3477" s="197" t="s">
        <v>25689</v>
      </c>
      <c r="C3477" s="197" t="s">
        <v>119</v>
      </c>
      <c r="D3477" s="198">
        <v>245.15</v>
      </c>
    </row>
    <row r="3478" spans="1:4" ht="13.5">
      <c r="A3478" s="197">
        <v>92284</v>
      </c>
      <c r="B3478" s="197" t="s">
        <v>25690</v>
      </c>
      <c r="C3478" s="197" t="s">
        <v>119</v>
      </c>
      <c r="D3478" s="198">
        <v>303.63</v>
      </c>
    </row>
    <row r="3479" spans="1:4" ht="13.5">
      <c r="A3479" s="197">
        <v>92285</v>
      </c>
      <c r="B3479" s="197" t="s">
        <v>25691</v>
      </c>
      <c r="C3479" s="197" t="s">
        <v>119</v>
      </c>
      <c r="D3479" s="198">
        <v>402.38</v>
      </c>
    </row>
    <row r="3480" spans="1:4" ht="13.5">
      <c r="A3480" s="197">
        <v>92286</v>
      </c>
      <c r="B3480" s="197" t="s">
        <v>25692</v>
      </c>
      <c r="C3480" s="197" t="s">
        <v>119</v>
      </c>
      <c r="D3480" s="198">
        <v>497.27</v>
      </c>
    </row>
    <row r="3481" spans="1:4" ht="13.5">
      <c r="A3481" s="197">
        <v>92305</v>
      </c>
      <c r="B3481" s="197" t="s">
        <v>25693</v>
      </c>
      <c r="C3481" s="197" t="s">
        <v>119</v>
      </c>
      <c r="D3481" s="198">
        <v>42.75</v>
      </c>
    </row>
    <row r="3482" spans="1:4" ht="13.5">
      <c r="A3482" s="197">
        <v>92306</v>
      </c>
      <c r="B3482" s="197" t="s">
        <v>25694</v>
      </c>
      <c r="C3482" s="197" t="s">
        <v>119</v>
      </c>
      <c r="D3482" s="198">
        <v>69.75</v>
      </c>
    </row>
    <row r="3483" spans="1:4" ht="13.5">
      <c r="A3483" s="197">
        <v>92307</v>
      </c>
      <c r="B3483" s="197" t="s">
        <v>25695</v>
      </c>
      <c r="C3483" s="197" t="s">
        <v>119</v>
      </c>
      <c r="D3483" s="198">
        <v>87.3</v>
      </c>
    </row>
    <row r="3484" spans="1:4" ht="13.5">
      <c r="A3484" s="197">
        <v>92308</v>
      </c>
      <c r="B3484" s="197" t="s">
        <v>25696</v>
      </c>
      <c r="C3484" s="197" t="s">
        <v>119</v>
      </c>
      <c r="D3484" s="198">
        <v>65.87</v>
      </c>
    </row>
    <row r="3485" spans="1:4" ht="13.5">
      <c r="A3485" s="197">
        <v>92309</v>
      </c>
      <c r="B3485" s="197" t="s">
        <v>25697</v>
      </c>
      <c r="C3485" s="197" t="s">
        <v>119</v>
      </c>
      <c r="D3485" s="198">
        <v>169.16</v>
      </c>
    </row>
    <row r="3486" spans="1:4" ht="13.5">
      <c r="A3486" s="197">
        <v>92310</v>
      </c>
      <c r="B3486" s="197" t="s">
        <v>25698</v>
      </c>
      <c r="C3486" s="197" t="s">
        <v>119</v>
      </c>
      <c r="D3486" s="198">
        <v>190.67</v>
      </c>
    </row>
    <row r="3487" spans="1:4" ht="13.5">
      <c r="A3487" s="197">
        <v>92320</v>
      </c>
      <c r="B3487" s="197" t="s">
        <v>25699</v>
      </c>
      <c r="C3487" s="197" t="s">
        <v>119</v>
      </c>
      <c r="D3487" s="198">
        <v>54.16</v>
      </c>
    </row>
    <row r="3488" spans="1:4" ht="13.5">
      <c r="A3488" s="197">
        <v>92321</v>
      </c>
      <c r="B3488" s="197" t="s">
        <v>25700</v>
      </c>
      <c r="C3488" s="197" t="s">
        <v>119</v>
      </c>
      <c r="D3488" s="198">
        <v>89.36</v>
      </c>
    </row>
    <row r="3489" spans="1:4" ht="13.5">
      <c r="A3489" s="197">
        <v>92322</v>
      </c>
      <c r="B3489" s="197" t="s">
        <v>25701</v>
      </c>
      <c r="C3489" s="197" t="s">
        <v>119</v>
      </c>
      <c r="D3489" s="198">
        <v>114.04</v>
      </c>
    </row>
    <row r="3490" spans="1:4" ht="13.5">
      <c r="A3490" s="197">
        <v>92323</v>
      </c>
      <c r="B3490" s="197" t="s">
        <v>25702</v>
      </c>
      <c r="C3490" s="197" t="s">
        <v>119</v>
      </c>
      <c r="D3490" s="198">
        <v>74.55</v>
      </c>
    </row>
    <row r="3491" spans="1:4" ht="13.5">
      <c r="A3491" s="197">
        <v>92324</v>
      </c>
      <c r="B3491" s="197" t="s">
        <v>25703</v>
      </c>
      <c r="C3491" s="197" t="s">
        <v>119</v>
      </c>
      <c r="D3491" s="198">
        <v>186.04</v>
      </c>
    </row>
    <row r="3492" spans="1:4" ht="13.5">
      <c r="A3492" s="197">
        <v>92325</v>
      </c>
      <c r="B3492" s="197" t="s">
        <v>25704</v>
      </c>
      <c r="C3492" s="197" t="s">
        <v>119</v>
      </c>
      <c r="D3492" s="198">
        <v>214.63</v>
      </c>
    </row>
    <row r="3493" spans="1:4" ht="13.5">
      <c r="A3493" s="197">
        <v>92335</v>
      </c>
      <c r="B3493" s="197" t="s">
        <v>25705</v>
      </c>
      <c r="C3493" s="197" t="s">
        <v>119</v>
      </c>
      <c r="D3493" s="198">
        <v>104.85</v>
      </c>
    </row>
    <row r="3494" spans="1:4" ht="13.5">
      <c r="A3494" s="197">
        <v>92336</v>
      </c>
      <c r="B3494" s="197" t="s">
        <v>25706</v>
      </c>
      <c r="C3494" s="197" t="s">
        <v>119</v>
      </c>
      <c r="D3494" s="198">
        <v>128.86000000000001</v>
      </c>
    </row>
    <row r="3495" spans="1:4" ht="13.5">
      <c r="A3495" s="197">
        <v>92337</v>
      </c>
      <c r="B3495" s="197" t="s">
        <v>25707</v>
      </c>
      <c r="C3495" s="197" t="s">
        <v>119</v>
      </c>
      <c r="D3495" s="198">
        <v>169.88</v>
      </c>
    </row>
    <row r="3496" spans="1:4" ht="13.5">
      <c r="A3496" s="197">
        <v>92338</v>
      </c>
      <c r="B3496" s="197" t="s">
        <v>25708</v>
      </c>
      <c r="C3496" s="197" t="s">
        <v>119</v>
      </c>
      <c r="D3496" s="198">
        <v>126.86</v>
      </c>
    </row>
    <row r="3497" spans="1:4" ht="13.5">
      <c r="A3497" s="197">
        <v>92339</v>
      </c>
      <c r="B3497" s="197" t="s">
        <v>25709</v>
      </c>
      <c r="C3497" s="197" t="s">
        <v>119</v>
      </c>
      <c r="D3497" s="198">
        <v>188.53</v>
      </c>
    </row>
    <row r="3498" spans="1:4" ht="13.5">
      <c r="A3498" s="197">
        <v>92341</v>
      </c>
      <c r="B3498" s="197" t="s">
        <v>25710</v>
      </c>
      <c r="C3498" s="197" t="s">
        <v>119</v>
      </c>
      <c r="D3498" s="198">
        <v>116.24</v>
      </c>
    </row>
    <row r="3499" spans="1:4" ht="13.5">
      <c r="A3499" s="197">
        <v>92342</v>
      </c>
      <c r="B3499" s="197" t="s">
        <v>25711</v>
      </c>
      <c r="C3499" s="197" t="s">
        <v>119</v>
      </c>
      <c r="D3499" s="198">
        <v>140.32</v>
      </c>
    </row>
    <row r="3500" spans="1:4" ht="13.5">
      <c r="A3500" s="197">
        <v>92343</v>
      </c>
      <c r="B3500" s="197" t="s">
        <v>25712</v>
      </c>
      <c r="C3500" s="197" t="s">
        <v>119</v>
      </c>
      <c r="D3500" s="198">
        <v>181.46</v>
      </c>
    </row>
    <row r="3501" spans="1:4" ht="13.5">
      <c r="A3501" s="197">
        <v>92359</v>
      </c>
      <c r="B3501" s="197" t="s">
        <v>25713</v>
      </c>
      <c r="C3501" s="197" t="s">
        <v>119</v>
      </c>
      <c r="D3501" s="198">
        <v>56.62</v>
      </c>
    </row>
    <row r="3502" spans="1:4" ht="13.5">
      <c r="A3502" s="197">
        <v>92360</v>
      </c>
      <c r="B3502" s="197" t="s">
        <v>25714</v>
      </c>
      <c r="C3502" s="197" t="s">
        <v>119</v>
      </c>
      <c r="D3502" s="198">
        <v>75.599999999999994</v>
      </c>
    </row>
    <row r="3503" spans="1:4" ht="13.5">
      <c r="A3503" s="197">
        <v>92361</v>
      </c>
      <c r="B3503" s="197" t="s">
        <v>25715</v>
      </c>
      <c r="C3503" s="197" t="s">
        <v>119</v>
      </c>
      <c r="D3503" s="198">
        <v>102.38</v>
      </c>
    </row>
    <row r="3504" spans="1:4" ht="13.5">
      <c r="A3504" s="197">
        <v>92362</v>
      </c>
      <c r="B3504" s="197" t="s">
        <v>25716</v>
      </c>
      <c r="C3504" s="197" t="s">
        <v>119</v>
      </c>
      <c r="D3504" s="198">
        <v>163.07</v>
      </c>
    </row>
    <row r="3505" spans="1:4" ht="13.5">
      <c r="A3505" s="197">
        <v>92364</v>
      </c>
      <c r="B3505" s="197" t="s">
        <v>25717</v>
      </c>
      <c r="C3505" s="197" t="s">
        <v>119</v>
      </c>
      <c r="D3505" s="198">
        <v>63.63</v>
      </c>
    </row>
    <row r="3506" spans="1:4" ht="13.5">
      <c r="A3506" s="197">
        <v>92365</v>
      </c>
      <c r="B3506" s="197" t="s">
        <v>25718</v>
      </c>
      <c r="C3506" s="197" t="s">
        <v>119</v>
      </c>
      <c r="D3506" s="198">
        <v>73.23</v>
      </c>
    </row>
    <row r="3507" spans="1:4" ht="13.5">
      <c r="A3507" s="197">
        <v>92366</v>
      </c>
      <c r="B3507" s="197" t="s">
        <v>25719</v>
      </c>
      <c r="C3507" s="197" t="s">
        <v>119</v>
      </c>
      <c r="D3507" s="198">
        <v>102.14</v>
      </c>
    </row>
    <row r="3508" spans="1:4" ht="13.5">
      <c r="A3508" s="197">
        <v>92367</v>
      </c>
      <c r="B3508" s="197" t="s">
        <v>25720</v>
      </c>
      <c r="C3508" s="197" t="s">
        <v>119</v>
      </c>
      <c r="D3508" s="198">
        <v>125.59</v>
      </c>
    </row>
    <row r="3509" spans="1:4" ht="13.5">
      <c r="A3509" s="197">
        <v>92368</v>
      </c>
      <c r="B3509" s="197" t="s">
        <v>25721</v>
      </c>
      <c r="C3509" s="197" t="s">
        <v>119</v>
      </c>
      <c r="D3509" s="198">
        <v>166.13</v>
      </c>
    </row>
    <row r="3510" spans="1:4" ht="13.5">
      <c r="A3510" s="197">
        <v>92645</v>
      </c>
      <c r="B3510" s="197" t="s">
        <v>25722</v>
      </c>
      <c r="C3510" s="197" t="s">
        <v>119</v>
      </c>
      <c r="D3510" s="198">
        <v>61.02</v>
      </c>
    </row>
    <row r="3511" spans="1:4" ht="13.5">
      <c r="A3511" s="197">
        <v>92646</v>
      </c>
      <c r="B3511" s="197" t="s">
        <v>25723</v>
      </c>
      <c r="C3511" s="197" t="s">
        <v>119</v>
      </c>
      <c r="D3511" s="198">
        <v>80</v>
      </c>
    </row>
    <row r="3512" spans="1:4" ht="13.5">
      <c r="A3512" s="197">
        <v>92648</v>
      </c>
      <c r="B3512" s="197" t="s">
        <v>25724</v>
      </c>
      <c r="C3512" s="197" t="s">
        <v>119</v>
      </c>
      <c r="D3512" s="198">
        <v>87.7</v>
      </c>
    </row>
    <row r="3513" spans="1:4" ht="13.5">
      <c r="A3513" s="197">
        <v>92649</v>
      </c>
      <c r="B3513" s="197" t="s">
        <v>25725</v>
      </c>
      <c r="C3513" s="197" t="s">
        <v>119</v>
      </c>
      <c r="D3513" s="198">
        <v>106.78</v>
      </c>
    </row>
    <row r="3514" spans="1:4" ht="13.5">
      <c r="A3514" s="197">
        <v>92650</v>
      </c>
      <c r="B3514" s="197" t="s">
        <v>25726</v>
      </c>
      <c r="C3514" s="197" t="s">
        <v>119</v>
      </c>
      <c r="D3514" s="198">
        <v>167.48</v>
      </c>
    </row>
    <row r="3515" spans="1:4" ht="13.5">
      <c r="A3515" s="197">
        <v>92652</v>
      </c>
      <c r="B3515" s="197" t="s">
        <v>25727</v>
      </c>
      <c r="C3515" s="197" t="s">
        <v>119</v>
      </c>
      <c r="D3515" s="198">
        <v>68.83</v>
      </c>
    </row>
    <row r="3516" spans="1:4" ht="13.5">
      <c r="A3516" s="197">
        <v>92653</v>
      </c>
      <c r="B3516" s="197" t="s">
        <v>25728</v>
      </c>
      <c r="C3516" s="197" t="s">
        <v>119</v>
      </c>
      <c r="D3516" s="198">
        <v>78.48</v>
      </c>
    </row>
    <row r="3517" spans="1:4" ht="13.5">
      <c r="A3517" s="197">
        <v>92654</v>
      </c>
      <c r="B3517" s="197" t="s">
        <v>25729</v>
      </c>
      <c r="C3517" s="197" t="s">
        <v>119</v>
      </c>
      <c r="D3517" s="198">
        <v>107.4</v>
      </c>
    </row>
    <row r="3518" spans="1:4" ht="13.5">
      <c r="A3518" s="197">
        <v>92655</v>
      </c>
      <c r="B3518" s="197" t="s">
        <v>25730</v>
      </c>
      <c r="C3518" s="197" t="s">
        <v>119</v>
      </c>
      <c r="D3518" s="198">
        <v>130.94999999999999</v>
      </c>
    </row>
    <row r="3519" spans="1:4" ht="13.5">
      <c r="A3519" s="197">
        <v>92656</v>
      </c>
      <c r="B3519" s="197" t="s">
        <v>25731</v>
      </c>
      <c r="C3519" s="197" t="s">
        <v>119</v>
      </c>
      <c r="D3519" s="198">
        <v>171.49</v>
      </c>
    </row>
    <row r="3520" spans="1:4" ht="13.5">
      <c r="A3520" s="197">
        <v>92687</v>
      </c>
      <c r="B3520" s="197" t="s">
        <v>25732</v>
      </c>
      <c r="C3520" s="197" t="s">
        <v>119</v>
      </c>
      <c r="D3520" s="198">
        <v>32.11</v>
      </c>
    </row>
    <row r="3521" spans="1:4" ht="13.5">
      <c r="A3521" s="197">
        <v>92688</v>
      </c>
      <c r="B3521" s="197" t="s">
        <v>25733</v>
      </c>
      <c r="C3521" s="197" t="s">
        <v>119</v>
      </c>
      <c r="D3521" s="198">
        <v>44.81</v>
      </c>
    </row>
    <row r="3522" spans="1:4" ht="13.5">
      <c r="A3522" s="197">
        <v>92689</v>
      </c>
      <c r="B3522" s="197" t="s">
        <v>25734</v>
      </c>
      <c r="C3522" s="197" t="s">
        <v>119</v>
      </c>
      <c r="D3522" s="198">
        <v>44.03</v>
      </c>
    </row>
    <row r="3523" spans="1:4" ht="13.5">
      <c r="A3523" s="197">
        <v>92690</v>
      </c>
      <c r="B3523" s="197" t="s">
        <v>25735</v>
      </c>
      <c r="C3523" s="197" t="s">
        <v>119</v>
      </c>
      <c r="D3523" s="198">
        <v>63.64</v>
      </c>
    </row>
    <row r="3524" spans="1:4" ht="13.5">
      <c r="A3524" s="197">
        <v>92691</v>
      </c>
      <c r="B3524" s="197" t="s">
        <v>25736</v>
      </c>
      <c r="C3524" s="197" t="s">
        <v>119</v>
      </c>
      <c r="D3524" s="198">
        <v>85.85</v>
      </c>
    </row>
    <row r="3525" spans="1:4" ht="13.5">
      <c r="A3525" s="197">
        <v>94462</v>
      </c>
      <c r="B3525" s="197" t="s">
        <v>25737</v>
      </c>
      <c r="C3525" s="197" t="s">
        <v>119</v>
      </c>
      <c r="D3525" s="198">
        <v>114.63</v>
      </c>
    </row>
    <row r="3526" spans="1:4" ht="13.5">
      <c r="A3526" s="197">
        <v>94463</v>
      </c>
      <c r="B3526" s="197" t="s">
        <v>25738</v>
      </c>
      <c r="C3526" s="197" t="s">
        <v>119</v>
      </c>
      <c r="D3526" s="198">
        <v>134.77000000000001</v>
      </c>
    </row>
    <row r="3527" spans="1:4" ht="13.5">
      <c r="A3527" s="197">
        <v>94464</v>
      </c>
      <c r="B3527" s="197" t="s">
        <v>25739</v>
      </c>
      <c r="C3527" s="197" t="s">
        <v>119</v>
      </c>
      <c r="D3527" s="198">
        <v>190.19</v>
      </c>
    </row>
    <row r="3528" spans="1:4" ht="13.5">
      <c r="A3528" s="197">
        <v>94602</v>
      </c>
      <c r="B3528" s="197" t="s">
        <v>25740</v>
      </c>
      <c r="C3528" s="197" t="s">
        <v>119</v>
      </c>
      <c r="D3528" s="198">
        <v>245.31</v>
      </c>
    </row>
    <row r="3529" spans="1:4" ht="13.5">
      <c r="A3529" s="197">
        <v>94603</v>
      </c>
      <c r="B3529" s="197" t="s">
        <v>25741</v>
      </c>
      <c r="C3529" s="197" t="s">
        <v>119</v>
      </c>
      <c r="D3529" s="198">
        <v>330.66</v>
      </c>
    </row>
    <row r="3530" spans="1:4" ht="13.5">
      <c r="A3530" s="197">
        <v>94604</v>
      </c>
      <c r="B3530" s="197" t="s">
        <v>25742</v>
      </c>
      <c r="C3530" s="197" t="s">
        <v>119</v>
      </c>
      <c r="D3530" s="198">
        <v>452.58</v>
      </c>
    </row>
    <row r="3531" spans="1:4" ht="13.5">
      <c r="A3531" s="197">
        <v>94605</v>
      </c>
      <c r="B3531" s="197" t="s">
        <v>25743</v>
      </c>
      <c r="C3531" s="197" t="s">
        <v>119</v>
      </c>
      <c r="D3531" s="198">
        <v>648.48</v>
      </c>
    </row>
    <row r="3532" spans="1:4" ht="13.5">
      <c r="A3532" s="197">
        <v>94648</v>
      </c>
      <c r="B3532" s="197" t="s">
        <v>25744</v>
      </c>
      <c r="C3532" s="197" t="s">
        <v>119</v>
      </c>
      <c r="D3532" s="198">
        <v>11.78</v>
      </c>
    </row>
    <row r="3533" spans="1:4" ht="13.5">
      <c r="A3533" s="197">
        <v>94649</v>
      </c>
      <c r="B3533" s="197" t="s">
        <v>25745</v>
      </c>
      <c r="C3533" s="197" t="s">
        <v>119</v>
      </c>
      <c r="D3533" s="198">
        <v>17.600000000000001</v>
      </c>
    </row>
    <row r="3534" spans="1:4" ht="13.5">
      <c r="A3534" s="197">
        <v>94650</v>
      </c>
      <c r="B3534" s="197" t="s">
        <v>25746</v>
      </c>
      <c r="C3534" s="197" t="s">
        <v>119</v>
      </c>
      <c r="D3534" s="198">
        <v>25.16</v>
      </c>
    </row>
    <row r="3535" spans="1:4" ht="13.5">
      <c r="A3535" s="197">
        <v>94651</v>
      </c>
      <c r="B3535" s="197" t="s">
        <v>25747</v>
      </c>
      <c r="C3535" s="197" t="s">
        <v>119</v>
      </c>
      <c r="D3535" s="198">
        <v>27.36</v>
      </c>
    </row>
    <row r="3536" spans="1:4" ht="13.5">
      <c r="A3536" s="197">
        <v>94652</v>
      </c>
      <c r="B3536" s="197" t="s">
        <v>25748</v>
      </c>
      <c r="C3536" s="197" t="s">
        <v>119</v>
      </c>
      <c r="D3536" s="198">
        <v>44.51</v>
      </c>
    </row>
    <row r="3537" spans="1:4" ht="13.5">
      <c r="A3537" s="197">
        <v>94653</v>
      </c>
      <c r="B3537" s="197" t="s">
        <v>25749</v>
      </c>
      <c r="C3537" s="197" t="s">
        <v>119</v>
      </c>
      <c r="D3537" s="198">
        <v>63.45</v>
      </c>
    </row>
    <row r="3538" spans="1:4" ht="13.5">
      <c r="A3538" s="197">
        <v>94654</v>
      </c>
      <c r="B3538" s="197" t="s">
        <v>25750</v>
      </c>
      <c r="C3538" s="197" t="s">
        <v>119</v>
      </c>
      <c r="D3538" s="198">
        <v>84.67</v>
      </c>
    </row>
    <row r="3539" spans="1:4" ht="13.5">
      <c r="A3539" s="197">
        <v>94655</v>
      </c>
      <c r="B3539" s="197" t="s">
        <v>25751</v>
      </c>
      <c r="C3539" s="197" t="s">
        <v>119</v>
      </c>
      <c r="D3539" s="198">
        <v>118.39</v>
      </c>
    </row>
    <row r="3540" spans="1:4" ht="13.5">
      <c r="A3540" s="197">
        <v>94716</v>
      </c>
      <c r="B3540" s="197" t="s">
        <v>25752</v>
      </c>
      <c r="C3540" s="197" t="s">
        <v>119</v>
      </c>
      <c r="D3540" s="198">
        <v>28.18</v>
      </c>
    </row>
    <row r="3541" spans="1:4" ht="13.5">
      <c r="A3541" s="197">
        <v>94717</v>
      </c>
      <c r="B3541" s="197" t="s">
        <v>25753</v>
      </c>
      <c r="C3541" s="197" t="s">
        <v>119</v>
      </c>
      <c r="D3541" s="198">
        <v>41.21</v>
      </c>
    </row>
    <row r="3542" spans="1:4" ht="13.5">
      <c r="A3542" s="197">
        <v>94718</v>
      </c>
      <c r="B3542" s="197" t="s">
        <v>25754</v>
      </c>
      <c r="C3542" s="197" t="s">
        <v>119</v>
      </c>
      <c r="D3542" s="198">
        <v>51.01</v>
      </c>
    </row>
    <row r="3543" spans="1:4" ht="13.5">
      <c r="A3543" s="197">
        <v>94719</v>
      </c>
      <c r="B3543" s="197" t="s">
        <v>25755</v>
      </c>
      <c r="C3543" s="197" t="s">
        <v>119</v>
      </c>
      <c r="D3543" s="198">
        <v>66.650000000000006</v>
      </c>
    </row>
    <row r="3544" spans="1:4" ht="13.5">
      <c r="A3544" s="197">
        <v>94720</v>
      </c>
      <c r="B3544" s="197" t="s">
        <v>25756</v>
      </c>
      <c r="C3544" s="197" t="s">
        <v>119</v>
      </c>
      <c r="D3544" s="198">
        <v>100.73</v>
      </c>
    </row>
    <row r="3545" spans="1:4" ht="13.5">
      <c r="A3545" s="197">
        <v>94721</v>
      </c>
      <c r="B3545" s="197" t="s">
        <v>25757</v>
      </c>
      <c r="C3545" s="197" t="s">
        <v>119</v>
      </c>
      <c r="D3545" s="198">
        <v>146.56</v>
      </c>
    </row>
    <row r="3546" spans="1:4" ht="13.5">
      <c r="A3546" s="197">
        <v>94722</v>
      </c>
      <c r="B3546" s="197" t="s">
        <v>25758</v>
      </c>
      <c r="C3546" s="197" t="s">
        <v>119</v>
      </c>
      <c r="D3546" s="198">
        <v>255.7</v>
      </c>
    </row>
    <row r="3547" spans="1:4" ht="13.5">
      <c r="A3547" s="197">
        <v>95697</v>
      </c>
      <c r="B3547" s="197" t="s">
        <v>25759</v>
      </c>
      <c r="C3547" s="197" t="s">
        <v>119</v>
      </c>
      <c r="D3547" s="198">
        <v>83.3</v>
      </c>
    </row>
    <row r="3548" spans="1:4" ht="13.5">
      <c r="A3548" s="197">
        <v>96635</v>
      </c>
      <c r="B3548" s="197" t="s">
        <v>25760</v>
      </c>
      <c r="C3548" s="197" t="s">
        <v>119</v>
      </c>
      <c r="D3548" s="198">
        <v>35.56</v>
      </c>
    </row>
    <row r="3549" spans="1:4" ht="13.5">
      <c r="A3549" s="197">
        <v>96636</v>
      </c>
      <c r="B3549" s="197" t="s">
        <v>25761</v>
      </c>
      <c r="C3549" s="197" t="s">
        <v>119</v>
      </c>
      <c r="D3549" s="198">
        <v>37.49</v>
      </c>
    </row>
    <row r="3550" spans="1:4" ht="13.5">
      <c r="A3550" s="197">
        <v>96644</v>
      </c>
      <c r="B3550" s="197" t="s">
        <v>25762</v>
      </c>
      <c r="C3550" s="197" t="s">
        <v>119</v>
      </c>
      <c r="D3550" s="198">
        <v>23.72</v>
      </c>
    </row>
    <row r="3551" spans="1:4" ht="13.5">
      <c r="A3551" s="197">
        <v>96645</v>
      </c>
      <c r="B3551" s="197" t="s">
        <v>25763</v>
      </c>
      <c r="C3551" s="197" t="s">
        <v>119</v>
      </c>
      <c r="D3551" s="198">
        <v>30.64</v>
      </c>
    </row>
    <row r="3552" spans="1:4" ht="13.5">
      <c r="A3552" s="197">
        <v>96646</v>
      </c>
      <c r="B3552" s="197" t="s">
        <v>25764</v>
      </c>
      <c r="C3552" s="197" t="s">
        <v>119</v>
      </c>
      <c r="D3552" s="198">
        <v>47.46</v>
      </c>
    </row>
    <row r="3553" spans="1:4" ht="13.5">
      <c r="A3553" s="197">
        <v>96647</v>
      </c>
      <c r="B3553" s="197" t="s">
        <v>25765</v>
      </c>
      <c r="C3553" s="197" t="s">
        <v>119</v>
      </c>
      <c r="D3553" s="198">
        <v>21.57</v>
      </c>
    </row>
    <row r="3554" spans="1:4" ht="13.5">
      <c r="A3554" s="197">
        <v>96648</v>
      </c>
      <c r="B3554" s="197" t="s">
        <v>25766</v>
      </c>
      <c r="C3554" s="197" t="s">
        <v>119</v>
      </c>
      <c r="D3554" s="198">
        <v>39.04</v>
      </c>
    </row>
    <row r="3555" spans="1:4" ht="13.5">
      <c r="A3555" s="197">
        <v>96649</v>
      </c>
      <c r="B3555" s="197" t="s">
        <v>25767</v>
      </c>
      <c r="C3555" s="197" t="s">
        <v>119</v>
      </c>
      <c r="D3555" s="198">
        <v>57.31</v>
      </c>
    </row>
    <row r="3556" spans="1:4" ht="13.5">
      <c r="A3556" s="197">
        <v>96668</v>
      </c>
      <c r="B3556" s="197" t="s">
        <v>25768</v>
      </c>
      <c r="C3556" s="197" t="s">
        <v>119</v>
      </c>
      <c r="D3556" s="198">
        <v>15.46</v>
      </c>
    </row>
    <row r="3557" spans="1:4" ht="13.5">
      <c r="A3557" s="197">
        <v>96669</v>
      </c>
      <c r="B3557" s="197" t="s">
        <v>25769</v>
      </c>
      <c r="C3557" s="197" t="s">
        <v>119</v>
      </c>
      <c r="D3557" s="198">
        <v>19.23</v>
      </c>
    </row>
    <row r="3558" spans="1:4" ht="13.5">
      <c r="A3558" s="197">
        <v>96670</v>
      </c>
      <c r="B3558" s="197" t="s">
        <v>25770</v>
      </c>
      <c r="C3558" s="197" t="s">
        <v>119</v>
      </c>
      <c r="D3558" s="198">
        <v>29.19</v>
      </c>
    </row>
    <row r="3559" spans="1:4" ht="13.5">
      <c r="A3559" s="197">
        <v>96671</v>
      </c>
      <c r="B3559" s="197" t="s">
        <v>25771</v>
      </c>
      <c r="C3559" s="197" t="s">
        <v>119</v>
      </c>
      <c r="D3559" s="198">
        <v>39.04</v>
      </c>
    </row>
    <row r="3560" spans="1:4" ht="13.5">
      <c r="A3560" s="197">
        <v>96672</v>
      </c>
      <c r="B3560" s="197" t="s">
        <v>25772</v>
      </c>
      <c r="C3560" s="197" t="s">
        <v>119</v>
      </c>
      <c r="D3560" s="198">
        <v>57.29</v>
      </c>
    </row>
    <row r="3561" spans="1:4" ht="13.5">
      <c r="A3561" s="197">
        <v>96673</v>
      </c>
      <c r="B3561" s="197" t="s">
        <v>25773</v>
      </c>
      <c r="C3561" s="197" t="s">
        <v>119</v>
      </c>
      <c r="D3561" s="198">
        <v>93.7</v>
      </c>
    </row>
    <row r="3562" spans="1:4" ht="13.5">
      <c r="A3562" s="197">
        <v>96674</v>
      </c>
      <c r="B3562" s="197" t="s">
        <v>25774</v>
      </c>
      <c r="C3562" s="197" t="s">
        <v>119</v>
      </c>
      <c r="D3562" s="198">
        <v>131.63999999999999</v>
      </c>
    </row>
    <row r="3563" spans="1:4" ht="13.5">
      <c r="A3563" s="197">
        <v>96675</v>
      </c>
      <c r="B3563" s="197" t="s">
        <v>25775</v>
      </c>
      <c r="C3563" s="197" t="s">
        <v>119</v>
      </c>
      <c r="D3563" s="198">
        <v>229.02</v>
      </c>
    </row>
    <row r="3564" spans="1:4" ht="13.5">
      <c r="A3564" s="197">
        <v>96676</v>
      </c>
      <c r="B3564" s="197" t="s">
        <v>25776</v>
      </c>
      <c r="C3564" s="197" t="s">
        <v>119</v>
      </c>
      <c r="D3564" s="198">
        <v>15.41</v>
      </c>
    </row>
    <row r="3565" spans="1:4" ht="13.5">
      <c r="A3565" s="197">
        <v>96677</v>
      </c>
      <c r="B3565" s="197" t="s">
        <v>25777</v>
      </c>
      <c r="C3565" s="197" t="s">
        <v>119</v>
      </c>
      <c r="D3565" s="198">
        <v>25.43</v>
      </c>
    </row>
    <row r="3566" spans="1:4" ht="13.5">
      <c r="A3566" s="197">
        <v>96678</v>
      </c>
      <c r="B3566" s="197" t="s">
        <v>25778</v>
      </c>
      <c r="C3566" s="197" t="s">
        <v>119</v>
      </c>
      <c r="D3566" s="198">
        <v>35.340000000000003</v>
      </c>
    </row>
    <row r="3567" spans="1:4" ht="13.5">
      <c r="A3567" s="197">
        <v>96679</v>
      </c>
      <c r="B3567" s="197" t="s">
        <v>25779</v>
      </c>
      <c r="C3567" s="197" t="s">
        <v>119</v>
      </c>
      <c r="D3567" s="198">
        <v>51.54</v>
      </c>
    </row>
    <row r="3568" spans="1:4" ht="13.5">
      <c r="A3568" s="197">
        <v>96680</v>
      </c>
      <c r="B3568" s="197" t="s">
        <v>25780</v>
      </c>
      <c r="C3568" s="197" t="s">
        <v>119</v>
      </c>
      <c r="D3568" s="198">
        <v>69.39</v>
      </c>
    </row>
    <row r="3569" spans="1:4" ht="13.5">
      <c r="A3569" s="197">
        <v>96681</v>
      </c>
      <c r="B3569" s="197" t="s">
        <v>25781</v>
      </c>
      <c r="C3569" s="197" t="s">
        <v>119</v>
      </c>
      <c r="D3569" s="198">
        <v>129.74</v>
      </c>
    </row>
    <row r="3570" spans="1:4" ht="13.5">
      <c r="A3570" s="197">
        <v>96682</v>
      </c>
      <c r="B3570" s="197" t="s">
        <v>25782</v>
      </c>
      <c r="C3570" s="197" t="s">
        <v>119</v>
      </c>
      <c r="D3570" s="198">
        <v>191.38</v>
      </c>
    </row>
    <row r="3571" spans="1:4" ht="13.5">
      <c r="A3571" s="197">
        <v>96683</v>
      </c>
      <c r="B3571" s="197" t="s">
        <v>25783</v>
      </c>
      <c r="C3571" s="197" t="s">
        <v>119</v>
      </c>
      <c r="D3571" s="198">
        <v>261.88</v>
      </c>
    </row>
    <row r="3572" spans="1:4" ht="13.5">
      <c r="A3572" s="197">
        <v>96718</v>
      </c>
      <c r="B3572" s="197" t="s">
        <v>25784</v>
      </c>
      <c r="C3572" s="197" t="s">
        <v>119</v>
      </c>
      <c r="D3572" s="198">
        <v>10.18</v>
      </c>
    </row>
    <row r="3573" spans="1:4" ht="13.5">
      <c r="A3573" s="197">
        <v>96719</v>
      </c>
      <c r="B3573" s="197" t="s">
        <v>25785</v>
      </c>
      <c r="C3573" s="197" t="s">
        <v>119</v>
      </c>
      <c r="D3573" s="198">
        <v>20.34</v>
      </c>
    </row>
    <row r="3574" spans="1:4" ht="13.5">
      <c r="A3574" s="197">
        <v>96720</v>
      </c>
      <c r="B3574" s="197" t="s">
        <v>25786</v>
      </c>
      <c r="C3574" s="197" t="s">
        <v>119</v>
      </c>
      <c r="D3574" s="198">
        <v>24.74</v>
      </c>
    </row>
    <row r="3575" spans="1:4" ht="13.5">
      <c r="A3575" s="197">
        <v>96721</v>
      </c>
      <c r="B3575" s="197" t="s">
        <v>25787</v>
      </c>
      <c r="C3575" s="197" t="s">
        <v>119</v>
      </c>
      <c r="D3575" s="198">
        <v>33.39</v>
      </c>
    </row>
    <row r="3576" spans="1:4" ht="13.5">
      <c r="A3576" s="197">
        <v>96722</v>
      </c>
      <c r="B3576" s="197" t="s">
        <v>25788</v>
      </c>
      <c r="C3576" s="197" t="s">
        <v>119</v>
      </c>
      <c r="D3576" s="198">
        <v>45.52</v>
      </c>
    </row>
    <row r="3577" spans="1:4" ht="13.5">
      <c r="A3577" s="197">
        <v>96723</v>
      </c>
      <c r="B3577" s="197" t="s">
        <v>25789</v>
      </c>
      <c r="C3577" s="197" t="s">
        <v>119</v>
      </c>
      <c r="D3577" s="198">
        <v>60.67</v>
      </c>
    </row>
    <row r="3578" spans="1:4" ht="13.5">
      <c r="A3578" s="197">
        <v>96724</v>
      </c>
      <c r="B3578" s="197" t="s">
        <v>25790</v>
      </c>
      <c r="C3578" s="197" t="s">
        <v>119</v>
      </c>
      <c r="D3578" s="198">
        <v>99.05</v>
      </c>
    </row>
    <row r="3579" spans="1:4" ht="13.5">
      <c r="A3579" s="197">
        <v>96725</v>
      </c>
      <c r="B3579" s="197" t="s">
        <v>25791</v>
      </c>
      <c r="C3579" s="197" t="s">
        <v>119</v>
      </c>
      <c r="D3579" s="198">
        <v>130.63999999999999</v>
      </c>
    </row>
    <row r="3580" spans="1:4" ht="13.5">
      <c r="A3580" s="197">
        <v>96726</v>
      </c>
      <c r="B3580" s="197" t="s">
        <v>25792</v>
      </c>
      <c r="C3580" s="197" t="s">
        <v>119</v>
      </c>
      <c r="D3580" s="198">
        <v>213.08</v>
      </c>
    </row>
    <row r="3581" spans="1:4" ht="13.5">
      <c r="A3581" s="197">
        <v>96727</v>
      </c>
      <c r="B3581" s="197" t="s">
        <v>25793</v>
      </c>
      <c r="C3581" s="197" t="s">
        <v>119</v>
      </c>
      <c r="D3581" s="198">
        <v>17.48</v>
      </c>
    </row>
    <row r="3582" spans="1:4" ht="13.5">
      <c r="A3582" s="197">
        <v>96728</v>
      </c>
      <c r="B3582" s="197" t="s">
        <v>25794</v>
      </c>
      <c r="C3582" s="197" t="s">
        <v>119</v>
      </c>
      <c r="D3582" s="198">
        <v>20.99</v>
      </c>
    </row>
    <row r="3583" spans="1:4" ht="13.5">
      <c r="A3583" s="197">
        <v>96729</v>
      </c>
      <c r="B3583" s="197" t="s">
        <v>25795</v>
      </c>
      <c r="C3583" s="197" t="s">
        <v>119</v>
      </c>
      <c r="D3583" s="198">
        <v>31.87</v>
      </c>
    </row>
    <row r="3584" spans="1:4" ht="13.5">
      <c r="A3584" s="197">
        <v>96730</v>
      </c>
      <c r="B3584" s="197" t="s">
        <v>25796</v>
      </c>
      <c r="C3584" s="197" t="s">
        <v>119</v>
      </c>
      <c r="D3584" s="198">
        <v>40.36</v>
      </c>
    </row>
    <row r="3585" spans="1:4" ht="13.5">
      <c r="A3585" s="197">
        <v>96731</v>
      </c>
      <c r="B3585" s="197" t="s">
        <v>25797</v>
      </c>
      <c r="C3585" s="197" t="s">
        <v>119</v>
      </c>
      <c r="D3585" s="198">
        <v>59.02</v>
      </c>
    </row>
    <row r="3586" spans="1:4" ht="13.5">
      <c r="A3586" s="197">
        <v>96732</v>
      </c>
      <c r="B3586" s="197" t="s">
        <v>25798</v>
      </c>
      <c r="C3586" s="197" t="s">
        <v>119</v>
      </c>
      <c r="D3586" s="198">
        <v>73.38</v>
      </c>
    </row>
    <row r="3587" spans="1:4" ht="13.5">
      <c r="A3587" s="197">
        <v>96733</v>
      </c>
      <c r="B3587" s="197" t="s">
        <v>25799</v>
      </c>
      <c r="C3587" s="197" t="s">
        <v>119</v>
      </c>
      <c r="D3587" s="198">
        <v>134.84</v>
      </c>
    </row>
    <row r="3588" spans="1:4" ht="13.5">
      <c r="A3588" s="197">
        <v>96734</v>
      </c>
      <c r="B3588" s="197" t="s">
        <v>25800</v>
      </c>
      <c r="C3588" s="197" t="s">
        <v>119</v>
      </c>
      <c r="D3588" s="198">
        <v>187.76</v>
      </c>
    </row>
    <row r="3589" spans="1:4" ht="13.5">
      <c r="A3589" s="197">
        <v>96735</v>
      </c>
      <c r="B3589" s="197" t="s">
        <v>25801</v>
      </c>
      <c r="C3589" s="197" t="s">
        <v>119</v>
      </c>
      <c r="D3589" s="198">
        <v>244.52</v>
      </c>
    </row>
    <row r="3590" spans="1:4" ht="13.5">
      <c r="A3590" s="197">
        <v>96794</v>
      </c>
      <c r="B3590" s="197" t="s">
        <v>25802</v>
      </c>
      <c r="C3590" s="197" t="s">
        <v>119</v>
      </c>
      <c r="D3590" s="198">
        <v>9.67</v>
      </c>
    </row>
    <row r="3591" spans="1:4" ht="13.5">
      <c r="A3591" s="197">
        <v>96795</v>
      </c>
      <c r="B3591" s="197" t="s">
        <v>25803</v>
      </c>
      <c r="C3591" s="197" t="s">
        <v>119</v>
      </c>
      <c r="D3591" s="198">
        <v>12.27</v>
      </c>
    </row>
    <row r="3592" spans="1:4" ht="13.5">
      <c r="A3592" s="197">
        <v>96796</v>
      </c>
      <c r="B3592" s="197" t="s">
        <v>25804</v>
      </c>
      <c r="C3592" s="197" t="s">
        <v>119</v>
      </c>
      <c r="D3592" s="198">
        <v>17.100000000000001</v>
      </c>
    </row>
    <row r="3593" spans="1:4" ht="13.5">
      <c r="A3593" s="197">
        <v>96797</v>
      </c>
      <c r="B3593" s="197" t="s">
        <v>25805</v>
      </c>
      <c r="C3593" s="197" t="s">
        <v>119</v>
      </c>
      <c r="D3593" s="198">
        <v>25.66</v>
      </c>
    </row>
    <row r="3594" spans="1:4" ht="13.5">
      <c r="A3594" s="197">
        <v>96798</v>
      </c>
      <c r="B3594" s="197" t="s">
        <v>25806</v>
      </c>
      <c r="C3594" s="197" t="s">
        <v>119</v>
      </c>
      <c r="D3594" s="198">
        <v>9.84</v>
      </c>
    </row>
    <row r="3595" spans="1:4" ht="13.5">
      <c r="A3595" s="197">
        <v>96799</v>
      </c>
      <c r="B3595" s="197" t="s">
        <v>25807</v>
      </c>
      <c r="C3595" s="197" t="s">
        <v>119</v>
      </c>
      <c r="D3595" s="198">
        <v>13.2</v>
      </c>
    </row>
    <row r="3596" spans="1:4" ht="13.5">
      <c r="A3596" s="197">
        <v>96800</v>
      </c>
      <c r="B3596" s="197" t="s">
        <v>25808</v>
      </c>
      <c r="C3596" s="197" t="s">
        <v>119</v>
      </c>
      <c r="D3596" s="198">
        <v>19.010000000000002</v>
      </c>
    </row>
    <row r="3597" spans="1:4" ht="13.5">
      <c r="A3597" s="197">
        <v>96801</v>
      </c>
      <c r="B3597" s="197" t="s">
        <v>25809</v>
      </c>
      <c r="C3597" s="197" t="s">
        <v>119</v>
      </c>
      <c r="D3597" s="198">
        <v>28.95</v>
      </c>
    </row>
    <row r="3598" spans="1:4" ht="13.5">
      <c r="A3598" s="197">
        <v>97327</v>
      </c>
      <c r="B3598" s="197" t="s">
        <v>25810</v>
      </c>
      <c r="C3598" s="197" t="s">
        <v>119</v>
      </c>
      <c r="D3598" s="198">
        <v>32.549999999999997</v>
      </c>
    </row>
    <row r="3599" spans="1:4" ht="13.5">
      <c r="A3599" s="197">
        <v>97328</v>
      </c>
      <c r="B3599" s="197" t="s">
        <v>25811</v>
      </c>
      <c r="C3599" s="197" t="s">
        <v>119</v>
      </c>
      <c r="D3599" s="198">
        <v>55.68</v>
      </c>
    </row>
    <row r="3600" spans="1:4" ht="13.5">
      <c r="A3600" s="197">
        <v>97329</v>
      </c>
      <c r="B3600" s="197" t="s">
        <v>25812</v>
      </c>
      <c r="C3600" s="197" t="s">
        <v>119</v>
      </c>
      <c r="D3600" s="198">
        <v>70.14</v>
      </c>
    </row>
    <row r="3601" spans="1:4" ht="13.5">
      <c r="A3601" s="197">
        <v>97330</v>
      </c>
      <c r="B3601" s="197" t="s">
        <v>25813</v>
      </c>
      <c r="C3601" s="197" t="s">
        <v>119</v>
      </c>
      <c r="D3601" s="198">
        <v>85.65</v>
      </c>
    </row>
    <row r="3602" spans="1:4" ht="13.5">
      <c r="A3602" s="197">
        <v>97331</v>
      </c>
      <c r="B3602" s="197" t="s">
        <v>25814</v>
      </c>
      <c r="C3602" s="197" t="s">
        <v>119</v>
      </c>
      <c r="D3602" s="198">
        <v>32.92</v>
      </c>
    </row>
    <row r="3603" spans="1:4" ht="13.5">
      <c r="A3603" s="197">
        <v>97332</v>
      </c>
      <c r="B3603" s="197" t="s">
        <v>25815</v>
      </c>
      <c r="C3603" s="197" t="s">
        <v>119</v>
      </c>
      <c r="D3603" s="198">
        <v>56.11</v>
      </c>
    </row>
    <row r="3604" spans="1:4" ht="13.5">
      <c r="A3604" s="197">
        <v>97333</v>
      </c>
      <c r="B3604" s="197" t="s">
        <v>25816</v>
      </c>
      <c r="C3604" s="197" t="s">
        <v>119</v>
      </c>
      <c r="D3604" s="198">
        <v>70.680000000000007</v>
      </c>
    </row>
    <row r="3605" spans="1:4" ht="13.5">
      <c r="A3605" s="197">
        <v>97334</v>
      </c>
      <c r="B3605" s="197" t="s">
        <v>25817</v>
      </c>
      <c r="C3605" s="197" t="s">
        <v>119</v>
      </c>
      <c r="D3605" s="198">
        <v>86.23</v>
      </c>
    </row>
    <row r="3606" spans="1:4" ht="13.5">
      <c r="A3606" s="197">
        <v>97335</v>
      </c>
      <c r="B3606" s="197" t="s">
        <v>25818</v>
      </c>
      <c r="C3606" s="197" t="s">
        <v>119</v>
      </c>
      <c r="D3606" s="198">
        <v>92.85</v>
      </c>
    </row>
    <row r="3607" spans="1:4" ht="13.5">
      <c r="A3607" s="197">
        <v>97336</v>
      </c>
      <c r="B3607" s="197" t="s">
        <v>25819</v>
      </c>
      <c r="C3607" s="197" t="s">
        <v>119</v>
      </c>
      <c r="D3607" s="198">
        <v>117.92</v>
      </c>
    </row>
    <row r="3608" spans="1:4" ht="13.5">
      <c r="A3608" s="197">
        <v>97337</v>
      </c>
      <c r="B3608" s="197" t="s">
        <v>25820</v>
      </c>
      <c r="C3608" s="197" t="s">
        <v>119</v>
      </c>
      <c r="D3608" s="198">
        <v>177.12</v>
      </c>
    </row>
    <row r="3609" spans="1:4" ht="13.5">
      <c r="A3609" s="197">
        <v>97338</v>
      </c>
      <c r="B3609" s="197" t="s">
        <v>25821</v>
      </c>
      <c r="C3609" s="197" t="s">
        <v>119</v>
      </c>
      <c r="D3609" s="198">
        <v>212.91</v>
      </c>
    </row>
    <row r="3610" spans="1:4" ht="13.5">
      <c r="A3610" s="197">
        <v>97339</v>
      </c>
      <c r="B3610" s="197" t="s">
        <v>25822</v>
      </c>
      <c r="C3610" s="197" t="s">
        <v>119</v>
      </c>
      <c r="D3610" s="198">
        <v>228.94</v>
      </c>
    </row>
    <row r="3611" spans="1:4" ht="13.5">
      <c r="A3611" s="197">
        <v>97340</v>
      </c>
      <c r="B3611" s="197" t="s">
        <v>25823</v>
      </c>
      <c r="C3611" s="197" t="s">
        <v>119</v>
      </c>
      <c r="D3611" s="198">
        <v>229.86</v>
      </c>
    </row>
    <row r="3612" spans="1:4" ht="13.5">
      <c r="A3612" s="197">
        <v>97341</v>
      </c>
      <c r="B3612" s="197" t="s">
        <v>25824</v>
      </c>
      <c r="C3612" s="197" t="s">
        <v>119</v>
      </c>
      <c r="D3612" s="198">
        <v>62.52</v>
      </c>
    </row>
    <row r="3613" spans="1:4" ht="13.5">
      <c r="A3613" s="197">
        <v>97342</v>
      </c>
      <c r="B3613" s="197" t="s">
        <v>25825</v>
      </c>
      <c r="C3613" s="197" t="s">
        <v>119</v>
      </c>
      <c r="D3613" s="198">
        <v>98.05</v>
      </c>
    </row>
    <row r="3614" spans="1:4" ht="13.5">
      <c r="A3614" s="197">
        <v>97343</v>
      </c>
      <c r="B3614" s="197" t="s">
        <v>25826</v>
      </c>
      <c r="C3614" s="197" t="s">
        <v>119</v>
      </c>
      <c r="D3614" s="198">
        <v>123.5</v>
      </c>
    </row>
    <row r="3615" spans="1:4" ht="13.5">
      <c r="A3615" s="197">
        <v>97344</v>
      </c>
      <c r="B3615" s="197" t="s">
        <v>25827</v>
      </c>
      <c r="C3615" s="197" t="s">
        <v>119</v>
      </c>
      <c r="D3615" s="198">
        <v>73.930000000000007</v>
      </c>
    </row>
    <row r="3616" spans="1:4" ht="13.5">
      <c r="A3616" s="197">
        <v>97345</v>
      </c>
      <c r="B3616" s="197" t="s">
        <v>25828</v>
      </c>
      <c r="C3616" s="197" t="s">
        <v>119</v>
      </c>
      <c r="D3616" s="198">
        <v>117.66</v>
      </c>
    </row>
    <row r="3617" spans="1:4" ht="13.5">
      <c r="A3617" s="197">
        <v>97346</v>
      </c>
      <c r="B3617" s="197" t="s">
        <v>25829</v>
      </c>
      <c r="C3617" s="197" t="s">
        <v>119</v>
      </c>
      <c r="D3617" s="198">
        <v>150.24</v>
      </c>
    </row>
    <row r="3618" spans="1:4" ht="13.5">
      <c r="A3618" s="197">
        <v>97347</v>
      </c>
      <c r="B3618" s="197" t="s">
        <v>25830</v>
      </c>
      <c r="C3618" s="197" t="s">
        <v>119</v>
      </c>
      <c r="D3618" s="198">
        <v>111.83</v>
      </c>
    </row>
    <row r="3619" spans="1:4" ht="13.5">
      <c r="A3619" s="197">
        <v>97348</v>
      </c>
      <c r="B3619" s="197" t="s">
        <v>25831</v>
      </c>
      <c r="C3619" s="197" t="s">
        <v>119</v>
      </c>
      <c r="D3619" s="198">
        <v>154.44999999999999</v>
      </c>
    </row>
    <row r="3620" spans="1:4" ht="13.5">
      <c r="A3620" s="197">
        <v>97349</v>
      </c>
      <c r="B3620" s="197" t="s">
        <v>25832</v>
      </c>
      <c r="C3620" s="197" t="s">
        <v>119</v>
      </c>
      <c r="D3620" s="198">
        <v>222.6</v>
      </c>
    </row>
    <row r="3621" spans="1:4" ht="13.5">
      <c r="A3621" s="197">
        <v>97350</v>
      </c>
      <c r="B3621" s="197" t="s">
        <v>25833</v>
      </c>
      <c r="C3621" s="197" t="s">
        <v>119</v>
      </c>
      <c r="D3621" s="198">
        <v>270.27999999999997</v>
      </c>
    </row>
    <row r="3622" spans="1:4" ht="13.5">
      <c r="A3622" s="197">
        <v>97351</v>
      </c>
      <c r="B3622" s="197" t="s">
        <v>25834</v>
      </c>
      <c r="C3622" s="197" t="s">
        <v>119</v>
      </c>
      <c r="D3622" s="198">
        <v>373.67</v>
      </c>
    </row>
    <row r="3623" spans="1:4" ht="13.5">
      <c r="A3623" s="197">
        <v>97352</v>
      </c>
      <c r="B3623" s="197" t="s">
        <v>25835</v>
      </c>
      <c r="C3623" s="197" t="s">
        <v>119</v>
      </c>
      <c r="D3623" s="198">
        <v>484.26</v>
      </c>
    </row>
    <row r="3624" spans="1:4" ht="13.5">
      <c r="A3624" s="197">
        <v>97353</v>
      </c>
      <c r="B3624" s="197" t="s">
        <v>25836</v>
      </c>
      <c r="C3624" s="197" t="s">
        <v>119</v>
      </c>
      <c r="D3624" s="198">
        <v>73.760000000000005</v>
      </c>
    </row>
    <row r="3625" spans="1:4" ht="13.5">
      <c r="A3625" s="197">
        <v>97354</v>
      </c>
      <c r="B3625" s="197" t="s">
        <v>25837</v>
      </c>
      <c r="C3625" s="197" t="s">
        <v>119</v>
      </c>
      <c r="D3625" s="198">
        <v>117.03</v>
      </c>
    </row>
    <row r="3626" spans="1:4" ht="13.5">
      <c r="A3626" s="197">
        <v>97355</v>
      </c>
      <c r="B3626" s="197" t="s">
        <v>25838</v>
      </c>
      <c r="C3626" s="197" t="s">
        <v>119</v>
      </c>
      <c r="D3626" s="198">
        <v>160.03</v>
      </c>
    </row>
    <row r="3627" spans="1:4" ht="13.5">
      <c r="A3627" s="197">
        <v>97356</v>
      </c>
      <c r="B3627" s="197" t="s">
        <v>25839</v>
      </c>
      <c r="C3627" s="197" t="s">
        <v>119</v>
      </c>
      <c r="D3627" s="198">
        <v>85.17</v>
      </c>
    </row>
    <row r="3628" spans="1:4" ht="13.5">
      <c r="A3628" s="197">
        <v>97357</v>
      </c>
      <c r="B3628" s="197" t="s">
        <v>25840</v>
      </c>
      <c r="C3628" s="197" t="s">
        <v>119</v>
      </c>
      <c r="D3628" s="198">
        <v>136.63999999999999</v>
      </c>
    </row>
    <row r="3629" spans="1:4" ht="13.5">
      <c r="A3629" s="197">
        <v>97358</v>
      </c>
      <c r="B3629" s="197" t="s">
        <v>25841</v>
      </c>
      <c r="C3629" s="197" t="s">
        <v>119</v>
      </c>
      <c r="D3629" s="198">
        <v>186.77</v>
      </c>
    </row>
    <row r="3630" spans="1:4" ht="13.5">
      <c r="A3630" s="197">
        <v>97498</v>
      </c>
      <c r="B3630" s="197" t="s">
        <v>25842</v>
      </c>
      <c r="C3630" s="197" t="s">
        <v>119</v>
      </c>
      <c r="D3630" s="198">
        <v>51.63</v>
      </c>
    </row>
    <row r="3631" spans="1:4" ht="13.5">
      <c r="A3631" s="197">
        <v>97535</v>
      </c>
      <c r="B3631" s="197" t="s">
        <v>25843</v>
      </c>
      <c r="C3631" s="197" t="s">
        <v>119</v>
      </c>
      <c r="D3631" s="198">
        <v>56.82</v>
      </c>
    </row>
    <row r="3632" spans="1:4" ht="13.5">
      <c r="A3632" s="197">
        <v>97536</v>
      </c>
      <c r="B3632" s="197" t="s">
        <v>25844</v>
      </c>
      <c r="C3632" s="197" t="s">
        <v>119</v>
      </c>
      <c r="D3632" s="198">
        <v>68.77</v>
      </c>
    </row>
    <row r="3633" spans="1:4" ht="13.5">
      <c r="A3633" s="197">
        <v>100788</v>
      </c>
      <c r="B3633" s="197" t="s">
        <v>25845</v>
      </c>
      <c r="C3633" s="197" t="s">
        <v>170</v>
      </c>
      <c r="D3633" s="198">
        <v>598.58000000000004</v>
      </c>
    </row>
    <row r="3634" spans="1:4" ht="13.5">
      <c r="A3634" s="197">
        <v>100791</v>
      </c>
      <c r="B3634" s="197" t="s">
        <v>25846</v>
      </c>
      <c r="C3634" s="197" t="s">
        <v>119</v>
      </c>
      <c r="D3634" s="198">
        <v>20.34</v>
      </c>
    </row>
    <row r="3635" spans="1:4" ht="13.5">
      <c r="A3635" s="197">
        <v>100792</v>
      </c>
      <c r="B3635" s="197" t="s">
        <v>25847</v>
      </c>
      <c r="C3635" s="197" t="s">
        <v>119</v>
      </c>
      <c r="D3635" s="198">
        <v>29.54</v>
      </c>
    </row>
    <row r="3636" spans="1:4" ht="13.5">
      <c r="A3636" s="197">
        <v>100793</v>
      </c>
      <c r="B3636" s="197" t="s">
        <v>25848</v>
      </c>
      <c r="C3636" s="197" t="s">
        <v>119</v>
      </c>
      <c r="D3636" s="198">
        <v>39.04</v>
      </c>
    </row>
    <row r="3637" spans="1:4" ht="13.5">
      <c r="A3637" s="197">
        <v>100794</v>
      </c>
      <c r="B3637" s="197" t="s">
        <v>25849</v>
      </c>
      <c r="C3637" s="197" t="s">
        <v>119</v>
      </c>
      <c r="D3637" s="198">
        <v>52.49</v>
      </c>
    </row>
    <row r="3638" spans="1:4" ht="13.5">
      <c r="A3638" s="197">
        <v>100799</v>
      </c>
      <c r="B3638" s="197" t="s">
        <v>44144</v>
      </c>
      <c r="C3638" s="197" t="s">
        <v>119</v>
      </c>
      <c r="D3638" s="198">
        <v>20.87</v>
      </c>
    </row>
    <row r="3639" spans="1:4" ht="13.5">
      <c r="A3639" s="197">
        <v>100800</v>
      </c>
      <c r="B3639" s="197" t="s">
        <v>44145</v>
      </c>
      <c r="C3639" s="197" t="s">
        <v>119</v>
      </c>
      <c r="D3639" s="198">
        <v>30.07</v>
      </c>
    </row>
    <row r="3640" spans="1:4" ht="13.5">
      <c r="A3640" s="197">
        <v>100801</v>
      </c>
      <c r="B3640" s="197" t="s">
        <v>44146</v>
      </c>
      <c r="C3640" s="197" t="s">
        <v>119</v>
      </c>
      <c r="D3640" s="198">
        <v>39.56</v>
      </c>
    </row>
    <row r="3641" spans="1:4" ht="13.5">
      <c r="A3641" s="197">
        <v>100802</v>
      </c>
      <c r="B3641" s="197" t="s">
        <v>44147</v>
      </c>
      <c r="C3641" s="197" t="s">
        <v>119</v>
      </c>
      <c r="D3641" s="198">
        <v>53.02</v>
      </c>
    </row>
    <row r="3642" spans="1:4" ht="13.5">
      <c r="A3642" s="197">
        <v>100803</v>
      </c>
      <c r="B3642" s="197" t="s">
        <v>25850</v>
      </c>
      <c r="C3642" s="197" t="s">
        <v>119</v>
      </c>
      <c r="D3642" s="198">
        <v>19.25</v>
      </c>
    </row>
    <row r="3643" spans="1:4" ht="13.5">
      <c r="A3643" s="197">
        <v>100804</v>
      </c>
      <c r="B3643" s="197" t="s">
        <v>25851</v>
      </c>
      <c r="C3643" s="197" t="s">
        <v>119</v>
      </c>
      <c r="D3643" s="198">
        <v>28.25</v>
      </c>
    </row>
    <row r="3644" spans="1:4" ht="13.5">
      <c r="A3644" s="197">
        <v>100805</v>
      </c>
      <c r="B3644" s="197" t="s">
        <v>25852</v>
      </c>
      <c r="C3644" s="197" t="s">
        <v>119</v>
      </c>
      <c r="D3644" s="198">
        <v>37.49</v>
      </c>
    </row>
    <row r="3645" spans="1:4" ht="13.5">
      <c r="A3645" s="197">
        <v>100806</v>
      </c>
      <c r="B3645" s="197" t="s">
        <v>25853</v>
      </c>
      <c r="C3645" s="197" t="s">
        <v>119</v>
      </c>
      <c r="D3645" s="198">
        <v>50.59</v>
      </c>
    </row>
    <row r="3646" spans="1:4" ht="13.5">
      <c r="A3646" s="197">
        <v>100807</v>
      </c>
      <c r="B3646" s="197" t="s">
        <v>44148</v>
      </c>
      <c r="C3646" s="197" t="s">
        <v>119</v>
      </c>
      <c r="D3646" s="198">
        <v>27.07</v>
      </c>
    </row>
    <row r="3647" spans="1:4" ht="13.5">
      <c r="A3647" s="197">
        <v>100808</v>
      </c>
      <c r="B3647" s="197" t="s">
        <v>44149</v>
      </c>
      <c r="C3647" s="197" t="s">
        <v>119</v>
      </c>
      <c r="D3647" s="198">
        <v>37.42</v>
      </c>
    </row>
    <row r="3648" spans="1:4" ht="13.5">
      <c r="A3648" s="197">
        <v>100809</v>
      </c>
      <c r="B3648" s="197" t="s">
        <v>44150</v>
      </c>
      <c r="C3648" s="197" t="s">
        <v>119</v>
      </c>
      <c r="D3648" s="198">
        <v>48.36</v>
      </c>
    </row>
    <row r="3649" spans="1:4" ht="13.5">
      <c r="A3649" s="197">
        <v>100810</v>
      </c>
      <c r="B3649" s="197" t="s">
        <v>44151</v>
      </c>
      <c r="C3649" s="197" t="s">
        <v>119</v>
      </c>
      <c r="D3649" s="198">
        <v>63.83</v>
      </c>
    </row>
    <row r="3650" spans="1:4" ht="13.5">
      <c r="A3650" s="197">
        <v>101918</v>
      </c>
      <c r="B3650" s="197" t="s">
        <v>25854</v>
      </c>
      <c r="C3650" s="197" t="s">
        <v>119</v>
      </c>
      <c r="D3650" s="198">
        <v>241.75</v>
      </c>
    </row>
    <row r="3651" spans="1:4" ht="13.5">
      <c r="A3651" s="197">
        <v>101919</v>
      </c>
      <c r="B3651" s="197" t="s">
        <v>25855</v>
      </c>
      <c r="C3651" s="197" t="s">
        <v>170</v>
      </c>
      <c r="D3651" s="198">
        <v>426.05</v>
      </c>
    </row>
    <row r="3652" spans="1:4" ht="13.5">
      <c r="A3652" s="197">
        <v>101920</v>
      </c>
      <c r="B3652" s="197" t="s">
        <v>25856</v>
      </c>
      <c r="C3652" s="197" t="s">
        <v>170</v>
      </c>
      <c r="D3652" s="198">
        <v>203.98</v>
      </c>
    </row>
    <row r="3653" spans="1:4" ht="13.5">
      <c r="A3653" s="197">
        <v>101921</v>
      </c>
      <c r="B3653" s="197" t="s">
        <v>25857</v>
      </c>
      <c r="C3653" s="197" t="s">
        <v>170</v>
      </c>
      <c r="D3653" s="198">
        <v>232.58</v>
      </c>
    </row>
    <row r="3654" spans="1:4" ht="13.5">
      <c r="A3654" s="197">
        <v>101922</v>
      </c>
      <c r="B3654" s="197" t="s">
        <v>25858</v>
      </c>
      <c r="C3654" s="197" t="s">
        <v>170</v>
      </c>
      <c r="D3654" s="198">
        <v>232.58</v>
      </c>
    </row>
    <row r="3655" spans="1:4" ht="13.5">
      <c r="A3655" s="197">
        <v>101923</v>
      </c>
      <c r="B3655" s="197" t="s">
        <v>25859</v>
      </c>
      <c r="C3655" s="197" t="s">
        <v>170</v>
      </c>
      <c r="D3655" s="198">
        <v>232.58</v>
      </c>
    </row>
    <row r="3656" spans="1:4" ht="13.5">
      <c r="A3656" s="197">
        <v>101924</v>
      </c>
      <c r="B3656" s="197" t="s">
        <v>25860</v>
      </c>
      <c r="C3656" s="197" t="s">
        <v>170</v>
      </c>
      <c r="D3656" s="198">
        <v>192.02</v>
      </c>
    </row>
    <row r="3657" spans="1:4" ht="13.5">
      <c r="A3657" s="197">
        <v>101925</v>
      </c>
      <c r="B3657" s="197" t="s">
        <v>25861</v>
      </c>
      <c r="C3657" s="197" t="s">
        <v>170</v>
      </c>
      <c r="D3657" s="198">
        <v>321.02</v>
      </c>
    </row>
    <row r="3658" spans="1:4" ht="13.5">
      <c r="A3658" s="197">
        <v>101926</v>
      </c>
      <c r="B3658" s="197" t="s">
        <v>25862</v>
      </c>
      <c r="C3658" s="197" t="s">
        <v>170</v>
      </c>
      <c r="D3658" s="198">
        <v>413.94</v>
      </c>
    </row>
    <row r="3659" spans="1:4" ht="13.5">
      <c r="A3659" s="197">
        <v>101927</v>
      </c>
      <c r="B3659" s="197" t="s">
        <v>25863</v>
      </c>
      <c r="C3659" s="197" t="s">
        <v>119</v>
      </c>
      <c r="D3659" s="198">
        <v>225.54</v>
      </c>
    </row>
    <row r="3660" spans="1:4" ht="13.5">
      <c r="A3660" s="197">
        <v>101928</v>
      </c>
      <c r="B3660" s="197" t="s">
        <v>25864</v>
      </c>
      <c r="C3660" s="197" t="s">
        <v>170</v>
      </c>
      <c r="D3660" s="198">
        <v>432.26</v>
      </c>
    </row>
    <row r="3661" spans="1:4" ht="13.5">
      <c r="A3661" s="197">
        <v>101929</v>
      </c>
      <c r="B3661" s="197" t="s">
        <v>25865</v>
      </c>
      <c r="C3661" s="197" t="s">
        <v>170</v>
      </c>
      <c r="D3661" s="198">
        <v>210.19</v>
      </c>
    </row>
    <row r="3662" spans="1:4" ht="13.5">
      <c r="A3662" s="197">
        <v>101930</v>
      </c>
      <c r="B3662" s="197" t="s">
        <v>25866</v>
      </c>
      <c r="C3662" s="197" t="s">
        <v>170</v>
      </c>
      <c r="D3662" s="198">
        <v>238.79</v>
      </c>
    </row>
    <row r="3663" spans="1:4" ht="13.5">
      <c r="A3663" s="197">
        <v>101931</v>
      </c>
      <c r="B3663" s="197" t="s">
        <v>25867</v>
      </c>
      <c r="C3663" s="197" t="s">
        <v>170</v>
      </c>
      <c r="D3663" s="198">
        <v>238.79</v>
      </c>
    </row>
    <row r="3664" spans="1:4" ht="13.5">
      <c r="A3664" s="197">
        <v>101932</v>
      </c>
      <c r="B3664" s="197" t="s">
        <v>25868</v>
      </c>
      <c r="C3664" s="197" t="s">
        <v>170</v>
      </c>
      <c r="D3664" s="198">
        <v>238.79</v>
      </c>
    </row>
    <row r="3665" spans="1:4" ht="13.5">
      <c r="A3665" s="197">
        <v>101933</v>
      </c>
      <c r="B3665" s="197" t="s">
        <v>25869</v>
      </c>
      <c r="C3665" s="197" t="s">
        <v>170</v>
      </c>
      <c r="D3665" s="198">
        <v>198.23</v>
      </c>
    </row>
    <row r="3666" spans="1:4" ht="13.5">
      <c r="A3666" s="197">
        <v>101934</v>
      </c>
      <c r="B3666" s="197" t="s">
        <v>25870</v>
      </c>
      <c r="C3666" s="197" t="s">
        <v>170</v>
      </c>
      <c r="D3666" s="198">
        <v>330.33</v>
      </c>
    </row>
    <row r="3667" spans="1:4" ht="13.5">
      <c r="A3667" s="197">
        <v>101935</v>
      </c>
      <c r="B3667" s="197" t="s">
        <v>25871</v>
      </c>
      <c r="C3667" s="197" t="s">
        <v>170</v>
      </c>
      <c r="D3667" s="198">
        <v>426.35</v>
      </c>
    </row>
    <row r="3668" spans="1:4" ht="13.5">
      <c r="A3668" s="197">
        <v>89358</v>
      </c>
      <c r="B3668" s="197" t="s">
        <v>25872</v>
      </c>
      <c r="C3668" s="197" t="s">
        <v>170</v>
      </c>
      <c r="D3668" s="198">
        <v>8.56</v>
      </c>
    </row>
    <row r="3669" spans="1:4" ht="13.5">
      <c r="A3669" s="197">
        <v>89359</v>
      </c>
      <c r="B3669" s="197" t="s">
        <v>25873</v>
      </c>
      <c r="C3669" s="197" t="s">
        <v>170</v>
      </c>
      <c r="D3669" s="198">
        <v>8.99</v>
      </c>
    </row>
    <row r="3670" spans="1:4" ht="13.5">
      <c r="A3670" s="197">
        <v>89360</v>
      </c>
      <c r="B3670" s="197" t="s">
        <v>25874</v>
      </c>
      <c r="C3670" s="197" t="s">
        <v>170</v>
      </c>
      <c r="D3670" s="198">
        <v>10.79</v>
      </c>
    </row>
    <row r="3671" spans="1:4" ht="13.5">
      <c r="A3671" s="197">
        <v>89361</v>
      </c>
      <c r="B3671" s="197" t="s">
        <v>25875</v>
      </c>
      <c r="C3671" s="197" t="s">
        <v>170</v>
      </c>
      <c r="D3671" s="198">
        <v>10.09</v>
      </c>
    </row>
    <row r="3672" spans="1:4" ht="13.5">
      <c r="A3672" s="197">
        <v>89362</v>
      </c>
      <c r="B3672" s="197" t="s">
        <v>25876</v>
      </c>
      <c r="C3672" s="197" t="s">
        <v>170</v>
      </c>
      <c r="D3672" s="198">
        <v>10.17</v>
      </c>
    </row>
    <row r="3673" spans="1:4" ht="13.5">
      <c r="A3673" s="197">
        <v>89363</v>
      </c>
      <c r="B3673" s="197" t="s">
        <v>25877</v>
      </c>
      <c r="C3673" s="197" t="s">
        <v>170</v>
      </c>
      <c r="D3673" s="198">
        <v>11.09</v>
      </c>
    </row>
    <row r="3674" spans="1:4" ht="13.5">
      <c r="A3674" s="197">
        <v>89364</v>
      </c>
      <c r="B3674" s="197" t="s">
        <v>25878</v>
      </c>
      <c r="C3674" s="197" t="s">
        <v>170</v>
      </c>
      <c r="D3674" s="198">
        <v>13</v>
      </c>
    </row>
    <row r="3675" spans="1:4" ht="13.5">
      <c r="A3675" s="197">
        <v>89365</v>
      </c>
      <c r="B3675" s="197" t="s">
        <v>25879</v>
      </c>
      <c r="C3675" s="197" t="s">
        <v>170</v>
      </c>
      <c r="D3675" s="198">
        <v>12.15</v>
      </c>
    </row>
    <row r="3676" spans="1:4" ht="13.5">
      <c r="A3676" s="197">
        <v>89366</v>
      </c>
      <c r="B3676" s="197" t="s">
        <v>25880</v>
      </c>
      <c r="C3676" s="197" t="s">
        <v>170</v>
      </c>
      <c r="D3676" s="198">
        <v>18.04</v>
      </c>
    </row>
    <row r="3677" spans="1:4" ht="13.5">
      <c r="A3677" s="197">
        <v>89367</v>
      </c>
      <c r="B3677" s="197" t="s">
        <v>25881</v>
      </c>
      <c r="C3677" s="197" t="s">
        <v>170</v>
      </c>
      <c r="D3677" s="198">
        <v>13.92</v>
      </c>
    </row>
    <row r="3678" spans="1:4" ht="13.5">
      <c r="A3678" s="197">
        <v>89368</v>
      </c>
      <c r="B3678" s="197" t="s">
        <v>25882</v>
      </c>
      <c r="C3678" s="197" t="s">
        <v>170</v>
      </c>
      <c r="D3678" s="198">
        <v>16.5</v>
      </c>
    </row>
    <row r="3679" spans="1:4" ht="13.5">
      <c r="A3679" s="197">
        <v>89369</v>
      </c>
      <c r="B3679" s="197" t="s">
        <v>25883</v>
      </c>
      <c r="C3679" s="197" t="s">
        <v>170</v>
      </c>
      <c r="D3679" s="198">
        <v>19.71</v>
      </c>
    </row>
    <row r="3680" spans="1:4" ht="13.5">
      <c r="A3680" s="197">
        <v>89370</v>
      </c>
      <c r="B3680" s="197" t="s">
        <v>25884</v>
      </c>
      <c r="C3680" s="197" t="s">
        <v>170</v>
      </c>
      <c r="D3680" s="198">
        <v>15.96</v>
      </c>
    </row>
    <row r="3681" spans="1:4" ht="13.5">
      <c r="A3681" s="197">
        <v>89371</v>
      </c>
      <c r="B3681" s="197" t="s">
        <v>25885</v>
      </c>
      <c r="C3681" s="197" t="s">
        <v>170</v>
      </c>
      <c r="D3681" s="198">
        <v>6.38</v>
      </c>
    </row>
    <row r="3682" spans="1:4" ht="13.5">
      <c r="A3682" s="197">
        <v>89372</v>
      </c>
      <c r="B3682" s="197" t="s">
        <v>25886</v>
      </c>
      <c r="C3682" s="197" t="s">
        <v>170</v>
      </c>
      <c r="D3682" s="198">
        <v>14.92</v>
      </c>
    </row>
    <row r="3683" spans="1:4" ht="13.5">
      <c r="A3683" s="197">
        <v>89373</v>
      </c>
      <c r="B3683" s="197" t="s">
        <v>25887</v>
      </c>
      <c r="C3683" s="197" t="s">
        <v>170</v>
      </c>
      <c r="D3683" s="198">
        <v>7.16</v>
      </c>
    </row>
    <row r="3684" spans="1:4" ht="13.5">
      <c r="A3684" s="197">
        <v>89374</v>
      </c>
      <c r="B3684" s="197" t="s">
        <v>25888</v>
      </c>
      <c r="C3684" s="197" t="s">
        <v>170</v>
      </c>
      <c r="D3684" s="198">
        <v>11.79</v>
      </c>
    </row>
    <row r="3685" spans="1:4" ht="13.5">
      <c r="A3685" s="197">
        <v>89375</v>
      </c>
      <c r="B3685" s="197" t="s">
        <v>25889</v>
      </c>
      <c r="C3685" s="197" t="s">
        <v>170</v>
      </c>
      <c r="D3685" s="198">
        <v>14.58</v>
      </c>
    </row>
    <row r="3686" spans="1:4" ht="13.5">
      <c r="A3686" s="197">
        <v>89376</v>
      </c>
      <c r="B3686" s="197" t="s">
        <v>25890</v>
      </c>
      <c r="C3686" s="197" t="s">
        <v>170</v>
      </c>
      <c r="D3686" s="198">
        <v>6.47</v>
      </c>
    </row>
    <row r="3687" spans="1:4" ht="13.5">
      <c r="A3687" s="197">
        <v>89377</v>
      </c>
      <c r="B3687" s="197" t="s">
        <v>25891</v>
      </c>
      <c r="C3687" s="197" t="s">
        <v>170</v>
      </c>
      <c r="D3687" s="198">
        <v>10.59</v>
      </c>
    </row>
    <row r="3688" spans="1:4" ht="13.5">
      <c r="A3688" s="197">
        <v>89378</v>
      </c>
      <c r="B3688" s="197" t="s">
        <v>25892</v>
      </c>
      <c r="C3688" s="197" t="s">
        <v>170</v>
      </c>
      <c r="D3688" s="198">
        <v>7.57</v>
      </c>
    </row>
    <row r="3689" spans="1:4" ht="13.5">
      <c r="A3689" s="197">
        <v>89379</v>
      </c>
      <c r="B3689" s="197" t="s">
        <v>25893</v>
      </c>
      <c r="C3689" s="197" t="s">
        <v>170</v>
      </c>
      <c r="D3689" s="198">
        <v>18.940000000000001</v>
      </c>
    </row>
    <row r="3690" spans="1:4" ht="13.5">
      <c r="A3690" s="197">
        <v>89380</v>
      </c>
      <c r="B3690" s="197" t="s">
        <v>25894</v>
      </c>
      <c r="C3690" s="197" t="s">
        <v>170</v>
      </c>
      <c r="D3690" s="198">
        <v>11.06</v>
      </c>
    </row>
    <row r="3691" spans="1:4" ht="13.5">
      <c r="A3691" s="197">
        <v>89381</v>
      </c>
      <c r="B3691" s="197" t="s">
        <v>25895</v>
      </c>
      <c r="C3691" s="197" t="s">
        <v>170</v>
      </c>
      <c r="D3691" s="198">
        <v>14.76</v>
      </c>
    </row>
    <row r="3692" spans="1:4" ht="13.5">
      <c r="A3692" s="197">
        <v>89382</v>
      </c>
      <c r="B3692" s="197" t="s">
        <v>25896</v>
      </c>
      <c r="C3692" s="197" t="s">
        <v>170</v>
      </c>
      <c r="D3692" s="198">
        <v>17.36</v>
      </c>
    </row>
    <row r="3693" spans="1:4" ht="13.5">
      <c r="A3693" s="197">
        <v>89383</v>
      </c>
      <c r="B3693" s="197" t="s">
        <v>25897</v>
      </c>
      <c r="C3693" s="197" t="s">
        <v>170</v>
      </c>
      <c r="D3693" s="198">
        <v>7.68</v>
      </c>
    </row>
    <row r="3694" spans="1:4" ht="13.5">
      <c r="A3694" s="197">
        <v>89384</v>
      </c>
      <c r="B3694" s="197" t="s">
        <v>25898</v>
      </c>
      <c r="C3694" s="197" t="s">
        <v>170</v>
      </c>
      <c r="D3694" s="198">
        <v>14.95</v>
      </c>
    </row>
    <row r="3695" spans="1:4" ht="13.5">
      <c r="A3695" s="197">
        <v>89385</v>
      </c>
      <c r="B3695" s="197" t="s">
        <v>25899</v>
      </c>
      <c r="C3695" s="197" t="s">
        <v>170</v>
      </c>
      <c r="D3695" s="198">
        <v>8.58</v>
      </c>
    </row>
    <row r="3696" spans="1:4" ht="13.5">
      <c r="A3696" s="197">
        <v>89386</v>
      </c>
      <c r="B3696" s="197" t="s">
        <v>25900</v>
      </c>
      <c r="C3696" s="197" t="s">
        <v>170</v>
      </c>
      <c r="D3696" s="198">
        <v>10.39</v>
      </c>
    </row>
    <row r="3697" spans="1:4" ht="13.5">
      <c r="A3697" s="197">
        <v>89387</v>
      </c>
      <c r="B3697" s="197" t="s">
        <v>25901</v>
      </c>
      <c r="C3697" s="197" t="s">
        <v>170</v>
      </c>
      <c r="D3697" s="198">
        <v>37.53</v>
      </c>
    </row>
    <row r="3698" spans="1:4" ht="13.5">
      <c r="A3698" s="197">
        <v>89388</v>
      </c>
      <c r="B3698" s="197" t="s">
        <v>25902</v>
      </c>
      <c r="C3698" s="197" t="s">
        <v>170</v>
      </c>
      <c r="D3698" s="198">
        <v>13.46</v>
      </c>
    </row>
    <row r="3699" spans="1:4" ht="13.5">
      <c r="A3699" s="197">
        <v>89389</v>
      </c>
      <c r="B3699" s="197" t="s">
        <v>25903</v>
      </c>
      <c r="C3699" s="197" t="s">
        <v>170</v>
      </c>
      <c r="D3699" s="198">
        <v>14.51</v>
      </c>
    </row>
    <row r="3700" spans="1:4" ht="13.5">
      <c r="A3700" s="197">
        <v>89390</v>
      </c>
      <c r="B3700" s="197" t="s">
        <v>25904</v>
      </c>
      <c r="C3700" s="197" t="s">
        <v>170</v>
      </c>
      <c r="D3700" s="198">
        <v>25.7</v>
      </c>
    </row>
    <row r="3701" spans="1:4" ht="13.5">
      <c r="A3701" s="197">
        <v>89391</v>
      </c>
      <c r="B3701" s="197" t="s">
        <v>25905</v>
      </c>
      <c r="C3701" s="197" t="s">
        <v>170</v>
      </c>
      <c r="D3701" s="198">
        <v>10.27</v>
      </c>
    </row>
    <row r="3702" spans="1:4" ht="13.5">
      <c r="A3702" s="197">
        <v>89392</v>
      </c>
      <c r="B3702" s="197" t="s">
        <v>25906</v>
      </c>
      <c r="C3702" s="197" t="s">
        <v>170</v>
      </c>
      <c r="D3702" s="198">
        <v>30.37</v>
      </c>
    </row>
    <row r="3703" spans="1:4" ht="13.5">
      <c r="A3703" s="197">
        <v>89393</v>
      </c>
      <c r="B3703" s="197" t="s">
        <v>25907</v>
      </c>
      <c r="C3703" s="197" t="s">
        <v>170</v>
      </c>
      <c r="D3703" s="198">
        <v>11.89</v>
      </c>
    </row>
    <row r="3704" spans="1:4" ht="13.5">
      <c r="A3704" s="197">
        <v>89394</v>
      </c>
      <c r="B3704" s="197" t="s">
        <v>25908</v>
      </c>
      <c r="C3704" s="197" t="s">
        <v>170</v>
      </c>
      <c r="D3704" s="198">
        <v>22.54</v>
      </c>
    </row>
    <row r="3705" spans="1:4" ht="13.5">
      <c r="A3705" s="197">
        <v>89395</v>
      </c>
      <c r="B3705" s="197" t="s">
        <v>25909</v>
      </c>
      <c r="C3705" s="197" t="s">
        <v>170</v>
      </c>
      <c r="D3705" s="198">
        <v>14.17</v>
      </c>
    </row>
    <row r="3706" spans="1:4" ht="13.5">
      <c r="A3706" s="197">
        <v>89396</v>
      </c>
      <c r="B3706" s="197" t="s">
        <v>25910</v>
      </c>
      <c r="C3706" s="197" t="s">
        <v>170</v>
      </c>
      <c r="D3706" s="198">
        <v>23.28</v>
      </c>
    </row>
    <row r="3707" spans="1:4" ht="13.5">
      <c r="A3707" s="197">
        <v>89397</v>
      </c>
      <c r="B3707" s="197" t="s">
        <v>25911</v>
      </c>
      <c r="C3707" s="197" t="s">
        <v>170</v>
      </c>
      <c r="D3707" s="198">
        <v>16.600000000000001</v>
      </c>
    </row>
    <row r="3708" spans="1:4" ht="13.5">
      <c r="A3708" s="197">
        <v>89398</v>
      </c>
      <c r="B3708" s="197" t="s">
        <v>25912</v>
      </c>
      <c r="C3708" s="197" t="s">
        <v>170</v>
      </c>
      <c r="D3708" s="198">
        <v>20.350000000000001</v>
      </c>
    </row>
    <row r="3709" spans="1:4" ht="13.5">
      <c r="A3709" s="197">
        <v>89399</v>
      </c>
      <c r="B3709" s="197" t="s">
        <v>25913</v>
      </c>
      <c r="C3709" s="197" t="s">
        <v>170</v>
      </c>
      <c r="D3709" s="198">
        <v>35.82</v>
      </c>
    </row>
    <row r="3710" spans="1:4" ht="13.5">
      <c r="A3710" s="197">
        <v>89400</v>
      </c>
      <c r="B3710" s="197" t="s">
        <v>25914</v>
      </c>
      <c r="C3710" s="197" t="s">
        <v>170</v>
      </c>
      <c r="D3710" s="198">
        <v>22.77</v>
      </c>
    </row>
    <row r="3711" spans="1:4" ht="13.5">
      <c r="A3711" s="197">
        <v>89404</v>
      </c>
      <c r="B3711" s="197" t="s">
        <v>25915</v>
      </c>
      <c r="C3711" s="197" t="s">
        <v>170</v>
      </c>
      <c r="D3711" s="198">
        <v>5.73</v>
      </c>
    </row>
    <row r="3712" spans="1:4" ht="13.5">
      <c r="A3712" s="197">
        <v>89405</v>
      </c>
      <c r="B3712" s="197" t="s">
        <v>25916</v>
      </c>
      <c r="C3712" s="197" t="s">
        <v>170</v>
      </c>
      <c r="D3712" s="198">
        <v>6.16</v>
      </c>
    </row>
    <row r="3713" spans="1:4" ht="13.5">
      <c r="A3713" s="197">
        <v>89406</v>
      </c>
      <c r="B3713" s="197" t="s">
        <v>25917</v>
      </c>
      <c r="C3713" s="197" t="s">
        <v>170</v>
      </c>
      <c r="D3713" s="198">
        <v>7.96</v>
      </c>
    </row>
    <row r="3714" spans="1:4" ht="13.5">
      <c r="A3714" s="197">
        <v>89407</v>
      </c>
      <c r="B3714" s="197" t="s">
        <v>25918</v>
      </c>
      <c r="C3714" s="197" t="s">
        <v>170</v>
      </c>
      <c r="D3714" s="198">
        <v>7.26</v>
      </c>
    </row>
    <row r="3715" spans="1:4" ht="13.5">
      <c r="A3715" s="197">
        <v>89408</v>
      </c>
      <c r="B3715" s="197" t="s">
        <v>25919</v>
      </c>
      <c r="C3715" s="197" t="s">
        <v>170</v>
      </c>
      <c r="D3715" s="198">
        <v>6.94</v>
      </c>
    </row>
    <row r="3716" spans="1:4" ht="13.5">
      <c r="A3716" s="197">
        <v>89409</v>
      </c>
      <c r="B3716" s="197" t="s">
        <v>25920</v>
      </c>
      <c r="C3716" s="197" t="s">
        <v>170</v>
      </c>
      <c r="D3716" s="198">
        <v>7.86</v>
      </c>
    </row>
    <row r="3717" spans="1:4" ht="13.5">
      <c r="A3717" s="197">
        <v>89410</v>
      </c>
      <c r="B3717" s="197" t="s">
        <v>25921</v>
      </c>
      <c r="C3717" s="197" t="s">
        <v>170</v>
      </c>
      <c r="D3717" s="198">
        <v>9.77</v>
      </c>
    </row>
    <row r="3718" spans="1:4" ht="13.5">
      <c r="A3718" s="197">
        <v>89411</v>
      </c>
      <c r="B3718" s="197" t="s">
        <v>25922</v>
      </c>
      <c r="C3718" s="197" t="s">
        <v>170</v>
      </c>
      <c r="D3718" s="198">
        <v>8.92</v>
      </c>
    </row>
    <row r="3719" spans="1:4" ht="13.5">
      <c r="A3719" s="197">
        <v>89412</v>
      </c>
      <c r="B3719" s="197" t="s">
        <v>25923</v>
      </c>
      <c r="C3719" s="197" t="s">
        <v>170</v>
      </c>
      <c r="D3719" s="198">
        <v>10.08</v>
      </c>
    </row>
    <row r="3720" spans="1:4" ht="13.5">
      <c r="A3720" s="197">
        <v>89413</v>
      </c>
      <c r="B3720" s="197" t="s">
        <v>25924</v>
      </c>
      <c r="C3720" s="197" t="s">
        <v>170</v>
      </c>
      <c r="D3720" s="198">
        <v>10.029999999999999</v>
      </c>
    </row>
    <row r="3721" spans="1:4" ht="13.5">
      <c r="A3721" s="197">
        <v>89414</v>
      </c>
      <c r="B3721" s="197" t="s">
        <v>25925</v>
      </c>
      <c r="C3721" s="197" t="s">
        <v>170</v>
      </c>
      <c r="D3721" s="198">
        <v>12.61</v>
      </c>
    </row>
    <row r="3722" spans="1:4" ht="13.5">
      <c r="A3722" s="197">
        <v>89415</v>
      </c>
      <c r="B3722" s="197" t="s">
        <v>25926</v>
      </c>
      <c r="C3722" s="197" t="s">
        <v>170</v>
      </c>
      <c r="D3722" s="198">
        <v>15.82</v>
      </c>
    </row>
    <row r="3723" spans="1:4" ht="13.5">
      <c r="A3723" s="197">
        <v>89416</v>
      </c>
      <c r="B3723" s="197" t="s">
        <v>25927</v>
      </c>
      <c r="C3723" s="197" t="s">
        <v>170</v>
      </c>
      <c r="D3723" s="198">
        <v>12.07</v>
      </c>
    </row>
    <row r="3724" spans="1:4" ht="13.5">
      <c r="A3724" s="197">
        <v>89417</v>
      </c>
      <c r="B3724" s="197" t="s">
        <v>25928</v>
      </c>
      <c r="C3724" s="197" t="s">
        <v>170</v>
      </c>
      <c r="D3724" s="198">
        <v>4.53</v>
      </c>
    </row>
    <row r="3725" spans="1:4" ht="13.5">
      <c r="A3725" s="197">
        <v>89418</v>
      </c>
      <c r="B3725" s="197" t="s">
        <v>25929</v>
      </c>
      <c r="C3725" s="197" t="s">
        <v>170</v>
      </c>
      <c r="D3725" s="198">
        <v>13.07</v>
      </c>
    </row>
    <row r="3726" spans="1:4" ht="13.5">
      <c r="A3726" s="197">
        <v>89419</v>
      </c>
      <c r="B3726" s="197" t="s">
        <v>25930</v>
      </c>
      <c r="C3726" s="197" t="s">
        <v>170</v>
      </c>
      <c r="D3726" s="198">
        <v>5.31</v>
      </c>
    </row>
    <row r="3727" spans="1:4" ht="13.5">
      <c r="A3727" s="197">
        <v>89420</v>
      </c>
      <c r="B3727" s="197" t="s">
        <v>25931</v>
      </c>
      <c r="C3727" s="197" t="s">
        <v>170</v>
      </c>
      <c r="D3727" s="198">
        <v>9.94</v>
      </c>
    </row>
    <row r="3728" spans="1:4" ht="13.5">
      <c r="A3728" s="197">
        <v>89421</v>
      </c>
      <c r="B3728" s="197" t="s">
        <v>25932</v>
      </c>
      <c r="C3728" s="197" t="s">
        <v>170</v>
      </c>
      <c r="D3728" s="198">
        <v>12.73</v>
      </c>
    </row>
    <row r="3729" spans="1:4" ht="13.5">
      <c r="A3729" s="197">
        <v>89422</v>
      </c>
      <c r="B3729" s="197" t="s">
        <v>25933</v>
      </c>
      <c r="C3729" s="197" t="s">
        <v>170</v>
      </c>
      <c r="D3729" s="198">
        <v>4.62</v>
      </c>
    </row>
    <row r="3730" spans="1:4" ht="13.5">
      <c r="A3730" s="197">
        <v>89423</v>
      </c>
      <c r="B3730" s="197" t="s">
        <v>25934</v>
      </c>
      <c r="C3730" s="197" t="s">
        <v>170</v>
      </c>
      <c r="D3730" s="198">
        <v>9.16</v>
      </c>
    </row>
    <row r="3731" spans="1:4" ht="13.5">
      <c r="A3731" s="197">
        <v>89424</v>
      </c>
      <c r="B3731" s="197" t="s">
        <v>25935</v>
      </c>
      <c r="C3731" s="197" t="s">
        <v>170</v>
      </c>
      <c r="D3731" s="198">
        <v>5.39</v>
      </c>
    </row>
    <row r="3732" spans="1:4" ht="13.5">
      <c r="A3732" s="197">
        <v>89425</v>
      </c>
      <c r="B3732" s="197" t="s">
        <v>25936</v>
      </c>
      <c r="C3732" s="197" t="s">
        <v>170</v>
      </c>
      <c r="D3732" s="198">
        <v>16.760000000000002</v>
      </c>
    </row>
    <row r="3733" spans="1:4" ht="13.5">
      <c r="A3733" s="197">
        <v>89426</v>
      </c>
      <c r="B3733" s="197" t="s">
        <v>25937</v>
      </c>
      <c r="C3733" s="197" t="s">
        <v>170</v>
      </c>
      <c r="D3733" s="198">
        <v>8.8800000000000008</v>
      </c>
    </row>
    <row r="3734" spans="1:4" ht="13.5">
      <c r="A3734" s="197">
        <v>89427</v>
      </c>
      <c r="B3734" s="197" t="s">
        <v>25938</v>
      </c>
      <c r="C3734" s="197" t="s">
        <v>170</v>
      </c>
      <c r="D3734" s="198">
        <v>12.58</v>
      </c>
    </row>
    <row r="3735" spans="1:4" ht="13.5">
      <c r="A3735" s="197">
        <v>89428</v>
      </c>
      <c r="B3735" s="197" t="s">
        <v>25939</v>
      </c>
      <c r="C3735" s="197" t="s">
        <v>170</v>
      </c>
      <c r="D3735" s="198">
        <v>15.18</v>
      </c>
    </row>
    <row r="3736" spans="1:4" ht="13.5">
      <c r="A3736" s="197">
        <v>89429</v>
      </c>
      <c r="B3736" s="197" t="s">
        <v>25940</v>
      </c>
      <c r="C3736" s="197" t="s">
        <v>170</v>
      </c>
      <c r="D3736" s="198">
        <v>5.5</v>
      </c>
    </row>
    <row r="3737" spans="1:4" ht="13.5">
      <c r="A3737" s="197">
        <v>89430</v>
      </c>
      <c r="B3737" s="197" t="s">
        <v>25941</v>
      </c>
      <c r="C3737" s="197" t="s">
        <v>170</v>
      </c>
      <c r="D3737" s="198">
        <v>12.77</v>
      </c>
    </row>
    <row r="3738" spans="1:4" ht="13.5">
      <c r="A3738" s="197">
        <v>89431</v>
      </c>
      <c r="B3738" s="197" t="s">
        <v>25942</v>
      </c>
      <c r="C3738" s="197" t="s">
        <v>170</v>
      </c>
      <c r="D3738" s="198">
        <v>7.78</v>
      </c>
    </row>
    <row r="3739" spans="1:4" ht="13.5">
      <c r="A3739" s="197">
        <v>89432</v>
      </c>
      <c r="B3739" s="197" t="s">
        <v>25943</v>
      </c>
      <c r="C3739" s="197" t="s">
        <v>170</v>
      </c>
      <c r="D3739" s="198">
        <v>34.92</v>
      </c>
    </row>
    <row r="3740" spans="1:4" ht="13.5">
      <c r="A3740" s="197">
        <v>89433</v>
      </c>
      <c r="B3740" s="197" t="s">
        <v>25944</v>
      </c>
      <c r="C3740" s="197" t="s">
        <v>170</v>
      </c>
      <c r="D3740" s="198">
        <v>10.85</v>
      </c>
    </row>
    <row r="3741" spans="1:4" ht="13.5">
      <c r="A3741" s="197">
        <v>89434</v>
      </c>
      <c r="B3741" s="197" t="s">
        <v>25945</v>
      </c>
      <c r="C3741" s="197" t="s">
        <v>170</v>
      </c>
      <c r="D3741" s="198">
        <v>11.9</v>
      </c>
    </row>
    <row r="3742" spans="1:4" ht="13.5">
      <c r="A3742" s="197">
        <v>89435</v>
      </c>
      <c r="B3742" s="197" t="s">
        <v>25946</v>
      </c>
      <c r="C3742" s="197" t="s">
        <v>170</v>
      </c>
      <c r="D3742" s="198">
        <v>23.09</v>
      </c>
    </row>
    <row r="3743" spans="1:4" ht="13.5">
      <c r="A3743" s="197">
        <v>89436</v>
      </c>
      <c r="B3743" s="197" t="s">
        <v>25947</v>
      </c>
      <c r="C3743" s="197" t="s">
        <v>170</v>
      </c>
      <c r="D3743" s="198">
        <v>7.66</v>
      </c>
    </row>
    <row r="3744" spans="1:4" ht="13.5">
      <c r="A3744" s="197">
        <v>89437</v>
      </c>
      <c r="B3744" s="197" t="s">
        <v>25948</v>
      </c>
      <c r="C3744" s="197" t="s">
        <v>170</v>
      </c>
      <c r="D3744" s="198">
        <v>27.76</v>
      </c>
    </row>
    <row r="3745" spans="1:4" ht="13.5">
      <c r="A3745" s="197">
        <v>89438</v>
      </c>
      <c r="B3745" s="197" t="s">
        <v>25949</v>
      </c>
      <c r="C3745" s="197" t="s">
        <v>170</v>
      </c>
      <c r="D3745" s="198">
        <v>8.14</v>
      </c>
    </row>
    <row r="3746" spans="1:4" ht="13.5">
      <c r="A3746" s="197">
        <v>89439</v>
      </c>
      <c r="B3746" s="197" t="s">
        <v>25950</v>
      </c>
      <c r="C3746" s="197" t="s">
        <v>170</v>
      </c>
      <c r="D3746" s="198">
        <v>10.58</v>
      </c>
    </row>
    <row r="3747" spans="1:4" ht="13.5">
      <c r="A3747" s="197">
        <v>89440</v>
      </c>
      <c r="B3747" s="197" t="s">
        <v>25951</v>
      </c>
      <c r="C3747" s="197" t="s">
        <v>170</v>
      </c>
      <c r="D3747" s="198">
        <v>9.83</v>
      </c>
    </row>
    <row r="3748" spans="1:4" ht="13.5">
      <c r="A3748" s="197">
        <v>89441</v>
      </c>
      <c r="B3748" s="197" t="s">
        <v>25952</v>
      </c>
      <c r="C3748" s="197" t="s">
        <v>170</v>
      </c>
      <c r="D3748" s="198">
        <v>18.940000000000001</v>
      </c>
    </row>
    <row r="3749" spans="1:4" ht="13.5">
      <c r="A3749" s="197">
        <v>89442</v>
      </c>
      <c r="B3749" s="197" t="s">
        <v>25953</v>
      </c>
      <c r="C3749" s="197" t="s">
        <v>170</v>
      </c>
      <c r="D3749" s="198">
        <v>12.26</v>
      </c>
    </row>
    <row r="3750" spans="1:4" ht="13.5">
      <c r="A3750" s="197">
        <v>89443</v>
      </c>
      <c r="B3750" s="197" t="s">
        <v>25954</v>
      </c>
      <c r="C3750" s="197" t="s">
        <v>170</v>
      </c>
      <c r="D3750" s="198">
        <v>15.2</v>
      </c>
    </row>
    <row r="3751" spans="1:4" ht="13.5">
      <c r="A3751" s="197">
        <v>89444</v>
      </c>
      <c r="B3751" s="197" t="s">
        <v>25955</v>
      </c>
      <c r="C3751" s="197" t="s">
        <v>170</v>
      </c>
      <c r="D3751" s="198">
        <v>30.67</v>
      </c>
    </row>
    <row r="3752" spans="1:4" ht="13.5">
      <c r="A3752" s="197">
        <v>89445</v>
      </c>
      <c r="B3752" s="197" t="s">
        <v>25956</v>
      </c>
      <c r="C3752" s="197" t="s">
        <v>170</v>
      </c>
      <c r="D3752" s="198">
        <v>17.62</v>
      </c>
    </row>
    <row r="3753" spans="1:4" ht="13.5">
      <c r="A3753" s="197">
        <v>89481</v>
      </c>
      <c r="B3753" s="197" t="s">
        <v>25957</v>
      </c>
      <c r="C3753" s="197" t="s">
        <v>170</v>
      </c>
      <c r="D3753" s="198">
        <v>5.29</v>
      </c>
    </row>
    <row r="3754" spans="1:4" ht="13.5">
      <c r="A3754" s="197">
        <v>89485</v>
      </c>
      <c r="B3754" s="197" t="s">
        <v>25958</v>
      </c>
      <c r="C3754" s="197" t="s">
        <v>170</v>
      </c>
      <c r="D3754" s="198">
        <v>6.21</v>
      </c>
    </row>
    <row r="3755" spans="1:4" ht="13.5">
      <c r="A3755" s="197">
        <v>89489</v>
      </c>
      <c r="B3755" s="197" t="s">
        <v>25959</v>
      </c>
      <c r="C3755" s="197" t="s">
        <v>170</v>
      </c>
      <c r="D3755" s="198">
        <v>8.1199999999999992</v>
      </c>
    </row>
    <row r="3756" spans="1:4" ht="13.5">
      <c r="A3756" s="197">
        <v>89490</v>
      </c>
      <c r="B3756" s="197" t="s">
        <v>25960</v>
      </c>
      <c r="C3756" s="197" t="s">
        <v>170</v>
      </c>
      <c r="D3756" s="198">
        <v>7.27</v>
      </c>
    </row>
    <row r="3757" spans="1:4" ht="13.5">
      <c r="A3757" s="197">
        <v>89492</v>
      </c>
      <c r="B3757" s="197" t="s">
        <v>25961</v>
      </c>
      <c r="C3757" s="197" t="s">
        <v>170</v>
      </c>
      <c r="D3757" s="198">
        <v>8.18</v>
      </c>
    </row>
    <row r="3758" spans="1:4" ht="13.5">
      <c r="A3758" s="197">
        <v>89493</v>
      </c>
      <c r="B3758" s="197" t="s">
        <v>25962</v>
      </c>
      <c r="C3758" s="197" t="s">
        <v>170</v>
      </c>
      <c r="D3758" s="198">
        <v>10.76</v>
      </c>
    </row>
    <row r="3759" spans="1:4" ht="13.5">
      <c r="A3759" s="197">
        <v>89494</v>
      </c>
      <c r="B3759" s="197" t="s">
        <v>25963</v>
      </c>
      <c r="C3759" s="197" t="s">
        <v>170</v>
      </c>
      <c r="D3759" s="198">
        <v>13.97</v>
      </c>
    </row>
    <row r="3760" spans="1:4" ht="13.5">
      <c r="A3760" s="197">
        <v>89496</v>
      </c>
      <c r="B3760" s="197" t="s">
        <v>25964</v>
      </c>
      <c r="C3760" s="197" t="s">
        <v>170</v>
      </c>
      <c r="D3760" s="198">
        <v>10.220000000000001</v>
      </c>
    </row>
    <row r="3761" spans="1:4" ht="13.5">
      <c r="A3761" s="197">
        <v>89497</v>
      </c>
      <c r="B3761" s="197" t="s">
        <v>25965</v>
      </c>
      <c r="C3761" s="197" t="s">
        <v>170</v>
      </c>
      <c r="D3761" s="198">
        <v>13.12</v>
      </c>
    </row>
    <row r="3762" spans="1:4" ht="13.5">
      <c r="A3762" s="197">
        <v>89498</v>
      </c>
      <c r="B3762" s="197" t="s">
        <v>25966</v>
      </c>
      <c r="C3762" s="197" t="s">
        <v>170</v>
      </c>
      <c r="D3762" s="198">
        <v>14.3</v>
      </c>
    </row>
    <row r="3763" spans="1:4" ht="13.5">
      <c r="A3763" s="197">
        <v>89499</v>
      </c>
      <c r="B3763" s="197" t="s">
        <v>25967</v>
      </c>
      <c r="C3763" s="197" t="s">
        <v>170</v>
      </c>
      <c r="D3763" s="198">
        <v>21.83</v>
      </c>
    </row>
    <row r="3764" spans="1:4" ht="13.5">
      <c r="A3764" s="197">
        <v>89500</v>
      </c>
      <c r="B3764" s="197" t="s">
        <v>25968</v>
      </c>
      <c r="C3764" s="197" t="s">
        <v>170</v>
      </c>
      <c r="D3764" s="198">
        <v>14.53</v>
      </c>
    </row>
    <row r="3765" spans="1:4" ht="13.5">
      <c r="A3765" s="197">
        <v>89501</v>
      </c>
      <c r="B3765" s="197" t="s">
        <v>25969</v>
      </c>
      <c r="C3765" s="197" t="s">
        <v>170</v>
      </c>
      <c r="D3765" s="198">
        <v>15.79</v>
      </c>
    </row>
    <row r="3766" spans="1:4" ht="13.5">
      <c r="A3766" s="197">
        <v>89502</v>
      </c>
      <c r="B3766" s="197" t="s">
        <v>25970</v>
      </c>
      <c r="C3766" s="197" t="s">
        <v>170</v>
      </c>
      <c r="D3766" s="198">
        <v>17.920000000000002</v>
      </c>
    </row>
    <row r="3767" spans="1:4" ht="13.5">
      <c r="A3767" s="197">
        <v>89503</v>
      </c>
      <c r="B3767" s="197" t="s">
        <v>25971</v>
      </c>
      <c r="C3767" s="197" t="s">
        <v>170</v>
      </c>
      <c r="D3767" s="198">
        <v>27.27</v>
      </c>
    </row>
    <row r="3768" spans="1:4" ht="13.5">
      <c r="A3768" s="197">
        <v>89504</v>
      </c>
      <c r="B3768" s="197" t="s">
        <v>25972</v>
      </c>
      <c r="C3768" s="197" t="s">
        <v>170</v>
      </c>
      <c r="D3768" s="198">
        <v>23.88</v>
      </c>
    </row>
    <row r="3769" spans="1:4" ht="13.5">
      <c r="A3769" s="197">
        <v>89505</v>
      </c>
      <c r="B3769" s="197" t="s">
        <v>25973</v>
      </c>
      <c r="C3769" s="197" t="s">
        <v>170</v>
      </c>
      <c r="D3769" s="198">
        <v>40.6</v>
      </c>
    </row>
    <row r="3770" spans="1:4" ht="13.5">
      <c r="A3770" s="197">
        <v>97141</v>
      </c>
      <c r="B3770" s="197" t="s">
        <v>25974</v>
      </c>
      <c r="C3770" s="197" t="s">
        <v>170</v>
      </c>
      <c r="D3770" s="198">
        <v>45.7</v>
      </c>
    </row>
    <row r="3771" spans="1:4" ht="13.5">
      <c r="A3771" s="197">
        <v>97142</v>
      </c>
      <c r="B3771" s="197" t="s">
        <v>25975</v>
      </c>
      <c r="C3771" s="197" t="s">
        <v>170</v>
      </c>
      <c r="D3771" s="198">
        <v>56.32</v>
      </c>
    </row>
    <row r="3772" spans="1:4" ht="13.5">
      <c r="A3772" s="197">
        <v>97143</v>
      </c>
      <c r="B3772" s="197" t="s">
        <v>25976</v>
      </c>
      <c r="C3772" s="197" t="s">
        <v>170</v>
      </c>
      <c r="D3772" s="198">
        <v>36.840000000000003</v>
      </c>
    </row>
    <row r="3773" spans="1:4" ht="13.5">
      <c r="A3773" s="197">
        <v>97144</v>
      </c>
      <c r="B3773" s="197" t="s">
        <v>25977</v>
      </c>
      <c r="C3773" s="197" t="s">
        <v>170</v>
      </c>
      <c r="D3773" s="198">
        <v>126.13</v>
      </c>
    </row>
    <row r="3774" spans="1:4" ht="13.5">
      <c r="A3774" s="197">
        <v>97145</v>
      </c>
      <c r="B3774" s="197" t="s">
        <v>25978</v>
      </c>
      <c r="C3774" s="197" t="s">
        <v>170</v>
      </c>
      <c r="D3774" s="198">
        <v>11.59</v>
      </c>
    </row>
    <row r="3775" spans="1:4" ht="13.5">
      <c r="A3775" s="197">
        <v>97146</v>
      </c>
      <c r="B3775" s="197" t="s">
        <v>25979</v>
      </c>
      <c r="C3775" s="197" t="s">
        <v>170</v>
      </c>
      <c r="D3775" s="198">
        <v>95.06</v>
      </c>
    </row>
    <row r="3776" spans="1:4" ht="13.5">
      <c r="A3776" s="197">
        <v>97147</v>
      </c>
      <c r="B3776" s="197" t="s">
        <v>25980</v>
      </c>
      <c r="C3776" s="197" t="s">
        <v>170</v>
      </c>
      <c r="D3776" s="198">
        <v>10.06</v>
      </c>
    </row>
    <row r="3777" spans="1:4" ht="13.5">
      <c r="A3777" s="197">
        <v>97148</v>
      </c>
      <c r="B3777" s="197" t="s">
        <v>25981</v>
      </c>
      <c r="C3777" s="197" t="s">
        <v>170</v>
      </c>
      <c r="D3777" s="198">
        <v>79.959999999999994</v>
      </c>
    </row>
    <row r="3778" spans="1:4" ht="13.5">
      <c r="A3778" s="197">
        <v>97149</v>
      </c>
      <c r="B3778" s="197" t="s">
        <v>25982</v>
      </c>
      <c r="C3778" s="197" t="s">
        <v>170</v>
      </c>
      <c r="D3778" s="198">
        <v>17.28</v>
      </c>
    </row>
    <row r="3779" spans="1:4" ht="13.5">
      <c r="A3779" s="197">
        <v>97150</v>
      </c>
      <c r="B3779" s="197" t="s">
        <v>25983</v>
      </c>
      <c r="C3779" s="197" t="s">
        <v>170</v>
      </c>
      <c r="D3779" s="198">
        <v>53.88</v>
      </c>
    </row>
    <row r="3780" spans="1:4" ht="13.5">
      <c r="A3780" s="197">
        <v>97151</v>
      </c>
      <c r="B3780" s="197" t="s">
        <v>25984</v>
      </c>
      <c r="C3780" s="197" t="s">
        <v>170</v>
      </c>
      <c r="D3780" s="198">
        <v>15.26</v>
      </c>
    </row>
    <row r="3781" spans="1:4" ht="13.5">
      <c r="A3781" s="197">
        <v>97152</v>
      </c>
      <c r="B3781" s="197" t="s">
        <v>25985</v>
      </c>
      <c r="C3781" s="197" t="s">
        <v>170</v>
      </c>
      <c r="D3781" s="198">
        <v>148.63</v>
      </c>
    </row>
    <row r="3782" spans="1:4" ht="13.5">
      <c r="A3782" s="197">
        <v>97153</v>
      </c>
      <c r="B3782" s="197" t="s">
        <v>25986</v>
      </c>
      <c r="C3782" s="197" t="s">
        <v>170</v>
      </c>
      <c r="D3782" s="198">
        <v>33</v>
      </c>
    </row>
    <row r="3783" spans="1:4" ht="13.5">
      <c r="A3783" s="197">
        <v>97154</v>
      </c>
      <c r="B3783" s="197" t="s">
        <v>25987</v>
      </c>
      <c r="C3783" s="197" t="s">
        <v>170</v>
      </c>
      <c r="D3783" s="198">
        <v>112.05</v>
      </c>
    </row>
    <row r="3784" spans="1:4" ht="13.5">
      <c r="A3784" s="197">
        <v>97155</v>
      </c>
      <c r="B3784" s="197" t="s">
        <v>25988</v>
      </c>
      <c r="C3784" s="197" t="s">
        <v>170</v>
      </c>
      <c r="D3784" s="198">
        <v>29.13</v>
      </c>
    </row>
    <row r="3785" spans="1:4" ht="13.5">
      <c r="A3785" s="197">
        <v>97156</v>
      </c>
      <c r="B3785" s="197" t="s">
        <v>25989</v>
      </c>
      <c r="C3785" s="197" t="s">
        <v>170</v>
      </c>
      <c r="D3785" s="198">
        <v>110.2</v>
      </c>
    </row>
    <row r="3786" spans="1:4" ht="13.5">
      <c r="A3786" s="197">
        <v>97157</v>
      </c>
      <c r="B3786" s="197" t="s">
        <v>25990</v>
      </c>
      <c r="C3786" s="197" t="s">
        <v>170</v>
      </c>
      <c r="D3786" s="198">
        <v>43.23</v>
      </c>
    </row>
    <row r="3787" spans="1:4" ht="13.5">
      <c r="A3787" s="197">
        <v>97158</v>
      </c>
      <c r="B3787" s="197" t="s">
        <v>25991</v>
      </c>
      <c r="C3787" s="197" t="s">
        <v>170</v>
      </c>
      <c r="D3787" s="198">
        <v>84.54</v>
      </c>
    </row>
    <row r="3788" spans="1:4" ht="13.5">
      <c r="A3788" s="197">
        <v>97159</v>
      </c>
      <c r="B3788" s="197" t="s">
        <v>25992</v>
      </c>
      <c r="C3788" s="197" t="s">
        <v>170</v>
      </c>
      <c r="D3788" s="198">
        <v>4.29</v>
      </c>
    </row>
    <row r="3789" spans="1:4" ht="13.5">
      <c r="A3789" s="197">
        <v>97160</v>
      </c>
      <c r="B3789" s="197" t="s">
        <v>25993</v>
      </c>
      <c r="C3789" s="197" t="s">
        <v>170</v>
      </c>
      <c r="D3789" s="198">
        <v>49.15</v>
      </c>
    </row>
    <row r="3790" spans="1:4" ht="13.5">
      <c r="A3790" s="197">
        <v>97161</v>
      </c>
      <c r="B3790" s="197" t="s">
        <v>25994</v>
      </c>
      <c r="C3790" s="197" t="s">
        <v>170</v>
      </c>
      <c r="D3790" s="198">
        <v>15.66</v>
      </c>
    </row>
    <row r="3791" spans="1:4" ht="13.5">
      <c r="A3791" s="197">
        <v>97162</v>
      </c>
      <c r="B3791" s="197" t="s">
        <v>25995</v>
      </c>
      <c r="C3791" s="197" t="s">
        <v>170</v>
      </c>
      <c r="D3791" s="198">
        <v>39.74</v>
      </c>
    </row>
    <row r="3792" spans="1:4" ht="13.5">
      <c r="A3792" s="197">
        <v>97163</v>
      </c>
      <c r="B3792" s="197" t="s">
        <v>25996</v>
      </c>
      <c r="C3792" s="197" t="s">
        <v>170</v>
      </c>
      <c r="D3792" s="198">
        <v>7.78</v>
      </c>
    </row>
    <row r="3793" spans="1:4" ht="13.5">
      <c r="A3793" s="197">
        <v>97164</v>
      </c>
      <c r="B3793" s="197" t="s">
        <v>25997</v>
      </c>
      <c r="C3793" s="197" t="s">
        <v>170</v>
      </c>
      <c r="D3793" s="198">
        <v>39.74</v>
      </c>
    </row>
    <row r="3794" spans="1:4" ht="13.5">
      <c r="A3794" s="197">
        <v>97165</v>
      </c>
      <c r="B3794" s="197" t="s">
        <v>25998</v>
      </c>
      <c r="C3794" s="197" t="s">
        <v>170</v>
      </c>
      <c r="D3794" s="198">
        <v>5.3</v>
      </c>
    </row>
    <row r="3795" spans="1:4" ht="13.5">
      <c r="A3795" s="197">
        <v>97166</v>
      </c>
      <c r="B3795" s="197" t="s">
        <v>25999</v>
      </c>
      <c r="C3795" s="197" t="s">
        <v>170</v>
      </c>
      <c r="D3795" s="198">
        <v>63.9</v>
      </c>
    </row>
    <row r="3796" spans="1:4" ht="13.5">
      <c r="A3796" s="197">
        <v>97167</v>
      </c>
      <c r="B3796" s="197" t="s">
        <v>26000</v>
      </c>
      <c r="C3796" s="197" t="s">
        <v>170</v>
      </c>
      <c r="D3796" s="198">
        <v>14.08</v>
      </c>
    </row>
    <row r="3797" spans="1:4" ht="13.5">
      <c r="A3797" s="197">
        <v>97168</v>
      </c>
      <c r="B3797" s="197" t="s">
        <v>26001</v>
      </c>
      <c r="C3797" s="197" t="s">
        <v>170</v>
      </c>
      <c r="D3797" s="198">
        <v>4.4000000000000004</v>
      </c>
    </row>
    <row r="3798" spans="1:4" ht="13.5">
      <c r="A3798" s="197">
        <v>97169</v>
      </c>
      <c r="B3798" s="197" t="s">
        <v>44152</v>
      </c>
      <c r="C3798" s="197" t="s">
        <v>170</v>
      </c>
      <c r="D3798" s="198">
        <v>42.36</v>
      </c>
    </row>
    <row r="3799" spans="1:4" ht="13.5">
      <c r="A3799" s="197">
        <v>97170</v>
      </c>
      <c r="B3799" s="197" t="s">
        <v>26002</v>
      </c>
      <c r="C3799" s="197" t="s">
        <v>170</v>
      </c>
      <c r="D3799" s="198">
        <v>11.67</v>
      </c>
    </row>
    <row r="3800" spans="1:4" ht="13.5">
      <c r="A3800" s="197">
        <v>97171</v>
      </c>
      <c r="B3800" s="197" t="s">
        <v>26003</v>
      </c>
      <c r="C3800" s="197" t="s">
        <v>170</v>
      </c>
      <c r="D3800" s="198">
        <v>6.57</v>
      </c>
    </row>
    <row r="3801" spans="1:4" ht="13.5">
      <c r="A3801" s="197">
        <v>97172</v>
      </c>
      <c r="B3801" s="197" t="s">
        <v>26004</v>
      </c>
      <c r="C3801" s="197" t="s">
        <v>170</v>
      </c>
      <c r="D3801" s="198">
        <v>33.71</v>
      </c>
    </row>
    <row r="3802" spans="1:4" ht="13.5">
      <c r="A3802" s="197">
        <v>97173</v>
      </c>
      <c r="B3802" s="197" t="s">
        <v>26005</v>
      </c>
      <c r="C3802" s="197" t="s">
        <v>170</v>
      </c>
      <c r="D3802" s="198">
        <v>10.199999999999999</v>
      </c>
    </row>
    <row r="3803" spans="1:4" ht="13.5">
      <c r="A3803" s="197">
        <v>97174</v>
      </c>
      <c r="B3803" s="197" t="s">
        <v>26006</v>
      </c>
      <c r="C3803" s="197" t="s">
        <v>170</v>
      </c>
      <c r="D3803" s="198">
        <v>15.77</v>
      </c>
    </row>
    <row r="3804" spans="1:4" ht="13.5">
      <c r="A3804" s="197">
        <v>97175</v>
      </c>
      <c r="B3804" s="197" t="s">
        <v>26007</v>
      </c>
      <c r="C3804" s="197" t="s">
        <v>170</v>
      </c>
      <c r="D3804" s="198">
        <v>13.74</v>
      </c>
    </row>
    <row r="3805" spans="1:4" ht="13.5">
      <c r="A3805" s="197">
        <v>97176</v>
      </c>
      <c r="B3805" s="197" t="s">
        <v>26008</v>
      </c>
      <c r="C3805" s="197" t="s">
        <v>170</v>
      </c>
      <c r="D3805" s="198">
        <v>22.16</v>
      </c>
    </row>
    <row r="3806" spans="1:4" ht="13.5">
      <c r="A3806" s="197">
        <v>97177</v>
      </c>
      <c r="B3806" s="197" t="s">
        <v>26009</v>
      </c>
      <c r="C3806" s="197" t="s">
        <v>170</v>
      </c>
      <c r="D3806" s="198">
        <v>24.09</v>
      </c>
    </row>
    <row r="3807" spans="1:4" ht="13.5">
      <c r="A3807" s="197">
        <v>97178</v>
      </c>
      <c r="B3807" s="197" t="s">
        <v>26010</v>
      </c>
      <c r="C3807" s="197" t="s">
        <v>170</v>
      </c>
      <c r="D3807" s="198">
        <v>17.010000000000002</v>
      </c>
    </row>
    <row r="3808" spans="1:4" ht="13.5">
      <c r="A3808" s="197">
        <v>97179</v>
      </c>
      <c r="B3808" s="197" t="s">
        <v>26011</v>
      </c>
      <c r="C3808" s="197" t="s">
        <v>170</v>
      </c>
      <c r="D3808" s="198">
        <v>43.28</v>
      </c>
    </row>
    <row r="3809" spans="1:4" ht="13.5">
      <c r="A3809" s="197">
        <v>97180</v>
      </c>
      <c r="B3809" s="197" t="s">
        <v>26012</v>
      </c>
      <c r="C3809" s="197" t="s">
        <v>170</v>
      </c>
      <c r="D3809" s="198">
        <v>10.69</v>
      </c>
    </row>
    <row r="3810" spans="1:4" ht="13.5">
      <c r="A3810" s="197">
        <v>97181</v>
      </c>
      <c r="B3810" s="197" t="s">
        <v>26013</v>
      </c>
      <c r="C3810" s="197" t="s">
        <v>170</v>
      </c>
      <c r="D3810" s="198">
        <v>21.88</v>
      </c>
    </row>
    <row r="3811" spans="1:4" ht="13.5">
      <c r="A3811" s="197">
        <v>97182</v>
      </c>
      <c r="B3811" s="197" t="s">
        <v>26014</v>
      </c>
      <c r="C3811" s="197" t="s">
        <v>170</v>
      </c>
      <c r="D3811" s="198">
        <v>6.45</v>
      </c>
    </row>
    <row r="3812" spans="1:4" ht="13.5">
      <c r="A3812" s="197">
        <v>97183</v>
      </c>
      <c r="B3812" s="197" t="s">
        <v>26015</v>
      </c>
      <c r="C3812" s="197" t="s">
        <v>170</v>
      </c>
      <c r="D3812" s="198">
        <v>27.34</v>
      </c>
    </row>
    <row r="3813" spans="1:4" ht="13.5">
      <c r="A3813" s="197">
        <v>97184</v>
      </c>
      <c r="B3813" s="197" t="s">
        <v>26016</v>
      </c>
      <c r="C3813" s="197" t="s">
        <v>170</v>
      </c>
      <c r="D3813" s="198">
        <v>26.55</v>
      </c>
    </row>
    <row r="3814" spans="1:4" ht="13.5">
      <c r="A3814" s="197">
        <v>97185</v>
      </c>
      <c r="B3814" s="197" t="s">
        <v>26017</v>
      </c>
      <c r="C3814" s="197" t="s">
        <v>170</v>
      </c>
      <c r="D3814" s="198">
        <v>40.51</v>
      </c>
    </row>
    <row r="3815" spans="1:4" ht="13.5">
      <c r="A3815" s="197">
        <v>97186</v>
      </c>
      <c r="B3815" s="197" t="s">
        <v>26018</v>
      </c>
      <c r="C3815" s="197" t="s">
        <v>170</v>
      </c>
      <c r="D3815" s="198">
        <v>31.86</v>
      </c>
    </row>
    <row r="3816" spans="1:4" ht="13.5">
      <c r="A3816" s="197">
        <v>97187</v>
      </c>
      <c r="B3816" s="197" t="s">
        <v>26019</v>
      </c>
      <c r="C3816" s="197" t="s">
        <v>170</v>
      </c>
      <c r="D3816" s="198">
        <v>9.98</v>
      </c>
    </row>
    <row r="3817" spans="1:4" ht="13.5">
      <c r="A3817" s="197">
        <v>97188</v>
      </c>
      <c r="B3817" s="197" t="s">
        <v>26020</v>
      </c>
      <c r="C3817" s="197" t="s">
        <v>170</v>
      </c>
      <c r="D3817" s="198">
        <v>71.87</v>
      </c>
    </row>
    <row r="3818" spans="1:4" ht="13.5">
      <c r="A3818" s="197">
        <v>97189</v>
      </c>
      <c r="B3818" s="197" t="s">
        <v>26021</v>
      </c>
      <c r="C3818" s="197" t="s">
        <v>170</v>
      </c>
      <c r="D3818" s="198">
        <v>14.95</v>
      </c>
    </row>
    <row r="3819" spans="1:4" ht="13.5">
      <c r="A3819" s="197">
        <v>97190</v>
      </c>
      <c r="B3819" s="197" t="s">
        <v>26022</v>
      </c>
      <c r="C3819" s="197" t="s">
        <v>170</v>
      </c>
      <c r="D3819" s="198">
        <v>10.64</v>
      </c>
    </row>
    <row r="3820" spans="1:4" ht="13.5">
      <c r="A3820" s="197">
        <v>97191</v>
      </c>
      <c r="B3820" s="197" t="s">
        <v>26023</v>
      </c>
      <c r="C3820" s="197" t="s">
        <v>170</v>
      </c>
      <c r="D3820" s="198">
        <v>26.14</v>
      </c>
    </row>
    <row r="3821" spans="1:4" ht="13.5">
      <c r="A3821" s="197">
        <v>97192</v>
      </c>
      <c r="B3821" s="197" t="s">
        <v>26024</v>
      </c>
      <c r="C3821" s="197" t="s">
        <v>170</v>
      </c>
      <c r="D3821" s="198">
        <v>19.5</v>
      </c>
    </row>
    <row r="3822" spans="1:4" ht="13.5">
      <c r="A3822" s="197">
        <v>90694</v>
      </c>
      <c r="B3822" s="197" t="s">
        <v>26025</v>
      </c>
      <c r="C3822" s="197" t="s">
        <v>170</v>
      </c>
      <c r="D3822" s="198">
        <v>59.87</v>
      </c>
    </row>
    <row r="3823" spans="1:4" ht="13.5">
      <c r="A3823" s="197">
        <v>90695</v>
      </c>
      <c r="B3823" s="197" t="s">
        <v>26026</v>
      </c>
      <c r="C3823" s="197" t="s">
        <v>170</v>
      </c>
      <c r="D3823" s="198">
        <v>51.53</v>
      </c>
    </row>
    <row r="3824" spans="1:4" ht="13.5">
      <c r="A3824" s="197">
        <v>90696</v>
      </c>
      <c r="B3824" s="197" t="s">
        <v>26027</v>
      </c>
      <c r="C3824" s="197" t="s">
        <v>170</v>
      </c>
      <c r="D3824" s="198">
        <v>89.03</v>
      </c>
    </row>
    <row r="3825" spans="1:4" ht="13.5">
      <c r="A3825" s="197">
        <v>90697</v>
      </c>
      <c r="B3825" s="197" t="s">
        <v>26028</v>
      </c>
      <c r="C3825" s="197" t="s">
        <v>170</v>
      </c>
      <c r="D3825" s="198">
        <v>39.6</v>
      </c>
    </row>
    <row r="3826" spans="1:4" ht="13.5">
      <c r="A3826" s="197">
        <v>90698</v>
      </c>
      <c r="B3826" s="197" t="s">
        <v>26029</v>
      </c>
      <c r="C3826" s="197" t="s">
        <v>170</v>
      </c>
      <c r="D3826" s="198">
        <v>84.13</v>
      </c>
    </row>
    <row r="3827" spans="1:4" ht="13.5">
      <c r="A3827" s="197">
        <v>90699</v>
      </c>
      <c r="B3827" s="197" t="s">
        <v>26030</v>
      </c>
      <c r="C3827" s="197" t="s">
        <v>170</v>
      </c>
      <c r="D3827" s="198">
        <v>13.74</v>
      </c>
    </row>
    <row r="3828" spans="1:4" ht="13.5">
      <c r="A3828" s="197">
        <v>90700</v>
      </c>
      <c r="B3828" s="197" t="s">
        <v>26031</v>
      </c>
      <c r="C3828" s="197" t="s">
        <v>170</v>
      </c>
      <c r="D3828" s="198">
        <v>81.72</v>
      </c>
    </row>
    <row r="3829" spans="1:4" ht="13.5">
      <c r="A3829" s="197">
        <v>90701</v>
      </c>
      <c r="B3829" s="197" t="s">
        <v>26032</v>
      </c>
      <c r="C3829" s="197" t="s">
        <v>170</v>
      </c>
      <c r="D3829" s="198">
        <v>9.43</v>
      </c>
    </row>
    <row r="3830" spans="1:4" ht="13.5">
      <c r="A3830" s="197">
        <v>90702</v>
      </c>
      <c r="B3830" s="197" t="s">
        <v>26033</v>
      </c>
      <c r="C3830" s="197" t="s">
        <v>170</v>
      </c>
      <c r="D3830" s="198">
        <v>74.22</v>
      </c>
    </row>
    <row r="3831" spans="1:4" ht="13.5">
      <c r="A3831" s="197">
        <v>90703</v>
      </c>
      <c r="B3831" s="197" t="s">
        <v>26034</v>
      </c>
      <c r="C3831" s="197" t="s">
        <v>170</v>
      </c>
      <c r="D3831" s="198">
        <v>145.87</v>
      </c>
    </row>
    <row r="3832" spans="1:4" ht="13.5">
      <c r="A3832" s="197">
        <v>90704</v>
      </c>
      <c r="B3832" s="197" t="s">
        <v>26035</v>
      </c>
      <c r="C3832" s="197" t="s">
        <v>170</v>
      </c>
      <c r="D3832" s="198">
        <v>12.64</v>
      </c>
    </row>
    <row r="3833" spans="1:4" ht="13.5">
      <c r="A3833" s="197">
        <v>90705</v>
      </c>
      <c r="B3833" s="197" t="s">
        <v>26036</v>
      </c>
      <c r="C3833" s="197" t="s">
        <v>170</v>
      </c>
      <c r="D3833" s="198">
        <v>40.54</v>
      </c>
    </row>
    <row r="3834" spans="1:4" ht="13.5">
      <c r="A3834" s="197">
        <v>90706</v>
      </c>
      <c r="B3834" s="197" t="s">
        <v>26037</v>
      </c>
      <c r="C3834" s="197" t="s">
        <v>170</v>
      </c>
      <c r="D3834" s="198">
        <v>12.95</v>
      </c>
    </row>
    <row r="3835" spans="1:4" ht="13.5">
      <c r="A3835" s="197">
        <v>90708</v>
      </c>
      <c r="B3835" s="197" t="s">
        <v>26038</v>
      </c>
      <c r="C3835" s="197" t="s">
        <v>170</v>
      </c>
      <c r="D3835" s="198">
        <v>30.85</v>
      </c>
    </row>
    <row r="3836" spans="1:4" ht="13.5">
      <c r="A3836" s="197">
        <v>90724</v>
      </c>
      <c r="B3836" s="197" t="s">
        <v>26039</v>
      </c>
      <c r="C3836" s="197" t="s">
        <v>170</v>
      </c>
      <c r="D3836" s="198">
        <v>26.98</v>
      </c>
    </row>
    <row r="3837" spans="1:4" ht="13.5">
      <c r="A3837" s="197">
        <v>90725</v>
      </c>
      <c r="B3837" s="197" t="s">
        <v>26040</v>
      </c>
      <c r="C3837" s="197" t="s">
        <v>170</v>
      </c>
      <c r="D3837" s="198">
        <v>41.08</v>
      </c>
    </row>
    <row r="3838" spans="1:4" ht="13.5">
      <c r="A3838" s="197">
        <v>90726</v>
      </c>
      <c r="B3838" s="197" t="s">
        <v>26041</v>
      </c>
      <c r="C3838" s="197" t="s">
        <v>170</v>
      </c>
      <c r="D3838" s="198">
        <v>47.01</v>
      </c>
    </row>
    <row r="3839" spans="1:4" ht="13.5">
      <c r="A3839" s="197">
        <v>90727</v>
      </c>
      <c r="B3839" s="197" t="s">
        <v>26042</v>
      </c>
      <c r="C3839" s="197" t="s">
        <v>170</v>
      </c>
      <c r="D3839" s="198">
        <v>37.6</v>
      </c>
    </row>
    <row r="3840" spans="1:4" ht="13.5">
      <c r="A3840" s="197">
        <v>90728</v>
      </c>
      <c r="B3840" s="197" t="s">
        <v>26043</v>
      </c>
      <c r="C3840" s="197" t="s">
        <v>170</v>
      </c>
      <c r="D3840" s="198">
        <v>37.6</v>
      </c>
    </row>
    <row r="3841" spans="1:4" ht="13.5">
      <c r="A3841" s="197">
        <v>90729</v>
      </c>
      <c r="B3841" s="197" t="s">
        <v>26044</v>
      </c>
      <c r="C3841" s="197" t="s">
        <v>170</v>
      </c>
      <c r="D3841" s="198">
        <v>61.76</v>
      </c>
    </row>
    <row r="3842" spans="1:4" ht="13.5">
      <c r="A3842" s="197">
        <v>90730</v>
      </c>
      <c r="B3842" s="197" t="s">
        <v>44153</v>
      </c>
      <c r="C3842" s="197" t="s">
        <v>170</v>
      </c>
      <c r="D3842" s="198">
        <v>40.22</v>
      </c>
    </row>
    <row r="3843" spans="1:4" ht="13.5">
      <c r="A3843" s="197">
        <v>90731</v>
      </c>
      <c r="B3843" s="197" t="s">
        <v>26045</v>
      </c>
      <c r="C3843" s="197" t="s">
        <v>170</v>
      </c>
      <c r="D3843" s="198">
        <v>147.84</v>
      </c>
    </row>
    <row r="3844" spans="1:4" ht="13.5">
      <c r="A3844" s="197">
        <v>90732</v>
      </c>
      <c r="B3844" s="197" t="s">
        <v>26046</v>
      </c>
      <c r="C3844" s="197" t="s">
        <v>170</v>
      </c>
      <c r="D3844" s="198">
        <v>120.83</v>
      </c>
    </row>
    <row r="3845" spans="1:4" ht="13.5">
      <c r="A3845" s="197">
        <v>90733</v>
      </c>
      <c r="B3845" s="197" t="s">
        <v>26047</v>
      </c>
      <c r="C3845" s="197" t="s">
        <v>170</v>
      </c>
      <c r="D3845" s="198">
        <v>199.39</v>
      </c>
    </row>
    <row r="3846" spans="1:4" ht="13.5">
      <c r="A3846" s="197">
        <v>90734</v>
      </c>
      <c r="B3846" s="197" t="s">
        <v>26048</v>
      </c>
      <c r="C3846" s="197" t="s">
        <v>170</v>
      </c>
      <c r="D3846" s="198">
        <v>36.68</v>
      </c>
    </row>
    <row r="3847" spans="1:4" ht="13.5">
      <c r="A3847" s="197">
        <v>90735</v>
      </c>
      <c r="B3847" s="197" t="s">
        <v>26049</v>
      </c>
      <c r="C3847" s="197" t="s">
        <v>170</v>
      </c>
      <c r="D3847" s="198">
        <v>44.28</v>
      </c>
    </row>
    <row r="3848" spans="1:4" ht="13.5">
      <c r="A3848" s="197">
        <v>90736</v>
      </c>
      <c r="B3848" s="197" t="s">
        <v>26050</v>
      </c>
      <c r="C3848" s="197" t="s">
        <v>170</v>
      </c>
      <c r="D3848" s="198">
        <v>16.88</v>
      </c>
    </row>
    <row r="3849" spans="1:4" ht="13.5">
      <c r="A3849" s="197">
        <v>90737</v>
      </c>
      <c r="B3849" s="197" t="s">
        <v>26051</v>
      </c>
      <c r="C3849" s="197" t="s">
        <v>170</v>
      </c>
      <c r="D3849" s="198">
        <v>12.42</v>
      </c>
    </row>
    <row r="3850" spans="1:4" ht="13.5">
      <c r="A3850" s="197">
        <v>90738</v>
      </c>
      <c r="B3850" s="197" t="s">
        <v>26052</v>
      </c>
      <c r="C3850" s="197" t="s">
        <v>170</v>
      </c>
      <c r="D3850" s="198">
        <v>23.37</v>
      </c>
    </row>
    <row r="3851" spans="1:4" ht="13.5">
      <c r="A3851" s="197">
        <v>90739</v>
      </c>
      <c r="B3851" s="197" t="s">
        <v>26053</v>
      </c>
      <c r="C3851" s="197" t="s">
        <v>170</v>
      </c>
      <c r="D3851" s="198">
        <v>61.16</v>
      </c>
    </row>
    <row r="3852" spans="1:4" ht="13.5">
      <c r="A3852" s="197">
        <v>90740</v>
      </c>
      <c r="B3852" s="197" t="s">
        <v>26054</v>
      </c>
      <c r="C3852" s="197" t="s">
        <v>170</v>
      </c>
      <c r="D3852" s="198">
        <v>20.55</v>
      </c>
    </row>
    <row r="3853" spans="1:4" ht="13.5">
      <c r="A3853" s="197">
        <v>90741</v>
      </c>
      <c r="B3853" s="197" t="s">
        <v>26055</v>
      </c>
      <c r="C3853" s="197" t="s">
        <v>170</v>
      </c>
      <c r="D3853" s="198">
        <v>22.48</v>
      </c>
    </row>
    <row r="3854" spans="1:4" ht="13.5">
      <c r="A3854" s="197">
        <v>90742</v>
      </c>
      <c r="B3854" s="197" t="s">
        <v>26056</v>
      </c>
      <c r="C3854" s="197" t="s">
        <v>170</v>
      </c>
      <c r="D3854" s="198">
        <v>22.81</v>
      </c>
    </row>
    <row r="3855" spans="1:4" ht="13.5">
      <c r="A3855" s="197">
        <v>90743</v>
      </c>
      <c r="B3855" s="197" t="s">
        <v>26057</v>
      </c>
      <c r="C3855" s="197" t="s">
        <v>170</v>
      </c>
      <c r="D3855" s="198">
        <v>102.52</v>
      </c>
    </row>
    <row r="3856" spans="1:4" ht="13.5">
      <c r="A3856" s="197">
        <v>90744</v>
      </c>
      <c r="B3856" s="197" t="s">
        <v>26058</v>
      </c>
      <c r="C3856" s="197" t="s">
        <v>170</v>
      </c>
      <c r="D3856" s="198">
        <v>23.39</v>
      </c>
    </row>
    <row r="3857" spans="1:4" ht="13.5">
      <c r="A3857" s="197">
        <v>90745</v>
      </c>
      <c r="B3857" s="197" t="s">
        <v>26059</v>
      </c>
      <c r="C3857" s="197" t="s">
        <v>170</v>
      </c>
      <c r="D3857" s="198">
        <v>38.130000000000003</v>
      </c>
    </row>
    <row r="3858" spans="1:4" ht="13.5">
      <c r="A3858" s="197">
        <v>90746</v>
      </c>
      <c r="B3858" s="197" t="s">
        <v>26060</v>
      </c>
      <c r="C3858" s="197" t="s">
        <v>170</v>
      </c>
      <c r="D3858" s="198">
        <v>201.87</v>
      </c>
    </row>
    <row r="3859" spans="1:4" ht="13.5">
      <c r="A3859" s="197">
        <v>90747</v>
      </c>
      <c r="B3859" s="197" t="s">
        <v>26061</v>
      </c>
      <c r="C3859" s="197" t="s">
        <v>170</v>
      </c>
      <c r="D3859" s="198">
        <v>34.03</v>
      </c>
    </row>
    <row r="3860" spans="1:4" ht="13.5">
      <c r="A3860" s="197">
        <v>94869</v>
      </c>
      <c r="B3860" s="197" t="s">
        <v>26062</v>
      </c>
      <c r="C3860" s="197" t="s">
        <v>170</v>
      </c>
      <c r="D3860" s="198">
        <v>72.42</v>
      </c>
    </row>
    <row r="3861" spans="1:4" ht="13.5">
      <c r="A3861" s="197">
        <v>94870</v>
      </c>
      <c r="B3861" s="197" t="s">
        <v>26063</v>
      </c>
      <c r="C3861" s="197" t="s">
        <v>170</v>
      </c>
      <c r="D3861" s="198">
        <v>305.31</v>
      </c>
    </row>
    <row r="3862" spans="1:4" ht="13.5">
      <c r="A3862" s="197">
        <v>94871</v>
      </c>
      <c r="B3862" s="197" t="s">
        <v>26064</v>
      </c>
      <c r="C3862" s="197" t="s">
        <v>170</v>
      </c>
      <c r="D3862" s="198">
        <v>49.44</v>
      </c>
    </row>
    <row r="3863" spans="1:4" ht="13.5">
      <c r="A3863" s="197">
        <v>94872</v>
      </c>
      <c r="B3863" s="197" t="s">
        <v>26065</v>
      </c>
      <c r="C3863" s="197" t="s">
        <v>170</v>
      </c>
      <c r="D3863" s="198">
        <v>7.64</v>
      </c>
    </row>
    <row r="3864" spans="1:4" ht="13.5">
      <c r="A3864" s="197">
        <v>94875</v>
      </c>
      <c r="B3864" s="197" t="s">
        <v>26066</v>
      </c>
      <c r="C3864" s="197" t="s">
        <v>170</v>
      </c>
      <c r="D3864" s="198">
        <v>16.75</v>
      </c>
    </row>
    <row r="3865" spans="1:4" ht="13.5">
      <c r="A3865" s="197">
        <v>94876</v>
      </c>
      <c r="B3865" s="197" t="s">
        <v>26067</v>
      </c>
      <c r="C3865" s="197" t="s">
        <v>170</v>
      </c>
      <c r="D3865" s="198">
        <v>10.07</v>
      </c>
    </row>
    <row r="3866" spans="1:4" ht="13.5">
      <c r="A3866" s="197">
        <v>94878</v>
      </c>
      <c r="B3866" s="197" t="s">
        <v>26068</v>
      </c>
      <c r="C3866" s="197" t="s">
        <v>170</v>
      </c>
      <c r="D3866" s="198">
        <v>12.73</v>
      </c>
    </row>
    <row r="3867" spans="1:4" ht="13.5">
      <c r="A3867" s="197">
        <v>94879</v>
      </c>
      <c r="B3867" s="197" t="s">
        <v>26069</v>
      </c>
      <c r="C3867" s="197" t="s">
        <v>170</v>
      </c>
      <c r="D3867" s="198">
        <v>28.2</v>
      </c>
    </row>
    <row r="3868" spans="1:4" ht="13.5">
      <c r="A3868" s="197">
        <v>94880</v>
      </c>
      <c r="B3868" s="197" t="s">
        <v>26070</v>
      </c>
      <c r="C3868" s="197" t="s">
        <v>170</v>
      </c>
      <c r="D3868" s="198">
        <v>15.15</v>
      </c>
    </row>
    <row r="3869" spans="1:4" ht="13.5">
      <c r="A3869" s="197">
        <v>94881</v>
      </c>
      <c r="B3869" s="197" t="s">
        <v>26071</v>
      </c>
      <c r="C3869" s="197" t="s">
        <v>170</v>
      </c>
      <c r="D3869" s="198">
        <v>20.43</v>
      </c>
    </row>
    <row r="3870" spans="1:4" ht="13.5">
      <c r="A3870" s="197">
        <v>94882</v>
      </c>
      <c r="B3870" s="197" t="s">
        <v>26072</v>
      </c>
      <c r="C3870" s="197" t="s">
        <v>170</v>
      </c>
      <c r="D3870" s="198">
        <v>21.65</v>
      </c>
    </row>
    <row r="3871" spans="1:4" ht="13.5">
      <c r="A3871" s="197">
        <v>94884</v>
      </c>
      <c r="B3871" s="197" t="s">
        <v>26073</v>
      </c>
      <c r="C3871" s="197" t="s">
        <v>170</v>
      </c>
      <c r="D3871" s="198">
        <v>24.69</v>
      </c>
    </row>
    <row r="3872" spans="1:4" ht="13.5">
      <c r="A3872" s="197">
        <v>97121</v>
      </c>
      <c r="B3872" s="197" t="s">
        <v>26074</v>
      </c>
      <c r="C3872" s="197" t="s">
        <v>170</v>
      </c>
      <c r="D3872" s="198">
        <v>34.07</v>
      </c>
    </row>
    <row r="3873" spans="1:4" ht="13.5">
      <c r="A3873" s="197">
        <v>97122</v>
      </c>
      <c r="B3873" s="197" t="s">
        <v>26075</v>
      </c>
      <c r="C3873" s="197" t="s">
        <v>170</v>
      </c>
      <c r="D3873" s="198">
        <v>23.28</v>
      </c>
    </row>
    <row r="3874" spans="1:4" ht="13.5">
      <c r="A3874" s="197">
        <v>97123</v>
      </c>
      <c r="B3874" s="197" t="s">
        <v>26076</v>
      </c>
      <c r="C3874" s="197" t="s">
        <v>170</v>
      </c>
      <c r="D3874" s="198">
        <v>51.91</v>
      </c>
    </row>
    <row r="3875" spans="1:4" ht="13.5">
      <c r="A3875" s="197">
        <v>97124</v>
      </c>
      <c r="B3875" s="197" t="s">
        <v>26077</v>
      </c>
      <c r="C3875" s="197" t="s">
        <v>170</v>
      </c>
      <c r="D3875" s="198">
        <v>95</v>
      </c>
    </row>
    <row r="3876" spans="1:4" ht="13.5">
      <c r="A3876" s="197">
        <v>97125</v>
      </c>
      <c r="B3876" s="197" t="s">
        <v>26078</v>
      </c>
      <c r="C3876" s="197" t="s">
        <v>170</v>
      </c>
      <c r="D3876" s="198">
        <v>82.23</v>
      </c>
    </row>
    <row r="3877" spans="1:4" ht="13.5">
      <c r="A3877" s="197">
        <v>97126</v>
      </c>
      <c r="B3877" s="197" t="s">
        <v>26079</v>
      </c>
      <c r="C3877" s="197" t="s">
        <v>170</v>
      </c>
      <c r="D3877" s="198">
        <v>144.76</v>
      </c>
    </row>
    <row r="3878" spans="1:4" ht="13.5">
      <c r="A3878" s="197">
        <v>102264</v>
      </c>
      <c r="B3878" s="197" t="s">
        <v>26080</v>
      </c>
      <c r="C3878" s="197" t="s">
        <v>170</v>
      </c>
      <c r="D3878" s="198">
        <v>118.61</v>
      </c>
    </row>
    <row r="3879" spans="1:4" ht="13.5">
      <c r="A3879" s="197">
        <v>102265</v>
      </c>
      <c r="B3879" s="197" t="s">
        <v>26081</v>
      </c>
      <c r="C3879" s="197" t="s">
        <v>170</v>
      </c>
      <c r="D3879" s="198">
        <v>12.26</v>
      </c>
    </row>
    <row r="3880" spans="1:4" ht="13.5">
      <c r="A3880" s="197">
        <v>102266</v>
      </c>
      <c r="B3880" s="197" t="s">
        <v>26082</v>
      </c>
      <c r="C3880" s="197" t="s">
        <v>170</v>
      </c>
      <c r="D3880" s="198">
        <v>13.68</v>
      </c>
    </row>
    <row r="3881" spans="1:4" ht="13.5">
      <c r="A3881" s="197">
        <v>102267</v>
      </c>
      <c r="B3881" s="197" t="s">
        <v>26083</v>
      </c>
      <c r="C3881" s="197" t="s">
        <v>170</v>
      </c>
      <c r="D3881" s="198">
        <v>14.24</v>
      </c>
    </row>
    <row r="3882" spans="1:4" ht="13.5">
      <c r="A3882" s="197">
        <v>102268</v>
      </c>
      <c r="B3882" s="197" t="s">
        <v>26084</v>
      </c>
      <c r="C3882" s="197" t="s">
        <v>170</v>
      </c>
      <c r="D3882" s="198">
        <v>22.72</v>
      </c>
    </row>
    <row r="3883" spans="1:4" ht="13.5">
      <c r="A3883" s="197">
        <v>102269</v>
      </c>
      <c r="B3883" s="197" t="s">
        <v>26085</v>
      </c>
      <c r="C3883" s="197" t="s">
        <v>170</v>
      </c>
      <c r="D3883" s="198">
        <v>17.41</v>
      </c>
    </row>
    <row r="3884" spans="1:4" ht="13.5">
      <c r="A3884" s="197">
        <v>92833</v>
      </c>
      <c r="B3884" s="197" t="s">
        <v>26086</v>
      </c>
      <c r="C3884" s="197" t="s">
        <v>170</v>
      </c>
      <c r="D3884" s="198">
        <v>20.149999999999999</v>
      </c>
    </row>
    <row r="3885" spans="1:4" ht="13.5">
      <c r="A3885" s="197">
        <v>92834</v>
      </c>
      <c r="B3885" s="197" t="s">
        <v>26087</v>
      </c>
      <c r="C3885" s="197" t="s">
        <v>170</v>
      </c>
      <c r="D3885" s="198">
        <v>21.06</v>
      </c>
    </row>
    <row r="3886" spans="1:4" ht="13.5">
      <c r="A3886" s="197">
        <v>92835</v>
      </c>
      <c r="B3886" s="197" t="s">
        <v>26088</v>
      </c>
      <c r="C3886" s="197" t="s">
        <v>170</v>
      </c>
      <c r="D3886" s="198">
        <v>33.979999999999997</v>
      </c>
    </row>
    <row r="3887" spans="1:4" ht="13.5">
      <c r="A3887" s="197">
        <v>92836</v>
      </c>
      <c r="B3887" s="197" t="s">
        <v>26089</v>
      </c>
      <c r="C3887" s="197" t="s">
        <v>170</v>
      </c>
      <c r="D3887" s="198">
        <v>37.94</v>
      </c>
    </row>
    <row r="3888" spans="1:4" ht="13.5">
      <c r="A3888" s="197">
        <v>92837</v>
      </c>
      <c r="B3888" s="197" t="s">
        <v>26090</v>
      </c>
      <c r="C3888" s="197" t="s">
        <v>170</v>
      </c>
      <c r="D3888" s="198">
        <v>27.46</v>
      </c>
    </row>
    <row r="3889" spans="1:4" ht="13.5">
      <c r="A3889" s="197">
        <v>92838</v>
      </c>
      <c r="B3889" s="197" t="s">
        <v>26091</v>
      </c>
      <c r="C3889" s="197" t="s">
        <v>170</v>
      </c>
      <c r="D3889" s="198">
        <v>26.83</v>
      </c>
    </row>
    <row r="3890" spans="1:4" ht="13.5">
      <c r="A3890" s="197">
        <v>92839</v>
      </c>
      <c r="B3890" s="197" t="s">
        <v>26092</v>
      </c>
      <c r="C3890" s="197" t="s">
        <v>170</v>
      </c>
      <c r="D3890" s="198">
        <v>29.76</v>
      </c>
    </row>
    <row r="3891" spans="1:4" ht="13.5">
      <c r="A3891" s="197">
        <v>92840</v>
      </c>
      <c r="B3891" s="197" t="s">
        <v>26093</v>
      </c>
      <c r="C3891" s="197" t="s">
        <v>170</v>
      </c>
      <c r="D3891" s="198">
        <v>40.78</v>
      </c>
    </row>
    <row r="3892" spans="1:4" ht="13.5">
      <c r="A3892" s="197">
        <v>92841</v>
      </c>
      <c r="B3892" s="197" t="s">
        <v>26094</v>
      </c>
      <c r="C3892" s="197" t="s">
        <v>170</v>
      </c>
      <c r="D3892" s="198">
        <v>40.78</v>
      </c>
    </row>
    <row r="3893" spans="1:4" ht="13.5">
      <c r="A3893" s="197">
        <v>92842</v>
      </c>
      <c r="B3893" s="197" t="s">
        <v>26095</v>
      </c>
      <c r="C3893" s="197" t="s">
        <v>170</v>
      </c>
      <c r="D3893" s="198">
        <v>8.5399999999999991</v>
      </c>
    </row>
    <row r="3894" spans="1:4" ht="13.5">
      <c r="A3894" s="197">
        <v>92843</v>
      </c>
      <c r="B3894" s="197" t="s">
        <v>26096</v>
      </c>
      <c r="C3894" s="197" t="s">
        <v>170</v>
      </c>
      <c r="D3894" s="198">
        <v>14.8</v>
      </c>
    </row>
    <row r="3895" spans="1:4" ht="13.5">
      <c r="A3895" s="197">
        <v>92844</v>
      </c>
      <c r="B3895" s="197" t="s">
        <v>26097</v>
      </c>
      <c r="C3895" s="197" t="s">
        <v>170</v>
      </c>
      <c r="D3895" s="198">
        <v>24.44</v>
      </c>
    </row>
    <row r="3896" spans="1:4" ht="13.5">
      <c r="A3896" s="197">
        <v>92845</v>
      </c>
      <c r="B3896" s="197" t="s">
        <v>26098</v>
      </c>
      <c r="C3896" s="197" t="s">
        <v>170</v>
      </c>
      <c r="D3896" s="198">
        <v>23.8</v>
      </c>
    </row>
    <row r="3897" spans="1:4" ht="13.5">
      <c r="A3897" s="197">
        <v>92846</v>
      </c>
      <c r="B3897" s="197" t="s">
        <v>26099</v>
      </c>
      <c r="C3897" s="197" t="s">
        <v>170</v>
      </c>
      <c r="D3897" s="198">
        <v>35.58</v>
      </c>
    </row>
    <row r="3898" spans="1:4" ht="13.5">
      <c r="A3898" s="197">
        <v>92847</v>
      </c>
      <c r="B3898" s="197" t="s">
        <v>26100</v>
      </c>
      <c r="C3898" s="197" t="s">
        <v>170</v>
      </c>
      <c r="D3898" s="198">
        <v>15.8</v>
      </c>
    </row>
    <row r="3899" spans="1:4" ht="13.5">
      <c r="A3899" s="197">
        <v>92848</v>
      </c>
      <c r="B3899" s="197" t="s">
        <v>26101</v>
      </c>
      <c r="C3899" s="197" t="s">
        <v>170</v>
      </c>
      <c r="D3899" s="198">
        <v>16.11</v>
      </c>
    </row>
    <row r="3900" spans="1:4" ht="13.5">
      <c r="A3900" s="197">
        <v>92849</v>
      </c>
      <c r="B3900" s="197" t="s">
        <v>26102</v>
      </c>
      <c r="C3900" s="197" t="s">
        <v>170</v>
      </c>
      <c r="D3900" s="198">
        <v>11.86</v>
      </c>
    </row>
    <row r="3901" spans="1:4" ht="13.5">
      <c r="A3901" s="197">
        <v>92850</v>
      </c>
      <c r="B3901" s="197" t="s">
        <v>26103</v>
      </c>
      <c r="C3901" s="197" t="s">
        <v>170</v>
      </c>
      <c r="D3901" s="198">
        <v>21.45</v>
      </c>
    </row>
    <row r="3902" spans="1:4" ht="13.5">
      <c r="A3902" s="197">
        <v>92851</v>
      </c>
      <c r="B3902" s="197" t="s">
        <v>26104</v>
      </c>
      <c r="C3902" s="197" t="s">
        <v>170</v>
      </c>
      <c r="D3902" s="198">
        <v>11.03</v>
      </c>
    </row>
    <row r="3903" spans="1:4" ht="13.5">
      <c r="A3903" s="197">
        <v>92852</v>
      </c>
      <c r="B3903" s="197" t="s">
        <v>26105</v>
      </c>
      <c r="C3903" s="197" t="s">
        <v>170</v>
      </c>
      <c r="D3903" s="198">
        <v>28.75</v>
      </c>
    </row>
    <row r="3904" spans="1:4" ht="13.5">
      <c r="A3904" s="197">
        <v>92853</v>
      </c>
      <c r="B3904" s="197" t="s">
        <v>26106</v>
      </c>
      <c r="C3904" s="197" t="s">
        <v>170</v>
      </c>
      <c r="D3904" s="198">
        <v>44.36</v>
      </c>
    </row>
    <row r="3905" spans="1:4" ht="13.5">
      <c r="A3905" s="197">
        <v>92854</v>
      </c>
      <c r="B3905" s="197" t="s">
        <v>26107</v>
      </c>
      <c r="C3905" s="197" t="s">
        <v>170</v>
      </c>
      <c r="D3905" s="198">
        <v>18.2</v>
      </c>
    </row>
    <row r="3906" spans="1:4" ht="13.5">
      <c r="A3906" s="197">
        <v>92855</v>
      </c>
      <c r="B3906" s="197" t="s">
        <v>26108</v>
      </c>
      <c r="C3906" s="197" t="s">
        <v>170</v>
      </c>
      <c r="D3906" s="198">
        <v>21.45</v>
      </c>
    </row>
    <row r="3907" spans="1:4" ht="13.5">
      <c r="A3907" s="197">
        <v>92856</v>
      </c>
      <c r="B3907" s="197" t="s">
        <v>26109</v>
      </c>
      <c r="C3907" s="197" t="s">
        <v>170</v>
      </c>
      <c r="D3907" s="198">
        <v>15.4</v>
      </c>
    </row>
    <row r="3908" spans="1:4" ht="13.5">
      <c r="A3908" s="197">
        <v>92857</v>
      </c>
      <c r="B3908" s="197" t="s">
        <v>26110</v>
      </c>
      <c r="C3908" s="197" t="s">
        <v>170</v>
      </c>
      <c r="D3908" s="198">
        <v>9.6</v>
      </c>
    </row>
    <row r="3909" spans="1:4" ht="13.5">
      <c r="A3909" s="197">
        <v>92858</v>
      </c>
      <c r="B3909" s="197" t="s">
        <v>26111</v>
      </c>
      <c r="C3909" s="197" t="s">
        <v>170</v>
      </c>
      <c r="D3909" s="198">
        <v>41.67</v>
      </c>
    </row>
    <row r="3910" spans="1:4" ht="13.5">
      <c r="A3910" s="197">
        <v>92859</v>
      </c>
      <c r="B3910" s="197" t="s">
        <v>26112</v>
      </c>
      <c r="C3910" s="197" t="s">
        <v>170</v>
      </c>
      <c r="D3910" s="198">
        <v>42.07</v>
      </c>
    </row>
    <row r="3911" spans="1:4" ht="13.5">
      <c r="A3911" s="197">
        <v>92860</v>
      </c>
      <c r="B3911" s="197" t="s">
        <v>26113</v>
      </c>
      <c r="C3911" s="197" t="s">
        <v>170</v>
      </c>
      <c r="D3911" s="198">
        <v>26</v>
      </c>
    </row>
    <row r="3912" spans="1:4" ht="13.5">
      <c r="A3912" s="197">
        <v>92861</v>
      </c>
      <c r="B3912" s="197" t="s">
        <v>26114</v>
      </c>
      <c r="C3912" s="197" t="s">
        <v>170</v>
      </c>
      <c r="D3912" s="198">
        <v>17.75</v>
      </c>
    </row>
    <row r="3913" spans="1:4" ht="13.5">
      <c r="A3913" s="197">
        <v>92862</v>
      </c>
      <c r="B3913" s="197" t="s">
        <v>26115</v>
      </c>
      <c r="C3913" s="197" t="s">
        <v>170</v>
      </c>
      <c r="D3913" s="198">
        <v>39.17</v>
      </c>
    </row>
    <row r="3914" spans="1:4" ht="13.5">
      <c r="A3914" s="197">
        <v>92863</v>
      </c>
      <c r="B3914" s="197" t="s">
        <v>26116</v>
      </c>
      <c r="C3914" s="197" t="s">
        <v>170</v>
      </c>
      <c r="D3914" s="198">
        <v>28.73</v>
      </c>
    </row>
    <row r="3915" spans="1:4" ht="13.5">
      <c r="A3915" s="197">
        <v>92864</v>
      </c>
      <c r="B3915" s="197" t="s">
        <v>26117</v>
      </c>
      <c r="C3915" s="197" t="s">
        <v>170</v>
      </c>
      <c r="D3915" s="198">
        <v>30.52</v>
      </c>
    </row>
    <row r="3916" spans="1:4" ht="13.5">
      <c r="A3916" s="197">
        <v>92210</v>
      </c>
      <c r="B3916" s="197" t="s">
        <v>26118</v>
      </c>
      <c r="C3916" s="197" t="s">
        <v>170</v>
      </c>
      <c r="D3916" s="198">
        <v>42.73</v>
      </c>
    </row>
    <row r="3917" spans="1:4" ht="13.5">
      <c r="A3917" s="197">
        <v>92211</v>
      </c>
      <c r="B3917" s="197" t="s">
        <v>26119</v>
      </c>
      <c r="C3917" s="197" t="s">
        <v>170</v>
      </c>
      <c r="D3917" s="198">
        <v>70.53</v>
      </c>
    </row>
    <row r="3918" spans="1:4" ht="13.5">
      <c r="A3918" s="197">
        <v>92212</v>
      </c>
      <c r="B3918" s="197" t="s">
        <v>26120</v>
      </c>
      <c r="C3918" s="197" t="s">
        <v>170</v>
      </c>
      <c r="D3918" s="198">
        <v>65.56</v>
      </c>
    </row>
    <row r="3919" spans="1:4" ht="13.5">
      <c r="A3919" s="197">
        <v>92213</v>
      </c>
      <c r="B3919" s="197" t="s">
        <v>26121</v>
      </c>
      <c r="C3919" s="197" t="s">
        <v>170</v>
      </c>
      <c r="D3919" s="198">
        <v>74.23</v>
      </c>
    </row>
    <row r="3920" spans="1:4" ht="13.5">
      <c r="A3920" s="197">
        <v>92214</v>
      </c>
      <c r="B3920" s="197" t="s">
        <v>26122</v>
      </c>
      <c r="C3920" s="197" t="s">
        <v>170</v>
      </c>
      <c r="D3920" s="198">
        <v>12.88</v>
      </c>
    </row>
    <row r="3921" spans="1:4" ht="13.5">
      <c r="A3921" s="197">
        <v>92215</v>
      </c>
      <c r="B3921" s="197" t="s">
        <v>26123</v>
      </c>
      <c r="C3921" s="197" t="s">
        <v>170</v>
      </c>
      <c r="D3921" s="198">
        <v>121.2</v>
      </c>
    </row>
    <row r="3922" spans="1:4" ht="13.5">
      <c r="A3922" s="197">
        <v>92216</v>
      </c>
      <c r="B3922" s="197" t="s">
        <v>26124</v>
      </c>
      <c r="C3922" s="197" t="s">
        <v>170</v>
      </c>
      <c r="D3922" s="198">
        <v>28.05</v>
      </c>
    </row>
    <row r="3923" spans="1:4" ht="13.5">
      <c r="A3923" s="197">
        <v>92219</v>
      </c>
      <c r="B3923" s="197" t="s">
        <v>26125</v>
      </c>
      <c r="C3923" s="197" t="s">
        <v>170</v>
      </c>
      <c r="D3923" s="198">
        <v>82.54</v>
      </c>
    </row>
    <row r="3924" spans="1:4" ht="13.5">
      <c r="A3924" s="197">
        <v>92220</v>
      </c>
      <c r="B3924" s="197" t="s">
        <v>26126</v>
      </c>
      <c r="C3924" s="197" t="s">
        <v>170</v>
      </c>
      <c r="D3924" s="198">
        <v>44.46</v>
      </c>
    </row>
    <row r="3925" spans="1:4" ht="13.5">
      <c r="A3925" s="197">
        <v>92221</v>
      </c>
      <c r="B3925" s="197" t="s">
        <v>44154</v>
      </c>
      <c r="C3925" s="197" t="s">
        <v>170</v>
      </c>
      <c r="D3925" s="198">
        <v>312.77</v>
      </c>
    </row>
    <row r="3926" spans="1:4" ht="13.5">
      <c r="A3926" s="197">
        <v>92222</v>
      </c>
      <c r="B3926" s="197" t="s">
        <v>26127</v>
      </c>
      <c r="C3926" s="197" t="s">
        <v>170</v>
      </c>
      <c r="D3926" s="198">
        <v>62.06</v>
      </c>
    </row>
    <row r="3927" spans="1:4" ht="13.5">
      <c r="A3927" s="197">
        <v>92223</v>
      </c>
      <c r="B3927" s="197" t="s">
        <v>26128</v>
      </c>
      <c r="C3927" s="197" t="s">
        <v>170</v>
      </c>
      <c r="D3927" s="198">
        <v>56.93</v>
      </c>
    </row>
    <row r="3928" spans="1:4" ht="13.5">
      <c r="A3928" s="197">
        <v>92224</v>
      </c>
      <c r="B3928" s="197" t="s">
        <v>26129</v>
      </c>
      <c r="C3928" s="197" t="s">
        <v>170</v>
      </c>
      <c r="D3928" s="198">
        <v>236.16</v>
      </c>
    </row>
    <row r="3929" spans="1:4" ht="13.5">
      <c r="A3929" s="197">
        <v>92226</v>
      </c>
      <c r="B3929" s="197" t="s">
        <v>26130</v>
      </c>
      <c r="C3929" s="197" t="s">
        <v>170</v>
      </c>
      <c r="D3929" s="198">
        <v>48.59</v>
      </c>
    </row>
    <row r="3930" spans="1:4" ht="13.5">
      <c r="A3930" s="197">
        <v>92808</v>
      </c>
      <c r="B3930" s="197" t="s">
        <v>26131</v>
      </c>
      <c r="C3930" s="197" t="s">
        <v>170</v>
      </c>
      <c r="D3930" s="198">
        <v>47.99</v>
      </c>
    </row>
    <row r="3931" spans="1:4" ht="13.5">
      <c r="A3931" s="197">
        <v>92809</v>
      </c>
      <c r="B3931" s="197" t="s">
        <v>26132</v>
      </c>
      <c r="C3931" s="197" t="s">
        <v>170</v>
      </c>
      <c r="D3931" s="198">
        <v>86.07</v>
      </c>
    </row>
    <row r="3932" spans="1:4" ht="13.5">
      <c r="A3932" s="197">
        <v>92810</v>
      </c>
      <c r="B3932" s="197" t="s">
        <v>26133</v>
      </c>
      <c r="C3932" s="197" t="s">
        <v>170</v>
      </c>
      <c r="D3932" s="198">
        <v>15.81</v>
      </c>
    </row>
    <row r="3933" spans="1:4" ht="13.5">
      <c r="A3933" s="197">
        <v>92811</v>
      </c>
      <c r="B3933" s="197" t="s">
        <v>26134</v>
      </c>
      <c r="C3933" s="197" t="s">
        <v>170</v>
      </c>
      <c r="D3933" s="198">
        <v>81.17</v>
      </c>
    </row>
    <row r="3934" spans="1:4" ht="13.5">
      <c r="A3934" s="197">
        <v>92812</v>
      </c>
      <c r="B3934" s="197" t="s">
        <v>26135</v>
      </c>
      <c r="C3934" s="197" t="s">
        <v>170</v>
      </c>
      <c r="D3934" s="198">
        <v>78.760000000000005</v>
      </c>
    </row>
    <row r="3935" spans="1:4" ht="13.5">
      <c r="A3935" s="197">
        <v>92813</v>
      </c>
      <c r="B3935" s="197" t="s">
        <v>26136</v>
      </c>
      <c r="C3935" s="197" t="s">
        <v>170</v>
      </c>
      <c r="D3935" s="198">
        <v>26.55</v>
      </c>
    </row>
    <row r="3936" spans="1:4" ht="13.5">
      <c r="A3936" s="197">
        <v>92814</v>
      </c>
      <c r="B3936" s="197" t="s">
        <v>26137</v>
      </c>
      <c r="C3936" s="197" t="s">
        <v>170</v>
      </c>
      <c r="D3936" s="198">
        <v>24.53</v>
      </c>
    </row>
    <row r="3937" spans="1:4" ht="13.5">
      <c r="A3937" s="197">
        <v>92815</v>
      </c>
      <c r="B3937" s="197" t="s">
        <v>26138</v>
      </c>
      <c r="C3937" s="197" t="s">
        <v>170</v>
      </c>
      <c r="D3937" s="198">
        <v>71.260000000000005</v>
      </c>
    </row>
    <row r="3938" spans="1:4" ht="13.5">
      <c r="A3938" s="197">
        <v>92816</v>
      </c>
      <c r="B3938" s="197" t="s">
        <v>26139</v>
      </c>
      <c r="C3938" s="197" t="s">
        <v>170</v>
      </c>
      <c r="D3938" s="198">
        <v>18.41</v>
      </c>
    </row>
    <row r="3939" spans="1:4" ht="13.5">
      <c r="A3939" s="197">
        <v>92817</v>
      </c>
      <c r="B3939" s="197" t="s">
        <v>26140</v>
      </c>
      <c r="C3939" s="197" t="s">
        <v>170</v>
      </c>
      <c r="D3939" s="198">
        <v>252.98</v>
      </c>
    </row>
    <row r="3940" spans="1:4" ht="13.5">
      <c r="A3940" s="197">
        <v>92818</v>
      </c>
      <c r="B3940" s="197" t="s">
        <v>26141</v>
      </c>
      <c r="C3940" s="197" t="s">
        <v>170</v>
      </c>
      <c r="D3940" s="198">
        <v>217.88</v>
      </c>
    </row>
    <row r="3941" spans="1:4" ht="13.5">
      <c r="A3941" s="197">
        <v>92819</v>
      </c>
      <c r="B3941" s="197" t="s">
        <v>26142</v>
      </c>
      <c r="C3941" s="197" t="s">
        <v>170</v>
      </c>
      <c r="D3941" s="198">
        <v>27.61</v>
      </c>
    </row>
    <row r="3942" spans="1:4" ht="13.5">
      <c r="A3942" s="197">
        <v>92820</v>
      </c>
      <c r="B3942" s="197" t="s">
        <v>26143</v>
      </c>
      <c r="C3942" s="197" t="s">
        <v>170</v>
      </c>
      <c r="D3942" s="198">
        <v>195.66</v>
      </c>
    </row>
    <row r="3943" spans="1:4" ht="13.5">
      <c r="A3943" s="197">
        <v>92821</v>
      </c>
      <c r="B3943" s="197" t="s">
        <v>26144</v>
      </c>
      <c r="C3943" s="197" t="s">
        <v>170</v>
      </c>
      <c r="D3943" s="198">
        <v>27.61</v>
      </c>
    </row>
    <row r="3944" spans="1:4" ht="13.5">
      <c r="A3944" s="197">
        <v>92822</v>
      </c>
      <c r="B3944" s="197" t="s">
        <v>26145</v>
      </c>
      <c r="C3944" s="197" t="s">
        <v>170</v>
      </c>
      <c r="D3944" s="198">
        <v>64.95</v>
      </c>
    </row>
    <row r="3945" spans="1:4" ht="13.5">
      <c r="A3945" s="197">
        <v>92824</v>
      </c>
      <c r="B3945" s="197" t="s">
        <v>26146</v>
      </c>
      <c r="C3945" s="197" t="s">
        <v>170</v>
      </c>
      <c r="D3945" s="198">
        <v>135.69999999999999</v>
      </c>
    </row>
    <row r="3946" spans="1:4" ht="13.5">
      <c r="A3946" s="197">
        <v>92825</v>
      </c>
      <c r="B3946" s="197" t="s">
        <v>26147</v>
      </c>
      <c r="C3946" s="197" t="s">
        <v>170</v>
      </c>
      <c r="D3946" s="198">
        <v>32.75</v>
      </c>
    </row>
    <row r="3947" spans="1:4" ht="13.5">
      <c r="A3947" s="197">
        <v>92826</v>
      </c>
      <c r="B3947" s="197" t="s">
        <v>26148</v>
      </c>
      <c r="C3947" s="197" t="s">
        <v>170</v>
      </c>
      <c r="D3947" s="198">
        <v>72.760000000000005</v>
      </c>
    </row>
    <row r="3948" spans="1:4" ht="13.5">
      <c r="A3948" s="197">
        <v>92827</v>
      </c>
      <c r="B3948" s="197" t="s">
        <v>26149</v>
      </c>
      <c r="C3948" s="197" t="s">
        <v>119</v>
      </c>
      <c r="D3948" s="198">
        <v>51.94</v>
      </c>
    </row>
    <row r="3949" spans="1:4" ht="13.5">
      <c r="A3949" s="197">
        <v>92828</v>
      </c>
      <c r="B3949" s="197" t="s">
        <v>26150</v>
      </c>
      <c r="C3949" s="197" t="s">
        <v>170</v>
      </c>
      <c r="D3949" s="198">
        <v>14.41</v>
      </c>
    </row>
    <row r="3950" spans="1:4" ht="13.5">
      <c r="A3950" s="197">
        <v>92829</v>
      </c>
      <c r="B3950" s="197" t="s">
        <v>26151</v>
      </c>
      <c r="C3950" s="197" t="s">
        <v>170</v>
      </c>
      <c r="D3950" s="198">
        <v>17.149999999999999</v>
      </c>
    </row>
    <row r="3951" spans="1:4" ht="13.5">
      <c r="A3951" s="197">
        <v>92830</v>
      </c>
      <c r="B3951" s="197" t="s">
        <v>26152</v>
      </c>
      <c r="C3951" s="197" t="s">
        <v>170</v>
      </c>
      <c r="D3951" s="198">
        <v>18.059999999999999</v>
      </c>
    </row>
    <row r="3952" spans="1:4" ht="13.5">
      <c r="A3952" s="197">
        <v>92831</v>
      </c>
      <c r="B3952" s="197" t="s">
        <v>26153</v>
      </c>
      <c r="C3952" s="197" t="s">
        <v>170</v>
      </c>
      <c r="D3952" s="198">
        <v>30.98</v>
      </c>
    </row>
    <row r="3953" spans="1:4" ht="13.5">
      <c r="A3953" s="197">
        <v>92832</v>
      </c>
      <c r="B3953" s="197" t="s">
        <v>26154</v>
      </c>
      <c r="C3953" s="197" t="s">
        <v>170</v>
      </c>
      <c r="D3953" s="198">
        <v>23.98</v>
      </c>
    </row>
    <row r="3954" spans="1:4" ht="13.5">
      <c r="A3954" s="197">
        <v>95565</v>
      </c>
      <c r="B3954" s="197" t="s">
        <v>26155</v>
      </c>
      <c r="C3954" s="197" t="s">
        <v>170</v>
      </c>
      <c r="D3954" s="198">
        <v>11.64</v>
      </c>
    </row>
    <row r="3955" spans="1:4" ht="13.5">
      <c r="A3955" s="197">
        <v>95566</v>
      </c>
      <c r="B3955" s="197" t="s">
        <v>26156</v>
      </c>
      <c r="C3955" s="197" t="s">
        <v>170</v>
      </c>
      <c r="D3955" s="198">
        <v>23.35</v>
      </c>
    </row>
    <row r="3956" spans="1:4" ht="13.5">
      <c r="A3956" s="197">
        <v>95567</v>
      </c>
      <c r="B3956" s="197" t="s">
        <v>26157</v>
      </c>
      <c r="C3956" s="197" t="s">
        <v>170</v>
      </c>
      <c r="D3956" s="198">
        <v>8.59</v>
      </c>
    </row>
    <row r="3957" spans="1:4" ht="13.5">
      <c r="A3957" s="197">
        <v>95568</v>
      </c>
      <c r="B3957" s="197" t="s">
        <v>26158</v>
      </c>
      <c r="C3957" s="197" t="s">
        <v>170</v>
      </c>
      <c r="D3957" s="198">
        <v>26.28</v>
      </c>
    </row>
    <row r="3958" spans="1:4" ht="13.5">
      <c r="A3958" s="197">
        <v>95569</v>
      </c>
      <c r="B3958" s="197" t="s">
        <v>26159</v>
      </c>
      <c r="C3958" s="197" t="s">
        <v>170</v>
      </c>
      <c r="D3958" s="198">
        <v>12.39</v>
      </c>
    </row>
    <row r="3959" spans="1:4" ht="13.5">
      <c r="A3959" s="197">
        <v>95570</v>
      </c>
      <c r="B3959" s="197" t="s">
        <v>26160</v>
      </c>
      <c r="C3959" s="197" t="s">
        <v>170</v>
      </c>
      <c r="D3959" s="198">
        <v>36.659999999999997</v>
      </c>
    </row>
    <row r="3960" spans="1:4" ht="13.5">
      <c r="A3960" s="197">
        <v>95571</v>
      </c>
      <c r="B3960" s="197" t="s">
        <v>26161</v>
      </c>
      <c r="C3960" s="197" t="s">
        <v>170</v>
      </c>
      <c r="D3960" s="198">
        <v>13.39</v>
      </c>
    </row>
    <row r="3961" spans="1:4" ht="13.5">
      <c r="A3961" s="197">
        <v>95572</v>
      </c>
      <c r="B3961" s="197" t="s">
        <v>26162</v>
      </c>
      <c r="C3961" s="197" t="s">
        <v>170</v>
      </c>
      <c r="D3961" s="198">
        <v>12.7</v>
      </c>
    </row>
    <row r="3962" spans="1:4" ht="13.5">
      <c r="A3962" s="197">
        <v>97127</v>
      </c>
      <c r="B3962" s="197" t="s">
        <v>26163</v>
      </c>
      <c r="C3962" s="197" t="s">
        <v>170</v>
      </c>
      <c r="D3962" s="198">
        <v>13.42</v>
      </c>
    </row>
    <row r="3963" spans="1:4" ht="13.5">
      <c r="A3963" s="197">
        <v>97128</v>
      </c>
      <c r="B3963" s="197" t="s">
        <v>26164</v>
      </c>
      <c r="C3963" s="197" t="s">
        <v>170</v>
      </c>
      <c r="D3963" s="198">
        <v>21.18</v>
      </c>
    </row>
    <row r="3964" spans="1:4" ht="13.5">
      <c r="A3964" s="197">
        <v>97129</v>
      </c>
      <c r="B3964" s="197" t="s">
        <v>26165</v>
      </c>
      <c r="C3964" s="197" t="s">
        <v>170</v>
      </c>
      <c r="D3964" s="198">
        <v>36.659999999999997</v>
      </c>
    </row>
    <row r="3965" spans="1:4" ht="13.5">
      <c r="A3965" s="197">
        <v>97130</v>
      </c>
      <c r="B3965" s="197" t="s">
        <v>26166</v>
      </c>
      <c r="C3965" s="197" t="s">
        <v>170</v>
      </c>
      <c r="D3965" s="198">
        <v>22.37</v>
      </c>
    </row>
    <row r="3966" spans="1:4" ht="13.5">
      <c r="A3966" s="197">
        <v>97131</v>
      </c>
      <c r="B3966" s="197" t="s">
        <v>26167</v>
      </c>
      <c r="C3966" s="197" t="s">
        <v>170</v>
      </c>
      <c r="D3966" s="198">
        <v>9.8800000000000008</v>
      </c>
    </row>
    <row r="3967" spans="1:4" ht="13.5">
      <c r="A3967" s="197">
        <v>97132</v>
      </c>
      <c r="B3967" s="197" t="s">
        <v>26168</v>
      </c>
      <c r="C3967" s="197" t="s">
        <v>170</v>
      </c>
      <c r="D3967" s="198">
        <v>21.97</v>
      </c>
    </row>
    <row r="3968" spans="1:4" ht="13.5">
      <c r="A3968" s="197">
        <v>97133</v>
      </c>
      <c r="B3968" s="197" t="s">
        <v>26169</v>
      </c>
      <c r="C3968" s="197" t="s">
        <v>170</v>
      </c>
      <c r="D3968" s="198">
        <v>19.47</v>
      </c>
    </row>
    <row r="3969" spans="1:4" ht="13.5">
      <c r="A3969" s="197">
        <v>97134</v>
      </c>
      <c r="B3969" s="197" t="s">
        <v>26170</v>
      </c>
      <c r="C3969" s="197" t="s">
        <v>170</v>
      </c>
      <c r="D3969" s="198">
        <v>22.99</v>
      </c>
    </row>
    <row r="3970" spans="1:4" ht="13.5">
      <c r="A3970" s="197">
        <v>97135</v>
      </c>
      <c r="B3970" s="197" t="s">
        <v>26171</v>
      </c>
      <c r="C3970" s="197" t="s">
        <v>170</v>
      </c>
      <c r="D3970" s="198">
        <v>9.0500000000000007</v>
      </c>
    </row>
    <row r="3971" spans="1:4" ht="13.5">
      <c r="A3971" s="197">
        <v>97136</v>
      </c>
      <c r="B3971" s="197" t="s">
        <v>26172</v>
      </c>
      <c r="C3971" s="197" t="s">
        <v>170</v>
      </c>
      <c r="D3971" s="198">
        <v>26.77</v>
      </c>
    </row>
    <row r="3972" spans="1:4" ht="13.5">
      <c r="A3972" s="197">
        <v>97137</v>
      </c>
      <c r="B3972" s="197" t="s">
        <v>26173</v>
      </c>
      <c r="C3972" s="197" t="s">
        <v>170</v>
      </c>
      <c r="D3972" s="198">
        <v>36.67</v>
      </c>
    </row>
    <row r="3973" spans="1:4" ht="13.5">
      <c r="A3973" s="197">
        <v>97138</v>
      </c>
      <c r="B3973" s="197" t="s">
        <v>26174</v>
      </c>
      <c r="C3973" s="197" t="s">
        <v>170</v>
      </c>
      <c r="D3973" s="198">
        <v>51.43</v>
      </c>
    </row>
    <row r="3974" spans="1:4" ht="13.5">
      <c r="A3974" s="197">
        <v>97139</v>
      </c>
      <c r="B3974" s="197" t="s">
        <v>26175</v>
      </c>
      <c r="C3974" s="197" t="s">
        <v>170</v>
      </c>
      <c r="D3974" s="198">
        <v>28.41</v>
      </c>
    </row>
    <row r="3975" spans="1:4" ht="13.5">
      <c r="A3975" s="197">
        <v>97140</v>
      </c>
      <c r="B3975" s="197" t="s">
        <v>26176</v>
      </c>
      <c r="C3975" s="197" t="s">
        <v>170</v>
      </c>
      <c r="D3975" s="198">
        <v>42.38</v>
      </c>
    </row>
    <row r="3976" spans="1:4" ht="13.5">
      <c r="A3976" s="197">
        <v>103089</v>
      </c>
      <c r="B3976" s="197" t="s">
        <v>26177</v>
      </c>
      <c r="C3976" s="197" t="s">
        <v>170</v>
      </c>
      <c r="D3976" s="198">
        <v>28.34</v>
      </c>
    </row>
    <row r="3977" spans="1:4" ht="13.5">
      <c r="A3977" s="197">
        <v>103090</v>
      </c>
      <c r="B3977" s="197" t="s">
        <v>26178</v>
      </c>
      <c r="C3977" s="197" t="s">
        <v>170</v>
      </c>
      <c r="D3977" s="198">
        <v>16.22</v>
      </c>
    </row>
    <row r="3978" spans="1:4" ht="13.5">
      <c r="A3978" s="197">
        <v>103091</v>
      </c>
      <c r="B3978" s="197" t="s">
        <v>26179</v>
      </c>
      <c r="C3978" s="197" t="s">
        <v>170</v>
      </c>
      <c r="D3978" s="198">
        <v>44.41</v>
      </c>
    </row>
    <row r="3979" spans="1:4" ht="13.5">
      <c r="A3979" s="197">
        <v>103092</v>
      </c>
      <c r="B3979" s="197" t="s">
        <v>26180</v>
      </c>
      <c r="C3979" s="197" t="s">
        <v>170</v>
      </c>
      <c r="D3979" s="198">
        <v>19.47</v>
      </c>
    </row>
    <row r="3980" spans="1:4" ht="13.5">
      <c r="A3980" s="197">
        <v>103093</v>
      </c>
      <c r="B3980" s="197" t="s">
        <v>26181</v>
      </c>
      <c r="C3980" s="197" t="s">
        <v>170</v>
      </c>
      <c r="D3980" s="198">
        <v>72.790000000000006</v>
      </c>
    </row>
    <row r="3981" spans="1:4" ht="13.5">
      <c r="A3981" s="197">
        <v>103094</v>
      </c>
      <c r="B3981" s="197" t="s">
        <v>26182</v>
      </c>
      <c r="C3981" s="197" t="s">
        <v>170</v>
      </c>
      <c r="D3981" s="198">
        <v>7.62</v>
      </c>
    </row>
    <row r="3982" spans="1:4" ht="13.5">
      <c r="A3982" s="197">
        <v>103095</v>
      </c>
      <c r="B3982" s="197" t="s">
        <v>26183</v>
      </c>
      <c r="C3982" s="197" t="s">
        <v>170</v>
      </c>
      <c r="D3982" s="198">
        <v>7.29</v>
      </c>
    </row>
    <row r="3983" spans="1:4" ht="13.5">
      <c r="A3983" s="197">
        <v>103096</v>
      </c>
      <c r="B3983" s="197" t="s">
        <v>26184</v>
      </c>
      <c r="C3983" s="197" t="s">
        <v>170</v>
      </c>
      <c r="D3983" s="198">
        <v>10.46</v>
      </c>
    </row>
    <row r="3984" spans="1:4" ht="13.5">
      <c r="A3984" s="197">
        <v>103097</v>
      </c>
      <c r="B3984" s="197" t="s">
        <v>26185</v>
      </c>
      <c r="C3984" s="197" t="s">
        <v>170</v>
      </c>
      <c r="D3984" s="198">
        <v>19.079999999999998</v>
      </c>
    </row>
    <row r="3985" spans="1:4" ht="13.5">
      <c r="A3985" s="197">
        <v>103098</v>
      </c>
      <c r="B3985" s="197" t="s">
        <v>26186</v>
      </c>
      <c r="C3985" s="197" t="s">
        <v>170</v>
      </c>
      <c r="D3985" s="198">
        <v>15.44</v>
      </c>
    </row>
    <row r="3986" spans="1:4" ht="13.5">
      <c r="A3986" s="197">
        <v>103099</v>
      </c>
      <c r="B3986" s="197" t="s">
        <v>26187</v>
      </c>
      <c r="C3986" s="197" t="s">
        <v>170</v>
      </c>
      <c r="D3986" s="198">
        <v>26.42</v>
      </c>
    </row>
    <row r="3987" spans="1:4" ht="13.5">
      <c r="A3987" s="197">
        <v>103100</v>
      </c>
      <c r="B3987" s="197" t="s">
        <v>26188</v>
      </c>
      <c r="C3987" s="197" t="s">
        <v>170</v>
      </c>
      <c r="D3987" s="198">
        <v>40.42</v>
      </c>
    </row>
    <row r="3988" spans="1:4" ht="13.5">
      <c r="A3988" s="197">
        <v>103101</v>
      </c>
      <c r="B3988" s="197" t="s">
        <v>26189</v>
      </c>
      <c r="C3988" s="197" t="s">
        <v>170</v>
      </c>
      <c r="D3988" s="198">
        <v>63.25</v>
      </c>
    </row>
    <row r="3989" spans="1:4" ht="13.5">
      <c r="A3989" s="197">
        <v>103102</v>
      </c>
      <c r="B3989" s="197" t="s">
        <v>26190</v>
      </c>
      <c r="C3989" s="197" t="s">
        <v>170</v>
      </c>
      <c r="D3989" s="198">
        <v>10.57</v>
      </c>
    </row>
    <row r="3990" spans="1:4" ht="13.5">
      <c r="A3990" s="197">
        <v>103103</v>
      </c>
      <c r="B3990" s="197" t="s">
        <v>26191</v>
      </c>
      <c r="C3990" s="197" t="s">
        <v>170</v>
      </c>
      <c r="D3990" s="198">
        <v>25.31</v>
      </c>
    </row>
    <row r="3991" spans="1:4" ht="13.5">
      <c r="A3991" s="197">
        <v>103104</v>
      </c>
      <c r="B3991" s="197" t="s">
        <v>26192</v>
      </c>
      <c r="C3991" s="197" t="s">
        <v>170</v>
      </c>
      <c r="D3991" s="198">
        <v>41.72</v>
      </c>
    </row>
    <row r="3992" spans="1:4" ht="13.5">
      <c r="A3992" s="197">
        <v>103105</v>
      </c>
      <c r="B3992" s="197" t="s">
        <v>26193</v>
      </c>
      <c r="C3992" s="197" t="s">
        <v>170</v>
      </c>
      <c r="D3992" s="198">
        <v>59.32</v>
      </c>
    </row>
    <row r="3993" spans="1:4" ht="13.5">
      <c r="A3993" s="197">
        <v>103106</v>
      </c>
      <c r="B3993" s="197" t="s">
        <v>26194</v>
      </c>
      <c r="C3993" s="197" t="s">
        <v>170</v>
      </c>
      <c r="D3993" s="198">
        <v>233.42</v>
      </c>
    </row>
    <row r="3994" spans="1:4" ht="13.5">
      <c r="A3994" s="197">
        <v>103107</v>
      </c>
      <c r="B3994" s="197" t="s">
        <v>26195</v>
      </c>
      <c r="C3994" s="197" t="s">
        <v>170</v>
      </c>
      <c r="D3994" s="198">
        <v>45.25</v>
      </c>
    </row>
    <row r="3995" spans="1:4" ht="13.5">
      <c r="A3995" s="197">
        <v>103108</v>
      </c>
      <c r="B3995" s="197" t="s">
        <v>26196</v>
      </c>
      <c r="C3995" s="197" t="s">
        <v>170</v>
      </c>
      <c r="D3995" s="198">
        <v>18.64</v>
      </c>
    </row>
    <row r="3996" spans="1:4" ht="13.5">
      <c r="A3996" s="197">
        <v>103109</v>
      </c>
      <c r="B3996" s="197" t="s">
        <v>26197</v>
      </c>
      <c r="C3996" s="197" t="s">
        <v>170</v>
      </c>
      <c r="D3996" s="198">
        <v>27.84</v>
      </c>
    </row>
    <row r="3997" spans="1:4" ht="13.5">
      <c r="A3997" s="197">
        <v>103110</v>
      </c>
      <c r="B3997" s="197" t="s">
        <v>26198</v>
      </c>
      <c r="C3997" s="197" t="s">
        <v>170</v>
      </c>
      <c r="D3997" s="198">
        <v>27.84</v>
      </c>
    </row>
    <row r="3998" spans="1:4" ht="13.5">
      <c r="A3998" s="197">
        <v>103111</v>
      </c>
      <c r="B3998" s="197" t="s">
        <v>26199</v>
      </c>
      <c r="C3998" s="197" t="s">
        <v>170</v>
      </c>
      <c r="D3998" s="198">
        <v>28.09</v>
      </c>
    </row>
    <row r="3999" spans="1:4" ht="13.5">
      <c r="A3999" s="197">
        <v>103112</v>
      </c>
      <c r="B3999" s="197" t="s">
        <v>26200</v>
      </c>
      <c r="C3999" s="197" t="s">
        <v>170</v>
      </c>
      <c r="D3999" s="198">
        <v>67.23</v>
      </c>
    </row>
    <row r="4000" spans="1:4" ht="13.5">
      <c r="A4000" s="197">
        <v>103113</v>
      </c>
      <c r="B4000" s="197" t="s">
        <v>26201</v>
      </c>
      <c r="C4000" s="197" t="s">
        <v>119</v>
      </c>
      <c r="D4000" s="198">
        <v>94.05</v>
      </c>
    </row>
    <row r="4001" spans="1:4" ht="13.5">
      <c r="A4001" s="197">
        <v>103114</v>
      </c>
      <c r="B4001" s="197" t="s">
        <v>26202</v>
      </c>
      <c r="C4001" s="197" t="s">
        <v>170</v>
      </c>
      <c r="D4001" s="198">
        <v>17.489999999999998</v>
      </c>
    </row>
    <row r="4002" spans="1:4" ht="13.5">
      <c r="A4002" s="197">
        <v>103115</v>
      </c>
      <c r="B4002" s="197" t="s">
        <v>26203</v>
      </c>
      <c r="C4002" s="197" t="s">
        <v>170</v>
      </c>
      <c r="D4002" s="198">
        <v>24.16</v>
      </c>
    </row>
    <row r="4003" spans="1:4" ht="13.5">
      <c r="A4003" s="197">
        <v>103116</v>
      </c>
      <c r="B4003" s="197" t="s">
        <v>26204</v>
      </c>
      <c r="C4003" s="197" t="s">
        <v>170</v>
      </c>
      <c r="D4003" s="198">
        <v>34.78</v>
      </c>
    </row>
    <row r="4004" spans="1:4" ht="13.5">
      <c r="A4004" s="197">
        <v>103117</v>
      </c>
      <c r="B4004" s="197" t="s">
        <v>26205</v>
      </c>
      <c r="C4004" s="197" t="s">
        <v>170</v>
      </c>
      <c r="D4004" s="198">
        <v>21.81</v>
      </c>
    </row>
    <row r="4005" spans="1:4" ht="13.5">
      <c r="A4005" s="197">
        <v>103118</v>
      </c>
      <c r="B4005" s="197" t="s">
        <v>26206</v>
      </c>
      <c r="C4005" s="197" t="s">
        <v>170</v>
      </c>
      <c r="D4005" s="198">
        <v>34.15</v>
      </c>
    </row>
    <row r="4006" spans="1:4" ht="13.5">
      <c r="A4006" s="197">
        <v>103119</v>
      </c>
      <c r="B4006" s="197" t="s">
        <v>26207</v>
      </c>
      <c r="C4006" s="197" t="s">
        <v>170</v>
      </c>
      <c r="D4006" s="198">
        <v>34.78</v>
      </c>
    </row>
    <row r="4007" spans="1:4" ht="13.5">
      <c r="A4007" s="197">
        <v>103120</v>
      </c>
      <c r="B4007" s="197" t="s">
        <v>26208</v>
      </c>
      <c r="C4007" s="197" t="s">
        <v>170</v>
      </c>
      <c r="D4007" s="198">
        <v>51.95</v>
      </c>
    </row>
    <row r="4008" spans="1:4" ht="13.5">
      <c r="A4008" s="197">
        <v>103121</v>
      </c>
      <c r="B4008" s="197" t="s">
        <v>26209</v>
      </c>
      <c r="C4008" s="197" t="s">
        <v>170</v>
      </c>
      <c r="D4008" s="198">
        <v>13.9</v>
      </c>
    </row>
    <row r="4009" spans="1:4" ht="13.5">
      <c r="A4009" s="197">
        <v>103122</v>
      </c>
      <c r="B4009" s="197" t="s">
        <v>26210</v>
      </c>
      <c r="C4009" s="197" t="s">
        <v>170</v>
      </c>
      <c r="D4009" s="198">
        <v>14.22</v>
      </c>
    </row>
    <row r="4010" spans="1:4" ht="13.5">
      <c r="A4010" s="197">
        <v>103123</v>
      </c>
      <c r="B4010" s="197" t="s">
        <v>26211</v>
      </c>
      <c r="C4010" s="197" t="s">
        <v>170</v>
      </c>
      <c r="D4010" s="198">
        <v>23.01</v>
      </c>
    </row>
    <row r="4011" spans="1:4" ht="13.5">
      <c r="A4011" s="197">
        <v>103124</v>
      </c>
      <c r="B4011" s="197" t="s">
        <v>26212</v>
      </c>
      <c r="C4011" s="197" t="s">
        <v>170</v>
      </c>
      <c r="D4011" s="198">
        <v>25.07</v>
      </c>
    </row>
    <row r="4012" spans="1:4" ht="13.5">
      <c r="A4012" s="197">
        <v>103125</v>
      </c>
      <c r="B4012" s="197" t="s">
        <v>26213</v>
      </c>
      <c r="C4012" s="197" t="s">
        <v>170</v>
      </c>
      <c r="D4012" s="198">
        <v>38.25</v>
      </c>
    </row>
    <row r="4013" spans="1:4" ht="13.5">
      <c r="A4013" s="197">
        <v>103126</v>
      </c>
      <c r="B4013" s="197" t="s">
        <v>26214</v>
      </c>
      <c r="C4013" s="197" t="s">
        <v>170</v>
      </c>
      <c r="D4013" s="198">
        <v>51.95</v>
      </c>
    </row>
    <row r="4014" spans="1:4" ht="13.5">
      <c r="A4014" s="197">
        <v>103127</v>
      </c>
      <c r="B4014" s="197" t="s">
        <v>26215</v>
      </c>
      <c r="C4014" s="197" t="s">
        <v>170</v>
      </c>
      <c r="D4014" s="198">
        <v>101.85</v>
      </c>
    </row>
    <row r="4015" spans="1:4" ht="13.5">
      <c r="A4015" s="197">
        <v>103128</v>
      </c>
      <c r="B4015" s="197" t="s">
        <v>26216</v>
      </c>
      <c r="C4015" s="197" t="s">
        <v>170</v>
      </c>
      <c r="D4015" s="198">
        <v>103.47</v>
      </c>
    </row>
    <row r="4016" spans="1:4" ht="13.5">
      <c r="A4016" s="197">
        <v>103129</v>
      </c>
      <c r="B4016" s="197" t="s">
        <v>26217</v>
      </c>
      <c r="C4016" s="197" t="s">
        <v>170</v>
      </c>
      <c r="D4016" s="198">
        <v>252.87</v>
      </c>
    </row>
    <row r="4017" spans="1:4" ht="13.5">
      <c r="A4017" s="197">
        <v>103130</v>
      </c>
      <c r="B4017" s="197" t="s">
        <v>26218</v>
      </c>
      <c r="C4017" s="197" t="s">
        <v>170</v>
      </c>
      <c r="D4017" s="198">
        <v>258.82</v>
      </c>
    </row>
    <row r="4018" spans="1:4" ht="13.5">
      <c r="A4018" s="197">
        <v>103131</v>
      </c>
      <c r="B4018" s="197" t="s">
        <v>26219</v>
      </c>
      <c r="C4018" s="197" t="s">
        <v>170</v>
      </c>
      <c r="D4018" s="198">
        <v>297.48</v>
      </c>
    </row>
    <row r="4019" spans="1:4" ht="13.5">
      <c r="A4019" s="197">
        <v>103132</v>
      </c>
      <c r="B4019" s="197" t="s">
        <v>26220</v>
      </c>
      <c r="C4019" s="197" t="s">
        <v>170</v>
      </c>
      <c r="D4019" s="198">
        <v>305.49</v>
      </c>
    </row>
    <row r="4020" spans="1:4" ht="13.5">
      <c r="A4020" s="197">
        <v>103133</v>
      </c>
      <c r="B4020" s="197" t="s">
        <v>26221</v>
      </c>
      <c r="C4020" s="197" t="s">
        <v>170</v>
      </c>
      <c r="D4020" s="198">
        <v>24.08</v>
      </c>
    </row>
    <row r="4021" spans="1:4" ht="13.5">
      <c r="A4021" s="197">
        <v>103134</v>
      </c>
      <c r="B4021" s="197" t="s">
        <v>26222</v>
      </c>
      <c r="C4021" s="197" t="s">
        <v>170</v>
      </c>
      <c r="D4021" s="198">
        <v>41.07</v>
      </c>
    </row>
    <row r="4022" spans="1:4" ht="13.5">
      <c r="A4022" s="197">
        <v>103135</v>
      </c>
      <c r="B4022" s="197" t="s">
        <v>26223</v>
      </c>
      <c r="C4022" s="197" t="s">
        <v>170</v>
      </c>
      <c r="D4022" s="198">
        <v>46.96</v>
      </c>
    </row>
    <row r="4023" spans="1:4" ht="13.5">
      <c r="A4023" s="197">
        <v>103136</v>
      </c>
      <c r="B4023" s="197" t="s">
        <v>26224</v>
      </c>
      <c r="C4023" s="197" t="s">
        <v>170</v>
      </c>
      <c r="D4023" s="198">
        <v>53.57</v>
      </c>
    </row>
    <row r="4024" spans="1:4" ht="13.5">
      <c r="A4024" s="197">
        <v>103137</v>
      </c>
      <c r="B4024" s="197" t="s">
        <v>26225</v>
      </c>
      <c r="C4024" s="197" t="s">
        <v>170</v>
      </c>
      <c r="D4024" s="198">
        <v>7.88</v>
      </c>
    </row>
    <row r="4025" spans="1:4" ht="13.5">
      <c r="A4025" s="197">
        <v>103138</v>
      </c>
      <c r="B4025" s="197" t="s">
        <v>26226</v>
      </c>
      <c r="C4025" s="197" t="s">
        <v>170</v>
      </c>
      <c r="D4025" s="198">
        <v>8.6</v>
      </c>
    </row>
    <row r="4026" spans="1:4" ht="13.5">
      <c r="A4026" s="197">
        <v>103139</v>
      </c>
      <c r="B4026" s="197" t="s">
        <v>26227</v>
      </c>
      <c r="C4026" s="197" t="s">
        <v>170</v>
      </c>
      <c r="D4026" s="198">
        <v>16.36</v>
      </c>
    </row>
    <row r="4027" spans="1:4" ht="13.5">
      <c r="A4027" s="197">
        <v>103140</v>
      </c>
      <c r="B4027" s="197" t="s">
        <v>26228</v>
      </c>
      <c r="C4027" s="197" t="s">
        <v>170</v>
      </c>
      <c r="D4027" s="198">
        <v>17.55</v>
      </c>
    </row>
    <row r="4028" spans="1:4" ht="13.5">
      <c r="A4028" s="197">
        <v>103141</v>
      </c>
      <c r="B4028" s="197" t="s">
        <v>26229</v>
      </c>
      <c r="C4028" s="197" t="s">
        <v>170</v>
      </c>
      <c r="D4028" s="198">
        <v>16.079999999999998</v>
      </c>
    </row>
    <row r="4029" spans="1:4" ht="13.5">
      <c r="A4029" s="197">
        <v>103142</v>
      </c>
      <c r="B4029" s="197" t="s">
        <v>26230</v>
      </c>
      <c r="C4029" s="197" t="s">
        <v>170</v>
      </c>
      <c r="D4029" s="198">
        <v>17.100000000000001</v>
      </c>
    </row>
    <row r="4030" spans="1:4" ht="13.5">
      <c r="A4030" s="197">
        <v>103143</v>
      </c>
      <c r="B4030" s="197" t="s">
        <v>26231</v>
      </c>
      <c r="C4030" s="197" t="s">
        <v>170</v>
      </c>
      <c r="D4030" s="198">
        <v>30.78</v>
      </c>
    </row>
    <row r="4031" spans="1:4" ht="13.5">
      <c r="A4031" s="197">
        <v>103144</v>
      </c>
      <c r="B4031" s="197" t="s">
        <v>26232</v>
      </c>
      <c r="C4031" s="197" t="s">
        <v>170</v>
      </c>
      <c r="D4031" s="198">
        <v>45.54</v>
      </c>
    </row>
    <row r="4032" spans="1:4" ht="13.5">
      <c r="A4032" s="197">
        <v>103145</v>
      </c>
      <c r="B4032" s="197" t="s">
        <v>26233</v>
      </c>
      <c r="C4032" s="197" t="s">
        <v>170</v>
      </c>
      <c r="D4032" s="198">
        <v>21.44</v>
      </c>
    </row>
    <row r="4033" spans="1:4" ht="13.5">
      <c r="A4033" s="197">
        <v>103146</v>
      </c>
      <c r="B4033" s="197" t="s">
        <v>26234</v>
      </c>
      <c r="C4033" s="197" t="s">
        <v>170</v>
      </c>
      <c r="D4033" s="198">
        <v>21.37</v>
      </c>
    </row>
    <row r="4034" spans="1:4" ht="13.5">
      <c r="A4034" s="197">
        <v>103147</v>
      </c>
      <c r="B4034" s="197" t="s">
        <v>26235</v>
      </c>
      <c r="C4034" s="197" t="s">
        <v>170</v>
      </c>
      <c r="D4034" s="198">
        <v>37.44</v>
      </c>
    </row>
    <row r="4035" spans="1:4" ht="13.5">
      <c r="A4035" s="197">
        <v>103148</v>
      </c>
      <c r="B4035" s="197" t="s">
        <v>26236</v>
      </c>
      <c r="C4035" s="197" t="s">
        <v>170</v>
      </c>
      <c r="D4035" s="198">
        <v>65.819999999999993</v>
      </c>
    </row>
    <row r="4036" spans="1:4" ht="13.5">
      <c r="A4036" s="197">
        <v>103149</v>
      </c>
      <c r="B4036" s="197" t="s">
        <v>26237</v>
      </c>
      <c r="C4036" s="197" t="s">
        <v>170</v>
      </c>
      <c r="D4036" s="198">
        <v>7.78</v>
      </c>
    </row>
    <row r="4037" spans="1:4" ht="13.5">
      <c r="A4037" s="197">
        <v>103150</v>
      </c>
      <c r="B4037" s="197" t="s">
        <v>26238</v>
      </c>
      <c r="C4037" s="197" t="s">
        <v>170</v>
      </c>
      <c r="D4037" s="198">
        <v>16.399999999999999</v>
      </c>
    </row>
    <row r="4038" spans="1:4" ht="13.5">
      <c r="A4038" s="197">
        <v>103151</v>
      </c>
      <c r="B4038" s="197" t="s">
        <v>26239</v>
      </c>
      <c r="C4038" s="197" t="s">
        <v>170</v>
      </c>
      <c r="D4038" s="198">
        <v>40.49</v>
      </c>
    </row>
    <row r="4039" spans="1:4" ht="13.5">
      <c r="A4039" s="197">
        <v>103152</v>
      </c>
      <c r="B4039" s="197" t="s">
        <v>26240</v>
      </c>
      <c r="C4039" s="197" t="s">
        <v>170</v>
      </c>
      <c r="D4039" s="198">
        <v>58.09</v>
      </c>
    </row>
    <row r="4040" spans="1:4" ht="13.5">
      <c r="A4040" s="197">
        <v>103372</v>
      </c>
      <c r="B4040" s="197" t="s">
        <v>26241</v>
      </c>
      <c r="C4040" s="197" t="s">
        <v>170</v>
      </c>
      <c r="D4040" s="198">
        <v>13.74</v>
      </c>
    </row>
    <row r="4041" spans="1:4" ht="13.5">
      <c r="A4041" s="197">
        <v>103373</v>
      </c>
      <c r="B4041" s="197" t="s">
        <v>26242</v>
      </c>
      <c r="C4041" s="197" t="s">
        <v>170</v>
      </c>
      <c r="D4041" s="198">
        <v>232.19</v>
      </c>
    </row>
    <row r="4042" spans="1:4" ht="13.5">
      <c r="A4042" s="197">
        <v>103376</v>
      </c>
      <c r="B4042" s="197" t="s">
        <v>26243</v>
      </c>
      <c r="C4042" s="197" t="s">
        <v>170</v>
      </c>
      <c r="D4042" s="198">
        <v>20.41</v>
      </c>
    </row>
    <row r="4043" spans="1:4" ht="13.5">
      <c r="A4043" s="197">
        <v>103377</v>
      </c>
      <c r="B4043" s="197" t="s">
        <v>26244</v>
      </c>
      <c r="C4043" s="197" t="s">
        <v>170</v>
      </c>
      <c r="D4043" s="198">
        <v>44.02</v>
      </c>
    </row>
    <row r="4044" spans="1:4" ht="13.5">
      <c r="A4044" s="197">
        <v>103379</v>
      </c>
      <c r="B4044" s="197" t="s">
        <v>26245</v>
      </c>
      <c r="C4044" s="197" t="s">
        <v>170</v>
      </c>
      <c r="D4044" s="198">
        <v>16.989999999999998</v>
      </c>
    </row>
    <row r="4045" spans="1:4" ht="13.5">
      <c r="A4045" s="197">
        <v>103383</v>
      </c>
      <c r="B4045" s="197" t="s">
        <v>26246</v>
      </c>
      <c r="C4045" s="197" t="s">
        <v>170</v>
      </c>
      <c r="D4045" s="198">
        <v>31.66</v>
      </c>
    </row>
    <row r="4046" spans="1:4" ht="13.5">
      <c r="A4046" s="197">
        <v>103385</v>
      </c>
      <c r="B4046" s="197" t="s">
        <v>26247</v>
      </c>
      <c r="C4046" s="197" t="s">
        <v>170</v>
      </c>
      <c r="D4046" s="198">
        <v>29.33</v>
      </c>
    </row>
    <row r="4047" spans="1:4" ht="13.5">
      <c r="A4047" s="197">
        <v>103387</v>
      </c>
      <c r="B4047" s="197" t="s">
        <v>26248</v>
      </c>
      <c r="C4047" s="197" t="s">
        <v>170</v>
      </c>
      <c r="D4047" s="198">
        <v>55.05</v>
      </c>
    </row>
    <row r="4048" spans="1:4" ht="13.5">
      <c r="A4048" s="197">
        <v>103389</v>
      </c>
      <c r="B4048" s="197" t="s">
        <v>26249</v>
      </c>
      <c r="C4048" s="197" t="s">
        <v>170</v>
      </c>
      <c r="D4048" s="198">
        <v>17.11</v>
      </c>
    </row>
    <row r="4049" spans="1:4" ht="13.5">
      <c r="A4049" s="197">
        <v>103391</v>
      </c>
      <c r="B4049" s="197" t="s">
        <v>26250</v>
      </c>
      <c r="C4049" s="197" t="s">
        <v>170</v>
      </c>
      <c r="D4049" s="198">
        <v>237.12</v>
      </c>
    </row>
    <row r="4050" spans="1:4" ht="13.5">
      <c r="A4050" s="197">
        <v>103392</v>
      </c>
      <c r="B4050" s="197" t="s">
        <v>26251</v>
      </c>
      <c r="C4050" s="197" t="s">
        <v>170</v>
      </c>
      <c r="D4050" s="198">
        <v>19.170000000000002</v>
      </c>
    </row>
    <row r="4051" spans="1:4" ht="13.5">
      <c r="A4051" s="197">
        <v>103393</v>
      </c>
      <c r="B4051" s="197" t="s">
        <v>26252</v>
      </c>
      <c r="C4051" s="197" t="s">
        <v>170</v>
      </c>
      <c r="D4051" s="198">
        <v>83.91</v>
      </c>
    </row>
    <row r="4052" spans="1:4" ht="13.5">
      <c r="A4052" s="197">
        <v>103394</v>
      </c>
      <c r="B4052" s="197" t="s">
        <v>26253</v>
      </c>
      <c r="C4052" s="197" t="s">
        <v>170</v>
      </c>
      <c r="D4052" s="198">
        <v>30.75</v>
      </c>
    </row>
    <row r="4053" spans="1:4" ht="13.5">
      <c r="A4053" s="197">
        <v>103395</v>
      </c>
      <c r="B4053" s="197" t="s">
        <v>26254</v>
      </c>
      <c r="C4053" s="197" t="s">
        <v>170</v>
      </c>
      <c r="D4053" s="198">
        <v>33.57</v>
      </c>
    </row>
    <row r="4054" spans="1:4" ht="13.5">
      <c r="A4054" s="197">
        <v>103396</v>
      </c>
      <c r="B4054" s="197" t="s">
        <v>26255</v>
      </c>
      <c r="C4054" s="197" t="s">
        <v>170</v>
      </c>
      <c r="D4054" s="198">
        <v>283.52999999999997</v>
      </c>
    </row>
    <row r="4055" spans="1:4" ht="13.5">
      <c r="A4055" s="197">
        <v>103397</v>
      </c>
      <c r="B4055" s="197" t="s">
        <v>26256</v>
      </c>
      <c r="C4055" s="197" t="s">
        <v>170</v>
      </c>
      <c r="D4055" s="198">
        <v>57.71</v>
      </c>
    </row>
    <row r="4056" spans="1:4" ht="13.5">
      <c r="A4056" s="197">
        <v>103398</v>
      </c>
      <c r="B4056" s="197" t="s">
        <v>26257</v>
      </c>
      <c r="C4056" s="197" t="s">
        <v>170</v>
      </c>
      <c r="D4056" s="198">
        <v>37.85</v>
      </c>
    </row>
    <row r="4057" spans="1:4" ht="13.5">
      <c r="A4057" s="197">
        <v>103399</v>
      </c>
      <c r="B4057" s="197" t="s">
        <v>26258</v>
      </c>
      <c r="C4057" s="197" t="s">
        <v>170</v>
      </c>
      <c r="D4057" s="198">
        <v>44.46</v>
      </c>
    </row>
    <row r="4058" spans="1:4" ht="13.5">
      <c r="A4058" s="197">
        <v>103400</v>
      </c>
      <c r="B4058" s="197" t="s">
        <v>26259</v>
      </c>
      <c r="C4058" s="197" t="s">
        <v>170</v>
      </c>
      <c r="D4058" s="198">
        <v>56.83</v>
      </c>
    </row>
    <row r="4059" spans="1:4" ht="13.5">
      <c r="A4059" s="197">
        <v>103401</v>
      </c>
      <c r="B4059" s="197" t="s">
        <v>26260</v>
      </c>
      <c r="C4059" s="197" t="s">
        <v>170</v>
      </c>
      <c r="D4059" s="198">
        <v>383.14</v>
      </c>
    </row>
    <row r="4060" spans="1:4" ht="13.5">
      <c r="A4060" s="197">
        <v>103402</v>
      </c>
      <c r="B4060" s="197" t="s">
        <v>26261</v>
      </c>
      <c r="C4060" s="197" t="s">
        <v>170</v>
      </c>
      <c r="D4060" s="198">
        <v>190.73</v>
      </c>
    </row>
    <row r="4061" spans="1:4" ht="13.5">
      <c r="A4061" s="197">
        <v>103403</v>
      </c>
      <c r="B4061" s="197" t="s">
        <v>26262</v>
      </c>
      <c r="C4061" s="197" t="s">
        <v>170</v>
      </c>
      <c r="D4061" s="198">
        <v>208.24</v>
      </c>
    </row>
    <row r="4062" spans="1:4" ht="13.5">
      <c r="A4062" s="197">
        <v>103404</v>
      </c>
      <c r="B4062" s="197" t="s">
        <v>26263</v>
      </c>
      <c r="C4062" s="197" t="s">
        <v>170</v>
      </c>
      <c r="D4062" s="198">
        <v>276.42</v>
      </c>
    </row>
    <row r="4063" spans="1:4" ht="13.5">
      <c r="A4063" s="197">
        <v>103405</v>
      </c>
      <c r="B4063" s="197" t="s">
        <v>26264</v>
      </c>
      <c r="C4063" s="197" t="s">
        <v>170</v>
      </c>
      <c r="D4063" s="198">
        <v>240.5</v>
      </c>
    </row>
    <row r="4064" spans="1:4" ht="13.5">
      <c r="A4064" s="197">
        <v>103406</v>
      </c>
      <c r="B4064" s="197" t="s">
        <v>26265</v>
      </c>
      <c r="C4064" s="197" t="s">
        <v>170</v>
      </c>
      <c r="D4064" s="198">
        <v>405.91</v>
      </c>
    </row>
    <row r="4065" spans="1:4" ht="13.5">
      <c r="A4065" s="197">
        <v>103407</v>
      </c>
      <c r="B4065" s="197" t="s">
        <v>26266</v>
      </c>
      <c r="C4065" s="197" t="s">
        <v>170</v>
      </c>
      <c r="D4065" s="198">
        <v>64.77</v>
      </c>
    </row>
    <row r="4066" spans="1:4" ht="13.5">
      <c r="A4066" s="197">
        <v>103408</v>
      </c>
      <c r="B4066" s="197" t="s">
        <v>26267</v>
      </c>
      <c r="C4066" s="197" t="s">
        <v>170</v>
      </c>
      <c r="D4066" s="198">
        <v>82.61</v>
      </c>
    </row>
    <row r="4067" spans="1:4" ht="13.5">
      <c r="A4067" s="197">
        <v>103409</v>
      </c>
      <c r="B4067" s="197" t="s">
        <v>26268</v>
      </c>
      <c r="C4067" s="197" t="s">
        <v>170</v>
      </c>
      <c r="D4067" s="198">
        <v>128.47</v>
      </c>
    </row>
    <row r="4068" spans="1:4" ht="13.5">
      <c r="A4068" s="197">
        <v>103410</v>
      </c>
      <c r="B4068" s="197" t="s">
        <v>26269</v>
      </c>
      <c r="C4068" s="197" t="s">
        <v>170</v>
      </c>
      <c r="D4068" s="198">
        <v>290.2</v>
      </c>
    </row>
    <row r="4069" spans="1:4" ht="13.5">
      <c r="A4069" s="197">
        <v>103411</v>
      </c>
      <c r="B4069" s="197" t="s">
        <v>26270</v>
      </c>
      <c r="C4069" s="197" t="s">
        <v>170</v>
      </c>
      <c r="D4069" s="198">
        <v>356.94</v>
      </c>
    </row>
    <row r="4070" spans="1:4" ht="13.5">
      <c r="A4070" s="197">
        <v>103412</v>
      </c>
      <c r="B4070" s="197" t="s">
        <v>26271</v>
      </c>
      <c r="C4070" s="197" t="s">
        <v>170</v>
      </c>
      <c r="D4070" s="198">
        <v>27.88</v>
      </c>
    </row>
    <row r="4071" spans="1:4" ht="13.5">
      <c r="A4071" s="197">
        <v>103413</v>
      </c>
      <c r="B4071" s="197" t="s">
        <v>26272</v>
      </c>
      <c r="C4071" s="197" t="s">
        <v>170</v>
      </c>
      <c r="D4071" s="198">
        <v>27.81</v>
      </c>
    </row>
    <row r="4072" spans="1:4" ht="13.5">
      <c r="A4072" s="197">
        <v>103414</v>
      </c>
      <c r="B4072" s="197" t="s">
        <v>26273</v>
      </c>
      <c r="C4072" s="197" t="s">
        <v>170</v>
      </c>
      <c r="D4072" s="198">
        <v>43.88</v>
      </c>
    </row>
    <row r="4073" spans="1:4" ht="13.5">
      <c r="A4073" s="197">
        <v>103415</v>
      </c>
      <c r="B4073" s="197" t="s">
        <v>26274</v>
      </c>
      <c r="C4073" s="197" t="s">
        <v>170</v>
      </c>
      <c r="D4073" s="198">
        <v>72.260000000000005</v>
      </c>
    </row>
    <row r="4074" spans="1:4" ht="13.5">
      <c r="A4074" s="197">
        <v>103416</v>
      </c>
      <c r="B4074" s="197" t="s">
        <v>26275</v>
      </c>
      <c r="C4074" s="197" t="s">
        <v>170</v>
      </c>
      <c r="D4074" s="198">
        <v>93.25</v>
      </c>
    </row>
    <row r="4075" spans="1:4" ht="13.5">
      <c r="A4075" s="197">
        <v>103417</v>
      </c>
      <c r="B4075" s="197" t="s">
        <v>26276</v>
      </c>
      <c r="C4075" s="197" t="s">
        <v>170</v>
      </c>
      <c r="D4075" s="198">
        <v>98.96</v>
      </c>
    </row>
    <row r="4076" spans="1:4" ht="13.5">
      <c r="A4076" s="197">
        <v>103418</v>
      </c>
      <c r="B4076" s="197" t="s">
        <v>26277</v>
      </c>
      <c r="C4076" s="197" t="s">
        <v>170</v>
      </c>
      <c r="D4076" s="198">
        <v>21.28</v>
      </c>
    </row>
    <row r="4077" spans="1:4" ht="13.5">
      <c r="A4077" s="197">
        <v>103419</v>
      </c>
      <c r="B4077" s="197" t="s">
        <v>26278</v>
      </c>
      <c r="C4077" s="197" t="s">
        <v>170</v>
      </c>
      <c r="D4077" s="198">
        <v>33.619999999999997</v>
      </c>
    </row>
    <row r="4078" spans="1:4" ht="13.5">
      <c r="A4078" s="197">
        <v>103420</v>
      </c>
      <c r="B4078" s="197" t="s">
        <v>26279</v>
      </c>
      <c r="C4078" s="197" t="s">
        <v>170</v>
      </c>
      <c r="D4078" s="198">
        <v>115.02</v>
      </c>
    </row>
    <row r="4079" spans="1:4" ht="13.5">
      <c r="A4079" s="197">
        <v>103421</v>
      </c>
      <c r="B4079" s="197" t="s">
        <v>26280</v>
      </c>
      <c r="C4079" s="197" t="s">
        <v>170</v>
      </c>
      <c r="D4079" s="198">
        <v>46.42</v>
      </c>
    </row>
    <row r="4080" spans="1:4" ht="13.5">
      <c r="A4080" s="197">
        <v>103422</v>
      </c>
      <c r="B4080" s="197" t="s">
        <v>26281</v>
      </c>
      <c r="C4080" s="197" t="s">
        <v>170</v>
      </c>
      <c r="D4080" s="198">
        <v>53.03</v>
      </c>
    </row>
    <row r="4081" spans="1:4" ht="13.5">
      <c r="A4081" s="197">
        <v>103423</v>
      </c>
      <c r="B4081" s="197" t="s">
        <v>26282</v>
      </c>
      <c r="C4081" s="197" t="s">
        <v>170</v>
      </c>
      <c r="D4081" s="198">
        <v>100.5</v>
      </c>
    </row>
    <row r="4082" spans="1:4" ht="13.5">
      <c r="A4082" s="197">
        <v>103424</v>
      </c>
      <c r="B4082" s="197" t="s">
        <v>26283</v>
      </c>
      <c r="C4082" s="197" t="s">
        <v>170</v>
      </c>
      <c r="D4082" s="198">
        <v>210.99</v>
      </c>
    </row>
    <row r="4083" spans="1:4" ht="13.5">
      <c r="A4083" s="197">
        <v>103425</v>
      </c>
      <c r="B4083" s="197" t="s">
        <v>26284</v>
      </c>
      <c r="C4083" s="197" t="s">
        <v>170</v>
      </c>
      <c r="D4083" s="198">
        <v>5.84</v>
      </c>
    </row>
    <row r="4084" spans="1:4" ht="13.5">
      <c r="A4084" s="197">
        <v>103426</v>
      </c>
      <c r="B4084" s="197" t="s">
        <v>26285</v>
      </c>
      <c r="C4084" s="197" t="s">
        <v>170</v>
      </c>
      <c r="D4084" s="198">
        <v>6.76</v>
      </c>
    </row>
    <row r="4085" spans="1:4" ht="13.5">
      <c r="A4085" s="197">
        <v>103427</v>
      </c>
      <c r="B4085" s="197" t="s">
        <v>26286</v>
      </c>
      <c r="C4085" s="197" t="s">
        <v>170</v>
      </c>
      <c r="D4085" s="198">
        <v>4.3</v>
      </c>
    </row>
    <row r="4086" spans="1:4" ht="13.5">
      <c r="A4086" s="197">
        <v>103428</v>
      </c>
      <c r="B4086" s="197" t="s">
        <v>26287</v>
      </c>
      <c r="C4086" s="197" t="s">
        <v>170</v>
      </c>
      <c r="D4086" s="198">
        <v>9.3699999999999992</v>
      </c>
    </row>
    <row r="4087" spans="1:4" ht="13.5">
      <c r="A4087" s="197">
        <v>103429</v>
      </c>
      <c r="B4087" s="197" t="s">
        <v>26288</v>
      </c>
      <c r="C4087" s="197" t="s">
        <v>170</v>
      </c>
      <c r="D4087" s="198">
        <v>30.22</v>
      </c>
    </row>
    <row r="4088" spans="1:4" ht="13.5">
      <c r="A4088" s="197">
        <v>103430</v>
      </c>
      <c r="B4088" s="197" t="s">
        <v>26289</v>
      </c>
      <c r="C4088" s="197" t="s">
        <v>170</v>
      </c>
      <c r="D4088" s="198">
        <v>11.48</v>
      </c>
    </row>
    <row r="4089" spans="1:4" ht="13.5">
      <c r="A4089" s="197">
        <v>103431</v>
      </c>
      <c r="B4089" s="197" t="s">
        <v>26290</v>
      </c>
      <c r="C4089" s="197" t="s">
        <v>170</v>
      </c>
      <c r="D4089" s="198">
        <v>26.4</v>
      </c>
    </row>
    <row r="4090" spans="1:4" ht="13.5">
      <c r="A4090" s="197">
        <v>103432</v>
      </c>
      <c r="B4090" s="197" t="s">
        <v>26291</v>
      </c>
      <c r="C4090" s="197" t="s">
        <v>170</v>
      </c>
      <c r="D4090" s="198">
        <v>16.670000000000002</v>
      </c>
    </row>
    <row r="4091" spans="1:4" ht="13.5">
      <c r="A4091" s="197">
        <v>103433</v>
      </c>
      <c r="B4091" s="197" t="s">
        <v>26292</v>
      </c>
      <c r="C4091" s="197" t="s">
        <v>170</v>
      </c>
      <c r="D4091" s="198">
        <v>25.93</v>
      </c>
    </row>
    <row r="4092" spans="1:4" ht="13.5">
      <c r="A4092" s="197">
        <v>103434</v>
      </c>
      <c r="B4092" s="197" t="s">
        <v>26293</v>
      </c>
      <c r="C4092" s="197" t="s">
        <v>170</v>
      </c>
      <c r="D4092" s="198">
        <v>10.43</v>
      </c>
    </row>
    <row r="4093" spans="1:4" ht="13.5">
      <c r="A4093" s="197">
        <v>103435</v>
      </c>
      <c r="B4093" s="197" t="s">
        <v>26294</v>
      </c>
      <c r="C4093" s="197" t="s">
        <v>170</v>
      </c>
      <c r="D4093" s="198">
        <v>20.57</v>
      </c>
    </row>
    <row r="4094" spans="1:4" ht="13.5">
      <c r="A4094" s="197">
        <v>103436</v>
      </c>
      <c r="B4094" s="197" t="s">
        <v>26295</v>
      </c>
      <c r="C4094" s="197" t="s">
        <v>170</v>
      </c>
      <c r="D4094" s="198">
        <v>31.82</v>
      </c>
    </row>
    <row r="4095" spans="1:4" ht="13.5">
      <c r="A4095" s="197">
        <v>103437</v>
      </c>
      <c r="B4095" s="197" t="s">
        <v>26296</v>
      </c>
      <c r="C4095" s="197" t="s">
        <v>170</v>
      </c>
      <c r="D4095" s="198">
        <v>55.94</v>
      </c>
    </row>
    <row r="4096" spans="1:4" ht="13.5">
      <c r="A4096" s="197">
        <v>103438</v>
      </c>
      <c r="B4096" s="197" t="s">
        <v>26297</v>
      </c>
      <c r="C4096" s="197" t="s">
        <v>170</v>
      </c>
      <c r="D4096" s="198">
        <v>85.07</v>
      </c>
    </row>
    <row r="4097" spans="1:4" ht="13.5">
      <c r="A4097" s="197">
        <v>103439</v>
      </c>
      <c r="B4097" s="197" t="s">
        <v>26298</v>
      </c>
      <c r="C4097" s="197" t="s">
        <v>170</v>
      </c>
      <c r="D4097" s="198">
        <v>130.38</v>
      </c>
    </row>
    <row r="4098" spans="1:4" ht="13.5">
      <c r="A4098" s="197">
        <v>103440</v>
      </c>
      <c r="B4098" s="197" t="s">
        <v>26299</v>
      </c>
      <c r="C4098" s="197" t="s">
        <v>170</v>
      </c>
      <c r="D4098" s="198">
        <v>407.89</v>
      </c>
    </row>
    <row r="4099" spans="1:4" ht="13.5">
      <c r="A4099" s="197">
        <v>103441</v>
      </c>
      <c r="B4099" s="197" t="s">
        <v>26300</v>
      </c>
      <c r="C4099" s="197" t="s">
        <v>170</v>
      </c>
      <c r="D4099" s="198">
        <v>11.81</v>
      </c>
    </row>
    <row r="4100" spans="1:4" ht="13.5">
      <c r="A4100" s="197">
        <v>103442</v>
      </c>
      <c r="B4100" s="197" t="s">
        <v>26301</v>
      </c>
      <c r="C4100" s="197" t="s">
        <v>170</v>
      </c>
      <c r="D4100" s="198">
        <v>19.5</v>
      </c>
    </row>
    <row r="4101" spans="1:4" ht="13.5">
      <c r="A4101" s="197">
        <v>93206</v>
      </c>
      <c r="B4101" s="197" t="s">
        <v>26302</v>
      </c>
      <c r="C4101" s="197" t="s">
        <v>170</v>
      </c>
      <c r="D4101" s="198">
        <v>36.4</v>
      </c>
    </row>
    <row r="4102" spans="1:4" ht="13.5">
      <c r="A4102" s="197">
        <v>93207</v>
      </c>
      <c r="B4102" s="197" t="s">
        <v>26303</v>
      </c>
      <c r="C4102" s="197" t="s">
        <v>170</v>
      </c>
      <c r="D4102" s="198">
        <v>48.52</v>
      </c>
    </row>
    <row r="4103" spans="1:4" ht="13.5">
      <c r="A4103" s="197">
        <v>93208</v>
      </c>
      <c r="B4103" s="197" t="s">
        <v>26304</v>
      </c>
      <c r="C4103" s="197" t="s">
        <v>170</v>
      </c>
      <c r="D4103" s="198">
        <v>75.05</v>
      </c>
    </row>
    <row r="4104" spans="1:4" ht="13.5">
      <c r="A4104" s="197">
        <v>93209</v>
      </c>
      <c r="B4104" s="197" t="s">
        <v>26305</v>
      </c>
      <c r="C4104" s="197" t="s">
        <v>170</v>
      </c>
      <c r="D4104" s="198">
        <v>211.04</v>
      </c>
    </row>
    <row r="4105" spans="1:4" ht="13.5">
      <c r="A4105" s="197">
        <v>93210</v>
      </c>
      <c r="B4105" s="197" t="s">
        <v>26306</v>
      </c>
      <c r="C4105" s="197" t="s">
        <v>170</v>
      </c>
      <c r="D4105" s="198">
        <v>27.12</v>
      </c>
    </row>
    <row r="4106" spans="1:4" ht="13.5">
      <c r="A4106" s="197">
        <v>93211</v>
      </c>
      <c r="B4106" s="197" t="s">
        <v>26307</v>
      </c>
      <c r="C4106" s="197" t="s">
        <v>170</v>
      </c>
      <c r="D4106" s="198">
        <v>40.51</v>
      </c>
    </row>
    <row r="4107" spans="1:4" ht="13.5">
      <c r="A4107" s="197">
        <v>93212</v>
      </c>
      <c r="B4107" s="197" t="s">
        <v>26308</v>
      </c>
      <c r="C4107" s="197" t="s">
        <v>170</v>
      </c>
      <c r="D4107" s="198">
        <v>79.59</v>
      </c>
    </row>
    <row r="4108" spans="1:4" ht="13.5">
      <c r="A4108" s="197">
        <v>93213</v>
      </c>
      <c r="B4108" s="197" t="s">
        <v>26309</v>
      </c>
      <c r="C4108" s="197" t="s">
        <v>170</v>
      </c>
      <c r="D4108" s="198">
        <v>105.43</v>
      </c>
    </row>
    <row r="4109" spans="1:4" ht="13.5">
      <c r="A4109" s="197">
        <v>93214</v>
      </c>
      <c r="B4109" s="197" t="s">
        <v>26310</v>
      </c>
      <c r="C4109" s="197" t="s">
        <v>170</v>
      </c>
      <c r="D4109" s="198">
        <v>193.33</v>
      </c>
    </row>
    <row r="4110" spans="1:4" ht="13.5">
      <c r="A4110" s="197">
        <v>93243</v>
      </c>
      <c r="B4110" s="197" t="s">
        <v>26311</v>
      </c>
      <c r="C4110" s="197" t="s">
        <v>170</v>
      </c>
      <c r="D4110" s="198">
        <v>503.33</v>
      </c>
    </row>
    <row r="4111" spans="1:4" ht="13.5">
      <c r="A4111" s="197">
        <v>93582</v>
      </c>
      <c r="B4111" s="197" t="s">
        <v>26312</v>
      </c>
      <c r="C4111" s="197" t="s">
        <v>170</v>
      </c>
      <c r="D4111" s="198">
        <v>14.5</v>
      </c>
    </row>
    <row r="4112" spans="1:4" ht="13.5">
      <c r="A4112" s="197">
        <v>93583</v>
      </c>
      <c r="B4112" s="197" t="s">
        <v>26313</v>
      </c>
      <c r="C4112" s="197" t="s">
        <v>170</v>
      </c>
      <c r="D4112" s="198">
        <v>23.92</v>
      </c>
    </row>
    <row r="4113" spans="1:4" ht="13.5">
      <c r="A4113" s="197">
        <v>93584</v>
      </c>
      <c r="B4113" s="197" t="s">
        <v>26314</v>
      </c>
      <c r="C4113" s="197" t="s">
        <v>170</v>
      </c>
      <c r="D4113" s="198">
        <v>35.15</v>
      </c>
    </row>
    <row r="4114" spans="1:4" ht="13.5">
      <c r="A4114" s="197">
        <v>93585</v>
      </c>
      <c r="B4114" s="197" t="s">
        <v>26315</v>
      </c>
      <c r="C4114" s="197" t="s">
        <v>170</v>
      </c>
      <c r="D4114" s="198">
        <v>9.41</v>
      </c>
    </row>
    <row r="4115" spans="1:4" ht="13.5">
      <c r="A4115" s="197">
        <v>98441</v>
      </c>
      <c r="B4115" s="197" t="s">
        <v>26316</v>
      </c>
      <c r="C4115" s="197" t="s">
        <v>170</v>
      </c>
      <c r="D4115" s="198">
        <v>14.08</v>
      </c>
    </row>
    <row r="4116" spans="1:4" ht="13.5">
      <c r="A4116" s="197">
        <v>98442</v>
      </c>
      <c r="B4116" s="197" t="s">
        <v>26317</v>
      </c>
      <c r="C4116" s="197" t="s">
        <v>170</v>
      </c>
      <c r="D4116" s="198">
        <v>21.76</v>
      </c>
    </row>
    <row r="4117" spans="1:4" ht="13.5">
      <c r="A4117" s="197">
        <v>98443</v>
      </c>
      <c r="B4117" s="197" t="s">
        <v>26318</v>
      </c>
      <c r="C4117" s="197" t="s">
        <v>170</v>
      </c>
      <c r="D4117" s="198">
        <v>19.73</v>
      </c>
    </row>
    <row r="4118" spans="1:4" ht="13.5">
      <c r="A4118" s="197">
        <v>98444</v>
      </c>
      <c r="B4118" s="197" t="s">
        <v>26319</v>
      </c>
      <c r="C4118" s="197" t="s">
        <v>170</v>
      </c>
      <c r="D4118" s="198">
        <v>31.6</v>
      </c>
    </row>
    <row r="4119" spans="1:4" ht="13.5">
      <c r="A4119" s="197">
        <v>98445</v>
      </c>
      <c r="B4119" s="197" t="s">
        <v>26320</v>
      </c>
      <c r="C4119" s="197" t="s">
        <v>170</v>
      </c>
      <c r="D4119" s="198">
        <v>44.99</v>
      </c>
    </row>
    <row r="4120" spans="1:4" ht="13.5">
      <c r="A4120" s="197">
        <v>98446</v>
      </c>
      <c r="B4120" s="197" t="s">
        <v>26321</v>
      </c>
      <c r="C4120" s="197" t="s">
        <v>170</v>
      </c>
      <c r="D4120" s="198">
        <v>15.61</v>
      </c>
    </row>
    <row r="4121" spans="1:4" ht="13.5">
      <c r="A4121" s="197">
        <v>98447</v>
      </c>
      <c r="B4121" s="197" t="s">
        <v>26322</v>
      </c>
      <c r="C4121" s="197" t="s">
        <v>170</v>
      </c>
      <c r="D4121" s="198">
        <v>27</v>
      </c>
    </row>
    <row r="4122" spans="1:4" ht="13.5">
      <c r="A4122" s="197">
        <v>98448</v>
      </c>
      <c r="B4122" s="197" t="s">
        <v>26323</v>
      </c>
      <c r="C4122" s="197" t="s">
        <v>170</v>
      </c>
      <c r="D4122" s="198">
        <v>40.630000000000003</v>
      </c>
    </row>
    <row r="4123" spans="1:4" ht="13.5">
      <c r="A4123" s="197">
        <v>98449</v>
      </c>
      <c r="B4123" s="197" t="s">
        <v>26324</v>
      </c>
      <c r="C4123" s="197" t="s">
        <v>170</v>
      </c>
      <c r="D4123" s="198">
        <v>9.6199999999999992</v>
      </c>
    </row>
    <row r="4124" spans="1:4" ht="13.5">
      <c r="A4124" s="197">
        <v>98450</v>
      </c>
      <c r="B4124" s="197" t="s">
        <v>26325</v>
      </c>
      <c r="C4124" s="197" t="s">
        <v>170</v>
      </c>
      <c r="D4124" s="198">
        <v>16.100000000000001</v>
      </c>
    </row>
    <row r="4125" spans="1:4" ht="13.5">
      <c r="A4125" s="197">
        <v>98451</v>
      </c>
      <c r="B4125" s="197" t="s">
        <v>26326</v>
      </c>
      <c r="C4125" s="197" t="s">
        <v>170</v>
      </c>
      <c r="D4125" s="198">
        <v>25.42</v>
      </c>
    </row>
    <row r="4126" spans="1:4" ht="13.5">
      <c r="A4126" s="197">
        <v>98452</v>
      </c>
      <c r="B4126" s="197" t="s">
        <v>26327</v>
      </c>
      <c r="C4126" s="197" t="s">
        <v>170</v>
      </c>
      <c r="D4126" s="198">
        <v>20.05</v>
      </c>
    </row>
    <row r="4127" spans="1:4" ht="13.5">
      <c r="A4127" s="197">
        <v>98453</v>
      </c>
      <c r="B4127" s="197" t="s">
        <v>26328</v>
      </c>
      <c r="C4127" s="197" t="s">
        <v>170</v>
      </c>
      <c r="D4127" s="198">
        <v>35.67</v>
      </c>
    </row>
    <row r="4128" spans="1:4" ht="13.5">
      <c r="A4128" s="197">
        <v>98454</v>
      </c>
      <c r="B4128" s="197" t="s">
        <v>26329</v>
      </c>
      <c r="C4128" s="197" t="s">
        <v>170</v>
      </c>
      <c r="D4128" s="198">
        <v>52.26</v>
      </c>
    </row>
    <row r="4129" spans="1:4" ht="13.5">
      <c r="A4129" s="197">
        <v>98455</v>
      </c>
      <c r="B4129" s="197" t="s">
        <v>26330</v>
      </c>
      <c r="C4129" s="197" t="s">
        <v>170</v>
      </c>
      <c r="D4129" s="198">
        <v>71.52</v>
      </c>
    </row>
    <row r="4130" spans="1:4" ht="13.5">
      <c r="A4130" s="197">
        <v>98456</v>
      </c>
      <c r="B4130" s="197" t="s">
        <v>26331</v>
      </c>
      <c r="C4130" s="197" t="s">
        <v>170</v>
      </c>
      <c r="D4130" s="198">
        <v>71.5</v>
      </c>
    </row>
    <row r="4131" spans="1:4" ht="13.5">
      <c r="A4131" s="197">
        <v>98458</v>
      </c>
      <c r="B4131" s="197" t="s">
        <v>26332</v>
      </c>
      <c r="C4131" s="197" t="s">
        <v>170</v>
      </c>
      <c r="D4131" s="198">
        <v>94.03</v>
      </c>
    </row>
    <row r="4132" spans="1:4" ht="13.5">
      <c r="A4132" s="197">
        <v>98459</v>
      </c>
      <c r="B4132" s="197" t="s">
        <v>26333</v>
      </c>
      <c r="C4132" s="197" t="s">
        <v>170</v>
      </c>
      <c r="D4132" s="198">
        <v>104.69</v>
      </c>
    </row>
    <row r="4133" spans="1:4" ht="13.5">
      <c r="A4133" s="197">
        <v>98460</v>
      </c>
      <c r="B4133" s="197" t="s">
        <v>26334</v>
      </c>
      <c r="C4133" s="197" t="s">
        <v>170</v>
      </c>
      <c r="D4133" s="198">
        <v>132.12</v>
      </c>
    </row>
    <row r="4134" spans="1:4" ht="13.5">
      <c r="A4134" s="197">
        <v>98461</v>
      </c>
      <c r="B4134" s="197" t="s">
        <v>26335</v>
      </c>
      <c r="C4134" s="197" t="s">
        <v>170</v>
      </c>
      <c r="D4134" s="198">
        <v>141.61000000000001</v>
      </c>
    </row>
    <row r="4135" spans="1:4" ht="13.5">
      <c r="A4135" s="197">
        <v>98462</v>
      </c>
      <c r="B4135" s="197" t="s">
        <v>26336</v>
      </c>
      <c r="C4135" s="197" t="s">
        <v>170</v>
      </c>
      <c r="D4135" s="198">
        <v>106.44</v>
      </c>
    </row>
    <row r="4136" spans="1:4" ht="13.5">
      <c r="A4136" s="197">
        <v>5631</v>
      </c>
      <c r="B4136" s="197" t="s">
        <v>26337</v>
      </c>
      <c r="C4136" s="197" t="s">
        <v>170</v>
      </c>
      <c r="D4136" s="198">
        <v>104.07</v>
      </c>
    </row>
    <row r="4137" spans="1:4" ht="13.5">
      <c r="A4137" s="197">
        <v>5678</v>
      </c>
      <c r="B4137" s="197" t="s">
        <v>26338</v>
      </c>
      <c r="C4137" s="197" t="s">
        <v>170</v>
      </c>
      <c r="D4137" s="198">
        <v>161.61000000000001</v>
      </c>
    </row>
    <row r="4138" spans="1:4" ht="13.5">
      <c r="A4138" s="197">
        <v>5680</v>
      </c>
      <c r="B4138" s="197" t="s">
        <v>26339</v>
      </c>
      <c r="C4138" s="197" t="s">
        <v>170</v>
      </c>
      <c r="D4138" s="198">
        <v>151.18</v>
      </c>
    </row>
    <row r="4139" spans="1:4" ht="13.5">
      <c r="A4139" s="197">
        <v>5684</v>
      </c>
      <c r="B4139" s="197" t="s">
        <v>26340</v>
      </c>
      <c r="C4139" s="197" t="s">
        <v>170</v>
      </c>
      <c r="D4139" s="198">
        <v>214.61</v>
      </c>
    </row>
    <row r="4140" spans="1:4" ht="13.5">
      <c r="A4140" s="197">
        <v>5689</v>
      </c>
      <c r="B4140" s="197" t="s">
        <v>26341</v>
      </c>
      <c r="C4140" s="197" t="s">
        <v>170</v>
      </c>
      <c r="D4140" s="198">
        <v>194.5</v>
      </c>
    </row>
    <row r="4141" spans="1:4" ht="13.5">
      <c r="A4141" s="197">
        <v>5795</v>
      </c>
      <c r="B4141" s="197" t="s">
        <v>26342</v>
      </c>
      <c r="C4141" s="197" t="s">
        <v>170</v>
      </c>
      <c r="D4141" s="198">
        <v>138.69999999999999</v>
      </c>
    </row>
    <row r="4142" spans="1:4" ht="13.5">
      <c r="A4142" s="197">
        <v>5811</v>
      </c>
      <c r="B4142" s="197" t="s">
        <v>26343</v>
      </c>
      <c r="C4142" s="197" t="s">
        <v>170</v>
      </c>
      <c r="D4142" s="198">
        <v>206.79</v>
      </c>
    </row>
    <row r="4143" spans="1:4" ht="13.5">
      <c r="A4143" s="197">
        <v>5823</v>
      </c>
      <c r="B4143" s="197" t="s">
        <v>26344</v>
      </c>
      <c r="C4143" s="197" t="s">
        <v>170</v>
      </c>
      <c r="D4143" s="198">
        <v>257.37</v>
      </c>
    </row>
    <row r="4144" spans="1:4" ht="13.5">
      <c r="A4144" s="197">
        <v>5824</v>
      </c>
      <c r="B4144" s="197" t="s">
        <v>26345</v>
      </c>
      <c r="C4144" s="197" t="s">
        <v>170</v>
      </c>
      <c r="D4144" s="198">
        <v>38.5</v>
      </c>
    </row>
    <row r="4145" spans="1:4" ht="13.5">
      <c r="A4145" s="197">
        <v>5835</v>
      </c>
      <c r="B4145" s="197" t="s">
        <v>26346</v>
      </c>
      <c r="C4145" s="197" t="s">
        <v>170</v>
      </c>
      <c r="D4145" s="198">
        <v>40.42</v>
      </c>
    </row>
    <row r="4146" spans="1:4" ht="13.5">
      <c r="A4146" s="197">
        <v>5839</v>
      </c>
      <c r="B4146" s="197" t="s">
        <v>26347</v>
      </c>
      <c r="C4146" s="197" t="s">
        <v>170</v>
      </c>
      <c r="D4146" s="198">
        <v>46.55</v>
      </c>
    </row>
    <row r="4147" spans="1:4" ht="13.5">
      <c r="A4147" s="197">
        <v>5843</v>
      </c>
      <c r="B4147" s="197" t="s">
        <v>26348</v>
      </c>
      <c r="C4147" s="197" t="s">
        <v>170</v>
      </c>
      <c r="D4147" s="198">
        <v>48.34</v>
      </c>
    </row>
    <row r="4148" spans="1:4" ht="13.5">
      <c r="A4148" s="197">
        <v>5847</v>
      </c>
      <c r="B4148" s="197" t="s">
        <v>26349</v>
      </c>
      <c r="C4148" s="197" t="s">
        <v>170</v>
      </c>
      <c r="D4148" s="198">
        <v>55.04</v>
      </c>
    </row>
    <row r="4149" spans="1:4" ht="13.5">
      <c r="A4149" s="197">
        <v>5851</v>
      </c>
      <c r="B4149" s="197" t="s">
        <v>26350</v>
      </c>
      <c r="C4149" s="197" t="s">
        <v>170</v>
      </c>
      <c r="D4149" s="198">
        <v>55.38</v>
      </c>
    </row>
    <row r="4150" spans="1:4" ht="13.5">
      <c r="A4150" s="197">
        <v>5855</v>
      </c>
      <c r="B4150" s="197" t="s">
        <v>26351</v>
      </c>
      <c r="C4150" s="197" t="s">
        <v>170</v>
      </c>
      <c r="D4150" s="198">
        <v>71.459999999999994</v>
      </c>
    </row>
    <row r="4151" spans="1:4" ht="13.5">
      <c r="A4151" s="197">
        <v>5863</v>
      </c>
      <c r="B4151" s="197" t="s">
        <v>26352</v>
      </c>
      <c r="C4151" s="197" t="s">
        <v>170</v>
      </c>
      <c r="D4151" s="198">
        <v>71.44</v>
      </c>
    </row>
    <row r="4152" spans="1:4" ht="13.5">
      <c r="A4152" s="197">
        <v>5867</v>
      </c>
      <c r="B4152" s="197" t="s">
        <v>26353</v>
      </c>
      <c r="C4152" s="197" t="s">
        <v>170</v>
      </c>
      <c r="D4152" s="198">
        <v>95.85</v>
      </c>
    </row>
    <row r="4153" spans="1:4" ht="13.5">
      <c r="A4153" s="197">
        <v>5875</v>
      </c>
      <c r="B4153" s="197" t="s">
        <v>26354</v>
      </c>
      <c r="C4153" s="197" t="s">
        <v>170</v>
      </c>
      <c r="D4153" s="198">
        <v>106.51</v>
      </c>
    </row>
    <row r="4154" spans="1:4" ht="13.5">
      <c r="A4154" s="197">
        <v>5879</v>
      </c>
      <c r="B4154" s="197" t="s">
        <v>26355</v>
      </c>
      <c r="C4154" s="197" t="s">
        <v>170</v>
      </c>
      <c r="D4154" s="198">
        <v>135.86000000000001</v>
      </c>
    </row>
    <row r="4155" spans="1:4" ht="13.5">
      <c r="A4155" s="197">
        <v>5882</v>
      </c>
      <c r="B4155" s="197" t="s">
        <v>26356</v>
      </c>
      <c r="C4155" s="197" t="s">
        <v>170</v>
      </c>
      <c r="D4155" s="198">
        <v>145.35</v>
      </c>
    </row>
    <row r="4156" spans="1:4" ht="13.5">
      <c r="A4156" s="197">
        <v>5890</v>
      </c>
      <c r="B4156" s="197" t="s">
        <v>26357</v>
      </c>
      <c r="C4156" s="197" t="s">
        <v>170</v>
      </c>
      <c r="D4156" s="198">
        <v>58.34</v>
      </c>
    </row>
    <row r="4157" spans="1:4" ht="13.5">
      <c r="A4157" s="197">
        <v>5894</v>
      </c>
      <c r="B4157" s="197" t="s">
        <v>26358</v>
      </c>
      <c r="C4157" s="197" t="s">
        <v>170</v>
      </c>
      <c r="D4157" s="198">
        <v>55.8</v>
      </c>
    </row>
    <row r="4158" spans="1:4" ht="13.5">
      <c r="A4158" s="197">
        <v>5901</v>
      </c>
      <c r="B4158" s="197" t="s">
        <v>26359</v>
      </c>
      <c r="C4158" s="197" t="s">
        <v>170</v>
      </c>
      <c r="D4158" s="198">
        <v>73.53</v>
      </c>
    </row>
    <row r="4159" spans="1:4" ht="13.5">
      <c r="A4159" s="197">
        <v>5909</v>
      </c>
      <c r="B4159" s="197" t="s">
        <v>26360</v>
      </c>
      <c r="C4159" s="197" t="s">
        <v>170</v>
      </c>
      <c r="D4159" s="198">
        <v>68.47</v>
      </c>
    </row>
    <row r="4160" spans="1:4" ht="13.5">
      <c r="A4160" s="197">
        <v>5921</v>
      </c>
      <c r="B4160" s="197" t="s">
        <v>26361</v>
      </c>
      <c r="C4160" s="197" t="s">
        <v>170</v>
      </c>
      <c r="D4160" s="198">
        <v>84.33</v>
      </c>
    </row>
    <row r="4161" spans="1:4" ht="13.5">
      <c r="A4161" s="197">
        <v>5928</v>
      </c>
      <c r="B4161" s="197" t="s">
        <v>26362</v>
      </c>
      <c r="C4161" s="197" t="s">
        <v>170</v>
      </c>
      <c r="D4161" s="198">
        <v>80.84</v>
      </c>
    </row>
    <row r="4162" spans="1:4" ht="13.5">
      <c r="A4162" s="197">
        <v>5932</v>
      </c>
      <c r="B4162" s="197" t="s">
        <v>26363</v>
      </c>
      <c r="C4162" s="197" t="s">
        <v>170</v>
      </c>
      <c r="D4162" s="198">
        <v>106.33</v>
      </c>
    </row>
    <row r="4163" spans="1:4" ht="13.5">
      <c r="A4163" s="197">
        <v>5940</v>
      </c>
      <c r="B4163" s="197" t="s">
        <v>26364</v>
      </c>
      <c r="C4163" s="197" t="s">
        <v>170</v>
      </c>
      <c r="D4163" s="198">
        <v>103.96</v>
      </c>
    </row>
    <row r="4164" spans="1:4" ht="13.5">
      <c r="A4164" s="197">
        <v>5944</v>
      </c>
      <c r="B4164" s="197" t="s">
        <v>26365</v>
      </c>
      <c r="C4164" s="197" t="s">
        <v>170</v>
      </c>
      <c r="D4164" s="198">
        <v>164.39</v>
      </c>
    </row>
    <row r="4165" spans="1:4" ht="13.5">
      <c r="A4165" s="197">
        <v>5953</v>
      </c>
      <c r="B4165" s="197" t="s">
        <v>26366</v>
      </c>
      <c r="C4165" s="197" t="s">
        <v>170</v>
      </c>
      <c r="D4165" s="198">
        <v>153.96</v>
      </c>
    </row>
    <row r="4166" spans="1:4" ht="13.5">
      <c r="A4166" s="197">
        <v>6259</v>
      </c>
      <c r="B4166" s="197" t="s">
        <v>26367</v>
      </c>
      <c r="C4166" s="197" t="s">
        <v>170</v>
      </c>
      <c r="D4166" s="198">
        <v>220.23</v>
      </c>
    </row>
    <row r="4167" spans="1:4" ht="13.5">
      <c r="A4167" s="197">
        <v>6879</v>
      </c>
      <c r="B4167" s="197" t="s">
        <v>26368</v>
      </c>
      <c r="C4167" s="197" t="s">
        <v>170</v>
      </c>
      <c r="D4167" s="198">
        <v>200.12</v>
      </c>
    </row>
    <row r="4168" spans="1:4" ht="13.5">
      <c r="A4168" s="197">
        <v>7030</v>
      </c>
      <c r="B4168" s="197" t="s">
        <v>26369</v>
      </c>
      <c r="C4168" s="197" t="s">
        <v>170</v>
      </c>
      <c r="D4168" s="198">
        <v>75.34</v>
      </c>
    </row>
    <row r="4169" spans="1:4" ht="13.5">
      <c r="A4169" s="197">
        <v>7042</v>
      </c>
      <c r="B4169" s="197" t="s">
        <v>26370</v>
      </c>
      <c r="C4169" s="197" t="s">
        <v>170</v>
      </c>
      <c r="D4169" s="198">
        <v>91.93</v>
      </c>
    </row>
    <row r="4170" spans="1:4" ht="13.5">
      <c r="A4170" s="197">
        <v>7049</v>
      </c>
      <c r="B4170" s="197" t="s">
        <v>26371</v>
      </c>
      <c r="C4170" s="197" t="s">
        <v>170</v>
      </c>
      <c r="D4170" s="198">
        <v>106.42</v>
      </c>
    </row>
    <row r="4171" spans="1:4" ht="13.5">
      <c r="A4171" s="197">
        <v>67826</v>
      </c>
      <c r="B4171" s="197" t="s">
        <v>26372</v>
      </c>
      <c r="C4171" s="197" t="s">
        <v>170</v>
      </c>
      <c r="D4171" s="198">
        <v>138.54</v>
      </c>
    </row>
    <row r="4172" spans="1:4" ht="13.5">
      <c r="A4172" s="197">
        <v>73417</v>
      </c>
      <c r="B4172" s="197" t="s">
        <v>26373</v>
      </c>
      <c r="C4172" s="197" t="s">
        <v>170</v>
      </c>
      <c r="D4172" s="198">
        <v>210.43</v>
      </c>
    </row>
    <row r="4173" spans="1:4" ht="13.5">
      <c r="A4173" s="197">
        <v>73436</v>
      </c>
      <c r="B4173" s="197" t="s">
        <v>26374</v>
      </c>
      <c r="C4173" s="197" t="s">
        <v>170</v>
      </c>
      <c r="D4173" s="198">
        <v>264.86</v>
      </c>
    </row>
    <row r="4174" spans="1:4" ht="13.5">
      <c r="A4174" s="197">
        <v>73467</v>
      </c>
      <c r="B4174" s="197" t="s">
        <v>26375</v>
      </c>
      <c r="C4174" s="197" t="s">
        <v>170</v>
      </c>
      <c r="D4174" s="198">
        <v>28.37</v>
      </c>
    </row>
    <row r="4175" spans="1:4" ht="13.5">
      <c r="A4175" s="197">
        <v>73536</v>
      </c>
      <c r="B4175" s="197" t="s">
        <v>26376</v>
      </c>
      <c r="C4175" s="197" t="s">
        <v>170</v>
      </c>
      <c r="D4175" s="198">
        <v>30.29</v>
      </c>
    </row>
    <row r="4176" spans="1:4" ht="13.5">
      <c r="A4176" s="197">
        <v>83362</v>
      </c>
      <c r="B4176" s="197" t="s">
        <v>26377</v>
      </c>
      <c r="C4176" s="197" t="s">
        <v>170</v>
      </c>
      <c r="D4176" s="198">
        <v>35.020000000000003</v>
      </c>
    </row>
    <row r="4177" spans="1:4" ht="13.5">
      <c r="A4177" s="197">
        <v>83765</v>
      </c>
      <c r="B4177" s="197" t="s">
        <v>26378</v>
      </c>
      <c r="C4177" s="197" t="s">
        <v>170</v>
      </c>
      <c r="D4177" s="198">
        <v>36.81</v>
      </c>
    </row>
    <row r="4178" spans="1:4" ht="13.5">
      <c r="A4178" s="197">
        <v>87445</v>
      </c>
      <c r="B4178" s="197" t="s">
        <v>26379</v>
      </c>
      <c r="C4178" s="197" t="s">
        <v>170</v>
      </c>
      <c r="D4178" s="198">
        <v>41.91</v>
      </c>
    </row>
    <row r="4179" spans="1:4" ht="13.5">
      <c r="A4179" s="197">
        <v>88386</v>
      </c>
      <c r="B4179" s="197" t="s">
        <v>26380</v>
      </c>
      <c r="C4179" s="197" t="s">
        <v>170</v>
      </c>
      <c r="D4179" s="198">
        <v>42.25</v>
      </c>
    </row>
    <row r="4180" spans="1:4" ht="13.5">
      <c r="A4180" s="197">
        <v>88393</v>
      </c>
      <c r="B4180" s="197" t="s">
        <v>26381</v>
      </c>
      <c r="C4180" s="197" t="s">
        <v>170</v>
      </c>
      <c r="D4180" s="198">
        <v>56.35</v>
      </c>
    </row>
    <row r="4181" spans="1:4" ht="13.5">
      <c r="A4181" s="197">
        <v>88399</v>
      </c>
      <c r="B4181" s="197" t="s">
        <v>26382</v>
      </c>
      <c r="C4181" s="197" t="s">
        <v>170</v>
      </c>
      <c r="D4181" s="198">
        <v>56.33</v>
      </c>
    </row>
    <row r="4182" spans="1:4" ht="13.5">
      <c r="A4182" s="197">
        <v>88418</v>
      </c>
      <c r="B4182" s="197" t="s">
        <v>26383</v>
      </c>
      <c r="C4182" s="197" t="s">
        <v>170</v>
      </c>
      <c r="D4182" s="198">
        <v>77.739999999999995</v>
      </c>
    </row>
    <row r="4183" spans="1:4" ht="13.5">
      <c r="A4183" s="197">
        <v>88433</v>
      </c>
      <c r="B4183" s="197" t="s">
        <v>26384</v>
      </c>
      <c r="C4183" s="197" t="s">
        <v>170</v>
      </c>
      <c r="D4183" s="198">
        <v>88.4</v>
      </c>
    </row>
    <row r="4184" spans="1:4" ht="13.5">
      <c r="A4184" s="197">
        <v>88830</v>
      </c>
      <c r="B4184" s="197" t="s">
        <v>26385</v>
      </c>
      <c r="C4184" s="197" t="s">
        <v>170</v>
      </c>
      <c r="D4184" s="198">
        <v>114.8</v>
      </c>
    </row>
    <row r="4185" spans="1:4" ht="13.5">
      <c r="A4185" s="197">
        <v>88843</v>
      </c>
      <c r="B4185" s="197" t="s">
        <v>26386</v>
      </c>
      <c r="C4185" s="197" t="s">
        <v>170</v>
      </c>
      <c r="D4185" s="198">
        <v>124.29</v>
      </c>
    </row>
    <row r="4186" spans="1:4" ht="13.5">
      <c r="A4186" s="197">
        <v>88907</v>
      </c>
      <c r="B4186" s="197" t="s">
        <v>26387</v>
      </c>
      <c r="C4186" s="197" t="s">
        <v>170</v>
      </c>
      <c r="D4186" s="198">
        <v>43.12</v>
      </c>
    </row>
    <row r="4187" spans="1:4" ht="13.5">
      <c r="A4187" s="197">
        <v>89021</v>
      </c>
      <c r="B4187" s="197" t="s">
        <v>26388</v>
      </c>
      <c r="C4187" s="197" t="s">
        <v>170</v>
      </c>
      <c r="D4187" s="198">
        <v>40.58</v>
      </c>
    </row>
    <row r="4188" spans="1:4" ht="13.5">
      <c r="A4188" s="197">
        <v>89028</v>
      </c>
      <c r="B4188" s="197" t="s">
        <v>26389</v>
      </c>
      <c r="C4188" s="197" t="s">
        <v>170</v>
      </c>
      <c r="D4188" s="198">
        <v>56.29</v>
      </c>
    </row>
    <row r="4189" spans="1:4" ht="13.5">
      <c r="A4189" s="197">
        <v>89032</v>
      </c>
      <c r="B4189" s="197" t="s">
        <v>26390</v>
      </c>
      <c r="C4189" s="197" t="s">
        <v>170</v>
      </c>
      <c r="D4189" s="198">
        <v>51.23</v>
      </c>
    </row>
    <row r="4190" spans="1:4" ht="13.5">
      <c r="A4190" s="197">
        <v>89035</v>
      </c>
      <c r="B4190" s="197" t="s">
        <v>26391</v>
      </c>
      <c r="C4190" s="197" t="s">
        <v>170</v>
      </c>
      <c r="D4190" s="198">
        <v>64.66</v>
      </c>
    </row>
    <row r="4191" spans="1:4" ht="13.5">
      <c r="A4191" s="197">
        <v>89225</v>
      </c>
      <c r="B4191" s="197" t="s">
        <v>26392</v>
      </c>
      <c r="C4191" s="197" t="s">
        <v>170</v>
      </c>
      <c r="D4191" s="198">
        <v>61.17</v>
      </c>
    </row>
    <row r="4192" spans="1:4" ht="13.5">
      <c r="A4192" s="197">
        <v>89234</v>
      </c>
      <c r="B4192" s="197" t="s">
        <v>26393</v>
      </c>
      <c r="C4192" s="197" t="s">
        <v>170</v>
      </c>
      <c r="D4192" s="198">
        <v>83.72</v>
      </c>
    </row>
    <row r="4193" spans="1:4" ht="13.5">
      <c r="A4193" s="197">
        <v>89242</v>
      </c>
      <c r="B4193" s="197" t="s">
        <v>26394</v>
      </c>
      <c r="C4193" s="197" t="s">
        <v>170</v>
      </c>
      <c r="D4193" s="198">
        <v>81.349999999999994</v>
      </c>
    </row>
    <row r="4194" spans="1:4" ht="13.5">
      <c r="A4194" s="197">
        <v>89250</v>
      </c>
      <c r="B4194" s="197" t="s">
        <v>26395</v>
      </c>
      <c r="C4194" s="197" t="s">
        <v>170</v>
      </c>
      <c r="D4194" s="198">
        <v>137.27000000000001</v>
      </c>
    </row>
    <row r="4195" spans="1:4" ht="13.5">
      <c r="A4195" s="197">
        <v>89257</v>
      </c>
      <c r="B4195" s="197" t="s">
        <v>26396</v>
      </c>
      <c r="C4195" s="197" t="s">
        <v>170</v>
      </c>
      <c r="D4195" s="198">
        <v>126.84</v>
      </c>
    </row>
    <row r="4196" spans="1:4" ht="13.5">
      <c r="A4196" s="197">
        <v>89272</v>
      </c>
      <c r="B4196" s="197" t="s">
        <v>26397</v>
      </c>
      <c r="C4196" s="197" t="s">
        <v>170</v>
      </c>
      <c r="D4196" s="198">
        <v>188.67</v>
      </c>
    </row>
    <row r="4197" spans="1:4" ht="13.5">
      <c r="A4197" s="197">
        <v>89278</v>
      </c>
      <c r="B4197" s="197" t="s">
        <v>26398</v>
      </c>
      <c r="C4197" s="197" t="s">
        <v>170</v>
      </c>
      <c r="D4197" s="198">
        <v>168.56</v>
      </c>
    </row>
    <row r="4198" spans="1:4" ht="13.5">
      <c r="A4198" s="197">
        <v>89843</v>
      </c>
      <c r="B4198" s="197" t="s">
        <v>26399</v>
      </c>
      <c r="C4198" s="197" t="s">
        <v>170</v>
      </c>
      <c r="D4198" s="198">
        <v>55.03</v>
      </c>
    </row>
    <row r="4199" spans="1:4" ht="13.5">
      <c r="A4199" s="197">
        <v>89876</v>
      </c>
      <c r="B4199" s="197" t="s">
        <v>26400</v>
      </c>
      <c r="C4199" s="197" t="s">
        <v>170</v>
      </c>
      <c r="D4199" s="198">
        <v>68.83</v>
      </c>
    </row>
    <row r="4200" spans="1:4" ht="13.5">
      <c r="A4200" s="197">
        <v>89883</v>
      </c>
      <c r="B4200" s="197" t="s">
        <v>26401</v>
      </c>
      <c r="C4200" s="197" t="s">
        <v>170</v>
      </c>
      <c r="D4200" s="198">
        <v>80.209999999999994</v>
      </c>
    </row>
    <row r="4201" spans="1:4" ht="13.5">
      <c r="A4201" s="197">
        <v>90586</v>
      </c>
      <c r="B4201" s="197" t="s">
        <v>26402</v>
      </c>
      <c r="C4201" s="197" t="s">
        <v>170</v>
      </c>
      <c r="D4201" s="198">
        <v>108.37</v>
      </c>
    </row>
    <row r="4202" spans="1:4" ht="13.5">
      <c r="A4202" s="197">
        <v>90625</v>
      </c>
      <c r="B4202" s="197" t="s">
        <v>26403</v>
      </c>
      <c r="C4202" s="197" t="s">
        <v>170</v>
      </c>
      <c r="D4202" s="198">
        <v>174.31</v>
      </c>
    </row>
    <row r="4203" spans="1:4" ht="13.5">
      <c r="A4203" s="197">
        <v>90631</v>
      </c>
      <c r="B4203" s="197" t="s">
        <v>26404</v>
      </c>
      <c r="C4203" s="197" t="s">
        <v>170</v>
      </c>
      <c r="D4203" s="198">
        <v>222.75</v>
      </c>
    </row>
    <row r="4204" spans="1:4" ht="13.5">
      <c r="A4204" s="197">
        <v>90637</v>
      </c>
      <c r="B4204" s="197" t="s">
        <v>26405</v>
      </c>
      <c r="C4204" s="197" t="s">
        <v>170</v>
      </c>
      <c r="D4204" s="198">
        <v>15.28</v>
      </c>
    </row>
    <row r="4205" spans="1:4" ht="13.5">
      <c r="A4205" s="197">
        <v>90643</v>
      </c>
      <c r="B4205" s="197" t="s">
        <v>26406</v>
      </c>
      <c r="C4205" s="197" t="s">
        <v>170</v>
      </c>
      <c r="D4205" s="198">
        <v>15.7</v>
      </c>
    </row>
    <row r="4206" spans="1:4" ht="13.5">
      <c r="A4206" s="197">
        <v>90650</v>
      </c>
      <c r="B4206" s="197" t="s">
        <v>26407</v>
      </c>
      <c r="C4206" s="197" t="s">
        <v>170</v>
      </c>
      <c r="D4206" s="198">
        <v>24.25</v>
      </c>
    </row>
    <row r="4207" spans="1:4" ht="13.5">
      <c r="A4207" s="197">
        <v>90656</v>
      </c>
      <c r="B4207" s="197" t="s">
        <v>26408</v>
      </c>
      <c r="C4207" s="197" t="s">
        <v>170</v>
      </c>
      <c r="D4207" s="198">
        <v>24.68</v>
      </c>
    </row>
    <row r="4208" spans="1:4" ht="13.5">
      <c r="A4208" s="197">
        <v>90662</v>
      </c>
      <c r="B4208" s="197" t="s">
        <v>26409</v>
      </c>
      <c r="C4208" s="197" t="s">
        <v>170</v>
      </c>
      <c r="D4208" s="198">
        <v>38.07</v>
      </c>
    </row>
    <row r="4209" spans="1:4" ht="13.5">
      <c r="A4209" s="197">
        <v>90668</v>
      </c>
      <c r="B4209" s="197" t="s">
        <v>26410</v>
      </c>
      <c r="C4209" s="197" t="s">
        <v>170</v>
      </c>
      <c r="D4209" s="198">
        <v>39.99</v>
      </c>
    </row>
    <row r="4210" spans="1:4" ht="13.5">
      <c r="A4210" s="197">
        <v>90674</v>
      </c>
      <c r="B4210" s="197" t="s">
        <v>26411</v>
      </c>
      <c r="C4210" s="197" t="s">
        <v>170</v>
      </c>
      <c r="D4210" s="198">
        <v>22.61</v>
      </c>
    </row>
    <row r="4211" spans="1:4" ht="13.5">
      <c r="A4211" s="197">
        <v>90680</v>
      </c>
      <c r="B4211" s="197" t="s">
        <v>26412</v>
      </c>
      <c r="C4211" s="197" t="s">
        <v>170</v>
      </c>
      <c r="D4211" s="198">
        <v>21.22</v>
      </c>
    </row>
    <row r="4212" spans="1:4" ht="13.5">
      <c r="A4212" s="197">
        <v>90686</v>
      </c>
      <c r="B4212" s="197" t="s">
        <v>26413</v>
      </c>
      <c r="C4212" s="197" t="s">
        <v>170</v>
      </c>
      <c r="D4212" s="198">
        <v>36.89</v>
      </c>
    </row>
    <row r="4213" spans="1:4" ht="13.5">
      <c r="A4213" s="197">
        <v>90692</v>
      </c>
      <c r="B4213" s="197" t="s">
        <v>26414</v>
      </c>
      <c r="C4213" s="197" t="s">
        <v>170</v>
      </c>
      <c r="D4213" s="198">
        <v>34.82</v>
      </c>
    </row>
    <row r="4214" spans="1:4" ht="13.5">
      <c r="A4214" s="197">
        <v>90964</v>
      </c>
      <c r="B4214" s="197" t="s">
        <v>26415</v>
      </c>
      <c r="C4214" s="197" t="s">
        <v>170</v>
      </c>
      <c r="D4214" s="198">
        <v>57.75</v>
      </c>
    </row>
    <row r="4215" spans="1:4" ht="13.5">
      <c r="A4215" s="197">
        <v>90972</v>
      </c>
      <c r="B4215" s="197" t="s">
        <v>26416</v>
      </c>
      <c r="C4215" s="197" t="s">
        <v>170</v>
      </c>
      <c r="D4215" s="198">
        <v>55.21</v>
      </c>
    </row>
    <row r="4216" spans="1:4" ht="13.5">
      <c r="A4216" s="197">
        <v>90979</v>
      </c>
      <c r="B4216" s="197" t="s">
        <v>26417</v>
      </c>
      <c r="C4216" s="197" t="s">
        <v>170</v>
      </c>
      <c r="D4216" s="198">
        <v>28.57</v>
      </c>
    </row>
    <row r="4217" spans="1:4" ht="13.5">
      <c r="A4217" s="197">
        <v>90991</v>
      </c>
      <c r="B4217" s="197" t="s">
        <v>26418</v>
      </c>
      <c r="C4217" s="197" t="s">
        <v>170</v>
      </c>
      <c r="D4217" s="198">
        <v>46.01</v>
      </c>
    </row>
    <row r="4218" spans="1:4" ht="13.5">
      <c r="A4218" s="197">
        <v>90999</v>
      </c>
      <c r="B4218" s="197" t="s">
        <v>26419</v>
      </c>
      <c r="C4218" s="197" t="s">
        <v>170</v>
      </c>
      <c r="D4218" s="198">
        <v>74.53</v>
      </c>
    </row>
    <row r="4219" spans="1:4" ht="13.5">
      <c r="A4219" s="197">
        <v>91031</v>
      </c>
      <c r="B4219" s="197" t="s">
        <v>26420</v>
      </c>
      <c r="C4219" s="197" t="s">
        <v>170</v>
      </c>
      <c r="D4219" s="198">
        <v>140.72</v>
      </c>
    </row>
    <row r="4220" spans="1:4" ht="13.5">
      <c r="A4220" s="197">
        <v>91277</v>
      </c>
      <c r="B4220" s="197" t="s">
        <v>26421</v>
      </c>
      <c r="C4220" s="197" t="s">
        <v>170</v>
      </c>
      <c r="D4220" s="198">
        <v>213.04</v>
      </c>
    </row>
    <row r="4221" spans="1:4" ht="13.5">
      <c r="A4221" s="197">
        <v>91283</v>
      </c>
      <c r="B4221" s="197" t="s">
        <v>26422</v>
      </c>
      <c r="C4221" s="197" t="s">
        <v>170</v>
      </c>
      <c r="D4221" s="198">
        <v>312.16000000000003</v>
      </c>
    </row>
    <row r="4222" spans="1:4" ht="13.5">
      <c r="A4222" s="197">
        <v>91386</v>
      </c>
      <c r="B4222" s="197" t="s">
        <v>26423</v>
      </c>
      <c r="C4222" s="197" t="s">
        <v>170</v>
      </c>
      <c r="D4222" s="198">
        <v>61.02</v>
      </c>
    </row>
    <row r="4223" spans="1:4" ht="13.5">
      <c r="A4223" s="197">
        <v>91533</v>
      </c>
      <c r="B4223" s="197" t="s">
        <v>26424</v>
      </c>
      <c r="C4223" s="197" t="s">
        <v>170</v>
      </c>
      <c r="D4223" s="198">
        <v>86.63</v>
      </c>
    </row>
    <row r="4224" spans="1:4" ht="13.5">
      <c r="A4224" s="197">
        <v>91634</v>
      </c>
      <c r="B4224" s="197" t="s">
        <v>26425</v>
      </c>
      <c r="C4224" s="197" t="s">
        <v>170</v>
      </c>
      <c r="D4224" s="198">
        <v>103.45</v>
      </c>
    </row>
    <row r="4225" spans="1:4" ht="13.5">
      <c r="A4225" s="197">
        <v>91645</v>
      </c>
      <c r="B4225" s="197" t="s">
        <v>26426</v>
      </c>
      <c r="C4225" s="197" t="s">
        <v>170</v>
      </c>
      <c r="D4225" s="198">
        <v>140.66</v>
      </c>
    </row>
    <row r="4226" spans="1:4" ht="13.5">
      <c r="A4226" s="197">
        <v>91692</v>
      </c>
      <c r="B4226" s="197" t="s">
        <v>26427</v>
      </c>
      <c r="C4226" s="197" t="s">
        <v>170</v>
      </c>
      <c r="D4226" s="198">
        <v>214.86</v>
      </c>
    </row>
    <row r="4227" spans="1:4" ht="13.5">
      <c r="A4227" s="197">
        <v>92043</v>
      </c>
      <c r="B4227" s="197" t="s">
        <v>26428</v>
      </c>
      <c r="C4227" s="197" t="s">
        <v>170</v>
      </c>
      <c r="D4227" s="198">
        <v>315.89999999999998</v>
      </c>
    </row>
    <row r="4228" spans="1:4" ht="13.5">
      <c r="A4228" s="197">
        <v>92106</v>
      </c>
      <c r="B4228" s="197" t="s">
        <v>26429</v>
      </c>
      <c r="C4228" s="197" t="s">
        <v>170</v>
      </c>
      <c r="D4228" s="198">
        <v>50.89</v>
      </c>
    </row>
    <row r="4229" spans="1:4" ht="13.5">
      <c r="A4229" s="197">
        <v>92112</v>
      </c>
      <c r="B4229" s="197" t="s">
        <v>26430</v>
      </c>
      <c r="C4229" s="197" t="s">
        <v>170</v>
      </c>
      <c r="D4229" s="198">
        <v>75.099999999999994</v>
      </c>
    </row>
    <row r="4230" spans="1:4" ht="13.5">
      <c r="A4230" s="197">
        <v>92118</v>
      </c>
      <c r="B4230" s="197" t="s">
        <v>26431</v>
      </c>
      <c r="C4230" s="197" t="s">
        <v>170</v>
      </c>
      <c r="D4230" s="198">
        <v>90.32</v>
      </c>
    </row>
    <row r="4231" spans="1:4" ht="13.5">
      <c r="A4231" s="197">
        <v>92138</v>
      </c>
      <c r="B4231" s="197" t="s">
        <v>26432</v>
      </c>
      <c r="C4231" s="197" t="s">
        <v>170</v>
      </c>
      <c r="D4231" s="198">
        <v>125.55</v>
      </c>
    </row>
    <row r="4232" spans="1:4" ht="13.5">
      <c r="A4232" s="197">
        <v>92145</v>
      </c>
      <c r="B4232" s="197" t="s">
        <v>26433</v>
      </c>
      <c r="C4232" s="197" t="s">
        <v>170</v>
      </c>
      <c r="D4232" s="198">
        <v>196.75</v>
      </c>
    </row>
    <row r="4233" spans="1:4" ht="13.5">
      <c r="A4233" s="197">
        <v>92242</v>
      </c>
      <c r="B4233" s="197" t="s">
        <v>26434</v>
      </c>
      <c r="C4233" s="197" t="s">
        <v>170</v>
      </c>
      <c r="D4233" s="198">
        <v>294.83999999999997</v>
      </c>
    </row>
    <row r="4234" spans="1:4" ht="13.5">
      <c r="A4234" s="197">
        <v>92716</v>
      </c>
      <c r="B4234" s="197" t="s">
        <v>26435</v>
      </c>
      <c r="C4234" s="197" t="s">
        <v>170</v>
      </c>
      <c r="D4234" s="198">
        <v>34.61</v>
      </c>
    </row>
    <row r="4235" spans="1:4" ht="13.5">
      <c r="A4235" s="197">
        <v>92960</v>
      </c>
      <c r="B4235" s="197" t="s">
        <v>26436</v>
      </c>
      <c r="C4235" s="197" t="s">
        <v>170</v>
      </c>
      <c r="D4235" s="198">
        <v>49.49</v>
      </c>
    </row>
    <row r="4236" spans="1:4" ht="13.5">
      <c r="A4236" s="197">
        <v>92966</v>
      </c>
      <c r="B4236" s="197" t="s">
        <v>26437</v>
      </c>
      <c r="C4236" s="197" t="s">
        <v>170</v>
      </c>
      <c r="D4236" s="198">
        <v>60.59</v>
      </c>
    </row>
    <row r="4237" spans="1:4" ht="13.5">
      <c r="A4237" s="197">
        <v>93224</v>
      </c>
      <c r="B4237" s="197" t="s">
        <v>26438</v>
      </c>
      <c r="C4237" s="197" t="s">
        <v>170</v>
      </c>
      <c r="D4237" s="198">
        <v>75.52</v>
      </c>
    </row>
    <row r="4238" spans="1:4" ht="13.5">
      <c r="A4238" s="197">
        <v>93233</v>
      </c>
      <c r="B4238" s="197" t="s">
        <v>26439</v>
      </c>
      <c r="C4238" s="197" t="s">
        <v>170</v>
      </c>
      <c r="D4238" s="198">
        <v>75.52</v>
      </c>
    </row>
    <row r="4239" spans="1:4" ht="13.5">
      <c r="A4239" s="197">
        <v>93272</v>
      </c>
      <c r="B4239" s="197" t="s">
        <v>26440</v>
      </c>
      <c r="C4239" s="197" t="s">
        <v>170</v>
      </c>
      <c r="D4239" s="198">
        <v>75.52</v>
      </c>
    </row>
    <row r="4240" spans="1:4" ht="13.5">
      <c r="A4240" s="197">
        <v>93281</v>
      </c>
      <c r="B4240" s="197" t="s">
        <v>26441</v>
      </c>
      <c r="C4240" s="197" t="s">
        <v>170</v>
      </c>
      <c r="D4240" s="198">
        <v>109.2</v>
      </c>
    </row>
    <row r="4241" spans="1:4" ht="13.5">
      <c r="A4241" s="197">
        <v>93287</v>
      </c>
      <c r="B4241" s="197" t="s">
        <v>26442</v>
      </c>
      <c r="C4241" s="197" t="s">
        <v>170</v>
      </c>
      <c r="D4241" s="198">
        <v>109.2</v>
      </c>
    </row>
    <row r="4242" spans="1:4" ht="13.5">
      <c r="A4242" s="197">
        <v>93402</v>
      </c>
      <c r="B4242" s="197" t="s">
        <v>26443</v>
      </c>
      <c r="C4242" s="197" t="s">
        <v>170</v>
      </c>
      <c r="D4242" s="198">
        <v>146.36000000000001</v>
      </c>
    </row>
    <row r="4243" spans="1:4" ht="13.5">
      <c r="A4243" s="197">
        <v>93408</v>
      </c>
      <c r="B4243" s="197" t="s">
        <v>26444</v>
      </c>
      <c r="C4243" s="197" t="s">
        <v>170</v>
      </c>
      <c r="D4243" s="198">
        <v>149.47</v>
      </c>
    </row>
    <row r="4244" spans="1:4" ht="13.5">
      <c r="A4244" s="197">
        <v>93415</v>
      </c>
      <c r="B4244" s="197" t="s">
        <v>26445</v>
      </c>
      <c r="C4244" s="197" t="s">
        <v>170</v>
      </c>
      <c r="D4244" s="198">
        <v>149.47</v>
      </c>
    </row>
    <row r="4245" spans="1:4" ht="13.5">
      <c r="A4245" s="197">
        <v>93421</v>
      </c>
      <c r="B4245" s="197" t="s">
        <v>26446</v>
      </c>
      <c r="C4245" s="197" t="s">
        <v>170</v>
      </c>
      <c r="D4245" s="198">
        <v>40.26</v>
      </c>
    </row>
    <row r="4246" spans="1:4" ht="13.5">
      <c r="A4246" s="197">
        <v>93427</v>
      </c>
      <c r="B4246" s="197" t="s">
        <v>26447</v>
      </c>
      <c r="C4246" s="197" t="s">
        <v>170</v>
      </c>
      <c r="D4246" s="198">
        <v>40.520000000000003</v>
      </c>
    </row>
    <row r="4247" spans="1:4" ht="13.5">
      <c r="A4247" s="197">
        <v>93433</v>
      </c>
      <c r="B4247" s="197" t="s">
        <v>26448</v>
      </c>
      <c r="C4247" s="197" t="s">
        <v>170</v>
      </c>
      <c r="D4247" s="198">
        <v>49.76</v>
      </c>
    </row>
    <row r="4248" spans="1:4" ht="13.5">
      <c r="A4248" s="197">
        <v>93439</v>
      </c>
      <c r="B4248" s="197" t="s">
        <v>26449</v>
      </c>
      <c r="C4248" s="197" t="s">
        <v>170</v>
      </c>
      <c r="D4248" s="198">
        <v>49.75</v>
      </c>
    </row>
    <row r="4249" spans="1:4" ht="13.5">
      <c r="A4249" s="197">
        <v>95121</v>
      </c>
      <c r="B4249" s="197" t="s">
        <v>26450</v>
      </c>
      <c r="C4249" s="197" t="s">
        <v>170</v>
      </c>
      <c r="D4249" s="198">
        <v>49.75</v>
      </c>
    </row>
    <row r="4250" spans="1:4" ht="13.5">
      <c r="A4250" s="197">
        <v>95127</v>
      </c>
      <c r="B4250" s="197" t="s">
        <v>26451</v>
      </c>
      <c r="C4250" s="197" t="s">
        <v>170</v>
      </c>
      <c r="D4250" s="198">
        <v>56.86</v>
      </c>
    </row>
    <row r="4251" spans="1:4" ht="13.5">
      <c r="A4251" s="197">
        <v>95133</v>
      </c>
      <c r="B4251" s="197" t="s">
        <v>26452</v>
      </c>
      <c r="C4251" s="197" t="s">
        <v>170</v>
      </c>
      <c r="D4251" s="198">
        <v>56.86</v>
      </c>
    </row>
    <row r="4252" spans="1:4" ht="13.5">
      <c r="A4252" s="197">
        <v>95139</v>
      </c>
      <c r="B4252" s="197" t="s">
        <v>26453</v>
      </c>
      <c r="C4252" s="197" t="s">
        <v>170</v>
      </c>
      <c r="D4252" s="198">
        <v>56.86</v>
      </c>
    </row>
    <row r="4253" spans="1:4" ht="13.5">
      <c r="A4253" s="197">
        <v>95212</v>
      </c>
      <c r="B4253" s="197" t="s">
        <v>26454</v>
      </c>
      <c r="C4253" s="197" t="s">
        <v>170</v>
      </c>
      <c r="D4253" s="198">
        <v>75.459999999999994</v>
      </c>
    </row>
    <row r="4254" spans="1:4" ht="13.5">
      <c r="A4254" s="197">
        <v>95258</v>
      </c>
      <c r="B4254" s="197" t="s">
        <v>26455</v>
      </c>
      <c r="C4254" s="197" t="s">
        <v>170</v>
      </c>
      <c r="D4254" s="198">
        <v>75.459999999999994</v>
      </c>
    </row>
    <row r="4255" spans="1:4" ht="13.5">
      <c r="A4255" s="197">
        <v>95264</v>
      </c>
      <c r="B4255" s="197" t="s">
        <v>26456</v>
      </c>
      <c r="C4255" s="197" t="s">
        <v>170</v>
      </c>
      <c r="D4255" s="198">
        <v>75.459999999999994</v>
      </c>
    </row>
    <row r="4256" spans="1:4" ht="13.5">
      <c r="A4256" s="197">
        <v>95270</v>
      </c>
      <c r="B4256" s="197" t="s">
        <v>26457</v>
      </c>
      <c r="C4256" s="197" t="s">
        <v>170</v>
      </c>
      <c r="D4256" s="198">
        <v>111.02</v>
      </c>
    </row>
    <row r="4257" spans="1:4" ht="13.5">
      <c r="A4257" s="197">
        <v>95276</v>
      </c>
      <c r="B4257" s="197" t="s">
        <v>26458</v>
      </c>
      <c r="C4257" s="197" t="s">
        <v>170</v>
      </c>
      <c r="D4257" s="198">
        <v>111.02</v>
      </c>
    </row>
    <row r="4258" spans="1:4" ht="13.5">
      <c r="A4258" s="197">
        <v>95282</v>
      </c>
      <c r="B4258" s="197" t="s">
        <v>26459</v>
      </c>
      <c r="C4258" s="197" t="s">
        <v>170</v>
      </c>
      <c r="D4258" s="198">
        <v>153.21</v>
      </c>
    </row>
    <row r="4259" spans="1:4" ht="13.5">
      <c r="A4259" s="197">
        <v>95620</v>
      </c>
      <c r="B4259" s="197" t="s">
        <v>26460</v>
      </c>
      <c r="C4259" s="197" t="s">
        <v>170</v>
      </c>
      <c r="D4259" s="198">
        <v>153.21</v>
      </c>
    </row>
    <row r="4260" spans="1:4" ht="13.5">
      <c r="A4260" s="197">
        <v>95631</v>
      </c>
      <c r="B4260" s="197" t="s">
        <v>26461</v>
      </c>
      <c r="C4260" s="197" t="s">
        <v>170</v>
      </c>
      <c r="D4260" s="198">
        <v>30.13</v>
      </c>
    </row>
    <row r="4261" spans="1:4" ht="13.5">
      <c r="A4261" s="197">
        <v>95702</v>
      </c>
      <c r="B4261" s="197" t="s">
        <v>26462</v>
      </c>
      <c r="C4261" s="197" t="s">
        <v>170</v>
      </c>
      <c r="D4261" s="198">
        <v>30.39</v>
      </c>
    </row>
    <row r="4262" spans="1:4" ht="13.5">
      <c r="A4262" s="197">
        <v>95708</v>
      </c>
      <c r="B4262" s="197" t="s">
        <v>26463</v>
      </c>
      <c r="C4262" s="197" t="s">
        <v>170</v>
      </c>
      <c r="D4262" s="198">
        <v>38.229999999999997</v>
      </c>
    </row>
    <row r="4263" spans="1:4" ht="13.5">
      <c r="A4263" s="197">
        <v>95714</v>
      </c>
      <c r="B4263" s="197" t="s">
        <v>26464</v>
      </c>
      <c r="C4263" s="197" t="s">
        <v>170</v>
      </c>
      <c r="D4263" s="198">
        <v>38.22</v>
      </c>
    </row>
    <row r="4264" spans="1:4" ht="13.5">
      <c r="A4264" s="197">
        <v>95720</v>
      </c>
      <c r="B4264" s="197" t="s">
        <v>26465</v>
      </c>
      <c r="C4264" s="197" t="s">
        <v>170</v>
      </c>
      <c r="D4264" s="198">
        <v>38.22</v>
      </c>
    </row>
    <row r="4265" spans="1:4" ht="13.5">
      <c r="A4265" s="197">
        <v>95872</v>
      </c>
      <c r="B4265" s="197" t="s">
        <v>26466</v>
      </c>
      <c r="C4265" s="197" t="s">
        <v>170</v>
      </c>
      <c r="D4265" s="198">
        <v>43.73</v>
      </c>
    </row>
    <row r="4266" spans="1:4" ht="13.5">
      <c r="A4266" s="197">
        <v>96013</v>
      </c>
      <c r="B4266" s="197" t="s">
        <v>26467</v>
      </c>
      <c r="C4266" s="197" t="s">
        <v>170</v>
      </c>
      <c r="D4266" s="198">
        <v>43.73</v>
      </c>
    </row>
    <row r="4267" spans="1:4" ht="13.5">
      <c r="A4267" s="197">
        <v>96020</v>
      </c>
      <c r="B4267" s="197" t="s">
        <v>26468</v>
      </c>
      <c r="C4267" s="197" t="s">
        <v>170</v>
      </c>
      <c r="D4267" s="198">
        <v>43.73</v>
      </c>
    </row>
    <row r="4268" spans="1:4" ht="13.5">
      <c r="A4268" s="197">
        <v>96028</v>
      </c>
      <c r="B4268" s="197" t="s">
        <v>26469</v>
      </c>
      <c r="C4268" s="197" t="s">
        <v>170</v>
      </c>
      <c r="D4268" s="198">
        <v>60.35</v>
      </c>
    </row>
    <row r="4269" spans="1:4" ht="13.5">
      <c r="A4269" s="197">
        <v>96035</v>
      </c>
      <c r="B4269" s="197" t="s">
        <v>26470</v>
      </c>
      <c r="C4269" s="197" t="s">
        <v>170</v>
      </c>
      <c r="D4269" s="198">
        <v>60.35</v>
      </c>
    </row>
    <row r="4270" spans="1:4" ht="13.5">
      <c r="A4270" s="197">
        <v>96157</v>
      </c>
      <c r="B4270" s="197" t="s">
        <v>26471</v>
      </c>
      <c r="C4270" s="197" t="s">
        <v>170</v>
      </c>
      <c r="D4270" s="198">
        <v>60.35</v>
      </c>
    </row>
    <row r="4271" spans="1:4" ht="13.5">
      <c r="A4271" s="197">
        <v>96158</v>
      </c>
      <c r="B4271" s="197" t="s">
        <v>26472</v>
      </c>
      <c r="C4271" s="197" t="s">
        <v>170</v>
      </c>
      <c r="D4271" s="198">
        <v>92.91</v>
      </c>
    </row>
    <row r="4272" spans="1:4" ht="13.5">
      <c r="A4272" s="197">
        <v>96245</v>
      </c>
      <c r="B4272" s="197" t="s">
        <v>26473</v>
      </c>
      <c r="C4272" s="197" t="s">
        <v>170</v>
      </c>
      <c r="D4272" s="198">
        <v>92.91</v>
      </c>
    </row>
    <row r="4273" spans="1:4" ht="13.5">
      <c r="A4273" s="197">
        <v>96463</v>
      </c>
      <c r="B4273" s="197" t="s">
        <v>26474</v>
      </c>
      <c r="C4273" s="197" t="s">
        <v>170</v>
      </c>
      <c r="D4273" s="198">
        <v>132.15</v>
      </c>
    </row>
    <row r="4274" spans="1:4" ht="13.5">
      <c r="A4274" s="197">
        <v>98764</v>
      </c>
      <c r="B4274" s="197" t="s">
        <v>26475</v>
      </c>
      <c r="C4274" s="197" t="s">
        <v>170</v>
      </c>
      <c r="D4274" s="198">
        <v>132.15</v>
      </c>
    </row>
    <row r="4275" spans="1:4" ht="13.5">
      <c r="A4275" s="197">
        <v>99833</v>
      </c>
      <c r="B4275" s="197" t="s">
        <v>26476</v>
      </c>
      <c r="C4275" s="197" t="s">
        <v>170</v>
      </c>
      <c r="D4275" s="198">
        <v>26.07</v>
      </c>
    </row>
    <row r="4276" spans="1:4" ht="13.5">
      <c r="A4276" s="197">
        <v>100641</v>
      </c>
      <c r="B4276" s="197" t="s">
        <v>26477</v>
      </c>
      <c r="C4276" s="197" t="s">
        <v>170</v>
      </c>
      <c r="D4276" s="198">
        <v>13.33</v>
      </c>
    </row>
    <row r="4277" spans="1:4" ht="13.5">
      <c r="A4277" s="197">
        <v>100647</v>
      </c>
      <c r="B4277" s="197" t="s">
        <v>26478</v>
      </c>
      <c r="C4277" s="197" t="s">
        <v>170</v>
      </c>
      <c r="D4277" s="198">
        <v>12.29</v>
      </c>
    </row>
    <row r="4278" spans="1:4" ht="13.5">
      <c r="A4278" s="197">
        <v>102275</v>
      </c>
      <c r="B4278" s="197" t="s">
        <v>26479</v>
      </c>
      <c r="C4278" s="197" t="s">
        <v>170</v>
      </c>
      <c r="D4278" s="198">
        <v>598.83000000000004</v>
      </c>
    </row>
    <row r="4279" spans="1:4" ht="13.5">
      <c r="A4279" s="197">
        <v>5632</v>
      </c>
      <c r="B4279" s="197" t="s">
        <v>26480</v>
      </c>
      <c r="C4279" s="197" t="s">
        <v>170</v>
      </c>
      <c r="D4279" s="198">
        <v>25.54</v>
      </c>
    </row>
    <row r="4280" spans="1:4" ht="13.5">
      <c r="A4280" s="197">
        <v>5679</v>
      </c>
      <c r="B4280" s="197" t="s">
        <v>26481</v>
      </c>
      <c r="C4280" s="197" t="s">
        <v>170</v>
      </c>
      <c r="D4280" s="198">
        <v>52.11</v>
      </c>
    </row>
    <row r="4281" spans="1:4" ht="13.5">
      <c r="A4281" s="197">
        <v>5681</v>
      </c>
      <c r="B4281" s="197" t="s">
        <v>26482</v>
      </c>
      <c r="C4281" s="197" t="s">
        <v>170</v>
      </c>
      <c r="D4281" s="198">
        <v>19.5</v>
      </c>
    </row>
    <row r="4282" spans="1:4" ht="13.5">
      <c r="A4282" s="197">
        <v>5685</v>
      </c>
      <c r="B4282" s="197" t="s">
        <v>26483</v>
      </c>
      <c r="C4282" s="197" t="s">
        <v>170</v>
      </c>
      <c r="D4282" s="198">
        <v>17.02</v>
      </c>
    </row>
    <row r="4283" spans="1:4" ht="13.5">
      <c r="A4283" s="197">
        <v>5690</v>
      </c>
      <c r="B4283" s="197" t="s">
        <v>26484</v>
      </c>
      <c r="C4283" s="197" t="s">
        <v>170</v>
      </c>
      <c r="D4283" s="198">
        <v>658.5</v>
      </c>
    </row>
    <row r="4284" spans="1:4" ht="13.5">
      <c r="A4284" s="197">
        <v>5806</v>
      </c>
      <c r="B4284" s="197" t="s">
        <v>26485</v>
      </c>
      <c r="C4284" s="197" t="s">
        <v>170</v>
      </c>
      <c r="D4284" s="198">
        <v>35.07</v>
      </c>
    </row>
    <row r="4285" spans="1:4" ht="13.5">
      <c r="A4285" s="197">
        <v>5826</v>
      </c>
      <c r="B4285" s="197" t="s">
        <v>26486</v>
      </c>
      <c r="C4285" s="197" t="s">
        <v>170</v>
      </c>
      <c r="D4285" s="198">
        <v>90.8</v>
      </c>
    </row>
    <row r="4286" spans="1:4" ht="13.5">
      <c r="A4286" s="197">
        <v>5829</v>
      </c>
      <c r="B4286" s="197" t="s">
        <v>26487</v>
      </c>
      <c r="C4286" s="197" t="s">
        <v>170</v>
      </c>
      <c r="D4286" s="198">
        <v>36.549999999999997</v>
      </c>
    </row>
    <row r="4287" spans="1:4" ht="13.5">
      <c r="A4287" s="197">
        <v>5837</v>
      </c>
      <c r="B4287" s="197" t="s">
        <v>26488</v>
      </c>
      <c r="C4287" s="197" t="s">
        <v>170</v>
      </c>
      <c r="D4287" s="198">
        <v>31.73</v>
      </c>
    </row>
    <row r="4288" spans="1:4" ht="13.5">
      <c r="A4288" s="197">
        <v>5841</v>
      </c>
      <c r="B4288" s="197" t="s">
        <v>26489</v>
      </c>
      <c r="C4288" s="197" t="s">
        <v>170</v>
      </c>
      <c r="D4288" s="198">
        <v>754.25</v>
      </c>
    </row>
    <row r="4289" spans="1:4" ht="13.5">
      <c r="A4289" s="197">
        <v>5845</v>
      </c>
      <c r="B4289" s="197" t="s">
        <v>26490</v>
      </c>
      <c r="C4289" s="197" t="s">
        <v>170</v>
      </c>
      <c r="D4289" s="198">
        <v>56.42</v>
      </c>
    </row>
    <row r="4290" spans="1:4" ht="13.5">
      <c r="A4290" s="197">
        <v>5849</v>
      </c>
      <c r="B4290" s="197" t="s">
        <v>26491</v>
      </c>
      <c r="C4290" s="197" t="s">
        <v>170</v>
      </c>
      <c r="D4290" s="198">
        <v>52.86</v>
      </c>
    </row>
    <row r="4291" spans="1:4" ht="13.5">
      <c r="A4291" s="197">
        <v>5853</v>
      </c>
      <c r="B4291" s="197" t="s">
        <v>26492</v>
      </c>
      <c r="C4291" s="197" t="s">
        <v>170</v>
      </c>
      <c r="D4291" s="198">
        <v>946.8</v>
      </c>
    </row>
    <row r="4292" spans="1:4" ht="13.5">
      <c r="A4292" s="197">
        <v>5857</v>
      </c>
      <c r="B4292" s="197" t="s">
        <v>26493</v>
      </c>
      <c r="C4292" s="197" t="s">
        <v>170</v>
      </c>
      <c r="D4292" s="198">
        <v>83.65</v>
      </c>
    </row>
    <row r="4293" spans="1:4" ht="13.5">
      <c r="A4293" s="197">
        <v>5865</v>
      </c>
      <c r="B4293" s="197" t="s">
        <v>26494</v>
      </c>
      <c r="C4293" s="197" t="s">
        <v>170</v>
      </c>
      <c r="D4293" s="198">
        <v>73.209999999999994</v>
      </c>
    </row>
    <row r="4294" spans="1:4" ht="13.5">
      <c r="A4294" s="197">
        <v>5869</v>
      </c>
      <c r="B4294" s="197" t="s">
        <v>26495</v>
      </c>
      <c r="C4294" s="197" t="s">
        <v>170</v>
      </c>
      <c r="D4294" s="123">
        <v>1312.15</v>
      </c>
    </row>
    <row r="4295" spans="1:4" ht="13.5">
      <c r="A4295" s="197">
        <v>5877</v>
      </c>
      <c r="B4295" s="197" t="s">
        <v>26496</v>
      </c>
      <c r="C4295" s="197" t="s">
        <v>170</v>
      </c>
      <c r="D4295" s="198">
        <v>211.04</v>
      </c>
    </row>
    <row r="4296" spans="1:4" ht="13.5">
      <c r="A4296" s="197">
        <v>5881</v>
      </c>
      <c r="B4296" s="197" t="s">
        <v>26497</v>
      </c>
      <c r="C4296" s="197" t="s">
        <v>170</v>
      </c>
      <c r="D4296" s="198">
        <v>195.97</v>
      </c>
    </row>
    <row r="4297" spans="1:4" ht="13.5">
      <c r="A4297" s="197">
        <v>5884</v>
      </c>
      <c r="B4297" s="197" t="s">
        <v>26498</v>
      </c>
      <c r="C4297" s="197" t="s">
        <v>170</v>
      </c>
      <c r="D4297" s="123">
        <v>1731.22</v>
      </c>
    </row>
    <row r="4298" spans="1:4" ht="13.5">
      <c r="A4298" s="197">
        <v>5892</v>
      </c>
      <c r="B4298" s="197" t="s">
        <v>26499</v>
      </c>
      <c r="C4298" s="197" t="s">
        <v>170</v>
      </c>
      <c r="D4298" s="198">
        <v>95.3</v>
      </c>
    </row>
    <row r="4299" spans="1:4" ht="13.5">
      <c r="A4299" s="197">
        <v>5896</v>
      </c>
      <c r="B4299" s="197" t="s">
        <v>26500</v>
      </c>
      <c r="C4299" s="197" t="s">
        <v>170</v>
      </c>
      <c r="D4299" s="198">
        <v>14.46</v>
      </c>
    </row>
    <row r="4300" spans="1:4" ht="13.5">
      <c r="A4300" s="197">
        <v>5903</v>
      </c>
      <c r="B4300" s="197" t="s">
        <v>26501</v>
      </c>
      <c r="C4300" s="197" t="s">
        <v>170</v>
      </c>
      <c r="D4300" s="198">
        <v>24.41</v>
      </c>
    </row>
    <row r="4301" spans="1:4" ht="13.5">
      <c r="A4301" s="197">
        <v>5911</v>
      </c>
      <c r="B4301" s="197" t="s">
        <v>26502</v>
      </c>
      <c r="C4301" s="197" t="s">
        <v>170</v>
      </c>
      <c r="D4301" s="198">
        <v>23.59</v>
      </c>
    </row>
    <row r="4302" spans="1:4" ht="13.5">
      <c r="A4302" s="197">
        <v>5923</v>
      </c>
      <c r="B4302" s="197" t="s">
        <v>26503</v>
      </c>
      <c r="C4302" s="197" t="s">
        <v>170</v>
      </c>
      <c r="D4302" s="198">
        <v>34.75</v>
      </c>
    </row>
    <row r="4303" spans="1:4" ht="13.5">
      <c r="A4303" s="197">
        <v>5930</v>
      </c>
      <c r="B4303" s="197" t="s">
        <v>26504</v>
      </c>
      <c r="C4303" s="197" t="s">
        <v>170</v>
      </c>
      <c r="D4303" s="198">
        <v>37.69</v>
      </c>
    </row>
    <row r="4304" spans="1:4" ht="13.5">
      <c r="A4304" s="197">
        <v>5934</v>
      </c>
      <c r="B4304" s="197" t="s">
        <v>26505</v>
      </c>
      <c r="C4304" s="197" t="s">
        <v>170</v>
      </c>
      <c r="D4304" s="198">
        <v>33.11</v>
      </c>
    </row>
    <row r="4305" spans="1:4" ht="13.5">
      <c r="A4305" s="197">
        <v>5942</v>
      </c>
      <c r="B4305" s="197" t="s">
        <v>26506</v>
      </c>
      <c r="C4305" s="197" t="s">
        <v>170</v>
      </c>
      <c r="D4305" s="198">
        <v>9.44</v>
      </c>
    </row>
    <row r="4306" spans="1:4" ht="13.5">
      <c r="A4306" s="197">
        <v>5946</v>
      </c>
      <c r="B4306" s="197" t="s">
        <v>26507</v>
      </c>
      <c r="C4306" s="197" t="s">
        <v>170</v>
      </c>
      <c r="D4306" s="198">
        <v>22.06</v>
      </c>
    </row>
    <row r="4307" spans="1:4" ht="13.5">
      <c r="A4307" s="197">
        <v>5952</v>
      </c>
      <c r="B4307" s="197" t="s">
        <v>26508</v>
      </c>
      <c r="C4307" s="197" t="s">
        <v>170</v>
      </c>
      <c r="D4307" s="198">
        <v>27.09</v>
      </c>
    </row>
    <row r="4308" spans="1:4" ht="13.5">
      <c r="A4308" s="197">
        <v>5954</v>
      </c>
      <c r="B4308" s="197" t="s">
        <v>26509</v>
      </c>
      <c r="C4308" s="197" t="s">
        <v>170</v>
      </c>
      <c r="D4308" s="198">
        <v>517.65</v>
      </c>
    </row>
    <row r="4309" spans="1:4" ht="13.5">
      <c r="A4309" s="197">
        <v>5961</v>
      </c>
      <c r="B4309" s="197" t="s">
        <v>26510</v>
      </c>
      <c r="C4309" s="197" t="s">
        <v>170</v>
      </c>
      <c r="D4309" s="198">
        <v>15.6</v>
      </c>
    </row>
    <row r="4310" spans="1:4" ht="13.5">
      <c r="A4310" s="197">
        <v>6260</v>
      </c>
      <c r="B4310" s="197" t="s">
        <v>26511</v>
      </c>
      <c r="C4310" s="197" t="s">
        <v>170</v>
      </c>
      <c r="D4310" s="198">
        <v>14.56</v>
      </c>
    </row>
    <row r="4311" spans="1:4" ht="13.5">
      <c r="A4311" s="197">
        <v>6880</v>
      </c>
      <c r="B4311" s="197" t="s">
        <v>26512</v>
      </c>
      <c r="C4311" s="197" t="s">
        <v>170</v>
      </c>
      <c r="D4311" s="198">
        <v>601.1</v>
      </c>
    </row>
    <row r="4312" spans="1:4" ht="13.5">
      <c r="A4312" s="197">
        <v>7031</v>
      </c>
      <c r="B4312" s="197" t="s">
        <v>26513</v>
      </c>
      <c r="C4312" s="197" t="s">
        <v>170</v>
      </c>
      <c r="D4312" s="198">
        <v>23.91</v>
      </c>
    </row>
    <row r="4313" spans="1:4" ht="13.5">
      <c r="A4313" s="197">
        <v>7043</v>
      </c>
      <c r="B4313" s="197" t="s">
        <v>26514</v>
      </c>
      <c r="C4313" s="197" t="s">
        <v>170</v>
      </c>
      <c r="D4313" s="198">
        <v>28</v>
      </c>
    </row>
    <row r="4314" spans="1:4" ht="13.5">
      <c r="A4314" s="197">
        <v>7050</v>
      </c>
      <c r="B4314" s="197" t="s">
        <v>26515</v>
      </c>
      <c r="C4314" s="197" t="s">
        <v>170</v>
      </c>
      <c r="D4314" s="198">
        <v>54.38</v>
      </c>
    </row>
    <row r="4315" spans="1:4" ht="13.5">
      <c r="A4315" s="197">
        <v>67827</v>
      </c>
      <c r="B4315" s="197" t="s">
        <v>26516</v>
      </c>
      <c r="C4315" s="197" t="s">
        <v>170</v>
      </c>
      <c r="D4315" s="198">
        <v>21.76</v>
      </c>
    </row>
    <row r="4316" spans="1:4" ht="13.5">
      <c r="A4316" s="197">
        <v>73395</v>
      </c>
      <c r="B4316" s="197" t="s">
        <v>26517</v>
      </c>
      <c r="C4316" s="197" t="s">
        <v>170</v>
      </c>
      <c r="D4316" s="198">
        <v>19.28</v>
      </c>
    </row>
    <row r="4317" spans="1:4" ht="13.5">
      <c r="A4317" s="197">
        <v>83766</v>
      </c>
      <c r="B4317" s="197" t="s">
        <v>26518</v>
      </c>
      <c r="C4317" s="197" t="s">
        <v>170</v>
      </c>
      <c r="D4317" s="198">
        <v>660.76</v>
      </c>
    </row>
    <row r="4318" spans="1:4" ht="13.5">
      <c r="A4318" s="197">
        <v>84013</v>
      </c>
      <c r="B4318" s="197" t="s">
        <v>26519</v>
      </c>
      <c r="C4318" s="197" t="s">
        <v>170</v>
      </c>
      <c r="D4318" s="198">
        <v>37.33</v>
      </c>
    </row>
    <row r="4319" spans="1:4" ht="13.5">
      <c r="A4319" s="197">
        <v>87446</v>
      </c>
      <c r="B4319" s="197" t="s">
        <v>26520</v>
      </c>
      <c r="C4319" s="197" t="s">
        <v>170</v>
      </c>
      <c r="D4319" s="198">
        <v>93.06</v>
      </c>
    </row>
    <row r="4320" spans="1:4" ht="13.5">
      <c r="A4320" s="197">
        <v>88392</v>
      </c>
      <c r="B4320" s="197" t="s">
        <v>26521</v>
      </c>
      <c r="C4320" s="197" t="s">
        <v>170</v>
      </c>
      <c r="D4320" s="198">
        <v>69.91</v>
      </c>
    </row>
    <row r="4321" spans="1:4" ht="13.5">
      <c r="A4321" s="197">
        <v>88398</v>
      </c>
      <c r="B4321" s="197" t="s">
        <v>26522</v>
      </c>
      <c r="C4321" s="197" t="s">
        <v>170</v>
      </c>
      <c r="D4321" s="198">
        <v>99.78</v>
      </c>
    </row>
    <row r="4322" spans="1:4" ht="13.5">
      <c r="A4322" s="197">
        <v>88404</v>
      </c>
      <c r="B4322" s="197" t="s">
        <v>26523</v>
      </c>
      <c r="C4322" s="197" t="s">
        <v>170</v>
      </c>
      <c r="D4322" s="198">
        <v>14.73</v>
      </c>
    </row>
    <row r="4323" spans="1:4" ht="13.5">
      <c r="A4323" s="197">
        <v>88430</v>
      </c>
      <c r="B4323" s="197" t="s">
        <v>26524</v>
      </c>
      <c r="C4323" s="197" t="s">
        <v>170</v>
      </c>
      <c r="D4323" s="198">
        <v>24.68</v>
      </c>
    </row>
    <row r="4324" spans="1:4" ht="13.5">
      <c r="A4324" s="197">
        <v>88438</v>
      </c>
      <c r="B4324" s="197" t="s">
        <v>26525</v>
      </c>
      <c r="C4324" s="197" t="s">
        <v>170</v>
      </c>
      <c r="D4324" s="198">
        <v>26.67</v>
      </c>
    </row>
    <row r="4325" spans="1:4" ht="13.5">
      <c r="A4325" s="197">
        <v>88831</v>
      </c>
      <c r="B4325" s="197" t="s">
        <v>26526</v>
      </c>
      <c r="C4325" s="197" t="s">
        <v>170</v>
      </c>
      <c r="D4325" s="198">
        <v>37.83</v>
      </c>
    </row>
    <row r="4326" spans="1:4" ht="13.5">
      <c r="A4326" s="197">
        <v>88844</v>
      </c>
      <c r="B4326" s="197" t="s">
        <v>26527</v>
      </c>
      <c r="C4326" s="197" t="s">
        <v>170</v>
      </c>
      <c r="D4326" s="198">
        <v>40.770000000000003</v>
      </c>
    </row>
    <row r="4327" spans="1:4" ht="13.5">
      <c r="A4327" s="197">
        <v>88908</v>
      </c>
      <c r="B4327" s="197" t="s">
        <v>26528</v>
      </c>
      <c r="C4327" s="197" t="s">
        <v>170</v>
      </c>
      <c r="D4327" s="198">
        <v>35.9</v>
      </c>
    </row>
    <row r="4328" spans="1:4" ht="13.5">
      <c r="A4328" s="197">
        <v>89022</v>
      </c>
      <c r="B4328" s="197" t="s">
        <v>26529</v>
      </c>
      <c r="C4328" s="197" t="s">
        <v>170</v>
      </c>
      <c r="D4328" s="198">
        <v>9.65</v>
      </c>
    </row>
    <row r="4329" spans="1:4" ht="13.5">
      <c r="A4329" s="197">
        <v>89027</v>
      </c>
      <c r="B4329" s="197" t="s">
        <v>26530</v>
      </c>
      <c r="C4329" s="197" t="s">
        <v>170</v>
      </c>
      <c r="D4329" s="198">
        <v>22.27</v>
      </c>
    </row>
    <row r="4330" spans="1:4" ht="13.5">
      <c r="A4330" s="197">
        <v>89031</v>
      </c>
      <c r="B4330" s="197" t="s">
        <v>26531</v>
      </c>
      <c r="C4330" s="197" t="s">
        <v>170</v>
      </c>
      <c r="D4330" s="198">
        <v>27.3</v>
      </c>
    </row>
    <row r="4331" spans="1:4" ht="13.5">
      <c r="A4331" s="197">
        <v>89036</v>
      </c>
      <c r="B4331" s="197" t="s">
        <v>26532</v>
      </c>
      <c r="C4331" s="197" t="s">
        <v>170</v>
      </c>
      <c r="D4331" s="198">
        <v>517.86</v>
      </c>
    </row>
    <row r="4332" spans="1:4" ht="13.5">
      <c r="A4332" s="197">
        <v>89218</v>
      </c>
      <c r="B4332" s="197" t="s">
        <v>26533</v>
      </c>
      <c r="C4332" s="197" t="s">
        <v>170</v>
      </c>
      <c r="D4332" s="198">
        <v>17.62</v>
      </c>
    </row>
    <row r="4333" spans="1:4" ht="13.5">
      <c r="A4333" s="197">
        <v>89226</v>
      </c>
      <c r="B4333" s="197" t="s">
        <v>26534</v>
      </c>
      <c r="C4333" s="197" t="s">
        <v>170</v>
      </c>
      <c r="D4333" s="198">
        <v>16.579999999999998</v>
      </c>
    </row>
    <row r="4334" spans="1:4" ht="13.5">
      <c r="A4334" s="197">
        <v>89235</v>
      </c>
      <c r="B4334" s="197" t="s">
        <v>26535</v>
      </c>
      <c r="C4334" s="197" t="s">
        <v>170</v>
      </c>
      <c r="D4334" s="198">
        <v>603.12</v>
      </c>
    </row>
    <row r="4335" spans="1:4" ht="13.5">
      <c r="A4335" s="197">
        <v>89243</v>
      </c>
      <c r="B4335" s="197" t="s">
        <v>26536</v>
      </c>
      <c r="C4335" s="197" t="s">
        <v>170</v>
      </c>
      <c r="D4335" s="198">
        <v>25.93</v>
      </c>
    </row>
    <row r="4336" spans="1:4" ht="13.5">
      <c r="A4336" s="197">
        <v>89251</v>
      </c>
      <c r="B4336" s="197" t="s">
        <v>26537</v>
      </c>
      <c r="C4336" s="197" t="s">
        <v>170</v>
      </c>
      <c r="D4336" s="198">
        <v>29.83</v>
      </c>
    </row>
    <row r="4337" spans="1:4" ht="13.5">
      <c r="A4337" s="197">
        <v>89258</v>
      </c>
      <c r="B4337" s="197" t="s">
        <v>26538</v>
      </c>
      <c r="C4337" s="197" t="s">
        <v>170</v>
      </c>
      <c r="D4337" s="198">
        <v>56.4</v>
      </c>
    </row>
    <row r="4338" spans="1:4" ht="13.5">
      <c r="A4338" s="197">
        <v>89273</v>
      </c>
      <c r="B4338" s="197" t="s">
        <v>26539</v>
      </c>
      <c r="C4338" s="197" t="s">
        <v>170</v>
      </c>
      <c r="D4338" s="198">
        <v>25.42</v>
      </c>
    </row>
    <row r="4339" spans="1:4" ht="13.5">
      <c r="A4339" s="197">
        <v>89279</v>
      </c>
      <c r="B4339" s="197" t="s">
        <v>26540</v>
      </c>
      <c r="C4339" s="197" t="s">
        <v>170</v>
      </c>
      <c r="D4339" s="198">
        <v>40.99</v>
      </c>
    </row>
    <row r="4340" spans="1:4" ht="13.5">
      <c r="A4340" s="197">
        <v>89877</v>
      </c>
      <c r="B4340" s="197" t="s">
        <v>26541</v>
      </c>
      <c r="C4340" s="197" t="s">
        <v>170</v>
      </c>
      <c r="D4340" s="198">
        <v>96.72</v>
      </c>
    </row>
    <row r="4341" spans="1:4" ht="13.5">
      <c r="A4341" s="197">
        <v>89884</v>
      </c>
      <c r="B4341" s="197" t="s">
        <v>26542</v>
      </c>
      <c r="C4341" s="197" t="s">
        <v>170</v>
      </c>
      <c r="D4341" s="198">
        <v>664.42</v>
      </c>
    </row>
    <row r="4342" spans="1:4" ht="13.5">
      <c r="A4342" s="197">
        <v>90587</v>
      </c>
      <c r="B4342" s="197" t="s">
        <v>26543</v>
      </c>
      <c r="C4342" s="197" t="s">
        <v>170</v>
      </c>
      <c r="D4342" s="198">
        <v>70.23</v>
      </c>
    </row>
    <row r="4343" spans="1:4" ht="13.5">
      <c r="A4343" s="197">
        <v>90626</v>
      </c>
      <c r="B4343" s="197" t="s">
        <v>26544</v>
      </c>
      <c r="C4343" s="197" t="s">
        <v>170</v>
      </c>
      <c r="D4343" s="198">
        <v>103.85</v>
      </c>
    </row>
    <row r="4344" spans="1:4" ht="13.5">
      <c r="A4344" s="197">
        <v>90632</v>
      </c>
      <c r="B4344" s="197" t="s">
        <v>26545</v>
      </c>
      <c r="C4344" s="197" t="s">
        <v>170</v>
      </c>
      <c r="D4344" s="198">
        <v>20.239999999999998</v>
      </c>
    </row>
    <row r="4345" spans="1:4" ht="13.5">
      <c r="A4345" s="197">
        <v>90638</v>
      </c>
      <c r="B4345" s="197" t="s">
        <v>26546</v>
      </c>
      <c r="C4345" s="197" t="s">
        <v>170</v>
      </c>
      <c r="D4345" s="198">
        <v>31.4</v>
      </c>
    </row>
    <row r="4346" spans="1:4" ht="13.5">
      <c r="A4346" s="197">
        <v>90644</v>
      </c>
      <c r="B4346" s="197" t="s">
        <v>26547</v>
      </c>
      <c r="C4346" s="197" t="s">
        <v>170</v>
      </c>
      <c r="D4346" s="198">
        <v>34.340000000000003</v>
      </c>
    </row>
    <row r="4347" spans="1:4" ht="13.5">
      <c r="A4347" s="197">
        <v>90651</v>
      </c>
      <c r="B4347" s="197" t="s">
        <v>26548</v>
      </c>
      <c r="C4347" s="197" t="s">
        <v>170</v>
      </c>
      <c r="D4347" s="198">
        <v>29.78</v>
      </c>
    </row>
    <row r="4348" spans="1:4" ht="13.5">
      <c r="A4348" s="197">
        <v>90657</v>
      </c>
      <c r="B4348" s="197" t="s">
        <v>26549</v>
      </c>
      <c r="C4348" s="197" t="s">
        <v>170</v>
      </c>
      <c r="D4348" s="198">
        <v>65.94</v>
      </c>
    </row>
    <row r="4349" spans="1:4" ht="13.5">
      <c r="A4349" s="197">
        <v>90663</v>
      </c>
      <c r="B4349" s="197" t="s">
        <v>26550</v>
      </c>
      <c r="C4349" s="197" t="s">
        <v>170</v>
      </c>
      <c r="D4349" s="198">
        <v>103.85</v>
      </c>
    </row>
    <row r="4350" spans="1:4" ht="13.5">
      <c r="A4350" s="197">
        <v>90669</v>
      </c>
      <c r="B4350" s="197" t="s">
        <v>26551</v>
      </c>
      <c r="C4350" s="197" t="s">
        <v>170</v>
      </c>
      <c r="D4350" s="198">
        <v>151.18</v>
      </c>
    </row>
    <row r="4351" spans="1:4" ht="13.5">
      <c r="A4351" s="197">
        <v>90675</v>
      </c>
      <c r="B4351" s="197" t="s">
        <v>26552</v>
      </c>
      <c r="C4351" s="197" t="s">
        <v>170</v>
      </c>
      <c r="D4351" s="198">
        <v>335.57</v>
      </c>
    </row>
    <row r="4352" spans="1:4" ht="13.5">
      <c r="A4352" s="197">
        <v>90681</v>
      </c>
      <c r="B4352" s="197" t="s">
        <v>26553</v>
      </c>
      <c r="C4352" s="197" t="s">
        <v>170</v>
      </c>
      <c r="D4352" s="198">
        <v>22.94</v>
      </c>
    </row>
    <row r="4353" spans="1:4" ht="13.5">
      <c r="A4353" s="197">
        <v>90687</v>
      </c>
      <c r="B4353" s="197" t="s">
        <v>26554</v>
      </c>
      <c r="C4353" s="197" t="s">
        <v>170</v>
      </c>
      <c r="D4353" s="198">
        <v>55.5</v>
      </c>
    </row>
    <row r="4354" spans="1:4" ht="13.5">
      <c r="A4354" s="197">
        <v>90693</v>
      </c>
      <c r="B4354" s="197" t="s">
        <v>26555</v>
      </c>
      <c r="C4354" s="197" t="s">
        <v>170</v>
      </c>
      <c r="D4354" s="198">
        <v>55.52</v>
      </c>
    </row>
    <row r="4355" spans="1:4" ht="13.5">
      <c r="A4355" s="197">
        <v>90965</v>
      </c>
      <c r="B4355" s="197" t="s">
        <v>26556</v>
      </c>
      <c r="C4355" s="197" t="s">
        <v>170</v>
      </c>
      <c r="D4355" s="198">
        <v>85.53</v>
      </c>
    </row>
    <row r="4356" spans="1:4" ht="13.5">
      <c r="A4356" s="197">
        <v>90973</v>
      </c>
      <c r="B4356" s="197" t="s">
        <v>26557</v>
      </c>
      <c r="C4356" s="197" t="s">
        <v>170</v>
      </c>
      <c r="D4356" s="198">
        <v>74.87</v>
      </c>
    </row>
    <row r="4357" spans="1:4" ht="13.5">
      <c r="A4357" s="197">
        <v>90982</v>
      </c>
      <c r="B4357" s="197" t="s">
        <v>26558</v>
      </c>
      <c r="C4357" s="197" t="s">
        <v>170</v>
      </c>
      <c r="D4357" s="198">
        <v>124.13</v>
      </c>
    </row>
    <row r="4358" spans="1:4" ht="13.5">
      <c r="A4358" s="197">
        <v>91001</v>
      </c>
      <c r="B4358" s="197" t="s">
        <v>26559</v>
      </c>
      <c r="C4358" s="197" t="s">
        <v>170</v>
      </c>
      <c r="D4358" s="198">
        <v>114.64</v>
      </c>
    </row>
    <row r="4359" spans="1:4" ht="13.5">
      <c r="A4359" s="197">
        <v>91032</v>
      </c>
      <c r="B4359" s="197" t="s">
        <v>26560</v>
      </c>
      <c r="C4359" s="197" t="s">
        <v>170</v>
      </c>
      <c r="D4359" s="198">
        <v>80.14</v>
      </c>
    </row>
    <row r="4360" spans="1:4" ht="13.5">
      <c r="A4360" s="197">
        <v>91278</v>
      </c>
      <c r="B4360" s="197" t="s">
        <v>26561</v>
      </c>
      <c r="C4360" s="197" t="s">
        <v>170</v>
      </c>
      <c r="D4360" s="198">
        <v>82.51</v>
      </c>
    </row>
    <row r="4361" spans="1:4" ht="13.5">
      <c r="A4361" s="197">
        <v>91285</v>
      </c>
      <c r="B4361" s="197" t="s">
        <v>26562</v>
      </c>
      <c r="C4361" s="197" t="s">
        <v>170</v>
      </c>
      <c r="D4361" s="198">
        <v>122.58</v>
      </c>
    </row>
    <row r="4362" spans="1:4" ht="13.5">
      <c r="A4362" s="197">
        <v>91387</v>
      </c>
      <c r="B4362" s="197" t="s">
        <v>26563</v>
      </c>
      <c r="C4362" s="197" t="s">
        <v>170</v>
      </c>
      <c r="D4362" s="198">
        <v>133.01</v>
      </c>
    </row>
    <row r="4363" spans="1:4" ht="13.5">
      <c r="A4363" s="197">
        <v>91395</v>
      </c>
      <c r="B4363" s="197" t="s">
        <v>26564</v>
      </c>
      <c r="C4363" s="197" t="s">
        <v>170</v>
      </c>
      <c r="D4363" s="198">
        <v>168.35</v>
      </c>
    </row>
    <row r="4364" spans="1:4" ht="13.5">
      <c r="A4364" s="197">
        <v>91486</v>
      </c>
      <c r="B4364" s="197" t="s">
        <v>26565</v>
      </c>
      <c r="C4364" s="197" t="s">
        <v>170</v>
      </c>
      <c r="D4364" s="198">
        <v>188.46</v>
      </c>
    </row>
    <row r="4365" spans="1:4" ht="13.5">
      <c r="A4365" s="197">
        <v>91534</v>
      </c>
      <c r="B4365" s="197" t="s">
        <v>26566</v>
      </c>
      <c r="C4365" s="197" t="s">
        <v>170</v>
      </c>
      <c r="D4365" s="198">
        <v>106.64</v>
      </c>
    </row>
    <row r="4366" spans="1:4" ht="13.5">
      <c r="A4366" s="197">
        <v>91635</v>
      </c>
      <c r="B4366" s="197" t="s">
        <v>26567</v>
      </c>
      <c r="C4366" s="197" t="s">
        <v>170</v>
      </c>
      <c r="D4366" s="198">
        <v>168.49</v>
      </c>
    </row>
    <row r="4367" spans="1:4" ht="13.5">
      <c r="A4367" s="197">
        <v>91646</v>
      </c>
      <c r="B4367" s="197" t="s">
        <v>26568</v>
      </c>
      <c r="C4367" s="197" t="s">
        <v>170</v>
      </c>
      <c r="D4367" s="198">
        <v>222.34</v>
      </c>
    </row>
    <row r="4368" spans="1:4" ht="13.5">
      <c r="A4368" s="197">
        <v>91693</v>
      </c>
      <c r="B4368" s="197" t="s">
        <v>26569</v>
      </c>
      <c r="C4368" s="197" t="s">
        <v>170</v>
      </c>
      <c r="D4368" s="198">
        <v>91.18</v>
      </c>
    </row>
    <row r="4369" spans="1:4" ht="13.5">
      <c r="A4369" s="197">
        <v>92044</v>
      </c>
      <c r="B4369" s="197" t="s">
        <v>26570</v>
      </c>
      <c r="C4369" s="197" t="s">
        <v>170</v>
      </c>
      <c r="D4369" s="198">
        <v>223.68</v>
      </c>
    </row>
    <row r="4370" spans="1:4" ht="13.5">
      <c r="A4370" s="197">
        <v>92107</v>
      </c>
      <c r="B4370" s="197" t="s">
        <v>26571</v>
      </c>
      <c r="C4370" s="197" t="s">
        <v>170</v>
      </c>
      <c r="D4370" s="198">
        <v>332.17</v>
      </c>
    </row>
    <row r="4371" spans="1:4" ht="13.5">
      <c r="A4371" s="197">
        <v>92113</v>
      </c>
      <c r="B4371" s="197" t="s">
        <v>26572</v>
      </c>
      <c r="C4371" s="197" t="s">
        <v>170</v>
      </c>
      <c r="D4371" s="198">
        <v>465.93</v>
      </c>
    </row>
    <row r="4372" spans="1:4" ht="13.5">
      <c r="A4372" s="197">
        <v>92119</v>
      </c>
      <c r="B4372" s="197" t="s">
        <v>26573</v>
      </c>
      <c r="C4372" s="197" t="s">
        <v>170</v>
      </c>
      <c r="D4372" s="198">
        <v>154.16</v>
      </c>
    </row>
    <row r="4373" spans="1:4" ht="13.5">
      <c r="A4373" s="197">
        <v>92139</v>
      </c>
      <c r="B4373" s="197" t="s">
        <v>26574</v>
      </c>
      <c r="C4373" s="197" t="s">
        <v>170</v>
      </c>
      <c r="D4373" s="198">
        <v>174.96</v>
      </c>
    </row>
    <row r="4374" spans="1:4" ht="13.5">
      <c r="A4374" s="197">
        <v>92146</v>
      </c>
      <c r="B4374" s="197" t="s">
        <v>26575</v>
      </c>
      <c r="C4374" s="197" t="s">
        <v>170</v>
      </c>
      <c r="D4374" s="198">
        <v>427.53</v>
      </c>
    </row>
    <row r="4375" spans="1:4" ht="13.5">
      <c r="A4375" s="197">
        <v>92243</v>
      </c>
      <c r="B4375" s="197" t="s">
        <v>26576</v>
      </c>
      <c r="C4375" s="197" t="s">
        <v>170</v>
      </c>
      <c r="D4375" s="198">
        <v>355.21</v>
      </c>
    </row>
    <row r="4376" spans="1:4" ht="13.5">
      <c r="A4376" s="197">
        <v>92717</v>
      </c>
      <c r="B4376" s="197" t="s">
        <v>26577</v>
      </c>
      <c r="C4376" s="197" t="s">
        <v>170</v>
      </c>
      <c r="D4376" s="198">
        <v>419.91</v>
      </c>
    </row>
    <row r="4377" spans="1:4" ht="13.5">
      <c r="A4377" s="197">
        <v>92961</v>
      </c>
      <c r="B4377" s="197" t="s">
        <v>26578</v>
      </c>
      <c r="C4377" s="197" t="s">
        <v>170</v>
      </c>
      <c r="D4377" s="198">
        <v>960.88</v>
      </c>
    </row>
    <row r="4378" spans="1:4" ht="13.5">
      <c r="A4378" s="197">
        <v>92967</v>
      </c>
      <c r="B4378" s="197" t="s">
        <v>26579</v>
      </c>
      <c r="C4378" s="197" t="s">
        <v>170</v>
      </c>
      <c r="D4378" s="198">
        <v>225.46</v>
      </c>
    </row>
    <row r="4379" spans="1:4" ht="13.5">
      <c r="A4379" s="197">
        <v>93225</v>
      </c>
      <c r="B4379" s="197" t="s">
        <v>26580</v>
      </c>
      <c r="C4379" s="197" t="s">
        <v>170</v>
      </c>
      <c r="D4379" s="198">
        <v>529.53</v>
      </c>
    </row>
    <row r="4380" spans="1:4" ht="13.5">
      <c r="A4380" s="197">
        <v>93234</v>
      </c>
      <c r="B4380" s="197" t="s">
        <v>26581</v>
      </c>
      <c r="C4380" s="197" t="s">
        <v>170</v>
      </c>
      <c r="D4380" s="198">
        <v>805.55</v>
      </c>
    </row>
    <row r="4381" spans="1:4" ht="13.5">
      <c r="A4381" s="197">
        <v>93244</v>
      </c>
      <c r="B4381" s="197" t="s">
        <v>26582</v>
      </c>
      <c r="C4381" s="197" t="s">
        <v>170</v>
      </c>
      <c r="D4381" s="123">
        <v>1675.66</v>
      </c>
    </row>
    <row r="4382" spans="1:4" ht="13.5">
      <c r="A4382" s="197">
        <v>93274</v>
      </c>
      <c r="B4382" s="197" t="s">
        <v>26583</v>
      </c>
      <c r="C4382" s="197" t="s">
        <v>170</v>
      </c>
      <c r="D4382" s="198">
        <v>7.16</v>
      </c>
    </row>
    <row r="4383" spans="1:4" ht="13.5">
      <c r="A4383" s="197">
        <v>93282</v>
      </c>
      <c r="B4383" s="197" t="s">
        <v>26584</v>
      </c>
      <c r="C4383" s="197" t="s">
        <v>170</v>
      </c>
      <c r="D4383" s="198">
        <v>7.05</v>
      </c>
    </row>
    <row r="4384" spans="1:4" ht="13.5">
      <c r="A4384" s="197">
        <v>93288</v>
      </c>
      <c r="B4384" s="197" t="s">
        <v>26585</v>
      </c>
      <c r="C4384" s="197" t="s">
        <v>170</v>
      </c>
      <c r="D4384" s="198">
        <v>8.3000000000000007</v>
      </c>
    </row>
    <row r="4385" spans="1:4" ht="13.5">
      <c r="A4385" s="197">
        <v>93403</v>
      </c>
      <c r="B4385" s="197" t="s">
        <v>26586</v>
      </c>
      <c r="C4385" s="197" t="s">
        <v>170</v>
      </c>
      <c r="D4385" s="198">
        <v>8.42</v>
      </c>
    </row>
    <row r="4386" spans="1:4" ht="13.5">
      <c r="A4386" s="197">
        <v>93409</v>
      </c>
      <c r="B4386" s="197" t="s">
        <v>26587</v>
      </c>
      <c r="C4386" s="197" t="s">
        <v>170</v>
      </c>
      <c r="D4386" s="198">
        <v>13.53</v>
      </c>
    </row>
    <row r="4387" spans="1:4" ht="13.5">
      <c r="A4387" s="197">
        <v>93416</v>
      </c>
      <c r="B4387" s="197" t="s">
        <v>26588</v>
      </c>
      <c r="C4387" s="197" t="s">
        <v>170</v>
      </c>
      <c r="D4387" s="198">
        <v>14.08</v>
      </c>
    </row>
    <row r="4388" spans="1:4" ht="13.5">
      <c r="A4388" s="197">
        <v>93422</v>
      </c>
      <c r="B4388" s="197" t="s">
        <v>26589</v>
      </c>
      <c r="C4388" s="197" t="s">
        <v>170</v>
      </c>
      <c r="D4388" s="198">
        <v>14.68</v>
      </c>
    </row>
    <row r="4389" spans="1:4" ht="13.5">
      <c r="A4389" s="197">
        <v>93428</v>
      </c>
      <c r="B4389" s="197" t="s">
        <v>26590</v>
      </c>
      <c r="C4389" s="197" t="s">
        <v>170</v>
      </c>
      <c r="D4389" s="198">
        <v>14.9</v>
      </c>
    </row>
    <row r="4390" spans="1:4" ht="13.5">
      <c r="A4390" s="197">
        <v>93434</v>
      </c>
      <c r="B4390" s="197" t="s">
        <v>26591</v>
      </c>
      <c r="C4390" s="197" t="s">
        <v>170</v>
      </c>
      <c r="D4390" s="198">
        <v>31.56</v>
      </c>
    </row>
    <row r="4391" spans="1:4" ht="13.5">
      <c r="A4391" s="197">
        <v>93440</v>
      </c>
      <c r="B4391" s="197" t="s">
        <v>26592</v>
      </c>
      <c r="C4391" s="197" t="s">
        <v>170</v>
      </c>
      <c r="D4391" s="198">
        <v>31.54</v>
      </c>
    </row>
    <row r="4392" spans="1:4" ht="13.5">
      <c r="A4392" s="197">
        <v>95122</v>
      </c>
      <c r="B4392" s="197" t="s">
        <v>26593</v>
      </c>
      <c r="C4392" s="197" t="s">
        <v>170</v>
      </c>
      <c r="D4392" s="198">
        <v>38.130000000000003</v>
      </c>
    </row>
    <row r="4393" spans="1:4" ht="13.5">
      <c r="A4393" s="197">
        <v>95128</v>
      </c>
      <c r="B4393" s="197" t="s">
        <v>26594</v>
      </c>
      <c r="C4393" s="197" t="s">
        <v>170</v>
      </c>
      <c r="D4393" s="198">
        <v>42.23</v>
      </c>
    </row>
    <row r="4394" spans="1:4" ht="13.5">
      <c r="A4394" s="197">
        <v>95140</v>
      </c>
      <c r="B4394" s="197" t="s">
        <v>26595</v>
      </c>
      <c r="C4394" s="197" t="s">
        <v>170</v>
      </c>
      <c r="D4394" s="198">
        <v>65.36</v>
      </c>
    </row>
    <row r="4395" spans="1:4" ht="13.5">
      <c r="A4395" s="197">
        <v>95213</v>
      </c>
      <c r="B4395" s="197" t="s">
        <v>26596</v>
      </c>
      <c r="C4395" s="197" t="s">
        <v>170</v>
      </c>
      <c r="D4395" s="198">
        <v>88.34</v>
      </c>
    </row>
    <row r="4396" spans="1:4" ht="13.5">
      <c r="A4396" s="197">
        <v>95259</v>
      </c>
      <c r="B4396" s="197" t="s">
        <v>26597</v>
      </c>
      <c r="C4396" s="197" t="s">
        <v>170</v>
      </c>
      <c r="D4396" s="198">
        <v>85.82</v>
      </c>
    </row>
    <row r="4397" spans="1:4" ht="13.5">
      <c r="A4397" s="197">
        <v>95265</v>
      </c>
      <c r="B4397" s="197" t="s">
        <v>26598</v>
      </c>
      <c r="C4397" s="197" t="s">
        <v>170</v>
      </c>
      <c r="D4397" s="198">
        <v>124.13</v>
      </c>
    </row>
    <row r="4398" spans="1:4" ht="13.5">
      <c r="A4398" s="197">
        <v>95271</v>
      </c>
      <c r="B4398" s="197" t="s">
        <v>26599</v>
      </c>
      <c r="C4398" s="197" t="s">
        <v>170</v>
      </c>
      <c r="D4398" s="198">
        <v>12.27</v>
      </c>
    </row>
    <row r="4399" spans="1:4" ht="13.5">
      <c r="A4399" s="197">
        <v>95277</v>
      </c>
      <c r="B4399" s="197" t="s">
        <v>26600</v>
      </c>
      <c r="C4399" s="197" t="s">
        <v>170</v>
      </c>
      <c r="D4399" s="198">
        <v>11.96</v>
      </c>
    </row>
    <row r="4400" spans="1:4" ht="13.5">
      <c r="A4400" s="197">
        <v>95283</v>
      </c>
      <c r="B4400" s="197" t="s">
        <v>26601</v>
      </c>
      <c r="C4400" s="197" t="s">
        <v>170</v>
      </c>
      <c r="D4400" s="198">
        <v>10.89</v>
      </c>
    </row>
    <row r="4401" spans="1:4" ht="13.5">
      <c r="A4401" s="197">
        <v>95621</v>
      </c>
      <c r="B4401" s="197" t="s">
        <v>26602</v>
      </c>
      <c r="C4401" s="197" t="s">
        <v>170</v>
      </c>
      <c r="D4401" s="198">
        <v>16.68</v>
      </c>
    </row>
    <row r="4402" spans="1:4" ht="13.5">
      <c r="A4402" s="197">
        <v>95632</v>
      </c>
      <c r="B4402" s="197" t="s">
        <v>26603</v>
      </c>
      <c r="C4402" s="197" t="s">
        <v>170</v>
      </c>
      <c r="D4402" s="198">
        <v>18.68</v>
      </c>
    </row>
    <row r="4403" spans="1:4" ht="13.5">
      <c r="A4403" s="197">
        <v>95703</v>
      </c>
      <c r="B4403" s="197" t="s">
        <v>26604</v>
      </c>
      <c r="C4403" s="197" t="s">
        <v>170</v>
      </c>
      <c r="D4403" s="198">
        <v>27.39</v>
      </c>
    </row>
    <row r="4404" spans="1:4" ht="13.5">
      <c r="A4404" s="197">
        <v>95709</v>
      </c>
      <c r="B4404" s="197" t="s">
        <v>26605</v>
      </c>
      <c r="C4404" s="197" t="s">
        <v>170</v>
      </c>
      <c r="D4404" s="198">
        <v>19.190000000000001</v>
      </c>
    </row>
    <row r="4405" spans="1:4" ht="13.5">
      <c r="A4405" s="197">
        <v>95715</v>
      </c>
      <c r="B4405" s="197" t="s">
        <v>26606</v>
      </c>
      <c r="C4405" s="197" t="s">
        <v>170</v>
      </c>
      <c r="D4405" s="198">
        <v>30.67</v>
      </c>
    </row>
    <row r="4406" spans="1:4" ht="13.5">
      <c r="A4406" s="197">
        <v>95721</v>
      </c>
      <c r="B4406" s="197" t="s">
        <v>26607</v>
      </c>
      <c r="C4406" s="197" t="s">
        <v>170</v>
      </c>
      <c r="D4406" s="198">
        <v>51.42</v>
      </c>
    </row>
    <row r="4407" spans="1:4" ht="13.5">
      <c r="A4407" s="197">
        <v>95873</v>
      </c>
      <c r="B4407" s="197" t="s">
        <v>26608</v>
      </c>
      <c r="C4407" s="197" t="s">
        <v>170</v>
      </c>
      <c r="D4407" s="198">
        <v>67.14</v>
      </c>
    </row>
    <row r="4408" spans="1:4" ht="13.5">
      <c r="A4408" s="197">
        <v>96014</v>
      </c>
      <c r="B4408" s="197" t="s">
        <v>26609</v>
      </c>
      <c r="C4408" s="197" t="s">
        <v>170</v>
      </c>
      <c r="D4408" s="198">
        <v>132.34</v>
      </c>
    </row>
    <row r="4409" spans="1:4" ht="13.5">
      <c r="A4409" s="197">
        <v>96021</v>
      </c>
      <c r="B4409" s="197" t="s">
        <v>26610</v>
      </c>
      <c r="C4409" s="197" t="s">
        <v>170</v>
      </c>
      <c r="D4409" s="198">
        <v>86.17</v>
      </c>
    </row>
    <row r="4410" spans="1:4" ht="13.5">
      <c r="A4410" s="197">
        <v>96029</v>
      </c>
      <c r="B4410" s="197" t="s">
        <v>26611</v>
      </c>
      <c r="C4410" s="197" t="s">
        <v>170</v>
      </c>
      <c r="D4410" s="198">
        <v>170.1</v>
      </c>
    </row>
    <row r="4411" spans="1:4" ht="13.5">
      <c r="A4411" s="197">
        <v>96036</v>
      </c>
      <c r="B4411" s="197" t="s">
        <v>26612</v>
      </c>
      <c r="C4411" s="197" t="s">
        <v>170</v>
      </c>
      <c r="D4411" s="198">
        <v>131.66999999999999</v>
      </c>
    </row>
    <row r="4412" spans="1:4" ht="13.5">
      <c r="A4412" s="197">
        <v>96155</v>
      </c>
      <c r="B4412" s="197" t="s">
        <v>26613</v>
      </c>
      <c r="C4412" s="197" t="s">
        <v>170</v>
      </c>
      <c r="D4412" s="198">
        <v>314.99</v>
      </c>
    </row>
    <row r="4413" spans="1:4" ht="13.5">
      <c r="A4413" s="197">
        <v>96156</v>
      </c>
      <c r="B4413" s="197" t="s">
        <v>26614</v>
      </c>
      <c r="C4413" s="197" t="s">
        <v>170</v>
      </c>
      <c r="D4413" s="198">
        <v>257.05</v>
      </c>
    </row>
    <row r="4414" spans="1:4" ht="13.5">
      <c r="A4414" s="197">
        <v>96159</v>
      </c>
      <c r="B4414" s="197" t="s">
        <v>26615</v>
      </c>
      <c r="C4414" s="197" t="s">
        <v>170</v>
      </c>
      <c r="D4414" s="198">
        <v>12.69</v>
      </c>
    </row>
    <row r="4415" spans="1:4" ht="13.5">
      <c r="A4415" s="197">
        <v>96246</v>
      </c>
      <c r="B4415" s="197" t="s">
        <v>26616</v>
      </c>
      <c r="C4415" s="197" t="s">
        <v>170</v>
      </c>
      <c r="D4415" s="198">
        <v>16.850000000000001</v>
      </c>
    </row>
    <row r="4416" spans="1:4" ht="13.5">
      <c r="A4416" s="197">
        <v>96464</v>
      </c>
      <c r="B4416" s="197" t="s">
        <v>26617</v>
      </c>
      <c r="C4416" s="197" t="s">
        <v>170</v>
      </c>
      <c r="D4416" s="198">
        <v>16.170000000000002</v>
      </c>
    </row>
    <row r="4417" spans="1:4" ht="13.5">
      <c r="A4417" s="197">
        <v>98765</v>
      </c>
      <c r="B4417" s="197" t="s">
        <v>26618</v>
      </c>
      <c r="C4417" s="197" t="s">
        <v>170</v>
      </c>
      <c r="D4417" s="198">
        <v>18.59</v>
      </c>
    </row>
    <row r="4418" spans="1:4" ht="13.5">
      <c r="A4418" s="197">
        <v>99834</v>
      </c>
      <c r="B4418" s="197" t="s">
        <v>26619</v>
      </c>
      <c r="C4418" s="197" t="s">
        <v>170</v>
      </c>
      <c r="D4418" s="198">
        <v>27.99</v>
      </c>
    </row>
    <row r="4419" spans="1:4" ht="13.5">
      <c r="A4419" s="197">
        <v>100642</v>
      </c>
      <c r="B4419" s="197" t="s">
        <v>26620</v>
      </c>
      <c r="C4419" s="197" t="s">
        <v>170</v>
      </c>
      <c r="D4419" s="198">
        <v>29.21</v>
      </c>
    </row>
    <row r="4420" spans="1:4" ht="13.5">
      <c r="A4420" s="197">
        <v>100648</v>
      </c>
      <c r="B4420" s="197" t="s">
        <v>26621</v>
      </c>
      <c r="C4420" s="197" t="s">
        <v>170</v>
      </c>
      <c r="D4420" s="198">
        <v>29.28</v>
      </c>
    </row>
    <row r="4421" spans="1:4" ht="13.5">
      <c r="A4421" s="197">
        <v>102274</v>
      </c>
      <c r="B4421" s="197" t="s">
        <v>26622</v>
      </c>
      <c r="C4421" s="197" t="s">
        <v>170</v>
      </c>
      <c r="D4421" s="198">
        <v>38.659999999999997</v>
      </c>
    </row>
    <row r="4422" spans="1:4" ht="13.5">
      <c r="A4422" s="197">
        <v>5089</v>
      </c>
      <c r="B4422" s="197" t="s">
        <v>26623</v>
      </c>
      <c r="C4422" s="197" t="s">
        <v>170</v>
      </c>
      <c r="D4422" s="198">
        <v>66.989999999999995</v>
      </c>
    </row>
    <row r="4423" spans="1:4" ht="13.5">
      <c r="A4423" s="197">
        <v>5627</v>
      </c>
      <c r="B4423" s="197" t="s">
        <v>26624</v>
      </c>
      <c r="C4423" s="197" t="s">
        <v>170</v>
      </c>
      <c r="D4423" s="198">
        <v>103.32</v>
      </c>
    </row>
    <row r="4424" spans="1:4" ht="13.5">
      <c r="A4424" s="197">
        <v>5628</v>
      </c>
      <c r="B4424" s="197" t="s">
        <v>26625</v>
      </c>
      <c r="C4424" s="197" t="s">
        <v>170</v>
      </c>
      <c r="D4424" s="198">
        <v>90.55</v>
      </c>
    </row>
    <row r="4425" spans="1:4" ht="13.5">
      <c r="A4425" s="197">
        <v>5629</v>
      </c>
      <c r="B4425" s="197" t="s">
        <v>26626</v>
      </c>
      <c r="C4425" s="197" t="s">
        <v>170</v>
      </c>
      <c r="D4425" s="198">
        <v>174.12</v>
      </c>
    </row>
    <row r="4426" spans="1:4" ht="13.5">
      <c r="A4426" s="197">
        <v>5630</v>
      </c>
      <c r="B4426" s="197" t="s">
        <v>26627</v>
      </c>
      <c r="C4426" s="197" t="s">
        <v>170</v>
      </c>
      <c r="D4426" s="198">
        <v>147.97</v>
      </c>
    </row>
    <row r="4427" spans="1:4" ht="13.5">
      <c r="A4427" s="197">
        <v>5658</v>
      </c>
      <c r="B4427" s="197" t="s">
        <v>26628</v>
      </c>
      <c r="C4427" s="197" t="s">
        <v>170</v>
      </c>
      <c r="D4427" s="198">
        <v>257.05</v>
      </c>
    </row>
    <row r="4428" spans="1:4" ht="13.5">
      <c r="A4428" s="197">
        <v>5664</v>
      </c>
      <c r="B4428" s="197" t="s">
        <v>26629</v>
      </c>
      <c r="C4428" s="197" t="s">
        <v>170</v>
      </c>
      <c r="D4428" s="198">
        <v>243.68</v>
      </c>
    </row>
    <row r="4429" spans="1:4" ht="13.5">
      <c r="A4429" s="197">
        <v>5667</v>
      </c>
      <c r="B4429" s="197" t="s">
        <v>26630</v>
      </c>
      <c r="C4429" s="197" t="s">
        <v>170</v>
      </c>
      <c r="D4429" s="198">
        <v>22.8</v>
      </c>
    </row>
    <row r="4430" spans="1:4" ht="13.5">
      <c r="A4430" s="197">
        <v>5668</v>
      </c>
      <c r="B4430" s="197" t="s">
        <v>26631</v>
      </c>
      <c r="C4430" s="197" t="s">
        <v>170</v>
      </c>
      <c r="D4430" s="198">
        <v>26.81</v>
      </c>
    </row>
    <row r="4431" spans="1:4" ht="13.5">
      <c r="A4431" s="197">
        <v>5674</v>
      </c>
      <c r="B4431" s="197" t="s">
        <v>26632</v>
      </c>
      <c r="C4431" s="197" t="s">
        <v>170</v>
      </c>
      <c r="D4431" s="198">
        <v>32.89</v>
      </c>
    </row>
    <row r="4432" spans="1:4" ht="13.5">
      <c r="A4432" s="197">
        <v>5692</v>
      </c>
      <c r="B4432" s="197" t="s">
        <v>26633</v>
      </c>
      <c r="C4432" s="197" t="s">
        <v>170</v>
      </c>
      <c r="D4432" s="198">
        <v>47.38</v>
      </c>
    </row>
    <row r="4433" spans="1:4" ht="13.5">
      <c r="A4433" s="197">
        <v>5693</v>
      </c>
      <c r="B4433" s="197" t="s">
        <v>26634</v>
      </c>
      <c r="C4433" s="197" t="s">
        <v>170</v>
      </c>
      <c r="D4433" s="198">
        <v>58.65</v>
      </c>
    </row>
    <row r="4434" spans="1:4" ht="13.5">
      <c r="A4434" s="197">
        <v>5695</v>
      </c>
      <c r="B4434" s="197" t="s">
        <v>26635</v>
      </c>
      <c r="C4434" s="197" t="s">
        <v>170</v>
      </c>
      <c r="D4434" s="198">
        <v>29.59</v>
      </c>
    </row>
    <row r="4435" spans="1:4" ht="13.5">
      <c r="A4435" s="197">
        <v>5703</v>
      </c>
      <c r="B4435" s="197" t="s">
        <v>26636</v>
      </c>
      <c r="C4435" s="197" t="s">
        <v>170</v>
      </c>
      <c r="D4435" s="198">
        <v>37.590000000000003</v>
      </c>
    </row>
    <row r="4436" spans="1:4" ht="13.5">
      <c r="A4436" s="197">
        <v>5705</v>
      </c>
      <c r="B4436" s="197" t="s">
        <v>26637</v>
      </c>
      <c r="C4436" s="197" t="s">
        <v>170</v>
      </c>
      <c r="D4436" s="198">
        <v>57.45</v>
      </c>
    </row>
    <row r="4437" spans="1:4" ht="13.5">
      <c r="A4437" s="197">
        <v>5707</v>
      </c>
      <c r="B4437" s="197" t="s">
        <v>26638</v>
      </c>
      <c r="C4437" s="197" t="s">
        <v>170</v>
      </c>
      <c r="D4437" s="198">
        <v>68.81</v>
      </c>
    </row>
    <row r="4438" spans="1:4" ht="13.5">
      <c r="A4438" s="197">
        <v>5710</v>
      </c>
      <c r="B4438" s="197" t="s">
        <v>26639</v>
      </c>
      <c r="C4438" s="197" t="s">
        <v>170</v>
      </c>
      <c r="D4438" s="198">
        <v>91.61</v>
      </c>
    </row>
    <row r="4439" spans="1:4" ht="13.5">
      <c r="A4439" s="197">
        <v>5711</v>
      </c>
      <c r="B4439" s="197" t="s">
        <v>26640</v>
      </c>
      <c r="C4439" s="197" t="s">
        <v>170</v>
      </c>
      <c r="D4439" s="198">
        <v>236.3</v>
      </c>
    </row>
    <row r="4440" spans="1:4" ht="13.5">
      <c r="A4440" s="197">
        <v>5714</v>
      </c>
      <c r="B4440" s="197" t="s">
        <v>26641</v>
      </c>
      <c r="C4440" s="197" t="s">
        <v>170</v>
      </c>
      <c r="D4440" s="198">
        <v>319.73</v>
      </c>
    </row>
    <row r="4441" spans="1:4" ht="13.5">
      <c r="A4441" s="197">
        <v>5715</v>
      </c>
      <c r="B4441" s="197" t="s">
        <v>26642</v>
      </c>
      <c r="C4441" s="197" t="s">
        <v>170</v>
      </c>
      <c r="D4441" s="198">
        <v>440.71</v>
      </c>
    </row>
    <row r="4442" spans="1:4" ht="13.5">
      <c r="A4442" s="197">
        <v>5718</v>
      </c>
      <c r="B4442" s="197" t="s">
        <v>26643</v>
      </c>
      <c r="C4442" s="197" t="s">
        <v>170</v>
      </c>
      <c r="D4442" s="198">
        <v>38.68</v>
      </c>
    </row>
    <row r="4443" spans="1:4" ht="13.5">
      <c r="A4443" s="197">
        <v>5721</v>
      </c>
      <c r="B4443" s="197" t="s">
        <v>26644</v>
      </c>
      <c r="C4443" s="197" t="s">
        <v>170</v>
      </c>
      <c r="D4443" s="198">
        <v>8.4700000000000006</v>
      </c>
    </row>
    <row r="4444" spans="1:4" ht="13.5">
      <c r="A4444" s="197">
        <v>5722</v>
      </c>
      <c r="B4444" s="197" t="s">
        <v>26645</v>
      </c>
      <c r="C4444" s="197" t="s">
        <v>170</v>
      </c>
      <c r="D4444" s="198">
        <v>60.28</v>
      </c>
    </row>
    <row r="4445" spans="1:4" ht="13.5">
      <c r="A4445" s="197">
        <v>5724</v>
      </c>
      <c r="B4445" s="197" t="s">
        <v>26646</v>
      </c>
      <c r="C4445" s="197" t="s">
        <v>170</v>
      </c>
      <c r="D4445" s="198">
        <v>12.47</v>
      </c>
    </row>
    <row r="4446" spans="1:4" ht="13.5">
      <c r="A4446" s="197">
        <v>5727</v>
      </c>
      <c r="B4446" s="197" t="s">
        <v>26647</v>
      </c>
      <c r="C4446" s="197" t="s">
        <v>170</v>
      </c>
      <c r="D4446" s="198">
        <v>230.54</v>
      </c>
    </row>
    <row r="4447" spans="1:4" ht="13.5">
      <c r="A4447" s="197">
        <v>5729</v>
      </c>
      <c r="B4447" s="197" t="s">
        <v>26648</v>
      </c>
      <c r="C4447" s="197" t="s">
        <v>170</v>
      </c>
      <c r="D4447" s="198">
        <v>22.43</v>
      </c>
    </row>
    <row r="4448" spans="1:4" ht="13.5">
      <c r="A4448" s="197">
        <v>5730</v>
      </c>
      <c r="B4448" s="197" t="s">
        <v>26649</v>
      </c>
      <c r="C4448" s="197" t="s">
        <v>170</v>
      </c>
      <c r="D4448" s="198">
        <v>280.36</v>
      </c>
    </row>
    <row r="4449" spans="1:4" ht="13.5">
      <c r="A4449" s="197">
        <v>5735</v>
      </c>
      <c r="B4449" s="197" t="s">
        <v>26650</v>
      </c>
      <c r="C4449" s="197" t="s">
        <v>170</v>
      </c>
      <c r="D4449" s="198">
        <v>28.49</v>
      </c>
    </row>
    <row r="4450" spans="1:4" ht="13.5">
      <c r="A4450" s="197">
        <v>5736</v>
      </c>
      <c r="B4450" s="197" t="s">
        <v>26651</v>
      </c>
      <c r="C4450" s="197" t="s">
        <v>170</v>
      </c>
      <c r="D4450" s="198">
        <v>55.63</v>
      </c>
    </row>
    <row r="4451" spans="1:4" ht="13.5">
      <c r="A4451" s="197">
        <v>5738</v>
      </c>
      <c r="B4451" s="197" t="s">
        <v>26652</v>
      </c>
      <c r="C4451" s="197" t="s">
        <v>170</v>
      </c>
      <c r="D4451" s="198">
        <v>238</v>
      </c>
    </row>
    <row r="4452" spans="1:4" ht="13.5">
      <c r="A4452" s="197">
        <v>5739</v>
      </c>
      <c r="B4452" s="197" t="s">
        <v>26653</v>
      </c>
      <c r="C4452" s="197" t="s">
        <v>170</v>
      </c>
      <c r="D4452" s="198">
        <v>13.55</v>
      </c>
    </row>
    <row r="4453" spans="1:4" ht="13.5">
      <c r="A4453" s="197">
        <v>5741</v>
      </c>
      <c r="B4453" s="197" t="s">
        <v>26654</v>
      </c>
      <c r="C4453" s="197" t="s">
        <v>170</v>
      </c>
      <c r="D4453" s="198">
        <v>17.2</v>
      </c>
    </row>
    <row r="4454" spans="1:4" ht="13.5">
      <c r="A4454" s="197">
        <v>5742</v>
      </c>
      <c r="B4454" s="197" t="s">
        <v>26655</v>
      </c>
      <c r="C4454" s="197" t="s">
        <v>170</v>
      </c>
      <c r="D4454" s="198">
        <v>21.28</v>
      </c>
    </row>
    <row r="4455" spans="1:4" ht="13.5">
      <c r="A4455" s="197">
        <v>5747</v>
      </c>
      <c r="B4455" s="197" t="s">
        <v>26656</v>
      </c>
      <c r="C4455" s="197" t="s">
        <v>170</v>
      </c>
      <c r="D4455" s="198">
        <v>23.58</v>
      </c>
    </row>
    <row r="4456" spans="1:4" ht="13.5">
      <c r="A4456" s="197">
        <v>5751</v>
      </c>
      <c r="B4456" s="197" t="s">
        <v>26657</v>
      </c>
      <c r="C4456" s="197" t="s">
        <v>170</v>
      </c>
      <c r="D4456" s="198">
        <v>34.32</v>
      </c>
    </row>
    <row r="4457" spans="1:4" ht="13.5">
      <c r="A4457" s="197">
        <v>5754</v>
      </c>
      <c r="B4457" s="197" t="s">
        <v>26658</v>
      </c>
      <c r="C4457" s="197" t="s">
        <v>170</v>
      </c>
      <c r="D4457" s="198">
        <v>49.7</v>
      </c>
    </row>
    <row r="4458" spans="1:4" ht="13.5">
      <c r="A4458" s="197">
        <v>5763</v>
      </c>
      <c r="B4458" s="197" t="s">
        <v>26659</v>
      </c>
      <c r="C4458" s="197" t="s">
        <v>170</v>
      </c>
      <c r="D4458" s="198">
        <v>103.12</v>
      </c>
    </row>
    <row r="4459" spans="1:4" ht="13.5">
      <c r="A4459" s="197">
        <v>5765</v>
      </c>
      <c r="B4459" s="197" t="s">
        <v>26660</v>
      </c>
      <c r="C4459" s="197" t="s">
        <v>170</v>
      </c>
      <c r="D4459" s="198">
        <v>248.59</v>
      </c>
    </row>
    <row r="4460" spans="1:4" ht="13.5">
      <c r="A4460" s="197">
        <v>5766</v>
      </c>
      <c r="B4460" s="197" t="s">
        <v>26661</v>
      </c>
      <c r="C4460" s="197" t="s">
        <v>170</v>
      </c>
      <c r="D4460" s="198">
        <v>300.98</v>
      </c>
    </row>
    <row r="4461" spans="1:4" ht="13.5">
      <c r="A4461" s="197">
        <v>5779</v>
      </c>
      <c r="B4461" s="197" t="s">
        <v>26662</v>
      </c>
      <c r="C4461" s="197" t="s">
        <v>170</v>
      </c>
      <c r="D4461" s="198">
        <v>17.02</v>
      </c>
    </row>
    <row r="4462" spans="1:4" ht="13.5">
      <c r="A4462" s="197">
        <v>5787</v>
      </c>
      <c r="B4462" s="197" t="s">
        <v>26663</v>
      </c>
      <c r="C4462" s="197" t="s">
        <v>170</v>
      </c>
      <c r="D4462" s="198">
        <v>23.92</v>
      </c>
    </row>
    <row r="4463" spans="1:4" ht="13.5">
      <c r="A4463" s="197">
        <v>5797</v>
      </c>
      <c r="B4463" s="197" t="s">
        <v>26664</v>
      </c>
      <c r="C4463" s="197" t="s">
        <v>170</v>
      </c>
      <c r="D4463" s="198">
        <v>63.35</v>
      </c>
    </row>
    <row r="4464" spans="1:4" ht="13.5">
      <c r="A4464" s="197">
        <v>5800</v>
      </c>
      <c r="B4464" s="197" t="s">
        <v>26665</v>
      </c>
      <c r="C4464" s="197" t="s">
        <v>170</v>
      </c>
      <c r="D4464" s="198">
        <v>78.69</v>
      </c>
    </row>
    <row r="4465" spans="1:4" ht="13.5">
      <c r="A4465" s="197">
        <v>7032</v>
      </c>
      <c r="B4465" s="197" t="s">
        <v>26666</v>
      </c>
      <c r="C4465" s="197" t="s">
        <v>170</v>
      </c>
      <c r="D4465" s="198">
        <v>129.11000000000001</v>
      </c>
    </row>
    <row r="4466" spans="1:4" ht="13.5">
      <c r="A4466" s="197">
        <v>7033</v>
      </c>
      <c r="B4466" s="197" t="s">
        <v>26667</v>
      </c>
      <c r="C4466" s="197" t="s">
        <v>170</v>
      </c>
      <c r="D4466" s="198">
        <v>282.87</v>
      </c>
    </row>
    <row r="4467" spans="1:4" ht="13.5">
      <c r="A4467" s="197">
        <v>7034</v>
      </c>
      <c r="B4467" s="197" t="s">
        <v>26668</v>
      </c>
      <c r="C4467" s="197" t="s">
        <v>170</v>
      </c>
      <c r="D4467" s="198">
        <v>359.27</v>
      </c>
    </row>
    <row r="4468" spans="1:4" ht="13.5">
      <c r="A4468" s="197">
        <v>7035</v>
      </c>
      <c r="B4468" s="197" t="s">
        <v>26669</v>
      </c>
      <c r="C4468" s="197" t="s">
        <v>170</v>
      </c>
      <c r="D4468" s="198">
        <v>21.04</v>
      </c>
    </row>
    <row r="4469" spans="1:4" ht="13.5">
      <c r="A4469" s="197">
        <v>7038</v>
      </c>
      <c r="B4469" s="197" t="s">
        <v>26670</v>
      </c>
      <c r="C4469" s="197" t="s">
        <v>170</v>
      </c>
      <c r="D4469" s="198">
        <v>38.159999999999997</v>
      </c>
    </row>
    <row r="4470" spans="1:4" ht="13.5">
      <c r="A4470" s="197">
        <v>7039</v>
      </c>
      <c r="B4470" s="197" t="s">
        <v>26671</v>
      </c>
      <c r="C4470" s="197" t="s">
        <v>170</v>
      </c>
      <c r="D4470" s="198">
        <v>49.5</v>
      </c>
    </row>
    <row r="4471" spans="1:4" ht="13.5">
      <c r="A4471" s="197">
        <v>7040</v>
      </c>
      <c r="B4471" s="197" t="s">
        <v>26672</v>
      </c>
      <c r="C4471" s="197" t="s">
        <v>170</v>
      </c>
      <c r="D4471" s="198">
        <v>65.81</v>
      </c>
    </row>
    <row r="4472" spans="1:4" ht="13.5">
      <c r="A4472" s="197">
        <v>7044</v>
      </c>
      <c r="B4472" s="197" t="s">
        <v>26673</v>
      </c>
      <c r="C4472" s="197" t="s">
        <v>170</v>
      </c>
      <c r="D4472" s="198">
        <v>94.32</v>
      </c>
    </row>
    <row r="4473" spans="1:4" ht="13.5">
      <c r="A4473" s="197">
        <v>7045</v>
      </c>
      <c r="B4473" s="197" t="s">
        <v>26674</v>
      </c>
      <c r="C4473" s="197" t="s">
        <v>170</v>
      </c>
      <c r="D4473" s="198">
        <v>292.22000000000003</v>
      </c>
    </row>
    <row r="4474" spans="1:4" ht="13.5">
      <c r="A4474" s="197">
        <v>7046</v>
      </c>
      <c r="B4474" s="197" t="s">
        <v>26675</v>
      </c>
      <c r="C4474" s="197" t="s">
        <v>170</v>
      </c>
      <c r="D4474" s="198">
        <v>337.73</v>
      </c>
    </row>
    <row r="4475" spans="1:4" ht="13.5">
      <c r="A4475" s="197">
        <v>7047</v>
      </c>
      <c r="B4475" s="197" t="s">
        <v>26676</v>
      </c>
      <c r="C4475" s="197" t="s">
        <v>170</v>
      </c>
      <c r="D4475" s="198">
        <v>472.4</v>
      </c>
    </row>
    <row r="4476" spans="1:4" ht="13.5">
      <c r="A4476" s="197">
        <v>7051</v>
      </c>
      <c r="B4476" s="197" t="s">
        <v>26677</v>
      </c>
      <c r="C4476" s="197" t="s">
        <v>170</v>
      </c>
      <c r="D4476" s="198">
        <v>204.16</v>
      </c>
    </row>
    <row r="4477" spans="1:4" ht="13.5">
      <c r="A4477" s="197">
        <v>7052</v>
      </c>
      <c r="B4477" s="197" t="s">
        <v>26678</v>
      </c>
      <c r="C4477" s="197" t="s">
        <v>170</v>
      </c>
      <c r="D4477" s="198">
        <v>35.69</v>
      </c>
    </row>
    <row r="4478" spans="1:4" ht="13.5">
      <c r="A4478" s="197">
        <v>7053</v>
      </c>
      <c r="B4478" s="197" t="s">
        <v>26679</v>
      </c>
      <c r="C4478" s="197" t="s">
        <v>170</v>
      </c>
      <c r="D4478" s="198">
        <v>27.61</v>
      </c>
    </row>
    <row r="4479" spans="1:4" ht="13.5">
      <c r="A4479" s="197">
        <v>7054</v>
      </c>
      <c r="B4479" s="197" t="s">
        <v>26680</v>
      </c>
      <c r="C4479" s="197" t="s">
        <v>170</v>
      </c>
      <c r="D4479" s="198">
        <v>61.41</v>
      </c>
    </row>
    <row r="4480" spans="1:4" ht="13.5">
      <c r="A4480" s="197">
        <v>7058</v>
      </c>
      <c r="B4480" s="197" t="s">
        <v>26681</v>
      </c>
      <c r="C4480" s="197" t="s">
        <v>170</v>
      </c>
      <c r="D4480" s="198">
        <v>79.849999999999994</v>
      </c>
    </row>
    <row r="4481" spans="1:4" ht="13.5">
      <c r="A4481" s="197">
        <v>7059</v>
      </c>
      <c r="B4481" s="197" t="s">
        <v>26682</v>
      </c>
      <c r="C4481" s="197" t="s">
        <v>170</v>
      </c>
      <c r="D4481" s="198">
        <v>77.709999999999994</v>
      </c>
    </row>
    <row r="4482" spans="1:4" ht="13.5">
      <c r="A4482" s="197">
        <v>7060</v>
      </c>
      <c r="B4482" s="197" t="s">
        <v>26683</v>
      </c>
      <c r="C4482" s="197" t="s">
        <v>170</v>
      </c>
      <c r="D4482" s="198">
        <v>43.33</v>
      </c>
    </row>
    <row r="4483" spans="1:4" ht="13.5">
      <c r="A4483" s="197">
        <v>7061</v>
      </c>
      <c r="B4483" s="197" t="s">
        <v>26684</v>
      </c>
      <c r="C4483" s="197" t="s">
        <v>170</v>
      </c>
      <c r="D4483" s="198">
        <v>16.21</v>
      </c>
    </row>
    <row r="4484" spans="1:4" ht="13.5">
      <c r="A4484" s="197">
        <v>7063</v>
      </c>
      <c r="B4484" s="197" t="s">
        <v>26685</v>
      </c>
      <c r="C4484" s="197" t="s">
        <v>170</v>
      </c>
      <c r="D4484" s="198">
        <v>15.55</v>
      </c>
    </row>
    <row r="4485" spans="1:4" ht="13.5">
      <c r="A4485" s="197">
        <v>7064</v>
      </c>
      <c r="B4485" s="197" t="s">
        <v>26686</v>
      </c>
      <c r="C4485" s="197" t="s">
        <v>170</v>
      </c>
      <c r="D4485" s="198">
        <v>11.34</v>
      </c>
    </row>
    <row r="4486" spans="1:4" ht="13.5">
      <c r="A4486" s="197">
        <v>7065</v>
      </c>
      <c r="B4486" s="197" t="s">
        <v>26687</v>
      </c>
      <c r="C4486" s="197" t="s">
        <v>170</v>
      </c>
      <c r="D4486" s="198">
        <v>29.66</v>
      </c>
    </row>
    <row r="4487" spans="1:4" ht="13.5">
      <c r="A4487" s="197">
        <v>7066</v>
      </c>
      <c r="B4487" s="197" t="s">
        <v>26688</v>
      </c>
      <c r="C4487" s="197" t="s">
        <v>170</v>
      </c>
      <c r="D4487" s="198">
        <v>23.11</v>
      </c>
    </row>
    <row r="4488" spans="1:4" ht="13.5">
      <c r="A4488" s="197">
        <v>53786</v>
      </c>
      <c r="B4488" s="197" t="s">
        <v>26689</v>
      </c>
      <c r="C4488" s="197" t="s">
        <v>170</v>
      </c>
      <c r="D4488" s="198">
        <v>21.44</v>
      </c>
    </row>
    <row r="4489" spans="1:4" ht="13.5">
      <c r="A4489" s="197">
        <v>53788</v>
      </c>
      <c r="B4489" s="197" t="s">
        <v>26690</v>
      </c>
      <c r="C4489" s="197" t="s">
        <v>170</v>
      </c>
      <c r="D4489" s="198">
        <v>59.79</v>
      </c>
    </row>
    <row r="4490" spans="1:4" ht="13.5">
      <c r="A4490" s="197">
        <v>53792</v>
      </c>
      <c r="B4490" s="197" t="s">
        <v>26691</v>
      </c>
      <c r="C4490" s="197" t="s">
        <v>170</v>
      </c>
      <c r="D4490" s="198">
        <v>12.14</v>
      </c>
    </row>
    <row r="4491" spans="1:4" ht="13.5">
      <c r="A4491" s="197">
        <v>53794</v>
      </c>
      <c r="B4491" s="197" t="s">
        <v>26692</v>
      </c>
      <c r="C4491" s="197" t="s">
        <v>170</v>
      </c>
      <c r="D4491" s="198">
        <v>11.48</v>
      </c>
    </row>
    <row r="4492" spans="1:4" ht="13.5">
      <c r="A4492" s="197">
        <v>53797</v>
      </c>
      <c r="B4492" s="197" t="s">
        <v>26693</v>
      </c>
      <c r="C4492" s="197" t="s">
        <v>170</v>
      </c>
      <c r="D4492" s="198">
        <v>23.03</v>
      </c>
    </row>
    <row r="4493" spans="1:4" ht="13.5">
      <c r="A4493" s="197">
        <v>53804</v>
      </c>
      <c r="B4493" s="197" t="s">
        <v>26694</v>
      </c>
      <c r="C4493" s="197" t="s">
        <v>170</v>
      </c>
      <c r="D4493" s="198">
        <v>22.96</v>
      </c>
    </row>
    <row r="4494" spans="1:4" ht="13.5">
      <c r="A4494" s="197">
        <v>53806</v>
      </c>
      <c r="B4494" s="197" t="s">
        <v>26695</v>
      </c>
      <c r="C4494" s="197" t="s">
        <v>170</v>
      </c>
      <c r="D4494" s="198">
        <v>38.22</v>
      </c>
    </row>
    <row r="4495" spans="1:4" ht="13.5">
      <c r="A4495" s="197">
        <v>53810</v>
      </c>
      <c r="B4495" s="197" t="s">
        <v>26696</v>
      </c>
      <c r="C4495" s="197" t="s">
        <v>170</v>
      </c>
      <c r="D4495" s="198">
        <v>37.51</v>
      </c>
    </row>
    <row r="4496" spans="1:4" ht="13.5">
      <c r="A4496" s="197">
        <v>53814</v>
      </c>
      <c r="B4496" s="197" t="s">
        <v>26697</v>
      </c>
      <c r="C4496" s="197" t="s">
        <v>170</v>
      </c>
      <c r="D4496" s="198">
        <v>8.67</v>
      </c>
    </row>
    <row r="4497" spans="1:4" ht="13.5">
      <c r="A4497" s="197">
        <v>53817</v>
      </c>
      <c r="B4497" s="197" t="s">
        <v>26698</v>
      </c>
      <c r="C4497" s="197" t="s">
        <v>170</v>
      </c>
      <c r="D4497" s="198">
        <v>26.99</v>
      </c>
    </row>
    <row r="4498" spans="1:4" ht="13.5">
      <c r="A4498" s="197">
        <v>53818</v>
      </c>
      <c r="B4498" s="197" t="s">
        <v>26699</v>
      </c>
      <c r="C4498" s="197" t="s">
        <v>170</v>
      </c>
      <c r="D4498" s="198">
        <v>20.440000000000001</v>
      </c>
    </row>
    <row r="4499" spans="1:4" ht="13.5">
      <c r="A4499" s="197">
        <v>53827</v>
      </c>
      <c r="B4499" s="197" t="s">
        <v>26700</v>
      </c>
      <c r="C4499" s="197" t="s">
        <v>170</v>
      </c>
      <c r="D4499" s="198">
        <v>15.59</v>
      </c>
    </row>
    <row r="4500" spans="1:4" ht="13.5">
      <c r="A4500" s="197">
        <v>53829</v>
      </c>
      <c r="B4500" s="197" t="s">
        <v>26701</v>
      </c>
      <c r="C4500" s="197" t="s">
        <v>170</v>
      </c>
      <c r="D4500" s="198">
        <v>46.14</v>
      </c>
    </row>
    <row r="4501" spans="1:4" ht="13.5">
      <c r="A4501" s="197">
        <v>53831</v>
      </c>
      <c r="B4501" s="197" t="s">
        <v>26702</v>
      </c>
      <c r="C4501" s="197" t="s">
        <v>170</v>
      </c>
      <c r="D4501" s="198">
        <v>36.08</v>
      </c>
    </row>
    <row r="4502" spans="1:4" ht="13.5">
      <c r="A4502" s="197">
        <v>53840</v>
      </c>
      <c r="B4502" s="197" t="s">
        <v>26703</v>
      </c>
      <c r="C4502" s="197" t="s">
        <v>170</v>
      </c>
      <c r="D4502" s="198">
        <v>15.93</v>
      </c>
    </row>
    <row r="4503" spans="1:4" ht="13.5">
      <c r="A4503" s="197">
        <v>53841</v>
      </c>
      <c r="B4503" s="197" t="s">
        <v>26704</v>
      </c>
      <c r="C4503" s="197" t="s">
        <v>170</v>
      </c>
      <c r="D4503" s="198">
        <v>28.41</v>
      </c>
    </row>
    <row r="4504" spans="1:4" ht="13.5">
      <c r="A4504" s="197">
        <v>53849</v>
      </c>
      <c r="B4504" s="197" t="s">
        <v>26705</v>
      </c>
      <c r="C4504" s="197" t="s">
        <v>170</v>
      </c>
      <c r="D4504" s="198">
        <v>30.56</v>
      </c>
    </row>
    <row r="4505" spans="1:4" ht="13.5">
      <c r="A4505" s="197">
        <v>53857</v>
      </c>
      <c r="B4505" s="197" t="s">
        <v>26706</v>
      </c>
      <c r="C4505" s="197" t="s">
        <v>170</v>
      </c>
      <c r="D4505" s="198">
        <v>15.97</v>
      </c>
    </row>
    <row r="4506" spans="1:4" ht="13.5">
      <c r="A4506" s="197">
        <v>53858</v>
      </c>
      <c r="B4506" s="197" t="s">
        <v>26707</v>
      </c>
      <c r="C4506" s="197" t="s">
        <v>170</v>
      </c>
      <c r="D4506" s="198">
        <v>30.86</v>
      </c>
    </row>
    <row r="4507" spans="1:4" ht="13.5">
      <c r="A4507" s="197">
        <v>53861</v>
      </c>
      <c r="B4507" s="197" t="s">
        <v>26708</v>
      </c>
      <c r="C4507" s="197" t="s">
        <v>170</v>
      </c>
      <c r="D4507" s="198">
        <v>53.96</v>
      </c>
    </row>
    <row r="4508" spans="1:4" ht="13.5">
      <c r="A4508" s="197">
        <v>53863</v>
      </c>
      <c r="B4508" s="197" t="s">
        <v>26709</v>
      </c>
      <c r="C4508" s="197" t="s">
        <v>170</v>
      </c>
      <c r="D4508" s="198">
        <v>6.02</v>
      </c>
    </row>
    <row r="4509" spans="1:4" ht="13.5">
      <c r="A4509" s="197">
        <v>53865</v>
      </c>
      <c r="B4509" s="197" t="s">
        <v>26710</v>
      </c>
      <c r="C4509" s="197" t="s">
        <v>170</v>
      </c>
      <c r="D4509" s="198">
        <v>5.36</v>
      </c>
    </row>
    <row r="4510" spans="1:4" ht="13.5">
      <c r="A4510" s="197">
        <v>53866</v>
      </c>
      <c r="B4510" s="197" t="s">
        <v>26711</v>
      </c>
      <c r="C4510" s="197" t="s">
        <v>170</v>
      </c>
      <c r="D4510" s="198">
        <v>9.0399999999999991</v>
      </c>
    </row>
    <row r="4511" spans="1:4" ht="13.5">
      <c r="A4511" s="197">
        <v>53882</v>
      </c>
      <c r="B4511" s="197" t="s">
        <v>26712</v>
      </c>
      <c r="C4511" s="197" t="s">
        <v>170</v>
      </c>
      <c r="D4511" s="198">
        <v>8.9700000000000006</v>
      </c>
    </row>
    <row r="4512" spans="1:4" ht="13.5">
      <c r="A4512" s="197">
        <v>55263</v>
      </c>
      <c r="B4512" s="197" t="s">
        <v>26713</v>
      </c>
      <c r="C4512" s="197" t="s">
        <v>170</v>
      </c>
      <c r="D4512" s="198">
        <v>15.61</v>
      </c>
    </row>
    <row r="4513" spans="1:4" ht="13.5">
      <c r="A4513" s="197">
        <v>73303</v>
      </c>
      <c r="B4513" s="197" t="s">
        <v>26714</v>
      </c>
      <c r="C4513" s="197" t="s">
        <v>170</v>
      </c>
      <c r="D4513" s="198">
        <v>14.9</v>
      </c>
    </row>
    <row r="4514" spans="1:4" ht="13.5">
      <c r="A4514" s="197">
        <v>73307</v>
      </c>
      <c r="B4514" s="197" t="s">
        <v>26715</v>
      </c>
      <c r="C4514" s="197" t="s">
        <v>170</v>
      </c>
      <c r="D4514" s="198">
        <v>29.21</v>
      </c>
    </row>
    <row r="4515" spans="1:4" ht="13.5">
      <c r="A4515" s="197">
        <v>73309</v>
      </c>
      <c r="B4515" s="197" t="s">
        <v>26716</v>
      </c>
      <c r="C4515" s="197" t="s">
        <v>170</v>
      </c>
      <c r="D4515" s="198">
        <v>30.19</v>
      </c>
    </row>
    <row r="4516" spans="1:4" ht="13.5">
      <c r="A4516" s="197">
        <v>73311</v>
      </c>
      <c r="B4516" s="197" t="s">
        <v>26717</v>
      </c>
      <c r="C4516" s="197" t="s">
        <v>170</v>
      </c>
      <c r="D4516" s="198">
        <v>44.15</v>
      </c>
    </row>
    <row r="4517" spans="1:4" ht="13.5">
      <c r="A4517" s="197">
        <v>73313</v>
      </c>
      <c r="B4517" s="197" t="s">
        <v>26718</v>
      </c>
      <c r="C4517" s="197" t="s">
        <v>170</v>
      </c>
      <c r="D4517" s="198">
        <v>41.74</v>
      </c>
    </row>
    <row r="4518" spans="1:4" ht="13.5">
      <c r="A4518" s="197">
        <v>73315</v>
      </c>
      <c r="B4518" s="197" t="s">
        <v>26719</v>
      </c>
      <c r="C4518" s="197" t="s">
        <v>170</v>
      </c>
      <c r="D4518" s="198">
        <v>98</v>
      </c>
    </row>
    <row r="4519" spans="1:4" ht="13.5">
      <c r="A4519" s="197">
        <v>73335</v>
      </c>
      <c r="B4519" s="197" t="s">
        <v>26720</v>
      </c>
      <c r="C4519" s="197" t="s">
        <v>170</v>
      </c>
      <c r="D4519" s="198">
        <v>95.17</v>
      </c>
    </row>
    <row r="4520" spans="1:4" ht="13.5">
      <c r="A4520" s="197">
        <v>73340</v>
      </c>
      <c r="B4520" s="197" t="s">
        <v>26721</v>
      </c>
      <c r="C4520" s="197" t="s">
        <v>170</v>
      </c>
      <c r="D4520" s="198">
        <v>147.68</v>
      </c>
    </row>
    <row r="4521" spans="1:4" ht="13.5">
      <c r="A4521" s="197">
        <v>83361</v>
      </c>
      <c r="B4521" s="197" t="s">
        <v>26722</v>
      </c>
      <c r="C4521" s="197" t="s">
        <v>170</v>
      </c>
      <c r="D4521" s="198">
        <v>220.97</v>
      </c>
    </row>
    <row r="4522" spans="1:4" ht="13.5">
      <c r="A4522" s="197">
        <v>83761</v>
      </c>
      <c r="B4522" s="197" t="s">
        <v>26723</v>
      </c>
      <c r="C4522" s="197" t="s">
        <v>170</v>
      </c>
      <c r="D4522" s="198">
        <v>4.59</v>
      </c>
    </row>
    <row r="4523" spans="1:4" ht="13.5">
      <c r="A4523" s="197">
        <v>83762</v>
      </c>
      <c r="B4523" s="197" t="s">
        <v>26724</v>
      </c>
      <c r="C4523" s="197" t="s">
        <v>170</v>
      </c>
      <c r="D4523" s="198">
        <v>22.91</v>
      </c>
    </row>
    <row r="4524" spans="1:4" ht="13.5">
      <c r="A4524" s="197">
        <v>83763</v>
      </c>
      <c r="B4524" s="197" t="s">
        <v>26725</v>
      </c>
      <c r="C4524" s="197" t="s">
        <v>170</v>
      </c>
      <c r="D4524" s="198">
        <v>16.36</v>
      </c>
    </row>
    <row r="4525" spans="1:4" ht="13.5">
      <c r="A4525" s="197">
        <v>83764</v>
      </c>
      <c r="B4525" s="197" t="s">
        <v>26726</v>
      </c>
      <c r="C4525" s="197" t="s">
        <v>170</v>
      </c>
      <c r="D4525" s="198">
        <v>6.26</v>
      </c>
    </row>
    <row r="4526" spans="1:4" ht="13.5">
      <c r="A4526" s="197">
        <v>87026</v>
      </c>
      <c r="B4526" s="197" t="s">
        <v>26727</v>
      </c>
      <c r="C4526" s="197" t="s">
        <v>170</v>
      </c>
      <c r="D4526" s="198">
        <v>6.6</v>
      </c>
    </row>
    <row r="4527" spans="1:4" ht="13.5">
      <c r="A4527" s="197">
        <v>87441</v>
      </c>
      <c r="B4527" s="197" t="s">
        <v>26728</v>
      </c>
      <c r="C4527" s="197" t="s">
        <v>170</v>
      </c>
      <c r="D4527" s="198">
        <v>13.29</v>
      </c>
    </row>
    <row r="4528" spans="1:4" ht="13.5">
      <c r="A4528" s="197">
        <v>87442</v>
      </c>
      <c r="B4528" s="197" t="s">
        <v>26729</v>
      </c>
      <c r="C4528" s="197" t="s">
        <v>170</v>
      </c>
      <c r="D4528" s="198">
        <v>15.44</v>
      </c>
    </row>
    <row r="4529" spans="1:4" ht="13.5">
      <c r="A4529" s="197">
        <v>87443</v>
      </c>
      <c r="B4529" s="197" t="s">
        <v>26730</v>
      </c>
      <c r="C4529" s="197" t="s">
        <v>170</v>
      </c>
      <c r="D4529" s="198">
        <v>20.02</v>
      </c>
    </row>
    <row r="4530" spans="1:4" ht="13.5">
      <c r="A4530" s="197">
        <v>87444</v>
      </c>
      <c r="B4530" s="197" t="s">
        <v>26731</v>
      </c>
      <c r="C4530" s="197" t="s">
        <v>170</v>
      </c>
      <c r="D4530" s="198">
        <v>30.05</v>
      </c>
    </row>
    <row r="4531" spans="1:4" ht="13.5">
      <c r="A4531" s="197">
        <v>88387</v>
      </c>
      <c r="B4531" s="197" t="s">
        <v>26732</v>
      </c>
      <c r="C4531" s="197" t="s">
        <v>170</v>
      </c>
      <c r="D4531" s="198">
        <v>62.93</v>
      </c>
    </row>
    <row r="4532" spans="1:4" ht="13.5">
      <c r="A4532" s="197">
        <v>88389</v>
      </c>
      <c r="B4532" s="197" t="s">
        <v>26733</v>
      </c>
      <c r="C4532" s="197" t="s">
        <v>170</v>
      </c>
      <c r="D4532" s="198">
        <v>99.43</v>
      </c>
    </row>
    <row r="4533" spans="1:4" ht="13.5">
      <c r="A4533" s="197">
        <v>88390</v>
      </c>
      <c r="B4533" s="197" t="s">
        <v>26734</v>
      </c>
      <c r="C4533" s="197" t="s">
        <v>170</v>
      </c>
      <c r="D4533" s="198">
        <v>157.19999999999999</v>
      </c>
    </row>
    <row r="4534" spans="1:4" ht="13.5">
      <c r="A4534" s="197">
        <v>88391</v>
      </c>
      <c r="B4534" s="197" t="s">
        <v>26735</v>
      </c>
      <c r="C4534" s="197" t="s">
        <v>170</v>
      </c>
      <c r="D4534" s="198">
        <v>7.88</v>
      </c>
    </row>
    <row r="4535" spans="1:4" ht="13.5">
      <c r="A4535" s="197">
        <v>88394</v>
      </c>
      <c r="B4535" s="197" t="s">
        <v>26736</v>
      </c>
      <c r="C4535" s="197" t="s">
        <v>170</v>
      </c>
      <c r="D4535" s="198">
        <v>12.27</v>
      </c>
    </row>
    <row r="4536" spans="1:4" ht="13.5">
      <c r="A4536" s="197">
        <v>88395</v>
      </c>
      <c r="B4536" s="197" t="s">
        <v>26737</v>
      </c>
      <c r="C4536" s="197" t="s">
        <v>170</v>
      </c>
      <c r="D4536" s="198">
        <v>23.73</v>
      </c>
    </row>
    <row r="4537" spans="1:4" ht="13.5">
      <c r="A4537" s="197">
        <v>88396</v>
      </c>
      <c r="B4537" s="197" t="s">
        <v>26738</v>
      </c>
      <c r="C4537" s="197" t="s">
        <v>170</v>
      </c>
      <c r="D4537" s="198">
        <v>32.880000000000003</v>
      </c>
    </row>
    <row r="4538" spans="1:4" ht="13.5">
      <c r="A4538" s="197">
        <v>88397</v>
      </c>
      <c r="B4538" s="197" t="s">
        <v>26739</v>
      </c>
      <c r="C4538" s="197" t="s">
        <v>170</v>
      </c>
      <c r="D4538" s="198">
        <v>55.6</v>
      </c>
    </row>
    <row r="4539" spans="1:4" ht="13.5">
      <c r="A4539" s="197">
        <v>88400</v>
      </c>
      <c r="B4539" s="197" t="s">
        <v>26740</v>
      </c>
      <c r="C4539" s="197" t="s">
        <v>170</v>
      </c>
      <c r="D4539" s="198">
        <v>105.09</v>
      </c>
    </row>
    <row r="4540" spans="1:4" ht="13.5">
      <c r="A4540" s="197">
        <v>88401</v>
      </c>
      <c r="B4540" s="197" t="s">
        <v>26741</v>
      </c>
      <c r="C4540" s="197" t="s">
        <v>170</v>
      </c>
      <c r="D4540" s="198">
        <v>157.99</v>
      </c>
    </row>
    <row r="4541" spans="1:4" ht="13.5">
      <c r="A4541" s="197">
        <v>88402</v>
      </c>
      <c r="B4541" s="197" t="s">
        <v>26742</v>
      </c>
      <c r="C4541" s="197" t="s">
        <v>170</v>
      </c>
      <c r="D4541" s="198">
        <v>249.03</v>
      </c>
    </row>
    <row r="4542" spans="1:4" ht="13.5">
      <c r="A4542" s="197">
        <v>88403</v>
      </c>
      <c r="B4542" s="197" t="s">
        <v>26743</v>
      </c>
      <c r="C4542" s="197" t="s">
        <v>170</v>
      </c>
      <c r="D4542" s="198">
        <v>6.54</v>
      </c>
    </row>
    <row r="4543" spans="1:4" ht="13.5">
      <c r="A4543" s="197">
        <v>88419</v>
      </c>
      <c r="B4543" s="197" t="s">
        <v>26744</v>
      </c>
      <c r="C4543" s="197" t="s">
        <v>170</v>
      </c>
      <c r="D4543" s="198">
        <v>7.54</v>
      </c>
    </row>
    <row r="4544" spans="1:4" ht="13.5">
      <c r="A4544" s="197">
        <v>88422</v>
      </c>
      <c r="B4544" s="197" t="s">
        <v>26745</v>
      </c>
      <c r="C4544" s="197" t="s">
        <v>170</v>
      </c>
      <c r="D4544" s="198">
        <v>25.86</v>
      </c>
    </row>
    <row r="4545" spans="1:4" ht="13.5">
      <c r="A4545" s="197">
        <v>88425</v>
      </c>
      <c r="B4545" s="197" t="s">
        <v>26746</v>
      </c>
      <c r="C4545" s="197" t="s">
        <v>170</v>
      </c>
      <c r="D4545" s="198">
        <v>9.75</v>
      </c>
    </row>
    <row r="4546" spans="1:4" ht="13.5">
      <c r="A4546" s="197">
        <v>88427</v>
      </c>
      <c r="B4546" s="197" t="s">
        <v>26747</v>
      </c>
      <c r="C4546" s="197" t="s">
        <v>170</v>
      </c>
      <c r="D4546" s="198">
        <v>40.299999999999997</v>
      </c>
    </row>
    <row r="4547" spans="1:4" ht="13.5">
      <c r="A4547" s="197">
        <v>88434</v>
      </c>
      <c r="B4547" s="197" t="s">
        <v>26748</v>
      </c>
      <c r="C4547" s="197" t="s">
        <v>170</v>
      </c>
      <c r="D4547" s="198">
        <v>15.71</v>
      </c>
    </row>
    <row r="4548" spans="1:4" ht="13.5">
      <c r="A4548" s="197">
        <v>88435</v>
      </c>
      <c r="B4548" s="197" t="s">
        <v>26749</v>
      </c>
      <c r="C4548" s="197" t="s">
        <v>170</v>
      </c>
      <c r="D4548" s="198">
        <v>23.82</v>
      </c>
    </row>
    <row r="4549" spans="1:4" ht="13.5">
      <c r="A4549" s="197">
        <v>88436</v>
      </c>
      <c r="B4549" s="197" t="s">
        <v>26750</v>
      </c>
      <c r="C4549" s="197" t="s">
        <v>170</v>
      </c>
      <c r="D4549" s="198">
        <v>31.07</v>
      </c>
    </row>
    <row r="4550" spans="1:4" ht="13.5">
      <c r="A4550" s="197">
        <v>88437</v>
      </c>
      <c r="B4550" s="197" t="s">
        <v>26751</v>
      </c>
      <c r="C4550" s="197" t="s">
        <v>170</v>
      </c>
      <c r="D4550" s="198">
        <v>66.69</v>
      </c>
    </row>
    <row r="4551" spans="1:4" ht="13.5">
      <c r="A4551" s="197">
        <v>88569</v>
      </c>
      <c r="B4551" s="197" t="s">
        <v>26752</v>
      </c>
      <c r="C4551" s="197" t="s">
        <v>170</v>
      </c>
      <c r="D4551" s="198">
        <v>98.52</v>
      </c>
    </row>
    <row r="4552" spans="1:4" ht="13.5">
      <c r="A4552" s="197">
        <v>88570</v>
      </c>
      <c r="B4552" s="197" t="s">
        <v>26753</v>
      </c>
      <c r="C4552" s="197" t="s">
        <v>170</v>
      </c>
      <c r="D4552" s="198">
        <v>157.15</v>
      </c>
    </row>
    <row r="4553" spans="1:4" ht="13.5">
      <c r="A4553" s="197">
        <v>88826</v>
      </c>
      <c r="B4553" s="197" t="s">
        <v>26754</v>
      </c>
      <c r="C4553" s="197" t="s">
        <v>170</v>
      </c>
      <c r="D4553" s="198">
        <v>9.2200000000000006</v>
      </c>
    </row>
    <row r="4554" spans="1:4" ht="13.5">
      <c r="A4554" s="197">
        <v>88827</v>
      </c>
      <c r="B4554" s="197" t="s">
        <v>26755</v>
      </c>
      <c r="C4554" s="197" t="s">
        <v>170</v>
      </c>
      <c r="D4554" s="198">
        <v>10.48</v>
      </c>
    </row>
    <row r="4555" spans="1:4" ht="13.5">
      <c r="A4555" s="197">
        <v>88828</v>
      </c>
      <c r="B4555" s="197" t="s">
        <v>26756</v>
      </c>
      <c r="C4555" s="197" t="s">
        <v>170</v>
      </c>
      <c r="D4555" s="198">
        <v>14.3</v>
      </c>
    </row>
    <row r="4556" spans="1:4" ht="13.5">
      <c r="A4556" s="197">
        <v>88829</v>
      </c>
      <c r="B4556" s="197" t="s">
        <v>26757</v>
      </c>
      <c r="C4556" s="197" t="s">
        <v>170</v>
      </c>
      <c r="D4556" s="198">
        <v>19.21</v>
      </c>
    </row>
    <row r="4557" spans="1:4" ht="13.5">
      <c r="A4557" s="197">
        <v>88832</v>
      </c>
      <c r="B4557" s="197" t="s">
        <v>26758</v>
      </c>
      <c r="C4557" s="197" t="s">
        <v>170</v>
      </c>
      <c r="D4557" s="198">
        <v>34.89</v>
      </c>
    </row>
    <row r="4558" spans="1:4" ht="13.5">
      <c r="A4558" s="197">
        <v>88834</v>
      </c>
      <c r="B4558" s="197" t="s">
        <v>26759</v>
      </c>
      <c r="C4558" s="197" t="s">
        <v>170</v>
      </c>
      <c r="D4558" s="198">
        <v>45.65</v>
      </c>
    </row>
    <row r="4559" spans="1:4" ht="13.5">
      <c r="A4559" s="197">
        <v>88835</v>
      </c>
      <c r="B4559" s="197" t="s">
        <v>26760</v>
      </c>
      <c r="C4559" s="197" t="s">
        <v>170</v>
      </c>
      <c r="D4559" s="198">
        <v>103.62</v>
      </c>
    </row>
    <row r="4560" spans="1:4" ht="13.5">
      <c r="A4560" s="197">
        <v>88836</v>
      </c>
      <c r="B4560" s="197" t="s">
        <v>26761</v>
      </c>
      <c r="C4560" s="197" t="s">
        <v>170</v>
      </c>
      <c r="D4560" s="198">
        <v>146.28</v>
      </c>
    </row>
    <row r="4561" spans="1:4" ht="13.5">
      <c r="A4561" s="197">
        <v>88839</v>
      </c>
      <c r="B4561" s="197" t="s">
        <v>26762</v>
      </c>
      <c r="C4561" s="197" t="s">
        <v>170</v>
      </c>
      <c r="D4561" s="198">
        <v>220.91</v>
      </c>
    </row>
    <row r="4562" spans="1:4" ht="13.5">
      <c r="A4562" s="197">
        <v>88840</v>
      </c>
      <c r="B4562" s="197" t="s">
        <v>26763</v>
      </c>
      <c r="C4562" s="197" t="s">
        <v>170</v>
      </c>
      <c r="D4562" s="198">
        <v>17.04</v>
      </c>
    </row>
    <row r="4563" spans="1:4" ht="13.5">
      <c r="A4563" s="197">
        <v>88841</v>
      </c>
      <c r="B4563" s="197" t="s">
        <v>26764</v>
      </c>
      <c r="C4563" s="197" t="s">
        <v>170</v>
      </c>
      <c r="D4563" s="198">
        <v>16.38</v>
      </c>
    </row>
    <row r="4564" spans="1:4" ht="13.5">
      <c r="A4564" s="197">
        <v>88842</v>
      </c>
      <c r="B4564" s="197" t="s">
        <v>26765</v>
      </c>
      <c r="C4564" s="197" t="s">
        <v>170</v>
      </c>
      <c r="D4564" s="198">
        <v>19.23</v>
      </c>
    </row>
    <row r="4565" spans="1:4" ht="13.5">
      <c r="A4565" s="197">
        <v>88847</v>
      </c>
      <c r="B4565" s="197" t="s">
        <v>26766</v>
      </c>
      <c r="C4565" s="197" t="s">
        <v>170</v>
      </c>
      <c r="D4565" s="198">
        <v>28.56</v>
      </c>
    </row>
    <row r="4566" spans="1:4" ht="13.5">
      <c r="A4566" s="197">
        <v>88848</v>
      </c>
      <c r="B4566" s="197" t="s">
        <v>26767</v>
      </c>
      <c r="C4566" s="197" t="s">
        <v>170</v>
      </c>
      <c r="D4566" s="198">
        <v>40.43</v>
      </c>
    </row>
    <row r="4567" spans="1:4" ht="13.5">
      <c r="A4567" s="197">
        <v>88853</v>
      </c>
      <c r="B4567" s="197" t="s">
        <v>26768</v>
      </c>
      <c r="C4567" s="197" t="s">
        <v>170</v>
      </c>
      <c r="D4567" s="198">
        <v>57.64</v>
      </c>
    </row>
    <row r="4568" spans="1:4" ht="13.5">
      <c r="A4568" s="197">
        <v>88854</v>
      </c>
      <c r="B4568" s="197" t="s">
        <v>26769</v>
      </c>
      <c r="C4568" s="197" t="s">
        <v>170</v>
      </c>
      <c r="D4568" s="198">
        <v>112.55</v>
      </c>
    </row>
    <row r="4569" spans="1:4" ht="13.5">
      <c r="A4569" s="197">
        <v>88855</v>
      </c>
      <c r="B4569" s="197" t="s">
        <v>26770</v>
      </c>
      <c r="C4569" s="197" t="s">
        <v>170</v>
      </c>
      <c r="D4569" s="198">
        <v>156.12</v>
      </c>
    </row>
    <row r="4570" spans="1:4" ht="13.5">
      <c r="A4570" s="197">
        <v>88856</v>
      </c>
      <c r="B4570" s="197" t="s">
        <v>26771</v>
      </c>
      <c r="C4570" s="197" t="s">
        <v>170</v>
      </c>
      <c r="D4570" s="198">
        <v>248.92</v>
      </c>
    </row>
    <row r="4571" spans="1:4" ht="13.5">
      <c r="A4571" s="197">
        <v>88857</v>
      </c>
      <c r="B4571" s="197" t="s">
        <v>26772</v>
      </c>
      <c r="C4571" s="197" t="s">
        <v>170</v>
      </c>
      <c r="D4571" s="198">
        <v>308.82</v>
      </c>
    </row>
    <row r="4572" spans="1:4" ht="13.5">
      <c r="A4572" s="197">
        <v>88858</v>
      </c>
      <c r="B4572" s="197" t="s">
        <v>26773</v>
      </c>
      <c r="C4572" s="197" t="s">
        <v>170</v>
      </c>
      <c r="D4572" s="198">
        <v>158.66999999999999</v>
      </c>
    </row>
    <row r="4573" spans="1:4" ht="13.5">
      <c r="A4573" s="197">
        <v>88859</v>
      </c>
      <c r="B4573" s="197" t="s">
        <v>26774</v>
      </c>
      <c r="C4573" s="197" t="s">
        <v>170</v>
      </c>
      <c r="D4573" s="198">
        <v>284.20999999999998</v>
      </c>
    </row>
    <row r="4574" spans="1:4" ht="13.5">
      <c r="A4574" s="197">
        <v>88860</v>
      </c>
      <c r="B4574" s="197" t="s">
        <v>26775</v>
      </c>
      <c r="C4574" s="197" t="s">
        <v>170</v>
      </c>
      <c r="D4574" s="198">
        <v>319.04000000000002</v>
      </c>
    </row>
    <row r="4575" spans="1:4" ht="13.5">
      <c r="A4575" s="197">
        <v>88900</v>
      </c>
      <c r="B4575" s="197" t="s">
        <v>26776</v>
      </c>
      <c r="C4575" s="197" t="s">
        <v>170</v>
      </c>
      <c r="D4575" s="198">
        <v>155</v>
      </c>
    </row>
    <row r="4576" spans="1:4" ht="13.5">
      <c r="A4576" s="197">
        <v>88902</v>
      </c>
      <c r="B4576" s="197" t="s">
        <v>26777</v>
      </c>
      <c r="C4576" s="197" t="s">
        <v>170</v>
      </c>
      <c r="D4576" s="198">
        <v>258.60000000000002</v>
      </c>
    </row>
    <row r="4577" spans="1:4" ht="13.5">
      <c r="A4577" s="197">
        <v>88903</v>
      </c>
      <c r="B4577" s="197" t="s">
        <v>26778</v>
      </c>
      <c r="C4577" s="197" t="s">
        <v>170</v>
      </c>
      <c r="D4577" s="198">
        <v>14.62</v>
      </c>
    </row>
    <row r="4578" spans="1:4" ht="13.5">
      <c r="A4578" s="197">
        <v>88904</v>
      </c>
      <c r="B4578" s="197" t="s">
        <v>26779</v>
      </c>
      <c r="C4578" s="197" t="s">
        <v>170</v>
      </c>
      <c r="D4578" s="198">
        <v>16.71</v>
      </c>
    </row>
    <row r="4579" spans="1:4" ht="13.5">
      <c r="A4579" s="197">
        <v>89009</v>
      </c>
      <c r="B4579" s="197" t="s">
        <v>26780</v>
      </c>
      <c r="C4579" s="197" t="s">
        <v>170</v>
      </c>
      <c r="D4579" s="198">
        <v>18.12</v>
      </c>
    </row>
    <row r="4580" spans="1:4" ht="13.5">
      <c r="A4580" s="197">
        <v>89010</v>
      </c>
      <c r="B4580" s="197" t="s">
        <v>26781</v>
      </c>
      <c r="C4580" s="197" t="s">
        <v>170</v>
      </c>
      <c r="D4580" s="198">
        <v>19.52</v>
      </c>
    </row>
    <row r="4581" spans="1:4" ht="13.5">
      <c r="A4581" s="197">
        <v>89011</v>
      </c>
      <c r="B4581" s="197" t="s">
        <v>26782</v>
      </c>
      <c r="C4581" s="197" t="s">
        <v>170</v>
      </c>
      <c r="D4581" s="198">
        <v>18.77</v>
      </c>
    </row>
    <row r="4582" spans="1:4" ht="13.5">
      <c r="A4582" s="197">
        <v>89012</v>
      </c>
      <c r="B4582" s="197" t="s">
        <v>26783</v>
      </c>
      <c r="C4582" s="197" t="s">
        <v>170</v>
      </c>
      <c r="D4582" s="198">
        <v>21.57</v>
      </c>
    </row>
    <row r="4583" spans="1:4" ht="13.5">
      <c r="A4583" s="197">
        <v>89013</v>
      </c>
      <c r="B4583" s="197" t="s">
        <v>26784</v>
      </c>
      <c r="C4583" s="197" t="s">
        <v>170</v>
      </c>
      <c r="D4583" s="198">
        <v>18.3</v>
      </c>
    </row>
    <row r="4584" spans="1:4" ht="13.5">
      <c r="A4584" s="197">
        <v>89014</v>
      </c>
      <c r="B4584" s="197" t="s">
        <v>26785</v>
      </c>
      <c r="C4584" s="197" t="s">
        <v>170</v>
      </c>
      <c r="D4584" s="198">
        <v>30.65</v>
      </c>
    </row>
    <row r="4585" spans="1:4" ht="13.5">
      <c r="A4585" s="197">
        <v>89015</v>
      </c>
      <c r="B4585" s="197" t="s">
        <v>26786</v>
      </c>
      <c r="C4585" s="197" t="s">
        <v>170</v>
      </c>
      <c r="D4585" s="198">
        <v>25.32</v>
      </c>
    </row>
    <row r="4586" spans="1:4" ht="13.5">
      <c r="A4586" s="197">
        <v>89016</v>
      </c>
      <c r="B4586" s="197" t="s">
        <v>26787</v>
      </c>
      <c r="C4586" s="197" t="s">
        <v>170</v>
      </c>
      <c r="D4586" s="198">
        <v>28.71</v>
      </c>
    </row>
    <row r="4587" spans="1:4" ht="13.5">
      <c r="A4587" s="197">
        <v>89017</v>
      </c>
      <c r="B4587" s="197" t="s">
        <v>26788</v>
      </c>
      <c r="C4587" s="197" t="s">
        <v>170</v>
      </c>
      <c r="D4587" s="198">
        <v>26.78</v>
      </c>
    </row>
    <row r="4588" spans="1:4" ht="13.5">
      <c r="A4588" s="197">
        <v>89018</v>
      </c>
      <c r="B4588" s="197" t="s">
        <v>26789</v>
      </c>
      <c r="C4588" s="197" t="s">
        <v>170</v>
      </c>
      <c r="D4588" s="198">
        <v>26.78</v>
      </c>
    </row>
    <row r="4589" spans="1:4" ht="13.5">
      <c r="A4589" s="197">
        <v>89019</v>
      </c>
      <c r="B4589" s="197" t="s">
        <v>26790</v>
      </c>
      <c r="C4589" s="197" t="s">
        <v>170</v>
      </c>
      <c r="D4589" s="198">
        <v>48.37</v>
      </c>
    </row>
    <row r="4590" spans="1:4" ht="13.5">
      <c r="A4590" s="197">
        <v>89020</v>
      </c>
      <c r="B4590" s="197" t="s">
        <v>26791</v>
      </c>
      <c r="C4590" s="197" t="s">
        <v>170</v>
      </c>
      <c r="D4590" s="198">
        <v>41.3</v>
      </c>
    </row>
    <row r="4591" spans="1:4" ht="13.5">
      <c r="A4591" s="197">
        <v>89023</v>
      </c>
      <c r="B4591" s="197" t="s">
        <v>26792</v>
      </c>
      <c r="C4591" s="197" t="s">
        <v>170</v>
      </c>
      <c r="D4591" s="198">
        <v>41.84</v>
      </c>
    </row>
    <row r="4592" spans="1:4" ht="13.5">
      <c r="A4592" s="197">
        <v>89024</v>
      </c>
      <c r="B4592" s="197" t="s">
        <v>26793</v>
      </c>
      <c r="C4592" s="197" t="s">
        <v>170</v>
      </c>
      <c r="D4592" s="198">
        <v>17.27</v>
      </c>
    </row>
    <row r="4593" spans="1:4" ht="13.5">
      <c r="A4593" s="197">
        <v>89025</v>
      </c>
      <c r="B4593" s="197" t="s">
        <v>26794</v>
      </c>
      <c r="C4593" s="197" t="s">
        <v>170</v>
      </c>
      <c r="D4593" s="198">
        <v>19.45</v>
      </c>
    </row>
    <row r="4594" spans="1:4" ht="13.5">
      <c r="A4594" s="197">
        <v>89026</v>
      </c>
      <c r="B4594" s="197" t="s">
        <v>26795</v>
      </c>
      <c r="C4594" s="197" t="s">
        <v>170</v>
      </c>
      <c r="D4594" s="198">
        <v>26.24</v>
      </c>
    </row>
    <row r="4595" spans="1:4" ht="13.5">
      <c r="A4595" s="197">
        <v>89029</v>
      </c>
      <c r="B4595" s="197" t="s">
        <v>26796</v>
      </c>
      <c r="C4595" s="197" t="s">
        <v>170</v>
      </c>
      <c r="D4595" s="198">
        <v>23.9</v>
      </c>
    </row>
    <row r="4596" spans="1:4" ht="13.5">
      <c r="A4596" s="197">
        <v>89030</v>
      </c>
      <c r="B4596" s="197" t="s">
        <v>26797</v>
      </c>
      <c r="C4596" s="197" t="s">
        <v>170</v>
      </c>
      <c r="D4596" s="198">
        <v>24.78</v>
      </c>
    </row>
    <row r="4597" spans="1:4" ht="13.5">
      <c r="A4597" s="197">
        <v>89033</v>
      </c>
      <c r="B4597" s="197" t="s">
        <v>26798</v>
      </c>
      <c r="C4597" s="197" t="s">
        <v>170</v>
      </c>
      <c r="D4597" s="198">
        <v>31.01</v>
      </c>
    </row>
    <row r="4598" spans="1:4" ht="13.5">
      <c r="A4598" s="197">
        <v>89034</v>
      </c>
      <c r="B4598" s="197" t="s">
        <v>26799</v>
      </c>
      <c r="C4598" s="197" t="s">
        <v>170</v>
      </c>
      <c r="D4598" s="198">
        <v>23.86</v>
      </c>
    </row>
    <row r="4599" spans="1:4" ht="13.5">
      <c r="A4599" s="197">
        <v>89128</v>
      </c>
      <c r="B4599" s="197" t="s">
        <v>26800</v>
      </c>
      <c r="C4599" s="197" t="s">
        <v>170</v>
      </c>
      <c r="D4599" s="198">
        <v>34.58</v>
      </c>
    </row>
    <row r="4600" spans="1:4" ht="13.5">
      <c r="A4600" s="197">
        <v>89129</v>
      </c>
      <c r="B4600" s="197" t="s">
        <v>26801</v>
      </c>
      <c r="C4600" s="197" t="s">
        <v>170</v>
      </c>
      <c r="D4600" s="198">
        <v>28.28</v>
      </c>
    </row>
    <row r="4601" spans="1:4" ht="13.5">
      <c r="A4601" s="197">
        <v>89130</v>
      </c>
      <c r="B4601" s="197" t="s">
        <v>26802</v>
      </c>
      <c r="C4601" s="197" t="s">
        <v>170</v>
      </c>
      <c r="D4601" s="198">
        <v>32.619999999999997</v>
      </c>
    </row>
    <row r="4602" spans="1:4" ht="13.5">
      <c r="A4602" s="197">
        <v>89131</v>
      </c>
      <c r="B4602" s="197" t="s">
        <v>26803</v>
      </c>
      <c r="C4602" s="197" t="s">
        <v>170</v>
      </c>
      <c r="D4602" s="198">
        <v>30.58</v>
      </c>
    </row>
    <row r="4603" spans="1:4" ht="13.5">
      <c r="A4603" s="197">
        <v>89210</v>
      </c>
      <c r="B4603" s="197" t="s">
        <v>26804</v>
      </c>
      <c r="C4603" s="197" t="s">
        <v>170</v>
      </c>
      <c r="D4603" s="198">
        <v>50.31</v>
      </c>
    </row>
    <row r="4604" spans="1:4" ht="13.5">
      <c r="A4604" s="197">
        <v>89211</v>
      </c>
      <c r="B4604" s="197" t="s">
        <v>26805</v>
      </c>
      <c r="C4604" s="197" t="s">
        <v>170</v>
      </c>
      <c r="D4604" s="198">
        <v>43.57</v>
      </c>
    </row>
    <row r="4605" spans="1:4" ht="13.5">
      <c r="A4605" s="197">
        <v>89212</v>
      </c>
      <c r="B4605" s="197" t="s">
        <v>26806</v>
      </c>
      <c r="C4605" s="197" t="s">
        <v>170</v>
      </c>
      <c r="D4605" s="198">
        <v>46.37</v>
      </c>
    </row>
    <row r="4606" spans="1:4" ht="13.5">
      <c r="A4606" s="197">
        <v>89213</v>
      </c>
      <c r="B4606" s="197" t="s">
        <v>26807</v>
      </c>
      <c r="C4606" s="197" t="s">
        <v>170</v>
      </c>
      <c r="D4606" s="198">
        <v>25.46</v>
      </c>
    </row>
    <row r="4607" spans="1:4" ht="13.5">
      <c r="A4607" s="197">
        <v>89214</v>
      </c>
      <c r="B4607" s="197" t="s">
        <v>26808</v>
      </c>
      <c r="C4607" s="197" t="s">
        <v>170</v>
      </c>
      <c r="D4607" s="198">
        <v>23.44</v>
      </c>
    </row>
    <row r="4608" spans="1:4" ht="13.5">
      <c r="A4608" s="197">
        <v>89215</v>
      </c>
      <c r="B4608" s="197" t="s">
        <v>26809</v>
      </c>
      <c r="C4608" s="197" t="s">
        <v>170</v>
      </c>
      <c r="D4608" s="198">
        <v>23.08</v>
      </c>
    </row>
    <row r="4609" spans="1:4" ht="13.5">
      <c r="A4609" s="197">
        <v>89221</v>
      </c>
      <c r="B4609" s="197" t="s">
        <v>26810</v>
      </c>
      <c r="C4609" s="197" t="s">
        <v>170</v>
      </c>
      <c r="D4609" s="198">
        <v>29.77</v>
      </c>
    </row>
    <row r="4610" spans="1:4" ht="13.5">
      <c r="A4610" s="197">
        <v>89222</v>
      </c>
      <c r="B4610" s="197" t="s">
        <v>26811</v>
      </c>
      <c r="C4610" s="197" t="s">
        <v>170</v>
      </c>
      <c r="D4610" s="198">
        <v>26.15</v>
      </c>
    </row>
    <row r="4611" spans="1:4" ht="13.5">
      <c r="A4611" s="197">
        <v>89223</v>
      </c>
      <c r="B4611" s="197" t="s">
        <v>26812</v>
      </c>
      <c r="C4611" s="197" t="s">
        <v>170</v>
      </c>
      <c r="D4611" s="198">
        <v>33.07</v>
      </c>
    </row>
    <row r="4612" spans="1:4" ht="13.5">
      <c r="A4612" s="197">
        <v>89224</v>
      </c>
      <c r="B4612" s="197" t="s">
        <v>26813</v>
      </c>
      <c r="C4612" s="197" t="s">
        <v>170</v>
      </c>
      <c r="D4612" s="198">
        <v>31.84</v>
      </c>
    </row>
    <row r="4613" spans="1:4" ht="13.5">
      <c r="A4613" s="197">
        <v>89228</v>
      </c>
      <c r="B4613" s="197" t="s">
        <v>26814</v>
      </c>
      <c r="C4613" s="197" t="s">
        <v>170</v>
      </c>
      <c r="D4613" s="198">
        <v>43.14</v>
      </c>
    </row>
    <row r="4614" spans="1:4" ht="13.5">
      <c r="A4614" s="197">
        <v>89229</v>
      </c>
      <c r="B4614" s="197" t="s">
        <v>26815</v>
      </c>
      <c r="C4614" s="197" t="s">
        <v>170</v>
      </c>
      <c r="D4614" s="198">
        <v>46.28</v>
      </c>
    </row>
    <row r="4615" spans="1:4" ht="13.5">
      <c r="A4615" s="197">
        <v>89230</v>
      </c>
      <c r="B4615" s="197" t="s">
        <v>26816</v>
      </c>
      <c r="C4615" s="197" t="s">
        <v>170</v>
      </c>
      <c r="D4615" s="198">
        <v>36.619999999999997</v>
      </c>
    </row>
    <row r="4616" spans="1:4" ht="13.5">
      <c r="A4616" s="197">
        <v>89231</v>
      </c>
      <c r="B4616" s="197" t="s">
        <v>26817</v>
      </c>
      <c r="C4616" s="197" t="s">
        <v>170</v>
      </c>
      <c r="D4616" s="198">
        <v>40.159999999999997</v>
      </c>
    </row>
    <row r="4617" spans="1:4" ht="13.5">
      <c r="A4617" s="197">
        <v>89232</v>
      </c>
      <c r="B4617" s="197" t="s">
        <v>26818</v>
      </c>
      <c r="C4617" s="197" t="s">
        <v>170</v>
      </c>
      <c r="D4617" s="198">
        <v>59.95</v>
      </c>
    </row>
    <row r="4618" spans="1:4" ht="13.5">
      <c r="A4618" s="197">
        <v>89233</v>
      </c>
      <c r="B4618" s="197" t="s">
        <v>26819</v>
      </c>
      <c r="C4618" s="197" t="s">
        <v>170</v>
      </c>
      <c r="D4618" s="198">
        <v>21.85</v>
      </c>
    </row>
    <row r="4619" spans="1:4" ht="13.5">
      <c r="A4619" s="197">
        <v>89236</v>
      </c>
      <c r="B4619" s="197" t="s">
        <v>26820</v>
      </c>
      <c r="C4619" s="197" t="s">
        <v>170</v>
      </c>
      <c r="D4619" s="198">
        <v>25.47</v>
      </c>
    </row>
    <row r="4620" spans="1:4" ht="13.5">
      <c r="A4620" s="197">
        <v>89237</v>
      </c>
      <c r="B4620" s="197" t="s">
        <v>26821</v>
      </c>
      <c r="C4620" s="197" t="s">
        <v>170</v>
      </c>
      <c r="D4620" s="198">
        <v>33.56</v>
      </c>
    </row>
    <row r="4621" spans="1:4" ht="13.5">
      <c r="A4621" s="197">
        <v>89238</v>
      </c>
      <c r="B4621" s="197" t="s">
        <v>26822</v>
      </c>
      <c r="C4621" s="197" t="s">
        <v>170</v>
      </c>
      <c r="D4621" s="198">
        <v>29.01</v>
      </c>
    </row>
    <row r="4622" spans="1:4" ht="13.5">
      <c r="A4622" s="197">
        <v>89239</v>
      </c>
      <c r="B4622" s="197" t="s">
        <v>26823</v>
      </c>
      <c r="C4622" s="197" t="s">
        <v>170</v>
      </c>
      <c r="D4622" s="198">
        <v>32.54</v>
      </c>
    </row>
    <row r="4623" spans="1:4" ht="13.5">
      <c r="A4623" s="197">
        <v>89240</v>
      </c>
      <c r="B4623" s="197" t="s">
        <v>26824</v>
      </c>
      <c r="C4623" s="197" t="s">
        <v>170</v>
      </c>
      <c r="D4623" s="198">
        <v>38.81</v>
      </c>
    </row>
    <row r="4624" spans="1:4" ht="13.5">
      <c r="A4624" s="197">
        <v>89241</v>
      </c>
      <c r="B4624" s="197" t="s">
        <v>26825</v>
      </c>
      <c r="C4624" s="197" t="s">
        <v>170</v>
      </c>
      <c r="D4624" s="198">
        <v>35.979999999999997</v>
      </c>
    </row>
    <row r="4625" spans="1:4" ht="13.5">
      <c r="A4625" s="197">
        <v>89246</v>
      </c>
      <c r="B4625" s="197" t="s">
        <v>26826</v>
      </c>
      <c r="C4625" s="197" t="s">
        <v>170</v>
      </c>
      <c r="D4625" s="198">
        <v>36.49</v>
      </c>
    </row>
    <row r="4626" spans="1:4" ht="13.5">
      <c r="A4626" s="197">
        <v>89247</v>
      </c>
      <c r="B4626" s="197" t="s">
        <v>26827</v>
      </c>
      <c r="C4626" s="197" t="s">
        <v>170</v>
      </c>
      <c r="D4626" s="198">
        <v>57.67</v>
      </c>
    </row>
    <row r="4627" spans="1:4" ht="13.5">
      <c r="A4627" s="197">
        <v>89248</v>
      </c>
      <c r="B4627" s="197" t="s">
        <v>26828</v>
      </c>
      <c r="C4627" s="197" t="s">
        <v>170</v>
      </c>
      <c r="D4627" s="198">
        <v>58.47</v>
      </c>
    </row>
    <row r="4628" spans="1:4" ht="13.5">
      <c r="A4628" s="197">
        <v>89249</v>
      </c>
      <c r="B4628" s="197" t="s">
        <v>26829</v>
      </c>
      <c r="C4628" s="197" t="s">
        <v>170</v>
      </c>
      <c r="D4628" s="198">
        <v>72.22</v>
      </c>
    </row>
    <row r="4629" spans="1:4" ht="13.5">
      <c r="A4629" s="197">
        <v>89253</v>
      </c>
      <c r="B4629" s="197" t="s">
        <v>26830</v>
      </c>
      <c r="C4629" s="197" t="s">
        <v>170</v>
      </c>
      <c r="D4629" s="198">
        <v>29.68</v>
      </c>
    </row>
    <row r="4630" spans="1:4" ht="13.5">
      <c r="A4630" s="197">
        <v>89254</v>
      </c>
      <c r="B4630" s="197" t="s">
        <v>26831</v>
      </c>
      <c r="C4630" s="197" t="s">
        <v>170</v>
      </c>
      <c r="D4630" s="198">
        <v>31.96</v>
      </c>
    </row>
    <row r="4631" spans="1:4" ht="13.5">
      <c r="A4631" s="197">
        <v>89255</v>
      </c>
      <c r="B4631" s="197" t="s">
        <v>26832</v>
      </c>
      <c r="C4631" s="197" t="s">
        <v>170</v>
      </c>
      <c r="D4631" s="198">
        <v>35.75</v>
      </c>
    </row>
    <row r="4632" spans="1:4" ht="13.5">
      <c r="A4632" s="197">
        <v>89256</v>
      </c>
      <c r="B4632" s="197" t="s">
        <v>26833</v>
      </c>
      <c r="C4632" s="197" t="s">
        <v>170</v>
      </c>
      <c r="D4632" s="198">
        <v>35.369999999999997</v>
      </c>
    </row>
    <row r="4633" spans="1:4" ht="13.5">
      <c r="A4633" s="197">
        <v>89259</v>
      </c>
      <c r="B4633" s="197" t="s">
        <v>26834</v>
      </c>
      <c r="C4633" s="197" t="s">
        <v>170</v>
      </c>
      <c r="D4633" s="198">
        <v>55.58</v>
      </c>
    </row>
    <row r="4634" spans="1:4" ht="13.5">
      <c r="A4634" s="197">
        <v>89260</v>
      </c>
      <c r="B4634" s="197" t="s">
        <v>26835</v>
      </c>
      <c r="C4634" s="197" t="s">
        <v>170</v>
      </c>
      <c r="D4634" s="198">
        <v>54.47</v>
      </c>
    </row>
    <row r="4635" spans="1:4" ht="13.5">
      <c r="A4635" s="197">
        <v>89262</v>
      </c>
      <c r="B4635" s="197" t="s">
        <v>26836</v>
      </c>
      <c r="C4635" s="197" t="s">
        <v>170</v>
      </c>
      <c r="D4635" s="198">
        <v>72.930000000000007</v>
      </c>
    </row>
    <row r="4636" spans="1:4" ht="13.5">
      <c r="A4636" s="197">
        <v>89264</v>
      </c>
      <c r="B4636" s="197" t="s">
        <v>26837</v>
      </c>
      <c r="C4636" s="197" t="s">
        <v>170</v>
      </c>
      <c r="D4636" s="198">
        <v>84.48</v>
      </c>
    </row>
    <row r="4637" spans="1:4" ht="13.5">
      <c r="A4637" s="197">
        <v>89265</v>
      </c>
      <c r="B4637" s="197" t="s">
        <v>26838</v>
      </c>
      <c r="C4637" s="197" t="s">
        <v>170</v>
      </c>
      <c r="D4637" s="198">
        <v>33.75</v>
      </c>
    </row>
    <row r="4638" spans="1:4" ht="13.5">
      <c r="A4638" s="197">
        <v>89266</v>
      </c>
      <c r="B4638" s="197" t="s">
        <v>26839</v>
      </c>
      <c r="C4638" s="197" t="s">
        <v>170</v>
      </c>
      <c r="D4638" s="198">
        <v>40.31</v>
      </c>
    </row>
    <row r="4639" spans="1:4" ht="13.5">
      <c r="A4639" s="197">
        <v>89267</v>
      </c>
      <c r="B4639" s="197" t="s">
        <v>26840</v>
      </c>
      <c r="C4639" s="197" t="s">
        <v>170</v>
      </c>
      <c r="D4639" s="198">
        <v>63.33</v>
      </c>
    </row>
    <row r="4640" spans="1:4" ht="13.5">
      <c r="A4640" s="197">
        <v>89268</v>
      </c>
      <c r="B4640" s="197" t="s">
        <v>26841</v>
      </c>
      <c r="C4640" s="197" t="s">
        <v>170</v>
      </c>
      <c r="D4640" s="198">
        <v>91.56</v>
      </c>
    </row>
    <row r="4641" spans="1:4" ht="13.5">
      <c r="A4641" s="197">
        <v>89269</v>
      </c>
      <c r="B4641" s="197" t="s">
        <v>26842</v>
      </c>
      <c r="C4641" s="197" t="s">
        <v>170</v>
      </c>
      <c r="D4641" s="198">
        <v>82.97</v>
      </c>
    </row>
    <row r="4642" spans="1:4" ht="13.5">
      <c r="A4642" s="197">
        <v>89270</v>
      </c>
      <c r="B4642" s="197" t="s">
        <v>26843</v>
      </c>
      <c r="C4642" s="197" t="s">
        <v>170</v>
      </c>
      <c r="D4642" s="198">
        <v>95.7</v>
      </c>
    </row>
    <row r="4643" spans="1:4" ht="13.5">
      <c r="A4643" s="197">
        <v>89271</v>
      </c>
      <c r="B4643" s="197" t="s">
        <v>26844</v>
      </c>
      <c r="C4643" s="197" t="s">
        <v>170</v>
      </c>
      <c r="D4643" s="198">
        <v>101.64</v>
      </c>
    </row>
    <row r="4644" spans="1:4" ht="13.5">
      <c r="A4644" s="197">
        <v>89274</v>
      </c>
      <c r="B4644" s="197" t="s">
        <v>26845</v>
      </c>
      <c r="C4644" s="197" t="s">
        <v>170</v>
      </c>
      <c r="D4644" s="198">
        <v>122.13</v>
      </c>
    </row>
    <row r="4645" spans="1:4" ht="13.5">
      <c r="A4645" s="197">
        <v>89275</v>
      </c>
      <c r="B4645" s="197" t="s">
        <v>26846</v>
      </c>
      <c r="C4645" s="197" t="s">
        <v>170</v>
      </c>
      <c r="D4645" s="198">
        <v>217.19</v>
      </c>
    </row>
    <row r="4646" spans="1:4" ht="13.5">
      <c r="A4646" s="197">
        <v>89276</v>
      </c>
      <c r="B4646" s="197" t="s">
        <v>26847</v>
      </c>
      <c r="C4646" s="197" t="s">
        <v>170</v>
      </c>
      <c r="D4646" s="198">
        <v>232.06</v>
      </c>
    </row>
    <row r="4647" spans="1:4" ht="13.5">
      <c r="A4647" s="197">
        <v>89277</v>
      </c>
      <c r="B4647" s="197" t="s">
        <v>26848</v>
      </c>
      <c r="C4647" s="197" t="s">
        <v>170</v>
      </c>
      <c r="D4647" s="198">
        <v>234.84</v>
      </c>
    </row>
    <row r="4648" spans="1:4" ht="13.5">
      <c r="A4648" s="197">
        <v>89280</v>
      </c>
      <c r="B4648" s="197" t="s">
        <v>26849</v>
      </c>
      <c r="C4648" s="197" t="s">
        <v>170</v>
      </c>
      <c r="D4648" s="198">
        <v>236.27</v>
      </c>
    </row>
    <row r="4649" spans="1:4" ht="13.5">
      <c r="A4649" s="197">
        <v>89281</v>
      </c>
      <c r="B4649" s="197" t="s">
        <v>26850</v>
      </c>
      <c r="C4649" s="197" t="s">
        <v>170</v>
      </c>
      <c r="D4649" s="198">
        <v>269.57</v>
      </c>
    </row>
    <row r="4650" spans="1:4" ht="13.5">
      <c r="A4650" s="197">
        <v>89870</v>
      </c>
      <c r="B4650" s="197" t="s">
        <v>26851</v>
      </c>
      <c r="C4650" s="197" t="s">
        <v>170</v>
      </c>
      <c r="D4650" s="198">
        <v>284.66000000000003</v>
      </c>
    </row>
    <row r="4651" spans="1:4" ht="13.5">
      <c r="A4651" s="197">
        <v>89871</v>
      </c>
      <c r="B4651" s="197" t="s">
        <v>26852</v>
      </c>
      <c r="C4651" s="197" t="s">
        <v>170</v>
      </c>
      <c r="D4651" s="198">
        <v>33.33</v>
      </c>
    </row>
    <row r="4652" spans="1:4" ht="13.5">
      <c r="A4652" s="197">
        <v>89872</v>
      </c>
      <c r="B4652" s="197" t="s">
        <v>26853</v>
      </c>
      <c r="C4652" s="197" t="s">
        <v>170</v>
      </c>
      <c r="D4652" s="198">
        <v>40.31</v>
      </c>
    </row>
    <row r="4653" spans="1:4" ht="13.5">
      <c r="A4653" s="197">
        <v>89873</v>
      </c>
      <c r="B4653" s="197" t="s">
        <v>26854</v>
      </c>
      <c r="C4653" s="197" t="s">
        <v>170</v>
      </c>
      <c r="D4653" s="198">
        <v>45.58</v>
      </c>
    </row>
    <row r="4654" spans="1:4" ht="13.5">
      <c r="A4654" s="197">
        <v>89874</v>
      </c>
      <c r="B4654" s="197" t="s">
        <v>26855</v>
      </c>
      <c r="C4654" s="197" t="s">
        <v>170</v>
      </c>
      <c r="D4654" s="198">
        <v>57.83</v>
      </c>
    </row>
    <row r="4655" spans="1:4" ht="13.5">
      <c r="A4655" s="197">
        <v>89878</v>
      </c>
      <c r="B4655" s="197" t="s">
        <v>26856</v>
      </c>
      <c r="C4655" s="197" t="s">
        <v>170</v>
      </c>
      <c r="D4655" s="198">
        <v>69.099999999999994</v>
      </c>
    </row>
    <row r="4656" spans="1:4" ht="13.5">
      <c r="A4656" s="197">
        <v>89879</v>
      </c>
      <c r="B4656" s="197" t="s">
        <v>26857</v>
      </c>
      <c r="C4656" s="197" t="s">
        <v>170</v>
      </c>
      <c r="D4656" s="198">
        <v>50.64</v>
      </c>
    </row>
    <row r="4657" spans="1:4" ht="13.5">
      <c r="A4657" s="197">
        <v>89880</v>
      </c>
      <c r="B4657" s="197" t="s">
        <v>26858</v>
      </c>
      <c r="C4657" s="197" t="s">
        <v>170</v>
      </c>
      <c r="D4657" s="198">
        <v>56.32</v>
      </c>
    </row>
    <row r="4658" spans="1:4" ht="13.5">
      <c r="A4658" s="197">
        <v>89881</v>
      </c>
      <c r="B4658" s="197" t="s">
        <v>26859</v>
      </c>
      <c r="C4658" s="197" t="s">
        <v>170</v>
      </c>
      <c r="D4658" s="198">
        <v>63.51</v>
      </c>
    </row>
    <row r="4659" spans="1:4" ht="13.5">
      <c r="A4659" s="197">
        <v>89882</v>
      </c>
      <c r="B4659" s="197" t="s">
        <v>26860</v>
      </c>
      <c r="C4659" s="197" t="s">
        <v>170</v>
      </c>
      <c r="D4659" s="198">
        <v>119.09</v>
      </c>
    </row>
    <row r="4660" spans="1:4" ht="13.5">
      <c r="A4660" s="197">
        <v>90582</v>
      </c>
      <c r="B4660" s="197" t="s">
        <v>26861</v>
      </c>
      <c r="C4660" s="197" t="s">
        <v>170</v>
      </c>
      <c r="D4660" s="198">
        <v>121.46</v>
      </c>
    </row>
    <row r="4661" spans="1:4" ht="13.5">
      <c r="A4661" s="197">
        <v>90583</v>
      </c>
      <c r="B4661" s="197" t="s">
        <v>26862</v>
      </c>
      <c r="C4661" s="197" t="s">
        <v>170</v>
      </c>
      <c r="D4661" s="198">
        <v>139.41</v>
      </c>
    </row>
    <row r="4662" spans="1:4" ht="13.5">
      <c r="A4662" s="197">
        <v>90584</v>
      </c>
      <c r="B4662" s="197" t="s">
        <v>26863</v>
      </c>
      <c r="C4662" s="197" t="s">
        <v>170</v>
      </c>
      <c r="D4662" s="198">
        <v>143.94999999999999</v>
      </c>
    </row>
    <row r="4663" spans="1:4" ht="13.5">
      <c r="A4663" s="197">
        <v>90585</v>
      </c>
      <c r="B4663" s="197" t="s">
        <v>26864</v>
      </c>
      <c r="C4663" s="197" t="s">
        <v>170</v>
      </c>
      <c r="D4663" s="198">
        <v>159.63</v>
      </c>
    </row>
    <row r="4664" spans="1:4" ht="13.5">
      <c r="A4664" s="197">
        <v>90621</v>
      </c>
      <c r="B4664" s="197" t="s">
        <v>26865</v>
      </c>
      <c r="C4664" s="197" t="s">
        <v>170</v>
      </c>
      <c r="D4664" s="198">
        <v>164.49</v>
      </c>
    </row>
    <row r="4665" spans="1:4" ht="13.5">
      <c r="A4665" s="197">
        <v>90622</v>
      </c>
      <c r="B4665" s="197" t="s">
        <v>26866</v>
      </c>
      <c r="C4665" s="197" t="s">
        <v>170</v>
      </c>
      <c r="D4665" s="198">
        <v>181.43</v>
      </c>
    </row>
    <row r="4666" spans="1:4" ht="13.5">
      <c r="A4666" s="197">
        <v>90623</v>
      </c>
      <c r="B4666" s="197" t="s">
        <v>26867</v>
      </c>
      <c r="C4666" s="197" t="s">
        <v>170</v>
      </c>
      <c r="D4666" s="198">
        <v>217.89</v>
      </c>
    </row>
    <row r="4667" spans="1:4" ht="13.5">
      <c r="A4667" s="197">
        <v>90624</v>
      </c>
      <c r="B4667" s="197" t="s">
        <v>26868</v>
      </c>
      <c r="C4667" s="197" t="s">
        <v>170</v>
      </c>
      <c r="D4667" s="198">
        <v>240.48</v>
      </c>
    </row>
    <row r="4668" spans="1:4" ht="13.5">
      <c r="A4668" s="197">
        <v>90627</v>
      </c>
      <c r="B4668" s="197" t="s">
        <v>26869</v>
      </c>
      <c r="C4668" s="197" t="s">
        <v>170</v>
      </c>
      <c r="D4668" s="198">
        <v>126.71</v>
      </c>
    </row>
    <row r="4669" spans="1:4" ht="13.5">
      <c r="A4669" s="197">
        <v>90628</v>
      </c>
      <c r="B4669" s="197" t="s">
        <v>26870</v>
      </c>
      <c r="C4669" s="197" t="s">
        <v>170</v>
      </c>
      <c r="D4669" s="198">
        <v>149.32</v>
      </c>
    </row>
    <row r="4670" spans="1:4" ht="13.5">
      <c r="A4670" s="197">
        <v>90629</v>
      </c>
      <c r="B4670" s="197" t="s">
        <v>26871</v>
      </c>
      <c r="C4670" s="197" t="s">
        <v>170</v>
      </c>
      <c r="D4670" s="198">
        <v>259.13</v>
      </c>
    </row>
    <row r="4671" spans="1:4" ht="13.5">
      <c r="A4671" s="197">
        <v>90630</v>
      </c>
      <c r="B4671" s="197" t="s">
        <v>26872</v>
      </c>
      <c r="C4671" s="197" t="s">
        <v>170</v>
      </c>
      <c r="D4671" s="198">
        <v>259.13</v>
      </c>
    </row>
    <row r="4672" spans="1:4" ht="13.5">
      <c r="A4672" s="197">
        <v>90633</v>
      </c>
      <c r="B4672" s="197" t="s">
        <v>26873</v>
      </c>
      <c r="C4672" s="197" t="s">
        <v>170</v>
      </c>
      <c r="D4672" s="198">
        <v>276.08999999999997</v>
      </c>
    </row>
    <row r="4673" spans="1:4" ht="13.5">
      <c r="A4673" s="197">
        <v>90634</v>
      </c>
      <c r="B4673" s="197" t="s">
        <v>26874</v>
      </c>
      <c r="C4673" s="197" t="s">
        <v>170</v>
      </c>
      <c r="D4673" s="198">
        <v>337.67</v>
      </c>
    </row>
    <row r="4674" spans="1:4" ht="13.5">
      <c r="A4674" s="197">
        <v>90635</v>
      </c>
      <c r="B4674" s="197" t="s">
        <v>26875</v>
      </c>
      <c r="C4674" s="197" t="s">
        <v>170</v>
      </c>
      <c r="D4674" s="198">
        <v>208.41</v>
      </c>
    </row>
    <row r="4675" spans="1:4" ht="13.5">
      <c r="A4675" s="197">
        <v>90636</v>
      </c>
      <c r="B4675" s="197" t="s">
        <v>26876</v>
      </c>
      <c r="C4675" s="197" t="s">
        <v>170</v>
      </c>
      <c r="D4675" s="198">
        <v>221.32</v>
      </c>
    </row>
    <row r="4676" spans="1:4" ht="13.5">
      <c r="A4676" s="197">
        <v>90639</v>
      </c>
      <c r="B4676" s="197" t="s">
        <v>26877</v>
      </c>
      <c r="C4676" s="197" t="s">
        <v>170</v>
      </c>
      <c r="D4676" s="198">
        <v>355.81</v>
      </c>
    </row>
    <row r="4677" spans="1:4" ht="13.5">
      <c r="A4677" s="197">
        <v>90640</v>
      </c>
      <c r="B4677" s="197" t="s">
        <v>26878</v>
      </c>
      <c r="C4677" s="197" t="s">
        <v>170</v>
      </c>
      <c r="D4677" s="198">
        <v>376.46</v>
      </c>
    </row>
    <row r="4678" spans="1:4" ht="13.5">
      <c r="A4678" s="197">
        <v>90641</v>
      </c>
      <c r="B4678" s="197" t="s">
        <v>26879</v>
      </c>
      <c r="C4678" s="197" t="s">
        <v>170</v>
      </c>
      <c r="D4678" s="198">
        <v>807.7</v>
      </c>
    </row>
    <row r="4679" spans="1:4" ht="13.5">
      <c r="A4679" s="197">
        <v>90642</v>
      </c>
      <c r="B4679" s="197" t="s">
        <v>26880</v>
      </c>
      <c r="C4679" s="197" t="s">
        <v>170</v>
      </c>
      <c r="D4679" s="198">
        <v>715.09</v>
      </c>
    </row>
    <row r="4680" spans="1:4" ht="13.5">
      <c r="A4680" s="197">
        <v>90646</v>
      </c>
      <c r="B4680" s="197" t="s">
        <v>26881</v>
      </c>
      <c r="C4680" s="197" t="s">
        <v>170</v>
      </c>
      <c r="D4680" s="198">
        <v>329.8</v>
      </c>
    </row>
    <row r="4681" spans="1:4" ht="13.5">
      <c r="A4681" s="197">
        <v>90647</v>
      </c>
      <c r="B4681" s="197" t="s">
        <v>26882</v>
      </c>
      <c r="C4681" s="197" t="s">
        <v>170</v>
      </c>
      <c r="D4681" s="198">
        <v>567.23</v>
      </c>
    </row>
    <row r="4682" spans="1:4" ht="13.5">
      <c r="A4682" s="197">
        <v>90648</v>
      </c>
      <c r="B4682" s="197" t="s">
        <v>26883</v>
      </c>
      <c r="C4682" s="197" t="s">
        <v>170</v>
      </c>
      <c r="D4682" s="198">
        <v>872.76</v>
      </c>
    </row>
    <row r="4683" spans="1:4" ht="13.5">
      <c r="A4683" s="197">
        <v>90649</v>
      </c>
      <c r="B4683" s="197" t="s">
        <v>26884</v>
      </c>
      <c r="C4683" s="197" t="s">
        <v>170</v>
      </c>
      <c r="D4683" s="198">
        <v>40.01</v>
      </c>
    </row>
    <row r="4684" spans="1:4" ht="13.5">
      <c r="A4684" s="197">
        <v>90652</v>
      </c>
      <c r="B4684" s="197" t="s">
        <v>26885</v>
      </c>
      <c r="C4684" s="197" t="s">
        <v>170</v>
      </c>
      <c r="D4684" s="198">
        <v>33.39</v>
      </c>
    </row>
    <row r="4685" spans="1:4" ht="13.5">
      <c r="A4685" s="197">
        <v>90653</v>
      </c>
      <c r="B4685" s="197" t="s">
        <v>26886</v>
      </c>
      <c r="C4685" s="197" t="s">
        <v>170</v>
      </c>
      <c r="D4685" s="198">
        <v>57.66</v>
      </c>
    </row>
    <row r="4686" spans="1:4" ht="13.5">
      <c r="A4686" s="197">
        <v>90654</v>
      </c>
      <c r="B4686" s="197" t="s">
        <v>26887</v>
      </c>
      <c r="C4686" s="197" t="s">
        <v>170</v>
      </c>
      <c r="D4686" s="198">
        <v>68.83</v>
      </c>
    </row>
    <row r="4687" spans="1:4" ht="13.5">
      <c r="A4687" s="197">
        <v>90655</v>
      </c>
      <c r="B4687" s="197" t="s">
        <v>26888</v>
      </c>
      <c r="C4687" s="197" t="s">
        <v>170</v>
      </c>
      <c r="D4687" s="198">
        <v>73.180000000000007</v>
      </c>
    </row>
    <row r="4688" spans="1:4" ht="13.5">
      <c r="A4688" s="197">
        <v>90658</v>
      </c>
      <c r="B4688" s="197" t="s">
        <v>26889</v>
      </c>
      <c r="C4688" s="197" t="s">
        <v>170</v>
      </c>
      <c r="D4688" s="198">
        <v>87.48</v>
      </c>
    </row>
    <row r="4689" spans="1:4" ht="13.5">
      <c r="A4689" s="197">
        <v>90659</v>
      </c>
      <c r="B4689" s="197" t="s">
        <v>26890</v>
      </c>
      <c r="C4689" s="197" t="s">
        <v>170</v>
      </c>
      <c r="D4689" s="198">
        <v>108.12</v>
      </c>
    </row>
    <row r="4690" spans="1:4" ht="13.5">
      <c r="A4690" s="197">
        <v>90660</v>
      </c>
      <c r="B4690" s="197" t="s">
        <v>26891</v>
      </c>
      <c r="C4690" s="197" t="s">
        <v>170</v>
      </c>
      <c r="D4690" s="198">
        <v>130.72999999999999</v>
      </c>
    </row>
    <row r="4691" spans="1:4" ht="13.5">
      <c r="A4691" s="197">
        <v>90661</v>
      </c>
      <c r="B4691" s="197" t="s">
        <v>26892</v>
      </c>
      <c r="C4691" s="197" t="s">
        <v>170</v>
      </c>
      <c r="D4691" s="198">
        <v>198.01</v>
      </c>
    </row>
    <row r="4692" spans="1:4" ht="13.5">
      <c r="A4692" s="197">
        <v>90664</v>
      </c>
      <c r="B4692" s="197" t="s">
        <v>26893</v>
      </c>
      <c r="C4692" s="197" t="s">
        <v>170</v>
      </c>
      <c r="D4692" s="198">
        <v>243.72</v>
      </c>
    </row>
    <row r="4693" spans="1:4" ht="13.5">
      <c r="A4693" s="197">
        <v>90665</v>
      </c>
      <c r="B4693" s="197" t="s">
        <v>26894</v>
      </c>
      <c r="C4693" s="197" t="s">
        <v>170</v>
      </c>
      <c r="D4693" s="198">
        <v>263.85000000000002</v>
      </c>
    </row>
    <row r="4694" spans="1:4" ht="13.5">
      <c r="A4694" s="197">
        <v>90666</v>
      </c>
      <c r="B4694" s="197" t="s">
        <v>26895</v>
      </c>
      <c r="C4694" s="197" t="s">
        <v>170</v>
      </c>
      <c r="D4694" s="198">
        <v>325.43</v>
      </c>
    </row>
    <row r="4695" spans="1:4" ht="13.5">
      <c r="A4695" s="197">
        <v>90667</v>
      </c>
      <c r="B4695" s="197" t="s">
        <v>26896</v>
      </c>
      <c r="C4695" s="197" t="s">
        <v>170</v>
      </c>
      <c r="D4695" s="198">
        <v>64.459999999999994</v>
      </c>
    </row>
    <row r="4696" spans="1:4" ht="13.5">
      <c r="A4696" s="197">
        <v>90670</v>
      </c>
      <c r="B4696" s="197" t="s">
        <v>26897</v>
      </c>
      <c r="C4696" s="197" t="s">
        <v>170</v>
      </c>
      <c r="D4696" s="198">
        <v>64.459999999999994</v>
      </c>
    </row>
    <row r="4697" spans="1:4" ht="13.5">
      <c r="A4697" s="197">
        <v>90671</v>
      </c>
      <c r="B4697" s="197" t="s">
        <v>26898</v>
      </c>
      <c r="C4697" s="197" t="s">
        <v>170</v>
      </c>
      <c r="D4697" s="198">
        <v>93.46</v>
      </c>
    </row>
    <row r="4698" spans="1:4" ht="13.5">
      <c r="A4698" s="197">
        <v>90672</v>
      </c>
      <c r="B4698" s="197" t="s">
        <v>26899</v>
      </c>
      <c r="C4698" s="197" t="s">
        <v>170</v>
      </c>
      <c r="D4698" s="198">
        <v>93.46</v>
      </c>
    </row>
    <row r="4699" spans="1:4" ht="13.5">
      <c r="A4699" s="197">
        <v>90673</v>
      </c>
      <c r="B4699" s="197" t="s">
        <v>26900</v>
      </c>
      <c r="C4699" s="197" t="s">
        <v>170</v>
      </c>
      <c r="D4699" s="198">
        <v>130.9</v>
      </c>
    </row>
    <row r="4700" spans="1:4" ht="13.5">
      <c r="A4700" s="197">
        <v>90676</v>
      </c>
      <c r="B4700" s="197" t="s">
        <v>26901</v>
      </c>
      <c r="C4700" s="197" t="s">
        <v>170</v>
      </c>
      <c r="D4700" s="198">
        <v>130.9</v>
      </c>
    </row>
    <row r="4701" spans="1:4" ht="13.5">
      <c r="A4701" s="197">
        <v>90677</v>
      </c>
      <c r="B4701" s="197" t="s">
        <v>26902</v>
      </c>
      <c r="C4701" s="197" t="s">
        <v>170</v>
      </c>
      <c r="D4701" s="198">
        <v>180.58</v>
      </c>
    </row>
    <row r="4702" spans="1:4" ht="13.5">
      <c r="A4702" s="197">
        <v>90678</v>
      </c>
      <c r="B4702" s="197" t="s">
        <v>26903</v>
      </c>
      <c r="C4702" s="197" t="s">
        <v>170</v>
      </c>
      <c r="D4702" s="198">
        <v>193.49</v>
      </c>
    </row>
    <row r="4703" spans="1:4" ht="13.5">
      <c r="A4703" s="197">
        <v>90679</v>
      </c>
      <c r="B4703" s="197" t="s">
        <v>26904</v>
      </c>
      <c r="C4703" s="197" t="s">
        <v>170</v>
      </c>
      <c r="D4703" s="198">
        <v>332.73</v>
      </c>
    </row>
    <row r="4704" spans="1:4" ht="13.5">
      <c r="A4704" s="197">
        <v>90682</v>
      </c>
      <c r="B4704" s="197" t="s">
        <v>26905</v>
      </c>
      <c r="C4704" s="197" t="s">
        <v>170</v>
      </c>
      <c r="D4704" s="198">
        <v>353.38</v>
      </c>
    </row>
    <row r="4705" spans="1:4" ht="13.5">
      <c r="A4705" s="197">
        <v>90683</v>
      </c>
      <c r="B4705" s="197" t="s">
        <v>26906</v>
      </c>
      <c r="C4705" s="197" t="s">
        <v>170</v>
      </c>
      <c r="D4705" s="198">
        <v>789.3</v>
      </c>
    </row>
    <row r="4706" spans="1:4" ht="13.5">
      <c r="A4706" s="197">
        <v>90684</v>
      </c>
      <c r="B4706" s="197" t="s">
        <v>26907</v>
      </c>
      <c r="C4706" s="197" t="s">
        <v>170</v>
      </c>
      <c r="D4706" s="198">
        <v>696.69</v>
      </c>
    </row>
    <row r="4707" spans="1:4" ht="13.5">
      <c r="A4707" s="197">
        <v>90685</v>
      </c>
      <c r="B4707" s="197" t="s">
        <v>26908</v>
      </c>
      <c r="C4707" s="197" t="s">
        <v>170</v>
      </c>
      <c r="D4707" s="198">
        <v>99.66</v>
      </c>
    </row>
    <row r="4708" spans="1:4" ht="13.5">
      <c r="A4708" s="197">
        <v>90688</v>
      </c>
      <c r="B4708" s="197" t="s">
        <v>26909</v>
      </c>
      <c r="C4708" s="197" t="s">
        <v>170</v>
      </c>
      <c r="D4708" s="198">
        <v>146.25</v>
      </c>
    </row>
    <row r="4709" spans="1:4" ht="13.5">
      <c r="A4709" s="197">
        <v>90689</v>
      </c>
      <c r="B4709" s="197" t="s">
        <v>26910</v>
      </c>
      <c r="C4709" s="197" t="s">
        <v>170</v>
      </c>
      <c r="D4709" s="198">
        <v>188.6</v>
      </c>
    </row>
    <row r="4710" spans="1:4" ht="13.5">
      <c r="A4710" s="197">
        <v>90690</v>
      </c>
      <c r="B4710" s="197" t="s">
        <v>26911</v>
      </c>
      <c r="C4710" s="197" t="s">
        <v>170</v>
      </c>
      <c r="D4710" s="198">
        <v>292.64</v>
      </c>
    </row>
    <row r="4711" spans="1:4" ht="13.5">
      <c r="A4711" s="197">
        <v>90691</v>
      </c>
      <c r="B4711" s="197" t="s">
        <v>26912</v>
      </c>
      <c r="C4711" s="197" t="s">
        <v>170</v>
      </c>
      <c r="D4711" s="198">
        <v>536.41</v>
      </c>
    </row>
    <row r="4712" spans="1:4" ht="13.5">
      <c r="A4712" s="197">
        <v>90957</v>
      </c>
      <c r="B4712" s="197" t="s">
        <v>26913</v>
      </c>
      <c r="C4712" s="197" t="s">
        <v>170</v>
      </c>
      <c r="D4712" s="198">
        <v>848.28</v>
      </c>
    </row>
    <row r="4713" spans="1:4" ht="13.5">
      <c r="A4713" s="197">
        <v>90958</v>
      </c>
      <c r="B4713" s="197" t="s">
        <v>26914</v>
      </c>
      <c r="C4713" s="197" t="s">
        <v>170</v>
      </c>
      <c r="D4713" s="198">
        <v>37.01</v>
      </c>
    </row>
    <row r="4714" spans="1:4" ht="13.5">
      <c r="A4714" s="197">
        <v>90960</v>
      </c>
      <c r="B4714" s="197" t="s">
        <v>26915</v>
      </c>
      <c r="C4714" s="197" t="s">
        <v>170</v>
      </c>
      <c r="D4714" s="198">
        <v>30.39</v>
      </c>
    </row>
    <row r="4715" spans="1:4" ht="13.5">
      <c r="A4715" s="197">
        <v>90961</v>
      </c>
      <c r="B4715" s="197" t="s">
        <v>26916</v>
      </c>
      <c r="C4715" s="197" t="s">
        <v>170</v>
      </c>
      <c r="D4715" s="198">
        <v>52.12</v>
      </c>
    </row>
    <row r="4716" spans="1:4" ht="13.5">
      <c r="A4716" s="197">
        <v>90962</v>
      </c>
      <c r="B4716" s="197" t="s">
        <v>26917</v>
      </c>
      <c r="C4716" s="197" t="s">
        <v>170</v>
      </c>
      <c r="D4716" s="198">
        <v>63.55</v>
      </c>
    </row>
    <row r="4717" spans="1:4" ht="13.5">
      <c r="A4717" s="197">
        <v>90963</v>
      </c>
      <c r="B4717" s="197" t="s">
        <v>26918</v>
      </c>
      <c r="C4717" s="197" t="s">
        <v>170</v>
      </c>
      <c r="D4717" s="198">
        <v>65.33</v>
      </c>
    </row>
    <row r="4718" spans="1:4" ht="13.5">
      <c r="A4718" s="197">
        <v>90968</v>
      </c>
      <c r="B4718" s="197" t="s">
        <v>26919</v>
      </c>
      <c r="C4718" s="197" t="s">
        <v>170</v>
      </c>
      <c r="D4718" s="198">
        <v>79.63</v>
      </c>
    </row>
    <row r="4719" spans="1:4" ht="13.5">
      <c r="A4719" s="197">
        <v>90969</v>
      </c>
      <c r="B4719" s="197" t="s">
        <v>26920</v>
      </c>
      <c r="C4719" s="197" t="s">
        <v>170</v>
      </c>
      <c r="D4719" s="198">
        <v>97.02</v>
      </c>
    </row>
    <row r="4720" spans="1:4" ht="13.5">
      <c r="A4720" s="197">
        <v>90970</v>
      </c>
      <c r="B4720" s="197" t="s">
        <v>26921</v>
      </c>
      <c r="C4720" s="197" t="s">
        <v>170</v>
      </c>
      <c r="D4720" s="198">
        <v>119.63</v>
      </c>
    </row>
    <row r="4721" spans="1:4" ht="13.5">
      <c r="A4721" s="197">
        <v>90971</v>
      </c>
      <c r="B4721" s="197" t="s">
        <v>26922</v>
      </c>
      <c r="C4721" s="197" t="s">
        <v>170</v>
      </c>
      <c r="D4721" s="198">
        <v>182.07</v>
      </c>
    </row>
    <row r="4722" spans="1:4" ht="13.5">
      <c r="A4722" s="197">
        <v>90975</v>
      </c>
      <c r="B4722" s="197" t="s">
        <v>26923</v>
      </c>
      <c r="C4722" s="197" t="s">
        <v>170</v>
      </c>
      <c r="D4722" s="198">
        <v>227.78</v>
      </c>
    </row>
    <row r="4723" spans="1:4" ht="13.5">
      <c r="A4723" s="197">
        <v>90976</v>
      </c>
      <c r="B4723" s="197" t="s">
        <v>26924</v>
      </c>
      <c r="C4723" s="197" t="s">
        <v>170</v>
      </c>
      <c r="D4723" s="198">
        <v>242.88</v>
      </c>
    </row>
    <row r="4724" spans="1:4" ht="13.5">
      <c r="A4724" s="197">
        <v>90977</v>
      </c>
      <c r="B4724" s="197" t="s">
        <v>26925</v>
      </c>
      <c r="C4724" s="197" t="s">
        <v>170</v>
      </c>
      <c r="D4724" s="198">
        <v>304.45999999999998</v>
      </c>
    </row>
    <row r="4725" spans="1:4" ht="13.5">
      <c r="A4725" s="197">
        <v>90978</v>
      </c>
      <c r="B4725" s="197" t="s">
        <v>26926</v>
      </c>
      <c r="C4725" s="197" t="s">
        <v>170</v>
      </c>
      <c r="D4725" s="198">
        <v>59.97</v>
      </c>
    </row>
    <row r="4726" spans="1:4" ht="13.5">
      <c r="A4726" s="197">
        <v>90992</v>
      </c>
      <c r="B4726" s="197" t="s">
        <v>26927</v>
      </c>
      <c r="C4726" s="197" t="s">
        <v>170</v>
      </c>
      <c r="D4726" s="198">
        <v>59.97</v>
      </c>
    </row>
    <row r="4727" spans="1:4" ht="13.5">
      <c r="A4727" s="197">
        <v>90993</v>
      </c>
      <c r="B4727" s="197" t="s">
        <v>26928</v>
      </c>
      <c r="C4727" s="197" t="s">
        <v>170</v>
      </c>
      <c r="D4727" s="198">
        <v>85.54</v>
      </c>
    </row>
    <row r="4728" spans="1:4" ht="13.5">
      <c r="A4728" s="197">
        <v>90994</v>
      </c>
      <c r="B4728" s="197" t="s">
        <v>26929</v>
      </c>
      <c r="C4728" s="197" t="s">
        <v>170</v>
      </c>
      <c r="D4728" s="198">
        <v>85.54</v>
      </c>
    </row>
    <row r="4729" spans="1:4" ht="13.5">
      <c r="A4729" s="197">
        <v>90995</v>
      </c>
      <c r="B4729" s="197" t="s">
        <v>26930</v>
      </c>
      <c r="C4729" s="197" t="s">
        <v>170</v>
      </c>
      <c r="D4729" s="198">
        <v>119.11</v>
      </c>
    </row>
    <row r="4730" spans="1:4" ht="13.5">
      <c r="A4730" s="197">
        <v>91021</v>
      </c>
      <c r="B4730" s="197" t="s">
        <v>26931</v>
      </c>
      <c r="C4730" s="197" t="s">
        <v>170</v>
      </c>
      <c r="D4730" s="198">
        <v>119.11</v>
      </c>
    </row>
    <row r="4731" spans="1:4" ht="13.5">
      <c r="A4731" s="197">
        <v>91026</v>
      </c>
      <c r="B4731" s="197" t="s">
        <v>26932</v>
      </c>
      <c r="C4731" s="197" t="s">
        <v>170</v>
      </c>
      <c r="D4731" s="198">
        <v>163.93</v>
      </c>
    </row>
    <row r="4732" spans="1:4" ht="13.5">
      <c r="A4732" s="197">
        <v>91027</v>
      </c>
      <c r="B4732" s="197" t="s">
        <v>26933</v>
      </c>
      <c r="C4732" s="197" t="s">
        <v>170</v>
      </c>
      <c r="D4732" s="198">
        <v>176.84</v>
      </c>
    </row>
    <row r="4733" spans="1:4" ht="13.5">
      <c r="A4733" s="197">
        <v>91028</v>
      </c>
      <c r="B4733" s="197" t="s">
        <v>26934</v>
      </c>
      <c r="C4733" s="197" t="s">
        <v>170</v>
      </c>
      <c r="D4733" s="198">
        <v>308.69</v>
      </c>
    </row>
    <row r="4734" spans="1:4" ht="13.5">
      <c r="A4734" s="197">
        <v>91029</v>
      </c>
      <c r="B4734" s="197" t="s">
        <v>26935</v>
      </c>
      <c r="C4734" s="197" t="s">
        <v>170</v>
      </c>
      <c r="D4734" s="198">
        <v>329.34</v>
      </c>
    </row>
    <row r="4735" spans="1:4" ht="13.5">
      <c r="A4735" s="197">
        <v>91030</v>
      </c>
      <c r="B4735" s="197" t="s">
        <v>26936</v>
      </c>
      <c r="C4735" s="197" t="s">
        <v>170</v>
      </c>
      <c r="D4735" s="198">
        <v>757.95</v>
      </c>
    </row>
    <row r="4736" spans="1:4" ht="13.5">
      <c r="A4736" s="197">
        <v>91273</v>
      </c>
      <c r="B4736" s="197" t="s">
        <v>26937</v>
      </c>
      <c r="C4736" s="197" t="s">
        <v>170</v>
      </c>
      <c r="D4736" s="198">
        <v>665.34</v>
      </c>
    </row>
    <row r="4737" spans="1:4" ht="13.5">
      <c r="A4737" s="197">
        <v>91274</v>
      </c>
      <c r="B4737" s="197" t="s">
        <v>26938</v>
      </c>
      <c r="C4737" s="197" t="s">
        <v>170</v>
      </c>
      <c r="D4737" s="198">
        <v>93.76</v>
      </c>
    </row>
    <row r="4738" spans="1:4" ht="13.5">
      <c r="A4738" s="197">
        <v>91275</v>
      </c>
      <c r="B4738" s="197" t="s">
        <v>26939</v>
      </c>
      <c r="C4738" s="197" t="s">
        <v>170</v>
      </c>
      <c r="D4738" s="198">
        <v>135.69</v>
      </c>
    </row>
    <row r="4739" spans="1:4" ht="13.5">
      <c r="A4739" s="197">
        <v>91276</v>
      </c>
      <c r="B4739" s="197" t="s">
        <v>26940</v>
      </c>
      <c r="C4739" s="197" t="s">
        <v>170</v>
      </c>
      <c r="D4739" s="198">
        <v>172.83</v>
      </c>
    </row>
    <row r="4740" spans="1:4" ht="13.5">
      <c r="A4740" s="197">
        <v>91279</v>
      </c>
      <c r="B4740" s="197" t="s">
        <v>26941</v>
      </c>
      <c r="C4740" s="197" t="s">
        <v>170</v>
      </c>
      <c r="D4740" s="198">
        <v>270.45</v>
      </c>
    </row>
    <row r="4741" spans="1:4" ht="13.5">
      <c r="A4741" s="197">
        <v>91280</v>
      </c>
      <c r="B4741" s="197" t="s">
        <v>26942</v>
      </c>
      <c r="C4741" s="197" t="s">
        <v>170</v>
      </c>
      <c r="D4741" s="198">
        <v>509.11</v>
      </c>
    </row>
    <row r="4742" spans="1:4" ht="13.5">
      <c r="A4742" s="197">
        <v>91281</v>
      </c>
      <c r="B4742" s="197" t="s">
        <v>26943</v>
      </c>
      <c r="C4742" s="197" t="s">
        <v>170</v>
      </c>
      <c r="D4742" s="198">
        <v>806.44</v>
      </c>
    </row>
    <row r="4743" spans="1:4" ht="13.5">
      <c r="A4743" s="197">
        <v>91282</v>
      </c>
      <c r="B4743" s="197" t="s">
        <v>26944</v>
      </c>
      <c r="C4743" s="197" t="s">
        <v>170</v>
      </c>
      <c r="D4743" s="198">
        <v>27.7</v>
      </c>
    </row>
    <row r="4744" spans="1:4" ht="13.5">
      <c r="A4744" s="197">
        <v>91354</v>
      </c>
      <c r="B4744" s="197" t="s">
        <v>26945</v>
      </c>
      <c r="C4744" s="197" t="s">
        <v>170</v>
      </c>
      <c r="D4744" s="198">
        <v>37.17</v>
      </c>
    </row>
    <row r="4745" spans="1:4" ht="13.5">
      <c r="A4745" s="197">
        <v>91355</v>
      </c>
      <c r="B4745" s="197" t="s">
        <v>26946</v>
      </c>
      <c r="C4745" s="197" t="s">
        <v>170</v>
      </c>
      <c r="D4745" s="198">
        <v>31.67</v>
      </c>
    </row>
    <row r="4746" spans="1:4" ht="13.5">
      <c r="A4746" s="197">
        <v>91356</v>
      </c>
      <c r="B4746" s="197" t="s">
        <v>26947</v>
      </c>
      <c r="C4746" s="197" t="s">
        <v>170</v>
      </c>
      <c r="D4746" s="198">
        <v>60.36</v>
      </c>
    </row>
    <row r="4747" spans="1:4" ht="13.5">
      <c r="A4747" s="197">
        <v>91359</v>
      </c>
      <c r="B4747" s="197" t="s">
        <v>26948</v>
      </c>
      <c r="C4747" s="197" t="s">
        <v>170</v>
      </c>
      <c r="D4747" s="198">
        <v>53.74</v>
      </c>
    </row>
    <row r="4748" spans="1:4" ht="13.5">
      <c r="A4748" s="197">
        <v>91360</v>
      </c>
      <c r="B4748" s="197" t="s">
        <v>26949</v>
      </c>
      <c r="C4748" s="197" t="s">
        <v>170</v>
      </c>
      <c r="D4748" s="198">
        <v>38.71</v>
      </c>
    </row>
    <row r="4749" spans="1:4" ht="13.5">
      <c r="A4749" s="197">
        <v>91361</v>
      </c>
      <c r="B4749" s="197" t="s">
        <v>26950</v>
      </c>
      <c r="C4749" s="197" t="s">
        <v>170</v>
      </c>
      <c r="D4749" s="198">
        <v>38.71</v>
      </c>
    </row>
    <row r="4750" spans="1:4" ht="13.5">
      <c r="A4750" s="197">
        <v>91367</v>
      </c>
      <c r="B4750" s="197" t="s">
        <v>26951</v>
      </c>
      <c r="C4750" s="197" t="s">
        <v>170</v>
      </c>
      <c r="D4750" s="198">
        <v>57.32</v>
      </c>
    </row>
    <row r="4751" spans="1:4" ht="13.5">
      <c r="A4751" s="197">
        <v>91368</v>
      </c>
      <c r="B4751" s="197" t="s">
        <v>26952</v>
      </c>
      <c r="C4751" s="197" t="s">
        <v>170</v>
      </c>
      <c r="D4751" s="198">
        <v>57.32</v>
      </c>
    </row>
    <row r="4752" spans="1:4" ht="13.5">
      <c r="A4752" s="197">
        <v>91369</v>
      </c>
      <c r="B4752" s="197" t="s">
        <v>26953</v>
      </c>
      <c r="C4752" s="197" t="s">
        <v>170</v>
      </c>
      <c r="D4752" s="198">
        <v>95.03</v>
      </c>
    </row>
    <row r="4753" spans="1:4" ht="13.5">
      <c r="A4753" s="197">
        <v>91375</v>
      </c>
      <c r="B4753" s="197" t="s">
        <v>26954</v>
      </c>
      <c r="C4753" s="197" t="s">
        <v>170</v>
      </c>
      <c r="D4753" s="198">
        <v>95.03</v>
      </c>
    </row>
    <row r="4754" spans="1:4" ht="13.5">
      <c r="A4754" s="197">
        <v>91376</v>
      </c>
      <c r="B4754" s="197" t="s">
        <v>26955</v>
      </c>
      <c r="C4754" s="197" t="s">
        <v>170</v>
      </c>
      <c r="D4754" s="198">
        <v>56.43</v>
      </c>
    </row>
    <row r="4755" spans="1:4" ht="13.5">
      <c r="A4755" s="197">
        <v>91377</v>
      </c>
      <c r="B4755" s="197" t="s">
        <v>26956</v>
      </c>
      <c r="C4755" s="197" t="s">
        <v>170</v>
      </c>
      <c r="D4755" s="198">
        <v>81.22</v>
      </c>
    </row>
    <row r="4756" spans="1:4" ht="13.5">
      <c r="A4756" s="197">
        <v>91380</v>
      </c>
      <c r="B4756" s="197" t="s">
        <v>26957</v>
      </c>
      <c r="C4756" s="197" t="s">
        <v>170</v>
      </c>
      <c r="D4756" s="198">
        <v>140.53</v>
      </c>
    </row>
    <row r="4757" spans="1:4" ht="13.5">
      <c r="A4757" s="197">
        <v>91381</v>
      </c>
      <c r="B4757" s="197" t="s">
        <v>26958</v>
      </c>
      <c r="C4757" s="197" t="s">
        <v>170</v>
      </c>
      <c r="D4757" s="198">
        <v>21.64</v>
      </c>
    </row>
    <row r="4758" spans="1:4" ht="13.5">
      <c r="A4758" s="197">
        <v>91382</v>
      </c>
      <c r="B4758" s="197" t="s">
        <v>26959</v>
      </c>
      <c r="C4758" s="197" t="s">
        <v>170</v>
      </c>
      <c r="D4758" s="198">
        <v>131.11000000000001</v>
      </c>
    </row>
    <row r="4759" spans="1:4" ht="13.5">
      <c r="A4759" s="197">
        <v>91383</v>
      </c>
      <c r="B4759" s="197" t="s">
        <v>26960</v>
      </c>
      <c r="C4759" s="197" t="s">
        <v>170</v>
      </c>
      <c r="D4759" s="198">
        <v>242.12</v>
      </c>
    </row>
    <row r="4760" spans="1:4" ht="13.5">
      <c r="A4760" s="197">
        <v>91384</v>
      </c>
      <c r="B4760" s="197" t="s">
        <v>26961</v>
      </c>
      <c r="C4760" s="197" t="s">
        <v>170</v>
      </c>
      <c r="D4760" s="198">
        <v>316.8</v>
      </c>
    </row>
    <row r="4761" spans="1:4" ht="13.5">
      <c r="A4761" s="197">
        <v>91390</v>
      </c>
      <c r="B4761" s="197" t="s">
        <v>26962</v>
      </c>
      <c r="C4761" s="197" t="s">
        <v>170</v>
      </c>
      <c r="D4761" s="198">
        <v>657.76</v>
      </c>
    </row>
    <row r="4762" spans="1:4" ht="13.5">
      <c r="A4762" s="197">
        <v>91391</v>
      </c>
      <c r="B4762" s="197" t="s">
        <v>26963</v>
      </c>
      <c r="C4762" s="197" t="s">
        <v>170</v>
      </c>
      <c r="D4762" s="198">
        <v>220.54</v>
      </c>
    </row>
    <row r="4763" spans="1:4" ht="13.5">
      <c r="A4763" s="197">
        <v>91392</v>
      </c>
      <c r="B4763" s="197" t="s">
        <v>26964</v>
      </c>
      <c r="C4763" s="197" t="s">
        <v>170</v>
      </c>
      <c r="D4763" s="198">
        <v>351.23</v>
      </c>
    </row>
    <row r="4764" spans="1:4" ht="13.5">
      <c r="A4764" s="197">
        <v>91396</v>
      </c>
      <c r="B4764" s="197" t="s">
        <v>26965</v>
      </c>
      <c r="C4764" s="197" t="s">
        <v>170</v>
      </c>
      <c r="D4764" s="198">
        <v>696.32</v>
      </c>
    </row>
    <row r="4765" spans="1:4" ht="13.5">
      <c r="A4765" s="197">
        <v>91397</v>
      </c>
      <c r="B4765" s="197" t="s">
        <v>26966</v>
      </c>
      <c r="C4765" s="197" t="s">
        <v>170</v>
      </c>
      <c r="D4765" s="198">
        <v>954.23</v>
      </c>
    </row>
    <row r="4766" spans="1:4" ht="13.5">
      <c r="A4766" s="197">
        <v>91398</v>
      </c>
      <c r="B4766" s="197" t="s">
        <v>26967</v>
      </c>
      <c r="C4766" s="197" t="s">
        <v>170</v>
      </c>
      <c r="D4766" s="123">
        <v>1123.01</v>
      </c>
    </row>
    <row r="4767" spans="1:4" ht="13.5">
      <c r="A4767" s="197">
        <v>91402</v>
      </c>
      <c r="B4767" s="197" t="s">
        <v>26968</v>
      </c>
      <c r="C4767" s="197" t="s">
        <v>170</v>
      </c>
      <c r="D4767" s="198">
        <v>257.41000000000003</v>
      </c>
    </row>
    <row r="4768" spans="1:4" ht="13.5">
      <c r="A4768" s="197">
        <v>91466</v>
      </c>
      <c r="B4768" s="197" t="s">
        <v>26969</v>
      </c>
      <c r="C4768" s="197" t="s">
        <v>170</v>
      </c>
      <c r="D4768" s="198">
        <v>478.94</v>
      </c>
    </row>
    <row r="4769" spans="1:4" ht="13.5">
      <c r="A4769" s="197">
        <v>91467</v>
      </c>
      <c r="B4769" s="197" t="s">
        <v>26970</v>
      </c>
      <c r="C4769" s="197" t="s">
        <v>170</v>
      </c>
      <c r="D4769" s="198">
        <v>676.83</v>
      </c>
    </row>
    <row r="4770" spans="1:4" ht="13.5">
      <c r="A4770" s="197">
        <v>91468</v>
      </c>
      <c r="B4770" s="197" t="s">
        <v>26971</v>
      </c>
      <c r="C4770" s="197" t="s">
        <v>170</v>
      </c>
      <c r="D4770" s="198">
        <v>794.77</v>
      </c>
    </row>
    <row r="4771" spans="1:4" ht="13.5">
      <c r="A4771" s="197">
        <v>91469</v>
      </c>
      <c r="B4771" s="197" t="s">
        <v>263</v>
      </c>
      <c r="C4771" s="197" t="s">
        <v>170</v>
      </c>
      <c r="D4771" s="198">
        <v>125.95</v>
      </c>
    </row>
    <row r="4772" spans="1:4" ht="13.5">
      <c r="A4772" s="197">
        <v>91484</v>
      </c>
      <c r="B4772" s="197" t="s">
        <v>26972</v>
      </c>
      <c r="C4772" s="197" t="s">
        <v>170</v>
      </c>
      <c r="D4772" s="198">
        <v>476.85</v>
      </c>
    </row>
    <row r="4773" spans="1:4" ht="13.5">
      <c r="A4773" s="197">
        <v>91485</v>
      </c>
      <c r="B4773" s="197" t="s">
        <v>26973</v>
      </c>
      <c r="C4773" s="197" t="s">
        <v>170</v>
      </c>
      <c r="D4773" s="198">
        <v>819.29</v>
      </c>
    </row>
    <row r="4774" spans="1:4" ht="13.5">
      <c r="A4774" s="197">
        <v>91529</v>
      </c>
      <c r="B4774" s="197" t="s">
        <v>26974</v>
      </c>
      <c r="C4774" s="197" t="s">
        <v>170</v>
      </c>
      <c r="D4774" s="123">
        <v>1359.8</v>
      </c>
    </row>
    <row r="4775" spans="1:4" ht="13.5">
      <c r="A4775" s="197">
        <v>91530</v>
      </c>
      <c r="B4775" s="197" t="s">
        <v>26975</v>
      </c>
      <c r="C4775" s="197" t="s">
        <v>170</v>
      </c>
      <c r="D4775" s="198">
        <v>307.66000000000003</v>
      </c>
    </row>
    <row r="4776" spans="1:4" ht="13.5">
      <c r="A4776" s="197">
        <v>91531</v>
      </c>
      <c r="B4776" s="197" t="s">
        <v>26976</v>
      </c>
      <c r="C4776" s="197" t="s">
        <v>170</v>
      </c>
      <c r="D4776" s="198">
        <v>546.58000000000004</v>
      </c>
    </row>
    <row r="4777" spans="1:4" ht="13.5">
      <c r="A4777" s="197">
        <v>91532</v>
      </c>
      <c r="B4777" s="197" t="s">
        <v>26977</v>
      </c>
      <c r="C4777" s="197" t="s">
        <v>170</v>
      </c>
      <c r="D4777" s="198">
        <v>216.43</v>
      </c>
    </row>
    <row r="4778" spans="1:4" ht="13.5">
      <c r="A4778" s="197">
        <v>91629</v>
      </c>
      <c r="B4778" s="197" t="s">
        <v>26978</v>
      </c>
      <c r="C4778" s="197" t="s">
        <v>170</v>
      </c>
      <c r="D4778" s="198">
        <v>344.18</v>
      </c>
    </row>
    <row r="4779" spans="1:4" ht="13.5">
      <c r="A4779" s="197">
        <v>91630</v>
      </c>
      <c r="B4779" s="197" t="s">
        <v>26979</v>
      </c>
      <c r="C4779" s="197" t="s">
        <v>170</v>
      </c>
      <c r="D4779" s="198">
        <v>680.49</v>
      </c>
    </row>
    <row r="4780" spans="1:4" ht="13.5">
      <c r="A4780" s="197">
        <v>91631</v>
      </c>
      <c r="B4780" s="197" t="s">
        <v>26980</v>
      </c>
      <c r="C4780" s="197" t="s">
        <v>170</v>
      </c>
      <c r="D4780" s="198">
        <v>932.51</v>
      </c>
    </row>
    <row r="4781" spans="1:4" ht="13.5">
      <c r="A4781" s="197">
        <v>91632</v>
      </c>
      <c r="B4781" s="197" t="s">
        <v>26981</v>
      </c>
      <c r="C4781" s="197" t="s">
        <v>170</v>
      </c>
      <c r="D4781" s="123">
        <v>1094.93</v>
      </c>
    </row>
    <row r="4782" spans="1:4" ht="13.5">
      <c r="A4782" s="197">
        <v>91633</v>
      </c>
      <c r="B4782" s="197" t="s">
        <v>26982</v>
      </c>
      <c r="C4782" s="197" t="s">
        <v>170</v>
      </c>
      <c r="D4782" s="198">
        <v>251.58</v>
      </c>
    </row>
    <row r="4783" spans="1:4" ht="13.5">
      <c r="A4783" s="197">
        <v>91640</v>
      </c>
      <c r="B4783" s="197" t="s">
        <v>26983</v>
      </c>
      <c r="C4783" s="197" t="s">
        <v>170</v>
      </c>
      <c r="D4783" s="198">
        <v>468.96</v>
      </c>
    </row>
    <row r="4784" spans="1:4" ht="13.5">
      <c r="A4784" s="197">
        <v>91641</v>
      </c>
      <c r="B4784" s="197" t="s">
        <v>26984</v>
      </c>
      <c r="C4784" s="197" t="s">
        <v>170</v>
      </c>
      <c r="D4784" s="198">
        <v>662.59</v>
      </c>
    </row>
    <row r="4785" spans="1:4" ht="13.5">
      <c r="A4785" s="197">
        <v>91642</v>
      </c>
      <c r="B4785" s="197" t="s">
        <v>26985</v>
      </c>
      <c r="C4785" s="197" t="s">
        <v>170</v>
      </c>
      <c r="D4785" s="198">
        <v>775.53</v>
      </c>
    </row>
    <row r="4786" spans="1:4" ht="13.5">
      <c r="A4786" s="197">
        <v>91643</v>
      </c>
      <c r="B4786" s="197" t="s">
        <v>44155</v>
      </c>
      <c r="C4786" s="197" t="s">
        <v>170</v>
      </c>
      <c r="D4786" s="198">
        <v>3.74</v>
      </c>
    </row>
    <row r="4787" spans="1:4" ht="13.5">
      <c r="A4787" s="197">
        <v>91644</v>
      </c>
      <c r="B4787" s="197" t="s">
        <v>44156</v>
      </c>
      <c r="C4787" s="197" t="s">
        <v>170</v>
      </c>
      <c r="D4787" s="198">
        <v>5.42</v>
      </c>
    </row>
    <row r="4788" spans="1:4" ht="13.5">
      <c r="A4788" s="197">
        <v>91688</v>
      </c>
      <c r="B4788" s="197" t="s">
        <v>44157</v>
      </c>
      <c r="C4788" s="197" t="s">
        <v>170</v>
      </c>
      <c r="D4788" s="198">
        <v>4.16</v>
      </c>
    </row>
    <row r="4789" spans="1:4" ht="13.5">
      <c r="A4789" s="197">
        <v>91689</v>
      </c>
      <c r="B4789" s="197" t="s">
        <v>44158</v>
      </c>
      <c r="C4789" s="197" t="s">
        <v>170</v>
      </c>
      <c r="D4789" s="198">
        <v>5.84</v>
      </c>
    </row>
    <row r="4790" spans="1:4" ht="13.5">
      <c r="A4790" s="197">
        <v>91690</v>
      </c>
      <c r="B4790" s="197" t="s">
        <v>44159</v>
      </c>
      <c r="C4790" s="197" t="s">
        <v>170</v>
      </c>
      <c r="D4790" s="198">
        <v>4.58</v>
      </c>
    </row>
    <row r="4791" spans="1:4" ht="13.5">
      <c r="A4791" s="197">
        <v>91691</v>
      </c>
      <c r="B4791" s="197" t="s">
        <v>44160</v>
      </c>
      <c r="C4791" s="197" t="s">
        <v>170</v>
      </c>
      <c r="D4791" s="198">
        <v>6.26</v>
      </c>
    </row>
    <row r="4792" spans="1:4" ht="13.5">
      <c r="A4792" s="197">
        <v>92040</v>
      </c>
      <c r="B4792" s="197" t="s">
        <v>44161</v>
      </c>
      <c r="C4792" s="197" t="s">
        <v>170</v>
      </c>
      <c r="D4792" s="198">
        <v>5.17</v>
      </c>
    </row>
    <row r="4793" spans="1:4" ht="13.5">
      <c r="A4793" s="197">
        <v>92041</v>
      </c>
      <c r="B4793" s="197" t="s">
        <v>44162</v>
      </c>
      <c r="C4793" s="197" t="s">
        <v>170</v>
      </c>
      <c r="D4793" s="198">
        <v>6.85</v>
      </c>
    </row>
    <row r="4794" spans="1:4" ht="13.5">
      <c r="A4794" s="197">
        <v>92042</v>
      </c>
      <c r="B4794" s="197" t="s">
        <v>44163</v>
      </c>
      <c r="C4794" s="197" t="s">
        <v>170</v>
      </c>
      <c r="D4794" s="198">
        <v>5.84</v>
      </c>
    </row>
    <row r="4795" spans="1:4" ht="13.5">
      <c r="A4795" s="197">
        <v>92101</v>
      </c>
      <c r="B4795" s="197" t="s">
        <v>44164</v>
      </c>
      <c r="C4795" s="197" t="s">
        <v>170</v>
      </c>
      <c r="D4795" s="198">
        <v>7.53</v>
      </c>
    </row>
    <row r="4796" spans="1:4" ht="13.5">
      <c r="A4796" s="197">
        <v>92102</v>
      </c>
      <c r="B4796" s="197" t="s">
        <v>44165</v>
      </c>
      <c r="C4796" s="197" t="s">
        <v>170</v>
      </c>
      <c r="D4796" s="198">
        <v>6.69</v>
      </c>
    </row>
    <row r="4797" spans="1:4" ht="13.5">
      <c r="A4797" s="197">
        <v>92103</v>
      </c>
      <c r="B4797" s="197" t="s">
        <v>44166</v>
      </c>
      <c r="C4797" s="197" t="s">
        <v>170</v>
      </c>
      <c r="D4797" s="198">
        <v>8.3699999999999992</v>
      </c>
    </row>
    <row r="4798" spans="1:4" ht="13.5">
      <c r="A4798" s="197">
        <v>92104</v>
      </c>
      <c r="B4798" s="197" t="s">
        <v>44167</v>
      </c>
      <c r="C4798" s="197" t="s">
        <v>170</v>
      </c>
      <c r="D4798" s="198">
        <v>7.53</v>
      </c>
    </row>
    <row r="4799" spans="1:4" ht="13.5">
      <c r="A4799" s="197">
        <v>92105</v>
      </c>
      <c r="B4799" s="197" t="s">
        <v>44168</v>
      </c>
      <c r="C4799" s="197" t="s">
        <v>170</v>
      </c>
      <c r="D4799" s="198">
        <v>9.2200000000000006</v>
      </c>
    </row>
    <row r="4800" spans="1:4" ht="13.5">
      <c r="A4800" s="197">
        <v>92108</v>
      </c>
      <c r="B4800" s="197" t="s">
        <v>44169</v>
      </c>
      <c r="C4800" s="197" t="s">
        <v>170</v>
      </c>
      <c r="D4800" s="198">
        <v>8.8000000000000007</v>
      </c>
    </row>
    <row r="4801" spans="1:4" ht="13.5">
      <c r="A4801" s="197">
        <v>92109</v>
      </c>
      <c r="B4801" s="197" t="s">
        <v>44170</v>
      </c>
      <c r="C4801" s="197" t="s">
        <v>170</v>
      </c>
      <c r="D4801" s="198">
        <v>10.48</v>
      </c>
    </row>
    <row r="4802" spans="1:4" ht="13.5">
      <c r="A4802" s="197">
        <v>92110</v>
      </c>
      <c r="B4802" s="197" t="s">
        <v>44171</v>
      </c>
      <c r="C4802" s="197" t="s">
        <v>170</v>
      </c>
      <c r="D4802" s="198">
        <v>10.92</v>
      </c>
    </row>
    <row r="4803" spans="1:4" ht="13.5">
      <c r="A4803" s="197">
        <v>92111</v>
      </c>
      <c r="B4803" s="197" t="s">
        <v>44172</v>
      </c>
      <c r="C4803" s="197" t="s">
        <v>170</v>
      </c>
      <c r="D4803" s="198">
        <v>12.59</v>
      </c>
    </row>
    <row r="4804" spans="1:4" ht="13.5">
      <c r="A4804" s="197">
        <v>92114</v>
      </c>
      <c r="B4804" s="197" t="s">
        <v>44173</v>
      </c>
      <c r="C4804" s="197" t="s">
        <v>170</v>
      </c>
      <c r="D4804" s="198">
        <v>261.11</v>
      </c>
    </row>
    <row r="4805" spans="1:4" ht="13.5">
      <c r="A4805" s="197">
        <v>92115</v>
      </c>
      <c r="B4805" s="197" t="s">
        <v>44174</v>
      </c>
      <c r="C4805" s="197" t="s">
        <v>170</v>
      </c>
      <c r="D4805" s="198">
        <v>445.08</v>
      </c>
    </row>
    <row r="4806" spans="1:4" ht="13.5">
      <c r="A4806" s="197">
        <v>92116</v>
      </c>
      <c r="B4806" s="197" t="s">
        <v>44175</v>
      </c>
      <c r="C4806" s="197" t="s">
        <v>170</v>
      </c>
      <c r="D4806" s="198">
        <v>453.08</v>
      </c>
    </row>
    <row r="4807" spans="1:4" ht="13.5">
      <c r="A4807" s="197">
        <v>92133</v>
      </c>
      <c r="B4807" s="197" t="s">
        <v>44176</v>
      </c>
      <c r="C4807" s="197" t="s">
        <v>170</v>
      </c>
      <c r="D4807" s="198">
        <v>914.54</v>
      </c>
    </row>
    <row r="4808" spans="1:4" ht="13.5">
      <c r="A4808" s="197">
        <v>92134</v>
      </c>
      <c r="B4808" s="197" t="s">
        <v>44177</v>
      </c>
      <c r="C4808" s="197" t="s">
        <v>170</v>
      </c>
      <c r="D4808" s="123">
        <v>1029.58</v>
      </c>
    </row>
    <row r="4809" spans="1:4" ht="13.5">
      <c r="A4809" s="197">
        <v>92135</v>
      </c>
      <c r="B4809" s="197" t="s">
        <v>44178</v>
      </c>
      <c r="C4809" s="197" t="s">
        <v>170</v>
      </c>
      <c r="D4809" s="198">
        <v>452.16</v>
      </c>
    </row>
    <row r="4810" spans="1:4" ht="13.5">
      <c r="A4810" s="197">
        <v>92136</v>
      </c>
      <c r="B4810" s="197" t="s">
        <v>44179</v>
      </c>
      <c r="C4810" s="197" t="s">
        <v>170</v>
      </c>
      <c r="D4810" s="198">
        <v>621.19000000000005</v>
      </c>
    </row>
    <row r="4811" spans="1:4" ht="13.5">
      <c r="A4811" s="197">
        <v>92137</v>
      </c>
      <c r="B4811" s="197" t="s">
        <v>44180</v>
      </c>
      <c r="C4811" s="197" t="s">
        <v>170</v>
      </c>
      <c r="D4811" s="123">
        <v>1005.09</v>
      </c>
    </row>
    <row r="4812" spans="1:4" ht="13.5">
      <c r="A4812" s="197">
        <v>92140</v>
      </c>
      <c r="B4812" s="197" t="s">
        <v>44181</v>
      </c>
      <c r="C4812" s="197" t="s">
        <v>170</v>
      </c>
      <c r="D4812" s="123">
        <v>1295.25</v>
      </c>
    </row>
    <row r="4813" spans="1:4" ht="13.5">
      <c r="A4813" s="197">
        <v>92141</v>
      </c>
      <c r="B4813" s="197" t="s">
        <v>44182</v>
      </c>
      <c r="C4813" s="197" t="s">
        <v>170</v>
      </c>
      <c r="D4813" s="123">
        <v>3368.37</v>
      </c>
    </row>
    <row r="4814" spans="1:4" ht="13.5">
      <c r="A4814" s="197">
        <v>92142</v>
      </c>
      <c r="B4814" s="197" t="s">
        <v>44183</v>
      </c>
      <c r="C4814" s="197" t="s">
        <v>170</v>
      </c>
      <c r="D4814" s="123">
        <v>6433.7</v>
      </c>
    </row>
    <row r="4815" spans="1:4" ht="13.5">
      <c r="A4815" s="197">
        <v>92143</v>
      </c>
      <c r="B4815" s="197" t="s">
        <v>44184</v>
      </c>
      <c r="C4815" s="197" t="s">
        <v>170</v>
      </c>
      <c r="D4815" s="198">
        <v>682.83</v>
      </c>
    </row>
    <row r="4816" spans="1:4" ht="13.5">
      <c r="A4816" s="197">
        <v>92144</v>
      </c>
      <c r="B4816" s="197" t="s">
        <v>44185</v>
      </c>
      <c r="C4816" s="197" t="s">
        <v>170</v>
      </c>
      <c r="D4816" s="198">
        <v>935.22</v>
      </c>
    </row>
    <row r="4817" spans="1:4" ht="13.5">
      <c r="A4817" s="197">
        <v>92237</v>
      </c>
      <c r="B4817" s="197" t="s">
        <v>26986</v>
      </c>
      <c r="C4817" s="197" t="s">
        <v>170</v>
      </c>
      <c r="D4817" s="198">
        <v>43.12</v>
      </c>
    </row>
    <row r="4818" spans="1:4" ht="13.5">
      <c r="A4818" s="197">
        <v>92238</v>
      </c>
      <c r="B4818" s="197" t="s">
        <v>26987</v>
      </c>
      <c r="C4818" s="197" t="s">
        <v>170</v>
      </c>
      <c r="D4818" s="198">
        <v>102.81</v>
      </c>
    </row>
    <row r="4819" spans="1:4" ht="13.5">
      <c r="A4819" s="197">
        <v>92239</v>
      </c>
      <c r="B4819" s="197" t="s">
        <v>26988</v>
      </c>
      <c r="C4819" s="197" t="s">
        <v>170</v>
      </c>
      <c r="D4819" s="198">
        <v>17.600000000000001</v>
      </c>
    </row>
    <row r="4820" spans="1:4" ht="13.5">
      <c r="A4820" s="197">
        <v>92240</v>
      </c>
      <c r="B4820" s="197" t="s">
        <v>26989</v>
      </c>
      <c r="C4820" s="197" t="s">
        <v>170</v>
      </c>
      <c r="D4820" s="198">
        <v>48.65</v>
      </c>
    </row>
    <row r="4821" spans="1:4" ht="13.5">
      <c r="A4821" s="197">
        <v>92241</v>
      </c>
      <c r="B4821" s="197" t="s">
        <v>26990</v>
      </c>
      <c r="C4821" s="197" t="s">
        <v>170</v>
      </c>
      <c r="D4821" s="198">
        <v>111.68</v>
      </c>
    </row>
    <row r="4822" spans="1:4" ht="13.5">
      <c r="A4822" s="197">
        <v>92712</v>
      </c>
      <c r="B4822" s="197" t="s">
        <v>26991</v>
      </c>
      <c r="C4822" s="197" t="s">
        <v>170</v>
      </c>
      <c r="D4822" s="198">
        <v>19.48</v>
      </c>
    </row>
    <row r="4823" spans="1:4" ht="13.5">
      <c r="A4823" s="197">
        <v>92713</v>
      </c>
      <c r="B4823" s="197" t="s">
        <v>26992</v>
      </c>
      <c r="C4823" s="197" t="s">
        <v>170</v>
      </c>
      <c r="D4823" s="198">
        <v>16.32</v>
      </c>
    </row>
    <row r="4824" spans="1:4" ht="13.5">
      <c r="A4824" s="197">
        <v>92714</v>
      </c>
      <c r="B4824" s="197" t="s">
        <v>215</v>
      </c>
      <c r="C4824" s="197" t="s">
        <v>170</v>
      </c>
      <c r="D4824" s="198">
        <v>780.69</v>
      </c>
    </row>
    <row r="4825" spans="1:4" ht="13.5">
      <c r="A4825" s="197">
        <v>92715</v>
      </c>
      <c r="B4825" s="197" t="s">
        <v>26993</v>
      </c>
      <c r="C4825" s="197" t="s">
        <v>170</v>
      </c>
      <c r="D4825" s="198">
        <v>544.13</v>
      </c>
    </row>
    <row r="4826" spans="1:4" ht="13.5">
      <c r="A4826" s="197">
        <v>92956</v>
      </c>
      <c r="B4826" s="197" t="s">
        <v>26994</v>
      </c>
      <c r="C4826" s="197" t="s">
        <v>170</v>
      </c>
      <c r="D4826" s="198">
        <v>587.26</v>
      </c>
    </row>
    <row r="4827" spans="1:4" ht="13.5">
      <c r="A4827" s="197">
        <v>92957</v>
      </c>
      <c r="B4827" s="197" t="s">
        <v>26995</v>
      </c>
      <c r="C4827" s="197" t="s">
        <v>170</v>
      </c>
      <c r="D4827" s="198">
        <v>339.76</v>
      </c>
    </row>
    <row r="4828" spans="1:4" ht="13.5">
      <c r="A4828" s="197">
        <v>92958</v>
      </c>
      <c r="B4828" s="197" t="s">
        <v>238</v>
      </c>
      <c r="C4828" s="197" t="s">
        <v>170</v>
      </c>
      <c r="D4828" s="198">
        <v>63.16</v>
      </c>
    </row>
    <row r="4829" spans="1:4" ht="13.5">
      <c r="A4829" s="197">
        <v>92959</v>
      </c>
      <c r="B4829" s="197" t="s">
        <v>240</v>
      </c>
      <c r="C4829" s="197" t="s">
        <v>170</v>
      </c>
      <c r="D4829" s="198">
        <v>68.010000000000005</v>
      </c>
    </row>
    <row r="4830" spans="1:4" ht="13.5">
      <c r="A4830" s="197">
        <v>92963</v>
      </c>
      <c r="B4830" s="197" t="s">
        <v>26996</v>
      </c>
      <c r="C4830" s="197" t="s">
        <v>170</v>
      </c>
      <c r="D4830" s="198">
        <v>9.69</v>
      </c>
    </row>
    <row r="4831" spans="1:4" ht="13.5">
      <c r="A4831" s="197">
        <v>92964</v>
      </c>
      <c r="B4831" s="197" t="s">
        <v>26997</v>
      </c>
      <c r="C4831" s="197" t="s">
        <v>170</v>
      </c>
      <c r="D4831" s="198">
        <v>29.59</v>
      </c>
    </row>
    <row r="4832" spans="1:4" ht="13.5">
      <c r="A4832" s="197">
        <v>92965</v>
      </c>
      <c r="B4832" s="197" t="s">
        <v>26998</v>
      </c>
      <c r="C4832" s="197" t="s">
        <v>170</v>
      </c>
      <c r="D4832" s="198">
        <v>190.09</v>
      </c>
    </row>
    <row r="4833" spans="1:4" ht="13.5">
      <c r="A4833" s="197">
        <v>93220</v>
      </c>
      <c r="B4833" s="197" t="s">
        <v>237</v>
      </c>
      <c r="C4833" s="197" t="s">
        <v>170</v>
      </c>
      <c r="D4833" s="198">
        <v>30.27</v>
      </c>
    </row>
    <row r="4834" spans="1:4" ht="13.5">
      <c r="A4834" s="197">
        <v>93221</v>
      </c>
      <c r="B4834" s="197" t="s">
        <v>26999</v>
      </c>
      <c r="C4834" s="197" t="s">
        <v>170</v>
      </c>
      <c r="D4834" s="198">
        <v>17.21</v>
      </c>
    </row>
    <row r="4835" spans="1:4" ht="13.5">
      <c r="A4835" s="197">
        <v>93222</v>
      </c>
      <c r="B4835" s="197" t="s">
        <v>235</v>
      </c>
      <c r="C4835" s="197" t="s">
        <v>170</v>
      </c>
      <c r="D4835" s="198">
        <v>11.99</v>
      </c>
    </row>
    <row r="4836" spans="1:4" ht="13.5">
      <c r="A4836" s="197">
        <v>93223</v>
      </c>
      <c r="B4836" s="197" t="s">
        <v>27000</v>
      </c>
      <c r="C4836" s="197" t="s">
        <v>170</v>
      </c>
      <c r="D4836" s="198">
        <v>13.87</v>
      </c>
    </row>
    <row r="4837" spans="1:4" ht="13.5">
      <c r="A4837" s="197">
        <v>93229</v>
      </c>
      <c r="B4837" s="197" t="s">
        <v>27001</v>
      </c>
      <c r="C4837" s="197" t="s">
        <v>170</v>
      </c>
      <c r="D4837" s="198">
        <v>46.94</v>
      </c>
    </row>
    <row r="4838" spans="1:4" ht="13.5">
      <c r="A4838" s="197">
        <v>93230</v>
      </c>
      <c r="B4838" s="197" t="s">
        <v>27002</v>
      </c>
      <c r="C4838" s="197" t="s">
        <v>170</v>
      </c>
      <c r="D4838" s="198">
        <v>50.84</v>
      </c>
    </row>
    <row r="4839" spans="1:4" ht="13.5">
      <c r="A4839" s="197">
        <v>93231</v>
      </c>
      <c r="B4839" s="197" t="s">
        <v>27003</v>
      </c>
      <c r="C4839" s="197" t="s">
        <v>170</v>
      </c>
      <c r="D4839" s="198">
        <v>521.6</v>
      </c>
    </row>
    <row r="4840" spans="1:4" ht="13.5">
      <c r="A4840" s="197">
        <v>93232</v>
      </c>
      <c r="B4840" s="197" t="s">
        <v>27004</v>
      </c>
      <c r="C4840" s="197" t="s">
        <v>170</v>
      </c>
      <c r="D4840" s="198">
        <v>789.83</v>
      </c>
    </row>
    <row r="4841" spans="1:4" ht="13.5">
      <c r="A4841" s="197">
        <v>93235</v>
      </c>
      <c r="B4841" s="197" t="s">
        <v>27005</v>
      </c>
      <c r="C4841" s="197" t="s">
        <v>170</v>
      </c>
      <c r="D4841" s="198">
        <v>503.98</v>
      </c>
    </row>
    <row r="4842" spans="1:4" ht="13.5">
      <c r="A4842" s="197">
        <v>93238</v>
      </c>
      <c r="B4842" s="197" t="s">
        <v>27006</v>
      </c>
      <c r="C4842" s="197" t="s">
        <v>170</v>
      </c>
      <c r="D4842" s="198">
        <v>319.12</v>
      </c>
    </row>
    <row r="4843" spans="1:4" ht="13.5">
      <c r="A4843" s="197">
        <v>93239</v>
      </c>
      <c r="B4843" s="197" t="s">
        <v>27007</v>
      </c>
      <c r="C4843" s="197" t="s">
        <v>170</v>
      </c>
      <c r="D4843" s="198">
        <v>379.87</v>
      </c>
    </row>
    <row r="4844" spans="1:4" ht="13.5">
      <c r="A4844" s="197">
        <v>93240</v>
      </c>
      <c r="B4844" s="197" t="s">
        <v>27008</v>
      </c>
      <c r="C4844" s="197" t="s">
        <v>170</v>
      </c>
      <c r="D4844" s="198">
        <v>272.64</v>
      </c>
    </row>
    <row r="4845" spans="1:4" ht="13.5">
      <c r="A4845" s="197">
        <v>93267</v>
      </c>
      <c r="B4845" s="197" t="s">
        <v>27009</v>
      </c>
      <c r="C4845" s="197" t="s">
        <v>170</v>
      </c>
      <c r="D4845" s="198">
        <v>216.65</v>
      </c>
    </row>
    <row r="4846" spans="1:4" ht="13.5">
      <c r="A4846" s="197">
        <v>93269</v>
      </c>
      <c r="B4846" s="197" t="s">
        <v>27010</v>
      </c>
      <c r="C4846" s="197" t="s">
        <v>170</v>
      </c>
      <c r="D4846" s="198">
        <v>152.15</v>
      </c>
    </row>
    <row r="4847" spans="1:4" ht="13.5">
      <c r="A4847" s="197">
        <v>93270</v>
      </c>
      <c r="B4847" s="197" t="s">
        <v>27011</v>
      </c>
      <c r="C4847" s="197" t="s">
        <v>170</v>
      </c>
      <c r="D4847" s="198">
        <v>359.3</v>
      </c>
    </row>
    <row r="4848" spans="1:4" ht="13.5">
      <c r="A4848" s="197">
        <v>93271</v>
      </c>
      <c r="B4848" s="197" t="s">
        <v>27012</v>
      </c>
      <c r="C4848" s="197" t="s">
        <v>170</v>
      </c>
      <c r="D4848" s="198">
        <v>402.86</v>
      </c>
    </row>
    <row r="4849" spans="1:4" ht="13.5">
      <c r="A4849" s="197">
        <v>93277</v>
      </c>
      <c r="B4849" s="197" t="s">
        <v>27013</v>
      </c>
      <c r="C4849" s="197" t="s">
        <v>170</v>
      </c>
      <c r="D4849" s="198">
        <v>164.08</v>
      </c>
    </row>
    <row r="4850" spans="1:4" ht="13.5">
      <c r="A4850" s="197">
        <v>93278</v>
      </c>
      <c r="B4850" s="197" t="s">
        <v>27014</v>
      </c>
      <c r="C4850" s="197" t="s">
        <v>170</v>
      </c>
      <c r="D4850" s="198">
        <v>261.75</v>
      </c>
    </row>
    <row r="4851" spans="1:4" ht="13.5">
      <c r="A4851" s="197">
        <v>93279</v>
      </c>
      <c r="B4851" s="197" t="s">
        <v>27015</v>
      </c>
      <c r="C4851" s="197" t="s">
        <v>170</v>
      </c>
      <c r="D4851" s="198">
        <v>48.59</v>
      </c>
    </row>
    <row r="4852" spans="1:4" ht="13.5">
      <c r="A4852" s="197">
        <v>93280</v>
      </c>
      <c r="B4852" s="197" t="s">
        <v>27016</v>
      </c>
      <c r="C4852" s="197" t="s">
        <v>170</v>
      </c>
      <c r="D4852" s="198">
        <v>307.99</v>
      </c>
    </row>
    <row r="4853" spans="1:4" ht="13.5">
      <c r="A4853" s="197">
        <v>93283</v>
      </c>
      <c r="B4853" s="197" t="s">
        <v>27017</v>
      </c>
      <c r="C4853" s="197" t="s">
        <v>170</v>
      </c>
      <c r="D4853" s="198">
        <v>84.39</v>
      </c>
    </row>
    <row r="4854" spans="1:4" ht="13.5">
      <c r="A4854" s="197">
        <v>93284</v>
      </c>
      <c r="B4854" s="197" t="s">
        <v>27018</v>
      </c>
      <c r="C4854" s="197" t="s">
        <v>170</v>
      </c>
      <c r="D4854" s="198">
        <v>82.28</v>
      </c>
    </row>
    <row r="4855" spans="1:4" ht="13.5">
      <c r="A4855" s="197">
        <v>93285</v>
      </c>
      <c r="B4855" s="197" t="s">
        <v>27019</v>
      </c>
      <c r="C4855" s="197" t="s">
        <v>170</v>
      </c>
      <c r="D4855" s="198">
        <v>56.93</v>
      </c>
    </row>
    <row r="4856" spans="1:4" ht="13.5">
      <c r="A4856" s="197">
        <v>93286</v>
      </c>
      <c r="B4856" s="197" t="s">
        <v>27020</v>
      </c>
      <c r="C4856" s="197" t="s">
        <v>170</v>
      </c>
      <c r="D4856" s="198">
        <v>36.99</v>
      </c>
    </row>
    <row r="4857" spans="1:4" ht="13.5">
      <c r="A4857" s="197">
        <v>93296</v>
      </c>
      <c r="B4857" s="197" t="s">
        <v>27021</v>
      </c>
      <c r="C4857" s="197" t="s">
        <v>170</v>
      </c>
      <c r="D4857" s="198">
        <v>64.3</v>
      </c>
    </row>
    <row r="4858" spans="1:4" ht="13.5">
      <c r="A4858" s="197">
        <v>93397</v>
      </c>
      <c r="B4858" s="197" t="s">
        <v>27022</v>
      </c>
      <c r="C4858" s="197" t="s">
        <v>170</v>
      </c>
      <c r="D4858" s="198">
        <v>91.55</v>
      </c>
    </row>
    <row r="4859" spans="1:4" ht="13.5">
      <c r="A4859" s="197">
        <v>93398</v>
      </c>
      <c r="B4859" s="197" t="s">
        <v>27023</v>
      </c>
      <c r="C4859" s="197" t="s">
        <v>170</v>
      </c>
      <c r="D4859" s="198">
        <v>41.94</v>
      </c>
    </row>
    <row r="4860" spans="1:4" ht="13.5">
      <c r="A4860" s="197">
        <v>93399</v>
      </c>
      <c r="B4860" s="197" t="s">
        <v>27024</v>
      </c>
      <c r="C4860" s="197" t="s">
        <v>170</v>
      </c>
      <c r="D4860" s="198">
        <v>925.36</v>
      </c>
    </row>
    <row r="4861" spans="1:4" ht="13.5">
      <c r="A4861" s="197">
        <v>93400</v>
      </c>
      <c r="B4861" s="197" t="s">
        <v>27025</v>
      </c>
      <c r="C4861" s="197" t="s">
        <v>170</v>
      </c>
      <c r="D4861" s="198">
        <v>844.58</v>
      </c>
    </row>
    <row r="4862" spans="1:4" ht="13.5">
      <c r="A4862" s="197">
        <v>93401</v>
      </c>
      <c r="B4862" s="197" t="s">
        <v>27026</v>
      </c>
      <c r="C4862" s="197" t="s">
        <v>170</v>
      </c>
      <c r="D4862" s="198">
        <v>849.53</v>
      </c>
    </row>
    <row r="4863" spans="1:4" ht="13.5">
      <c r="A4863" s="197">
        <v>93404</v>
      </c>
      <c r="B4863" s="197" t="s">
        <v>27027</v>
      </c>
      <c r="C4863" s="197" t="s">
        <v>170</v>
      </c>
      <c r="D4863" s="198">
        <v>861.68</v>
      </c>
    </row>
    <row r="4864" spans="1:4" ht="13.5">
      <c r="A4864" s="197">
        <v>93405</v>
      </c>
      <c r="B4864" s="197" t="s">
        <v>27028</v>
      </c>
      <c r="C4864" s="197" t="s">
        <v>170</v>
      </c>
      <c r="D4864" s="198">
        <v>621.08000000000004</v>
      </c>
    </row>
    <row r="4865" spans="1:4" ht="13.5">
      <c r="A4865" s="197">
        <v>93406</v>
      </c>
      <c r="B4865" s="197" t="s">
        <v>27029</v>
      </c>
      <c r="C4865" s="197" t="s">
        <v>170</v>
      </c>
      <c r="D4865" s="198">
        <v>626.03</v>
      </c>
    </row>
    <row r="4866" spans="1:4" ht="13.5">
      <c r="A4866" s="197">
        <v>93407</v>
      </c>
      <c r="B4866" s="197" t="s">
        <v>27030</v>
      </c>
      <c r="C4866" s="197" t="s">
        <v>170</v>
      </c>
      <c r="D4866" s="198">
        <v>651.15</v>
      </c>
    </row>
    <row r="4867" spans="1:4" ht="13.5">
      <c r="A4867" s="197">
        <v>93411</v>
      </c>
      <c r="B4867" s="197" t="s">
        <v>27031</v>
      </c>
      <c r="C4867" s="197" t="s">
        <v>170</v>
      </c>
      <c r="D4867" s="198">
        <v>656.1</v>
      </c>
    </row>
    <row r="4868" spans="1:4" ht="13.5">
      <c r="A4868" s="197">
        <v>93412</v>
      </c>
      <c r="B4868" s="197" t="s">
        <v>27032</v>
      </c>
      <c r="C4868" s="197" t="s">
        <v>170</v>
      </c>
      <c r="D4868" s="198">
        <v>416.71</v>
      </c>
    </row>
    <row r="4869" spans="1:4" ht="13.5">
      <c r="A4869" s="197">
        <v>93413</v>
      </c>
      <c r="B4869" s="197" t="s">
        <v>27033</v>
      </c>
      <c r="C4869" s="197" t="s">
        <v>170</v>
      </c>
      <c r="D4869" s="198">
        <v>421.66</v>
      </c>
    </row>
    <row r="4870" spans="1:4" ht="13.5">
      <c r="A4870" s="197">
        <v>93414</v>
      </c>
      <c r="B4870" s="197" t="s">
        <v>27034</v>
      </c>
      <c r="C4870" s="197" t="s">
        <v>170</v>
      </c>
      <c r="D4870" s="198">
        <v>403.65</v>
      </c>
    </row>
    <row r="4871" spans="1:4" ht="13.5">
      <c r="A4871" s="197">
        <v>93417</v>
      </c>
      <c r="B4871" s="197" t="s">
        <v>27035</v>
      </c>
      <c r="C4871" s="197" t="s">
        <v>170</v>
      </c>
      <c r="D4871" s="198">
        <v>408.6</v>
      </c>
    </row>
    <row r="4872" spans="1:4" ht="13.5">
      <c r="A4872" s="197">
        <v>93418</v>
      </c>
      <c r="B4872" s="197" t="s">
        <v>231</v>
      </c>
      <c r="C4872" s="197" t="s">
        <v>170</v>
      </c>
      <c r="D4872" s="198">
        <v>535.47</v>
      </c>
    </row>
    <row r="4873" spans="1:4" ht="13.5">
      <c r="A4873" s="197">
        <v>93419</v>
      </c>
      <c r="B4873" s="197" t="s">
        <v>27036</v>
      </c>
      <c r="C4873" s="197" t="s">
        <v>170</v>
      </c>
      <c r="D4873" s="198">
        <v>572.44000000000005</v>
      </c>
    </row>
    <row r="4874" spans="1:4" ht="13.5">
      <c r="A4874" s="197">
        <v>93420</v>
      </c>
      <c r="B4874" s="197" t="s">
        <v>27037</v>
      </c>
      <c r="C4874" s="197" t="s">
        <v>170</v>
      </c>
      <c r="D4874" s="198">
        <v>435.91</v>
      </c>
    </row>
    <row r="4875" spans="1:4" ht="13.5">
      <c r="A4875" s="197">
        <v>93423</v>
      </c>
      <c r="B4875" s="197" t="s">
        <v>27038</v>
      </c>
      <c r="C4875" s="197" t="s">
        <v>170</v>
      </c>
      <c r="D4875" s="198">
        <v>422.85</v>
      </c>
    </row>
    <row r="4876" spans="1:4" ht="13.5">
      <c r="A4876" s="197">
        <v>93424</v>
      </c>
      <c r="B4876" s="197" t="s">
        <v>27039</v>
      </c>
      <c r="C4876" s="197" t="s">
        <v>170</v>
      </c>
      <c r="D4876" s="198">
        <v>301.87</v>
      </c>
    </row>
    <row r="4877" spans="1:4" ht="13.5">
      <c r="A4877" s="197">
        <v>93425</v>
      </c>
      <c r="B4877" s="197" t="s">
        <v>27040</v>
      </c>
      <c r="C4877" s="197" t="s">
        <v>170</v>
      </c>
      <c r="D4877" s="198">
        <v>474.75</v>
      </c>
    </row>
    <row r="4878" spans="1:4" ht="13.5">
      <c r="A4878" s="197">
        <v>93426</v>
      </c>
      <c r="B4878" s="197" t="s">
        <v>27041</v>
      </c>
      <c r="C4878" s="197" t="s">
        <v>170</v>
      </c>
      <c r="D4878" s="198">
        <v>232.52</v>
      </c>
    </row>
    <row r="4879" spans="1:4" ht="13.5">
      <c r="A4879" s="197">
        <v>93429</v>
      </c>
      <c r="B4879" s="197" t="s">
        <v>27042</v>
      </c>
      <c r="C4879" s="197" t="s">
        <v>170</v>
      </c>
      <c r="D4879" s="198">
        <v>405.4</v>
      </c>
    </row>
    <row r="4880" spans="1:4" ht="13.5">
      <c r="A4880" s="197">
        <v>93430</v>
      </c>
      <c r="B4880" s="197" t="s">
        <v>227</v>
      </c>
      <c r="C4880" s="197" t="s">
        <v>170</v>
      </c>
      <c r="D4880" s="198">
        <v>446.78</v>
      </c>
    </row>
    <row r="4881" spans="1:4" ht="13.5">
      <c r="A4881" s="197">
        <v>93431</v>
      </c>
      <c r="B4881" s="197" t="s">
        <v>27043</v>
      </c>
      <c r="C4881" s="197" t="s">
        <v>170</v>
      </c>
      <c r="D4881" s="123">
        <v>1019.54</v>
      </c>
    </row>
    <row r="4882" spans="1:4" ht="13.5">
      <c r="A4882" s="197">
        <v>93432</v>
      </c>
      <c r="B4882" s="197" t="s">
        <v>27044</v>
      </c>
      <c r="C4882" s="197" t="s">
        <v>170</v>
      </c>
      <c r="D4882" s="198">
        <v>798.5</v>
      </c>
    </row>
    <row r="4883" spans="1:4" ht="13.5">
      <c r="A4883" s="197">
        <v>93435</v>
      </c>
      <c r="B4883" s="197" t="s">
        <v>27045</v>
      </c>
      <c r="C4883" s="197" t="s">
        <v>170</v>
      </c>
      <c r="D4883" s="198">
        <v>264.62</v>
      </c>
    </row>
    <row r="4884" spans="1:4" ht="13.5">
      <c r="A4884" s="197">
        <v>93436</v>
      </c>
      <c r="B4884" s="197" t="s">
        <v>27046</v>
      </c>
      <c r="C4884" s="197" t="s">
        <v>170</v>
      </c>
      <c r="D4884" s="198">
        <v>251.56</v>
      </c>
    </row>
    <row r="4885" spans="1:4" ht="13.5">
      <c r="A4885" s="197">
        <v>93437</v>
      </c>
      <c r="B4885" s="197" t="s">
        <v>27047</v>
      </c>
      <c r="C4885" s="197" t="s">
        <v>170</v>
      </c>
      <c r="D4885" s="123">
        <v>1041.47</v>
      </c>
    </row>
    <row r="4886" spans="1:4" ht="13.5">
      <c r="A4886" s="197">
        <v>93438</v>
      </c>
      <c r="B4886" s="197" t="s">
        <v>27048</v>
      </c>
      <c r="C4886" s="197" t="s">
        <v>170</v>
      </c>
      <c r="D4886" s="198">
        <v>672.97</v>
      </c>
    </row>
    <row r="4887" spans="1:4" ht="13.5">
      <c r="A4887" s="197">
        <v>95114</v>
      </c>
      <c r="B4887" s="197" t="s">
        <v>211</v>
      </c>
      <c r="C4887" s="197" t="s">
        <v>170</v>
      </c>
      <c r="D4887" s="123">
        <v>1160.6199999999999</v>
      </c>
    </row>
    <row r="4888" spans="1:4" ht="13.5">
      <c r="A4888" s="197">
        <v>95115</v>
      </c>
      <c r="B4888" s="197" t="s">
        <v>27049</v>
      </c>
      <c r="C4888" s="197" t="s">
        <v>170</v>
      </c>
      <c r="D4888" s="123">
        <v>1075.1099999999999</v>
      </c>
    </row>
    <row r="4889" spans="1:4" ht="13.5">
      <c r="A4889" s="197">
        <v>95116</v>
      </c>
      <c r="B4889" s="197" t="s">
        <v>27050</v>
      </c>
      <c r="C4889" s="197" t="s">
        <v>170</v>
      </c>
      <c r="D4889" s="198">
        <v>324.38</v>
      </c>
    </row>
    <row r="4890" spans="1:4" ht="13.5">
      <c r="A4890" s="197">
        <v>95117</v>
      </c>
      <c r="B4890" s="197" t="s">
        <v>27051</v>
      </c>
      <c r="C4890" s="197" t="s">
        <v>170</v>
      </c>
      <c r="D4890" s="198">
        <v>335.06</v>
      </c>
    </row>
    <row r="4891" spans="1:4" ht="13.5">
      <c r="A4891" s="197">
        <v>95118</v>
      </c>
      <c r="B4891" s="197" t="s">
        <v>27052</v>
      </c>
      <c r="C4891" s="197" t="s">
        <v>170</v>
      </c>
      <c r="D4891" s="198">
        <v>809.83</v>
      </c>
    </row>
    <row r="4892" spans="1:4" ht="13.5">
      <c r="A4892" s="197">
        <v>95119</v>
      </c>
      <c r="B4892" s="197" t="s">
        <v>27053</v>
      </c>
      <c r="C4892" s="197" t="s">
        <v>170</v>
      </c>
      <c r="D4892" s="198">
        <v>820.51</v>
      </c>
    </row>
    <row r="4893" spans="1:4" ht="13.5">
      <c r="A4893" s="197">
        <v>95120</v>
      </c>
      <c r="B4893" s="197" t="s">
        <v>27054</v>
      </c>
      <c r="C4893" s="197" t="s">
        <v>170</v>
      </c>
      <c r="D4893" s="198">
        <v>56.69</v>
      </c>
    </row>
    <row r="4894" spans="1:4" ht="13.5">
      <c r="A4894" s="197">
        <v>95123</v>
      </c>
      <c r="B4894" s="197" t="s">
        <v>27055</v>
      </c>
      <c r="C4894" s="197" t="s">
        <v>170</v>
      </c>
      <c r="D4894" s="198">
        <v>93.46</v>
      </c>
    </row>
    <row r="4895" spans="1:4" ht="13.5">
      <c r="A4895" s="197">
        <v>95124</v>
      </c>
      <c r="B4895" s="197" t="s">
        <v>27056</v>
      </c>
      <c r="C4895" s="197" t="s">
        <v>170</v>
      </c>
      <c r="D4895" s="198">
        <v>70.599999999999994</v>
      </c>
    </row>
    <row r="4896" spans="1:4" ht="13.5">
      <c r="A4896" s="197">
        <v>95125</v>
      </c>
      <c r="B4896" s="197" t="s">
        <v>27057</v>
      </c>
      <c r="C4896" s="197" t="s">
        <v>170</v>
      </c>
      <c r="D4896" s="198">
        <v>69.12</v>
      </c>
    </row>
    <row r="4897" spans="1:4" ht="13.5">
      <c r="A4897" s="197">
        <v>95126</v>
      </c>
      <c r="B4897" s="197" t="s">
        <v>27058</v>
      </c>
      <c r="C4897" s="197" t="s">
        <v>170</v>
      </c>
      <c r="D4897" s="198">
        <v>221.53</v>
      </c>
    </row>
    <row r="4898" spans="1:4" ht="13.5">
      <c r="A4898" s="197">
        <v>95129</v>
      </c>
      <c r="B4898" s="197" t="s">
        <v>27059</v>
      </c>
      <c r="C4898" s="197" t="s">
        <v>170</v>
      </c>
      <c r="D4898" s="198">
        <v>73.36</v>
      </c>
    </row>
    <row r="4899" spans="1:4" ht="13.5">
      <c r="A4899" s="197">
        <v>95130</v>
      </c>
      <c r="B4899" s="197" t="s">
        <v>27060</v>
      </c>
      <c r="C4899" s="197" t="s">
        <v>170</v>
      </c>
      <c r="D4899" s="198">
        <v>585.64</v>
      </c>
    </row>
    <row r="4900" spans="1:4" ht="13.5">
      <c r="A4900" s="197">
        <v>95131</v>
      </c>
      <c r="B4900" s="197" t="s">
        <v>27061</v>
      </c>
      <c r="C4900" s="197" t="s">
        <v>170</v>
      </c>
      <c r="D4900" s="198">
        <v>40.11</v>
      </c>
    </row>
    <row r="4901" spans="1:4" ht="13.5">
      <c r="A4901" s="197">
        <v>95132</v>
      </c>
      <c r="B4901" s="197" t="s">
        <v>27062</v>
      </c>
      <c r="C4901" s="197" t="s">
        <v>170</v>
      </c>
      <c r="D4901" s="198">
        <v>78.97</v>
      </c>
    </row>
    <row r="4902" spans="1:4" ht="13.5">
      <c r="A4902" s="197">
        <v>95136</v>
      </c>
      <c r="B4902" s="197" t="s">
        <v>27063</v>
      </c>
      <c r="C4902" s="197" t="s">
        <v>170</v>
      </c>
      <c r="D4902" s="198">
        <v>237.5</v>
      </c>
    </row>
    <row r="4903" spans="1:4" ht="13.5">
      <c r="A4903" s="197">
        <v>95137</v>
      </c>
      <c r="B4903" s="197" t="s">
        <v>44186</v>
      </c>
      <c r="C4903" s="197" t="s">
        <v>170</v>
      </c>
      <c r="D4903" s="198">
        <v>223.6</v>
      </c>
    </row>
    <row r="4904" spans="1:4" ht="13.5">
      <c r="A4904" s="197">
        <v>95138</v>
      </c>
      <c r="B4904" s="197" t="s">
        <v>27064</v>
      </c>
      <c r="C4904" s="197" t="s">
        <v>170</v>
      </c>
      <c r="D4904" s="123">
        <v>1136.06</v>
      </c>
    </row>
    <row r="4905" spans="1:4" ht="13.5">
      <c r="A4905" s="197">
        <v>95208</v>
      </c>
      <c r="B4905" s="197" t="s">
        <v>27065</v>
      </c>
      <c r="C4905" s="197" t="s">
        <v>170</v>
      </c>
      <c r="D4905" s="198">
        <v>69.12</v>
      </c>
    </row>
    <row r="4906" spans="1:4" ht="13.5">
      <c r="A4906" s="197">
        <v>95209</v>
      </c>
      <c r="B4906" s="197" t="s">
        <v>27066</v>
      </c>
      <c r="C4906" s="197" t="s">
        <v>170</v>
      </c>
      <c r="D4906" s="198">
        <v>25.42</v>
      </c>
    </row>
    <row r="4907" spans="1:4" ht="13.5">
      <c r="A4907" s="197">
        <v>95210</v>
      </c>
      <c r="B4907" s="197" t="s">
        <v>27067</v>
      </c>
      <c r="C4907" s="197" t="s">
        <v>170</v>
      </c>
      <c r="D4907" s="198">
        <v>335.51</v>
      </c>
    </row>
    <row r="4908" spans="1:4" ht="13.5">
      <c r="A4908" s="197">
        <v>95211</v>
      </c>
      <c r="B4908" s="197" t="s">
        <v>27068</v>
      </c>
      <c r="C4908" s="197" t="s">
        <v>170</v>
      </c>
      <c r="D4908" s="198">
        <v>717.38</v>
      </c>
    </row>
    <row r="4909" spans="1:4" ht="13.5">
      <c r="A4909" s="197">
        <v>95217</v>
      </c>
      <c r="B4909" s="197" t="s">
        <v>44187</v>
      </c>
      <c r="C4909" s="197" t="s">
        <v>170</v>
      </c>
      <c r="D4909" s="123">
        <v>1060.42</v>
      </c>
    </row>
    <row r="4910" spans="1:4" ht="13.5">
      <c r="A4910" s="197">
        <v>95255</v>
      </c>
      <c r="B4910" s="197" t="s">
        <v>27069</v>
      </c>
      <c r="C4910" s="197" t="s">
        <v>170</v>
      </c>
      <c r="D4910" s="198">
        <v>96.45</v>
      </c>
    </row>
    <row r="4911" spans="1:4" ht="13.5">
      <c r="A4911" s="197">
        <v>95256</v>
      </c>
      <c r="B4911" s="197" t="s">
        <v>27070</v>
      </c>
      <c r="C4911" s="197" t="s">
        <v>170</v>
      </c>
      <c r="D4911" s="198">
        <v>40.92</v>
      </c>
    </row>
    <row r="4912" spans="1:4" ht="13.5">
      <c r="A4912" s="197">
        <v>95257</v>
      </c>
      <c r="B4912" s="197" t="s">
        <v>27071</v>
      </c>
      <c r="C4912" s="197" t="s">
        <v>170</v>
      </c>
      <c r="D4912" s="198">
        <v>45.28</v>
      </c>
    </row>
    <row r="4913" spans="1:4" ht="13.5">
      <c r="A4913" s="197">
        <v>95260</v>
      </c>
      <c r="B4913" s="197" t="s">
        <v>27072</v>
      </c>
      <c r="C4913" s="197" t="s">
        <v>170</v>
      </c>
      <c r="D4913" s="198">
        <v>575.66999999999996</v>
      </c>
    </row>
    <row r="4914" spans="1:4" ht="13.5">
      <c r="A4914" s="197">
        <v>95261</v>
      </c>
      <c r="B4914" s="197" t="s">
        <v>27073</v>
      </c>
      <c r="C4914" s="197" t="s">
        <v>170</v>
      </c>
      <c r="D4914" s="198">
        <v>620.66999999999996</v>
      </c>
    </row>
    <row r="4915" spans="1:4" ht="13.5">
      <c r="A4915" s="197">
        <v>95262</v>
      </c>
      <c r="B4915" s="197" t="s">
        <v>27074</v>
      </c>
      <c r="C4915" s="197" t="s">
        <v>170</v>
      </c>
      <c r="D4915" s="198">
        <v>498.85</v>
      </c>
    </row>
    <row r="4916" spans="1:4" ht="13.5">
      <c r="A4916" s="197">
        <v>95263</v>
      </c>
      <c r="B4916" s="197" t="s">
        <v>27075</v>
      </c>
      <c r="C4916" s="197" t="s">
        <v>170</v>
      </c>
      <c r="D4916" s="198">
        <v>314.77</v>
      </c>
    </row>
    <row r="4917" spans="1:4" ht="13.5">
      <c r="A4917" s="197">
        <v>95266</v>
      </c>
      <c r="B4917" s="197" t="s">
        <v>27076</v>
      </c>
      <c r="C4917" s="197" t="s">
        <v>170</v>
      </c>
      <c r="D4917" s="198">
        <v>329.61</v>
      </c>
    </row>
    <row r="4918" spans="1:4" ht="13.5">
      <c r="A4918" s="197">
        <v>95267</v>
      </c>
      <c r="B4918" s="197" t="s">
        <v>27077</v>
      </c>
      <c r="C4918" s="197" t="s">
        <v>170</v>
      </c>
      <c r="D4918" s="198">
        <v>339.49</v>
      </c>
    </row>
    <row r="4919" spans="1:4" ht="13.5">
      <c r="A4919" s="197">
        <v>95268</v>
      </c>
      <c r="B4919" s="197" t="s">
        <v>27078</v>
      </c>
      <c r="C4919" s="197" t="s">
        <v>170</v>
      </c>
      <c r="D4919" s="198">
        <v>347.06</v>
      </c>
    </row>
    <row r="4920" spans="1:4" ht="13.5">
      <c r="A4920" s="197">
        <v>95269</v>
      </c>
      <c r="B4920" s="197" t="s">
        <v>27079</v>
      </c>
      <c r="C4920" s="197" t="s">
        <v>170</v>
      </c>
      <c r="D4920" s="198">
        <v>316.85000000000002</v>
      </c>
    </row>
    <row r="4921" spans="1:4" ht="13.5">
      <c r="A4921" s="197">
        <v>95272</v>
      </c>
      <c r="B4921" s="197" t="s">
        <v>27080</v>
      </c>
      <c r="C4921" s="197" t="s">
        <v>170</v>
      </c>
      <c r="D4921" s="198">
        <v>336.83</v>
      </c>
    </row>
    <row r="4922" spans="1:4" ht="13.5">
      <c r="A4922" s="197">
        <v>95273</v>
      </c>
      <c r="B4922" s="197" t="s">
        <v>27081</v>
      </c>
      <c r="C4922" s="197" t="s">
        <v>170</v>
      </c>
      <c r="D4922" s="198">
        <v>349.59</v>
      </c>
    </row>
    <row r="4923" spans="1:4" ht="13.5">
      <c r="A4923" s="197">
        <v>95274</v>
      </c>
      <c r="B4923" s="197" t="s">
        <v>27082</v>
      </c>
      <c r="C4923" s="197" t="s">
        <v>170</v>
      </c>
      <c r="D4923" s="198">
        <v>357.56</v>
      </c>
    </row>
    <row r="4924" spans="1:4" ht="13.5">
      <c r="A4924" s="197">
        <v>95275</v>
      </c>
      <c r="B4924" s="197" t="s">
        <v>27083</v>
      </c>
      <c r="C4924" s="197" t="s">
        <v>170</v>
      </c>
      <c r="D4924" s="198">
        <v>314.77</v>
      </c>
    </row>
    <row r="4925" spans="1:4" ht="13.5">
      <c r="A4925" s="197">
        <v>95278</v>
      </c>
      <c r="B4925" s="197" t="s">
        <v>27084</v>
      </c>
      <c r="C4925" s="197" t="s">
        <v>170</v>
      </c>
      <c r="D4925" s="198">
        <v>928.9</v>
      </c>
    </row>
    <row r="4926" spans="1:4" ht="13.5">
      <c r="A4926" s="197">
        <v>95279</v>
      </c>
      <c r="B4926" s="197" t="s">
        <v>44188</v>
      </c>
      <c r="C4926" s="197" t="s">
        <v>170</v>
      </c>
      <c r="D4926" s="198">
        <v>695.63</v>
      </c>
    </row>
    <row r="4927" spans="1:4" ht="13.5">
      <c r="A4927" s="197">
        <v>95280</v>
      </c>
      <c r="B4927" s="197" t="s">
        <v>27085</v>
      </c>
      <c r="C4927" s="197" t="s">
        <v>170</v>
      </c>
      <c r="D4927" s="123">
        <v>1761.6</v>
      </c>
    </row>
    <row r="4928" spans="1:4" ht="13.5">
      <c r="A4928" s="197">
        <v>95281</v>
      </c>
      <c r="B4928" s="197" t="s">
        <v>266</v>
      </c>
      <c r="C4928" s="197" t="s">
        <v>170</v>
      </c>
      <c r="D4928" s="123">
        <v>2400.5500000000002</v>
      </c>
    </row>
    <row r="4929" spans="1:4" ht="13.5">
      <c r="A4929" s="197">
        <v>95617</v>
      </c>
      <c r="B4929" s="197" t="s">
        <v>27086</v>
      </c>
      <c r="C4929" s="197" t="s">
        <v>170</v>
      </c>
      <c r="D4929" s="123">
        <v>3762.79</v>
      </c>
    </row>
    <row r="4930" spans="1:4" ht="13.5">
      <c r="A4930" s="197">
        <v>95618</v>
      </c>
      <c r="B4930" s="197" t="s">
        <v>27087</v>
      </c>
      <c r="C4930" s="197" t="s">
        <v>170</v>
      </c>
      <c r="D4930" s="123">
        <v>5092.21</v>
      </c>
    </row>
    <row r="4931" spans="1:4" ht="13.5">
      <c r="A4931" s="197">
        <v>95619</v>
      </c>
      <c r="B4931" s="197" t="s">
        <v>27088</v>
      </c>
      <c r="C4931" s="197" t="s">
        <v>170</v>
      </c>
      <c r="D4931" s="123">
        <v>5904.53</v>
      </c>
    </row>
    <row r="4932" spans="1:4" ht="13.5">
      <c r="A4932" s="197">
        <v>95627</v>
      </c>
      <c r="B4932" s="197" t="s">
        <v>27089</v>
      </c>
      <c r="C4932" s="197" t="s">
        <v>170</v>
      </c>
      <c r="D4932" s="123">
        <v>6979.74</v>
      </c>
    </row>
    <row r="4933" spans="1:4" ht="13.5">
      <c r="A4933" s="197">
        <v>95628</v>
      </c>
      <c r="B4933" s="197" t="s">
        <v>268</v>
      </c>
      <c r="C4933" s="197" t="s">
        <v>170</v>
      </c>
      <c r="D4933" s="123">
        <v>1553.38</v>
      </c>
    </row>
    <row r="4934" spans="1:4" ht="13.5">
      <c r="A4934" s="197">
        <v>95629</v>
      </c>
      <c r="B4934" s="197" t="s">
        <v>27090</v>
      </c>
      <c r="C4934" s="197" t="s">
        <v>170</v>
      </c>
      <c r="D4934" s="123">
        <v>3237.42</v>
      </c>
    </row>
    <row r="4935" spans="1:4" ht="13.5">
      <c r="A4935" s="197">
        <v>95630</v>
      </c>
      <c r="B4935" s="197" t="s">
        <v>27091</v>
      </c>
      <c r="C4935" s="197" t="s">
        <v>170</v>
      </c>
      <c r="D4935" s="123">
        <v>4520.37</v>
      </c>
    </row>
    <row r="4936" spans="1:4" ht="13.5">
      <c r="A4936" s="197">
        <v>95698</v>
      </c>
      <c r="B4936" s="197" t="s">
        <v>27092</v>
      </c>
      <c r="C4936" s="197" t="s">
        <v>170</v>
      </c>
      <c r="D4936" s="123">
        <v>6248.37</v>
      </c>
    </row>
    <row r="4937" spans="1:4" ht="13.5">
      <c r="A4937" s="197">
        <v>95699</v>
      </c>
      <c r="B4937" s="197" t="s">
        <v>27093</v>
      </c>
      <c r="C4937" s="197" t="s">
        <v>170</v>
      </c>
      <c r="D4937" s="123">
        <v>2399.4</v>
      </c>
    </row>
    <row r="4938" spans="1:4" ht="13.5">
      <c r="A4938" s="197">
        <v>95700</v>
      </c>
      <c r="B4938" s="197" t="s">
        <v>27094</v>
      </c>
      <c r="C4938" s="197" t="s">
        <v>170</v>
      </c>
      <c r="D4938" s="123">
        <v>3645.31</v>
      </c>
    </row>
    <row r="4939" spans="1:4" ht="13.5">
      <c r="A4939" s="197">
        <v>95701</v>
      </c>
      <c r="B4939" s="197" t="s">
        <v>27095</v>
      </c>
      <c r="C4939" s="197" t="s">
        <v>170</v>
      </c>
      <c r="D4939" s="123">
        <v>4172.13</v>
      </c>
    </row>
    <row r="4940" spans="1:4" ht="13.5">
      <c r="A4940" s="197">
        <v>95704</v>
      </c>
      <c r="B4940" s="197" t="s">
        <v>27096</v>
      </c>
      <c r="C4940" s="197" t="s">
        <v>170</v>
      </c>
      <c r="D4940" s="123">
        <v>5755.79</v>
      </c>
    </row>
    <row r="4941" spans="1:4" ht="13.5">
      <c r="A4941" s="197">
        <v>95705</v>
      </c>
      <c r="B4941" s="197" t="s">
        <v>27097</v>
      </c>
      <c r="C4941" s="197" t="s">
        <v>170</v>
      </c>
      <c r="D4941" s="123">
        <v>6129.58</v>
      </c>
    </row>
    <row r="4942" spans="1:4" ht="13.5">
      <c r="A4942" s="197">
        <v>95706</v>
      </c>
      <c r="B4942" s="197" t="s">
        <v>27098</v>
      </c>
      <c r="C4942" s="197" t="s">
        <v>170</v>
      </c>
      <c r="D4942" s="123">
        <v>8197.85</v>
      </c>
    </row>
    <row r="4943" spans="1:4" ht="13.5">
      <c r="A4943" s="197">
        <v>95707</v>
      </c>
      <c r="B4943" s="197" t="s">
        <v>27099</v>
      </c>
      <c r="C4943" s="197" t="s">
        <v>170</v>
      </c>
      <c r="D4943" s="123">
        <v>11588.16</v>
      </c>
    </row>
    <row r="4944" spans="1:4" ht="13.5">
      <c r="A4944" s="197">
        <v>95710</v>
      </c>
      <c r="B4944" s="197" t="s">
        <v>27100</v>
      </c>
      <c r="C4944" s="197" t="s">
        <v>170</v>
      </c>
      <c r="D4944" s="123">
        <v>15457.15</v>
      </c>
    </row>
    <row r="4945" spans="1:4" ht="13.5">
      <c r="A4945" s="197">
        <v>95711</v>
      </c>
      <c r="B4945" s="197" t="s">
        <v>27101</v>
      </c>
      <c r="C4945" s="197" t="s">
        <v>170</v>
      </c>
      <c r="D4945" s="123">
        <v>17774.55</v>
      </c>
    </row>
    <row r="4946" spans="1:4" ht="13.5">
      <c r="A4946" s="197">
        <v>95712</v>
      </c>
      <c r="B4946" s="197" t="s">
        <v>27102</v>
      </c>
      <c r="C4946" s="197" t="s">
        <v>170</v>
      </c>
      <c r="D4946" s="123">
        <v>19645.68</v>
      </c>
    </row>
    <row r="4947" spans="1:4" ht="13.5">
      <c r="A4947" s="197">
        <v>95713</v>
      </c>
      <c r="B4947" s="197" t="s">
        <v>27103</v>
      </c>
      <c r="C4947" s="197" t="s">
        <v>170</v>
      </c>
      <c r="D4947" s="123">
        <v>5064.18</v>
      </c>
    </row>
    <row r="4948" spans="1:4" ht="13.5">
      <c r="A4948" s="197">
        <v>95716</v>
      </c>
      <c r="B4948" s="197" t="s">
        <v>27104</v>
      </c>
      <c r="C4948" s="197" t="s">
        <v>170</v>
      </c>
      <c r="D4948" s="123">
        <v>7802.35</v>
      </c>
    </row>
    <row r="4949" spans="1:4" ht="13.5">
      <c r="A4949" s="197">
        <v>95717</v>
      </c>
      <c r="B4949" s="197" t="s">
        <v>27105</v>
      </c>
      <c r="C4949" s="197" t="s">
        <v>170</v>
      </c>
      <c r="D4949" s="123">
        <v>11954.82</v>
      </c>
    </row>
    <row r="4950" spans="1:4" ht="13.5">
      <c r="A4950" s="197">
        <v>95718</v>
      </c>
      <c r="B4950" s="197" t="s">
        <v>27106</v>
      </c>
      <c r="C4950" s="197" t="s">
        <v>170</v>
      </c>
      <c r="D4950" s="123">
        <v>15461.53</v>
      </c>
    </row>
    <row r="4951" spans="1:4" ht="13.5">
      <c r="A4951" s="197">
        <v>95719</v>
      </c>
      <c r="B4951" s="197" t="s">
        <v>27107</v>
      </c>
      <c r="C4951" s="197" t="s">
        <v>170</v>
      </c>
      <c r="D4951" s="123">
        <v>17716.55</v>
      </c>
    </row>
    <row r="4952" spans="1:4" ht="13.5">
      <c r="A4952" s="197">
        <v>95869</v>
      </c>
      <c r="B4952" s="197" t="s">
        <v>27108</v>
      </c>
      <c r="C4952" s="197" t="s">
        <v>170</v>
      </c>
      <c r="D4952" s="123">
        <v>20799.16</v>
      </c>
    </row>
    <row r="4953" spans="1:4" ht="13.5">
      <c r="A4953" s="197">
        <v>95870</v>
      </c>
      <c r="B4953" s="197" t="s">
        <v>27109</v>
      </c>
      <c r="C4953" s="197" t="s">
        <v>170</v>
      </c>
      <c r="D4953" s="123">
        <v>5542.63</v>
      </c>
    </row>
    <row r="4954" spans="1:4" ht="13.5">
      <c r="A4954" s="197">
        <v>95871</v>
      </c>
      <c r="B4954" s="197" t="s">
        <v>27110</v>
      </c>
      <c r="C4954" s="197" t="s">
        <v>170</v>
      </c>
      <c r="D4954" s="123">
        <v>9640.5499999999993</v>
      </c>
    </row>
    <row r="4955" spans="1:4" ht="13.5">
      <c r="A4955" s="197">
        <v>95874</v>
      </c>
      <c r="B4955" s="197" t="s">
        <v>27111</v>
      </c>
      <c r="C4955" s="197" t="s">
        <v>170</v>
      </c>
      <c r="D4955" s="123">
        <v>12283.04</v>
      </c>
    </row>
    <row r="4956" spans="1:4" ht="13.5">
      <c r="A4956" s="197">
        <v>96008</v>
      </c>
      <c r="B4956" s="197" t="s">
        <v>27112</v>
      </c>
      <c r="C4956" s="197" t="s">
        <v>170</v>
      </c>
      <c r="D4956" s="123">
        <v>18108.66</v>
      </c>
    </row>
    <row r="4957" spans="1:4" ht="13.5">
      <c r="A4957" s="197">
        <v>96009</v>
      </c>
      <c r="B4957" s="197" t="s">
        <v>27113</v>
      </c>
      <c r="C4957" s="197" t="s">
        <v>170</v>
      </c>
      <c r="D4957" s="123">
        <v>4172.1000000000004</v>
      </c>
    </row>
    <row r="4958" spans="1:4" ht="13.5">
      <c r="A4958" s="197">
        <v>96011</v>
      </c>
      <c r="B4958" s="197" t="s">
        <v>27114</v>
      </c>
      <c r="C4958" s="197" t="s">
        <v>170</v>
      </c>
      <c r="D4958" s="123">
        <v>5513.03</v>
      </c>
    </row>
    <row r="4959" spans="1:4" ht="13.5">
      <c r="A4959" s="197">
        <v>96012</v>
      </c>
      <c r="B4959" s="197" t="s">
        <v>27115</v>
      </c>
      <c r="C4959" s="197" t="s">
        <v>170</v>
      </c>
      <c r="D4959" s="123">
        <v>7741.54</v>
      </c>
    </row>
    <row r="4960" spans="1:4" ht="13.5">
      <c r="A4960" s="197">
        <v>96015</v>
      </c>
      <c r="B4960" s="197" t="s">
        <v>27116</v>
      </c>
      <c r="C4960" s="197" t="s">
        <v>170</v>
      </c>
      <c r="D4960" s="123">
        <v>10491.68</v>
      </c>
    </row>
    <row r="4961" spans="1:4" ht="13.5">
      <c r="A4961" s="197">
        <v>96016</v>
      </c>
      <c r="B4961" s="197" t="s">
        <v>27117</v>
      </c>
      <c r="C4961" s="197" t="s">
        <v>170</v>
      </c>
      <c r="D4961" s="123">
        <v>11861.19</v>
      </c>
    </row>
    <row r="4962" spans="1:4" ht="13.5">
      <c r="A4962" s="197">
        <v>96018</v>
      </c>
      <c r="B4962" s="197" t="s">
        <v>27118</v>
      </c>
      <c r="C4962" s="197" t="s">
        <v>170</v>
      </c>
      <c r="D4962" s="123">
        <v>12694.61</v>
      </c>
    </row>
    <row r="4963" spans="1:4" ht="13.5">
      <c r="A4963" s="197">
        <v>96019</v>
      </c>
      <c r="B4963" s="197" t="s">
        <v>27119</v>
      </c>
      <c r="C4963" s="197" t="s">
        <v>170</v>
      </c>
      <c r="D4963" s="123">
        <v>3552.12</v>
      </c>
    </row>
    <row r="4964" spans="1:4" ht="13.5">
      <c r="A4964" s="197">
        <v>96023</v>
      </c>
      <c r="B4964" s="197" t="s">
        <v>27120</v>
      </c>
      <c r="C4964" s="197" t="s">
        <v>170</v>
      </c>
      <c r="D4964" s="123">
        <v>5592.93</v>
      </c>
    </row>
    <row r="4965" spans="1:4" ht="13.5">
      <c r="A4965" s="197">
        <v>96024</v>
      </c>
      <c r="B4965" s="197" t="s">
        <v>27121</v>
      </c>
      <c r="C4965" s="197" t="s">
        <v>170</v>
      </c>
      <c r="D4965" s="123">
        <v>8751.06</v>
      </c>
    </row>
    <row r="4966" spans="1:4" ht="13.5">
      <c r="A4966" s="197">
        <v>96026</v>
      </c>
      <c r="B4966" s="197" t="s">
        <v>27122</v>
      </c>
      <c r="C4966" s="197" t="s">
        <v>170</v>
      </c>
      <c r="D4966" s="123">
        <v>11271.26</v>
      </c>
    </row>
    <row r="4967" spans="1:4" ht="13.5">
      <c r="A4967" s="197">
        <v>96027</v>
      </c>
      <c r="B4967" s="197" t="s">
        <v>27123</v>
      </c>
      <c r="C4967" s="197" t="s">
        <v>170</v>
      </c>
      <c r="D4967" s="123">
        <v>13233.22</v>
      </c>
    </row>
    <row r="4968" spans="1:4" ht="13.5">
      <c r="A4968" s="197">
        <v>96030</v>
      </c>
      <c r="B4968" s="197" t="s">
        <v>27124</v>
      </c>
      <c r="C4968" s="197" t="s">
        <v>170</v>
      </c>
      <c r="D4968" s="123">
        <v>15607.3</v>
      </c>
    </row>
    <row r="4969" spans="1:4" ht="13.5">
      <c r="A4969" s="197">
        <v>96031</v>
      </c>
      <c r="B4969" s="197" t="s">
        <v>27125</v>
      </c>
      <c r="C4969" s="197" t="s">
        <v>170</v>
      </c>
      <c r="D4969" s="123">
        <v>2921.45</v>
      </c>
    </row>
    <row r="4970" spans="1:4" ht="13.5">
      <c r="A4970" s="197">
        <v>96032</v>
      </c>
      <c r="B4970" s="197" t="s">
        <v>27126</v>
      </c>
      <c r="C4970" s="197" t="s">
        <v>170</v>
      </c>
      <c r="D4970" s="123">
        <v>4986.32</v>
      </c>
    </row>
    <row r="4971" spans="1:4" ht="13.5">
      <c r="A4971" s="197">
        <v>96033</v>
      </c>
      <c r="B4971" s="197" t="s">
        <v>27127</v>
      </c>
      <c r="C4971" s="197" t="s">
        <v>170</v>
      </c>
      <c r="D4971" s="123">
        <v>6499.33</v>
      </c>
    </row>
    <row r="4972" spans="1:4" ht="13.5">
      <c r="A4972" s="197">
        <v>96034</v>
      </c>
      <c r="B4972" s="197" t="s">
        <v>27128</v>
      </c>
      <c r="C4972" s="197" t="s">
        <v>170</v>
      </c>
      <c r="D4972" s="123">
        <v>9593.9</v>
      </c>
    </row>
    <row r="4973" spans="1:4" ht="13.5">
      <c r="A4973" s="197">
        <v>96053</v>
      </c>
      <c r="B4973" s="197" t="s">
        <v>27129</v>
      </c>
      <c r="C4973" s="197" t="s">
        <v>170</v>
      </c>
      <c r="D4973" s="198">
        <v>889.24</v>
      </c>
    </row>
    <row r="4974" spans="1:4" ht="13.5">
      <c r="A4974" s="197">
        <v>96054</v>
      </c>
      <c r="B4974" s="197" t="s">
        <v>27130</v>
      </c>
      <c r="C4974" s="197" t="s">
        <v>170</v>
      </c>
      <c r="D4974" s="198">
        <v>485.44</v>
      </c>
    </row>
    <row r="4975" spans="1:4" ht="13.5">
      <c r="A4975" s="197">
        <v>96055</v>
      </c>
      <c r="B4975" s="197" t="s">
        <v>27131</v>
      </c>
      <c r="C4975" s="197" t="s">
        <v>170</v>
      </c>
      <c r="D4975" s="198">
        <v>65.73</v>
      </c>
    </row>
    <row r="4976" spans="1:4" ht="13.5">
      <c r="A4976" s="197">
        <v>96056</v>
      </c>
      <c r="B4976" s="197" t="s">
        <v>27132</v>
      </c>
      <c r="C4976" s="197" t="s">
        <v>170</v>
      </c>
      <c r="D4976" s="198">
        <v>142.16</v>
      </c>
    </row>
    <row r="4977" spans="1:4" ht="13.5">
      <c r="A4977" s="197">
        <v>96057</v>
      </c>
      <c r="B4977" s="197" t="s">
        <v>27133</v>
      </c>
      <c r="C4977" s="197" t="s">
        <v>170</v>
      </c>
      <c r="D4977" s="198">
        <v>636.98</v>
      </c>
    </row>
    <row r="4978" spans="1:4" ht="13.5">
      <c r="A4978" s="197">
        <v>96060</v>
      </c>
      <c r="B4978" s="197" t="s">
        <v>27134</v>
      </c>
      <c r="C4978" s="197" t="s">
        <v>170</v>
      </c>
      <c r="D4978" s="198">
        <v>128.88999999999999</v>
      </c>
    </row>
    <row r="4979" spans="1:4" ht="13.5">
      <c r="A4979" s="197">
        <v>96061</v>
      </c>
      <c r="B4979" s="197" t="s">
        <v>27135</v>
      </c>
      <c r="C4979" s="197" t="s">
        <v>170</v>
      </c>
      <c r="D4979" s="198">
        <v>158.63999999999999</v>
      </c>
    </row>
    <row r="4980" spans="1:4" ht="13.5">
      <c r="A4980" s="197">
        <v>96062</v>
      </c>
      <c r="B4980" s="197" t="s">
        <v>27136</v>
      </c>
      <c r="C4980" s="197" t="s">
        <v>170</v>
      </c>
      <c r="D4980" s="198">
        <v>273.22000000000003</v>
      </c>
    </row>
    <row r="4981" spans="1:4" ht="13.5">
      <c r="A4981" s="197">
        <v>96241</v>
      </c>
      <c r="B4981" s="197" t="s">
        <v>44189</v>
      </c>
      <c r="C4981" s="197" t="s">
        <v>170</v>
      </c>
      <c r="D4981" s="198">
        <v>17.420000000000002</v>
      </c>
    </row>
    <row r="4982" spans="1:4" ht="13.5">
      <c r="A4982" s="197">
        <v>96242</v>
      </c>
      <c r="B4982" s="197" t="s">
        <v>44190</v>
      </c>
      <c r="C4982" s="197" t="s">
        <v>170</v>
      </c>
      <c r="D4982" s="198">
        <v>22.12</v>
      </c>
    </row>
    <row r="4983" spans="1:4" ht="13.5">
      <c r="A4983" s="197">
        <v>96243</v>
      </c>
      <c r="B4983" s="197" t="s">
        <v>44191</v>
      </c>
      <c r="C4983" s="197" t="s">
        <v>170</v>
      </c>
      <c r="D4983" s="198">
        <v>22.97</v>
      </c>
    </row>
    <row r="4984" spans="1:4" ht="13.5">
      <c r="A4984" s="197">
        <v>96244</v>
      </c>
      <c r="B4984" s="197" t="s">
        <v>44192</v>
      </c>
      <c r="C4984" s="197" t="s">
        <v>170</v>
      </c>
      <c r="D4984" s="198">
        <v>26.09</v>
      </c>
    </row>
    <row r="4985" spans="1:4" ht="13.5">
      <c r="A4985" s="197">
        <v>96301</v>
      </c>
      <c r="B4985" s="197" t="s">
        <v>44193</v>
      </c>
      <c r="C4985" s="197" t="s">
        <v>170</v>
      </c>
      <c r="D4985" s="198">
        <v>356.17</v>
      </c>
    </row>
    <row r="4986" spans="1:4" ht="13.5">
      <c r="A4986" s="197">
        <v>96457</v>
      </c>
      <c r="B4986" s="197" t="s">
        <v>27137</v>
      </c>
      <c r="C4986" s="197" t="s">
        <v>170</v>
      </c>
      <c r="D4986" s="198">
        <v>33.83</v>
      </c>
    </row>
    <row r="4987" spans="1:4" ht="13.5">
      <c r="A4987" s="197">
        <v>96458</v>
      </c>
      <c r="B4987" s="197" t="s">
        <v>27138</v>
      </c>
      <c r="C4987" s="197" t="s">
        <v>170</v>
      </c>
      <c r="D4987" s="198">
        <v>38.380000000000003</v>
      </c>
    </row>
    <row r="4988" spans="1:4" ht="13.5">
      <c r="A4988" s="197">
        <v>96459</v>
      </c>
      <c r="B4988" s="197" t="s">
        <v>27139</v>
      </c>
      <c r="C4988" s="197" t="s">
        <v>170</v>
      </c>
      <c r="D4988" s="198">
        <v>35.909999999999997</v>
      </c>
    </row>
    <row r="4989" spans="1:4" ht="13.5">
      <c r="A4989" s="197">
        <v>96460</v>
      </c>
      <c r="B4989" s="197" t="s">
        <v>27140</v>
      </c>
      <c r="C4989" s="197" t="s">
        <v>170</v>
      </c>
      <c r="D4989" s="198">
        <v>41.45</v>
      </c>
    </row>
    <row r="4990" spans="1:4" ht="13.5">
      <c r="A4990" s="197">
        <v>98760</v>
      </c>
      <c r="B4990" s="197" t="s">
        <v>27141</v>
      </c>
      <c r="C4990" s="197" t="s">
        <v>170</v>
      </c>
      <c r="D4990" s="198">
        <v>629.58000000000004</v>
      </c>
    </row>
    <row r="4991" spans="1:4" ht="13.5">
      <c r="A4991" s="197">
        <v>98761</v>
      </c>
      <c r="B4991" s="197" t="s">
        <v>27142</v>
      </c>
      <c r="C4991" s="197" t="s">
        <v>170</v>
      </c>
      <c r="D4991" s="198">
        <v>340.53</v>
      </c>
    </row>
    <row r="4992" spans="1:4" ht="13.5">
      <c r="A4992" s="197">
        <v>98762</v>
      </c>
      <c r="B4992" s="197" t="s">
        <v>44194</v>
      </c>
      <c r="C4992" s="197" t="s">
        <v>170</v>
      </c>
      <c r="D4992" s="198">
        <v>54.59</v>
      </c>
    </row>
    <row r="4993" spans="1:4" ht="13.5">
      <c r="A4993" s="197">
        <v>98763</v>
      </c>
      <c r="B4993" s="197" t="s">
        <v>44195</v>
      </c>
      <c r="C4993" s="197" t="s">
        <v>170</v>
      </c>
      <c r="D4993" s="198">
        <v>58.17</v>
      </c>
    </row>
    <row r="4994" spans="1:4" ht="13.5">
      <c r="A4994" s="197">
        <v>99829</v>
      </c>
      <c r="B4994" s="197" t="s">
        <v>44196</v>
      </c>
      <c r="C4994" s="197" t="s">
        <v>170</v>
      </c>
      <c r="D4994" s="198">
        <v>53.31</v>
      </c>
    </row>
    <row r="4995" spans="1:4" ht="13.5">
      <c r="A4995" s="197">
        <v>99830</v>
      </c>
      <c r="B4995" s="197" t="s">
        <v>44197</v>
      </c>
      <c r="C4995" s="197" t="s">
        <v>170</v>
      </c>
      <c r="D4995" s="198">
        <v>60.96</v>
      </c>
    </row>
    <row r="4996" spans="1:4" ht="13.5">
      <c r="A4996" s="197">
        <v>99831</v>
      </c>
      <c r="B4996" s="197" t="s">
        <v>44198</v>
      </c>
      <c r="C4996" s="197" t="s">
        <v>170</v>
      </c>
      <c r="D4996" s="198">
        <v>37.51</v>
      </c>
    </row>
    <row r="4997" spans="1:4" ht="13.5">
      <c r="A4997" s="197">
        <v>99832</v>
      </c>
      <c r="B4997" s="197" t="s">
        <v>44199</v>
      </c>
      <c r="C4997" s="197" t="s">
        <v>170</v>
      </c>
      <c r="D4997" s="198">
        <v>37.97</v>
      </c>
    </row>
    <row r="4998" spans="1:4" ht="13.5">
      <c r="A4998" s="197">
        <v>100637</v>
      </c>
      <c r="B4998" s="197" t="s">
        <v>44200</v>
      </c>
      <c r="C4998" s="197" t="s">
        <v>170</v>
      </c>
      <c r="D4998" s="198">
        <v>56.74</v>
      </c>
    </row>
    <row r="4999" spans="1:4" ht="13.5">
      <c r="A4999" s="197">
        <v>100638</v>
      </c>
      <c r="B4999" s="197" t="s">
        <v>44201</v>
      </c>
      <c r="C4999" s="197" t="s">
        <v>170</v>
      </c>
      <c r="D4999" s="198">
        <v>77.150000000000006</v>
      </c>
    </row>
    <row r="5000" spans="1:4" ht="13.5">
      <c r="A5000" s="197">
        <v>100639</v>
      </c>
      <c r="B5000" s="197" t="s">
        <v>44202</v>
      </c>
      <c r="C5000" s="197" t="s">
        <v>170</v>
      </c>
      <c r="D5000" s="198">
        <v>79.38</v>
      </c>
    </row>
    <row r="5001" spans="1:4" ht="13.5">
      <c r="A5001" s="197">
        <v>100640</v>
      </c>
      <c r="B5001" s="197" t="s">
        <v>44203</v>
      </c>
      <c r="C5001" s="197" t="s">
        <v>170</v>
      </c>
      <c r="D5001" s="198">
        <v>145.36000000000001</v>
      </c>
    </row>
    <row r="5002" spans="1:4" ht="13.5">
      <c r="A5002" s="197">
        <v>100643</v>
      </c>
      <c r="B5002" s="197" t="s">
        <v>44204</v>
      </c>
      <c r="C5002" s="197" t="s">
        <v>170</v>
      </c>
      <c r="D5002" s="198">
        <v>39.799999999999997</v>
      </c>
    </row>
    <row r="5003" spans="1:4" ht="13.5">
      <c r="A5003" s="197">
        <v>100644</v>
      </c>
      <c r="B5003" s="197" t="s">
        <v>44205</v>
      </c>
      <c r="C5003" s="197" t="s">
        <v>170</v>
      </c>
      <c r="D5003" s="198">
        <v>54.21</v>
      </c>
    </row>
    <row r="5004" spans="1:4" ht="13.5">
      <c r="A5004" s="197">
        <v>100645</v>
      </c>
      <c r="B5004" s="197" t="s">
        <v>44206</v>
      </c>
      <c r="C5004" s="197" t="s">
        <v>170</v>
      </c>
      <c r="D5004" s="198">
        <v>68.87</v>
      </c>
    </row>
    <row r="5005" spans="1:4" ht="13.5">
      <c r="A5005" s="197">
        <v>100646</v>
      </c>
      <c r="B5005" s="197" t="s">
        <v>44207</v>
      </c>
      <c r="C5005" s="197" t="s">
        <v>170</v>
      </c>
      <c r="D5005" s="198">
        <v>94.45</v>
      </c>
    </row>
    <row r="5006" spans="1:4" ht="13.5">
      <c r="A5006" s="197">
        <v>102270</v>
      </c>
      <c r="B5006" s="197" t="s">
        <v>44208</v>
      </c>
      <c r="C5006" s="197" t="s">
        <v>170</v>
      </c>
      <c r="D5006" s="198">
        <v>182.27</v>
      </c>
    </row>
    <row r="5007" spans="1:4" ht="13.5">
      <c r="A5007" s="197">
        <v>102271</v>
      </c>
      <c r="B5007" s="197" t="s">
        <v>44209</v>
      </c>
      <c r="C5007" s="197" t="s">
        <v>170</v>
      </c>
      <c r="D5007" s="198">
        <v>221.69</v>
      </c>
    </row>
    <row r="5008" spans="1:4" ht="13.5">
      <c r="A5008" s="197">
        <v>102272</v>
      </c>
      <c r="B5008" s="197" t="s">
        <v>44210</v>
      </c>
      <c r="C5008" s="197" t="s">
        <v>170</v>
      </c>
      <c r="D5008" s="198">
        <v>436.73</v>
      </c>
    </row>
    <row r="5009" spans="1:4" ht="13.5">
      <c r="A5009" s="197">
        <v>102273</v>
      </c>
      <c r="B5009" s="197" t="s">
        <v>44211</v>
      </c>
      <c r="C5009" s="197" t="s">
        <v>170</v>
      </c>
      <c r="D5009" s="198">
        <v>74.03</v>
      </c>
    </row>
    <row r="5010" spans="1:4" ht="13.5">
      <c r="A5010" s="197">
        <v>102809</v>
      </c>
      <c r="B5010" s="197" t="s">
        <v>44212</v>
      </c>
      <c r="C5010" s="197" t="s">
        <v>170</v>
      </c>
      <c r="D5010" s="198">
        <v>100.35</v>
      </c>
    </row>
    <row r="5011" spans="1:4" ht="13.5">
      <c r="A5011" s="197">
        <v>102815</v>
      </c>
      <c r="B5011" s="197" t="s">
        <v>44213</v>
      </c>
      <c r="C5011" s="197" t="s">
        <v>170</v>
      </c>
      <c r="D5011" s="198">
        <v>107.49</v>
      </c>
    </row>
    <row r="5012" spans="1:4" ht="13.5">
      <c r="A5012" s="197">
        <v>102826</v>
      </c>
      <c r="B5012" s="197" t="s">
        <v>44214</v>
      </c>
      <c r="C5012" s="197" t="s">
        <v>170</v>
      </c>
      <c r="D5012" s="198">
        <v>70.510000000000005</v>
      </c>
    </row>
    <row r="5013" spans="1:4" ht="13.5">
      <c r="A5013" s="197">
        <v>102832</v>
      </c>
      <c r="B5013" s="197" t="s">
        <v>44215</v>
      </c>
      <c r="C5013" s="197" t="s">
        <v>170</v>
      </c>
      <c r="D5013" s="198">
        <v>79.180000000000007</v>
      </c>
    </row>
    <row r="5014" spans="1:4" ht="13.5">
      <c r="A5014" s="197">
        <v>102843</v>
      </c>
      <c r="B5014" s="197" t="s">
        <v>44216</v>
      </c>
      <c r="C5014" s="197" t="s">
        <v>170</v>
      </c>
      <c r="D5014" s="198">
        <v>168.87</v>
      </c>
    </row>
    <row r="5015" spans="1:4" ht="13.5">
      <c r="A5015" s="197">
        <v>102849</v>
      </c>
      <c r="B5015" s="197" t="s">
        <v>44217</v>
      </c>
      <c r="C5015" s="197" t="s">
        <v>170</v>
      </c>
      <c r="D5015" s="198">
        <v>282.89999999999998</v>
      </c>
    </row>
    <row r="5016" spans="1:4" ht="13.5">
      <c r="A5016" s="197">
        <v>102855</v>
      </c>
      <c r="B5016" s="197" t="s">
        <v>44218</v>
      </c>
      <c r="C5016" s="197" t="s">
        <v>170</v>
      </c>
      <c r="D5016" s="198">
        <v>346.37</v>
      </c>
    </row>
    <row r="5017" spans="1:4" ht="13.5">
      <c r="A5017" s="197">
        <v>102861</v>
      </c>
      <c r="B5017" s="197" t="s">
        <v>44219</v>
      </c>
      <c r="C5017" s="197" t="s">
        <v>170</v>
      </c>
      <c r="D5017" s="198">
        <v>444.6</v>
      </c>
    </row>
    <row r="5018" spans="1:4" ht="13.5">
      <c r="A5018" s="197">
        <v>102867</v>
      </c>
      <c r="B5018" s="197" t="s">
        <v>44220</v>
      </c>
      <c r="C5018" s="197" t="s">
        <v>170</v>
      </c>
      <c r="D5018" s="198">
        <v>32.47</v>
      </c>
    </row>
    <row r="5019" spans="1:4" ht="13.5">
      <c r="A5019" s="197">
        <v>102873</v>
      </c>
      <c r="B5019" s="197" t="s">
        <v>44221</v>
      </c>
      <c r="C5019" s="197" t="s">
        <v>170</v>
      </c>
      <c r="D5019" s="198">
        <v>38.950000000000003</v>
      </c>
    </row>
    <row r="5020" spans="1:4" ht="13.5">
      <c r="A5020" s="197">
        <v>102879</v>
      </c>
      <c r="B5020" s="197" t="s">
        <v>44222</v>
      </c>
      <c r="C5020" s="197" t="s">
        <v>170</v>
      </c>
      <c r="D5020" s="198">
        <v>52.58</v>
      </c>
    </row>
    <row r="5021" spans="1:4" ht="13.5">
      <c r="A5021" s="197">
        <v>102885</v>
      </c>
      <c r="B5021" s="197" t="s">
        <v>44223</v>
      </c>
      <c r="C5021" s="197" t="s">
        <v>170</v>
      </c>
      <c r="D5021" s="198">
        <v>77.3</v>
      </c>
    </row>
    <row r="5022" spans="1:4" ht="13.5">
      <c r="A5022" s="197">
        <v>102891</v>
      </c>
      <c r="B5022" s="197" t="s">
        <v>44224</v>
      </c>
      <c r="C5022" s="197" t="s">
        <v>170</v>
      </c>
      <c r="D5022" s="198">
        <v>94.21</v>
      </c>
    </row>
    <row r="5023" spans="1:4" ht="13.5">
      <c r="A5023" s="197">
        <v>102897</v>
      </c>
      <c r="B5023" s="197" t="s">
        <v>44225</v>
      </c>
      <c r="C5023" s="197" t="s">
        <v>170</v>
      </c>
      <c r="D5023" s="198">
        <v>141.66</v>
      </c>
    </row>
    <row r="5024" spans="1:4" ht="13.5">
      <c r="A5024" s="197">
        <v>102903</v>
      </c>
      <c r="B5024" s="197" t="s">
        <v>44226</v>
      </c>
      <c r="C5024" s="197" t="s">
        <v>170</v>
      </c>
      <c r="D5024" s="198">
        <v>55.4</v>
      </c>
    </row>
    <row r="5025" spans="1:4" ht="13.5">
      <c r="A5025" s="197">
        <v>102909</v>
      </c>
      <c r="B5025" s="197" t="s">
        <v>44227</v>
      </c>
      <c r="C5025" s="197" t="s">
        <v>170</v>
      </c>
      <c r="D5025" s="198">
        <v>75.22</v>
      </c>
    </row>
    <row r="5026" spans="1:4" ht="13.5">
      <c r="A5026" s="197">
        <v>102915</v>
      </c>
      <c r="B5026" s="197" t="s">
        <v>44228</v>
      </c>
      <c r="C5026" s="197" t="s">
        <v>170</v>
      </c>
      <c r="D5026" s="198">
        <v>111.5</v>
      </c>
    </row>
    <row r="5027" spans="1:4" ht="13.5">
      <c r="A5027" s="197">
        <v>102927</v>
      </c>
      <c r="B5027" s="197" t="s">
        <v>44229</v>
      </c>
      <c r="C5027" s="197" t="s">
        <v>170</v>
      </c>
      <c r="D5027" s="198">
        <v>126.62</v>
      </c>
    </row>
    <row r="5028" spans="1:4" ht="13.5">
      <c r="A5028" s="197">
        <v>102933</v>
      </c>
      <c r="B5028" s="197" t="s">
        <v>44230</v>
      </c>
      <c r="C5028" s="197" t="s">
        <v>170</v>
      </c>
      <c r="D5028" s="198">
        <v>175.81</v>
      </c>
    </row>
    <row r="5029" spans="1:4" ht="13.5">
      <c r="A5029" s="197">
        <v>102939</v>
      </c>
      <c r="B5029" s="197" t="s">
        <v>44231</v>
      </c>
      <c r="C5029" s="197" t="s">
        <v>170</v>
      </c>
      <c r="D5029" s="198">
        <v>249.7</v>
      </c>
    </row>
    <row r="5030" spans="1:4" ht="13.5">
      <c r="A5030" s="197">
        <v>102945</v>
      </c>
      <c r="B5030" s="197" t="s">
        <v>44232</v>
      </c>
      <c r="C5030" s="197" t="s">
        <v>170</v>
      </c>
      <c r="D5030" s="198">
        <v>341.69</v>
      </c>
    </row>
    <row r="5031" spans="1:4" ht="13.5">
      <c r="A5031" s="197">
        <v>102951</v>
      </c>
      <c r="B5031" s="197" t="s">
        <v>44233</v>
      </c>
      <c r="C5031" s="197" t="s">
        <v>170</v>
      </c>
      <c r="D5031" s="198">
        <v>521.23</v>
      </c>
    </row>
    <row r="5032" spans="1:4" ht="13.5">
      <c r="A5032" s="197">
        <v>102957</v>
      </c>
      <c r="B5032" s="197" t="s">
        <v>44234</v>
      </c>
      <c r="C5032" s="197" t="s">
        <v>170</v>
      </c>
      <c r="D5032" s="198">
        <v>33.6</v>
      </c>
    </row>
    <row r="5033" spans="1:4" ht="13.5">
      <c r="A5033" s="197">
        <v>102963</v>
      </c>
      <c r="B5033" s="197" t="s">
        <v>44235</v>
      </c>
      <c r="C5033" s="197" t="s">
        <v>170</v>
      </c>
      <c r="D5033" s="198">
        <v>37.67</v>
      </c>
    </row>
    <row r="5034" spans="1:4" ht="13.5">
      <c r="A5034" s="197">
        <v>102969</v>
      </c>
      <c r="B5034" s="197" t="s">
        <v>44236</v>
      </c>
      <c r="C5034" s="197" t="s">
        <v>170</v>
      </c>
      <c r="D5034" s="198">
        <v>42.69</v>
      </c>
    </row>
    <row r="5035" spans="1:4" ht="13.5">
      <c r="A5035" s="197">
        <v>102985</v>
      </c>
      <c r="B5035" s="197" t="s">
        <v>44237</v>
      </c>
      <c r="C5035" s="197" t="s">
        <v>170</v>
      </c>
      <c r="D5035" s="198">
        <v>62.9</v>
      </c>
    </row>
    <row r="5036" spans="1:4" ht="13.5">
      <c r="A5036" s="197">
        <v>103156</v>
      </c>
      <c r="B5036" s="197" t="s">
        <v>44238</v>
      </c>
      <c r="C5036" s="197" t="s">
        <v>170</v>
      </c>
      <c r="D5036" s="198">
        <v>74.099999999999994</v>
      </c>
    </row>
    <row r="5037" spans="1:4" ht="13.5">
      <c r="A5037" s="197">
        <v>103162</v>
      </c>
      <c r="B5037" s="197" t="s">
        <v>44239</v>
      </c>
      <c r="C5037" s="197" t="s">
        <v>170</v>
      </c>
      <c r="D5037" s="198">
        <v>105.58</v>
      </c>
    </row>
    <row r="5038" spans="1:4" ht="13.5">
      <c r="A5038" s="197">
        <v>103168</v>
      </c>
      <c r="B5038" s="197" t="s">
        <v>44240</v>
      </c>
      <c r="C5038" s="197" t="s">
        <v>170</v>
      </c>
      <c r="D5038" s="198">
        <v>221.54</v>
      </c>
    </row>
    <row r="5039" spans="1:4" ht="13.5">
      <c r="A5039" s="197">
        <v>103174</v>
      </c>
      <c r="B5039" s="197" t="s">
        <v>44241</v>
      </c>
      <c r="C5039" s="197" t="s">
        <v>170</v>
      </c>
      <c r="D5039" s="198">
        <v>370.06</v>
      </c>
    </row>
    <row r="5040" spans="1:4" ht="13.5">
      <c r="A5040" s="197">
        <v>103180</v>
      </c>
      <c r="B5040" s="197" t="s">
        <v>44242</v>
      </c>
      <c r="C5040" s="197" t="s">
        <v>170</v>
      </c>
      <c r="D5040" s="198">
        <v>336.3</v>
      </c>
    </row>
    <row r="5041" spans="1:4" ht="13.5">
      <c r="A5041" s="197">
        <v>103223</v>
      </c>
      <c r="B5041" s="197" t="s">
        <v>44243</v>
      </c>
      <c r="C5041" s="197" t="s">
        <v>170</v>
      </c>
      <c r="D5041" s="198">
        <v>44.68</v>
      </c>
    </row>
    <row r="5042" spans="1:4" ht="13.5">
      <c r="A5042" s="197">
        <v>103229</v>
      </c>
      <c r="B5042" s="197" t="s">
        <v>44244</v>
      </c>
      <c r="C5042" s="197" t="s">
        <v>170</v>
      </c>
      <c r="D5042" s="198">
        <v>164.29</v>
      </c>
    </row>
    <row r="5043" spans="1:4" ht="13.5">
      <c r="A5043" s="197">
        <v>103235</v>
      </c>
      <c r="B5043" s="197" t="s">
        <v>44245</v>
      </c>
      <c r="C5043" s="197" t="s">
        <v>170</v>
      </c>
      <c r="D5043" s="198">
        <v>33.9</v>
      </c>
    </row>
    <row r="5044" spans="1:4" ht="13.5">
      <c r="A5044" s="197">
        <v>103241</v>
      </c>
      <c r="B5044" s="197" t="s">
        <v>44246</v>
      </c>
      <c r="C5044" s="197" t="s">
        <v>170</v>
      </c>
      <c r="D5044" s="198">
        <v>38.200000000000003</v>
      </c>
    </row>
    <row r="5045" spans="1:4" ht="13.5">
      <c r="A5045" s="197">
        <v>103660</v>
      </c>
      <c r="B5045" s="197" t="s">
        <v>44247</v>
      </c>
      <c r="C5045" s="197" t="s">
        <v>170</v>
      </c>
      <c r="D5045" s="198">
        <v>59.73</v>
      </c>
    </row>
    <row r="5046" spans="1:4" ht="13.5">
      <c r="A5046" s="197">
        <v>103666</v>
      </c>
      <c r="B5046" s="197" t="s">
        <v>44248</v>
      </c>
      <c r="C5046" s="197" t="s">
        <v>170</v>
      </c>
      <c r="D5046" s="198">
        <v>65.03</v>
      </c>
    </row>
    <row r="5047" spans="1:4" ht="13.5">
      <c r="A5047" s="197">
        <v>103792</v>
      </c>
      <c r="B5047" s="197" t="s">
        <v>44249</v>
      </c>
      <c r="C5047" s="197" t="s">
        <v>170</v>
      </c>
      <c r="D5047" s="198">
        <v>96.89</v>
      </c>
    </row>
    <row r="5048" spans="1:4" ht="13.5">
      <c r="A5048" s="197">
        <v>92259</v>
      </c>
      <c r="B5048" s="197" t="s">
        <v>44250</v>
      </c>
      <c r="C5048" s="197" t="s">
        <v>170</v>
      </c>
      <c r="D5048" s="198">
        <v>169.02</v>
      </c>
    </row>
    <row r="5049" spans="1:4" ht="13.5">
      <c r="A5049" s="197">
        <v>92260</v>
      </c>
      <c r="B5049" s="197" t="s">
        <v>44251</v>
      </c>
      <c r="C5049" s="197" t="s">
        <v>170</v>
      </c>
      <c r="D5049" s="198">
        <v>230.23</v>
      </c>
    </row>
    <row r="5050" spans="1:4" ht="13.5">
      <c r="A5050" s="197">
        <v>92261</v>
      </c>
      <c r="B5050" s="197" t="s">
        <v>44252</v>
      </c>
      <c r="C5050" s="197" t="s">
        <v>170</v>
      </c>
      <c r="D5050" s="198">
        <v>397.62</v>
      </c>
    </row>
    <row r="5051" spans="1:4" ht="13.5">
      <c r="A5051" s="197">
        <v>92262</v>
      </c>
      <c r="B5051" s="197" t="s">
        <v>44253</v>
      </c>
      <c r="C5051" s="197" t="s">
        <v>170</v>
      </c>
      <c r="D5051" s="198">
        <v>275.3</v>
      </c>
    </row>
    <row r="5052" spans="1:4" ht="13.5">
      <c r="A5052" s="197">
        <v>92539</v>
      </c>
      <c r="B5052" s="197" t="s">
        <v>44254</v>
      </c>
      <c r="C5052" s="197" t="s">
        <v>170</v>
      </c>
      <c r="D5052" s="198">
        <v>212.7</v>
      </c>
    </row>
    <row r="5053" spans="1:4" ht="13.5">
      <c r="A5053" s="197">
        <v>92540</v>
      </c>
      <c r="B5053" s="197" t="s">
        <v>44255</v>
      </c>
      <c r="C5053" s="197" t="s">
        <v>170</v>
      </c>
      <c r="D5053" s="198">
        <v>29.41</v>
      </c>
    </row>
    <row r="5054" spans="1:4" ht="13.5">
      <c r="A5054" s="197">
        <v>92541</v>
      </c>
      <c r="B5054" s="197" t="s">
        <v>44256</v>
      </c>
      <c r="C5054" s="197" t="s">
        <v>170</v>
      </c>
      <c r="D5054" s="198">
        <v>30.22</v>
      </c>
    </row>
    <row r="5055" spans="1:4" ht="13.5">
      <c r="A5055" s="197">
        <v>92542</v>
      </c>
      <c r="B5055" s="197" t="s">
        <v>44257</v>
      </c>
      <c r="C5055" s="197" t="s">
        <v>170</v>
      </c>
      <c r="D5055" s="198">
        <v>59.49</v>
      </c>
    </row>
    <row r="5056" spans="1:4" ht="13.5">
      <c r="A5056" s="197">
        <v>92543</v>
      </c>
      <c r="B5056" s="197" t="s">
        <v>44258</v>
      </c>
      <c r="C5056" s="197" t="s">
        <v>170</v>
      </c>
      <c r="D5056" s="198">
        <v>79.63</v>
      </c>
    </row>
    <row r="5057" spans="1:4" ht="13.5">
      <c r="A5057" s="197">
        <v>92544</v>
      </c>
      <c r="B5057" s="197" t="s">
        <v>44259</v>
      </c>
      <c r="C5057" s="197" t="s">
        <v>170</v>
      </c>
      <c r="D5057" s="198">
        <v>86.38</v>
      </c>
    </row>
    <row r="5058" spans="1:4" ht="13.5">
      <c r="A5058" s="197">
        <v>92545</v>
      </c>
      <c r="B5058" s="197" t="s">
        <v>44260</v>
      </c>
      <c r="C5058" s="197" t="s">
        <v>170</v>
      </c>
      <c r="D5058" s="198">
        <v>128.75</v>
      </c>
    </row>
    <row r="5059" spans="1:4" ht="13.5">
      <c r="A5059" s="197">
        <v>92546</v>
      </c>
      <c r="B5059" s="197" t="s">
        <v>44261</v>
      </c>
      <c r="C5059" s="197" t="s">
        <v>170</v>
      </c>
      <c r="D5059" s="198">
        <v>25.09</v>
      </c>
    </row>
    <row r="5060" spans="1:4" ht="13.5">
      <c r="A5060" s="197">
        <v>92547</v>
      </c>
      <c r="B5060" s="197" t="s">
        <v>44262</v>
      </c>
      <c r="C5060" s="197" t="s">
        <v>170</v>
      </c>
      <c r="D5060" s="198">
        <v>30.88</v>
      </c>
    </row>
    <row r="5061" spans="1:4" ht="13.5">
      <c r="A5061" s="197">
        <v>92548</v>
      </c>
      <c r="B5061" s="197" t="s">
        <v>44263</v>
      </c>
      <c r="C5061" s="197" t="s">
        <v>170</v>
      </c>
      <c r="D5061" s="198">
        <v>29.06</v>
      </c>
    </row>
    <row r="5062" spans="1:4" ht="13.5">
      <c r="A5062" s="197">
        <v>92549</v>
      </c>
      <c r="B5062" s="197" t="s">
        <v>44264</v>
      </c>
      <c r="C5062" s="197" t="s">
        <v>170</v>
      </c>
      <c r="D5062" s="198">
        <v>39.14</v>
      </c>
    </row>
    <row r="5063" spans="1:4" ht="13.5">
      <c r="A5063" s="197">
        <v>92550</v>
      </c>
      <c r="B5063" s="197" t="s">
        <v>44265</v>
      </c>
      <c r="C5063" s="197" t="s">
        <v>170</v>
      </c>
      <c r="D5063" s="198">
        <v>12.07</v>
      </c>
    </row>
    <row r="5064" spans="1:4" ht="13.5">
      <c r="A5064" s="197">
        <v>92551</v>
      </c>
      <c r="B5064" s="197" t="s">
        <v>44266</v>
      </c>
      <c r="C5064" s="197" t="s">
        <v>170</v>
      </c>
      <c r="D5064" s="198">
        <v>29.22</v>
      </c>
    </row>
    <row r="5065" spans="1:4" ht="13.5">
      <c r="A5065" s="197">
        <v>92552</v>
      </c>
      <c r="B5065" s="197" t="s">
        <v>44267</v>
      </c>
      <c r="C5065" s="197" t="s">
        <v>170</v>
      </c>
      <c r="D5065" s="198">
        <v>30.67</v>
      </c>
    </row>
    <row r="5066" spans="1:4" ht="13.5">
      <c r="A5066" s="197">
        <v>92553</v>
      </c>
      <c r="B5066" s="197" t="s">
        <v>44268</v>
      </c>
      <c r="C5066" s="197" t="s">
        <v>170</v>
      </c>
      <c r="D5066" s="198">
        <v>22.79</v>
      </c>
    </row>
    <row r="5067" spans="1:4" ht="13.5">
      <c r="A5067" s="197">
        <v>92554</v>
      </c>
      <c r="B5067" s="197" t="s">
        <v>44269</v>
      </c>
      <c r="C5067" s="197" t="s">
        <v>170</v>
      </c>
      <c r="D5067" s="198">
        <v>24.86</v>
      </c>
    </row>
    <row r="5068" spans="1:4" ht="13.5">
      <c r="A5068" s="197">
        <v>92555</v>
      </c>
      <c r="B5068" s="197" t="s">
        <v>44270</v>
      </c>
      <c r="C5068" s="197" t="s">
        <v>170</v>
      </c>
      <c r="D5068" s="198">
        <v>27.42</v>
      </c>
    </row>
    <row r="5069" spans="1:4" ht="13.5">
      <c r="A5069" s="197">
        <v>92556</v>
      </c>
      <c r="B5069" s="197" t="s">
        <v>44271</v>
      </c>
      <c r="C5069" s="197" t="s">
        <v>170</v>
      </c>
      <c r="D5069" s="198">
        <v>33.5</v>
      </c>
    </row>
    <row r="5070" spans="1:4" ht="13.5">
      <c r="A5070" s="197">
        <v>92557</v>
      </c>
      <c r="B5070" s="197" t="s">
        <v>44272</v>
      </c>
      <c r="C5070" s="197" t="s">
        <v>170</v>
      </c>
      <c r="D5070" s="198">
        <v>45.39</v>
      </c>
    </row>
    <row r="5071" spans="1:4" ht="13.5">
      <c r="A5071" s="197">
        <v>92558</v>
      </c>
      <c r="B5071" s="197" t="s">
        <v>27143</v>
      </c>
      <c r="C5071" s="197" t="s">
        <v>170</v>
      </c>
      <c r="D5071" s="198">
        <v>183.89</v>
      </c>
    </row>
    <row r="5072" spans="1:4" ht="13.5">
      <c r="A5072" s="197">
        <v>92559</v>
      </c>
      <c r="B5072" s="197" t="s">
        <v>27144</v>
      </c>
      <c r="C5072" s="197" t="s">
        <v>170</v>
      </c>
      <c r="D5072" s="198">
        <v>198.99</v>
      </c>
    </row>
    <row r="5073" spans="1:4" ht="13.5">
      <c r="A5073" s="197">
        <v>92560</v>
      </c>
      <c r="B5073" s="197" t="s">
        <v>44273</v>
      </c>
      <c r="C5073" s="197" t="s">
        <v>170</v>
      </c>
      <c r="D5073" s="198">
        <v>368.22</v>
      </c>
    </row>
    <row r="5074" spans="1:4" ht="13.5">
      <c r="A5074" s="197">
        <v>92561</v>
      </c>
      <c r="B5074" s="197" t="s">
        <v>27145</v>
      </c>
      <c r="C5074" s="197" t="s">
        <v>170</v>
      </c>
      <c r="D5074" s="198">
        <v>577.78</v>
      </c>
    </row>
    <row r="5075" spans="1:4" ht="13.5">
      <c r="A5075" s="197">
        <v>92562</v>
      </c>
      <c r="B5075" s="197" t="s">
        <v>27146</v>
      </c>
      <c r="C5075" s="197" t="s">
        <v>170</v>
      </c>
      <c r="D5075" s="198">
        <v>699.6</v>
      </c>
    </row>
    <row r="5076" spans="1:4" ht="13.5">
      <c r="A5076" s="197">
        <v>92563</v>
      </c>
      <c r="B5076" s="197" t="s">
        <v>27147</v>
      </c>
      <c r="C5076" s="197" t="s">
        <v>170</v>
      </c>
      <c r="D5076" s="198">
        <v>886.22</v>
      </c>
    </row>
    <row r="5077" spans="1:4" ht="13.5">
      <c r="A5077" s="197">
        <v>92564</v>
      </c>
      <c r="B5077" s="197" t="s">
        <v>27148</v>
      </c>
      <c r="C5077" s="197" t="s">
        <v>170</v>
      </c>
      <c r="D5077" s="198">
        <v>302.38</v>
      </c>
    </row>
    <row r="5078" spans="1:4" ht="13.5">
      <c r="A5078" s="197">
        <v>92565</v>
      </c>
      <c r="B5078" s="197" t="s">
        <v>27149</v>
      </c>
      <c r="C5078" s="197" t="s">
        <v>170</v>
      </c>
      <c r="D5078" s="198">
        <v>446.32</v>
      </c>
    </row>
    <row r="5079" spans="1:4" ht="13.5">
      <c r="A5079" s="197">
        <v>92566</v>
      </c>
      <c r="B5079" s="197" t="s">
        <v>27150</v>
      </c>
      <c r="C5079" s="197" t="s">
        <v>170</v>
      </c>
      <c r="D5079" s="198">
        <v>583.01</v>
      </c>
    </row>
    <row r="5080" spans="1:4" ht="13.5">
      <c r="A5080" s="197">
        <v>92567</v>
      </c>
      <c r="B5080" s="197" t="s">
        <v>27151</v>
      </c>
      <c r="C5080" s="197" t="s">
        <v>170</v>
      </c>
      <c r="D5080" s="198">
        <v>218.13</v>
      </c>
    </row>
    <row r="5081" spans="1:4" ht="13.5">
      <c r="A5081" s="197">
        <v>100379</v>
      </c>
      <c r="B5081" s="197" t="s">
        <v>27152</v>
      </c>
      <c r="C5081" s="197" t="s">
        <v>170</v>
      </c>
      <c r="D5081" s="198">
        <v>395.98</v>
      </c>
    </row>
    <row r="5082" spans="1:4" ht="13.5">
      <c r="A5082" s="197">
        <v>100380</v>
      </c>
      <c r="B5082" s="197" t="s">
        <v>27153</v>
      </c>
      <c r="C5082" s="197" t="s">
        <v>170</v>
      </c>
      <c r="D5082" s="198">
        <v>589.52</v>
      </c>
    </row>
    <row r="5083" spans="1:4" ht="13.5">
      <c r="A5083" s="197">
        <v>100381</v>
      </c>
      <c r="B5083" s="197" t="s">
        <v>27154</v>
      </c>
      <c r="C5083" s="197" t="s">
        <v>170</v>
      </c>
      <c r="D5083" s="198">
        <v>771.7</v>
      </c>
    </row>
    <row r="5084" spans="1:4" ht="13.5">
      <c r="A5084" s="197">
        <v>100383</v>
      </c>
      <c r="B5084" s="197" t="s">
        <v>27155</v>
      </c>
      <c r="C5084" s="197" t="s">
        <v>170</v>
      </c>
      <c r="D5084" s="198">
        <v>226.67</v>
      </c>
    </row>
    <row r="5085" spans="1:4" ht="13.5">
      <c r="A5085" s="197">
        <v>100384</v>
      </c>
      <c r="B5085" s="197" t="s">
        <v>27156</v>
      </c>
      <c r="C5085" s="197" t="s">
        <v>170</v>
      </c>
      <c r="D5085" s="198">
        <v>241.53</v>
      </c>
    </row>
    <row r="5086" spans="1:4" ht="13.5">
      <c r="A5086" s="197">
        <v>100385</v>
      </c>
      <c r="B5086" s="197" t="s">
        <v>27157</v>
      </c>
      <c r="C5086" s="197" t="s">
        <v>170</v>
      </c>
      <c r="D5086" s="198">
        <v>295.93</v>
      </c>
    </row>
    <row r="5087" spans="1:4" ht="13.5">
      <c r="A5087" s="197">
        <v>100386</v>
      </c>
      <c r="B5087" s="197" t="s">
        <v>27158</v>
      </c>
      <c r="C5087" s="197" t="s">
        <v>170</v>
      </c>
      <c r="D5087" s="198">
        <v>93.11</v>
      </c>
    </row>
    <row r="5088" spans="1:4" ht="13.5">
      <c r="A5088" s="197">
        <v>100387</v>
      </c>
      <c r="B5088" s="197" t="s">
        <v>27159</v>
      </c>
      <c r="C5088" s="197" t="s">
        <v>170</v>
      </c>
      <c r="D5088" s="198">
        <v>170.77</v>
      </c>
    </row>
    <row r="5089" spans="1:4" ht="13.5">
      <c r="A5089" s="197">
        <v>100388</v>
      </c>
      <c r="B5089" s="197" t="s">
        <v>27160</v>
      </c>
      <c r="C5089" s="197" t="s">
        <v>170</v>
      </c>
      <c r="D5089" s="198">
        <v>16.399999999999999</v>
      </c>
    </row>
    <row r="5090" spans="1:4" ht="13.5">
      <c r="A5090" s="197">
        <v>100389</v>
      </c>
      <c r="B5090" s="197" t="s">
        <v>27161</v>
      </c>
      <c r="C5090" s="197" t="s">
        <v>170</v>
      </c>
      <c r="D5090" s="198">
        <v>39.86</v>
      </c>
    </row>
    <row r="5091" spans="1:4" ht="13.5">
      <c r="A5091" s="197">
        <v>100390</v>
      </c>
      <c r="B5091" s="197" t="s">
        <v>27162</v>
      </c>
      <c r="C5091" s="197" t="s">
        <v>170</v>
      </c>
      <c r="D5091" s="198">
        <v>57.13</v>
      </c>
    </row>
    <row r="5092" spans="1:4" ht="13.5">
      <c r="A5092" s="197">
        <v>100391</v>
      </c>
      <c r="B5092" s="197" t="s">
        <v>27163</v>
      </c>
      <c r="C5092" s="197" t="s">
        <v>170</v>
      </c>
      <c r="D5092" s="198">
        <v>77.47</v>
      </c>
    </row>
    <row r="5093" spans="1:4" ht="13.5">
      <c r="A5093" s="197">
        <v>100392</v>
      </c>
      <c r="B5093" s="197" t="s">
        <v>27164</v>
      </c>
      <c r="C5093" s="197" t="s">
        <v>170</v>
      </c>
      <c r="D5093" s="198">
        <v>124.09</v>
      </c>
    </row>
    <row r="5094" spans="1:4" ht="13.5">
      <c r="A5094" s="197">
        <v>100393</v>
      </c>
      <c r="B5094" s="197" t="s">
        <v>27165</v>
      </c>
      <c r="C5094" s="197" t="s">
        <v>170</v>
      </c>
      <c r="D5094" s="198">
        <v>158.5</v>
      </c>
    </row>
    <row r="5095" spans="1:4" ht="13.5">
      <c r="A5095" s="197">
        <v>100394</v>
      </c>
      <c r="B5095" s="197" t="s">
        <v>27166</v>
      </c>
      <c r="C5095" s="197" t="s">
        <v>119</v>
      </c>
      <c r="D5095" s="198">
        <v>14.9</v>
      </c>
    </row>
    <row r="5096" spans="1:4" ht="13.5">
      <c r="A5096" s="197">
        <v>100395</v>
      </c>
      <c r="B5096" s="197" t="s">
        <v>27167</v>
      </c>
      <c r="C5096" s="197" t="s">
        <v>119</v>
      </c>
      <c r="D5096" s="198">
        <v>33.24</v>
      </c>
    </row>
    <row r="5097" spans="1:4" ht="13.5">
      <c r="A5097" s="197">
        <v>94189</v>
      </c>
      <c r="B5097" s="197" t="s">
        <v>27168</v>
      </c>
      <c r="C5097" s="197" t="s">
        <v>119</v>
      </c>
      <c r="D5097" s="198">
        <v>35.5</v>
      </c>
    </row>
    <row r="5098" spans="1:4" ht="13.5">
      <c r="A5098" s="197">
        <v>94192</v>
      </c>
      <c r="B5098" s="197" t="s">
        <v>27169</v>
      </c>
      <c r="C5098" s="197" t="s">
        <v>119</v>
      </c>
      <c r="D5098" s="198">
        <v>38.56</v>
      </c>
    </row>
    <row r="5099" spans="1:4" ht="13.5">
      <c r="A5099" s="197">
        <v>94195</v>
      </c>
      <c r="B5099" s="197" t="s">
        <v>27170</v>
      </c>
      <c r="C5099" s="197" t="s">
        <v>119</v>
      </c>
      <c r="D5099" s="198">
        <v>7.4</v>
      </c>
    </row>
    <row r="5100" spans="1:4" ht="13.5">
      <c r="A5100" s="197">
        <v>94198</v>
      </c>
      <c r="B5100" s="197" t="s">
        <v>27171</v>
      </c>
      <c r="C5100" s="197" t="s">
        <v>170</v>
      </c>
      <c r="D5100" s="198">
        <v>4.9400000000000004</v>
      </c>
    </row>
    <row r="5101" spans="1:4" ht="13.5">
      <c r="A5101" s="197">
        <v>94201</v>
      </c>
      <c r="B5101" s="197" t="s">
        <v>27172</v>
      </c>
      <c r="C5101" s="197" t="s">
        <v>170</v>
      </c>
      <c r="D5101" s="198">
        <v>19.53</v>
      </c>
    </row>
    <row r="5102" spans="1:4" ht="13.5">
      <c r="A5102" s="197">
        <v>94204</v>
      </c>
      <c r="B5102" s="197" t="s">
        <v>27173</v>
      </c>
      <c r="C5102" s="197" t="s">
        <v>170</v>
      </c>
      <c r="D5102" s="198">
        <v>3.22</v>
      </c>
    </row>
    <row r="5103" spans="1:4" ht="13.5">
      <c r="A5103" s="197">
        <v>94224</v>
      </c>
      <c r="B5103" s="197" t="s">
        <v>27174</v>
      </c>
      <c r="C5103" s="197" t="s">
        <v>170</v>
      </c>
      <c r="D5103" s="198">
        <v>5.74</v>
      </c>
    </row>
    <row r="5104" spans="1:4" ht="13.5">
      <c r="A5104" s="197">
        <v>94226</v>
      </c>
      <c r="B5104" s="197" t="s">
        <v>27175</v>
      </c>
      <c r="C5104" s="197" t="s">
        <v>170</v>
      </c>
      <c r="D5104" s="198">
        <v>7.56</v>
      </c>
    </row>
    <row r="5105" spans="1:4" ht="13.5">
      <c r="A5105" s="197">
        <v>94232</v>
      </c>
      <c r="B5105" s="197" t="s">
        <v>27176</v>
      </c>
      <c r="C5105" s="197" t="s">
        <v>170</v>
      </c>
      <c r="D5105" s="198">
        <v>4.79</v>
      </c>
    </row>
    <row r="5106" spans="1:4" ht="13.5">
      <c r="A5106" s="197">
        <v>94440</v>
      </c>
      <c r="B5106" s="197" t="s">
        <v>27177</v>
      </c>
      <c r="C5106" s="197" t="s">
        <v>170</v>
      </c>
      <c r="D5106" s="198">
        <v>10.92</v>
      </c>
    </row>
    <row r="5107" spans="1:4" ht="13.5">
      <c r="A5107" s="197">
        <v>94441</v>
      </c>
      <c r="B5107" s="197" t="s">
        <v>27178</v>
      </c>
      <c r="C5107" s="197" t="s">
        <v>170</v>
      </c>
      <c r="D5107" s="198">
        <v>30.97</v>
      </c>
    </row>
    <row r="5108" spans="1:4" ht="13.5">
      <c r="A5108" s="197">
        <v>94442</v>
      </c>
      <c r="B5108" s="197" t="s">
        <v>27179</v>
      </c>
      <c r="C5108" s="197" t="s">
        <v>170</v>
      </c>
      <c r="D5108" s="198">
        <v>43.67</v>
      </c>
    </row>
    <row r="5109" spans="1:4" ht="13.5">
      <c r="A5109" s="197">
        <v>94443</v>
      </c>
      <c r="B5109" s="197" t="s">
        <v>27180</v>
      </c>
      <c r="C5109" s="197" t="s">
        <v>119</v>
      </c>
      <c r="D5109" s="198">
        <v>11.26</v>
      </c>
    </row>
    <row r="5110" spans="1:4" ht="13.5">
      <c r="A5110" s="197">
        <v>94445</v>
      </c>
      <c r="B5110" s="197" t="s">
        <v>27181</v>
      </c>
      <c r="C5110" s="197" t="s">
        <v>119</v>
      </c>
      <c r="D5110" s="198">
        <v>7.36</v>
      </c>
    </row>
    <row r="5111" spans="1:4" ht="13.5">
      <c r="A5111" s="197">
        <v>94446</v>
      </c>
      <c r="B5111" s="197" t="s">
        <v>27182</v>
      </c>
      <c r="C5111" s="197" t="s">
        <v>119</v>
      </c>
      <c r="D5111" s="198">
        <v>1.6</v>
      </c>
    </row>
    <row r="5112" spans="1:4" ht="13.5">
      <c r="A5112" s="197">
        <v>94447</v>
      </c>
      <c r="B5112" s="197" t="s">
        <v>27183</v>
      </c>
      <c r="C5112" s="197" t="s">
        <v>119</v>
      </c>
      <c r="D5112" s="198">
        <v>1.41</v>
      </c>
    </row>
    <row r="5113" spans="1:4" ht="13.5">
      <c r="A5113" s="197">
        <v>94448</v>
      </c>
      <c r="B5113" s="197" t="s">
        <v>27184</v>
      </c>
      <c r="C5113" s="197" t="s">
        <v>119</v>
      </c>
      <c r="D5113" s="198">
        <v>14.57</v>
      </c>
    </row>
    <row r="5114" spans="1:4" ht="13.5">
      <c r="A5114" s="197">
        <v>94207</v>
      </c>
      <c r="B5114" s="197" t="s">
        <v>27185</v>
      </c>
      <c r="C5114" s="197" t="s">
        <v>119</v>
      </c>
      <c r="D5114" s="198">
        <v>23.02</v>
      </c>
    </row>
    <row r="5115" spans="1:4" ht="13.5">
      <c r="A5115" s="197">
        <v>94210</v>
      </c>
      <c r="B5115" s="197" t="s">
        <v>27186</v>
      </c>
      <c r="C5115" s="197" t="s">
        <v>119</v>
      </c>
      <c r="D5115" s="198">
        <v>6.22</v>
      </c>
    </row>
    <row r="5116" spans="1:4" ht="13.5">
      <c r="A5116" s="197">
        <v>94218</v>
      </c>
      <c r="B5116" s="197" t="s">
        <v>27187</v>
      </c>
      <c r="C5116" s="197" t="s">
        <v>119</v>
      </c>
      <c r="D5116" s="198">
        <v>9.9499999999999993</v>
      </c>
    </row>
    <row r="5117" spans="1:4" ht="13.5">
      <c r="A5117" s="197">
        <v>94213</v>
      </c>
      <c r="B5117" s="197" t="s">
        <v>27188</v>
      </c>
      <c r="C5117" s="197" t="s">
        <v>119</v>
      </c>
      <c r="D5117" s="198">
        <v>13.56</v>
      </c>
    </row>
    <row r="5118" spans="1:4" ht="13.5">
      <c r="A5118" s="197">
        <v>94216</v>
      </c>
      <c r="B5118" s="197" t="s">
        <v>27189</v>
      </c>
      <c r="C5118" s="197" t="s">
        <v>119</v>
      </c>
      <c r="D5118" s="198">
        <v>3.72</v>
      </c>
    </row>
    <row r="5119" spans="1:4" ht="13.5">
      <c r="A5119" s="197">
        <v>94219</v>
      </c>
      <c r="B5119" s="197" t="s">
        <v>27190</v>
      </c>
      <c r="C5119" s="197" t="s">
        <v>119</v>
      </c>
      <c r="D5119" s="198">
        <v>12.95</v>
      </c>
    </row>
    <row r="5120" spans="1:4" ht="13.5">
      <c r="A5120" s="197">
        <v>94220</v>
      </c>
      <c r="B5120" s="197" t="s">
        <v>27191</v>
      </c>
      <c r="C5120" s="197" t="s">
        <v>119</v>
      </c>
      <c r="D5120" s="198">
        <v>9.7799999999999994</v>
      </c>
    </row>
    <row r="5121" spans="1:4" ht="13.5">
      <c r="A5121" s="197">
        <v>94221</v>
      </c>
      <c r="B5121" s="197" t="s">
        <v>27192</v>
      </c>
      <c r="C5121" s="197" t="s">
        <v>119</v>
      </c>
      <c r="D5121" s="198">
        <v>11.6</v>
      </c>
    </row>
    <row r="5122" spans="1:4" ht="13.5">
      <c r="A5122" s="197">
        <v>94222</v>
      </c>
      <c r="B5122" s="197" t="s">
        <v>27193</v>
      </c>
      <c r="C5122" s="197" t="s">
        <v>119</v>
      </c>
      <c r="D5122" s="198">
        <v>3.34</v>
      </c>
    </row>
    <row r="5123" spans="1:4" ht="13.5">
      <c r="A5123" s="197">
        <v>94223</v>
      </c>
      <c r="B5123" s="197" t="s">
        <v>27194</v>
      </c>
      <c r="C5123" s="197" t="s">
        <v>119</v>
      </c>
      <c r="D5123" s="198">
        <v>4.16</v>
      </c>
    </row>
    <row r="5124" spans="1:4" ht="13.5">
      <c r="A5124" s="197">
        <v>94451</v>
      </c>
      <c r="B5124" s="197" t="s">
        <v>27195</v>
      </c>
      <c r="C5124" s="197" t="s">
        <v>119</v>
      </c>
      <c r="D5124" s="198">
        <v>6.13</v>
      </c>
    </row>
    <row r="5125" spans="1:4" ht="13.5">
      <c r="A5125" s="197">
        <v>100325</v>
      </c>
      <c r="B5125" s="197" t="s">
        <v>27196</v>
      </c>
      <c r="C5125" s="197" t="s">
        <v>119</v>
      </c>
      <c r="D5125" s="198">
        <v>1.69</v>
      </c>
    </row>
    <row r="5126" spans="1:4" ht="13.5">
      <c r="A5126" s="197">
        <v>100327</v>
      </c>
      <c r="B5126" s="197" t="s">
        <v>27197</v>
      </c>
      <c r="C5126" s="197" t="s">
        <v>119</v>
      </c>
      <c r="D5126" s="198">
        <v>3.3</v>
      </c>
    </row>
    <row r="5127" spans="1:4" ht="13.5">
      <c r="A5127" s="197">
        <v>100328</v>
      </c>
      <c r="B5127" s="197" t="s">
        <v>27198</v>
      </c>
      <c r="C5127" s="197" t="s">
        <v>119</v>
      </c>
      <c r="D5127" s="198">
        <v>5.39</v>
      </c>
    </row>
    <row r="5128" spans="1:4" ht="13.5">
      <c r="A5128" s="197">
        <v>100329</v>
      </c>
      <c r="B5128" s="197" t="s">
        <v>27199</v>
      </c>
      <c r="C5128" s="197" t="s">
        <v>119</v>
      </c>
      <c r="D5128" s="198">
        <v>30.7</v>
      </c>
    </row>
    <row r="5129" spans="1:4" ht="13.5">
      <c r="A5129" s="197">
        <v>100330</v>
      </c>
      <c r="B5129" s="197" t="s">
        <v>27200</v>
      </c>
      <c r="C5129" s="197" t="s">
        <v>119</v>
      </c>
      <c r="D5129" s="198">
        <v>14.96</v>
      </c>
    </row>
    <row r="5130" spans="1:4" ht="13.5">
      <c r="A5130" s="197">
        <v>100331</v>
      </c>
      <c r="B5130" s="197" t="s">
        <v>27201</v>
      </c>
      <c r="C5130" s="197" t="s">
        <v>119</v>
      </c>
      <c r="D5130" s="198">
        <v>16.600000000000001</v>
      </c>
    </row>
    <row r="5131" spans="1:4" ht="13.5">
      <c r="A5131" s="197">
        <v>100434</v>
      </c>
      <c r="B5131" s="197" t="s">
        <v>27202</v>
      </c>
      <c r="C5131" s="197" t="s">
        <v>119</v>
      </c>
      <c r="D5131" s="198">
        <v>7.89</v>
      </c>
    </row>
    <row r="5132" spans="1:4" ht="13.5">
      <c r="A5132" s="197">
        <v>100435</v>
      </c>
      <c r="B5132" s="197" t="s">
        <v>27203</v>
      </c>
      <c r="C5132" s="197" t="s">
        <v>119</v>
      </c>
      <c r="D5132" s="198">
        <v>7.07</v>
      </c>
    </row>
    <row r="5133" spans="1:4" ht="13.5">
      <c r="A5133" s="197">
        <v>94227</v>
      </c>
      <c r="B5133" s="197" t="s">
        <v>27204</v>
      </c>
      <c r="C5133" s="197" t="s">
        <v>119</v>
      </c>
      <c r="D5133" s="198">
        <v>8.01</v>
      </c>
    </row>
    <row r="5134" spans="1:4" ht="13.5">
      <c r="A5134" s="197">
        <v>94228</v>
      </c>
      <c r="B5134" s="197" t="s">
        <v>27205</v>
      </c>
      <c r="C5134" s="197" t="s">
        <v>119</v>
      </c>
      <c r="D5134" s="198">
        <v>32.770000000000003</v>
      </c>
    </row>
    <row r="5135" spans="1:4" ht="13.5">
      <c r="A5135" s="197">
        <v>94229</v>
      </c>
      <c r="B5135" s="197" t="s">
        <v>27206</v>
      </c>
      <c r="C5135" s="197" t="s">
        <v>119</v>
      </c>
      <c r="D5135" s="198">
        <v>15.98</v>
      </c>
    </row>
    <row r="5136" spans="1:4" ht="13.5">
      <c r="A5136" s="197">
        <v>94231</v>
      </c>
      <c r="B5136" s="197" t="s">
        <v>27207</v>
      </c>
      <c r="C5136" s="197" t="s">
        <v>119</v>
      </c>
      <c r="D5136" s="198">
        <v>14.79</v>
      </c>
    </row>
    <row r="5137" spans="1:4" ht="13.5">
      <c r="A5137" s="197">
        <v>94449</v>
      </c>
      <c r="B5137" s="197" t="s">
        <v>27208</v>
      </c>
      <c r="C5137" s="197" t="s">
        <v>119</v>
      </c>
      <c r="D5137" s="198">
        <v>8.4</v>
      </c>
    </row>
    <row r="5138" spans="1:4" ht="13.5">
      <c r="A5138" s="197">
        <v>92255</v>
      </c>
      <c r="B5138" s="197" t="s">
        <v>27209</v>
      </c>
      <c r="C5138" s="197" t="s">
        <v>119</v>
      </c>
      <c r="D5138" s="198">
        <v>6.82</v>
      </c>
    </row>
    <row r="5139" spans="1:4" ht="13.5">
      <c r="A5139" s="197">
        <v>92256</v>
      </c>
      <c r="B5139" s="197" t="s">
        <v>27210</v>
      </c>
      <c r="C5139" s="197" t="s">
        <v>119</v>
      </c>
      <c r="D5139" s="198">
        <v>7.81</v>
      </c>
    </row>
    <row r="5140" spans="1:4" ht="13.5">
      <c r="A5140" s="197">
        <v>92257</v>
      </c>
      <c r="B5140" s="197" t="s">
        <v>27211</v>
      </c>
      <c r="C5140" s="197" t="s">
        <v>170</v>
      </c>
      <c r="D5140" s="198">
        <v>7.7</v>
      </c>
    </row>
    <row r="5141" spans="1:4" ht="13.5">
      <c r="A5141" s="197">
        <v>92258</v>
      </c>
      <c r="B5141" s="197" t="s">
        <v>27212</v>
      </c>
      <c r="C5141" s="197" t="s">
        <v>170</v>
      </c>
      <c r="D5141" s="198">
        <v>49.35</v>
      </c>
    </row>
    <row r="5142" spans="1:4" ht="13.5">
      <c r="A5142" s="197">
        <v>92568</v>
      </c>
      <c r="B5142" s="197" t="s">
        <v>27213</v>
      </c>
      <c r="C5142" s="197" t="s">
        <v>170</v>
      </c>
      <c r="D5142" s="198">
        <v>5.67</v>
      </c>
    </row>
    <row r="5143" spans="1:4" ht="13.5">
      <c r="A5143" s="197">
        <v>92569</v>
      </c>
      <c r="B5143" s="197" t="s">
        <v>27214</v>
      </c>
      <c r="C5143" s="197" t="s">
        <v>170</v>
      </c>
      <c r="D5143" s="198">
        <v>6.02</v>
      </c>
    </row>
    <row r="5144" spans="1:4" ht="13.5">
      <c r="A5144" s="197">
        <v>92570</v>
      </c>
      <c r="B5144" s="197" t="s">
        <v>27215</v>
      </c>
      <c r="C5144" s="197" t="s">
        <v>170</v>
      </c>
      <c r="D5144" s="198">
        <v>6.67</v>
      </c>
    </row>
    <row r="5145" spans="1:4" ht="13.5">
      <c r="A5145" s="197">
        <v>92571</v>
      </c>
      <c r="B5145" s="197" t="s">
        <v>27216</v>
      </c>
      <c r="C5145" s="197" t="s">
        <v>119</v>
      </c>
      <c r="D5145" s="198">
        <v>16.05</v>
      </c>
    </row>
    <row r="5146" spans="1:4" ht="13.5">
      <c r="A5146" s="197">
        <v>92572</v>
      </c>
      <c r="B5146" s="197" t="s">
        <v>27217</v>
      </c>
      <c r="C5146" s="197" t="s">
        <v>170</v>
      </c>
      <c r="D5146" s="123">
        <v>2465.69</v>
      </c>
    </row>
    <row r="5147" spans="1:4" ht="13.5">
      <c r="A5147" s="197">
        <v>92573</v>
      </c>
      <c r="B5147" s="197" t="s">
        <v>27218</v>
      </c>
      <c r="C5147" s="197" t="s">
        <v>170</v>
      </c>
      <c r="D5147" s="123">
        <v>1796.41</v>
      </c>
    </row>
    <row r="5148" spans="1:4" ht="13.5">
      <c r="A5148" s="197">
        <v>92574</v>
      </c>
      <c r="B5148" s="197" t="s">
        <v>27219</v>
      </c>
      <c r="C5148" s="197" t="s">
        <v>170</v>
      </c>
      <c r="D5148" s="123">
        <v>1438.15</v>
      </c>
    </row>
    <row r="5149" spans="1:4" ht="13.5">
      <c r="A5149" s="197">
        <v>92575</v>
      </c>
      <c r="B5149" s="197" t="s">
        <v>27220</v>
      </c>
      <c r="C5149" s="197" t="s">
        <v>170</v>
      </c>
      <c r="D5149" s="123">
        <v>1224.2</v>
      </c>
    </row>
    <row r="5150" spans="1:4" ht="13.5">
      <c r="A5150" s="197">
        <v>92576</v>
      </c>
      <c r="B5150" s="197" t="s">
        <v>27221</v>
      </c>
      <c r="C5150" s="197" t="s">
        <v>170</v>
      </c>
      <c r="D5150" s="198">
        <v>5.31</v>
      </c>
    </row>
    <row r="5151" spans="1:4" ht="13.5">
      <c r="A5151" s="197">
        <v>92577</v>
      </c>
      <c r="B5151" s="197" t="s">
        <v>27222</v>
      </c>
      <c r="C5151" s="197" t="s">
        <v>102</v>
      </c>
      <c r="D5151" s="198">
        <v>31.32</v>
      </c>
    </row>
    <row r="5152" spans="1:4" ht="13.5">
      <c r="A5152" s="197">
        <v>92578</v>
      </c>
      <c r="B5152" s="197" t="s">
        <v>27223</v>
      </c>
      <c r="C5152" s="197" t="s">
        <v>102</v>
      </c>
      <c r="D5152" s="198">
        <v>21.15</v>
      </c>
    </row>
    <row r="5153" spans="1:4" ht="13.5">
      <c r="A5153" s="197">
        <v>92579</v>
      </c>
      <c r="B5153" s="197" t="s">
        <v>27224</v>
      </c>
      <c r="C5153" s="197" t="s">
        <v>102</v>
      </c>
      <c r="D5153" s="198">
        <v>15.33</v>
      </c>
    </row>
    <row r="5154" spans="1:4" ht="13.5">
      <c r="A5154" s="197">
        <v>92580</v>
      </c>
      <c r="B5154" s="197" t="s">
        <v>27225</v>
      </c>
      <c r="C5154" s="197" t="s">
        <v>119</v>
      </c>
      <c r="D5154" s="198">
        <v>19.809999999999999</v>
      </c>
    </row>
    <row r="5155" spans="1:4" ht="13.5">
      <c r="A5155" s="197">
        <v>92581</v>
      </c>
      <c r="B5155" s="197" t="s">
        <v>44274</v>
      </c>
      <c r="C5155" s="197" t="s">
        <v>119</v>
      </c>
      <c r="D5155" s="198">
        <v>24.67</v>
      </c>
    </row>
    <row r="5156" spans="1:4" ht="13.5">
      <c r="A5156" s="197">
        <v>92582</v>
      </c>
      <c r="B5156" s="197" t="s">
        <v>27226</v>
      </c>
      <c r="C5156" s="197" t="s">
        <v>170</v>
      </c>
      <c r="D5156" s="123">
        <v>1585.68</v>
      </c>
    </row>
    <row r="5157" spans="1:4" ht="13.5">
      <c r="A5157" s="197">
        <v>92584</v>
      </c>
      <c r="B5157" s="197" t="s">
        <v>27227</v>
      </c>
      <c r="C5157" s="197" t="s">
        <v>170</v>
      </c>
      <c r="D5157" s="198">
        <v>995.18</v>
      </c>
    </row>
    <row r="5158" spans="1:4" ht="13.5">
      <c r="A5158" s="197">
        <v>92586</v>
      </c>
      <c r="B5158" s="197" t="s">
        <v>27228</v>
      </c>
      <c r="C5158" s="197" t="s">
        <v>170</v>
      </c>
      <c r="D5158" s="123">
        <v>1242.3900000000001</v>
      </c>
    </row>
    <row r="5159" spans="1:4" ht="13.5">
      <c r="A5159" s="197">
        <v>92588</v>
      </c>
      <c r="B5159" s="197" t="s">
        <v>27229</v>
      </c>
      <c r="C5159" s="197" t="s">
        <v>170</v>
      </c>
      <c r="D5159" s="123">
        <v>1585.44</v>
      </c>
    </row>
    <row r="5160" spans="1:4" ht="13.5">
      <c r="A5160" s="197">
        <v>92590</v>
      </c>
      <c r="B5160" s="197" t="s">
        <v>244</v>
      </c>
      <c r="C5160" s="197" t="s">
        <v>170</v>
      </c>
      <c r="D5160" s="198">
        <v>903.55</v>
      </c>
    </row>
    <row r="5161" spans="1:4" ht="13.5">
      <c r="A5161" s="197">
        <v>92592</v>
      </c>
      <c r="B5161" s="197" t="s">
        <v>27230</v>
      </c>
      <c r="C5161" s="197" t="s">
        <v>170</v>
      </c>
      <c r="D5161" s="198">
        <v>150.26</v>
      </c>
    </row>
    <row r="5162" spans="1:4" ht="13.5">
      <c r="A5162" s="197">
        <v>92593</v>
      </c>
      <c r="B5162" s="197" t="s">
        <v>27231</v>
      </c>
      <c r="C5162" s="197" t="s">
        <v>170</v>
      </c>
      <c r="D5162" s="123">
        <v>1423.92</v>
      </c>
    </row>
    <row r="5163" spans="1:4" ht="13.5">
      <c r="A5163" s="197">
        <v>92594</v>
      </c>
      <c r="B5163" s="197" t="s">
        <v>27232</v>
      </c>
      <c r="C5163" s="197" t="s">
        <v>170</v>
      </c>
      <c r="D5163" s="198">
        <v>154.12</v>
      </c>
    </row>
    <row r="5164" spans="1:4" ht="13.5">
      <c r="A5164" s="197">
        <v>92596</v>
      </c>
      <c r="B5164" s="197" t="s">
        <v>27233</v>
      </c>
      <c r="C5164" s="197" t="s">
        <v>170</v>
      </c>
      <c r="D5164" s="123">
        <v>2475.9699999999998</v>
      </c>
    </row>
    <row r="5165" spans="1:4" ht="13.5">
      <c r="A5165" s="197">
        <v>92598</v>
      </c>
      <c r="B5165" s="197" t="s">
        <v>27234</v>
      </c>
      <c r="C5165" s="197" t="s">
        <v>170</v>
      </c>
      <c r="D5165" s="123">
        <v>1520.03</v>
      </c>
    </row>
    <row r="5166" spans="1:4" ht="13.5">
      <c r="A5166" s="197">
        <v>92600</v>
      </c>
      <c r="B5166" s="197" t="s">
        <v>27235</v>
      </c>
      <c r="C5166" s="197" t="s">
        <v>170</v>
      </c>
      <c r="D5166" s="198">
        <v>158.81</v>
      </c>
    </row>
    <row r="5167" spans="1:4" ht="13.5">
      <c r="A5167" s="197">
        <v>92602</v>
      </c>
      <c r="B5167" s="197" t="s">
        <v>27236</v>
      </c>
      <c r="C5167" s="197" t="s">
        <v>170</v>
      </c>
      <c r="D5167" s="123">
        <v>2062.1799999999998</v>
      </c>
    </row>
    <row r="5168" spans="1:4" ht="13.5">
      <c r="A5168" s="197">
        <v>92604</v>
      </c>
      <c r="B5168" s="197" t="s">
        <v>27237</v>
      </c>
      <c r="C5168" s="197" t="s">
        <v>170</v>
      </c>
      <c r="D5168" s="198">
        <v>162.85</v>
      </c>
    </row>
    <row r="5169" spans="1:4" ht="13.5">
      <c r="A5169" s="197">
        <v>92606</v>
      </c>
      <c r="B5169" s="197" t="s">
        <v>27238</v>
      </c>
      <c r="C5169" s="197" t="s">
        <v>170</v>
      </c>
      <c r="D5169" s="198">
        <v>205.04</v>
      </c>
    </row>
    <row r="5170" spans="1:4" ht="13.5">
      <c r="A5170" s="197">
        <v>92608</v>
      </c>
      <c r="B5170" s="197" t="s">
        <v>27239</v>
      </c>
      <c r="C5170" s="197" t="s">
        <v>170</v>
      </c>
      <c r="D5170" s="123">
        <v>6915.74</v>
      </c>
    </row>
    <row r="5171" spans="1:4" ht="13.5">
      <c r="A5171" s="197">
        <v>92610</v>
      </c>
      <c r="B5171" s="197" t="s">
        <v>27240</v>
      </c>
      <c r="C5171" s="197" t="s">
        <v>170</v>
      </c>
      <c r="D5171" s="198">
        <v>217.06</v>
      </c>
    </row>
    <row r="5172" spans="1:4" ht="13.5">
      <c r="A5172" s="197">
        <v>92612</v>
      </c>
      <c r="B5172" s="197" t="s">
        <v>27241</v>
      </c>
      <c r="C5172" s="197" t="s">
        <v>170</v>
      </c>
      <c r="D5172" s="198">
        <v>78.510000000000005</v>
      </c>
    </row>
    <row r="5173" spans="1:4" ht="13.5">
      <c r="A5173" s="197">
        <v>92614</v>
      </c>
      <c r="B5173" s="197" t="s">
        <v>27242</v>
      </c>
      <c r="C5173" s="197" t="s">
        <v>170</v>
      </c>
      <c r="D5173" s="198">
        <v>75.040000000000006</v>
      </c>
    </row>
    <row r="5174" spans="1:4" ht="13.5">
      <c r="A5174" s="197">
        <v>92616</v>
      </c>
      <c r="B5174" s="197" t="s">
        <v>27243</v>
      </c>
      <c r="C5174" s="197" t="s">
        <v>170</v>
      </c>
      <c r="D5174" s="198">
        <v>236.62</v>
      </c>
    </row>
    <row r="5175" spans="1:4" ht="13.5">
      <c r="A5175" s="197">
        <v>92618</v>
      </c>
      <c r="B5175" s="197" t="s">
        <v>44275</v>
      </c>
      <c r="C5175" s="197" t="s">
        <v>170</v>
      </c>
      <c r="D5175" s="123">
        <v>3297.48</v>
      </c>
    </row>
    <row r="5176" spans="1:4" ht="13.5">
      <c r="A5176" s="197">
        <v>92620</v>
      </c>
      <c r="B5176" s="197" t="s">
        <v>44276</v>
      </c>
      <c r="C5176" s="197" t="s">
        <v>170</v>
      </c>
      <c r="D5176" s="198">
        <v>10.11</v>
      </c>
    </row>
    <row r="5177" spans="1:4" ht="13.5">
      <c r="A5177" s="197">
        <v>100357</v>
      </c>
      <c r="B5177" s="197" t="s">
        <v>44277</v>
      </c>
      <c r="C5177" s="197" t="s">
        <v>170</v>
      </c>
      <c r="D5177" s="123">
        <v>5417.85</v>
      </c>
    </row>
    <row r="5178" spans="1:4" ht="13.5">
      <c r="A5178" s="197">
        <v>100358</v>
      </c>
      <c r="B5178" s="197" t="s">
        <v>44278</v>
      </c>
      <c r="C5178" s="197" t="s">
        <v>170</v>
      </c>
      <c r="D5178" s="123">
        <v>7194.22</v>
      </c>
    </row>
    <row r="5179" spans="1:4" ht="13.5">
      <c r="A5179" s="197">
        <v>100359</v>
      </c>
      <c r="B5179" s="197" t="s">
        <v>44279</v>
      </c>
      <c r="C5179" s="197" t="s">
        <v>170</v>
      </c>
      <c r="D5179" s="123">
        <v>7240.11</v>
      </c>
    </row>
    <row r="5180" spans="1:4" ht="13.5">
      <c r="A5180" s="197">
        <v>100360</v>
      </c>
      <c r="B5180" s="197" t="s">
        <v>44280</v>
      </c>
      <c r="C5180" s="197" t="s">
        <v>170</v>
      </c>
      <c r="D5180" s="123">
        <v>10899.38</v>
      </c>
    </row>
    <row r="5181" spans="1:4" ht="13.5">
      <c r="A5181" s="197">
        <v>100361</v>
      </c>
      <c r="B5181" s="197" t="s">
        <v>27244</v>
      </c>
      <c r="C5181" s="197" t="s">
        <v>170</v>
      </c>
      <c r="D5181" s="123">
        <v>1314.82</v>
      </c>
    </row>
    <row r="5182" spans="1:4" ht="13.5">
      <c r="A5182" s="197">
        <v>100362</v>
      </c>
      <c r="B5182" s="197" t="s">
        <v>27245</v>
      </c>
      <c r="C5182" s="197" t="s">
        <v>170</v>
      </c>
      <c r="D5182" s="123">
        <v>1075.0899999999999</v>
      </c>
    </row>
    <row r="5183" spans="1:4" ht="13.5">
      <c r="A5183" s="197">
        <v>100363</v>
      </c>
      <c r="B5183" s="197" t="s">
        <v>27246</v>
      </c>
      <c r="C5183" s="197" t="s">
        <v>170</v>
      </c>
      <c r="D5183" s="198">
        <v>836.89</v>
      </c>
    </row>
    <row r="5184" spans="1:4" ht="13.5">
      <c r="A5184" s="197">
        <v>100364</v>
      </c>
      <c r="B5184" s="197" t="s">
        <v>27247</v>
      </c>
      <c r="C5184" s="197" t="s">
        <v>170</v>
      </c>
      <c r="D5184" s="198">
        <v>604.05999999999995</v>
      </c>
    </row>
    <row r="5185" spans="1:4" ht="13.5">
      <c r="A5185" s="197">
        <v>100365</v>
      </c>
      <c r="B5185" s="197" t="s">
        <v>27248</v>
      </c>
      <c r="C5185" s="197" t="s">
        <v>170</v>
      </c>
      <c r="D5185" s="198">
        <v>890.6</v>
      </c>
    </row>
    <row r="5186" spans="1:4" ht="13.5">
      <c r="A5186" s="197">
        <v>100366</v>
      </c>
      <c r="B5186" s="197" t="s">
        <v>27249</v>
      </c>
      <c r="C5186" s="197" t="s">
        <v>170</v>
      </c>
      <c r="D5186" s="198">
        <v>740.71</v>
      </c>
    </row>
    <row r="5187" spans="1:4" ht="13.5">
      <c r="A5187" s="197">
        <v>100367</v>
      </c>
      <c r="B5187" s="197" t="s">
        <v>27250</v>
      </c>
      <c r="C5187" s="197" t="s">
        <v>170</v>
      </c>
      <c r="D5187" s="198">
        <v>589.86</v>
      </c>
    </row>
    <row r="5188" spans="1:4" ht="13.5">
      <c r="A5188" s="197">
        <v>100368</v>
      </c>
      <c r="B5188" s="197" t="s">
        <v>27251</v>
      </c>
      <c r="C5188" s="197" t="s">
        <v>170</v>
      </c>
      <c r="D5188" s="198">
        <v>441.87</v>
      </c>
    </row>
    <row r="5189" spans="1:4" ht="13.5">
      <c r="A5189" s="197">
        <v>100369</v>
      </c>
      <c r="B5189" s="197" t="s">
        <v>44281</v>
      </c>
      <c r="C5189" s="197" t="s">
        <v>105</v>
      </c>
      <c r="D5189" s="198">
        <v>107.29</v>
      </c>
    </row>
    <row r="5190" spans="1:4" ht="13.5">
      <c r="A5190" s="197">
        <v>100370</v>
      </c>
      <c r="B5190" s="197" t="s">
        <v>44282</v>
      </c>
      <c r="C5190" s="197" t="s">
        <v>105</v>
      </c>
      <c r="D5190" s="198">
        <v>44.83</v>
      </c>
    </row>
    <row r="5191" spans="1:4" ht="13.5">
      <c r="A5191" s="197">
        <v>100371</v>
      </c>
      <c r="B5191" s="197" t="s">
        <v>44283</v>
      </c>
      <c r="C5191" s="197" t="s">
        <v>105</v>
      </c>
      <c r="D5191" s="198">
        <v>169.83</v>
      </c>
    </row>
    <row r="5192" spans="1:4" ht="13.5">
      <c r="A5192" s="197">
        <v>100372</v>
      </c>
      <c r="B5192" s="197" t="s">
        <v>44284</v>
      </c>
      <c r="C5192" s="197" t="s">
        <v>105</v>
      </c>
      <c r="D5192" s="198">
        <v>108.43</v>
      </c>
    </row>
    <row r="5193" spans="1:4" ht="13.5">
      <c r="A5193" s="197">
        <v>100373</v>
      </c>
      <c r="B5193" s="197" t="s">
        <v>44285</v>
      </c>
      <c r="C5193" s="197" t="s">
        <v>105</v>
      </c>
      <c r="D5193" s="198">
        <v>200.87</v>
      </c>
    </row>
    <row r="5194" spans="1:4" ht="13.5">
      <c r="A5194" s="197">
        <v>100374</v>
      </c>
      <c r="B5194" s="197" t="s">
        <v>44286</v>
      </c>
      <c r="C5194" s="197" t="s">
        <v>105</v>
      </c>
      <c r="D5194" s="198">
        <v>42.27</v>
      </c>
    </row>
    <row r="5195" spans="1:4" ht="13.5">
      <c r="A5195" s="197">
        <v>100375</v>
      </c>
      <c r="B5195" s="197" t="s">
        <v>44287</v>
      </c>
      <c r="C5195" s="197" t="s">
        <v>105</v>
      </c>
      <c r="D5195" s="198">
        <v>342.88</v>
      </c>
    </row>
    <row r="5196" spans="1:4" ht="13.5">
      <c r="A5196" s="197">
        <v>100376</v>
      </c>
      <c r="B5196" s="197" t="s">
        <v>44288</v>
      </c>
      <c r="C5196" s="197" t="s">
        <v>105</v>
      </c>
      <c r="D5196" s="198">
        <v>142.36000000000001</v>
      </c>
    </row>
    <row r="5197" spans="1:4" ht="13.5">
      <c r="A5197" s="197">
        <v>100377</v>
      </c>
      <c r="B5197" s="197" t="s">
        <v>27252</v>
      </c>
      <c r="C5197" s="197" t="s">
        <v>102</v>
      </c>
      <c r="D5197" s="198">
        <v>226.08</v>
      </c>
    </row>
    <row r="5198" spans="1:4" ht="13.5">
      <c r="A5198" s="197">
        <v>100378</v>
      </c>
      <c r="B5198" s="197" t="s">
        <v>27253</v>
      </c>
      <c r="C5198" s="197" t="s">
        <v>105</v>
      </c>
      <c r="D5198" s="198">
        <v>4.05</v>
      </c>
    </row>
    <row r="5199" spans="1:4" ht="13.5">
      <c r="A5199" s="197">
        <v>100382</v>
      </c>
      <c r="B5199" s="197" t="s">
        <v>27254</v>
      </c>
      <c r="C5199" s="197" t="s">
        <v>105</v>
      </c>
      <c r="D5199" s="198">
        <v>3.36</v>
      </c>
    </row>
    <row r="5200" spans="1:4" ht="13.5">
      <c r="A5200" s="197">
        <v>94444</v>
      </c>
      <c r="B5200" s="197" t="s">
        <v>27255</v>
      </c>
      <c r="C5200" s="197" t="s">
        <v>105</v>
      </c>
      <c r="D5200" s="198">
        <v>2.1</v>
      </c>
    </row>
    <row r="5201" spans="1:4" ht="13.5">
      <c r="A5201" s="197">
        <v>102661</v>
      </c>
      <c r="B5201" s="197" t="s">
        <v>27256</v>
      </c>
      <c r="C5201" s="197" t="s">
        <v>105</v>
      </c>
      <c r="D5201" s="198">
        <v>2.74</v>
      </c>
    </row>
    <row r="5202" spans="1:4" ht="13.5">
      <c r="A5202" s="197">
        <v>102663</v>
      </c>
      <c r="B5202" s="197" t="s">
        <v>27257</v>
      </c>
      <c r="C5202" s="197" t="s">
        <v>105</v>
      </c>
      <c r="D5202" s="198">
        <v>3.49</v>
      </c>
    </row>
    <row r="5203" spans="1:4" ht="13.5">
      <c r="A5203" s="197">
        <v>102664</v>
      </c>
      <c r="B5203" s="197" t="s">
        <v>27258</v>
      </c>
      <c r="C5203" s="197" t="s">
        <v>105</v>
      </c>
      <c r="D5203" s="198">
        <v>7.74</v>
      </c>
    </row>
    <row r="5204" spans="1:4" ht="13.5">
      <c r="A5204" s="197">
        <v>102665</v>
      </c>
      <c r="B5204" s="197" t="s">
        <v>27259</v>
      </c>
      <c r="C5204" s="197" t="s">
        <v>105</v>
      </c>
      <c r="D5204" s="198">
        <v>6.41</v>
      </c>
    </row>
    <row r="5205" spans="1:4" ht="13.5">
      <c r="A5205" s="197">
        <v>102666</v>
      </c>
      <c r="B5205" s="197" t="s">
        <v>27260</v>
      </c>
      <c r="C5205" s="197" t="s">
        <v>105</v>
      </c>
      <c r="D5205" s="198">
        <v>4.0199999999999996</v>
      </c>
    </row>
    <row r="5206" spans="1:4" ht="13.5">
      <c r="A5206" s="197">
        <v>102669</v>
      </c>
      <c r="B5206" s="197" t="s">
        <v>27261</v>
      </c>
      <c r="C5206" s="197" t="s">
        <v>105</v>
      </c>
      <c r="D5206" s="198">
        <v>5.24</v>
      </c>
    </row>
    <row r="5207" spans="1:4" ht="13.5">
      <c r="A5207" s="197">
        <v>102670</v>
      </c>
      <c r="B5207" s="197" t="s">
        <v>27262</v>
      </c>
      <c r="C5207" s="197" t="s">
        <v>105</v>
      </c>
      <c r="D5207" s="198">
        <v>6.66</v>
      </c>
    </row>
    <row r="5208" spans="1:4" ht="13.5">
      <c r="A5208" s="197">
        <v>102673</v>
      </c>
      <c r="B5208" s="197" t="s">
        <v>27263</v>
      </c>
      <c r="C5208" s="197" t="s">
        <v>105</v>
      </c>
      <c r="D5208" s="198">
        <v>14</v>
      </c>
    </row>
    <row r="5209" spans="1:4" ht="13.5">
      <c r="A5209" s="197">
        <v>102674</v>
      </c>
      <c r="B5209" s="197" t="s">
        <v>27264</v>
      </c>
      <c r="C5209" s="197" t="s">
        <v>105</v>
      </c>
      <c r="D5209" s="198">
        <v>13.31</v>
      </c>
    </row>
    <row r="5210" spans="1:4" ht="13.5">
      <c r="A5210" s="197">
        <v>102677</v>
      </c>
      <c r="B5210" s="197" t="s">
        <v>27265</v>
      </c>
      <c r="C5210" s="197" t="s">
        <v>105</v>
      </c>
      <c r="D5210" s="198">
        <v>12.04</v>
      </c>
    </row>
    <row r="5211" spans="1:4" ht="13.5">
      <c r="A5211" s="197">
        <v>102678</v>
      </c>
      <c r="B5211" s="197" t="s">
        <v>27266</v>
      </c>
      <c r="C5211" s="197" t="s">
        <v>105</v>
      </c>
      <c r="D5211" s="198">
        <v>12.69</v>
      </c>
    </row>
    <row r="5212" spans="1:4" ht="13.5">
      <c r="A5212" s="197">
        <v>102679</v>
      </c>
      <c r="B5212" s="197" t="s">
        <v>27267</v>
      </c>
      <c r="C5212" s="197" t="s">
        <v>105</v>
      </c>
      <c r="D5212" s="198">
        <v>13.44</v>
      </c>
    </row>
    <row r="5213" spans="1:4" ht="13.5">
      <c r="A5213" s="197">
        <v>102680</v>
      </c>
      <c r="B5213" s="197" t="s">
        <v>27268</v>
      </c>
      <c r="C5213" s="197" t="s">
        <v>105</v>
      </c>
      <c r="D5213" s="198">
        <v>18.079999999999998</v>
      </c>
    </row>
    <row r="5214" spans="1:4" ht="13.5">
      <c r="A5214" s="197">
        <v>102683</v>
      </c>
      <c r="B5214" s="197" t="s">
        <v>27269</v>
      </c>
      <c r="C5214" s="197" t="s">
        <v>105</v>
      </c>
      <c r="D5214" s="198">
        <v>16.75</v>
      </c>
    </row>
    <row r="5215" spans="1:4" ht="13.5">
      <c r="A5215" s="197">
        <v>102684</v>
      </c>
      <c r="B5215" s="197" t="s">
        <v>27270</v>
      </c>
      <c r="C5215" s="197" t="s">
        <v>105</v>
      </c>
      <c r="D5215" s="198">
        <v>14.36</v>
      </c>
    </row>
    <row r="5216" spans="1:4" ht="13.5">
      <c r="A5216" s="197">
        <v>102687</v>
      </c>
      <c r="B5216" s="197" t="s">
        <v>27271</v>
      </c>
      <c r="C5216" s="197" t="s">
        <v>105</v>
      </c>
      <c r="D5216" s="198">
        <v>15.58</v>
      </c>
    </row>
    <row r="5217" spans="1:4" ht="13.5">
      <c r="A5217" s="197">
        <v>102688</v>
      </c>
      <c r="B5217" s="197" t="s">
        <v>27272</v>
      </c>
      <c r="C5217" s="197" t="s">
        <v>105</v>
      </c>
      <c r="D5217" s="198">
        <v>17</v>
      </c>
    </row>
    <row r="5218" spans="1:4" ht="13.5">
      <c r="A5218" s="197">
        <v>102690</v>
      </c>
      <c r="B5218" s="197" t="s">
        <v>27273</v>
      </c>
      <c r="C5218" s="197" t="s">
        <v>105</v>
      </c>
      <c r="D5218" s="198">
        <v>14.6</v>
      </c>
    </row>
    <row r="5219" spans="1:4" ht="13.5">
      <c r="A5219" s="197">
        <v>102694</v>
      </c>
      <c r="B5219" s="197" t="s">
        <v>27274</v>
      </c>
      <c r="C5219" s="197" t="s">
        <v>105</v>
      </c>
      <c r="D5219" s="198">
        <v>13.91</v>
      </c>
    </row>
    <row r="5220" spans="1:4" ht="13.5">
      <c r="A5220" s="197">
        <v>102697</v>
      </c>
      <c r="B5220" s="197" t="s">
        <v>27275</v>
      </c>
      <c r="C5220" s="197" t="s">
        <v>105</v>
      </c>
      <c r="D5220" s="198">
        <v>12.65</v>
      </c>
    </row>
    <row r="5221" spans="1:4" ht="13.5">
      <c r="A5221" s="197">
        <v>102704</v>
      </c>
      <c r="B5221" s="197" t="s">
        <v>27276</v>
      </c>
      <c r="C5221" s="197" t="s">
        <v>105</v>
      </c>
      <c r="D5221" s="198">
        <v>13.29</v>
      </c>
    </row>
    <row r="5222" spans="1:4" ht="13.5">
      <c r="A5222" s="197">
        <v>102706</v>
      </c>
      <c r="B5222" s="197" t="s">
        <v>27277</v>
      </c>
      <c r="C5222" s="197" t="s">
        <v>105</v>
      </c>
      <c r="D5222" s="198">
        <v>14.04</v>
      </c>
    </row>
    <row r="5223" spans="1:4" ht="13.5">
      <c r="A5223" s="197">
        <v>102707</v>
      </c>
      <c r="B5223" s="197" t="s">
        <v>27278</v>
      </c>
      <c r="C5223" s="197" t="s">
        <v>105</v>
      </c>
      <c r="D5223" s="198">
        <v>18.7</v>
      </c>
    </row>
    <row r="5224" spans="1:4" ht="13.5">
      <c r="A5224" s="197">
        <v>102708</v>
      </c>
      <c r="B5224" s="197" t="s">
        <v>27279</v>
      </c>
      <c r="C5224" s="197" t="s">
        <v>105</v>
      </c>
      <c r="D5224" s="198">
        <v>17.37</v>
      </c>
    </row>
    <row r="5225" spans="1:4" ht="13.5">
      <c r="A5225" s="197">
        <v>102710</v>
      </c>
      <c r="B5225" s="197" t="s">
        <v>27280</v>
      </c>
      <c r="C5225" s="197" t="s">
        <v>105</v>
      </c>
      <c r="D5225" s="198">
        <v>14.98</v>
      </c>
    </row>
    <row r="5226" spans="1:4" ht="13.5">
      <c r="A5226" s="197">
        <v>102711</v>
      </c>
      <c r="B5226" s="197" t="s">
        <v>27281</v>
      </c>
      <c r="C5226" s="197" t="s">
        <v>105</v>
      </c>
      <c r="D5226" s="198">
        <v>16.2</v>
      </c>
    </row>
    <row r="5227" spans="1:4" ht="13.5">
      <c r="A5227" s="197">
        <v>102712</v>
      </c>
      <c r="B5227" s="197" t="s">
        <v>27282</v>
      </c>
      <c r="C5227" s="197" t="s">
        <v>105</v>
      </c>
      <c r="D5227" s="198">
        <v>17.62</v>
      </c>
    </row>
    <row r="5228" spans="1:4" ht="13.5">
      <c r="A5228" s="197">
        <v>102713</v>
      </c>
      <c r="B5228" s="197" t="s">
        <v>27283</v>
      </c>
      <c r="C5228" s="197" t="s">
        <v>105</v>
      </c>
      <c r="D5228" s="198">
        <v>14.88</v>
      </c>
    </row>
    <row r="5229" spans="1:4" ht="13.5">
      <c r="A5229" s="197">
        <v>102715</v>
      </c>
      <c r="B5229" s="197" t="s">
        <v>27284</v>
      </c>
      <c r="C5229" s="197" t="s">
        <v>105</v>
      </c>
      <c r="D5229" s="198">
        <v>14.19</v>
      </c>
    </row>
    <row r="5230" spans="1:4" ht="13.5">
      <c r="A5230" s="197">
        <v>102716</v>
      </c>
      <c r="B5230" s="197" t="s">
        <v>27285</v>
      </c>
      <c r="C5230" s="197" t="s">
        <v>105</v>
      </c>
      <c r="D5230" s="198">
        <v>12.93</v>
      </c>
    </row>
    <row r="5231" spans="1:4" ht="13.5">
      <c r="A5231" s="197">
        <v>102717</v>
      </c>
      <c r="B5231" s="197" t="s">
        <v>27286</v>
      </c>
      <c r="C5231" s="197" t="s">
        <v>105</v>
      </c>
      <c r="D5231" s="198">
        <v>13.57</v>
      </c>
    </row>
    <row r="5232" spans="1:4" ht="13.5">
      <c r="A5232" s="197">
        <v>102718</v>
      </c>
      <c r="B5232" s="197" t="s">
        <v>27287</v>
      </c>
      <c r="C5232" s="197" t="s">
        <v>105</v>
      </c>
      <c r="D5232" s="198">
        <v>14.32</v>
      </c>
    </row>
    <row r="5233" spans="1:4" ht="13.5">
      <c r="A5233" s="197">
        <v>102719</v>
      </c>
      <c r="B5233" s="197" t="s">
        <v>27288</v>
      </c>
      <c r="C5233" s="197" t="s">
        <v>105</v>
      </c>
      <c r="D5233" s="198">
        <v>19</v>
      </c>
    </row>
    <row r="5234" spans="1:4" ht="13.5">
      <c r="A5234" s="197">
        <v>102722</v>
      </c>
      <c r="B5234" s="197" t="s">
        <v>27289</v>
      </c>
      <c r="C5234" s="197" t="s">
        <v>105</v>
      </c>
      <c r="D5234" s="198">
        <v>17.670000000000002</v>
      </c>
    </row>
    <row r="5235" spans="1:4" ht="13.5">
      <c r="A5235" s="197">
        <v>102723</v>
      </c>
      <c r="B5235" s="197" t="s">
        <v>27290</v>
      </c>
      <c r="C5235" s="197" t="s">
        <v>105</v>
      </c>
      <c r="D5235" s="198">
        <v>15.28</v>
      </c>
    </row>
    <row r="5236" spans="1:4" ht="13.5">
      <c r="A5236" s="197">
        <v>102724</v>
      </c>
      <c r="B5236" s="197" t="s">
        <v>27291</v>
      </c>
      <c r="C5236" s="197" t="s">
        <v>105</v>
      </c>
      <c r="D5236" s="198">
        <v>16.5</v>
      </c>
    </row>
    <row r="5237" spans="1:4" ht="13.5">
      <c r="A5237" s="197">
        <v>102725</v>
      </c>
      <c r="B5237" s="197" t="s">
        <v>27292</v>
      </c>
      <c r="C5237" s="197" t="s">
        <v>105</v>
      </c>
      <c r="D5237" s="198">
        <v>17.920000000000002</v>
      </c>
    </row>
    <row r="5238" spans="1:4" ht="13.5">
      <c r="A5238" s="197">
        <v>102726</v>
      </c>
      <c r="B5238" s="197" t="s">
        <v>27293</v>
      </c>
      <c r="C5238" s="197" t="s">
        <v>105</v>
      </c>
      <c r="D5238" s="198">
        <v>11.92</v>
      </c>
    </row>
    <row r="5239" spans="1:4" ht="13.5">
      <c r="A5239" s="197">
        <v>103653</v>
      </c>
      <c r="B5239" s="197" t="s">
        <v>27294</v>
      </c>
      <c r="C5239" s="197" t="s">
        <v>105</v>
      </c>
      <c r="D5239" s="198">
        <v>10.45</v>
      </c>
    </row>
    <row r="5240" spans="1:4" ht="13.5">
      <c r="A5240" s="197">
        <v>92743</v>
      </c>
      <c r="B5240" s="197" t="s">
        <v>27295</v>
      </c>
      <c r="C5240" s="197" t="s">
        <v>105</v>
      </c>
      <c r="D5240" s="198">
        <v>10.11</v>
      </c>
    </row>
    <row r="5241" spans="1:4" ht="13.5">
      <c r="A5241" s="197">
        <v>92744</v>
      </c>
      <c r="B5241" s="197" t="s">
        <v>27296</v>
      </c>
      <c r="C5241" s="197" t="s">
        <v>105</v>
      </c>
      <c r="D5241" s="198">
        <v>9.41</v>
      </c>
    </row>
    <row r="5242" spans="1:4" ht="13.5">
      <c r="A5242" s="197">
        <v>92745</v>
      </c>
      <c r="B5242" s="197" t="s">
        <v>27297</v>
      </c>
      <c r="C5242" s="197" t="s">
        <v>105</v>
      </c>
      <c r="D5242" s="198">
        <v>16.7</v>
      </c>
    </row>
    <row r="5243" spans="1:4" ht="13.5">
      <c r="A5243" s="197">
        <v>92746</v>
      </c>
      <c r="B5243" s="197" t="s">
        <v>27298</v>
      </c>
      <c r="C5243" s="197" t="s">
        <v>105</v>
      </c>
      <c r="D5243" s="198">
        <v>17.920000000000002</v>
      </c>
    </row>
    <row r="5244" spans="1:4" ht="13.5">
      <c r="A5244" s="197">
        <v>92747</v>
      </c>
      <c r="B5244" s="197" t="s">
        <v>27299</v>
      </c>
      <c r="C5244" s="197" t="s">
        <v>105</v>
      </c>
      <c r="D5244" s="198">
        <v>20.84</v>
      </c>
    </row>
    <row r="5245" spans="1:4" ht="13.5">
      <c r="A5245" s="197">
        <v>92748</v>
      </c>
      <c r="B5245" s="197" t="s">
        <v>27300</v>
      </c>
      <c r="C5245" s="197" t="s">
        <v>105</v>
      </c>
      <c r="D5245" s="198">
        <v>23.22</v>
      </c>
    </row>
    <row r="5246" spans="1:4" ht="13.5">
      <c r="A5246" s="197">
        <v>92749</v>
      </c>
      <c r="B5246" s="197" t="s">
        <v>27301</v>
      </c>
      <c r="C5246" s="197" t="s">
        <v>105</v>
      </c>
      <c r="D5246" s="198">
        <v>28.09</v>
      </c>
    </row>
    <row r="5247" spans="1:4" ht="13.5">
      <c r="A5247" s="197">
        <v>92750</v>
      </c>
      <c r="B5247" s="197" t="s">
        <v>27302</v>
      </c>
      <c r="C5247" s="197" t="s">
        <v>105</v>
      </c>
      <c r="D5247" s="198">
        <v>16.03</v>
      </c>
    </row>
    <row r="5248" spans="1:4" ht="13.5">
      <c r="A5248" s="197">
        <v>92751</v>
      </c>
      <c r="B5248" s="197" t="s">
        <v>27303</v>
      </c>
      <c r="C5248" s="197" t="s">
        <v>105</v>
      </c>
      <c r="D5248" s="198">
        <v>16.829999999999998</v>
      </c>
    </row>
    <row r="5249" spans="1:4" ht="13.5">
      <c r="A5249" s="197">
        <v>92752</v>
      </c>
      <c r="B5249" s="197" t="s">
        <v>27304</v>
      </c>
      <c r="C5249" s="197" t="s">
        <v>105</v>
      </c>
      <c r="D5249" s="198">
        <v>19.53</v>
      </c>
    </row>
    <row r="5250" spans="1:4" ht="13.5">
      <c r="A5250" s="197">
        <v>92753</v>
      </c>
      <c r="B5250" s="197" t="s">
        <v>27305</v>
      </c>
      <c r="C5250" s="197" t="s">
        <v>105</v>
      </c>
      <c r="D5250" s="198">
        <v>20.72</v>
      </c>
    </row>
    <row r="5251" spans="1:4" ht="13.5">
      <c r="A5251" s="197">
        <v>92754</v>
      </c>
      <c r="B5251" s="197" t="s">
        <v>27306</v>
      </c>
      <c r="C5251" s="197" t="s">
        <v>105</v>
      </c>
      <c r="D5251" s="198">
        <v>25.12</v>
      </c>
    </row>
    <row r="5252" spans="1:4" ht="13.5">
      <c r="A5252" s="197">
        <v>92755</v>
      </c>
      <c r="B5252" s="197" t="s">
        <v>27307</v>
      </c>
      <c r="C5252" s="197" t="s">
        <v>105</v>
      </c>
      <c r="D5252" s="198">
        <v>15.7</v>
      </c>
    </row>
    <row r="5253" spans="1:4" ht="13.5">
      <c r="A5253" s="197">
        <v>92756</v>
      </c>
      <c r="B5253" s="197" t="s">
        <v>27308</v>
      </c>
      <c r="C5253" s="197" t="s">
        <v>105</v>
      </c>
      <c r="D5253" s="198">
        <v>16.63</v>
      </c>
    </row>
    <row r="5254" spans="1:4" ht="13.5">
      <c r="A5254" s="197">
        <v>92757</v>
      </c>
      <c r="B5254" s="197" t="s">
        <v>27309</v>
      </c>
      <c r="C5254" s="197" t="s">
        <v>105</v>
      </c>
      <c r="D5254" s="198">
        <v>19.3</v>
      </c>
    </row>
    <row r="5255" spans="1:4" ht="13.5">
      <c r="A5255" s="197">
        <v>92758</v>
      </c>
      <c r="B5255" s="197" t="s">
        <v>27310</v>
      </c>
      <c r="C5255" s="197" t="s">
        <v>105</v>
      </c>
      <c r="D5255" s="198">
        <v>21.43</v>
      </c>
    </row>
    <row r="5256" spans="1:4" ht="13.5">
      <c r="A5256" s="197">
        <v>91069</v>
      </c>
      <c r="B5256" s="197" t="s">
        <v>27311</v>
      </c>
      <c r="C5256" s="197" t="s">
        <v>105</v>
      </c>
      <c r="D5256" s="198">
        <v>26.83</v>
      </c>
    </row>
    <row r="5257" spans="1:4" ht="13.5">
      <c r="A5257" s="197">
        <v>91070</v>
      </c>
      <c r="B5257" s="197" t="s">
        <v>27312</v>
      </c>
      <c r="C5257" s="197" t="s">
        <v>105</v>
      </c>
      <c r="D5257" s="198">
        <v>14.44</v>
      </c>
    </row>
    <row r="5258" spans="1:4" ht="13.5">
      <c r="A5258" s="197">
        <v>91071</v>
      </c>
      <c r="B5258" s="197" t="s">
        <v>27313</v>
      </c>
      <c r="C5258" s="197" t="s">
        <v>105</v>
      </c>
      <c r="D5258" s="198">
        <v>15.25</v>
      </c>
    </row>
    <row r="5259" spans="1:4" ht="13.5">
      <c r="A5259" s="197">
        <v>91072</v>
      </c>
      <c r="B5259" s="197" t="s">
        <v>27314</v>
      </c>
      <c r="C5259" s="197" t="s">
        <v>105</v>
      </c>
      <c r="D5259" s="198">
        <v>17.649999999999999</v>
      </c>
    </row>
    <row r="5260" spans="1:4" ht="13.5">
      <c r="A5260" s="197">
        <v>91073</v>
      </c>
      <c r="B5260" s="197" t="s">
        <v>27315</v>
      </c>
      <c r="C5260" s="197" t="s">
        <v>105</v>
      </c>
      <c r="D5260" s="198">
        <v>18.87</v>
      </c>
    </row>
    <row r="5261" spans="1:4" ht="13.5">
      <c r="A5261" s="197">
        <v>91074</v>
      </c>
      <c r="B5261" s="197" t="s">
        <v>27316</v>
      </c>
      <c r="C5261" s="197" t="s">
        <v>105</v>
      </c>
      <c r="D5261" s="198">
        <v>23.72</v>
      </c>
    </row>
    <row r="5262" spans="1:4" ht="13.5">
      <c r="A5262" s="197">
        <v>91075</v>
      </c>
      <c r="B5262" s="197" t="s">
        <v>27317</v>
      </c>
      <c r="C5262" s="197" t="s">
        <v>105</v>
      </c>
      <c r="D5262" s="198">
        <v>10.53</v>
      </c>
    </row>
    <row r="5263" spans="1:4" ht="13.5">
      <c r="A5263" s="197">
        <v>91076</v>
      </c>
      <c r="B5263" s="197" t="s">
        <v>27318</v>
      </c>
      <c r="C5263" s="197" t="s">
        <v>105</v>
      </c>
      <c r="D5263" s="198">
        <v>10.02</v>
      </c>
    </row>
    <row r="5264" spans="1:4" ht="13.5">
      <c r="A5264" s="197">
        <v>91077</v>
      </c>
      <c r="B5264" s="197" t="s">
        <v>27319</v>
      </c>
      <c r="C5264" s="197" t="s">
        <v>105</v>
      </c>
      <c r="D5264" s="198">
        <v>9.0500000000000007</v>
      </c>
    </row>
    <row r="5265" spans="1:4" ht="13.5">
      <c r="A5265" s="197">
        <v>91078</v>
      </c>
      <c r="B5265" s="197" t="s">
        <v>27320</v>
      </c>
      <c r="C5265" s="197" t="s">
        <v>105</v>
      </c>
      <c r="D5265" s="198">
        <v>8.36</v>
      </c>
    </row>
    <row r="5266" spans="1:4" ht="13.5">
      <c r="A5266" s="197">
        <v>91079</v>
      </c>
      <c r="B5266" s="197" t="s">
        <v>27321</v>
      </c>
      <c r="C5266" s="197" t="s">
        <v>105</v>
      </c>
      <c r="D5266" s="198">
        <v>16.3</v>
      </c>
    </row>
    <row r="5267" spans="1:4" ht="13.5">
      <c r="A5267" s="197">
        <v>91080</v>
      </c>
      <c r="B5267" s="197" t="s">
        <v>27322</v>
      </c>
      <c r="C5267" s="197" t="s">
        <v>105</v>
      </c>
      <c r="D5267" s="198">
        <v>17.190000000000001</v>
      </c>
    </row>
    <row r="5268" spans="1:4" ht="13.5">
      <c r="A5268" s="197">
        <v>91081</v>
      </c>
      <c r="B5268" s="197" t="s">
        <v>27323</v>
      </c>
      <c r="C5268" s="197" t="s">
        <v>105</v>
      </c>
      <c r="D5268" s="198">
        <v>19.98</v>
      </c>
    </row>
    <row r="5269" spans="1:4" ht="13.5">
      <c r="A5269" s="197">
        <v>91082</v>
      </c>
      <c r="B5269" s="197" t="s">
        <v>27324</v>
      </c>
      <c r="C5269" s="197" t="s">
        <v>105</v>
      </c>
      <c r="D5269" s="198">
        <v>21.35</v>
      </c>
    </row>
    <row r="5270" spans="1:4" ht="13.5">
      <c r="A5270" s="197">
        <v>91083</v>
      </c>
      <c r="B5270" s="197" t="s">
        <v>27325</v>
      </c>
      <c r="C5270" s="197" t="s">
        <v>105</v>
      </c>
      <c r="D5270" s="198">
        <v>26.92</v>
      </c>
    </row>
    <row r="5271" spans="1:4" ht="13.5">
      <c r="A5271" s="197">
        <v>91084</v>
      </c>
      <c r="B5271" s="197" t="s">
        <v>27326</v>
      </c>
      <c r="C5271" s="197" t="s">
        <v>105</v>
      </c>
      <c r="D5271" s="198">
        <v>14.42</v>
      </c>
    </row>
    <row r="5272" spans="1:4" ht="13.5">
      <c r="A5272" s="197">
        <v>91086</v>
      </c>
      <c r="B5272" s="197" t="s">
        <v>27327</v>
      </c>
      <c r="C5272" s="197" t="s">
        <v>105</v>
      </c>
      <c r="D5272" s="198">
        <v>15.24</v>
      </c>
    </row>
    <row r="5273" spans="1:4" ht="13.5">
      <c r="A5273" s="197">
        <v>91087</v>
      </c>
      <c r="B5273" s="197" t="s">
        <v>27328</v>
      </c>
      <c r="C5273" s="197" t="s">
        <v>105</v>
      </c>
      <c r="D5273" s="198">
        <v>17.760000000000002</v>
      </c>
    </row>
    <row r="5274" spans="1:4" ht="13.5">
      <c r="A5274" s="197">
        <v>91088</v>
      </c>
      <c r="B5274" s="197" t="s">
        <v>27329</v>
      </c>
      <c r="C5274" s="197" t="s">
        <v>105</v>
      </c>
      <c r="D5274" s="198">
        <v>19.78</v>
      </c>
    </row>
    <row r="5275" spans="1:4" ht="13.5">
      <c r="A5275" s="197">
        <v>91089</v>
      </c>
      <c r="B5275" s="197" t="s">
        <v>27330</v>
      </c>
      <c r="C5275" s="197" t="s">
        <v>105</v>
      </c>
      <c r="D5275" s="198">
        <v>24.01</v>
      </c>
    </row>
    <row r="5276" spans="1:4" ht="13.5">
      <c r="A5276" s="197">
        <v>91090</v>
      </c>
      <c r="B5276" s="197" t="s">
        <v>27331</v>
      </c>
      <c r="C5276" s="197" t="s">
        <v>105</v>
      </c>
      <c r="D5276" s="198">
        <v>15.04</v>
      </c>
    </row>
    <row r="5277" spans="1:4" ht="13.5">
      <c r="A5277" s="197">
        <v>91091</v>
      </c>
      <c r="B5277" s="197" t="s">
        <v>27332</v>
      </c>
      <c r="C5277" s="197" t="s">
        <v>105</v>
      </c>
      <c r="D5277" s="198">
        <v>15.96</v>
      </c>
    </row>
    <row r="5278" spans="1:4" ht="13.5">
      <c r="A5278" s="197">
        <v>91092</v>
      </c>
      <c r="B5278" s="197" t="s">
        <v>27333</v>
      </c>
      <c r="C5278" s="197" t="s">
        <v>105</v>
      </c>
      <c r="D5278" s="198">
        <v>18.53</v>
      </c>
    </row>
    <row r="5279" spans="1:4" ht="13.5">
      <c r="A5279" s="197">
        <v>91093</v>
      </c>
      <c r="B5279" s="197" t="s">
        <v>27334</v>
      </c>
      <c r="C5279" s="197" t="s">
        <v>105</v>
      </c>
      <c r="D5279" s="198">
        <v>20.53</v>
      </c>
    </row>
    <row r="5280" spans="1:4" ht="13.5">
      <c r="A5280" s="197">
        <v>91094</v>
      </c>
      <c r="B5280" s="197" t="s">
        <v>27335</v>
      </c>
      <c r="C5280" s="197" t="s">
        <v>105</v>
      </c>
      <c r="D5280" s="198">
        <v>25.69</v>
      </c>
    </row>
    <row r="5281" spans="1:4" ht="13.5">
      <c r="A5281" s="197">
        <v>91095</v>
      </c>
      <c r="B5281" s="197" t="s">
        <v>27336</v>
      </c>
      <c r="C5281" s="197" t="s">
        <v>105</v>
      </c>
      <c r="D5281" s="198">
        <v>13.18</v>
      </c>
    </row>
    <row r="5282" spans="1:4" ht="13.5">
      <c r="A5282" s="197">
        <v>91096</v>
      </c>
      <c r="B5282" s="197" t="s">
        <v>27337</v>
      </c>
      <c r="C5282" s="197" t="s">
        <v>105</v>
      </c>
      <c r="D5282" s="198">
        <v>14.59</v>
      </c>
    </row>
    <row r="5283" spans="1:4" ht="13.5">
      <c r="A5283" s="197">
        <v>91097</v>
      </c>
      <c r="B5283" s="197" t="s">
        <v>27338</v>
      </c>
      <c r="C5283" s="197" t="s">
        <v>105</v>
      </c>
      <c r="D5283" s="198">
        <v>16.68</v>
      </c>
    </row>
    <row r="5284" spans="1:4" ht="13.5">
      <c r="A5284" s="197">
        <v>91098</v>
      </c>
      <c r="B5284" s="197" t="s">
        <v>27339</v>
      </c>
      <c r="C5284" s="197" t="s">
        <v>105</v>
      </c>
      <c r="D5284" s="198">
        <v>18.07</v>
      </c>
    </row>
    <row r="5285" spans="1:4" ht="13.5">
      <c r="A5285" s="197">
        <v>91099</v>
      </c>
      <c r="B5285" s="197" t="s">
        <v>27340</v>
      </c>
      <c r="C5285" s="197" t="s">
        <v>105</v>
      </c>
      <c r="D5285" s="198">
        <v>22.72</v>
      </c>
    </row>
    <row r="5286" spans="1:4" ht="13.5">
      <c r="A5286" s="197">
        <v>91100</v>
      </c>
      <c r="B5286" s="197" t="s">
        <v>27341</v>
      </c>
      <c r="C5286" s="197" t="s">
        <v>105</v>
      </c>
      <c r="D5286" s="198">
        <v>11.84</v>
      </c>
    </row>
    <row r="5287" spans="1:4" ht="13.5">
      <c r="A5287" s="197">
        <v>91101</v>
      </c>
      <c r="B5287" s="197" t="s">
        <v>27342</v>
      </c>
      <c r="C5287" s="197" t="s">
        <v>105</v>
      </c>
      <c r="D5287" s="198">
        <v>10.51</v>
      </c>
    </row>
    <row r="5288" spans="1:4" ht="13.5">
      <c r="A5288" s="197">
        <v>93952</v>
      </c>
      <c r="B5288" s="197" t="s">
        <v>27343</v>
      </c>
      <c r="C5288" s="197" t="s">
        <v>105</v>
      </c>
      <c r="D5288" s="198">
        <v>18.09</v>
      </c>
    </row>
    <row r="5289" spans="1:4" ht="13.5">
      <c r="A5289" s="197">
        <v>93953</v>
      </c>
      <c r="B5289" s="197" t="s">
        <v>27344</v>
      </c>
      <c r="C5289" s="197" t="s">
        <v>105</v>
      </c>
      <c r="D5289" s="198">
        <v>19.100000000000001</v>
      </c>
    </row>
    <row r="5290" spans="1:4" ht="13.5">
      <c r="A5290" s="197">
        <v>93954</v>
      </c>
      <c r="B5290" s="197" t="s">
        <v>27345</v>
      </c>
      <c r="C5290" s="197" t="s">
        <v>105</v>
      </c>
      <c r="D5290" s="198">
        <v>22.09</v>
      </c>
    </row>
    <row r="5291" spans="1:4" ht="13.5">
      <c r="A5291" s="197">
        <v>93955</v>
      </c>
      <c r="B5291" s="197" t="s">
        <v>27346</v>
      </c>
      <c r="C5291" s="197" t="s">
        <v>105</v>
      </c>
      <c r="D5291" s="198">
        <v>24.46</v>
      </c>
    </row>
    <row r="5292" spans="1:4" ht="13.5">
      <c r="A5292" s="197">
        <v>93956</v>
      </c>
      <c r="B5292" s="197" t="s">
        <v>27347</v>
      </c>
      <c r="C5292" s="197" t="s">
        <v>105</v>
      </c>
      <c r="D5292" s="198">
        <v>30.48</v>
      </c>
    </row>
    <row r="5293" spans="1:4" ht="13.5">
      <c r="A5293" s="197">
        <v>93957</v>
      </c>
      <c r="B5293" s="197" t="s">
        <v>27348</v>
      </c>
      <c r="C5293" s="197" t="s">
        <v>105</v>
      </c>
      <c r="D5293" s="198">
        <v>17.100000000000001</v>
      </c>
    </row>
    <row r="5294" spans="1:4" ht="13.5">
      <c r="A5294" s="197">
        <v>93958</v>
      </c>
      <c r="B5294" s="197" t="s">
        <v>27349</v>
      </c>
      <c r="C5294" s="197" t="s">
        <v>105</v>
      </c>
      <c r="D5294" s="198">
        <v>18.100000000000001</v>
      </c>
    </row>
    <row r="5295" spans="1:4" ht="13.5">
      <c r="A5295" s="197">
        <v>93959</v>
      </c>
      <c r="B5295" s="197" t="s">
        <v>27350</v>
      </c>
      <c r="C5295" s="197" t="s">
        <v>105</v>
      </c>
      <c r="D5295" s="198">
        <v>20.9</v>
      </c>
    </row>
    <row r="5296" spans="1:4" ht="13.5">
      <c r="A5296" s="197">
        <v>93960</v>
      </c>
      <c r="B5296" s="197" t="s">
        <v>27351</v>
      </c>
      <c r="C5296" s="197" t="s">
        <v>105</v>
      </c>
      <c r="D5296" s="198">
        <v>23.1</v>
      </c>
    </row>
    <row r="5297" spans="1:4" ht="13.5">
      <c r="A5297" s="197">
        <v>93961</v>
      </c>
      <c r="B5297" s="197" t="s">
        <v>27352</v>
      </c>
      <c r="C5297" s="197" t="s">
        <v>105</v>
      </c>
      <c r="D5297" s="198">
        <v>28.74</v>
      </c>
    </row>
    <row r="5298" spans="1:4" ht="13.5">
      <c r="A5298" s="197">
        <v>93962</v>
      </c>
      <c r="B5298" s="197" t="s">
        <v>27353</v>
      </c>
      <c r="C5298" s="197" t="s">
        <v>105</v>
      </c>
      <c r="D5298" s="198">
        <v>10.53</v>
      </c>
    </row>
    <row r="5299" spans="1:4" ht="13.5">
      <c r="A5299" s="197">
        <v>93963</v>
      </c>
      <c r="B5299" s="197" t="s">
        <v>27354</v>
      </c>
      <c r="C5299" s="197" t="s">
        <v>105</v>
      </c>
      <c r="D5299" s="198">
        <v>10.07</v>
      </c>
    </row>
    <row r="5300" spans="1:4" ht="13.5">
      <c r="A5300" s="197">
        <v>93964</v>
      </c>
      <c r="B5300" s="197" t="s">
        <v>27355</v>
      </c>
      <c r="C5300" s="197" t="s">
        <v>105</v>
      </c>
      <c r="D5300" s="198">
        <v>16.47</v>
      </c>
    </row>
    <row r="5301" spans="1:4" ht="13.5">
      <c r="A5301" s="197">
        <v>93965</v>
      </c>
      <c r="B5301" s="197" t="s">
        <v>27356</v>
      </c>
      <c r="C5301" s="197" t="s">
        <v>105</v>
      </c>
      <c r="D5301" s="198">
        <v>18.260000000000002</v>
      </c>
    </row>
    <row r="5302" spans="1:4" ht="13.5">
      <c r="A5302" s="197">
        <v>93966</v>
      </c>
      <c r="B5302" s="197" t="s">
        <v>27357</v>
      </c>
      <c r="C5302" s="197" t="s">
        <v>105</v>
      </c>
      <c r="D5302" s="198">
        <v>21.1</v>
      </c>
    </row>
    <row r="5303" spans="1:4" ht="13.5">
      <c r="A5303" s="197">
        <v>93967</v>
      </c>
      <c r="B5303" s="197" t="s">
        <v>27358</v>
      </c>
      <c r="C5303" s="197" t="s">
        <v>105</v>
      </c>
      <c r="D5303" s="198">
        <v>23.36</v>
      </c>
    </row>
    <row r="5304" spans="1:4" ht="13.5">
      <c r="A5304" s="197">
        <v>93968</v>
      </c>
      <c r="B5304" s="197" t="s">
        <v>27359</v>
      </c>
      <c r="C5304" s="197" t="s">
        <v>105</v>
      </c>
      <c r="D5304" s="198">
        <v>29.1</v>
      </c>
    </row>
    <row r="5305" spans="1:4" ht="13.5">
      <c r="A5305" s="197">
        <v>93969</v>
      </c>
      <c r="B5305" s="197" t="s">
        <v>27360</v>
      </c>
      <c r="C5305" s="197" t="s">
        <v>105</v>
      </c>
      <c r="D5305" s="198">
        <v>15.73</v>
      </c>
    </row>
    <row r="5306" spans="1:4" ht="13.5">
      <c r="A5306" s="197">
        <v>93970</v>
      </c>
      <c r="B5306" s="197" t="s">
        <v>27361</v>
      </c>
      <c r="C5306" s="197" t="s">
        <v>105</v>
      </c>
      <c r="D5306" s="198">
        <v>17.329999999999998</v>
      </c>
    </row>
    <row r="5307" spans="1:4" ht="13.5">
      <c r="A5307" s="197">
        <v>93971</v>
      </c>
      <c r="B5307" s="197" t="s">
        <v>27362</v>
      </c>
      <c r="C5307" s="197" t="s">
        <v>105</v>
      </c>
      <c r="D5307" s="198">
        <v>20.07</v>
      </c>
    </row>
    <row r="5308" spans="1:4" ht="13.5">
      <c r="A5308" s="197">
        <v>95108</v>
      </c>
      <c r="B5308" s="197" t="s">
        <v>27363</v>
      </c>
      <c r="C5308" s="197" t="s">
        <v>105</v>
      </c>
      <c r="D5308" s="198">
        <v>22.14</v>
      </c>
    </row>
    <row r="5309" spans="1:4" ht="13.5">
      <c r="A5309" s="197">
        <v>100332</v>
      </c>
      <c r="B5309" s="197" t="s">
        <v>27364</v>
      </c>
      <c r="C5309" s="197" t="s">
        <v>105</v>
      </c>
      <c r="D5309" s="198">
        <v>28.19</v>
      </c>
    </row>
    <row r="5310" spans="1:4" ht="13.5">
      <c r="A5310" s="197">
        <v>100333</v>
      </c>
      <c r="B5310" s="197" t="s">
        <v>27365</v>
      </c>
      <c r="C5310" s="197" t="s">
        <v>105</v>
      </c>
      <c r="D5310" s="198">
        <v>168.82</v>
      </c>
    </row>
    <row r="5311" spans="1:4" ht="13.5">
      <c r="A5311" s="197">
        <v>100334</v>
      </c>
      <c r="B5311" s="197" t="s">
        <v>27366</v>
      </c>
      <c r="C5311" s="197" t="s">
        <v>105</v>
      </c>
      <c r="D5311" s="198">
        <v>200.08</v>
      </c>
    </row>
    <row r="5312" spans="1:4" ht="13.5">
      <c r="A5312" s="197">
        <v>100335</v>
      </c>
      <c r="B5312" s="197" t="s">
        <v>27367</v>
      </c>
      <c r="C5312" s="197" t="s">
        <v>105</v>
      </c>
      <c r="D5312" s="198">
        <v>24.26</v>
      </c>
    </row>
    <row r="5313" spans="1:4" ht="13.5">
      <c r="A5313" s="197">
        <v>100341</v>
      </c>
      <c r="B5313" s="197" t="s">
        <v>27368</v>
      </c>
      <c r="C5313" s="197" t="s">
        <v>105</v>
      </c>
      <c r="D5313" s="198">
        <v>34.74</v>
      </c>
    </row>
    <row r="5314" spans="1:4" ht="13.5">
      <c r="A5314" s="197">
        <v>100342</v>
      </c>
      <c r="B5314" s="197" t="s">
        <v>44289</v>
      </c>
      <c r="C5314" s="197" t="s">
        <v>105</v>
      </c>
      <c r="D5314" s="198">
        <v>11.56</v>
      </c>
    </row>
    <row r="5315" spans="1:4" ht="13.5">
      <c r="A5315" s="197">
        <v>100343</v>
      </c>
      <c r="B5315" s="197" t="s">
        <v>44290</v>
      </c>
      <c r="C5315" s="197" t="s">
        <v>105</v>
      </c>
      <c r="D5315" s="198">
        <v>11.2</v>
      </c>
    </row>
    <row r="5316" spans="1:4" ht="13.5">
      <c r="A5316" s="197">
        <v>100344</v>
      </c>
      <c r="B5316" s="197" t="s">
        <v>44291</v>
      </c>
      <c r="C5316" s="197" t="s">
        <v>105</v>
      </c>
      <c r="D5316" s="198">
        <v>10.59</v>
      </c>
    </row>
    <row r="5317" spans="1:4" ht="13.5">
      <c r="A5317" s="197">
        <v>100345</v>
      </c>
      <c r="B5317" s="197" t="s">
        <v>44292</v>
      </c>
      <c r="C5317" s="197" t="s">
        <v>105</v>
      </c>
      <c r="D5317" s="198">
        <v>9.64</v>
      </c>
    </row>
    <row r="5318" spans="1:4" ht="13.5">
      <c r="A5318" s="197">
        <v>100346</v>
      </c>
      <c r="B5318" s="197" t="s">
        <v>44293</v>
      </c>
      <c r="C5318" s="197" t="s">
        <v>105</v>
      </c>
      <c r="D5318" s="198">
        <v>9.42</v>
      </c>
    </row>
    <row r="5319" spans="1:4" ht="13.5">
      <c r="A5319" s="197">
        <v>100347</v>
      </c>
      <c r="B5319" s="197" t="s">
        <v>44294</v>
      </c>
      <c r="C5319" s="197" t="s">
        <v>105</v>
      </c>
      <c r="D5319" s="198">
        <v>6.26</v>
      </c>
    </row>
    <row r="5320" spans="1:4" ht="13.5">
      <c r="A5320" s="197">
        <v>100348</v>
      </c>
      <c r="B5320" s="197" t="s">
        <v>44295</v>
      </c>
      <c r="C5320" s="197" t="s">
        <v>105</v>
      </c>
      <c r="D5320" s="198">
        <v>6.17</v>
      </c>
    </row>
    <row r="5321" spans="1:4" ht="13.5">
      <c r="A5321" s="197">
        <v>100349</v>
      </c>
      <c r="B5321" s="197" t="s">
        <v>44296</v>
      </c>
      <c r="C5321" s="197" t="s">
        <v>105</v>
      </c>
      <c r="D5321" s="198">
        <v>5.84</v>
      </c>
    </row>
    <row r="5322" spans="1:4" ht="13.5">
      <c r="A5322" s="197">
        <v>102989</v>
      </c>
      <c r="B5322" s="197" t="s">
        <v>44297</v>
      </c>
      <c r="C5322" s="197" t="s">
        <v>105</v>
      </c>
      <c r="D5322" s="198">
        <v>5.3</v>
      </c>
    </row>
    <row r="5323" spans="1:4" ht="13.5">
      <c r="A5323" s="197">
        <v>102990</v>
      </c>
      <c r="B5323" s="197" t="s">
        <v>44298</v>
      </c>
      <c r="C5323" s="197" t="s">
        <v>105</v>
      </c>
      <c r="D5323" s="198">
        <v>5.2</v>
      </c>
    </row>
    <row r="5324" spans="1:4" ht="13.5">
      <c r="A5324" s="197">
        <v>102991</v>
      </c>
      <c r="B5324" s="197" t="s">
        <v>44299</v>
      </c>
      <c r="C5324" s="197" t="s">
        <v>105</v>
      </c>
      <c r="D5324" s="198">
        <v>15.55</v>
      </c>
    </row>
    <row r="5325" spans="1:4" ht="13.5">
      <c r="A5325" s="197">
        <v>102992</v>
      </c>
      <c r="B5325" s="197" t="s">
        <v>44300</v>
      </c>
      <c r="C5325" s="197" t="s">
        <v>105</v>
      </c>
      <c r="D5325" s="198">
        <v>13.2</v>
      </c>
    </row>
    <row r="5326" spans="1:4" ht="13.5">
      <c r="A5326" s="197">
        <v>102993</v>
      </c>
      <c r="B5326" s="197" t="s">
        <v>44301</v>
      </c>
      <c r="C5326" s="197" t="s">
        <v>105</v>
      </c>
      <c r="D5326" s="198">
        <v>13.04</v>
      </c>
    </row>
    <row r="5327" spans="1:4" ht="13.5">
      <c r="A5327" s="197">
        <v>102994</v>
      </c>
      <c r="B5327" s="197" t="s">
        <v>44302</v>
      </c>
      <c r="C5327" s="197" t="s">
        <v>105</v>
      </c>
      <c r="D5327" s="198">
        <v>11.87</v>
      </c>
    </row>
    <row r="5328" spans="1:4" ht="13.5">
      <c r="A5328" s="197">
        <v>102995</v>
      </c>
      <c r="B5328" s="197" t="s">
        <v>44303</v>
      </c>
      <c r="C5328" s="197" t="s">
        <v>105</v>
      </c>
      <c r="D5328" s="198">
        <v>8.58</v>
      </c>
    </row>
    <row r="5329" spans="1:4" ht="13.5">
      <c r="A5329" s="197">
        <v>102996</v>
      </c>
      <c r="B5329" s="197" t="s">
        <v>44304</v>
      </c>
      <c r="C5329" s="197" t="s">
        <v>105</v>
      </c>
      <c r="D5329" s="198">
        <v>7.28</v>
      </c>
    </row>
    <row r="5330" spans="1:4" ht="13.5">
      <c r="A5330" s="197">
        <v>102997</v>
      </c>
      <c r="B5330" s="197" t="s">
        <v>44305</v>
      </c>
      <c r="C5330" s="197" t="s">
        <v>105</v>
      </c>
      <c r="D5330" s="198">
        <v>7.19</v>
      </c>
    </row>
    <row r="5331" spans="1:4" ht="13.5">
      <c r="A5331" s="197">
        <v>102998</v>
      </c>
      <c r="B5331" s="197" t="s">
        <v>44306</v>
      </c>
      <c r="C5331" s="197" t="s">
        <v>105</v>
      </c>
      <c r="D5331" s="198">
        <v>6.54</v>
      </c>
    </row>
    <row r="5332" spans="1:4" ht="13.5">
      <c r="A5332" s="197">
        <v>102999</v>
      </c>
      <c r="B5332" s="197" t="s">
        <v>164</v>
      </c>
      <c r="C5332" s="197" t="s">
        <v>105</v>
      </c>
      <c r="D5332" s="198">
        <v>93.95</v>
      </c>
    </row>
    <row r="5333" spans="1:4" ht="13.5">
      <c r="A5333" s="197">
        <v>103000</v>
      </c>
      <c r="B5333" s="197" t="s">
        <v>44307</v>
      </c>
      <c r="C5333" s="197" t="s">
        <v>105</v>
      </c>
      <c r="D5333" s="198">
        <v>13</v>
      </c>
    </row>
    <row r="5334" spans="1:4" ht="13.5">
      <c r="A5334" s="197">
        <v>103001</v>
      </c>
      <c r="B5334" s="197" t="s">
        <v>44308</v>
      </c>
      <c r="C5334" s="197" t="s">
        <v>105</v>
      </c>
      <c r="D5334" s="198">
        <v>10.28</v>
      </c>
    </row>
    <row r="5335" spans="1:4" ht="13.5">
      <c r="A5335" s="197">
        <v>103002</v>
      </c>
      <c r="B5335" s="197" t="s">
        <v>44309</v>
      </c>
      <c r="C5335" s="197" t="s">
        <v>105</v>
      </c>
      <c r="D5335" s="198">
        <v>10.039999999999999</v>
      </c>
    </row>
    <row r="5336" spans="1:4" ht="13.5">
      <c r="A5336" s="197">
        <v>103003</v>
      </c>
      <c r="B5336" s="197" t="s">
        <v>44310</v>
      </c>
      <c r="C5336" s="197" t="s">
        <v>105</v>
      </c>
      <c r="D5336" s="198">
        <v>7.18</v>
      </c>
    </row>
    <row r="5337" spans="1:4" ht="13.5">
      <c r="A5337" s="197">
        <v>103005</v>
      </c>
      <c r="B5337" s="197" t="s">
        <v>44311</v>
      </c>
      <c r="C5337" s="197" t="s">
        <v>105</v>
      </c>
      <c r="D5337" s="198">
        <v>5.67</v>
      </c>
    </row>
    <row r="5338" spans="1:4" ht="13.5">
      <c r="A5338" s="197">
        <v>103006</v>
      </c>
      <c r="B5338" s="197" t="s">
        <v>44312</v>
      </c>
      <c r="C5338" s="197" t="s">
        <v>105</v>
      </c>
      <c r="D5338" s="198">
        <v>5.53</v>
      </c>
    </row>
    <row r="5339" spans="1:4" ht="13.5">
      <c r="A5339" s="197">
        <v>103007</v>
      </c>
      <c r="B5339" s="197" t="s">
        <v>44313</v>
      </c>
      <c r="C5339" s="197" t="s">
        <v>105</v>
      </c>
      <c r="D5339" s="198">
        <v>14.44</v>
      </c>
    </row>
    <row r="5340" spans="1:4" ht="13.5">
      <c r="A5340" s="197">
        <v>97933</v>
      </c>
      <c r="B5340" s="197" t="s">
        <v>44314</v>
      </c>
      <c r="C5340" s="197" t="s">
        <v>105</v>
      </c>
      <c r="D5340" s="198">
        <v>12.84</v>
      </c>
    </row>
    <row r="5341" spans="1:4" ht="13.5">
      <c r="A5341" s="197">
        <v>97934</v>
      </c>
      <c r="B5341" s="197" t="s">
        <v>44315</v>
      </c>
      <c r="C5341" s="197" t="s">
        <v>105</v>
      </c>
      <c r="D5341" s="198">
        <v>12.42</v>
      </c>
    </row>
    <row r="5342" spans="1:4" ht="13.5">
      <c r="A5342" s="197">
        <v>97935</v>
      </c>
      <c r="B5342" s="197" t="s">
        <v>44316</v>
      </c>
      <c r="C5342" s="197" t="s">
        <v>105</v>
      </c>
      <c r="D5342" s="198">
        <v>11.75</v>
      </c>
    </row>
    <row r="5343" spans="1:4" ht="13.5">
      <c r="A5343" s="197">
        <v>97936</v>
      </c>
      <c r="B5343" s="197" t="s">
        <v>44317</v>
      </c>
      <c r="C5343" s="197" t="s">
        <v>105</v>
      </c>
      <c r="D5343" s="198">
        <v>11.42</v>
      </c>
    </row>
    <row r="5344" spans="1:4" ht="13.5">
      <c r="A5344" s="197">
        <v>97947</v>
      </c>
      <c r="B5344" s="197" t="s">
        <v>44318</v>
      </c>
      <c r="C5344" s="197" t="s">
        <v>105</v>
      </c>
      <c r="D5344" s="198">
        <v>11.16</v>
      </c>
    </row>
    <row r="5345" spans="1:4" ht="13.5">
      <c r="A5345" s="197">
        <v>97948</v>
      </c>
      <c r="B5345" s="197" t="s">
        <v>44319</v>
      </c>
      <c r="C5345" s="197" t="s">
        <v>105</v>
      </c>
      <c r="D5345" s="198">
        <v>10.72</v>
      </c>
    </row>
    <row r="5346" spans="1:4" ht="13.5">
      <c r="A5346" s="197">
        <v>97949</v>
      </c>
      <c r="B5346" s="197" t="s">
        <v>44320</v>
      </c>
      <c r="C5346" s="197" t="s">
        <v>105</v>
      </c>
      <c r="D5346" s="198">
        <v>10.47</v>
      </c>
    </row>
    <row r="5347" spans="1:4" ht="13.5">
      <c r="A5347" s="197">
        <v>97950</v>
      </c>
      <c r="B5347" s="197" t="s">
        <v>44321</v>
      </c>
      <c r="C5347" s="197" t="s">
        <v>105</v>
      </c>
      <c r="D5347" s="198">
        <v>7.97</v>
      </c>
    </row>
    <row r="5348" spans="1:4" ht="13.5">
      <c r="A5348" s="197">
        <v>97951</v>
      </c>
      <c r="B5348" s="197" t="s">
        <v>44322</v>
      </c>
      <c r="C5348" s="197" t="s">
        <v>105</v>
      </c>
      <c r="D5348" s="198">
        <v>7.07</v>
      </c>
    </row>
    <row r="5349" spans="1:4" ht="13.5">
      <c r="A5349" s="197">
        <v>97952</v>
      </c>
      <c r="B5349" s="197" t="s">
        <v>44323</v>
      </c>
      <c r="C5349" s="197" t="s">
        <v>105</v>
      </c>
      <c r="D5349" s="198">
        <v>6.85</v>
      </c>
    </row>
    <row r="5350" spans="1:4" ht="13.5">
      <c r="A5350" s="197">
        <v>97953</v>
      </c>
      <c r="B5350" s="197" t="s">
        <v>44324</v>
      </c>
      <c r="C5350" s="197" t="s">
        <v>105</v>
      </c>
      <c r="D5350" s="198">
        <v>6.49</v>
      </c>
    </row>
    <row r="5351" spans="1:4" ht="13.5">
      <c r="A5351" s="197">
        <v>97955</v>
      </c>
      <c r="B5351" s="197" t="s">
        <v>44325</v>
      </c>
      <c r="C5351" s="197" t="s">
        <v>105</v>
      </c>
      <c r="D5351" s="198">
        <v>6.31</v>
      </c>
    </row>
    <row r="5352" spans="1:4" ht="13.5">
      <c r="A5352" s="197">
        <v>97956</v>
      </c>
      <c r="B5352" s="197" t="s">
        <v>44326</v>
      </c>
      <c r="C5352" s="197" t="s">
        <v>105</v>
      </c>
      <c r="D5352" s="198">
        <v>6.15</v>
      </c>
    </row>
    <row r="5353" spans="1:4" ht="13.5">
      <c r="A5353" s="197">
        <v>97957</v>
      </c>
      <c r="B5353" s="197" t="s">
        <v>44327</v>
      </c>
      <c r="C5353" s="197" t="s">
        <v>105</v>
      </c>
      <c r="D5353" s="198">
        <v>5.9</v>
      </c>
    </row>
    <row r="5354" spans="1:4" ht="13.5">
      <c r="A5354" s="197">
        <v>97961</v>
      </c>
      <c r="B5354" s="197" t="s">
        <v>44328</v>
      </c>
      <c r="C5354" s="197" t="s">
        <v>105</v>
      </c>
      <c r="D5354" s="198">
        <v>5.77</v>
      </c>
    </row>
    <row r="5355" spans="1:4" ht="13.5">
      <c r="A5355" s="197">
        <v>97973</v>
      </c>
      <c r="B5355" s="197" t="s">
        <v>44329</v>
      </c>
      <c r="C5355" s="197" t="s">
        <v>105</v>
      </c>
      <c r="D5355" s="198">
        <v>17.28</v>
      </c>
    </row>
    <row r="5356" spans="1:4" ht="13.5">
      <c r="A5356" s="197">
        <v>97974</v>
      </c>
      <c r="B5356" s="197" t="s">
        <v>44330</v>
      </c>
      <c r="C5356" s="197" t="s">
        <v>105</v>
      </c>
      <c r="D5356" s="198">
        <v>14.67</v>
      </c>
    </row>
    <row r="5357" spans="1:4" ht="13.5">
      <c r="A5357" s="197">
        <v>97975</v>
      </c>
      <c r="B5357" s="197" t="s">
        <v>44331</v>
      </c>
      <c r="C5357" s="197" t="s">
        <v>105</v>
      </c>
      <c r="D5357" s="198">
        <v>14.5</v>
      </c>
    </row>
    <row r="5358" spans="1:4" ht="13.5">
      <c r="A5358" s="197">
        <v>97976</v>
      </c>
      <c r="B5358" s="197" t="s">
        <v>44332</v>
      </c>
      <c r="C5358" s="197" t="s">
        <v>105</v>
      </c>
      <c r="D5358" s="198">
        <v>13.18</v>
      </c>
    </row>
    <row r="5359" spans="1:4" ht="13.5">
      <c r="A5359" s="197">
        <v>97977</v>
      </c>
      <c r="B5359" s="197" t="s">
        <v>44333</v>
      </c>
      <c r="C5359" s="197" t="s">
        <v>105</v>
      </c>
      <c r="D5359" s="198">
        <v>9.5299999999999994</v>
      </c>
    </row>
    <row r="5360" spans="1:4" ht="13.5">
      <c r="A5360" s="197">
        <v>97978</v>
      </c>
      <c r="B5360" s="197" t="s">
        <v>44334</v>
      </c>
      <c r="C5360" s="197" t="s">
        <v>105</v>
      </c>
      <c r="D5360" s="198">
        <v>8.08</v>
      </c>
    </row>
    <row r="5361" spans="1:4" ht="13.5">
      <c r="A5361" s="197">
        <v>97980</v>
      </c>
      <c r="B5361" s="197" t="s">
        <v>44335</v>
      </c>
      <c r="C5361" s="197" t="s">
        <v>105</v>
      </c>
      <c r="D5361" s="198">
        <v>7.98</v>
      </c>
    </row>
    <row r="5362" spans="1:4" ht="13.5">
      <c r="A5362" s="197">
        <v>97981</v>
      </c>
      <c r="B5362" s="197" t="s">
        <v>44336</v>
      </c>
      <c r="C5362" s="197" t="s">
        <v>105</v>
      </c>
      <c r="D5362" s="198">
        <v>7.27</v>
      </c>
    </row>
    <row r="5363" spans="1:4" ht="13.5">
      <c r="A5363" s="197">
        <v>97983</v>
      </c>
      <c r="B5363" s="197" t="s">
        <v>44337</v>
      </c>
      <c r="C5363" s="197" t="s">
        <v>105</v>
      </c>
      <c r="D5363" s="198">
        <v>16.27</v>
      </c>
    </row>
    <row r="5364" spans="1:4" ht="13.5">
      <c r="A5364" s="197">
        <v>97985</v>
      </c>
      <c r="B5364" s="197" t="s">
        <v>44338</v>
      </c>
      <c r="C5364" s="197" t="s">
        <v>105</v>
      </c>
      <c r="D5364" s="198">
        <v>14.44</v>
      </c>
    </row>
    <row r="5365" spans="1:4" ht="13.5">
      <c r="A5365" s="197">
        <v>97987</v>
      </c>
      <c r="B5365" s="197" t="s">
        <v>44339</v>
      </c>
      <c r="C5365" s="197" t="s">
        <v>105</v>
      </c>
      <c r="D5365" s="198">
        <v>14</v>
      </c>
    </row>
    <row r="5366" spans="1:4" ht="13.5">
      <c r="A5366" s="197">
        <v>97988</v>
      </c>
      <c r="B5366" s="197" t="s">
        <v>44340</v>
      </c>
      <c r="C5366" s="197" t="s">
        <v>105</v>
      </c>
      <c r="D5366" s="198">
        <v>13.24</v>
      </c>
    </row>
    <row r="5367" spans="1:4" ht="13.5">
      <c r="A5367" s="197">
        <v>97989</v>
      </c>
      <c r="B5367" s="197" t="s">
        <v>44341</v>
      </c>
      <c r="C5367" s="197" t="s">
        <v>105</v>
      </c>
      <c r="D5367" s="198">
        <v>12.86</v>
      </c>
    </row>
    <row r="5368" spans="1:4" ht="13.5">
      <c r="A5368" s="197">
        <v>97991</v>
      </c>
      <c r="B5368" s="197" t="s">
        <v>44342</v>
      </c>
      <c r="C5368" s="197" t="s">
        <v>105</v>
      </c>
      <c r="D5368" s="198">
        <v>12.54</v>
      </c>
    </row>
    <row r="5369" spans="1:4" ht="13.5">
      <c r="A5369" s="197">
        <v>97992</v>
      </c>
      <c r="B5369" s="197" t="s">
        <v>44343</v>
      </c>
      <c r="C5369" s="197" t="s">
        <v>105</v>
      </c>
      <c r="D5369" s="198">
        <v>12.06</v>
      </c>
    </row>
    <row r="5370" spans="1:4" ht="13.5">
      <c r="A5370" s="197">
        <v>97993</v>
      </c>
      <c r="B5370" s="197" t="s">
        <v>44344</v>
      </c>
      <c r="C5370" s="197" t="s">
        <v>105</v>
      </c>
      <c r="D5370" s="198">
        <v>11.78</v>
      </c>
    </row>
    <row r="5371" spans="1:4" ht="13.5">
      <c r="A5371" s="197">
        <v>97994</v>
      </c>
      <c r="B5371" s="197" t="s">
        <v>44345</v>
      </c>
      <c r="C5371" s="197" t="s">
        <v>105</v>
      </c>
      <c r="D5371" s="198">
        <v>8.9700000000000006</v>
      </c>
    </row>
    <row r="5372" spans="1:4" ht="13.5">
      <c r="A5372" s="197">
        <v>97995</v>
      </c>
      <c r="B5372" s="197" t="s">
        <v>44346</v>
      </c>
      <c r="C5372" s="197" t="s">
        <v>105</v>
      </c>
      <c r="D5372" s="198">
        <v>7.96</v>
      </c>
    </row>
    <row r="5373" spans="1:4" ht="13.5">
      <c r="A5373" s="197">
        <v>97996</v>
      </c>
      <c r="B5373" s="197" t="s">
        <v>44347</v>
      </c>
      <c r="C5373" s="197" t="s">
        <v>105</v>
      </c>
      <c r="D5373" s="198">
        <v>7.72</v>
      </c>
    </row>
    <row r="5374" spans="1:4" ht="13.5">
      <c r="A5374" s="197">
        <v>97997</v>
      </c>
      <c r="B5374" s="197" t="s">
        <v>44348</v>
      </c>
      <c r="C5374" s="197" t="s">
        <v>105</v>
      </c>
      <c r="D5374" s="198">
        <v>7.28</v>
      </c>
    </row>
    <row r="5375" spans="1:4" ht="13.5">
      <c r="A5375" s="197">
        <v>97999</v>
      </c>
      <c r="B5375" s="197" t="s">
        <v>44349</v>
      </c>
      <c r="C5375" s="197" t="s">
        <v>105</v>
      </c>
      <c r="D5375" s="198">
        <v>7.09</v>
      </c>
    </row>
    <row r="5376" spans="1:4" ht="13.5">
      <c r="A5376" s="197">
        <v>98001</v>
      </c>
      <c r="B5376" s="197" t="s">
        <v>44350</v>
      </c>
      <c r="C5376" s="197" t="s">
        <v>105</v>
      </c>
      <c r="D5376" s="198">
        <v>6.92</v>
      </c>
    </row>
    <row r="5377" spans="1:4" ht="13.5">
      <c r="A5377" s="197">
        <v>98002</v>
      </c>
      <c r="B5377" s="197" t="s">
        <v>44351</v>
      </c>
      <c r="C5377" s="197" t="s">
        <v>105</v>
      </c>
      <c r="D5377" s="198">
        <v>6.64</v>
      </c>
    </row>
    <row r="5378" spans="1:4" ht="13.5">
      <c r="A5378" s="197">
        <v>98003</v>
      </c>
      <c r="B5378" s="197" t="s">
        <v>44352</v>
      </c>
      <c r="C5378" s="197" t="s">
        <v>105</v>
      </c>
      <c r="D5378" s="198">
        <v>6.5</v>
      </c>
    </row>
    <row r="5379" spans="1:4" ht="13.5">
      <c r="A5379" s="197">
        <v>98005</v>
      </c>
      <c r="B5379" s="197" t="s">
        <v>44353</v>
      </c>
      <c r="C5379" s="197" t="s">
        <v>105</v>
      </c>
      <c r="D5379" s="198">
        <v>19.45</v>
      </c>
    </row>
    <row r="5380" spans="1:4" ht="13.5">
      <c r="A5380" s="197">
        <v>98006</v>
      </c>
      <c r="B5380" s="197" t="s">
        <v>44354</v>
      </c>
      <c r="C5380" s="197" t="s">
        <v>105</v>
      </c>
      <c r="D5380" s="198">
        <v>16.510000000000002</v>
      </c>
    </row>
    <row r="5381" spans="1:4" ht="13.5">
      <c r="A5381" s="197">
        <v>98007</v>
      </c>
      <c r="B5381" s="197" t="s">
        <v>44355</v>
      </c>
      <c r="C5381" s="197" t="s">
        <v>105</v>
      </c>
      <c r="D5381" s="198">
        <v>16.3</v>
      </c>
    </row>
    <row r="5382" spans="1:4" ht="13.5">
      <c r="A5382" s="197">
        <v>98008</v>
      </c>
      <c r="B5382" s="197" t="s">
        <v>44356</v>
      </c>
      <c r="C5382" s="197" t="s">
        <v>105</v>
      </c>
      <c r="D5382" s="198">
        <v>14.84</v>
      </c>
    </row>
    <row r="5383" spans="1:4" ht="13.5">
      <c r="A5383" s="197">
        <v>98009</v>
      </c>
      <c r="B5383" s="197" t="s">
        <v>44357</v>
      </c>
      <c r="C5383" s="197" t="s">
        <v>105</v>
      </c>
      <c r="D5383" s="198">
        <v>10.73</v>
      </c>
    </row>
    <row r="5384" spans="1:4" ht="13.5">
      <c r="A5384" s="197">
        <v>98010</v>
      </c>
      <c r="B5384" s="197" t="s">
        <v>44358</v>
      </c>
      <c r="C5384" s="197" t="s">
        <v>105</v>
      </c>
      <c r="D5384" s="198">
        <v>9.11</v>
      </c>
    </row>
    <row r="5385" spans="1:4" ht="13.5">
      <c r="A5385" s="197">
        <v>98011</v>
      </c>
      <c r="B5385" s="197" t="s">
        <v>44359</v>
      </c>
      <c r="C5385" s="197" t="s">
        <v>105</v>
      </c>
      <c r="D5385" s="198">
        <v>8.99</v>
      </c>
    </row>
    <row r="5386" spans="1:4" ht="13.5">
      <c r="A5386" s="197">
        <v>98012</v>
      </c>
      <c r="B5386" s="197" t="s">
        <v>44360</v>
      </c>
      <c r="C5386" s="197" t="s">
        <v>105</v>
      </c>
      <c r="D5386" s="198">
        <v>8.19</v>
      </c>
    </row>
    <row r="5387" spans="1:4" ht="13.5">
      <c r="A5387" s="197">
        <v>98013</v>
      </c>
      <c r="B5387" s="197" t="s">
        <v>27369</v>
      </c>
      <c r="C5387" s="197" t="s">
        <v>105</v>
      </c>
      <c r="D5387" s="198">
        <v>70.5</v>
      </c>
    </row>
    <row r="5388" spans="1:4" ht="13.5">
      <c r="A5388" s="197">
        <v>98014</v>
      </c>
      <c r="B5388" s="197" t="s">
        <v>27370</v>
      </c>
      <c r="C5388" s="197" t="s">
        <v>105</v>
      </c>
      <c r="D5388" s="198">
        <v>65.930000000000007</v>
      </c>
    </row>
    <row r="5389" spans="1:4" ht="13.5">
      <c r="A5389" s="197">
        <v>98015</v>
      </c>
      <c r="B5389" s="197" t="s">
        <v>27371</v>
      </c>
      <c r="C5389" s="197" t="s">
        <v>105</v>
      </c>
      <c r="D5389" s="198">
        <v>60.13</v>
      </c>
    </row>
    <row r="5390" spans="1:4" ht="13.5">
      <c r="A5390" s="197">
        <v>98016</v>
      </c>
      <c r="B5390" s="197" t="s">
        <v>27372</v>
      </c>
      <c r="C5390" s="197" t="s">
        <v>105</v>
      </c>
      <c r="D5390" s="198">
        <v>61.44</v>
      </c>
    </row>
    <row r="5391" spans="1:4" ht="13.5">
      <c r="A5391" s="197">
        <v>98017</v>
      </c>
      <c r="B5391" s="197" t="s">
        <v>27373</v>
      </c>
      <c r="C5391" s="197" t="s">
        <v>105</v>
      </c>
      <c r="D5391" s="198">
        <v>57.97</v>
      </c>
    </row>
    <row r="5392" spans="1:4" ht="13.5">
      <c r="A5392" s="197">
        <v>98018</v>
      </c>
      <c r="B5392" s="197" t="s">
        <v>27374</v>
      </c>
      <c r="C5392" s="197" t="s">
        <v>105</v>
      </c>
      <c r="D5392" s="198">
        <v>59.52</v>
      </c>
    </row>
    <row r="5393" spans="1:4" ht="13.5">
      <c r="A5393" s="197">
        <v>98019</v>
      </c>
      <c r="B5393" s="197" t="s">
        <v>27375</v>
      </c>
      <c r="C5393" s="197" t="s">
        <v>105</v>
      </c>
      <c r="D5393" s="198">
        <v>56.92</v>
      </c>
    </row>
    <row r="5394" spans="1:4" ht="13.5">
      <c r="A5394" s="197">
        <v>98020</v>
      </c>
      <c r="B5394" s="197" t="s">
        <v>27376</v>
      </c>
      <c r="C5394" s="197" t="s">
        <v>105</v>
      </c>
      <c r="D5394" s="198">
        <v>80.52</v>
      </c>
    </row>
    <row r="5395" spans="1:4" ht="13.5">
      <c r="A5395" s="197">
        <v>98021</v>
      </c>
      <c r="B5395" s="197" t="s">
        <v>27377</v>
      </c>
      <c r="C5395" s="197" t="s">
        <v>105</v>
      </c>
      <c r="D5395" s="198">
        <v>69.67</v>
      </c>
    </row>
    <row r="5396" spans="1:4" ht="13.5">
      <c r="A5396" s="197">
        <v>98022</v>
      </c>
      <c r="B5396" s="197" t="s">
        <v>27378</v>
      </c>
      <c r="C5396" s="197" t="s">
        <v>105</v>
      </c>
      <c r="D5396" s="198">
        <v>64.89</v>
      </c>
    </row>
    <row r="5397" spans="1:4" ht="13.5">
      <c r="A5397" s="197">
        <v>98023</v>
      </c>
      <c r="B5397" s="197" t="s">
        <v>27379</v>
      </c>
      <c r="C5397" s="197" t="s">
        <v>105</v>
      </c>
      <c r="D5397" s="198">
        <v>58.69</v>
      </c>
    </row>
    <row r="5398" spans="1:4" ht="13.5">
      <c r="A5398" s="197">
        <v>98024</v>
      </c>
      <c r="B5398" s="197" t="s">
        <v>27380</v>
      </c>
      <c r="C5398" s="197" t="s">
        <v>105</v>
      </c>
      <c r="D5398" s="198">
        <v>85.98</v>
      </c>
    </row>
    <row r="5399" spans="1:4" ht="13.5">
      <c r="A5399" s="197">
        <v>98025</v>
      </c>
      <c r="B5399" s="197" t="s">
        <v>27381</v>
      </c>
      <c r="C5399" s="197" t="s">
        <v>105</v>
      </c>
      <c r="D5399" s="198">
        <v>74.16</v>
      </c>
    </row>
    <row r="5400" spans="1:4" ht="13.5">
      <c r="A5400" s="197">
        <v>98026</v>
      </c>
      <c r="B5400" s="197" t="s">
        <v>27382</v>
      </c>
      <c r="C5400" s="197" t="s">
        <v>105</v>
      </c>
      <c r="D5400" s="198">
        <v>69.59</v>
      </c>
    </row>
    <row r="5401" spans="1:4" ht="13.5">
      <c r="A5401" s="197">
        <v>98027</v>
      </c>
      <c r="B5401" s="197" t="s">
        <v>27383</v>
      </c>
      <c r="C5401" s="197" t="s">
        <v>105</v>
      </c>
      <c r="D5401" s="198">
        <v>63.79</v>
      </c>
    </row>
    <row r="5402" spans="1:4" ht="13.5">
      <c r="A5402" s="197">
        <v>98028</v>
      </c>
      <c r="B5402" s="197" t="s">
        <v>27384</v>
      </c>
      <c r="C5402" s="197" t="s">
        <v>105</v>
      </c>
      <c r="D5402" s="198">
        <v>65.099999999999994</v>
      </c>
    </row>
    <row r="5403" spans="1:4" ht="13.5">
      <c r="A5403" s="197">
        <v>98029</v>
      </c>
      <c r="B5403" s="197" t="s">
        <v>27385</v>
      </c>
      <c r="C5403" s="197" t="s">
        <v>105</v>
      </c>
      <c r="D5403" s="198">
        <v>61.63</v>
      </c>
    </row>
    <row r="5404" spans="1:4" ht="13.5">
      <c r="A5404" s="197">
        <v>98030</v>
      </c>
      <c r="B5404" s="197" t="s">
        <v>27386</v>
      </c>
      <c r="C5404" s="197" t="s">
        <v>105</v>
      </c>
      <c r="D5404" s="198">
        <v>63.18</v>
      </c>
    </row>
    <row r="5405" spans="1:4" ht="13.5">
      <c r="A5405" s="197">
        <v>98031</v>
      </c>
      <c r="B5405" s="197" t="s">
        <v>27387</v>
      </c>
      <c r="C5405" s="197" t="s">
        <v>105</v>
      </c>
      <c r="D5405" s="198">
        <v>60.58</v>
      </c>
    </row>
    <row r="5406" spans="1:4" ht="13.5">
      <c r="A5406" s="197">
        <v>98032</v>
      </c>
      <c r="B5406" s="197" t="s">
        <v>27388</v>
      </c>
      <c r="C5406" s="197" t="s">
        <v>105</v>
      </c>
      <c r="D5406" s="198">
        <v>84.18</v>
      </c>
    </row>
    <row r="5407" spans="1:4" ht="13.5">
      <c r="A5407" s="197">
        <v>98033</v>
      </c>
      <c r="B5407" s="197" t="s">
        <v>27389</v>
      </c>
      <c r="C5407" s="197" t="s">
        <v>105</v>
      </c>
      <c r="D5407" s="198">
        <v>73.33</v>
      </c>
    </row>
    <row r="5408" spans="1:4" ht="13.5">
      <c r="A5408" s="197">
        <v>98034</v>
      </c>
      <c r="B5408" s="197" t="s">
        <v>27390</v>
      </c>
      <c r="C5408" s="197" t="s">
        <v>105</v>
      </c>
      <c r="D5408" s="198">
        <v>68.55</v>
      </c>
    </row>
    <row r="5409" spans="1:4" ht="13.5">
      <c r="A5409" s="197">
        <v>98035</v>
      </c>
      <c r="B5409" s="197" t="s">
        <v>27391</v>
      </c>
      <c r="C5409" s="197" t="s">
        <v>105</v>
      </c>
      <c r="D5409" s="198">
        <v>62.35</v>
      </c>
    </row>
    <row r="5410" spans="1:4" ht="13.5">
      <c r="A5410" s="197">
        <v>98036</v>
      </c>
      <c r="B5410" s="197" t="s">
        <v>27392</v>
      </c>
      <c r="C5410" s="197" t="s">
        <v>105</v>
      </c>
      <c r="D5410" s="198">
        <v>89.64</v>
      </c>
    </row>
    <row r="5411" spans="1:4" ht="13.5">
      <c r="A5411" s="197">
        <v>98037</v>
      </c>
      <c r="B5411" s="197" t="s">
        <v>27393</v>
      </c>
      <c r="C5411" s="197" t="s">
        <v>105</v>
      </c>
      <c r="D5411" s="198">
        <v>11.68</v>
      </c>
    </row>
    <row r="5412" spans="1:4" ht="13.5">
      <c r="A5412" s="197">
        <v>98038</v>
      </c>
      <c r="B5412" s="197" t="s">
        <v>27394</v>
      </c>
      <c r="C5412" s="197" t="s">
        <v>105</v>
      </c>
      <c r="D5412" s="198">
        <v>8.3000000000000007</v>
      </c>
    </row>
    <row r="5413" spans="1:4" ht="13.5">
      <c r="A5413" s="197">
        <v>98039</v>
      </c>
      <c r="B5413" s="197" t="s">
        <v>27395</v>
      </c>
      <c r="C5413" s="197" t="s">
        <v>105</v>
      </c>
      <c r="D5413" s="198">
        <v>24.64</v>
      </c>
    </row>
    <row r="5414" spans="1:4" ht="13.5">
      <c r="A5414" s="197">
        <v>98040</v>
      </c>
      <c r="B5414" s="197" t="s">
        <v>27396</v>
      </c>
      <c r="C5414" s="197" t="s">
        <v>105</v>
      </c>
      <c r="D5414" s="198">
        <v>20.2</v>
      </c>
    </row>
    <row r="5415" spans="1:4" ht="13.5">
      <c r="A5415" s="197">
        <v>98041</v>
      </c>
      <c r="B5415" s="197" t="s">
        <v>27397</v>
      </c>
      <c r="C5415" s="197" t="s">
        <v>105</v>
      </c>
      <c r="D5415" s="198">
        <v>14.29</v>
      </c>
    </row>
    <row r="5416" spans="1:4" ht="13.5">
      <c r="A5416" s="197">
        <v>98042</v>
      </c>
      <c r="B5416" s="197" t="s">
        <v>27398</v>
      </c>
      <c r="C5416" s="197" t="s">
        <v>105</v>
      </c>
      <c r="D5416" s="198">
        <v>15.57</v>
      </c>
    </row>
    <row r="5417" spans="1:4" ht="13.5">
      <c r="A5417" s="197">
        <v>98043</v>
      </c>
      <c r="B5417" s="197" t="s">
        <v>27399</v>
      </c>
      <c r="C5417" s="197" t="s">
        <v>105</v>
      </c>
      <c r="D5417" s="198">
        <v>12.12</v>
      </c>
    </row>
    <row r="5418" spans="1:4" ht="13.5">
      <c r="A5418" s="197">
        <v>98044</v>
      </c>
      <c r="B5418" s="197" t="s">
        <v>27400</v>
      </c>
      <c r="C5418" s="197" t="s">
        <v>105</v>
      </c>
      <c r="D5418" s="198">
        <v>13.57</v>
      </c>
    </row>
    <row r="5419" spans="1:4" ht="13.5">
      <c r="A5419" s="197">
        <v>98045</v>
      </c>
      <c r="B5419" s="197" t="s">
        <v>27401</v>
      </c>
      <c r="C5419" s="197" t="s">
        <v>105</v>
      </c>
      <c r="D5419" s="198">
        <v>11.07</v>
      </c>
    </row>
    <row r="5420" spans="1:4" ht="13.5">
      <c r="A5420" s="197">
        <v>98046</v>
      </c>
      <c r="B5420" s="197" t="s">
        <v>27402</v>
      </c>
      <c r="C5420" s="197" t="s">
        <v>105</v>
      </c>
      <c r="D5420" s="198">
        <v>23.11</v>
      </c>
    </row>
    <row r="5421" spans="1:4" ht="13.5">
      <c r="A5421" s="197">
        <v>98047</v>
      </c>
      <c r="B5421" s="197" t="s">
        <v>27403</v>
      </c>
      <c r="C5421" s="197" t="s">
        <v>105</v>
      </c>
      <c r="D5421" s="198">
        <v>18.57</v>
      </c>
    </row>
    <row r="5422" spans="1:4" ht="13.5">
      <c r="A5422" s="197">
        <v>98048</v>
      </c>
      <c r="B5422" s="197" t="s">
        <v>27404</v>
      </c>
      <c r="C5422" s="197" t="s">
        <v>105</v>
      </c>
      <c r="D5422" s="198">
        <v>12.76</v>
      </c>
    </row>
    <row r="5423" spans="1:4" ht="13.5">
      <c r="A5423" s="197">
        <v>98049</v>
      </c>
      <c r="B5423" s="197" t="s">
        <v>27405</v>
      </c>
      <c r="C5423" s="197" t="s">
        <v>105</v>
      </c>
      <c r="D5423" s="198">
        <v>14.07</v>
      </c>
    </row>
    <row r="5424" spans="1:4" ht="13.5">
      <c r="A5424" s="197">
        <v>98050</v>
      </c>
      <c r="B5424" s="197" t="s">
        <v>27406</v>
      </c>
      <c r="C5424" s="197" t="s">
        <v>105</v>
      </c>
      <c r="D5424" s="198">
        <v>10.61</v>
      </c>
    </row>
    <row r="5425" spans="1:4" ht="13.5">
      <c r="A5425" s="197">
        <v>98051</v>
      </c>
      <c r="B5425" s="197" t="s">
        <v>27407</v>
      </c>
      <c r="C5425" s="197" t="s">
        <v>105</v>
      </c>
      <c r="D5425" s="198">
        <v>12.16</v>
      </c>
    </row>
    <row r="5426" spans="1:4" ht="13.5">
      <c r="A5426" s="197">
        <v>98405</v>
      </c>
      <c r="B5426" s="197" t="s">
        <v>27408</v>
      </c>
      <c r="C5426" s="197" t="s">
        <v>105</v>
      </c>
      <c r="D5426" s="198">
        <v>9.58</v>
      </c>
    </row>
    <row r="5427" spans="1:4" ht="13.5">
      <c r="A5427" s="197">
        <v>98406</v>
      </c>
      <c r="B5427" s="197" t="s">
        <v>27409</v>
      </c>
      <c r="C5427" s="197" t="s">
        <v>105</v>
      </c>
      <c r="D5427" s="198">
        <v>29.48</v>
      </c>
    </row>
    <row r="5428" spans="1:4" ht="13.5">
      <c r="A5428" s="197">
        <v>98407</v>
      </c>
      <c r="B5428" s="197" t="s">
        <v>27410</v>
      </c>
      <c r="C5428" s="197" t="s">
        <v>105</v>
      </c>
      <c r="D5428" s="198">
        <v>22.73</v>
      </c>
    </row>
    <row r="5429" spans="1:4" ht="13.5">
      <c r="A5429" s="197">
        <v>98408</v>
      </c>
      <c r="B5429" s="197" t="s">
        <v>27411</v>
      </c>
      <c r="C5429" s="197" t="s">
        <v>105</v>
      </c>
      <c r="D5429" s="198">
        <v>18.47</v>
      </c>
    </row>
    <row r="5430" spans="1:4" ht="13.5">
      <c r="A5430" s="197">
        <v>98409</v>
      </c>
      <c r="B5430" s="197" t="s">
        <v>27412</v>
      </c>
      <c r="C5430" s="197" t="s">
        <v>105</v>
      </c>
      <c r="D5430" s="198">
        <v>12.02</v>
      </c>
    </row>
    <row r="5431" spans="1:4" ht="13.5">
      <c r="A5431" s="197">
        <v>98410</v>
      </c>
      <c r="B5431" s="197" t="s">
        <v>27413</v>
      </c>
      <c r="C5431" s="197" t="s">
        <v>105</v>
      </c>
      <c r="D5431" s="198">
        <v>27.83</v>
      </c>
    </row>
    <row r="5432" spans="1:4" ht="13.5">
      <c r="A5432" s="197">
        <v>98414</v>
      </c>
      <c r="B5432" s="197" t="s">
        <v>27414</v>
      </c>
      <c r="C5432" s="197" t="s">
        <v>105</v>
      </c>
      <c r="D5432" s="198">
        <v>21.47</v>
      </c>
    </row>
    <row r="5433" spans="1:4" ht="13.5">
      <c r="A5433" s="197">
        <v>98415</v>
      </c>
      <c r="B5433" s="197" t="s">
        <v>27415</v>
      </c>
      <c r="C5433" s="197" t="s">
        <v>105</v>
      </c>
      <c r="D5433" s="198">
        <v>17.5</v>
      </c>
    </row>
    <row r="5434" spans="1:4" ht="13.5">
      <c r="A5434" s="197">
        <v>98416</v>
      </c>
      <c r="B5434" s="197" t="s">
        <v>27416</v>
      </c>
      <c r="C5434" s="197" t="s">
        <v>105</v>
      </c>
      <c r="D5434" s="198">
        <v>11.33</v>
      </c>
    </row>
    <row r="5435" spans="1:4" ht="13.5">
      <c r="A5435" s="197">
        <v>98417</v>
      </c>
      <c r="B5435" s="197" t="s">
        <v>27417</v>
      </c>
      <c r="C5435" s="197" t="s">
        <v>105</v>
      </c>
      <c r="D5435" s="198">
        <v>38.61</v>
      </c>
    </row>
    <row r="5436" spans="1:4" ht="13.5">
      <c r="A5436" s="197">
        <v>98418</v>
      </c>
      <c r="B5436" s="197" t="s">
        <v>166</v>
      </c>
      <c r="C5436" s="197" t="s">
        <v>105</v>
      </c>
      <c r="D5436" s="198">
        <v>56.96</v>
      </c>
    </row>
    <row r="5437" spans="1:4" ht="13.5">
      <c r="A5437" s="197">
        <v>98419</v>
      </c>
      <c r="B5437" s="197" t="s">
        <v>27418</v>
      </c>
      <c r="C5437" s="197" t="s">
        <v>27419</v>
      </c>
      <c r="D5437" s="198">
        <v>2.2400000000000002</v>
      </c>
    </row>
    <row r="5438" spans="1:4" ht="13.5">
      <c r="A5438" s="197">
        <v>98420</v>
      </c>
      <c r="B5438" s="197" t="s">
        <v>27420</v>
      </c>
      <c r="C5438" s="197" t="s">
        <v>27419</v>
      </c>
      <c r="D5438" s="198">
        <v>1.92</v>
      </c>
    </row>
    <row r="5439" spans="1:4" ht="13.5">
      <c r="A5439" s="197">
        <v>98421</v>
      </c>
      <c r="B5439" s="197" t="s">
        <v>27421</v>
      </c>
      <c r="C5439" s="197" t="s">
        <v>27419</v>
      </c>
      <c r="D5439" s="198">
        <v>1.77</v>
      </c>
    </row>
    <row r="5440" spans="1:4" ht="13.5">
      <c r="A5440" s="197">
        <v>98422</v>
      </c>
      <c r="B5440" s="197" t="s">
        <v>27422</v>
      </c>
      <c r="C5440" s="197" t="s">
        <v>27419</v>
      </c>
      <c r="D5440" s="198">
        <v>0.7</v>
      </c>
    </row>
    <row r="5441" spans="1:4" ht="13.5">
      <c r="A5441" s="197">
        <v>98423</v>
      </c>
      <c r="B5441" s="197" t="s">
        <v>27423</v>
      </c>
      <c r="C5441" s="197" t="s">
        <v>102</v>
      </c>
      <c r="D5441" s="198">
        <v>6.98</v>
      </c>
    </row>
    <row r="5442" spans="1:4" ht="13.5">
      <c r="A5442" s="197">
        <v>98424</v>
      </c>
      <c r="B5442" s="197" t="s">
        <v>27424</v>
      </c>
      <c r="C5442" s="197" t="s">
        <v>102</v>
      </c>
      <c r="D5442" s="198">
        <v>3.45</v>
      </c>
    </row>
    <row r="5443" spans="1:4" ht="13.5">
      <c r="A5443" s="197">
        <v>98425</v>
      </c>
      <c r="B5443" s="197" t="s">
        <v>27425</v>
      </c>
      <c r="C5443" s="197" t="s">
        <v>105</v>
      </c>
      <c r="D5443" s="198">
        <v>228.45</v>
      </c>
    </row>
    <row r="5444" spans="1:4" ht="13.5">
      <c r="A5444" s="197">
        <v>98426</v>
      </c>
      <c r="B5444" s="197" t="s">
        <v>27426</v>
      </c>
      <c r="C5444" s="197" t="s">
        <v>105</v>
      </c>
      <c r="D5444" s="198">
        <v>258.13</v>
      </c>
    </row>
    <row r="5445" spans="1:4" ht="13.5">
      <c r="A5445" s="197">
        <v>98427</v>
      </c>
      <c r="B5445" s="197" t="s">
        <v>27427</v>
      </c>
      <c r="C5445" s="197" t="s">
        <v>105</v>
      </c>
      <c r="D5445" s="198">
        <v>200.1</v>
      </c>
    </row>
    <row r="5446" spans="1:4" ht="13.5">
      <c r="A5446" s="197">
        <v>98428</v>
      </c>
      <c r="B5446" s="197" t="s">
        <v>27428</v>
      </c>
      <c r="C5446" s="197" t="s">
        <v>105</v>
      </c>
      <c r="D5446" s="198">
        <v>229.78</v>
      </c>
    </row>
    <row r="5447" spans="1:4" ht="13.5">
      <c r="A5447" s="197">
        <v>98429</v>
      </c>
      <c r="B5447" s="197" t="s">
        <v>27429</v>
      </c>
      <c r="C5447" s="197" t="s">
        <v>105</v>
      </c>
      <c r="D5447" s="198">
        <v>189.99</v>
      </c>
    </row>
    <row r="5448" spans="1:4" ht="13.5">
      <c r="A5448" s="197">
        <v>98430</v>
      </c>
      <c r="B5448" s="197" t="s">
        <v>27430</v>
      </c>
      <c r="C5448" s="197" t="s">
        <v>105</v>
      </c>
      <c r="D5448" s="198">
        <v>210.73</v>
      </c>
    </row>
    <row r="5449" spans="1:4" ht="13.5">
      <c r="A5449" s="197">
        <v>98431</v>
      </c>
      <c r="B5449" s="197" t="s">
        <v>27431</v>
      </c>
      <c r="C5449" s="197" t="s">
        <v>105</v>
      </c>
      <c r="D5449" s="198">
        <v>163.38999999999999</v>
      </c>
    </row>
    <row r="5450" spans="1:4" ht="13.5">
      <c r="A5450" s="197">
        <v>98432</v>
      </c>
      <c r="B5450" s="197" t="s">
        <v>27432</v>
      </c>
      <c r="C5450" s="197" t="s">
        <v>105</v>
      </c>
      <c r="D5450" s="198">
        <v>148.56</v>
      </c>
    </row>
    <row r="5451" spans="1:4" ht="13.5">
      <c r="A5451" s="197">
        <v>98433</v>
      </c>
      <c r="B5451" s="197" t="s">
        <v>27433</v>
      </c>
      <c r="C5451" s="197" t="s">
        <v>105</v>
      </c>
      <c r="D5451" s="198">
        <v>2.16</v>
      </c>
    </row>
    <row r="5452" spans="1:4" ht="13.5">
      <c r="A5452" s="197">
        <v>98434</v>
      </c>
      <c r="B5452" s="197" t="s">
        <v>27434</v>
      </c>
      <c r="C5452" s="197" t="s">
        <v>102</v>
      </c>
      <c r="D5452" s="198">
        <v>158.6</v>
      </c>
    </row>
    <row r="5453" spans="1:4" ht="13.5">
      <c r="A5453" s="197">
        <v>99240</v>
      </c>
      <c r="B5453" s="197" t="s">
        <v>44361</v>
      </c>
      <c r="C5453" s="197" t="s">
        <v>102</v>
      </c>
      <c r="D5453" s="198">
        <v>66.78</v>
      </c>
    </row>
    <row r="5454" spans="1:4" ht="13.5">
      <c r="A5454" s="197">
        <v>99241</v>
      </c>
      <c r="B5454" s="197" t="s">
        <v>44362</v>
      </c>
      <c r="C5454" s="197" t="s">
        <v>102</v>
      </c>
      <c r="D5454" s="198">
        <v>68.180000000000007</v>
      </c>
    </row>
    <row r="5455" spans="1:4" ht="13.5">
      <c r="A5455" s="197">
        <v>99242</v>
      </c>
      <c r="B5455" s="197" t="s">
        <v>44363</v>
      </c>
      <c r="C5455" s="197" t="s">
        <v>102</v>
      </c>
      <c r="D5455" s="198">
        <v>89.4</v>
      </c>
    </row>
    <row r="5456" spans="1:4" ht="13.5">
      <c r="A5456" s="197">
        <v>99243</v>
      </c>
      <c r="B5456" s="197" t="s">
        <v>44364</v>
      </c>
      <c r="C5456" s="197" t="s">
        <v>102</v>
      </c>
      <c r="D5456" s="198">
        <v>90.98</v>
      </c>
    </row>
    <row r="5457" spans="1:4" ht="13.5">
      <c r="A5457" s="197">
        <v>99244</v>
      </c>
      <c r="B5457" s="197" t="s">
        <v>44365</v>
      </c>
      <c r="C5457" s="197" t="s">
        <v>102</v>
      </c>
      <c r="D5457" s="198">
        <v>108.18</v>
      </c>
    </row>
    <row r="5458" spans="1:4" ht="13.5">
      <c r="A5458" s="197">
        <v>99246</v>
      </c>
      <c r="B5458" s="197" t="s">
        <v>44366</v>
      </c>
      <c r="C5458" s="197" t="s">
        <v>102</v>
      </c>
      <c r="D5458" s="198">
        <v>110.03</v>
      </c>
    </row>
    <row r="5459" spans="1:4" ht="13.5">
      <c r="A5459" s="197">
        <v>99247</v>
      </c>
      <c r="B5459" s="197" t="s">
        <v>44367</v>
      </c>
      <c r="C5459" s="197" t="s">
        <v>102</v>
      </c>
      <c r="D5459" s="198">
        <v>102.17</v>
      </c>
    </row>
    <row r="5460" spans="1:4" ht="13.5">
      <c r="A5460" s="197">
        <v>99248</v>
      </c>
      <c r="B5460" s="197" t="s">
        <v>44368</v>
      </c>
      <c r="C5460" s="197" t="s">
        <v>102</v>
      </c>
      <c r="D5460" s="198">
        <v>103.39</v>
      </c>
    </row>
    <row r="5461" spans="1:4" ht="13.5">
      <c r="A5461" s="197">
        <v>99249</v>
      </c>
      <c r="B5461" s="197" t="s">
        <v>44369</v>
      </c>
      <c r="C5461" s="197" t="s">
        <v>102</v>
      </c>
      <c r="D5461" s="198">
        <v>95.51</v>
      </c>
    </row>
    <row r="5462" spans="1:4" ht="13.5">
      <c r="A5462" s="197">
        <v>99252</v>
      </c>
      <c r="B5462" s="197" t="s">
        <v>44370</v>
      </c>
      <c r="C5462" s="197" t="s">
        <v>102</v>
      </c>
      <c r="D5462" s="198">
        <v>96.82</v>
      </c>
    </row>
    <row r="5463" spans="1:4" ht="13.5">
      <c r="A5463" s="197">
        <v>99254</v>
      </c>
      <c r="B5463" s="197" t="s">
        <v>44371</v>
      </c>
      <c r="C5463" s="197" t="s">
        <v>102</v>
      </c>
      <c r="D5463" s="198">
        <v>134.35</v>
      </c>
    </row>
    <row r="5464" spans="1:4" ht="13.5">
      <c r="A5464" s="197">
        <v>99256</v>
      </c>
      <c r="B5464" s="197" t="s">
        <v>44372</v>
      </c>
      <c r="C5464" s="197" t="s">
        <v>102</v>
      </c>
      <c r="D5464" s="198">
        <v>135.76</v>
      </c>
    </row>
    <row r="5465" spans="1:4" ht="13.5">
      <c r="A5465" s="197">
        <v>99259</v>
      </c>
      <c r="B5465" s="197" t="s">
        <v>44373</v>
      </c>
      <c r="C5465" s="197" t="s">
        <v>102</v>
      </c>
      <c r="D5465" s="198">
        <v>163.32</v>
      </c>
    </row>
    <row r="5466" spans="1:4" ht="13.5">
      <c r="A5466" s="197">
        <v>99261</v>
      </c>
      <c r="B5466" s="197" t="s">
        <v>44374</v>
      </c>
      <c r="C5466" s="197" t="s">
        <v>102</v>
      </c>
      <c r="D5466" s="198">
        <v>165.77</v>
      </c>
    </row>
    <row r="5467" spans="1:4" ht="13.5">
      <c r="A5467" s="197">
        <v>99263</v>
      </c>
      <c r="B5467" s="197" t="s">
        <v>44375</v>
      </c>
      <c r="C5467" s="197" t="s">
        <v>102</v>
      </c>
      <c r="D5467" s="198">
        <v>202.93</v>
      </c>
    </row>
    <row r="5468" spans="1:4" ht="13.5">
      <c r="A5468" s="197">
        <v>99265</v>
      </c>
      <c r="B5468" s="197" t="s">
        <v>44376</v>
      </c>
      <c r="C5468" s="197" t="s">
        <v>102</v>
      </c>
      <c r="D5468" s="198">
        <v>204.73</v>
      </c>
    </row>
    <row r="5469" spans="1:4" ht="13.5">
      <c r="A5469" s="197">
        <v>99266</v>
      </c>
      <c r="B5469" s="197" t="s">
        <v>44377</v>
      </c>
      <c r="C5469" s="197" t="s">
        <v>102</v>
      </c>
      <c r="D5469" s="198">
        <v>64.03</v>
      </c>
    </row>
    <row r="5470" spans="1:4" ht="13.5">
      <c r="A5470" s="197">
        <v>99267</v>
      </c>
      <c r="B5470" s="197" t="s">
        <v>44378</v>
      </c>
      <c r="C5470" s="197" t="s">
        <v>102</v>
      </c>
      <c r="D5470" s="198">
        <v>65.069999999999993</v>
      </c>
    </row>
    <row r="5471" spans="1:4" ht="13.5">
      <c r="A5471" s="197">
        <v>99268</v>
      </c>
      <c r="B5471" s="197" t="s">
        <v>27435</v>
      </c>
      <c r="C5471" s="197" t="s">
        <v>102</v>
      </c>
      <c r="D5471" s="198">
        <v>87.74</v>
      </c>
    </row>
    <row r="5472" spans="1:4" ht="13.5">
      <c r="A5472" s="197">
        <v>99269</v>
      </c>
      <c r="B5472" s="197" t="s">
        <v>27436</v>
      </c>
      <c r="C5472" s="197" t="s">
        <v>102</v>
      </c>
      <c r="D5472" s="198">
        <v>89.3</v>
      </c>
    </row>
    <row r="5473" spans="1:4" ht="13.5">
      <c r="A5473" s="197">
        <v>99270</v>
      </c>
      <c r="B5473" s="197" t="s">
        <v>27437</v>
      </c>
      <c r="C5473" s="197" t="s">
        <v>102</v>
      </c>
      <c r="D5473" s="198">
        <v>80.22</v>
      </c>
    </row>
    <row r="5474" spans="1:4" ht="13.5">
      <c r="A5474" s="197">
        <v>99271</v>
      </c>
      <c r="B5474" s="197" t="s">
        <v>27438</v>
      </c>
      <c r="C5474" s="197" t="s">
        <v>102</v>
      </c>
      <c r="D5474" s="198">
        <v>81.78</v>
      </c>
    </row>
    <row r="5475" spans="1:4" ht="13.5">
      <c r="A5475" s="197">
        <v>99272</v>
      </c>
      <c r="B5475" s="197" t="s">
        <v>27439</v>
      </c>
      <c r="C5475" s="197" t="s">
        <v>102</v>
      </c>
      <c r="D5475" s="198">
        <v>93.85</v>
      </c>
    </row>
    <row r="5476" spans="1:4" ht="13.5">
      <c r="A5476" s="197">
        <v>99273</v>
      </c>
      <c r="B5476" s="197" t="s">
        <v>27440</v>
      </c>
      <c r="C5476" s="197" t="s">
        <v>102</v>
      </c>
      <c r="D5476" s="198">
        <v>95.41</v>
      </c>
    </row>
    <row r="5477" spans="1:4" ht="13.5">
      <c r="A5477" s="197">
        <v>99274</v>
      </c>
      <c r="B5477" s="197" t="s">
        <v>27441</v>
      </c>
      <c r="C5477" s="197" t="s">
        <v>102</v>
      </c>
      <c r="D5477" s="198">
        <v>83.59</v>
      </c>
    </row>
    <row r="5478" spans="1:4" ht="13.5">
      <c r="A5478" s="197">
        <v>99275</v>
      </c>
      <c r="B5478" s="197" t="s">
        <v>27442</v>
      </c>
      <c r="C5478" s="197" t="s">
        <v>102</v>
      </c>
      <c r="D5478" s="198">
        <v>85.15</v>
      </c>
    </row>
    <row r="5479" spans="1:4" ht="13.5">
      <c r="A5479" s="197">
        <v>99276</v>
      </c>
      <c r="B5479" s="197" t="s">
        <v>27443</v>
      </c>
      <c r="C5479" s="197" t="s">
        <v>102</v>
      </c>
      <c r="D5479" s="198">
        <v>100.35</v>
      </c>
    </row>
    <row r="5480" spans="1:4" ht="13.5">
      <c r="A5480" s="197">
        <v>99277</v>
      </c>
      <c r="B5480" s="197" t="s">
        <v>27444</v>
      </c>
      <c r="C5480" s="197" t="s">
        <v>102</v>
      </c>
      <c r="D5480" s="198">
        <v>102.08</v>
      </c>
    </row>
    <row r="5481" spans="1:4" ht="13.5">
      <c r="A5481" s="197">
        <v>99278</v>
      </c>
      <c r="B5481" s="197" t="s">
        <v>27445</v>
      </c>
      <c r="C5481" s="197" t="s">
        <v>102</v>
      </c>
      <c r="D5481" s="198">
        <v>92.78</v>
      </c>
    </row>
    <row r="5482" spans="1:4" ht="13.5">
      <c r="A5482" s="197">
        <v>99279</v>
      </c>
      <c r="B5482" s="197" t="s">
        <v>27446</v>
      </c>
      <c r="C5482" s="197" t="s">
        <v>102</v>
      </c>
      <c r="D5482" s="198">
        <v>94.51</v>
      </c>
    </row>
    <row r="5483" spans="1:4" ht="13.5">
      <c r="A5483" s="197">
        <v>99280</v>
      </c>
      <c r="B5483" s="197" t="s">
        <v>27447</v>
      </c>
      <c r="C5483" s="197" t="s">
        <v>102</v>
      </c>
      <c r="D5483" s="198">
        <v>109.14</v>
      </c>
    </row>
    <row r="5484" spans="1:4" ht="13.5">
      <c r="A5484" s="197">
        <v>99281</v>
      </c>
      <c r="B5484" s="197" t="s">
        <v>27448</v>
      </c>
      <c r="C5484" s="197" t="s">
        <v>102</v>
      </c>
      <c r="D5484" s="198">
        <v>110.87</v>
      </c>
    </row>
    <row r="5485" spans="1:4" ht="13.5">
      <c r="A5485" s="197">
        <v>99282</v>
      </c>
      <c r="B5485" s="197" t="s">
        <v>27449</v>
      </c>
      <c r="C5485" s="197" t="s">
        <v>102</v>
      </c>
      <c r="D5485" s="198">
        <v>97.51</v>
      </c>
    </row>
    <row r="5486" spans="1:4" ht="13.5">
      <c r="A5486" s="197">
        <v>99283</v>
      </c>
      <c r="B5486" s="197" t="s">
        <v>27450</v>
      </c>
      <c r="C5486" s="197" t="s">
        <v>102</v>
      </c>
      <c r="D5486" s="198">
        <v>99.24</v>
      </c>
    </row>
    <row r="5487" spans="1:4" ht="13.5">
      <c r="A5487" s="197">
        <v>99284</v>
      </c>
      <c r="B5487" s="197" t="s">
        <v>27451</v>
      </c>
      <c r="C5487" s="197" t="s">
        <v>102</v>
      </c>
      <c r="D5487" s="198">
        <v>102.49</v>
      </c>
    </row>
    <row r="5488" spans="1:4" ht="13.5">
      <c r="A5488" s="197">
        <v>99285</v>
      </c>
      <c r="B5488" s="197" t="s">
        <v>27452</v>
      </c>
      <c r="C5488" s="197" t="s">
        <v>102</v>
      </c>
      <c r="D5488" s="198">
        <v>104.69</v>
      </c>
    </row>
    <row r="5489" spans="1:4" ht="13.5">
      <c r="A5489" s="197">
        <v>99286</v>
      </c>
      <c r="B5489" s="197" t="s">
        <v>27453</v>
      </c>
      <c r="C5489" s="197" t="s">
        <v>102</v>
      </c>
      <c r="D5489" s="198">
        <v>94.96</v>
      </c>
    </row>
    <row r="5490" spans="1:4" ht="13.5">
      <c r="A5490" s="197">
        <v>99287</v>
      </c>
      <c r="B5490" s="197" t="s">
        <v>27454</v>
      </c>
      <c r="C5490" s="197" t="s">
        <v>102</v>
      </c>
      <c r="D5490" s="198">
        <v>97.16</v>
      </c>
    </row>
    <row r="5491" spans="1:4" ht="13.5">
      <c r="A5491" s="197">
        <v>99288</v>
      </c>
      <c r="B5491" s="197" t="s">
        <v>27455</v>
      </c>
      <c r="C5491" s="197" t="s">
        <v>102</v>
      </c>
      <c r="D5491" s="198">
        <v>113.05</v>
      </c>
    </row>
    <row r="5492" spans="1:4" ht="13.5">
      <c r="A5492" s="197">
        <v>99289</v>
      </c>
      <c r="B5492" s="197" t="s">
        <v>27456</v>
      </c>
      <c r="C5492" s="197" t="s">
        <v>102</v>
      </c>
      <c r="D5492" s="198">
        <v>115.25</v>
      </c>
    </row>
    <row r="5493" spans="1:4" ht="13.5">
      <c r="A5493" s="197">
        <v>99290</v>
      </c>
      <c r="B5493" s="197" t="s">
        <v>27457</v>
      </c>
      <c r="C5493" s="197" t="s">
        <v>102</v>
      </c>
      <c r="D5493" s="198">
        <v>101.11</v>
      </c>
    </row>
    <row r="5494" spans="1:4" ht="13.5">
      <c r="A5494" s="197">
        <v>99291</v>
      </c>
      <c r="B5494" s="197" t="s">
        <v>27458</v>
      </c>
      <c r="C5494" s="197" t="s">
        <v>102</v>
      </c>
      <c r="D5494" s="198">
        <v>103.31</v>
      </c>
    </row>
    <row r="5495" spans="1:4" ht="13.5">
      <c r="A5495" s="197">
        <v>99292</v>
      </c>
      <c r="B5495" s="197" t="s">
        <v>27459</v>
      </c>
      <c r="C5495" s="197" t="s">
        <v>102</v>
      </c>
      <c r="D5495" s="198">
        <v>115.4</v>
      </c>
    </row>
    <row r="5496" spans="1:4" ht="13.5">
      <c r="A5496" s="197">
        <v>99293</v>
      </c>
      <c r="B5496" s="197" t="s">
        <v>27460</v>
      </c>
      <c r="C5496" s="197" t="s">
        <v>102</v>
      </c>
      <c r="D5496" s="198">
        <v>117.85</v>
      </c>
    </row>
    <row r="5497" spans="1:4" ht="13.5">
      <c r="A5497" s="197">
        <v>99294</v>
      </c>
      <c r="B5497" s="197" t="s">
        <v>27461</v>
      </c>
      <c r="C5497" s="197" t="s">
        <v>102</v>
      </c>
      <c r="D5497" s="198">
        <v>107.84</v>
      </c>
    </row>
    <row r="5498" spans="1:4" ht="13.5">
      <c r="A5498" s="197">
        <v>99296</v>
      </c>
      <c r="B5498" s="197" t="s">
        <v>27462</v>
      </c>
      <c r="C5498" s="197" t="s">
        <v>102</v>
      </c>
      <c r="D5498" s="198">
        <v>110.29</v>
      </c>
    </row>
    <row r="5499" spans="1:4" ht="13.5">
      <c r="A5499" s="197">
        <v>99297</v>
      </c>
      <c r="B5499" s="197" t="s">
        <v>27463</v>
      </c>
      <c r="C5499" s="197" t="s">
        <v>102</v>
      </c>
      <c r="D5499" s="198">
        <v>131.62</v>
      </c>
    </row>
    <row r="5500" spans="1:4" ht="13.5">
      <c r="A5500" s="197">
        <v>99298</v>
      </c>
      <c r="B5500" s="197" t="s">
        <v>27464</v>
      </c>
      <c r="C5500" s="197" t="s">
        <v>102</v>
      </c>
      <c r="D5500" s="198">
        <v>134.07</v>
      </c>
    </row>
    <row r="5501" spans="1:4" ht="13.5">
      <c r="A5501" s="197">
        <v>99299</v>
      </c>
      <c r="B5501" s="197" t="s">
        <v>27465</v>
      </c>
      <c r="C5501" s="197" t="s">
        <v>102</v>
      </c>
      <c r="D5501" s="198">
        <v>115.33</v>
      </c>
    </row>
    <row r="5502" spans="1:4" ht="13.5">
      <c r="A5502" s="197">
        <v>99300</v>
      </c>
      <c r="B5502" s="197" t="s">
        <v>27466</v>
      </c>
      <c r="C5502" s="197" t="s">
        <v>102</v>
      </c>
      <c r="D5502" s="198">
        <v>117.78</v>
      </c>
    </row>
    <row r="5503" spans="1:4" ht="13.5">
      <c r="A5503" s="197">
        <v>99301</v>
      </c>
      <c r="B5503" s="197" t="s">
        <v>44379</v>
      </c>
      <c r="C5503" s="197" t="s">
        <v>102</v>
      </c>
      <c r="D5503" s="198">
        <v>60.35</v>
      </c>
    </row>
    <row r="5504" spans="1:4" ht="13.5">
      <c r="A5504" s="197">
        <v>99302</v>
      </c>
      <c r="B5504" s="197" t="s">
        <v>44380</v>
      </c>
      <c r="C5504" s="197" t="s">
        <v>102</v>
      </c>
      <c r="D5504" s="198">
        <v>78.39</v>
      </c>
    </row>
    <row r="5505" spans="1:4" ht="13.5">
      <c r="A5505" s="197">
        <v>99303</v>
      </c>
      <c r="B5505" s="197" t="s">
        <v>27467</v>
      </c>
      <c r="C5505" s="197" t="s">
        <v>102</v>
      </c>
      <c r="D5505" s="198">
        <v>177.51</v>
      </c>
    </row>
    <row r="5506" spans="1:4" ht="13.5">
      <c r="A5506" s="197">
        <v>99304</v>
      </c>
      <c r="B5506" s="197" t="s">
        <v>44381</v>
      </c>
      <c r="C5506" s="197" t="s">
        <v>102</v>
      </c>
      <c r="D5506" s="198">
        <v>68.31</v>
      </c>
    </row>
    <row r="5507" spans="1:4" ht="13.5">
      <c r="A5507" s="197">
        <v>99305</v>
      </c>
      <c r="B5507" s="197" t="s">
        <v>44382</v>
      </c>
      <c r="C5507" s="197" t="s">
        <v>102</v>
      </c>
      <c r="D5507" s="198">
        <v>69.47</v>
      </c>
    </row>
    <row r="5508" spans="1:4" ht="13.5">
      <c r="A5508" s="197">
        <v>99306</v>
      </c>
      <c r="B5508" s="197" t="s">
        <v>44383</v>
      </c>
      <c r="C5508" s="197" t="s">
        <v>102</v>
      </c>
      <c r="D5508" s="198">
        <v>89.35</v>
      </c>
    </row>
    <row r="5509" spans="1:4" ht="13.5">
      <c r="A5509" s="197">
        <v>99307</v>
      </c>
      <c r="B5509" s="197" t="s">
        <v>44384</v>
      </c>
      <c r="C5509" s="197" t="s">
        <v>102</v>
      </c>
      <c r="D5509" s="198">
        <v>90.71</v>
      </c>
    </row>
    <row r="5510" spans="1:4" ht="13.5">
      <c r="A5510" s="197">
        <v>99308</v>
      </c>
      <c r="B5510" s="197" t="s">
        <v>44385</v>
      </c>
      <c r="C5510" s="197" t="s">
        <v>102</v>
      </c>
      <c r="D5510" s="198">
        <v>107.05</v>
      </c>
    </row>
    <row r="5511" spans="1:4" ht="13.5">
      <c r="A5511" s="197">
        <v>99309</v>
      </c>
      <c r="B5511" s="197" t="s">
        <v>44386</v>
      </c>
      <c r="C5511" s="197" t="s">
        <v>102</v>
      </c>
      <c r="D5511" s="198">
        <v>108.76</v>
      </c>
    </row>
    <row r="5512" spans="1:4" ht="13.5">
      <c r="A5512" s="197">
        <v>99310</v>
      </c>
      <c r="B5512" s="197" t="s">
        <v>44387</v>
      </c>
      <c r="C5512" s="197" t="s">
        <v>102</v>
      </c>
      <c r="D5512" s="198">
        <v>78.12</v>
      </c>
    </row>
    <row r="5513" spans="1:4" ht="13.5">
      <c r="A5513" s="197">
        <v>99311</v>
      </c>
      <c r="B5513" s="197" t="s">
        <v>44388</v>
      </c>
      <c r="C5513" s="197" t="s">
        <v>102</v>
      </c>
      <c r="D5513" s="198">
        <v>79.28</v>
      </c>
    </row>
    <row r="5514" spans="1:4" ht="13.5">
      <c r="A5514" s="197">
        <v>99312</v>
      </c>
      <c r="B5514" s="197" t="s">
        <v>44389</v>
      </c>
      <c r="C5514" s="197" t="s">
        <v>102</v>
      </c>
      <c r="D5514" s="198">
        <v>103.47</v>
      </c>
    </row>
    <row r="5515" spans="1:4" ht="13.5">
      <c r="A5515" s="197">
        <v>99313</v>
      </c>
      <c r="B5515" s="197" t="s">
        <v>44390</v>
      </c>
      <c r="C5515" s="197" t="s">
        <v>102</v>
      </c>
      <c r="D5515" s="198">
        <v>104.83</v>
      </c>
    </row>
    <row r="5516" spans="1:4" ht="13.5">
      <c r="A5516" s="197">
        <v>99314</v>
      </c>
      <c r="B5516" s="197" t="s">
        <v>44391</v>
      </c>
      <c r="C5516" s="197" t="s">
        <v>102</v>
      </c>
      <c r="D5516" s="198">
        <v>124.5</v>
      </c>
    </row>
    <row r="5517" spans="1:4" ht="13.5">
      <c r="A5517" s="197">
        <v>99315</v>
      </c>
      <c r="B5517" s="197" t="s">
        <v>44392</v>
      </c>
      <c r="C5517" s="197" t="s">
        <v>102</v>
      </c>
      <c r="D5517" s="198">
        <v>126.21</v>
      </c>
    </row>
    <row r="5518" spans="1:4" ht="13.5">
      <c r="A5518" s="197">
        <v>99317</v>
      </c>
      <c r="B5518" s="197" t="s">
        <v>44393</v>
      </c>
      <c r="C5518" s="197" t="s">
        <v>102</v>
      </c>
      <c r="D5518" s="198">
        <v>103.66</v>
      </c>
    </row>
    <row r="5519" spans="1:4" ht="13.5">
      <c r="A5519" s="197">
        <v>99318</v>
      </c>
      <c r="B5519" s="197" t="s">
        <v>44394</v>
      </c>
      <c r="C5519" s="197" t="s">
        <v>102</v>
      </c>
      <c r="D5519" s="198">
        <v>105.17</v>
      </c>
    </row>
    <row r="5520" spans="1:4" ht="13.5">
      <c r="A5520" s="197">
        <v>99319</v>
      </c>
      <c r="B5520" s="197" t="s">
        <v>27468</v>
      </c>
      <c r="C5520" s="197" t="s">
        <v>102</v>
      </c>
      <c r="D5520" s="198">
        <v>77.78</v>
      </c>
    </row>
    <row r="5521" spans="1:4" ht="13.5">
      <c r="A5521" s="197">
        <v>99320</v>
      </c>
      <c r="B5521" s="197" t="s">
        <v>27469</v>
      </c>
      <c r="C5521" s="197" t="s">
        <v>102</v>
      </c>
      <c r="D5521" s="198">
        <v>73.52</v>
      </c>
    </row>
    <row r="5522" spans="1:4" ht="13.5">
      <c r="A5522" s="197">
        <v>99321</v>
      </c>
      <c r="B5522" s="197" t="s">
        <v>27470</v>
      </c>
      <c r="C5522" s="197" t="s">
        <v>102</v>
      </c>
      <c r="D5522" s="198">
        <v>95.91</v>
      </c>
    </row>
    <row r="5523" spans="1:4" ht="13.5">
      <c r="A5523" s="197">
        <v>99322</v>
      </c>
      <c r="B5523" s="197" t="s">
        <v>27471</v>
      </c>
      <c r="C5523" s="197" t="s">
        <v>102</v>
      </c>
      <c r="D5523" s="198">
        <v>91.03</v>
      </c>
    </row>
    <row r="5524" spans="1:4" ht="13.5">
      <c r="A5524" s="197">
        <v>99323</v>
      </c>
      <c r="B5524" s="197" t="s">
        <v>27472</v>
      </c>
      <c r="C5524" s="197" t="s">
        <v>102</v>
      </c>
      <c r="D5524" s="198">
        <v>82.91</v>
      </c>
    </row>
    <row r="5525" spans="1:4" ht="13.5">
      <c r="A5525" s="197">
        <v>99324</v>
      </c>
      <c r="B5525" s="197" t="s">
        <v>27473</v>
      </c>
      <c r="C5525" s="197" t="s">
        <v>102</v>
      </c>
      <c r="D5525" s="198">
        <v>76.459999999999994</v>
      </c>
    </row>
    <row r="5526" spans="1:4" ht="13.5">
      <c r="A5526" s="197">
        <v>99325</v>
      </c>
      <c r="B5526" s="197" t="s">
        <v>27474</v>
      </c>
      <c r="C5526" s="197" t="s">
        <v>102</v>
      </c>
      <c r="D5526" s="198">
        <v>101.54</v>
      </c>
    </row>
    <row r="5527" spans="1:4" ht="13.5">
      <c r="A5527" s="197">
        <v>99326</v>
      </c>
      <c r="B5527" s="197" t="s">
        <v>27475</v>
      </c>
      <c r="C5527" s="197" t="s">
        <v>102</v>
      </c>
      <c r="D5527" s="198">
        <v>94.44</v>
      </c>
    </row>
    <row r="5528" spans="1:4" ht="13.5">
      <c r="A5528" s="197">
        <v>99327</v>
      </c>
      <c r="B5528" s="197" t="s">
        <v>27476</v>
      </c>
      <c r="C5528" s="197" t="s">
        <v>102</v>
      </c>
      <c r="D5528" s="198">
        <v>93.18</v>
      </c>
    </row>
    <row r="5529" spans="1:4" ht="13.5">
      <c r="A5529" s="197">
        <v>101800</v>
      </c>
      <c r="B5529" s="197" t="s">
        <v>27477</v>
      </c>
      <c r="C5529" s="197" t="s">
        <v>102</v>
      </c>
      <c r="D5529" s="198">
        <v>88.88</v>
      </c>
    </row>
    <row r="5530" spans="1:4" ht="13.5">
      <c r="A5530" s="197">
        <v>101801</v>
      </c>
      <c r="B5530" s="197" t="s">
        <v>27478</v>
      </c>
      <c r="C5530" s="197" t="s">
        <v>102</v>
      </c>
      <c r="D5530" s="198">
        <v>111.37</v>
      </c>
    </row>
    <row r="5531" spans="1:4" ht="13.5">
      <c r="A5531" s="197">
        <v>101806</v>
      </c>
      <c r="B5531" s="197" t="s">
        <v>27479</v>
      </c>
      <c r="C5531" s="197" t="s">
        <v>102</v>
      </c>
      <c r="D5531" s="198">
        <v>106.65</v>
      </c>
    </row>
    <row r="5532" spans="1:4" ht="13.5">
      <c r="A5532" s="197">
        <v>101807</v>
      </c>
      <c r="B5532" s="197" t="s">
        <v>27480</v>
      </c>
      <c r="C5532" s="197" t="s">
        <v>102</v>
      </c>
      <c r="D5532" s="198">
        <v>100.17</v>
      </c>
    </row>
    <row r="5533" spans="1:4" ht="13.5">
      <c r="A5533" s="197">
        <v>101808</v>
      </c>
      <c r="B5533" s="197" t="s">
        <v>27481</v>
      </c>
      <c r="C5533" s="197" t="s">
        <v>102</v>
      </c>
      <c r="D5533" s="198">
        <v>92.94</v>
      </c>
    </row>
    <row r="5534" spans="1:4" ht="13.5">
      <c r="A5534" s="197">
        <v>101809</v>
      </c>
      <c r="B5534" s="197" t="s">
        <v>27482</v>
      </c>
      <c r="C5534" s="197" t="s">
        <v>102</v>
      </c>
      <c r="D5534" s="198">
        <v>118.76</v>
      </c>
    </row>
    <row r="5535" spans="1:4" ht="13.5">
      <c r="A5535" s="197">
        <v>102139</v>
      </c>
      <c r="B5535" s="197" t="s">
        <v>27483</v>
      </c>
      <c r="C5535" s="197" t="s">
        <v>102</v>
      </c>
      <c r="D5535" s="198">
        <v>111.11</v>
      </c>
    </row>
    <row r="5536" spans="1:4" ht="13.5">
      <c r="A5536" s="197">
        <v>102141</v>
      </c>
      <c r="B5536" s="197" t="s">
        <v>27484</v>
      </c>
      <c r="C5536" s="197" t="s">
        <v>102</v>
      </c>
      <c r="D5536" s="198">
        <v>94.87</v>
      </c>
    </row>
    <row r="5537" spans="1:4" ht="13.5">
      <c r="A5537" s="197">
        <v>102142</v>
      </c>
      <c r="B5537" s="197" t="s">
        <v>27485</v>
      </c>
      <c r="C5537" s="197" t="s">
        <v>102</v>
      </c>
      <c r="D5537" s="198">
        <v>90.59</v>
      </c>
    </row>
    <row r="5538" spans="1:4" ht="13.5">
      <c r="A5538" s="197">
        <v>102457</v>
      </c>
      <c r="B5538" s="197" t="s">
        <v>27486</v>
      </c>
      <c r="C5538" s="197" t="s">
        <v>102</v>
      </c>
      <c r="D5538" s="198">
        <v>112.72</v>
      </c>
    </row>
    <row r="5539" spans="1:4" ht="13.5">
      <c r="A5539" s="197">
        <v>94263</v>
      </c>
      <c r="B5539" s="197" t="s">
        <v>27487</v>
      </c>
      <c r="C5539" s="197" t="s">
        <v>102</v>
      </c>
      <c r="D5539" s="198">
        <v>108.14</v>
      </c>
    </row>
    <row r="5540" spans="1:4" ht="13.5">
      <c r="A5540" s="197">
        <v>94264</v>
      </c>
      <c r="B5540" s="197" t="s">
        <v>27488</v>
      </c>
      <c r="C5540" s="197" t="s">
        <v>102</v>
      </c>
      <c r="D5540" s="198">
        <v>104.91</v>
      </c>
    </row>
    <row r="5541" spans="1:4" ht="13.5">
      <c r="A5541" s="197">
        <v>94265</v>
      </c>
      <c r="B5541" s="197" t="s">
        <v>27489</v>
      </c>
      <c r="C5541" s="197" t="s">
        <v>102</v>
      </c>
      <c r="D5541" s="198">
        <v>96.23</v>
      </c>
    </row>
    <row r="5542" spans="1:4" ht="13.5">
      <c r="A5542" s="197">
        <v>94266</v>
      </c>
      <c r="B5542" s="197" t="s">
        <v>27490</v>
      </c>
      <c r="C5542" s="197" t="s">
        <v>102</v>
      </c>
      <c r="D5542" s="198">
        <v>123.56</v>
      </c>
    </row>
    <row r="5543" spans="1:4" ht="13.5">
      <c r="A5543" s="197">
        <v>94267</v>
      </c>
      <c r="B5543" s="197" t="s">
        <v>27491</v>
      </c>
      <c r="C5543" s="197" t="s">
        <v>102</v>
      </c>
      <c r="D5543" s="198">
        <v>114.55</v>
      </c>
    </row>
    <row r="5544" spans="1:4" ht="13.5">
      <c r="A5544" s="197">
        <v>94268</v>
      </c>
      <c r="B5544" s="197" t="s">
        <v>27492</v>
      </c>
      <c r="C5544" s="197" t="s">
        <v>102</v>
      </c>
      <c r="D5544" s="198">
        <v>110.53</v>
      </c>
    </row>
    <row r="5545" spans="1:4" ht="13.5">
      <c r="A5545" s="197">
        <v>94269</v>
      </c>
      <c r="B5545" s="197" t="s">
        <v>27493</v>
      </c>
      <c r="C5545" s="197" t="s">
        <v>102</v>
      </c>
      <c r="D5545" s="198">
        <v>106.23</v>
      </c>
    </row>
    <row r="5546" spans="1:4" ht="13.5">
      <c r="A5546" s="197">
        <v>94270</v>
      </c>
      <c r="B5546" s="197" t="s">
        <v>27494</v>
      </c>
      <c r="C5546" s="197" t="s">
        <v>102</v>
      </c>
      <c r="D5546" s="198">
        <v>128.47</v>
      </c>
    </row>
    <row r="5547" spans="1:4" ht="13.5">
      <c r="A5547" s="197">
        <v>94271</v>
      </c>
      <c r="B5547" s="197" t="s">
        <v>27495</v>
      </c>
      <c r="C5547" s="197" t="s">
        <v>102</v>
      </c>
      <c r="D5547" s="198">
        <v>124.04</v>
      </c>
    </row>
    <row r="5548" spans="1:4" ht="13.5">
      <c r="A5548" s="197">
        <v>94272</v>
      </c>
      <c r="B5548" s="197" t="s">
        <v>27496</v>
      </c>
      <c r="C5548" s="197" t="s">
        <v>102</v>
      </c>
      <c r="D5548" s="198">
        <v>122.45</v>
      </c>
    </row>
    <row r="5549" spans="1:4" ht="13.5">
      <c r="A5549" s="197">
        <v>94273</v>
      </c>
      <c r="B5549" s="197" t="s">
        <v>27497</v>
      </c>
      <c r="C5549" s="197" t="s">
        <v>102</v>
      </c>
      <c r="D5549" s="198">
        <v>113.29</v>
      </c>
    </row>
    <row r="5550" spans="1:4" ht="13.5">
      <c r="A5550" s="197">
        <v>94274</v>
      </c>
      <c r="B5550" s="197" t="s">
        <v>27498</v>
      </c>
      <c r="C5550" s="197" t="s">
        <v>102</v>
      </c>
      <c r="D5550" s="198">
        <v>141.07</v>
      </c>
    </row>
    <row r="5551" spans="1:4" ht="13.5">
      <c r="A5551" s="197">
        <v>94275</v>
      </c>
      <c r="B5551" s="197" t="s">
        <v>27499</v>
      </c>
      <c r="C5551" s="197" t="s">
        <v>102</v>
      </c>
      <c r="D5551" s="198">
        <v>131.5</v>
      </c>
    </row>
    <row r="5552" spans="1:4" ht="13.5">
      <c r="A5552" s="197">
        <v>94276</v>
      </c>
      <c r="B5552" s="197" t="s">
        <v>27500</v>
      </c>
      <c r="C5552" s="197" t="s">
        <v>102</v>
      </c>
      <c r="D5552" s="198">
        <v>77.53</v>
      </c>
    </row>
    <row r="5553" spans="1:4" ht="13.5">
      <c r="A5553" s="197">
        <v>94277</v>
      </c>
      <c r="B5553" s="197" t="s">
        <v>27501</v>
      </c>
      <c r="C5553" s="197" t="s">
        <v>102</v>
      </c>
      <c r="D5553" s="198">
        <v>93.54</v>
      </c>
    </row>
    <row r="5554" spans="1:4" ht="13.5">
      <c r="A5554" s="197">
        <v>94278</v>
      </c>
      <c r="B5554" s="197" t="s">
        <v>27502</v>
      </c>
      <c r="C5554" s="197" t="s">
        <v>102</v>
      </c>
      <c r="D5554" s="198">
        <v>199.15</v>
      </c>
    </row>
    <row r="5555" spans="1:4" ht="13.5">
      <c r="A5555" s="197">
        <v>94279</v>
      </c>
      <c r="B5555" s="197" t="s">
        <v>27503</v>
      </c>
      <c r="C5555" s="197" t="s">
        <v>102</v>
      </c>
      <c r="D5555" s="198">
        <v>743.1</v>
      </c>
    </row>
    <row r="5556" spans="1:4" ht="13.5">
      <c r="A5556" s="197">
        <v>94280</v>
      </c>
      <c r="B5556" s="197" t="s">
        <v>27504</v>
      </c>
      <c r="C5556" s="197" t="s">
        <v>102</v>
      </c>
      <c r="D5556" s="198">
        <v>753.22</v>
      </c>
    </row>
    <row r="5557" spans="1:4" ht="13.5">
      <c r="A5557" s="197">
        <v>94281</v>
      </c>
      <c r="B5557" s="197" t="s">
        <v>27505</v>
      </c>
      <c r="C5557" s="197" t="s">
        <v>102</v>
      </c>
      <c r="D5557" s="198">
        <v>95.83</v>
      </c>
    </row>
    <row r="5558" spans="1:4" ht="13.5">
      <c r="A5558" s="197">
        <v>94282</v>
      </c>
      <c r="B5558" s="197" t="s">
        <v>27506</v>
      </c>
      <c r="C5558" s="197" t="s">
        <v>102</v>
      </c>
      <c r="D5558" s="198">
        <v>109.56</v>
      </c>
    </row>
    <row r="5559" spans="1:4" ht="13.5">
      <c r="A5559" s="197">
        <v>94283</v>
      </c>
      <c r="B5559" s="197" t="s">
        <v>27507</v>
      </c>
      <c r="C5559" s="197" t="s">
        <v>102</v>
      </c>
      <c r="D5559" s="198">
        <v>130.58000000000001</v>
      </c>
    </row>
    <row r="5560" spans="1:4" ht="13.5">
      <c r="A5560" s="197">
        <v>94284</v>
      </c>
      <c r="B5560" s="197" t="s">
        <v>27508</v>
      </c>
      <c r="C5560" s="197" t="s">
        <v>102</v>
      </c>
      <c r="D5560" s="198">
        <v>157.28</v>
      </c>
    </row>
    <row r="5561" spans="1:4" ht="13.5">
      <c r="A5561" s="197">
        <v>94285</v>
      </c>
      <c r="B5561" s="197" t="s">
        <v>27509</v>
      </c>
      <c r="C5561" s="197" t="s">
        <v>102</v>
      </c>
      <c r="D5561" s="198">
        <v>122.21</v>
      </c>
    </row>
    <row r="5562" spans="1:4" ht="13.5">
      <c r="A5562" s="197">
        <v>94286</v>
      </c>
      <c r="B5562" s="197" t="s">
        <v>27510</v>
      </c>
      <c r="C5562" s="197" t="s">
        <v>102</v>
      </c>
      <c r="D5562" s="198">
        <v>136.46</v>
      </c>
    </row>
    <row r="5563" spans="1:4" ht="13.5">
      <c r="A5563" s="197">
        <v>94287</v>
      </c>
      <c r="B5563" s="197" t="s">
        <v>27511</v>
      </c>
      <c r="C5563" s="197" t="s">
        <v>102</v>
      </c>
      <c r="D5563" s="198">
        <v>156.97</v>
      </c>
    </row>
    <row r="5564" spans="1:4" ht="13.5">
      <c r="A5564" s="197">
        <v>94288</v>
      </c>
      <c r="B5564" s="197" t="s">
        <v>27512</v>
      </c>
      <c r="C5564" s="197" t="s">
        <v>102</v>
      </c>
      <c r="D5564" s="198">
        <v>184.16</v>
      </c>
    </row>
    <row r="5565" spans="1:4" ht="13.5">
      <c r="A5565" s="197">
        <v>94289</v>
      </c>
      <c r="B5565" s="197" t="s">
        <v>27513</v>
      </c>
      <c r="C5565" s="197" t="s">
        <v>102</v>
      </c>
      <c r="D5565" s="198">
        <v>148.59</v>
      </c>
    </row>
    <row r="5566" spans="1:4" ht="13.5">
      <c r="A5566" s="197">
        <v>94290</v>
      </c>
      <c r="B5566" s="197" t="s">
        <v>27514</v>
      </c>
      <c r="C5566" s="197" t="s">
        <v>102</v>
      </c>
      <c r="D5566" s="198">
        <v>163.33000000000001</v>
      </c>
    </row>
    <row r="5567" spans="1:4" ht="13.5">
      <c r="A5567" s="197">
        <v>94291</v>
      </c>
      <c r="B5567" s="197" t="s">
        <v>27515</v>
      </c>
      <c r="C5567" s="197" t="s">
        <v>102</v>
      </c>
      <c r="D5567" s="198">
        <v>183.34</v>
      </c>
    </row>
    <row r="5568" spans="1:4" ht="13.5">
      <c r="A5568" s="197">
        <v>94292</v>
      </c>
      <c r="B5568" s="197" t="s">
        <v>27516</v>
      </c>
      <c r="C5568" s="197" t="s">
        <v>102</v>
      </c>
      <c r="D5568" s="198">
        <v>211.04</v>
      </c>
    </row>
    <row r="5569" spans="1:4" ht="13.5">
      <c r="A5569" s="197">
        <v>94293</v>
      </c>
      <c r="B5569" s="197" t="s">
        <v>27517</v>
      </c>
      <c r="C5569" s="197" t="s">
        <v>102</v>
      </c>
      <c r="D5569" s="198">
        <v>66.099999999999994</v>
      </c>
    </row>
    <row r="5570" spans="1:4" ht="13.5">
      <c r="A5570" s="197">
        <v>94294</v>
      </c>
      <c r="B5570" s="197" t="s">
        <v>27518</v>
      </c>
      <c r="C5570" s="197" t="s">
        <v>102</v>
      </c>
      <c r="D5570" s="198">
        <v>79.56</v>
      </c>
    </row>
    <row r="5571" spans="1:4" ht="13.5">
      <c r="A5571" s="197">
        <v>102727</v>
      </c>
      <c r="B5571" s="197" t="s">
        <v>27519</v>
      </c>
      <c r="C5571" s="197" t="s">
        <v>119</v>
      </c>
      <c r="D5571" s="198">
        <v>13.91</v>
      </c>
    </row>
    <row r="5572" spans="1:4" ht="13.5">
      <c r="A5572" s="197">
        <v>102728</v>
      </c>
      <c r="B5572" s="197" t="s">
        <v>27520</v>
      </c>
      <c r="C5572" s="197" t="s">
        <v>119</v>
      </c>
      <c r="D5572" s="198">
        <v>34.33</v>
      </c>
    </row>
    <row r="5573" spans="1:4" ht="13.5">
      <c r="A5573" s="197">
        <v>102729</v>
      </c>
      <c r="B5573" s="197" t="s">
        <v>27521</v>
      </c>
      <c r="C5573" s="197" t="s">
        <v>102</v>
      </c>
      <c r="D5573" s="198">
        <v>477.8</v>
      </c>
    </row>
    <row r="5574" spans="1:4" ht="13.5">
      <c r="A5574" s="197">
        <v>102730</v>
      </c>
      <c r="B5574" s="197" t="s">
        <v>27522</v>
      </c>
      <c r="C5574" s="197" t="s">
        <v>102</v>
      </c>
      <c r="D5574" s="198">
        <v>875.26</v>
      </c>
    </row>
    <row r="5575" spans="1:4" ht="13.5">
      <c r="A5575" s="197">
        <v>102731</v>
      </c>
      <c r="B5575" s="197" t="s">
        <v>27523</v>
      </c>
      <c r="C5575" s="197" t="s">
        <v>102</v>
      </c>
      <c r="D5575" s="198">
        <v>604.48</v>
      </c>
    </row>
    <row r="5576" spans="1:4" ht="13.5">
      <c r="A5576" s="197">
        <v>102732</v>
      </c>
      <c r="B5576" s="197" t="s">
        <v>27524</v>
      </c>
      <c r="C5576" s="197" t="s">
        <v>102</v>
      </c>
      <c r="D5576" s="198">
        <v>911.31</v>
      </c>
    </row>
    <row r="5577" spans="1:4" ht="13.5">
      <c r="A5577" s="197">
        <v>102733</v>
      </c>
      <c r="B5577" s="197" t="s">
        <v>27525</v>
      </c>
      <c r="C5577" s="197" t="s">
        <v>102</v>
      </c>
      <c r="D5577" s="198">
        <v>745.77</v>
      </c>
    </row>
    <row r="5578" spans="1:4" ht="13.5">
      <c r="A5578" s="197">
        <v>102734</v>
      </c>
      <c r="B5578" s="197" t="s">
        <v>27526</v>
      </c>
      <c r="C5578" s="197" t="s">
        <v>102</v>
      </c>
      <c r="D5578" s="198">
        <v>274.77</v>
      </c>
    </row>
    <row r="5579" spans="1:4" ht="13.5">
      <c r="A5579" s="197">
        <v>102735</v>
      </c>
      <c r="B5579" s="197" t="s">
        <v>27527</v>
      </c>
      <c r="C5579" s="197" t="s">
        <v>102</v>
      </c>
      <c r="D5579" s="198">
        <v>331.12</v>
      </c>
    </row>
    <row r="5580" spans="1:4" ht="13.5">
      <c r="A5580" s="197">
        <v>102736</v>
      </c>
      <c r="B5580" s="197" t="s">
        <v>27528</v>
      </c>
      <c r="C5580" s="197" t="s">
        <v>102</v>
      </c>
      <c r="D5580" s="198">
        <v>129.16</v>
      </c>
    </row>
    <row r="5581" spans="1:4" ht="13.5">
      <c r="A5581" s="197">
        <v>102737</v>
      </c>
      <c r="B5581" s="197" t="s">
        <v>27529</v>
      </c>
      <c r="C5581" s="197" t="s">
        <v>102</v>
      </c>
      <c r="D5581" s="198">
        <v>181.81</v>
      </c>
    </row>
    <row r="5582" spans="1:4" ht="13.5">
      <c r="A5582" s="197">
        <v>102738</v>
      </c>
      <c r="B5582" s="197" t="s">
        <v>27530</v>
      </c>
      <c r="C5582" s="197" t="s">
        <v>102</v>
      </c>
      <c r="D5582" s="198">
        <v>267.20999999999998</v>
      </c>
    </row>
    <row r="5583" spans="1:4" ht="13.5">
      <c r="A5583" s="197">
        <v>102739</v>
      </c>
      <c r="B5583" s="197" t="s">
        <v>27531</v>
      </c>
      <c r="C5583" s="197" t="s">
        <v>105</v>
      </c>
      <c r="D5583" s="123">
        <v>1614.87</v>
      </c>
    </row>
    <row r="5584" spans="1:4" ht="13.5">
      <c r="A5584" s="197">
        <v>102740</v>
      </c>
      <c r="B5584" s="197" t="s">
        <v>27532</v>
      </c>
      <c r="C5584" s="197" t="s">
        <v>105</v>
      </c>
      <c r="D5584" s="123">
        <v>1389.19</v>
      </c>
    </row>
    <row r="5585" spans="1:4" ht="13.5">
      <c r="A5585" s="197">
        <v>102741</v>
      </c>
      <c r="B5585" s="197" t="s">
        <v>44395</v>
      </c>
      <c r="C5585" s="197" t="s">
        <v>105</v>
      </c>
      <c r="D5585" s="123">
        <v>1766.39</v>
      </c>
    </row>
    <row r="5586" spans="1:4" ht="13.5">
      <c r="A5586" s="197">
        <v>102742</v>
      </c>
      <c r="B5586" s="197" t="s">
        <v>44396</v>
      </c>
      <c r="C5586" s="197" t="s">
        <v>105</v>
      </c>
      <c r="D5586" s="123">
        <v>1540.71</v>
      </c>
    </row>
    <row r="5587" spans="1:4" ht="13.5">
      <c r="A5587" s="197">
        <v>102743</v>
      </c>
      <c r="B5587" s="197" t="s">
        <v>44397</v>
      </c>
      <c r="C5587" s="197" t="s">
        <v>102</v>
      </c>
      <c r="D5587" s="198">
        <v>45.77</v>
      </c>
    </row>
    <row r="5588" spans="1:4" ht="13.5">
      <c r="A5588" s="197">
        <v>102744</v>
      </c>
      <c r="B5588" s="197" t="s">
        <v>44398</v>
      </c>
      <c r="C5588" s="197" t="s">
        <v>102</v>
      </c>
      <c r="D5588" s="198">
        <v>85.88</v>
      </c>
    </row>
    <row r="5589" spans="1:4" ht="13.5">
      <c r="A5589" s="197">
        <v>102745</v>
      </c>
      <c r="B5589" s="197" t="s">
        <v>44399</v>
      </c>
      <c r="C5589" s="197" t="s">
        <v>102</v>
      </c>
      <c r="D5589" s="198">
        <v>68.47</v>
      </c>
    </row>
    <row r="5590" spans="1:4" ht="13.5">
      <c r="A5590" s="197">
        <v>102746</v>
      </c>
      <c r="B5590" s="197" t="s">
        <v>44400</v>
      </c>
      <c r="C5590" s="197" t="s">
        <v>102</v>
      </c>
      <c r="D5590" s="198">
        <v>51.46</v>
      </c>
    </row>
    <row r="5591" spans="1:4" ht="13.5">
      <c r="A5591" s="197">
        <v>102747</v>
      </c>
      <c r="B5591" s="197" t="s">
        <v>44401</v>
      </c>
      <c r="C5591" s="197" t="s">
        <v>102</v>
      </c>
      <c r="D5591" s="198">
        <v>71.67</v>
      </c>
    </row>
    <row r="5592" spans="1:4" ht="13.5">
      <c r="A5592" s="197">
        <v>102748</v>
      </c>
      <c r="B5592" s="197" t="s">
        <v>44402</v>
      </c>
      <c r="C5592" s="197" t="s">
        <v>102</v>
      </c>
      <c r="D5592" s="198">
        <v>64.59</v>
      </c>
    </row>
    <row r="5593" spans="1:4" ht="13.5">
      <c r="A5593" s="197">
        <v>102749</v>
      </c>
      <c r="B5593" s="197" t="s">
        <v>44403</v>
      </c>
      <c r="C5593" s="197" t="s">
        <v>102</v>
      </c>
      <c r="D5593" s="198">
        <v>43.95</v>
      </c>
    </row>
    <row r="5594" spans="1:4" ht="13.5">
      <c r="A5594" s="197">
        <v>102750</v>
      </c>
      <c r="B5594" s="197" t="s">
        <v>44404</v>
      </c>
      <c r="C5594" s="197" t="s">
        <v>105</v>
      </c>
      <c r="D5594" s="198">
        <v>138.59</v>
      </c>
    </row>
    <row r="5595" spans="1:4" ht="13.5">
      <c r="A5595" s="197">
        <v>102751</v>
      </c>
      <c r="B5595" s="197" t="s">
        <v>44405</v>
      </c>
      <c r="C5595" s="197" t="s">
        <v>105</v>
      </c>
      <c r="D5595" s="198">
        <v>167.49</v>
      </c>
    </row>
    <row r="5596" spans="1:4" ht="13.5">
      <c r="A5596" s="197">
        <v>102752</v>
      </c>
      <c r="B5596" s="197" t="s">
        <v>44406</v>
      </c>
      <c r="C5596" s="197" t="s">
        <v>105</v>
      </c>
      <c r="D5596" s="198">
        <v>194.4</v>
      </c>
    </row>
    <row r="5597" spans="1:4" ht="13.5">
      <c r="A5597" s="197">
        <v>102753</v>
      </c>
      <c r="B5597" s="197" t="s">
        <v>44407</v>
      </c>
      <c r="C5597" s="197" t="s">
        <v>105</v>
      </c>
      <c r="D5597" s="198">
        <v>220.58</v>
      </c>
    </row>
    <row r="5598" spans="1:4" ht="13.5">
      <c r="A5598" s="197">
        <v>102754</v>
      </c>
      <c r="B5598" s="197" t="s">
        <v>44408</v>
      </c>
      <c r="C5598" s="197" t="s">
        <v>105</v>
      </c>
      <c r="D5598" s="198">
        <v>246.42</v>
      </c>
    </row>
    <row r="5599" spans="1:4" ht="13.5">
      <c r="A5599" s="197">
        <v>102755</v>
      </c>
      <c r="B5599" s="197" t="s">
        <v>44409</v>
      </c>
      <c r="C5599" s="197" t="s">
        <v>105</v>
      </c>
      <c r="D5599" s="198">
        <v>196.04</v>
      </c>
    </row>
    <row r="5600" spans="1:4" ht="13.5">
      <c r="A5600" s="197">
        <v>102756</v>
      </c>
      <c r="B5600" s="197" t="s">
        <v>44410</v>
      </c>
      <c r="C5600" s="197" t="s">
        <v>105</v>
      </c>
      <c r="D5600" s="198">
        <v>186.47</v>
      </c>
    </row>
    <row r="5601" spans="1:4" ht="13.5">
      <c r="A5601" s="197">
        <v>102757</v>
      </c>
      <c r="B5601" s="197" t="s">
        <v>44411</v>
      </c>
      <c r="C5601" s="197" t="s">
        <v>105</v>
      </c>
      <c r="D5601" s="198">
        <v>249.56</v>
      </c>
    </row>
    <row r="5602" spans="1:4" ht="13.5">
      <c r="A5602" s="197">
        <v>102758</v>
      </c>
      <c r="B5602" s="197" t="s">
        <v>44412</v>
      </c>
      <c r="C5602" s="197" t="s">
        <v>105</v>
      </c>
      <c r="D5602" s="198">
        <v>274.58999999999997</v>
      </c>
    </row>
    <row r="5603" spans="1:4" ht="13.5">
      <c r="A5603" s="197">
        <v>102759</v>
      </c>
      <c r="B5603" s="197" t="s">
        <v>44413</v>
      </c>
      <c r="C5603" s="197" t="s">
        <v>105</v>
      </c>
      <c r="D5603" s="198">
        <v>299.27999999999997</v>
      </c>
    </row>
    <row r="5604" spans="1:4" ht="13.5">
      <c r="A5604" s="197">
        <v>102760</v>
      </c>
      <c r="B5604" s="197" t="s">
        <v>44414</v>
      </c>
      <c r="C5604" s="197" t="s">
        <v>105</v>
      </c>
      <c r="D5604" s="198">
        <v>240.36</v>
      </c>
    </row>
    <row r="5605" spans="1:4" ht="13.5">
      <c r="A5605" s="197">
        <v>102761</v>
      </c>
      <c r="B5605" s="197" t="s">
        <v>44415</v>
      </c>
      <c r="C5605" s="197" t="s">
        <v>105</v>
      </c>
      <c r="D5605" s="198">
        <v>265.58</v>
      </c>
    </row>
    <row r="5606" spans="1:4" ht="13.5">
      <c r="A5606" s="197">
        <v>102762</v>
      </c>
      <c r="B5606" s="197" t="s">
        <v>44416</v>
      </c>
      <c r="C5606" s="197" t="s">
        <v>105</v>
      </c>
      <c r="D5606" s="198">
        <v>290.47000000000003</v>
      </c>
    </row>
    <row r="5607" spans="1:4" ht="13.5">
      <c r="A5607" s="197">
        <v>102763</v>
      </c>
      <c r="B5607" s="197" t="s">
        <v>44417</v>
      </c>
      <c r="C5607" s="197" t="s">
        <v>105</v>
      </c>
      <c r="D5607" s="198">
        <v>251.35</v>
      </c>
    </row>
    <row r="5608" spans="1:4" ht="13.5">
      <c r="A5608" s="197">
        <v>102764</v>
      </c>
      <c r="B5608" s="197" t="s">
        <v>44418</v>
      </c>
      <c r="C5608" s="197" t="s">
        <v>105</v>
      </c>
      <c r="D5608" s="198">
        <v>26.52</v>
      </c>
    </row>
    <row r="5609" spans="1:4" ht="13.5">
      <c r="A5609" s="197">
        <v>102765</v>
      </c>
      <c r="B5609" s="197" t="s">
        <v>44419</v>
      </c>
      <c r="C5609" s="197" t="s">
        <v>105</v>
      </c>
      <c r="D5609" s="198">
        <v>55.42</v>
      </c>
    </row>
    <row r="5610" spans="1:4" ht="13.5">
      <c r="A5610" s="197">
        <v>102766</v>
      </c>
      <c r="B5610" s="197" t="s">
        <v>44420</v>
      </c>
      <c r="C5610" s="197" t="s">
        <v>105</v>
      </c>
      <c r="D5610" s="198">
        <v>82.33</v>
      </c>
    </row>
    <row r="5611" spans="1:4" ht="13.5">
      <c r="A5611" s="197">
        <v>102767</v>
      </c>
      <c r="B5611" s="197" t="s">
        <v>44421</v>
      </c>
      <c r="C5611" s="197" t="s">
        <v>105</v>
      </c>
      <c r="D5611" s="198">
        <v>108.5</v>
      </c>
    </row>
    <row r="5612" spans="1:4" ht="13.5">
      <c r="A5612" s="197">
        <v>102768</v>
      </c>
      <c r="B5612" s="197" t="s">
        <v>44422</v>
      </c>
      <c r="C5612" s="197" t="s">
        <v>105</v>
      </c>
      <c r="D5612" s="198">
        <v>180.19</v>
      </c>
    </row>
    <row r="5613" spans="1:4" ht="13.5">
      <c r="A5613" s="197">
        <v>102769</v>
      </c>
      <c r="B5613" s="197" t="s">
        <v>44423</v>
      </c>
      <c r="C5613" s="197" t="s">
        <v>105</v>
      </c>
      <c r="D5613" s="198">
        <v>83.97</v>
      </c>
    </row>
    <row r="5614" spans="1:4" ht="13.5">
      <c r="A5614" s="197">
        <v>102770</v>
      </c>
      <c r="B5614" s="197" t="s">
        <v>44424</v>
      </c>
      <c r="C5614" s="197" t="s">
        <v>105</v>
      </c>
      <c r="D5614" s="198">
        <v>74.400000000000006</v>
      </c>
    </row>
    <row r="5615" spans="1:4" ht="13.5">
      <c r="A5615" s="197">
        <v>102771</v>
      </c>
      <c r="B5615" s="197" t="s">
        <v>44425</v>
      </c>
      <c r="C5615" s="197" t="s">
        <v>105</v>
      </c>
      <c r="D5615" s="198">
        <v>137.49</v>
      </c>
    </row>
    <row r="5616" spans="1:4" ht="13.5">
      <c r="A5616" s="197">
        <v>102772</v>
      </c>
      <c r="B5616" s="197" t="s">
        <v>44426</v>
      </c>
      <c r="C5616" s="197" t="s">
        <v>105</v>
      </c>
      <c r="D5616" s="198">
        <v>162.52000000000001</v>
      </c>
    </row>
    <row r="5617" spans="1:4" ht="13.5">
      <c r="A5617" s="197">
        <v>102773</v>
      </c>
      <c r="B5617" s="197" t="s">
        <v>44427</v>
      </c>
      <c r="C5617" s="197" t="s">
        <v>105</v>
      </c>
      <c r="D5617" s="198">
        <v>187.21</v>
      </c>
    </row>
    <row r="5618" spans="1:4" ht="13.5">
      <c r="A5618" s="197">
        <v>102774</v>
      </c>
      <c r="B5618" s="197" t="s">
        <v>44428</v>
      </c>
      <c r="C5618" s="197" t="s">
        <v>105</v>
      </c>
      <c r="D5618" s="198">
        <v>128.29</v>
      </c>
    </row>
    <row r="5619" spans="1:4" ht="13.5">
      <c r="A5619" s="197">
        <v>102775</v>
      </c>
      <c r="B5619" s="197" t="s">
        <v>44429</v>
      </c>
      <c r="C5619" s="197" t="s">
        <v>105</v>
      </c>
      <c r="D5619" s="198">
        <v>153.51</v>
      </c>
    </row>
    <row r="5620" spans="1:4" ht="13.5">
      <c r="A5620" s="197">
        <v>102776</v>
      </c>
      <c r="B5620" s="197" t="s">
        <v>44430</v>
      </c>
      <c r="C5620" s="197" t="s">
        <v>105</v>
      </c>
      <c r="D5620" s="198">
        <v>178.4</v>
      </c>
    </row>
    <row r="5621" spans="1:4" ht="13.5">
      <c r="A5621" s="197">
        <v>102777</v>
      </c>
      <c r="B5621" s="197" t="s">
        <v>44431</v>
      </c>
      <c r="C5621" s="197" t="s">
        <v>105</v>
      </c>
      <c r="D5621" s="198">
        <v>139.28</v>
      </c>
    </row>
    <row r="5622" spans="1:4" ht="13.5">
      <c r="A5622" s="197">
        <v>102778</v>
      </c>
      <c r="B5622" s="197" t="s">
        <v>44432</v>
      </c>
      <c r="C5622" s="197" t="s">
        <v>102</v>
      </c>
      <c r="D5622" s="198">
        <v>61.99</v>
      </c>
    </row>
    <row r="5623" spans="1:4" ht="13.5">
      <c r="A5623" s="197">
        <v>102779</v>
      </c>
      <c r="B5623" s="197" t="s">
        <v>44433</v>
      </c>
      <c r="C5623" s="197" t="s">
        <v>102</v>
      </c>
      <c r="D5623" s="198">
        <v>148.74</v>
      </c>
    </row>
    <row r="5624" spans="1:4" ht="13.5">
      <c r="A5624" s="197">
        <v>102780</v>
      </c>
      <c r="B5624" s="197" t="s">
        <v>44434</v>
      </c>
      <c r="C5624" s="197" t="s">
        <v>102</v>
      </c>
      <c r="D5624" s="198">
        <v>75.63</v>
      </c>
    </row>
    <row r="5625" spans="1:4" ht="13.5">
      <c r="A5625" s="197">
        <v>102781</v>
      </c>
      <c r="B5625" s="197" t="s">
        <v>44435</v>
      </c>
      <c r="C5625" s="197" t="s">
        <v>102</v>
      </c>
      <c r="D5625" s="198">
        <v>54.15</v>
      </c>
    </row>
    <row r="5626" spans="1:4" ht="13.5">
      <c r="A5626" s="197">
        <v>102782</v>
      </c>
      <c r="B5626" s="197" t="s">
        <v>44436</v>
      </c>
      <c r="C5626" s="197" t="s">
        <v>102</v>
      </c>
      <c r="D5626" s="198">
        <v>149.35</v>
      </c>
    </row>
    <row r="5627" spans="1:4" ht="13.5">
      <c r="A5627" s="197">
        <v>102783</v>
      </c>
      <c r="B5627" s="197" t="s">
        <v>44437</v>
      </c>
      <c r="C5627" s="197" t="s">
        <v>102</v>
      </c>
      <c r="D5627" s="198">
        <v>77.27</v>
      </c>
    </row>
    <row r="5628" spans="1:4" ht="13.5">
      <c r="A5628" s="197">
        <v>102784</v>
      </c>
      <c r="B5628" s="197" t="s">
        <v>44438</v>
      </c>
      <c r="C5628" s="197" t="s">
        <v>102</v>
      </c>
      <c r="D5628" s="198">
        <v>27.05</v>
      </c>
    </row>
    <row r="5629" spans="1:4" ht="13.5">
      <c r="A5629" s="197">
        <v>102785</v>
      </c>
      <c r="B5629" s="197" t="s">
        <v>44439</v>
      </c>
      <c r="C5629" s="197" t="s">
        <v>102</v>
      </c>
      <c r="D5629" s="198">
        <v>34.450000000000003</v>
      </c>
    </row>
    <row r="5630" spans="1:4" ht="13.5">
      <c r="A5630" s="197">
        <v>102786</v>
      </c>
      <c r="B5630" s="197" t="s">
        <v>44440</v>
      </c>
      <c r="C5630" s="197" t="s">
        <v>102</v>
      </c>
      <c r="D5630" s="198">
        <v>27.67</v>
      </c>
    </row>
    <row r="5631" spans="1:4" ht="13.5">
      <c r="A5631" s="197">
        <v>102787</v>
      </c>
      <c r="B5631" s="197" t="s">
        <v>44441</v>
      </c>
      <c r="C5631" s="197" t="s">
        <v>102</v>
      </c>
      <c r="D5631" s="198">
        <v>30.86</v>
      </c>
    </row>
    <row r="5632" spans="1:4" ht="13.5">
      <c r="A5632" s="197">
        <v>102788</v>
      </c>
      <c r="B5632" s="197" t="s">
        <v>44442</v>
      </c>
      <c r="C5632" s="197" t="s">
        <v>102</v>
      </c>
      <c r="D5632" s="198">
        <v>35.869999999999997</v>
      </c>
    </row>
    <row r="5633" spans="1:4" ht="13.5">
      <c r="A5633" s="197">
        <v>102789</v>
      </c>
      <c r="B5633" s="197" t="s">
        <v>44443</v>
      </c>
      <c r="C5633" s="197" t="s">
        <v>102</v>
      </c>
      <c r="D5633" s="198">
        <v>33.380000000000003</v>
      </c>
    </row>
    <row r="5634" spans="1:4" ht="13.5">
      <c r="A5634" s="197">
        <v>102790</v>
      </c>
      <c r="B5634" s="197" t="s">
        <v>44444</v>
      </c>
      <c r="C5634" s="197" t="s">
        <v>102</v>
      </c>
      <c r="D5634" s="198">
        <v>36.61</v>
      </c>
    </row>
    <row r="5635" spans="1:4" ht="13.5">
      <c r="A5635" s="197">
        <v>102791</v>
      </c>
      <c r="B5635" s="197" t="s">
        <v>44445</v>
      </c>
      <c r="C5635" s="197" t="s">
        <v>102</v>
      </c>
      <c r="D5635" s="198">
        <v>28.12</v>
      </c>
    </row>
    <row r="5636" spans="1:4" ht="13.5">
      <c r="A5636" s="197">
        <v>102792</v>
      </c>
      <c r="B5636" s="197" t="s">
        <v>44446</v>
      </c>
      <c r="C5636" s="197" t="s">
        <v>102</v>
      </c>
      <c r="D5636" s="198">
        <v>33.119999999999997</v>
      </c>
    </row>
    <row r="5637" spans="1:4" ht="13.5">
      <c r="A5637" s="197">
        <v>102793</v>
      </c>
      <c r="B5637" s="197" t="s">
        <v>44447</v>
      </c>
      <c r="C5637" s="197" t="s">
        <v>102</v>
      </c>
      <c r="D5637" s="198">
        <v>38.119999999999997</v>
      </c>
    </row>
    <row r="5638" spans="1:4" ht="13.5">
      <c r="A5638" s="197">
        <v>102794</v>
      </c>
      <c r="B5638" s="197" t="s">
        <v>44448</v>
      </c>
      <c r="C5638" s="197" t="s">
        <v>102</v>
      </c>
      <c r="D5638" s="198">
        <v>33.630000000000003</v>
      </c>
    </row>
    <row r="5639" spans="1:4" ht="13.5">
      <c r="A5639" s="197">
        <v>102795</v>
      </c>
      <c r="B5639" s="197" t="s">
        <v>44449</v>
      </c>
      <c r="C5639" s="197" t="s">
        <v>102</v>
      </c>
      <c r="D5639" s="198">
        <v>38.619999999999997</v>
      </c>
    </row>
    <row r="5640" spans="1:4" ht="13.5">
      <c r="A5640" s="197">
        <v>102796</v>
      </c>
      <c r="B5640" s="197" t="s">
        <v>44450</v>
      </c>
      <c r="C5640" s="197" t="s">
        <v>102</v>
      </c>
      <c r="D5640" s="198">
        <v>30.12</v>
      </c>
    </row>
    <row r="5641" spans="1:4" ht="13.5">
      <c r="A5641" s="197">
        <v>102797</v>
      </c>
      <c r="B5641" s="197" t="s">
        <v>44451</v>
      </c>
      <c r="C5641" s="197" t="s">
        <v>102</v>
      </c>
      <c r="D5641" s="198">
        <v>35.14</v>
      </c>
    </row>
    <row r="5642" spans="1:4" ht="13.5">
      <c r="A5642" s="197">
        <v>102798</v>
      </c>
      <c r="B5642" s="197" t="s">
        <v>44452</v>
      </c>
      <c r="C5642" s="197" t="s">
        <v>102</v>
      </c>
      <c r="D5642" s="198">
        <v>40.130000000000003</v>
      </c>
    </row>
    <row r="5643" spans="1:4" ht="13.5">
      <c r="A5643" s="197">
        <v>102799</v>
      </c>
      <c r="B5643" s="197" t="s">
        <v>27533</v>
      </c>
      <c r="C5643" s="197" t="s">
        <v>105</v>
      </c>
      <c r="D5643" s="123">
        <v>1753.14</v>
      </c>
    </row>
    <row r="5644" spans="1:4" ht="13.5">
      <c r="A5644" s="197">
        <v>102800</v>
      </c>
      <c r="B5644" s="197" t="s">
        <v>44453</v>
      </c>
      <c r="C5644" s="197" t="s">
        <v>105</v>
      </c>
      <c r="D5644" s="123">
        <v>1904.66</v>
      </c>
    </row>
    <row r="5645" spans="1:4" ht="13.5">
      <c r="A5645" s="197">
        <v>102801</v>
      </c>
      <c r="B5645" s="197" t="s">
        <v>27534</v>
      </c>
      <c r="C5645" s="197" t="s">
        <v>102</v>
      </c>
      <c r="D5645" s="198">
        <v>4.24</v>
      </c>
    </row>
    <row r="5646" spans="1:4" ht="13.5">
      <c r="A5646" s="197">
        <v>102802</v>
      </c>
      <c r="B5646" s="197" t="s">
        <v>44454</v>
      </c>
      <c r="C5646" s="197" t="s">
        <v>102</v>
      </c>
      <c r="D5646" s="198">
        <v>59.22</v>
      </c>
    </row>
    <row r="5647" spans="1:4" ht="13.5">
      <c r="A5647" s="197">
        <v>101570</v>
      </c>
      <c r="B5647" s="197" t="s">
        <v>27535</v>
      </c>
      <c r="C5647" s="197" t="s">
        <v>102</v>
      </c>
      <c r="D5647" s="198">
        <v>2.52</v>
      </c>
    </row>
    <row r="5648" spans="1:4" ht="13.5">
      <c r="A5648" s="197">
        <v>101571</v>
      </c>
      <c r="B5648" s="197" t="s">
        <v>27536</v>
      </c>
      <c r="C5648" s="197" t="s">
        <v>102</v>
      </c>
      <c r="D5648" s="198">
        <v>1.1599999999999999</v>
      </c>
    </row>
    <row r="5649" spans="1:4" ht="13.5">
      <c r="A5649" s="197">
        <v>101572</v>
      </c>
      <c r="B5649" s="197" t="s">
        <v>27537</v>
      </c>
      <c r="C5649" s="197" t="s">
        <v>105</v>
      </c>
      <c r="D5649" s="198">
        <v>11.84</v>
      </c>
    </row>
    <row r="5650" spans="1:4" ht="13.5">
      <c r="A5650" s="197">
        <v>101573</v>
      </c>
      <c r="B5650" s="197" t="s">
        <v>27538</v>
      </c>
      <c r="C5650" s="197" t="s">
        <v>105</v>
      </c>
      <c r="D5650" s="198">
        <v>45.82</v>
      </c>
    </row>
    <row r="5651" spans="1:4" ht="13.5">
      <c r="A5651" s="197">
        <v>101574</v>
      </c>
      <c r="B5651" s="197" t="s">
        <v>27539</v>
      </c>
      <c r="C5651" s="197" t="s">
        <v>105</v>
      </c>
      <c r="D5651" s="198">
        <v>70.88</v>
      </c>
    </row>
    <row r="5652" spans="1:4" ht="13.5">
      <c r="A5652" s="197">
        <v>101575</v>
      </c>
      <c r="B5652" s="197" t="s">
        <v>27540</v>
      </c>
      <c r="C5652" s="197" t="s">
        <v>105</v>
      </c>
      <c r="D5652" s="198">
        <v>97.87</v>
      </c>
    </row>
    <row r="5653" spans="1:4" ht="13.5">
      <c r="A5653" s="197">
        <v>101576</v>
      </c>
      <c r="B5653" s="197" t="s">
        <v>27541</v>
      </c>
      <c r="C5653" s="197" t="s">
        <v>105</v>
      </c>
      <c r="D5653" s="198">
        <v>123.71</v>
      </c>
    </row>
    <row r="5654" spans="1:4" ht="13.5">
      <c r="A5654" s="197">
        <v>101577</v>
      </c>
      <c r="B5654" s="197" t="s">
        <v>27542</v>
      </c>
      <c r="C5654" s="197" t="s">
        <v>105</v>
      </c>
      <c r="D5654" s="198">
        <v>125.98</v>
      </c>
    </row>
    <row r="5655" spans="1:4" ht="13.5">
      <c r="A5655" s="197">
        <v>101578</v>
      </c>
      <c r="B5655" s="197" t="s">
        <v>27543</v>
      </c>
      <c r="C5655" s="197" t="s">
        <v>105</v>
      </c>
      <c r="D5655" s="198">
        <v>178.25</v>
      </c>
    </row>
    <row r="5656" spans="1:4" ht="13.5">
      <c r="A5656" s="197">
        <v>101579</v>
      </c>
      <c r="B5656" s="197" t="s">
        <v>27544</v>
      </c>
      <c r="C5656" s="197" t="s">
        <v>105</v>
      </c>
      <c r="D5656" s="198">
        <v>247.04</v>
      </c>
    </row>
    <row r="5657" spans="1:4" ht="13.5">
      <c r="A5657" s="197">
        <v>101580</v>
      </c>
      <c r="B5657" s="197" t="s">
        <v>27545</v>
      </c>
      <c r="C5657" s="197" t="s">
        <v>105</v>
      </c>
      <c r="D5657" s="198">
        <v>87.51</v>
      </c>
    </row>
    <row r="5658" spans="1:4" ht="13.5">
      <c r="A5658" s="197">
        <v>101581</v>
      </c>
      <c r="B5658" s="197" t="s">
        <v>27546</v>
      </c>
      <c r="C5658" s="197" t="s">
        <v>105</v>
      </c>
      <c r="D5658" s="198">
        <v>114.24</v>
      </c>
    </row>
    <row r="5659" spans="1:4" ht="13.5">
      <c r="A5659" s="197">
        <v>101582</v>
      </c>
      <c r="B5659" s="197" t="s">
        <v>27547</v>
      </c>
      <c r="C5659" s="197" t="s">
        <v>102</v>
      </c>
      <c r="D5659" s="198">
        <v>2.83</v>
      </c>
    </row>
    <row r="5660" spans="1:4" ht="13.5">
      <c r="A5660" s="197">
        <v>101583</v>
      </c>
      <c r="B5660" s="197" t="s">
        <v>27548</v>
      </c>
      <c r="C5660" s="197" t="s">
        <v>105</v>
      </c>
      <c r="D5660" s="198">
        <v>80.34</v>
      </c>
    </row>
    <row r="5661" spans="1:4" ht="13.5">
      <c r="A5661" s="197">
        <v>101584</v>
      </c>
      <c r="B5661" s="197" t="s">
        <v>27549</v>
      </c>
      <c r="C5661" s="197" t="s">
        <v>105</v>
      </c>
      <c r="D5661" s="198">
        <v>70.8</v>
      </c>
    </row>
    <row r="5662" spans="1:4" ht="13.5">
      <c r="A5662" s="197">
        <v>101585</v>
      </c>
      <c r="B5662" s="197" t="s">
        <v>27550</v>
      </c>
      <c r="C5662" s="197" t="s">
        <v>105</v>
      </c>
      <c r="D5662" s="198">
        <v>133.85</v>
      </c>
    </row>
    <row r="5663" spans="1:4" ht="13.5">
      <c r="A5663" s="197">
        <v>101586</v>
      </c>
      <c r="B5663" s="197" t="s">
        <v>27551</v>
      </c>
      <c r="C5663" s="197" t="s">
        <v>105</v>
      </c>
      <c r="D5663" s="198">
        <v>158.91999999999999</v>
      </c>
    </row>
    <row r="5664" spans="1:4" ht="13.5">
      <c r="A5664" s="197">
        <v>101587</v>
      </c>
      <c r="B5664" s="197" t="s">
        <v>27552</v>
      </c>
      <c r="C5664" s="197" t="s">
        <v>105</v>
      </c>
      <c r="D5664" s="198">
        <v>183.57</v>
      </c>
    </row>
    <row r="5665" spans="1:4" ht="13.5">
      <c r="A5665" s="197">
        <v>101588</v>
      </c>
      <c r="B5665" s="197" t="s">
        <v>27553</v>
      </c>
      <c r="C5665" s="197" t="s">
        <v>105</v>
      </c>
      <c r="D5665" s="198">
        <v>124.66</v>
      </c>
    </row>
    <row r="5666" spans="1:4" ht="13.5">
      <c r="A5666" s="197">
        <v>101589</v>
      </c>
      <c r="B5666" s="197" t="s">
        <v>27554</v>
      </c>
      <c r="C5666" s="197" t="s">
        <v>105</v>
      </c>
      <c r="D5666" s="198">
        <v>152.31</v>
      </c>
    </row>
    <row r="5667" spans="1:4" ht="13.5">
      <c r="A5667" s="197">
        <v>101590</v>
      </c>
      <c r="B5667" s="197" t="s">
        <v>27555</v>
      </c>
      <c r="C5667" s="197" t="s">
        <v>105</v>
      </c>
      <c r="D5667" s="198">
        <v>174.8</v>
      </c>
    </row>
    <row r="5668" spans="1:4" ht="13.5">
      <c r="A5668" s="197">
        <v>101591</v>
      </c>
      <c r="B5668" s="197" t="s">
        <v>27556</v>
      </c>
      <c r="C5668" s="197" t="s">
        <v>105</v>
      </c>
      <c r="D5668" s="198">
        <v>86.1</v>
      </c>
    </row>
    <row r="5669" spans="1:4" ht="13.5">
      <c r="A5669" s="197">
        <v>101592</v>
      </c>
      <c r="B5669" s="197" t="s">
        <v>27557</v>
      </c>
      <c r="C5669" s="197" t="s">
        <v>105</v>
      </c>
      <c r="D5669" s="198">
        <v>76.56</v>
      </c>
    </row>
    <row r="5670" spans="1:4" ht="13.5">
      <c r="A5670" s="197">
        <v>101593</v>
      </c>
      <c r="B5670" s="197" t="s">
        <v>27558</v>
      </c>
      <c r="C5670" s="197" t="s">
        <v>105</v>
      </c>
      <c r="D5670" s="198">
        <v>1.36</v>
      </c>
    </row>
    <row r="5671" spans="1:4" ht="13.5">
      <c r="A5671" s="197">
        <v>101600</v>
      </c>
      <c r="B5671" s="197" t="s">
        <v>27559</v>
      </c>
      <c r="C5671" s="197" t="s">
        <v>102</v>
      </c>
      <c r="D5671" s="198">
        <v>0.13</v>
      </c>
    </row>
    <row r="5672" spans="1:4" ht="13.5">
      <c r="A5672" s="197">
        <v>101601</v>
      </c>
      <c r="B5672" s="197" t="s">
        <v>27560</v>
      </c>
      <c r="C5672" s="197" t="s">
        <v>105</v>
      </c>
      <c r="D5672" s="198">
        <v>28.62</v>
      </c>
    </row>
    <row r="5673" spans="1:4" ht="13.5">
      <c r="A5673" s="197">
        <v>101602</v>
      </c>
      <c r="B5673" s="197" t="s">
        <v>27561</v>
      </c>
      <c r="C5673" s="197" t="s">
        <v>105</v>
      </c>
      <c r="D5673" s="198">
        <v>43.59</v>
      </c>
    </row>
    <row r="5674" spans="1:4" ht="13.5">
      <c r="A5674" s="197">
        <v>101603</v>
      </c>
      <c r="B5674" s="197" t="s">
        <v>27562</v>
      </c>
      <c r="C5674" s="197" t="s">
        <v>102</v>
      </c>
      <c r="D5674" s="198">
        <v>58.95</v>
      </c>
    </row>
    <row r="5675" spans="1:4" ht="13.5">
      <c r="A5675" s="197">
        <v>101604</v>
      </c>
      <c r="B5675" s="197" t="s">
        <v>27563</v>
      </c>
      <c r="C5675" s="197" t="s">
        <v>102</v>
      </c>
      <c r="D5675" s="198">
        <v>120.68</v>
      </c>
    </row>
    <row r="5676" spans="1:4" ht="13.5">
      <c r="A5676" s="197">
        <v>101605</v>
      </c>
      <c r="B5676" s="197" t="s">
        <v>27564</v>
      </c>
      <c r="C5676" s="197" t="s">
        <v>102</v>
      </c>
      <c r="D5676" s="198">
        <v>59.03</v>
      </c>
    </row>
    <row r="5677" spans="1:4" ht="13.5">
      <c r="A5677" s="197">
        <v>90788</v>
      </c>
      <c r="B5677" s="197" t="s">
        <v>27565</v>
      </c>
      <c r="C5677" s="197" t="s">
        <v>102</v>
      </c>
      <c r="D5677" s="198">
        <v>74.459999999999994</v>
      </c>
    </row>
    <row r="5678" spans="1:4" ht="13.5">
      <c r="A5678" s="197">
        <v>90789</v>
      </c>
      <c r="B5678" s="197" t="s">
        <v>27566</v>
      </c>
      <c r="C5678" s="197" t="s">
        <v>102</v>
      </c>
      <c r="D5678" s="198">
        <v>91.35</v>
      </c>
    </row>
    <row r="5679" spans="1:4" ht="13.5">
      <c r="A5679" s="197">
        <v>90790</v>
      </c>
      <c r="B5679" s="197" t="s">
        <v>27567</v>
      </c>
      <c r="C5679" s="197" t="s">
        <v>102</v>
      </c>
      <c r="D5679" s="198">
        <v>75.12</v>
      </c>
    </row>
    <row r="5680" spans="1:4" ht="13.5">
      <c r="A5680" s="197">
        <v>90791</v>
      </c>
      <c r="B5680" s="197" t="s">
        <v>27568</v>
      </c>
      <c r="C5680" s="197" t="s">
        <v>102</v>
      </c>
      <c r="D5680" s="198">
        <v>59.71</v>
      </c>
    </row>
    <row r="5681" spans="1:4" ht="13.5">
      <c r="A5681" s="197">
        <v>90793</v>
      </c>
      <c r="B5681" s="197" t="s">
        <v>27569</v>
      </c>
      <c r="C5681" s="197" t="s">
        <v>102</v>
      </c>
      <c r="D5681" s="198">
        <v>77.040000000000006</v>
      </c>
    </row>
    <row r="5682" spans="1:4" ht="13.5">
      <c r="A5682" s="197">
        <v>90794</v>
      </c>
      <c r="B5682" s="197" t="s">
        <v>27570</v>
      </c>
      <c r="C5682" s="197" t="s">
        <v>102</v>
      </c>
      <c r="D5682" s="198">
        <v>78.650000000000006</v>
      </c>
    </row>
    <row r="5683" spans="1:4" ht="13.5">
      <c r="A5683" s="197">
        <v>90795</v>
      </c>
      <c r="B5683" s="197" t="s">
        <v>27571</v>
      </c>
      <c r="C5683" s="197" t="s">
        <v>102</v>
      </c>
      <c r="D5683" s="198">
        <v>92.64</v>
      </c>
    </row>
    <row r="5684" spans="1:4" ht="13.5">
      <c r="A5684" s="197">
        <v>90796</v>
      </c>
      <c r="B5684" s="197" t="s">
        <v>27572</v>
      </c>
      <c r="C5684" s="197" t="s">
        <v>102</v>
      </c>
      <c r="D5684" s="198">
        <v>94.36</v>
      </c>
    </row>
    <row r="5685" spans="1:4" ht="13.5">
      <c r="A5685" s="197">
        <v>90797</v>
      </c>
      <c r="B5685" s="197" t="s">
        <v>27573</v>
      </c>
      <c r="C5685" s="197" t="s">
        <v>102</v>
      </c>
      <c r="D5685" s="198">
        <v>77.36</v>
      </c>
    </row>
    <row r="5686" spans="1:4" ht="13.5">
      <c r="A5686" s="197">
        <v>90798</v>
      </c>
      <c r="B5686" s="197" t="s">
        <v>27574</v>
      </c>
      <c r="C5686" s="197" t="s">
        <v>102</v>
      </c>
      <c r="D5686" s="198">
        <v>61.83</v>
      </c>
    </row>
    <row r="5687" spans="1:4" ht="13.5">
      <c r="A5687" s="197">
        <v>90799</v>
      </c>
      <c r="B5687" s="197" t="s">
        <v>27575</v>
      </c>
      <c r="C5687" s="197" t="s">
        <v>102</v>
      </c>
      <c r="D5687" s="198">
        <v>79.150000000000006</v>
      </c>
    </row>
    <row r="5688" spans="1:4" ht="13.5">
      <c r="A5688" s="197">
        <v>90801</v>
      </c>
      <c r="B5688" s="197" t="s">
        <v>27576</v>
      </c>
      <c r="C5688" s="197" t="s">
        <v>102</v>
      </c>
      <c r="D5688" s="198">
        <v>80.75</v>
      </c>
    </row>
    <row r="5689" spans="1:4" ht="13.5">
      <c r="A5689" s="197">
        <v>90806</v>
      </c>
      <c r="B5689" s="197" t="s">
        <v>27577</v>
      </c>
      <c r="C5689" s="197" t="s">
        <v>102</v>
      </c>
      <c r="D5689" s="198">
        <v>94.76</v>
      </c>
    </row>
    <row r="5690" spans="1:4" ht="13.5">
      <c r="A5690" s="197">
        <v>90820</v>
      </c>
      <c r="B5690" s="197" t="s">
        <v>27578</v>
      </c>
      <c r="C5690" s="197" t="s">
        <v>102</v>
      </c>
      <c r="D5690" s="198">
        <v>96.46</v>
      </c>
    </row>
    <row r="5691" spans="1:4" ht="13.5">
      <c r="A5691" s="197">
        <v>90821</v>
      </c>
      <c r="B5691" s="197" t="s">
        <v>27579</v>
      </c>
      <c r="C5691" s="197" t="s">
        <v>102</v>
      </c>
      <c r="D5691" s="198">
        <v>82.76</v>
      </c>
    </row>
    <row r="5692" spans="1:4" ht="13.5">
      <c r="A5692" s="197">
        <v>90822</v>
      </c>
      <c r="B5692" s="197" t="s">
        <v>27580</v>
      </c>
      <c r="C5692" s="197" t="s">
        <v>102</v>
      </c>
      <c r="D5692" s="198">
        <v>67.010000000000005</v>
      </c>
    </row>
    <row r="5693" spans="1:4" ht="13.5">
      <c r="A5693" s="197">
        <v>90823</v>
      </c>
      <c r="B5693" s="197" t="s">
        <v>27581</v>
      </c>
      <c r="C5693" s="197" t="s">
        <v>102</v>
      </c>
      <c r="D5693" s="198">
        <v>82.88</v>
      </c>
    </row>
    <row r="5694" spans="1:4" ht="13.5">
      <c r="A5694" s="197">
        <v>90824</v>
      </c>
      <c r="B5694" s="197" t="s">
        <v>27582</v>
      </c>
      <c r="C5694" s="197" t="s">
        <v>102</v>
      </c>
      <c r="D5694" s="198">
        <v>84.55</v>
      </c>
    </row>
    <row r="5695" spans="1:4" ht="13.5">
      <c r="A5695" s="197">
        <v>90825</v>
      </c>
      <c r="B5695" s="197" t="s">
        <v>27583</v>
      </c>
      <c r="C5695" s="197" t="s">
        <v>102</v>
      </c>
      <c r="D5695" s="198">
        <v>104.69</v>
      </c>
    </row>
    <row r="5696" spans="1:4" ht="13.5">
      <c r="A5696" s="197">
        <v>90830</v>
      </c>
      <c r="B5696" s="197" t="s">
        <v>27584</v>
      </c>
      <c r="C5696" s="197" t="s">
        <v>102</v>
      </c>
      <c r="D5696" s="198">
        <v>122.92</v>
      </c>
    </row>
    <row r="5697" spans="1:4" ht="13.5">
      <c r="A5697" s="197">
        <v>90831</v>
      </c>
      <c r="B5697" s="197" t="s">
        <v>27585</v>
      </c>
      <c r="C5697" s="197" t="s">
        <v>102</v>
      </c>
      <c r="D5697" s="198">
        <v>133.63</v>
      </c>
    </row>
    <row r="5698" spans="1:4" ht="13.5">
      <c r="A5698" s="197">
        <v>90841</v>
      </c>
      <c r="B5698" s="197" t="s">
        <v>27586</v>
      </c>
      <c r="C5698" s="197" t="s">
        <v>102</v>
      </c>
      <c r="D5698" s="198">
        <v>144.29</v>
      </c>
    </row>
    <row r="5699" spans="1:4" ht="13.5">
      <c r="A5699" s="197">
        <v>90842</v>
      </c>
      <c r="B5699" s="197" t="s">
        <v>27587</v>
      </c>
      <c r="C5699" s="197" t="s">
        <v>102</v>
      </c>
      <c r="D5699" s="198">
        <v>169.91</v>
      </c>
    </row>
    <row r="5700" spans="1:4" ht="13.5">
      <c r="A5700" s="197">
        <v>90843</v>
      </c>
      <c r="B5700" s="197" t="s">
        <v>27588</v>
      </c>
      <c r="C5700" s="197" t="s">
        <v>102</v>
      </c>
      <c r="D5700" s="198">
        <v>180.51</v>
      </c>
    </row>
    <row r="5701" spans="1:4" ht="13.5">
      <c r="A5701" s="197">
        <v>90844</v>
      </c>
      <c r="B5701" s="197" t="s">
        <v>27589</v>
      </c>
      <c r="C5701" s="197" t="s">
        <v>102</v>
      </c>
      <c r="D5701" s="198">
        <v>165.21</v>
      </c>
    </row>
    <row r="5702" spans="1:4" ht="13.5">
      <c r="A5702" s="197">
        <v>90845</v>
      </c>
      <c r="B5702" s="197" t="s">
        <v>27590</v>
      </c>
      <c r="C5702" s="197" t="s">
        <v>102</v>
      </c>
      <c r="D5702" s="198">
        <v>188.6</v>
      </c>
    </row>
    <row r="5703" spans="1:4" ht="13.5">
      <c r="A5703" s="197">
        <v>90846</v>
      </c>
      <c r="B5703" s="197" t="s">
        <v>27591</v>
      </c>
      <c r="C5703" s="197" t="s">
        <v>102</v>
      </c>
      <c r="D5703" s="198">
        <v>202.78</v>
      </c>
    </row>
    <row r="5704" spans="1:4" ht="13.5">
      <c r="A5704" s="197">
        <v>90847</v>
      </c>
      <c r="B5704" s="197" t="s">
        <v>27592</v>
      </c>
      <c r="C5704" s="197" t="s">
        <v>102</v>
      </c>
      <c r="D5704" s="198">
        <v>2.13</v>
      </c>
    </row>
    <row r="5705" spans="1:4" ht="13.5">
      <c r="A5705" s="197">
        <v>90848</v>
      </c>
      <c r="B5705" s="197" t="s">
        <v>27593</v>
      </c>
      <c r="C5705" s="197" t="s">
        <v>119</v>
      </c>
      <c r="D5705" s="198">
        <v>0.48</v>
      </c>
    </row>
    <row r="5706" spans="1:4" ht="13.5">
      <c r="A5706" s="197">
        <v>90849</v>
      </c>
      <c r="B5706" s="197" t="s">
        <v>27594</v>
      </c>
      <c r="C5706" s="197" t="s">
        <v>23988</v>
      </c>
      <c r="D5706" s="198">
        <v>44.99</v>
      </c>
    </row>
    <row r="5707" spans="1:4" ht="13.5">
      <c r="A5707" s="197">
        <v>90850</v>
      </c>
      <c r="B5707" s="197" t="s">
        <v>27595</v>
      </c>
      <c r="C5707" s="197" t="s">
        <v>23988</v>
      </c>
      <c r="D5707" s="198">
        <v>22.57</v>
      </c>
    </row>
    <row r="5708" spans="1:4" ht="13.5">
      <c r="A5708" s="197">
        <v>90851</v>
      </c>
      <c r="B5708" s="197" t="s">
        <v>27596</v>
      </c>
      <c r="C5708" s="197" t="s">
        <v>23988</v>
      </c>
      <c r="D5708" s="198">
        <v>21.88</v>
      </c>
    </row>
    <row r="5709" spans="1:4" ht="13.5">
      <c r="A5709" s="197">
        <v>90852</v>
      </c>
      <c r="B5709" s="197" t="s">
        <v>27597</v>
      </c>
      <c r="C5709" s="197" t="s">
        <v>23988</v>
      </c>
      <c r="D5709" s="198">
        <v>19.28</v>
      </c>
    </row>
    <row r="5710" spans="1:4" ht="13.5">
      <c r="A5710" s="197">
        <v>91009</v>
      </c>
      <c r="B5710" s="197" t="s">
        <v>27598</v>
      </c>
      <c r="C5710" s="197" t="s">
        <v>23988</v>
      </c>
      <c r="D5710" s="198">
        <v>18.45</v>
      </c>
    </row>
    <row r="5711" spans="1:4" ht="13.5">
      <c r="A5711" s="197">
        <v>91010</v>
      </c>
      <c r="B5711" s="197" t="s">
        <v>27599</v>
      </c>
      <c r="C5711" s="197" t="s">
        <v>23988</v>
      </c>
      <c r="D5711" s="198">
        <v>13.8</v>
      </c>
    </row>
    <row r="5712" spans="1:4" ht="13.5">
      <c r="A5712" s="197">
        <v>91011</v>
      </c>
      <c r="B5712" s="197" t="s">
        <v>27600</v>
      </c>
      <c r="C5712" s="197" t="s">
        <v>102</v>
      </c>
      <c r="D5712" s="198">
        <v>7.47</v>
      </c>
    </row>
    <row r="5713" spans="1:4" ht="13.5">
      <c r="A5713" s="197">
        <v>91012</v>
      </c>
      <c r="B5713" s="197" t="s">
        <v>27601</v>
      </c>
      <c r="C5713" s="197" t="s">
        <v>102</v>
      </c>
      <c r="D5713" s="198">
        <v>11.44</v>
      </c>
    </row>
    <row r="5714" spans="1:4" ht="13.5">
      <c r="A5714" s="197">
        <v>91013</v>
      </c>
      <c r="B5714" s="197" t="s">
        <v>27602</v>
      </c>
      <c r="C5714" s="197" t="s">
        <v>102</v>
      </c>
      <c r="D5714" s="198">
        <v>18.66</v>
      </c>
    </row>
    <row r="5715" spans="1:4" ht="13.5">
      <c r="A5715" s="197">
        <v>91014</v>
      </c>
      <c r="B5715" s="197" t="s">
        <v>27603</v>
      </c>
      <c r="C5715" s="197" t="s">
        <v>102</v>
      </c>
      <c r="D5715" s="198">
        <v>22.59</v>
      </c>
    </row>
    <row r="5716" spans="1:4" ht="13.5">
      <c r="A5716" s="197">
        <v>91015</v>
      </c>
      <c r="B5716" s="197" t="s">
        <v>27604</v>
      </c>
      <c r="C5716" s="197" t="s">
        <v>102</v>
      </c>
      <c r="D5716" s="198">
        <v>25.68</v>
      </c>
    </row>
    <row r="5717" spans="1:4" ht="13.5">
      <c r="A5717" s="197">
        <v>91016</v>
      </c>
      <c r="B5717" s="197" t="s">
        <v>27605</v>
      </c>
      <c r="C5717" s="197" t="s">
        <v>102</v>
      </c>
      <c r="D5717" s="198">
        <v>20.87</v>
      </c>
    </row>
    <row r="5718" spans="1:4" ht="13.5">
      <c r="A5718" s="197">
        <v>91287</v>
      </c>
      <c r="B5718" s="197" t="s">
        <v>27606</v>
      </c>
      <c r="C5718" s="197" t="s">
        <v>102</v>
      </c>
      <c r="D5718" s="198">
        <v>22.7</v>
      </c>
    </row>
    <row r="5719" spans="1:4" ht="13.5">
      <c r="A5719" s="197">
        <v>91292</v>
      </c>
      <c r="B5719" s="197" t="s">
        <v>27607</v>
      </c>
      <c r="C5719" s="197" t="s">
        <v>102</v>
      </c>
      <c r="D5719" s="198">
        <v>25.9</v>
      </c>
    </row>
    <row r="5720" spans="1:4" ht="13.5">
      <c r="A5720" s="197">
        <v>91295</v>
      </c>
      <c r="B5720" s="197" t="s">
        <v>27608</v>
      </c>
      <c r="C5720" s="197" t="s">
        <v>102</v>
      </c>
      <c r="D5720" s="198">
        <v>121.76</v>
      </c>
    </row>
    <row r="5721" spans="1:4" ht="13.5">
      <c r="A5721" s="197">
        <v>91296</v>
      </c>
      <c r="B5721" s="197" t="s">
        <v>27609</v>
      </c>
      <c r="C5721" s="197" t="s">
        <v>102</v>
      </c>
      <c r="D5721" s="198">
        <v>176.78</v>
      </c>
    </row>
    <row r="5722" spans="1:4" ht="13.5">
      <c r="A5722" s="197">
        <v>91297</v>
      </c>
      <c r="B5722" s="197" t="s">
        <v>27610</v>
      </c>
      <c r="C5722" s="197" t="s">
        <v>102</v>
      </c>
      <c r="D5722" s="198">
        <v>135.44999999999999</v>
      </c>
    </row>
    <row r="5723" spans="1:4" ht="13.5">
      <c r="A5723" s="197">
        <v>91298</v>
      </c>
      <c r="B5723" s="197" t="s">
        <v>27611</v>
      </c>
      <c r="C5723" s="197" t="s">
        <v>102</v>
      </c>
      <c r="D5723" s="198">
        <v>38.450000000000003</v>
      </c>
    </row>
    <row r="5724" spans="1:4" ht="13.5">
      <c r="A5724" s="197">
        <v>91299</v>
      </c>
      <c r="B5724" s="197" t="s">
        <v>27612</v>
      </c>
      <c r="C5724" s="197" t="s">
        <v>102</v>
      </c>
      <c r="D5724" s="198">
        <v>106.94</v>
      </c>
    </row>
    <row r="5725" spans="1:4" ht="13.5">
      <c r="A5725" s="197">
        <v>91304</v>
      </c>
      <c r="B5725" s="197" t="s">
        <v>27613</v>
      </c>
      <c r="C5725" s="197" t="s">
        <v>102</v>
      </c>
      <c r="D5725" s="198">
        <v>61.69</v>
      </c>
    </row>
    <row r="5726" spans="1:4" ht="13.5">
      <c r="A5726" s="197">
        <v>91305</v>
      </c>
      <c r="B5726" s="197" t="s">
        <v>44455</v>
      </c>
      <c r="C5726" s="197" t="s">
        <v>170</v>
      </c>
      <c r="D5726" s="198">
        <v>104.57</v>
      </c>
    </row>
    <row r="5727" spans="1:4" ht="13.5">
      <c r="A5727" s="197">
        <v>91306</v>
      </c>
      <c r="B5727" s="197" t="s">
        <v>44456</v>
      </c>
      <c r="C5727" s="197" t="s">
        <v>170</v>
      </c>
      <c r="D5727" s="198">
        <v>93.77</v>
      </c>
    </row>
    <row r="5728" spans="1:4" ht="13.5">
      <c r="A5728" s="197">
        <v>91307</v>
      </c>
      <c r="B5728" s="197" t="s">
        <v>44457</v>
      </c>
      <c r="C5728" s="197" t="s">
        <v>170</v>
      </c>
      <c r="D5728" s="198">
        <v>135.06</v>
      </c>
    </row>
    <row r="5729" spans="1:4" ht="13.5">
      <c r="A5729" s="197">
        <v>91312</v>
      </c>
      <c r="B5729" s="197" t="s">
        <v>44458</v>
      </c>
      <c r="C5729" s="197" t="s">
        <v>170</v>
      </c>
      <c r="D5729" s="198">
        <v>124.26</v>
      </c>
    </row>
    <row r="5730" spans="1:4" ht="13.5">
      <c r="A5730" s="197">
        <v>91313</v>
      </c>
      <c r="B5730" s="197" t="s">
        <v>27614</v>
      </c>
      <c r="C5730" s="197" t="s">
        <v>105</v>
      </c>
      <c r="D5730" s="123">
        <v>1478.63</v>
      </c>
    </row>
    <row r="5731" spans="1:4" ht="13.5">
      <c r="A5731" s="197">
        <v>91314</v>
      </c>
      <c r="B5731" s="197" t="s">
        <v>27615</v>
      </c>
      <c r="C5731" s="197" t="s">
        <v>105</v>
      </c>
      <c r="D5731" s="123">
        <v>1277.07</v>
      </c>
    </row>
    <row r="5732" spans="1:4" ht="13.5">
      <c r="A5732" s="197">
        <v>91315</v>
      </c>
      <c r="B5732" s="197" t="s">
        <v>27616</v>
      </c>
      <c r="C5732" s="197" t="s">
        <v>102</v>
      </c>
      <c r="D5732" s="198">
        <v>7.85</v>
      </c>
    </row>
    <row r="5733" spans="1:4" ht="13.5">
      <c r="A5733" s="197">
        <v>91316</v>
      </c>
      <c r="B5733" s="197" t="s">
        <v>27617</v>
      </c>
      <c r="C5733" s="197" t="s">
        <v>105</v>
      </c>
      <c r="D5733" s="198">
        <v>112.76</v>
      </c>
    </row>
    <row r="5734" spans="1:4" ht="13.5">
      <c r="A5734" s="197">
        <v>91317</v>
      </c>
      <c r="B5734" s="197" t="s">
        <v>27618</v>
      </c>
      <c r="C5734" s="197" t="s">
        <v>105</v>
      </c>
      <c r="D5734" s="198">
        <v>163.26</v>
      </c>
    </row>
    <row r="5735" spans="1:4" ht="13.5">
      <c r="A5735" s="197">
        <v>91318</v>
      </c>
      <c r="B5735" s="197" t="s">
        <v>27619</v>
      </c>
      <c r="C5735" s="197" t="s">
        <v>105</v>
      </c>
      <c r="D5735" s="198">
        <v>233.82</v>
      </c>
    </row>
    <row r="5736" spans="1:4" ht="13.5">
      <c r="A5736" s="197">
        <v>91319</v>
      </c>
      <c r="B5736" s="197" t="s">
        <v>27620</v>
      </c>
      <c r="C5736" s="197" t="s">
        <v>105</v>
      </c>
      <c r="D5736" s="123">
        <v>1066.3800000000001</v>
      </c>
    </row>
    <row r="5737" spans="1:4" ht="13.5">
      <c r="A5737" s="197">
        <v>91320</v>
      </c>
      <c r="B5737" s="197" t="s">
        <v>27621</v>
      </c>
      <c r="C5737" s="197" t="s">
        <v>105</v>
      </c>
      <c r="D5737" s="123">
        <v>1019.47</v>
      </c>
    </row>
    <row r="5738" spans="1:4" ht="13.5">
      <c r="A5738" s="197">
        <v>91321</v>
      </c>
      <c r="B5738" s="197" t="s">
        <v>27622</v>
      </c>
      <c r="C5738" s="197" t="s">
        <v>27623</v>
      </c>
      <c r="D5738" s="198">
        <v>497.02</v>
      </c>
    </row>
    <row r="5739" spans="1:4" ht="13.5">
      <c r="A5739" s="197">
        <v>91322</v>
      </c>
      <c r="B5739" s="197" t="s">
        <v>27624</v>
      </c>
      <c r="C5739" s="197" t="s">
        <v>27623</v>
      </c>
      <c r="D5739" s="198">
        <v>539.24</v>
      </c>
    </row>
    <row r="5740" spans="1:4" ht="13.5">
      <c r="A5740" s="197">
        <v>91323</v>
      </c>
      <c r="B5740" s="197" t="s">
        <v>27625</v>
      </c>
      <c r="C5740" s="197" t="s">
        <v>27623</v>
      </c>
      <c r="D5740" s="198">
        <v>433.65</v>
      </c>
    </row>
    <row r="5741" spans="1:4" ht="13.5">
      <c r="A5741" s="197">
        <v>91324</v>
      </c>
      <c r="B5741" s="197" t="s">
        <v>27626</v>
      </c>
      <c r="C5741" s="197" t="s">
        <v>27623</v>
      </c>
      <c r="D5741" s="198">
        <v>475.88</v>
      </c>
    </row>
    <row r="5742" spans="1:4" ht="13.5">
      <c r="A5742" s="197">
        <v>91325</v>
      </c>
      <c r="B5742" s="197" t="s">
        <v>27627</v>
      </c>
      <c r="C5742" s="197" t="s">
        <v>27623</v>
      </c>
      <c r="D5742" s="198">
        <v>439.87</v>
      </c>
    </row>
    <row r="5743" spans="1:4" ht="13.5">
      <c r="A5743" s="197">
        <v>91326</v>
      </c>
      <c r="B5743" s="197" t="s">
        <v>27628</v>
      </c>
      <c r="C5743" s="197" t="s">
        <v>27623</v>
      </c>
      <c r="D5743" s="198">
        <v>482.09</v>
      </c>
    </row>
    <row r="5744" spans="1:4" ht="13.5">
      <c r="A5744" s="197">
        <v>91327</v>
      </c>
      <c r="B5744" s="197" t="s">
        <v>27629</v>
      </c>
      <c r="C5744" s="197" t="s">
        <v>27623</v>
      </c>
      <c r="D5744" s="198">
        <v>393.88</v>
      </c>
    </row>
    <row r="5745" spans="1:4" ht="13.5">
      <c r="A5745" s="197">
        <v>91328</v>
      </c>
      <c r="B5745" s="197" t="s">
        <v>27630</v>
      </c>
      <c r="C5745" s="197" t="s">
        <v>27623</v>
      </c>
      <c r="D5745" s="198">
        <v>404.4</v>
      </c>
    </row>
    <row r="5746" spans="1:4" ht="13.5">
      <c r="A5746" s="197">
        <v>91329</v>
      </c>
      <c r="B5746" s="197" t="s">
        <v>27631</v>
      </c>
      <c r="C5746" s="197" t="s">
        <v>102</v>
      </c>
      <c r="D5746" s="198">
        <v>3.32</v>
      </c>
    </row>
    <row r="5747" spans="1:4" ht="13.5">
      <c r="A5747" s="197">
        <v>91330</v>
      </c>
      <c r="B5747" s="197" t="s">
        <v>27632</v>
      </c>
      <c r="C5747" s="197" t="s">
        <v>102</v>
      </c>
      <c r="D5747" s="198">
        <v>2.4900000000000002</v>
      </c>
    </row>
    <row r="5748" spans="1:4" ht="13.5">
      <c r="A5748" s="197">
        <v>91331</v>
      </c>
      <c r="B5748" s="197" t="s">
        <v>27633</v>
      </c>
      <c r="C5748" s="197" t="s">
        <v>102</v>
      </c>
      <c r="D5748" s="198">
        <v>4.9800000000000004</v>
      </c>
    </row>
    <row r="5749" spans="1:4" ht="13.5">
      <c r="A5749" s="197">
        <v>91332</v>
      </c>
      <c r="B5749" s="197" t="s">
        <v>27634</v>
      </c>
      <c r="C5749" s="197" t="s">
        <v>102</v>
      </c>
      <c r="D5749" s="198">
        <v>5.51</v>
      </c>
    </row>
    <row r="5750" spans="1:4" ht="13.5">
      <c r="A5750" s="197">
        <v>91333</v>
      </c>
      <c r="B5750" s="197" t="s">
        <v>27635</v>
      </c>
      <c r="C5750" s="197" t="s">
        <v>102</v>
      </c>
      <c r="D5750" s="198">
        <v>3.59</v>
      </c>
    </row>
    <row r="5751" spans="1:4" ht="13.5">
      <c r="A5751" s="197">
        <v>91334</v>
      </c>
      <c r="B5751" s="197" t="s">
        <v>27636</v>
      </c>
      <c r="C5751" s="197" t="s">
        <v>102</v>
      </c>
      <c r="D5751" s="198">
        <v>16.46</v>
      </c>
    </row>
    <row r="5752" spans="1:4" ht="13.5">
      <c r="A5752" s="197">
        <v>91335</v>
      </c>
      <c r="B5752" s="197" t="s">
        <v>27637</v>
      </c>
      <c r="C5752" s="197" t="s">
        <v>102</v>
      </c>
      <c r="D5752" s="198">
        <v>13.53</v>
      </c>
    </row>
    <row r="5753" spans="1:4" ht="13.5">
      <c r="A5753" s="197">
        <v>91336</v>
      </c>
      <c r="B5753" s="197" t="s">
        <v>27638</v>
      </c>
      <c r="C5753" s="197" t="s">
        <v>102</v>
      </c>
      <c r="D5753" s="198">
        <v>22.39</v>
      </c>
    </row>
    <row r="5754" spans="1:4" ht="13.5">
      <c r="A5754" s="197">
        <v>91337</v>
      </c>
      <c r="B5754" s="197" t="s">
        <v>27639</v>
      </c>
      <c r="C5754" s="197" t="s">
        <v>102</v>
      </c>
      <c r="D5754" s="198">
        <v>24.26</v>
      </c>
    </row>
    <row r="5755" spans="1:4" ht="13.5">
      <c r="A5755" s="197">
        <v>100659</v>
      </c>
      <c r="B5755" s="197" t="s">
        <v>27640</v>
      </c>
      <c r="C5755" s="197" t="s">
        <v>102</v>
      </c>
      <c r="D5755" s="198">
        <v>17.38</v>
      </c>
    </row>
    <row r="5756" spans="1:4" ht="13.5">
      <c r="A5756" s="197">
        <v>100660</v>
      </c>
      <c r="B5756" s="197" t="s">
        <v>27641</v>
      </c>
      <c r="C5756" s="197" t="s">
        <v>102</v>
      </c>
      <c r="D5756" s="198">
        <v>20.5</v>
      </c>
    </row>
    <row r="5757" spans="1:4" ht="13.5">
      <c r="A5757" s="197">
        <v>100675</v>
      </c>
      <c r="B5757" s="197" t="s">
        <v>27642</v>
      </c>
      <c r="C5757" s="197" t="s">
        <v>102</v>
      </c>
      <c r="D5757" s="198">
        <v>15.42</v>
      </c>
    </row>
    <row r="5758" spans="1:4" ht="13.5">
      <c r="A5758" s="197">
        <v>100676</v>
      </c>
      <c r="B5758" s="197" t="s">
        <v>27643</v>
      </c>
      <c r="C5758" s="197" t="s">
        <v>102</v>
      </c>
      <c r="D5758" s="198">
        <v>30.69</v>
      </c>
    </row>
    <row r="5759" spans="1:4" ht="13.5">
      <c r="A5759" s="197">
        <v>100678</v>
      </c>
      <c r="B5759" s="197" t="s">
        <v>27644</v>
      </c>
      <c r="C5759" s="197" t="s">
        <v>102</v>
      </c>
      <c r="D5759" s="198">
        <v>33.950000000000003</v>
      </c>
    </row>
    <row r="5760" spans="1:4" ht="13.5">
      <c r="A5760" s="197">
        <v>100679</v>
      </c>
      <c r="B5760" s="197" t="s">
        <v>27645</v>
      </c>
      <c r="C5760" s="197" t="s">
        <v>102</v>
      </c>
      <c r="D5760" s="198">
        <v>22.09</v>
      </c>
    </row>
    <row r="5761" spans="1:4" ht="13.5">
      <c r="A5761" s="197">
        <v>100680</v>
      </c>
      <c r="B5761" s="197" t="s">
        <v>27646</v>
      </c>
      <c r="C5761" s="197" t="s">
        <v>102</v>
      </c>
      <c r="D5761" s="198">
        <v>18.21</v>
      </c>
    </row>
    <row r="5762" spans="1:4" ht="13.5">
      <c r="A5762" s="197">
        <v>100681</v>
      </c>
      <c r="B5762" s="197" t="s">
        <v>27647</v>
      </c>
      <c r="C5762" s="197" t="s">
        <v>102</v>
      </c>
      <c r="D5762" s="198">
        <v>3.61</v>
      </c>
    </row>
    <row r="5763" spans="1:4" ht="13.5">
      <c r="A5763" s="197">
        <v>100682</v>
      </c>
      <c r="B5763" s="197" t="s">
        <v>27648</v>
      </c>
      <c r="C5763" s="197" t="s">
        <v>102</v>
      </c>
      <c r="D5763" s="198">
        <v>3.12</v>
      </c>
    </row>
    <row r="5764" spans="1:4" ht="13.5">
      <c r="A5764" s="197">
        <v>100683</v>
      </c>
      <c r="B5764" s="197" t="s">
        <v>300</v>
      </c>
      <c r="C5764" s="197" t="s">
        <v>102</v>
      </c>
      <c r="D5764" s="198">
        <v>17.46</v>
      </c>
    </row>
    <row r="5765" spans="1:4" ht="13.5">
      <c r="A5765" s="197">
        <v>100684</v>
      </c>
      <c r="B5765" s="197" t="s">
        <v>298</v>
      </c>
      <c r="C5765" s="197" t="s">
        <v>102</v>
      </c>
      <c r="D5765" s="198">
        <v>15.2</v>
      </c>
    </row>
    <row r="5766" spans="1:4" ht="13.5">
      <c r="A5766" s="197">
        <v>100685</v>
      </c>
      <c r="B5766" s="197" t="s">
        <v>27649</v>
      </c>
      <c r="C5766" s="197" t="s">
        <v>102</v>
      </c>
      <c r="D5766" s="198">
        <v>24.21</v>
      </c>
    </row>
    <row r="5767" spans="1:4" ht="13.5">
      <c r="A5767" s="197">
        <v>100686</v>
      </c>
      <c r="B5767" s="197" t="s">
        <v>27650</v>
      </c>
      <c r="C5767" s="197" t="s">
        <v>102</v>
      </c>
      <c r="D5767" s="198">
        <v>13.46</v>
      </c>
    </row>
    <row r="5768" spans="1:4" ht="13.5">
      <c r="A5768" s="197">
        <v>100687</v>
      </c>
      <c r="B5768" s="197" t="s">
        <v>27651</v>
      </c>
      <c r="C5768" s="197" t="s">
        <v>102</v>
      </c>
      <c r="D5768" s="198">
        <v>32.979999999999997</v>
      </c>
    </row>
    <row r="5769" spans="1:4" ht="13.5">
      <c r="A5769" s="197">
        <v>100688</v>
      </c>
      <c r="B5769" s="197" t="s">
        <v>27652</v>
      </c>
      <c r="C5769" s="197" t="s">
        <v>102</v>
      </c>
      <c r="D5769" s="198">
        <v>18.61</v>
      </c>
    </row>
    <row r="5770" spans="1:4" ht="13.5">
      <c r="A5770" s="197">
        <v>100689</v>
      </c>
      <c r="B5770" s="197" t="s">
        <v>27653</v>
      </c>
      <c r="C5770" s="197" t="s">
        <v>102</v>
      </c>
      <c r="D5770" s="198">
        <v>13.87</v>
      </c>
    </row>
    <row r="5771" spans="1:4" ht="13.5">
      <c r="A5771" s="197">
        <v>100690</v>
      </c>
      <c r="B5771" s="197" t="s">
        <v>27654</v>
      </c>
      <c r="C5771" s="197" t="s">
        <v>102</v>
      </c>
      <c r="D5771" s="198">
        <v>16.73</v>
      </c>
    </row>
    <row r="5772" spans="1:4" ht="13.5">
      <c r="A5772" s="197">
        <v>100691</v>
      </c>
      <c r="B5772" s="197" t="s">
        <v>27655</v>
      </c>
      <c r="C5772" s="197" t="s">
        <v>102</v>
      </c>
      <c r="D5772" s="198">
        <v>16.13</v>
      </c>
    </row>
    <row r="5773" spans="1:4" ht="13.5">
      <c r="A5773" s="197">
        <v>100692</v>
      </c>
      <c r="B5773" s="197" t="s">
        <v>27656</v>
      </c>
      <c r="C5773" s="197" t="s">
        <v>102</v>
      </c>
      <c r="D5773" s="198">
        <v>12.13</v>
      </c>
    </row>
    <row r="5774" spans="1:4" ht="13.5">
      <c r="A5774" s="197">
        <v>100693</v>
      </c>
      <c r="B5774" s="197" t="s">
        <v>27657</v>
      </c>
      <c r="C5774" s="197" t="s">
        <v>102</v>
      </c>
      <c r="D5774" s="198">
        <v>24.29</v>
      </c>
    </row>
    <row r="5775" spans="1:4" ht="13.5">
      <c r="A5775" s="197">
        <v>100694</v>
      </c>
      <c r="B5775" s="197" t="s">
        <v>27658</v>
      </c>
      <c r="C5775" s="197" t="s">
        <v>102</v>
      </c>
      <c r="D5775" s="198">
        <v>26.86</v>
      </c>
    </row>
    <row r="5776" spans="1:4" ht="13.5">
      <c r="A5776" s="197">
        <v>100695</v>
      </c>
      <c r="B5776" s="197" t="s">
        <v>299</v>
      </c>
      <c r="C5776" s="197" t="s">
        <v>102</v>
      </c>
      <c r="D5776" s="198">
        <v>17.440000000000001</v>
      </c>
    </row>
    <row r="5777" spans="1:4" ht="13.5">
      <c r="A5777" s="197">
        <v>100696</v>
      </c>
      <c r="B5777" s="197" t="s">
        <v>27659</v>
      </c>
      <c r="C5777" s="197" t="s">
        <v>102</v>
      </c>
      <c r="D5777" s="198">
        <v>21.71</v>
      </c>
    </row>
    <row r="5778" spans="1:4" ht="13.5">
      <c r="A5778" s="197">
        <v>100697</v>
      </c>
      <c r="B5778" s="197" t="s">
        <v>27660</v>
      </c>
      <c r="C5778" s="197" t="s">
        <v>102</v>
      </c>
      <c r="D5778" s="198">
        <v>16.7</v>
      </c>
    </row>
    <row r="5779" spans="1:4" ht="13.5">
      <c r="A5779" s="197">
        <v>100698</v>
      </c>
      <c r="B5779" s="197" t="s">
        <v>27661</v>
      </c>
      <c r="C5779" s="197" t="s">
        <v>102</v>
      </c>
      <c r="D5779" s="198">
        <v>31.84</v>
      </c>
    </row>
    <row r="5780" spans="1:4" ht="13.5">
      <c r="A5780" s="197">
        <v>100699</v>
      </c>
      <c r="B5780" s="197" t="s">
        <v>27662</v>
      </c>
      <c r="C5780" s="197" t="s">
        <v>102</v>
      </c>
      <c r="D5780" s="198">
        <v>35.08</v>
      </c>
    </row>
    <row r="5781" spans="1:4" ht="13.5">
      <c r="A5781" s="197">
        <v>100700</v>
      </c>
      <c r="B5781" s="197" t="s">
        <v>27663</v>
      </c>
      <c r="C5781" s="197" t="s">
        <v>102</v>
      </c>
      <c r="D5781" s="198">
        <v>23.29</v>
      </c>
    </row>
    <row r="5782" spans="1:4" ht="13.5">
      <c r="A5782" s="197">
        <v>100712</v>
      </c>
      <c r="B5782" s="197" t="s">
        <v>27664</v>
      </c>
      <c r="C5782" s="197" t="s">
        <v>102</v>
      </c>
      <c r="D5782" s="198">
        <v>30.06</v>
      </c>
    </row>
    <row r="5783" spans="1:4" ht="13.5">
      <c r="A5783" s="197">
        <v>100665</v>
      </c>
      <c r="B5783" s="197" t="s">
        <v>27665</v>
      </c>
      <c r="C5783" s="197" t="s">
        <v>102</v>
      </c>
      <c r="D5783" s="198">
        <v>23.39</v>
      </c>
    </row>
    <row r="5784" spans="1:4" ht="13.5">
      <c r="A5784" s="197">
        <v>100666</v>
      </c>
      <c r="B5784" s="197" t="s">
        <v>27666</v>
      </c>
      <c r="C5784" s="197" t="s">
        <v>102</v>
      </c>
      <c r="D5784" s="198">
        <v>43.55</v>
      </c>
    </row>
    <row r="5785" spans="1:4" ht="13.5">
      <c r="A5785" s="197">
        <v>100667</v>
      </c>
      <c r="B5785" s="197" t="s">
        <v>27667</v>
      </c>
      <c r="C5785" s="197" t="s">
        <v>102</v>
      </c>
      <c r="D5785" s="198">
        <v>47.85</v>
      </c>
    </row>
    <row r="5786" spans="1:4" ht="13.5">
      <c r="A5786" s="197">
        <v>100668</v>
      </c>
      <c r="B5786" s="197" t="s">
        <v>27668</v>
      </c>
      <c r="C5786" s="197" t="s">
        <v>102</v>
      </c>
      <c r="D5786" s="198">
        <v>32.18</v>
      </c>
    </row>
    <row r="5787" spans="1:4" ht="13.5">
      <c r="A5787" s="197">
        <v>100669</v>
      </c>
      <c r="B5787" s="197" t="s">
        <v>27669</v>
      </c>
      <c r="C5787" s="197" t="s">
        <v>102</v>
      </c>
      <c r="D5787" s="198">
        <v>2.2000000000000002</v>
      </c>
    </row>
    <row r="5788" spans="1:4" ht="13.5">
      <c r="A5788" s="197">
        <v>100670</v>
      </c>
      <c r="B5788" s="197" t="s">
        <v>27670</v>
      </c>
      <c r="C5788" s="197" t="s">
        <v>102</v>
      </c>
      <c r="D5788" s="198">
        <v>8.76</v>
      </c>
    </row>
    <row r="5789" spans="1:4" ht="13.5">
      <c r="A5789" s="197">
        <v>100671</v>
      </c>
      <c r="B5789" s="197" t="s">
        <v>27671</v>
      </c>
      <c r="C5789" s="197" t="s">
        <v>102</v>
      </c>
      <c r="D5789" s="198">
        <v>28.73</v>
      </c>
    </row>
    <row r="5790" spans="1:4" ht="13.5">
      <c r="A5790" s="197">
        <v>100672</v>
      </c>
      <c r="B5790" s="197" t="s">
        <v>27672</v>
      </c>
      <c r="C5790" s="197" t="s">
        <v>102</v>
      </c>
      <c r="D5790" s="198">
        <v>22.55</v>
      </c>
    </row>
    <row r="5791" spans="1:4" ht="13.5">
      <c r="A5791" s="197">
        <v>100701</v>
      </c>
      <c r="B5791" s="197" t="s">
        <v>44459</v>
      </c>
      <c r="C5791" s="197" t="s">
        <v>102</v>
      </c>
      <c r="D5791" s="198">
        <v>20.64</v>
      </c>
    </row>
    <row r="5792" spans="1:4" ht="13.5">
      <c r="A5792" s="197">
        <v>94559</v>
      </c>
      <c r="B5792" s="197" t="s">
        <v>27673</v>
      </c>
      <c r="C5792" s="197" t="s">
        <v>102</v>
      </c>
      <c r="D5792" s="198">
        <v>55.34</v>
      </c>
    </row>
    <row r="5793" spans="1:4" ht="13.5">
      <c r="A5793" s="197">
        <v>94562</v>
      </c>
      <c r="B5793" s="197" t="s">
        <v>27674</v>
      </c>
      <c r="C5793" s="197" t="s">
        <v>102</v>
      </c>
      <c r="D5793" s="198">
        <v>9.73</v>
      </c>
    </row>
    <row r="5794" spans="1:4" ht="13.5">
      <c r="A5794" s="197">
        <v>94587</v>
      </c>
      <c r="B5794" s="197" t="s">
        <v>27675</v>
      </c>
      <c r="C5794" s="197" t="s">
        <v>102</v>
      </c>
      <c r="D5794" s="198">
        <v>9.9600000000000009</v>
      </c>
    </row>
    <row r="5795" spans="1:4" ht="13.5">
      <c r="A5795" s="197">
        <v>94588</v>
      </c>
      <c r="B5795" s="197" t="s">
        <v>27676</v>
      </c>
      <c r="C5795" s="197" t="s">
        <v>102</v>
      </c>
      <c r="D5795" s="198">
        <v>9.25</v>
      </c>
    </row>
    <row r="5796" spans="1:4" ht="13.5">
      <c r="A5796" s="197">
        <v>99837</v>
      </c>
      <c r="B5796" s="197" t="s">
        <v>27677</v>
      </c>
      <c r="C5796" s="197" t="s">
        <v>102</v>
      </c>
      <c r="D5796" s="198">
        <v>8.75</v>
      </c>
    </row>
    <row r="5797" spans="1:4" ht="13.5">
      <c r="A5797" s="197">
        <v>99839</v>
      </c>
      <c r="B5797" s="197" t="s">
        <v>27678</v>
      </c>
      <c r="C5797" s="197" t="s">
        <v>102</v>
      </c>
      <c r="D5797" s="198">
        <v>8.39</v>
      </c>
    </row>
    <row r="5798" spans="1:4" ht="13.5">
      <c r="A5798" s="197">
        <v>99841</v>
      </c>
      <c r="B5798" s="197" t="s">
        <v>27679</v>
      </c>
      <c r="C5798" s="197" t="s">
        <v>102</v>
      </c>
      <c r="D5798" s="198">
        <v>8.6300000000000008</v>
      </c>
    </row>
    <row r="5799" spans="1:4" ht="13.5">
      <c r="A5799" s="197">
        <v>99855</v>
      </c>
      <c r="B5799" s="197" t="s">
        <v>27680</v>
      </c>
      <c r="C5799" s="197" t="s">
        <v>102</v>
      </c>
      <c r="D5799" s="198">
        <v>8.26</v>
      </c>
    </row>
    <row r="5800" spans="1:4" ht="13.5">
      <c r="A5800" s="197">
        <v>99857</v>
      </c>
      <c r="B5800" s="197" t="s">
        <v>302</v>
      </c>
      <c r="C5800" s="197" t="s">
        <v>102</v>
      </c>
      <c r="D5800" s="198">
        <v>19.48</v>
      </c>
    </row>
    <row r="5801" spans="1:4" ht="13.5">
      <c r="A5801" s="197">
        <v>99861</v>
      </c>
      <c r="B5801" s="197" t="s">
        <v>27681</v>
      </c>
      <c r="C5801" s="197" t="s">
        <v>102</v>
      </c>
      <c r="D5801" s="198">
        <v>19.920000000000002</v>
      </c>
    </row>
    <row r="5802" spans="1:4" ht="13.5">
      <c r="A5802" s="197">
        <v>99862</v>
      </c>
      <c r="B5802" s="197" t="s">
        <v>27682</v>
      </c>
      <c r="C5802" s="197" t="s">
        <v>102</v>
      </c>
      <c r="D5802" s="198">
        <v>18.510000000000002</v>
      </c>
    </row>
    <row r="5803" spans="1:4" ht="13.5">
      <c r="A5803" s="197">
        <v>90838</v>
      </c>
      <c r="B5803" s="197" t="s">
        <v>27683</v>
      </c>
      <c r="C5803" s="197" t="s">
        <v>102</v>
      </c>
      <c r="D5803" s="198">
        <v>17.510000000000002</v>
      </c>
    </row>
    <row r="5804" spans="1:4" ht="13.5">
      <c r="A5804" s="197">
        <v>91338</v>
      </c>
      <c r="B5804" s="197" t="s">
        <v>27684</v>
      </c>
      <c r="C5804" s="197" t="s">
        <v>102</v>
      </c>
      <c r="D5804" s="198">
        <v>16.78</v>
      </c>
    </row>
    <row r="5805" spans="1:4" ht="13.5">
      <c r="A5805" s="197">
        <v>91341</v>
      </c>
      <c r="B5805" s="197" t="s">
        <v>27685</v>
      </c>
      <c r="C5805" s="197" t="s">
        <v>102</v>
      </c>
      <c r="D5805" s="198">
        <v>17.28</v>
      </c>
    </row>
    <row r="5806" spans="1:4" ht="13.5">
      <c r="A5806" s="197">
        <v>94805</v>
      </c>
      <c r="B5806" s="197" t="s">
        <v>301</v>
      </c>
      <c r="C5806" s="197" t="s">
        <v>102</v>
      </c>
      <c r="D5806" s="198">
        <v>16.54</v>
      </c>
    </row>
    <row r="5807" spans="1:4" ht="13.5">
      <c r="A5807" s="197">
        <v>94806</v>
      </c>
      <c r="B5807" s="197" t="s">
        <v>27686</v>
      </c>
      <c r="C5807" s="197" t="s">
        <v>102</v>
      </c>
      <c r="D5807" s="198">
        <v>29.21</v>
      </c>
    </row>
    <row r="5808" spans="1:4" ht="13.5">
      <c r="A5808" s="197">
        <v>94807</v>
      </c>
      <c r="B5808" s="197" t="s">
        <v>27687</v>
      </c>
      <c r="C5808" s="197" t="s">
        <v>102</v>
      </c>
      <c r="D5808" s="198">
        <v>29.87</v>
      </c>
    </row>
    <row r="5809" spans="1:4" ht="13.5">
      <c r="A5809" s="197">
        <v>100702</v>
      </c>
      <c r="B5809" s="197" t="s">
        <v>27688</v>
      </c>
      <c r="C5809" s="197" t="s">
        <v>102</v>
      </c>
      <c r="D5809" s="198">
        <v>27.77</v>
      </c>
    </row>
    <row r="5810" spans="1:4" ht="13.5">
      <c r="A5810" s="197">
        <v>102188</v>
      </c>
      <c r="B5810" s="197" t="s">
        <v>27689</v>
      </c>
      <c r="C5810" s="197" t="s">
        <v>102</v>
      </c>
      <c r="D5810" s="198">
        <v>26.26</v>
      </c>
    </row>
    <row r="5811" spans="1:4" ht="13.5">
      <c r="A5811" s="197">
        <v>102189</v>
      </c>
      <c r="B5811" s="197" t="s">
        <v>27690</v>
      </c>
      <c r="C5811" s="197" t="s">
        <v>102</v>
      </c>
      <c r="D5811" s="198">
        <v>25.19</v>
      </c>
    </row>
    <row r="5812" spans="1:4" ht="13.5">
      <c r="A5812" s="197">
        <v>100703</v>
      </c>
      <c r="B5812" s="197" t="s">
        <v>27691</v>
      </c>
      <c r="C5812" s="197" t="s">
        <v>102</v>
      </c>
      <c r="D5812" s="198">
        <v>25.91</v>
      </c>
    </row>
    <row r="5813" spans="1:4" ht="13.5">
      <c r="A5813" s="197">
        <v>100704</v>
      </c>
      <c r="B5813" s="197" t="s">
        <v>27692</v>
      </c>
      <c r="C5813" s="197" t="s">
        <v>102</v>
      </c>
      <c r="D5813" s="198">
        <v>24.82</v>
      </c>
    </row>
    <row r="5814" spans="1:4" ht="13.5">
      <c r="A5814" s="197">
        <v>100705</v>
      </c>
      <c r="B5814" s="197" t="s">
        <v>27693</v>
      </c>
      <c r="C5814" s="197" t="s">
        <v>102</v>
      </c>
      <c r="D5814" s="198">
        <v>11.35</v>
      </c>
    </row>
    <row r="5815" spans="1:4" ht="13.5">
      <c r="A5815" s="197">
        <v>100706</v>
      </c>
      <c r="B5815" s="197" t="s">
        <v>27694</v>
      </c>
      <c r="C5815" s="197" t="s">
        <v>102</v>
      </c>
      <c r="D5815" s="198">
        <v>22.7</v>
      </c>
    </row>
    <row r="5816" spans="1:4" ht="13.5">
      <c r="A5816" s="197">
        <v>100707</v>
      </c>
      <c r="B5816" s="197" t="s">
        <v>27695</v>
      </c>
      <c r="C5816" s="197" t="s">
        <v>102</v>
      </c>
      <c r="D5816" s="198">
        <v>26.67</v>
      </c>
    </row>
    <row r="5817" spans="1:4" ht="13.5">
      <c r="A5817" s="197">
        <v>100708</v>
      </c>
      <c r="B5817" s="197" t="s">
        <v>27696</v>
      </c>
      <c r="C5817" s="197" t="s">
        <v>102</v>
      </c>
      <c r="D5817" s="198">
        <v>10.47</v>
      </c>
    </row>
    <row r="5818" spans="1:4" ht="13.5">
      <c r="A5818" s="197">
        <v>100709</v>
      </c>
      <c r="B5818" s="197" t="s">
        <v>27697</v>
      </c>
      <c r="C5818" s="197" t="s">
        <v>119</v>
      </c>
      <c r="D5818" s="198">
        <v>1.42</v>
      </c>
    </row>
    <row r="5819" spans="1:4" ht="13.5">
      <c r="A5819" s="197">
        <v>100710</v>
      </c>
      <c r="B5819" s="197" t="s">
        <v>44460</v>
      </c>
      <c r="C5819" s="197" t="s">
        <v>102</v>
      </c>
      <c r="D5819" s="198">
        <v>10.26</v>
      </c>
    </row>
    <row r="5820" spans="1:4" ht="13.5">
      <c r="A5820" s="197">
        <v>102151</v>
      </c>
      <c r="B5820" s="197" t="s">
        <v>27698</v>
      </c>
      <c r="C5820" s="197" t="s">
        <v>102</v>
      </c>
      <c r="D5820" s="198">
        <v>10.97</v>
      </c>
    </row>
    <row r="5821" spans="1:4" ht="13.5">
      <c r="A5821" s="197">
        <v>102152</v>
      </c>
      <c r="B5821" s="197" t="s">
        <v>44461</v>
      </c>
      <c r="C5821" s="197" t="s">
        <v>102</v>
      </c>
      <c r="D5821" s="198">
        <v>25.37</v>
      </c>
    </row>
    <row r="5822" spans="1:4" ht="13.5">
      <c r="A5822" s="197">
        <v>102153</v>
      </c>
      <c r="B5822" s="197" t="s">
        <v>27699</v>
      </c>
      <c r="C5822" s="197" t="s">
        <v>102</v>
      </c>
      <c r="D5822" s="198">
        <v>25.52</v>
      </c>
    </row>
    <row r="5823" spans="1:4" ht="13.5">
      <c r="A5823" s="197">
        <v>102154</v>
      </c>
      <c r="B5823" s="197" t="s">
        <v>44462</v>
      </c>
      <c r="C5823" s="197" t="s">
        <v>102</v>
      </c>
      <c r="D5823" s="198">
        <v>11</v>
      </c>
    </row>
    <row r="5824" spans="1:4" ht="13.5">
      <c r="A5824" s="197">
        <v>102155</v>
      </c>
      <c r="B5824" s="197" t="s">
        <v>27700</v>
      </c>
      <c r="C5824" s="197" t="s">
        <v>102</v>
      </c>
      <c r="D5824" s="198">
        <v>13.97</v>
      </c>
    </row>
    <row r="5825" spans="1:4" ht="13.5">
      <c r="A5825" s="197">
        <v>102156</v>
      </c>
      <c r="B5825" s="197" t="s">
        <v>44463</v>
      </c>
      <c r="C5825" s="197" t="s">
        <v>102</v>
      </c>
      <c r="D5825" s="198">
        <v>25.61</v>
      </c>
    </row>
    <row r="5826" spans="1:4" ht="13.5">
      <c r="A5826" s="197">
        <v>102157</v>
      </c>
      <c r="B5826" s="197" t="s">
        <v>27701</v>
      </c>
      <c r="C5826" s="197" t="s">
        <v>102</v>
      </c>
      <c r="D5826" s="198">
        <v>28.44</v>
      </c>
    </row>
    <row r="5827" spans="1:4" ht="13.5">
      <c r="A5827" s="197">
        <v>102158</v>
      </c>
      <c r="B5827" s="197" t="s">
        <v>44464</v>
      </c>
      <c r="C5827" s="197" t="s">
        <v>102</v>
      </c>
      <c r="D5827" s="198">
        <v>25.1</v>
      </c>
    </row>
    <row r="5828" spans="1:4" ht="13.5">
      <c r="A5828" s="197">
        <v>102159</v>
      </c>
      <c r="B5828" s="197" t="s">
        <v>27702</v>
      </c>
      <c r="C5828" s="197" t="s">
        <v>102</v>
      </c>
      <c r="D5828" s="198">
        <v>23.23</v>
      </c>
    </row>
    <row r="5829" spans="1:4" ht="13.5">
      <c r="A5829" s="197">
        <v>102160</v>
      </c>
      <c r="B5829" s="197" t="s">
        <v>44465</v>
      </c>
      <c r="C5829" s="197" t="s">
        <v>102</v>
      </c>
      <c r="D5829" s="198">
        <v>18.850000000000001</v>
      </c>
    </row>
    <row r="5830" spans="1:4" ht="13.5">
      <c r="A5830" s="197">
        <v>102161</v>
      </c>
      <c r="B5830" s="197" t="s">
        <v>27703</v>
      </c>
      <c r="C5830" s="197" t="s">
        <v>102</v>
      </c>
      <c r="D5830" s="198">
        <v>22.76</v>
      </c>
    </row>
    <row r="5831" spans="1:4" ht="13.5">
      <c r="A5831" s="197">
        <v>102162</v>
      </c>
      <c r="B5831" s="197" t="s">
        <v>44466</v>
      </c>
      <c r="C5831" s="197" t="s">
        <v>102</v>
      </c>
      <c r="D5831" s="198">
        <v>13.1</v>
      </c>
    </row>
    <row r="5832" spans="1:4" ht="13.5">
      <c r="A5832" s="197">
        <v>102163</v>
      </c>
      <c r="B5832" s="197" t="s">
        <v>27704</v>
      </c>
      <c r="C5832" s="197" t="s">
        <v>102</v>
      </c>
      <c r="D5832" s="198">
        <v>16.88</v>
      </c>
    </row>
    <row r="5833" spans="1:4" ht="13.5">
      <c r="A5833" s="197">
        <v>102164</v>
      </c>
      <c r="B5833" s="197" t="s">
        <v>44467</v>
      </c>
      <c r="C5833" s="197" t="s">
        <v>102</v>
      </c>
      <c r="D5833" s="198">
        <v>11.65</v>
      </c>
    </row>
    <row r="5834" spans="1:4" ht="13.5">
      <c r="A5834" s="197">
        <v>102165</v>
      </c>
      <c r="B5834" s="197" t="s">
        <v>27705</v>
      </c>
      <c r="C5834" s="197" t="s">
        <v>102</v>
      </c>
      <c r="D5834" s="198">
        <v>15.67</v>
      </c>
    </row>
    <row r="5835" spans="1:4" ht="13.5">
      <c r="A5835" s="197">
        <v>102166</v>
      </c>
      <c r="B5835" s="197" t="s">
        <v>44468</v>
      </c>
      <c r="C5835" s="197" t="s">
        <v>102</v>
      </c>
      <c r="D5835" s="198">
        <v>10.1</v>
      </c>
    </row>
    <row r="5836" spans="1:4" ht="13.5">
      <c r="A5836" s="197">
        <v>102167</v>
      </c>
      <c r="B5836" s="197" t="s">
        <v>27706</v>
      </c>
      <c r="C5836" s="197" t="s">
        <v>102</v>
      </c>
      <c r="D5836" s="198">
        <v>11.49</v>
      </c>
    </row>
    <row r="5837" spans="1:4" ht="13.5">
      <c r="A5837" s="197">
        <v>102168</v>
      </c>
      <c r="B5837" s="197" t="s">
        <v>44469</v>
      </c>
      <c r="C5837" s="197" t="s">
        <v>102</v>
      </c>
      <c r="D5837" s="198">
        <v>25.02</v>
      </c>
    </row>
    <row r="5838" spans="1:4" ht="13.5">
      <c r="A5838" s="197">
        <v>102169</v>
      </c>
      <c r="B5838" s="197" t="s">
        <v>27707</v>
      </c>
      <c r="C5838" s="197" t="s">
        <v>102</v>
      </c>
      <c r="D5838" s="198">
        <v>26.02</v>
      </c>
    </row>
    <row r="5839" spans="1:4" ht="13.5">
      <c r="A5839" s="197">
        <v>102170</v>
      </c>
      <c r="B5839" s="197" t="s">
        <v>44470</v>
      </c>
      <c r="C5839" s="197" t="s">
        <v>102</v>
      </c>
      <c r="D5839" s="198">
        <v>9.86</v>
      </c>
    </row>
    <row r="5840" spans="1:4" ht="13.5">
      <c r="A5840" s="197">
        <v>102171</v>
      </c>
      <c r="B5840" s="197" t="s">
        <v>303</v>
      </c>
      <c r="C5840" s="197" t="s">
        <v>102</v>
      </c>
      <c r="D5840" s="198">
        <v>11.34</v>
      </c>
    </row>
    <row r="5841" spans="1:4" ht="13.5">
      <c r="A5841" s="197">
        <v>102172</v>
      </c>
      <c r="B5841" s="197" t="s">
        <v>44471</v>
      </c>
      <c r="C5841" s="197" t="s">
        <v>102</v>
      </c>
      <c r="D5841" s="198">
        <v>24.77</v>
      </c>
    </row>
    <row r="5842" spans="1:4" ht="13.5">
      <c r="A5842" s="197">
        <v>102176</v>
      </c>
      <c r="B5842" s="197" t="s">
        <v>27708</v>
      </c>
      <c r="C5842" s="197" t="s">
        <v>102</v>
      </c>
      <c r="D5842" s="198">
        <v>25.87</v>
      </c>
    </row>
    <row r="5843" spans="1:4" ht="13.5">
      <c r="A5843" s="197">
        <v>102177</v>
      </c>
      <c r="B5843" s="197" t="s">
        <v>44472</v>
      </c>
      <c r="C5843" s="197" t="s">
        <v>102</v>
      </c>
      <c r="D5843" s="198">
        <v>9.9600000000000009</v>
      </c>
    </row>
    <row r="5844" spans="1:4" ht="13.5">
      <c r="A5844" s="197">
        <v>102178</v>
      </c>
      <c r="B5844" s="197" t="s">
        <v>27709</v>
      </c>
      <c r="C5844" s="197" t="s">
        <v>102</v>
      </c>
      <c r="D5844" s="198">
        <v>11.4</v>
      </c>
    </row>
    <row r="5845" spans="1:4" ht="13.5">
      <c r="A5845" s="197">
        <v>102179</v>
      </c>
      <c r="B5845" s="197" t="s">
        <v>44473</v>
      </c>
      <c r="C5845" s="197" t="s">
        <v>102</v>
      </c>
      <c r="D5845" s="198">
        <v>24.88</v>
      </c>
    </row>
    <row r="5846" spans="1:4" ht="13.5">
      <c r="A5846" s="197">
        <v>102180</v>
      </c>
      <c r="B5846" s="197" t="s">
        <v>27710</v>
      </c>
      <c r="C5846" s="197" t="s">
        <v>102</v>
      </c>
      <c r="D5846" s="198">
        <v>25.94</v>
      </c>
    </row>
    <row r="5847" spans="1:4" ht="13.5">
      <c r="A5847" s="197">
        <v>102181</v>
      </c>
      <c r="B5847" s="197" t="s">
        <v>44474</v>
      </c>
      <c r="C5847" s="197" t="s">
        <v>102</v>
      </c>
      <c r="D5847" s="198">
        <v>37.71</v>
      </c>
    </row>
    <row r="5848" spans="1:4" ht="13.5">
      <c r="A5848" s="197">
        <v>102182</v>
      </c>
      <c r="B5848" s="197" t="s">
        <v>27711</v>
      </c>
      <c r="C5848" s="197" t="s">
        <v>102</v>
      </c>
      <c r="D5848" s="198">
        <v>45.53</v>
      </c>
    </row>
    <row r="5849" spans="1:4" ht="13.5">
      <c r="A5849" s="197">
        <v>102183</v>
      </c>
      <c r="B5849" s="197" t="s">
        <v>44475</v>
      </c>
      <c r="C5849" s="197" t="s">
        <v>102</v>
      </c>
      <c r="D5849" s="198">
        <v>23.3</v>
      </c>
    </row>
    <row r="5850" spans="1:4" ht="13.5">
      <c r="A5850" s="197">
        <v>102184</v>
      </c>
      <c r="B5850" s="197" t="s">
        <v>27712</v>
      </c>
      <c r="C5850" s="197" t="s">
        <v>102</v>
      </c>
      <c r="D5850" s="198">
        <v>31.34</v>
      </c>
    </row>
    <row r="5851" spans="1:4" ht="13.5">
      <c r="A5851" s="197">
        <v>102185</v>
      </c>
      <c r="B5851" s="197" t="s">
        <v>44476</v>
      </c>
      <c r="C5851" s="197" t="s">
        <v>102</v>
      </c>
      <c r="D5851" s="198">
        <v>50.06</v>
      </c>
    </row>
    <row r="5852" spans="1:4" ht="13.5">
      <c r="A5852" s="197">
        <v>102190</v>
      </c>
      <c r="B5852" s="197" t="s">
        <v>27713</v>
      </c>
      <c r="C5852" s="197" t="s">
        <v>102</v>
      </c>
      <c r="D5852" s="198">
        <v>52.07</v>
      </c>
    </row>
    <row r="5853" spans="1:4" ht="13.5">
      <c r="A5853" s="197">
        <v>102191</v>
      </c>
      <c r="B5853" s="197" t="s">
        <v>44477</v>
      </c>
      <c r="C5853" s="197" t="s">
        <v>102</v>
      </c>
      <c r="D5853" s="198">
        <v>49.56</v>
      </c>
    </row>
    <row r="5854" spans="1:4" ht="13.5">
      <c r="A5854" s="197">
        <v>102192</v>
      </c>
      <c r="B5854" s="197" t="s">
        <v>27714</v>
      </c>
      <c r="C5854" s="197" t="s">
        <v>102</v>
      </c>
      <c r="D5854" s="198">
        <v>51.76</v>
      </c>
    </row>
    <row r="5855" spans="1:4" ht="13.5">
      <c r="A5855" s="197">
        <v>94569</v>
      </c>
      <c r="B5855" s="197" t="s">
        <v>44478</v>
      </c>
      <c r="C5855" s="197" t="s">
        <v>102</v>
      </c>
      <c r="D5855" s="198">
        <v>49.77</v>
      </c>
    </row>
    <row r="5856" spans="1:4" ht="13.5">
      <c r="A5856" s="197">
        <v>94570</v>
      </c>
      <c r="B5856" s="197" t="s">
        <v>27715</v>
      </c>
      <c r="C5856" s="197" t="s">
        <v>102</v>
      </c>
      <c r="D5856" s="198">
        <v>51.89</v>
      </c>
    </row>
    <row r="5857" spans="1:4" ht="13.5">
      <c r="A5857" s="197">
        <v>94572</v>
      </c>
      <c r="B5857" s="197" t="s">
        <v>44479</v>
      </c>
      <c r="C5857" s="197" t="s">
        <v>102</v>
      </c>
      <c r="D5857" s="198">
        <v>3.93</v>
      </c>
    </row>
    <row r="5858" spans="1:4" ht="13.5">
      <c r="A5858" s="197">
        <v>94573</v>
      </c>
      <c r="B5858" s="197" t="s">
        <v>44480</v>
      </c>
      <c r="C5858" s="197" t="s">
        <v>102</v>
      </c>
      <c r="D5858" s="198">
        <v>27.41</v>
      </c>
    </row>
    <row r="5859" spans="1:4" ht="13.5">
      <c r="A5859" s="197">
        <v>94580</v>
      </c>
      <c r="B5859" s="197" t="s">
        <v>44481</v>
      </c>
      <c r="C5859" s="197" t="s">
        <v>102</v>
      </c>
      <c r="D5859" s="198">
        <v>19.66</v>
      </c>
    </row>
    <row r="5860" spans="1:4" ht="13.5">
      <c r="A5860" s="197">
        <v>94589</v>
      </c>
      <c r="B5860" s="197" t="s">
        <v>44482</v>
      </c>
      <c r="C5860" s="197" t="s">
        <v>102</v>
      </c>
      <c r="D5860" s="198">
        <v>23.34</v>
      </c>
    </row>
    <row r="5861" spans="1:4" ht="13.5">
      <c r="A5861" s="197">
        <v>94590</v>
      </c>
      <c r="B5861" s="197" t="s">
        <v>44483</v>
      </c>
      <c r="C5861" s="197" t="s">
        <v>102</v>
      </c>
      <c r="D5861" s="198">
        <v>60.13</v>
      </c>
    </row>
    <row r="5862" spans="1:4" ht="13.5">
      <c r="A5862" s="197">
        <v>100674</v>
      </c>
      <c r="B5862" s="197" t="s">
        <v>44484</v>
      </c>
      <c r="C5862" s="197" t="s">
        <v>119</v>
      </c>
      <c r="D5862" s="198">
        <v>13</v>
      </c>
    </row>
    <row r="5863" spans="1:4" ht="13.5">
      <c r="A5863" s="197">
        <v>101096</v>
      </c>
      <c r="B5863" s="197" t="s">
        <v>44485</v>
      </c>
      <c r="C5863" s="197" t="s">
        <v>119</v>
      </c>
      <c r="D5863" s="198">
        <v>4.7</v>
      </c>
    </row>
    <row r="5864" spans="1:4" ht="13.5">
      <c r="A5864" s="197">
        <v>101097</v>
      </c>
      <c r="B5864" s="197" t="s">
        <v>44486</v>
      </c>
      <c r="C5864" s="197" t="s">
        <v>119</v>
      </c>
      <c r="D5864" s="198">
        <v>1.68</v>
      </c>
    </row>
    <row r="5865" spans="1:4" ht="13.5">
      <c r="A5865" s="197">
        <v>101098</v>
      </c>
      <c r="B5865" s="197" t="s">
        <v>44487</v>
      </c>
      <c r="C5865" s="197" t="s">
        <v>102</v>
      </c>
      <c r="D5865" s="198">
        <v>2.92</v>
      </c>
    </row>
    <row r="5866" spans="1:4" ht="13.5">
      <c r="A5866" s="197">
        <v>101099</v>
      </c>
      <c r="B5866" s="197" t="s">
        <v>44488</v>
      </c>
      <c r="C5866" s="197" t="s">
        <v>119</v>
      </c>
      <c r="D5866" s="198">
        <v>4.37</v>
      </c>
    </row>
    <row r="5867" spans="1:4" ht="13.5">
      <c r="A5867" s="197">
        <v>101100</v>
      </c>
      <c r="B5867" s="197" t="s">
        <v>44489</v>
      </c>
      <c r="C5867" s="197" t="s">
        <v>102</v>
      </c>
      <c r="D5867" s="198">
        <v>24.52</v>
      </c>
    </row>
    <row r="5868" spans="1:4" ht="13.5">
      <c r="A5868" s="197">
        <v>101101</v>
      </c>
      <c r="B5868" s="197" t="s">
        <v>44490</v>
      </c>
      <c r="C5868" s="197" t="s">
        <v>119</v>
      </c>
      <c r="D5868" s="198">
        <v>10.42</v>
      </c>
    </row>
    <row r="5869" spans="1:4" ht="13.5">
      <c r="A5869" s="197">
        <v>101102</v>
      </c>
      <c r="B5869" s="197" t="s">
        <v>44491</v>
      </c>
      <c r="C5869" s="197" t="s">
        <v>119</v>
      </c>
      <c r="D5869" s="198">
        <v>10.95</v>
      </c>
    </row>
    <row r="5870" spans="1:4" ht="13.5">
      <c r="A5870" s="197">
        <v>101103</v>
      </c>
      <c r="B5870" s="197" t="s">
        <v>44492</v>
      </c>
      <c r="C5870" s="197" t="s">
        <v>119</v>
      </c>
      <c r="D5870" s="198">
        <v>11.38</v>
      </c>
    </row>
    <row r="5871" spans="1:4" ht="13.5">
      <c r="A5871" s="197">
        <v>101104</v>
      </c>
      <c r="B5871" s="197" t="s">
        <v>44493</v>
      </c>
      <c r="C5871" s="197" t="s">
        <v>119</v>
      </c>
      <c r="D5871" s="198">
        <v>6.28</v>
      </c>
    </row>
    <row r="5872" spans="1:4" ht="13.5">
      <c r="A5872" s="197">
        <v>101105</v>
      </c>
      <c r="B5872" s="197" t="s">
        <v>44494</v>
      </c>
      <c r="C5872" s="197" t="s">
        <v>102</v>
      </c>
      <c r="D5872" s="198">
        <v>43.97</v>
      </c>
    </row>
    <row r="5873" spans="1:4" ht="13.5">
      <c r="A5873" s="197">
        <v>101106</v>
      </c>
      <c r="B5873" s="197" t="s">
        <v>44495</v>
      </c>
      <c r="C5873" s="197" t="s">
        <v>102</v>
      </c>
      <c r="D5873" s="198">
        <v>25.94</v>
      </c>
    </row>
    <row r="5874" spans="1:4" ht="13.5">
      <c r="A5874" s="197">
        <v>101107</v>
      </c>
      <c r="B5874" s="197" t="s">
        <v>44496</v>
      </c>
      <c r="C5874" s="197" t="s">
        <v>119</v>
      </c>
      <c r="D5874" s="198">
        <v>4.58</v>
      </c>
    </row>
    <row r="5875" spans="1:4" ht="13.5">
      <c r="A5875" s="197">
        <v>101108</v>
      </c>
      <c r="B5875" s="197" t="s">
        <v>44497</v>
      </c>
      <c r="C5875" s="197" t="s">
        <v>102</v>
      </c>
      <c r="D5875" s="198">
        <v>47.78</v>
      </c>
    </row>
    <row r="5876" spans="1:4" ht="13.5">
      <c r="A5876" s="197">
        <v>101109</v>
      </c>
      <c r="B5876" s="197" t="s">
        <v>44498</v>
      </c>
      <c r="C5876" s="197" t="s">
        <v>102</v>
      </c>
      <c r="D5876" s="198">
        <v>83.78</v>
      </c>
    </row>
    <row r="5877" spans="1:4" ht="13.5">
      <c r="A5877" s="197">
        <v>101110</v>
      </c>
      <c r="B5877" s="197" t="s">
        <v>27716</v>
      </c>
      <c r="C5877" s="197" t="s">
        <v>102</v>
      </c>
      <c r="D5877" s="198">
        <v>49.87</v>
      </c>
    </row>
    <row r="5878" spans="1:4" ht="13.5">
      <c r="A5878" s="197">
        <v>101111</v>
      </c>
      <c r="B5878" s="197" t="s">
        <v>27717</v>
      </c>
      <c r="C5878" s="197" t="s">
        <v>102</v>
      </c>
      <c r="D5878" s="198">
        <v>47.2</v>
      </c>
    </row>
    <row r="5879" spans="1:4" ht="13.5">
      <c r="A5879" s="197">
        <v>101112</v>
      </c>
      <c r="B5879" s="197" t="s">
        <v>27718</v>
      </c>
      <c r="C5879" s="197" t="s">
        <v>102</v>
      </c>
      <c r="D5879" s="198">
        <v>208.63</v>
      </c>
    </row>
    <row r="5880" spans="1:4" ht="13.5">
      <c r="A5880" s="197">
        <v>101113</v>
      </c>
      <c r="B5880" s="197" t="s">
        <v>27719</v>
      </c>
      <c r="C5880" s="197" t="s">
        <v>102</v>
      </c>
      <c r="D5880" s="198">
        <v>319.52999999999997</v>
      </c>
    </row>
    <row r="5881" spans="1:4" ht="13.5">
      <c r="A5881" s="197">
        <v>95601</v>
      </c>
      <c r="B5881" s="197" t="s">
        <v>27720</v>
      </c>
      <c r="C5881" s="197" t="s">
        <v>102</v>
      </c>
      <c r="D5881" s="198">
        <v>216.06</v>
      </c>
    </row>
    <row r="5882" spans="1:4" ht="13.5">
      <c r="A5882" s="197">
        <v>95602</v>
      </c>
      <c r="B5882" s="197" t="s">
        <v>27721</v>
      </c>
      <c r="C5882" s="197" t="s">
        <v>102</v>
      </c>
      <c r="D5882" s="198">
        <v>65.94</v>
      </c>
    </row>
    <row r="5883" spans="1:4" ht="13.5">
      <c r="A5883" s="197">
        <v>95603</v>
      </c>
      <c r="B5883" s="197" t="s">
        <v>149</v>
      </c>
      <c r="C5883" s="197" t="s">
        <v>102</v>
      </c>
      <c r="D5883" s="198">
        <v>57.17</v>
      </c>
    </row>
    <row r="5884" spans="1:4" ht="13.5">
      <c r="A5884" s="197">
        <v>95604</v>
      </c>
      <c r="B5884" s="197" t="s">
        <v>27722</v>
      </c>
      <c r="C5884" s="197" t="s">
        <v>102</v>
      </c>
      <c r="D5884" s="198">
        <v>49.92</v>
      </c>
    </row>
    <row r="5885" spans="1:4" ht="13.5">
      <c r="A5885" s="197">
        <v>95605</v>
      </c>
      <c r="B5885" s="197" t="s">
        <v>27723</v>
      </c>
      <c r="C5885" s="197" t="s">
        <v>102</v>
      </c>
      <c r="D5885" s="198">
        <v>74.16</v>
      </c>
    </row>
    <row r="5886" spans="1:4" ht="13.5">
      <c r="A5886" s="197">
        <v>95607</v>
      </c>
      <c r="B5886" s="197" t="s">
        <v>27724</v>
      </c>
      <c r="C5886" s="197" t="s">
        <v>102</v>
      </c>
      <c r="D5886" s="198">
        <v>60.27</v>
      </c>
    </row>
    <row r="5887" spans="1:4" ht="13.5">
      <c r="A5887" s="197">
        <v>95608</v>
      </c>
      <c r="B5887" s="197" t="s">
        <v>27725</v>
      </c>
      <c r="C5887" s="197" t="s">
        <v>102</v>
      </c>
      <c r="D5887" s="198">
        <v>51.17</v>
      </c>
    </row>
    <row r="5888" spans="1:4" ht="13.5">
      <c r="A5888" s="197">
        <v>95609</v>
      </c>
      <c r="B5888" s="197" t="s">
        <v>27726</v>
      </c>
      <c r="C5888" s="197" t="s">
        <v>102</v>
      </c>
      <c r="D5888" s="198">
        <v>118.5</v>
      </c>
    </row>
    <row r="5889" spans="1:4" ht="13.5">
      <c r="A5889" s="197">
        <v>100651</v>
      </c>
      <c r="B5889" s="197" t="s">
        <v>27727</v>
      </c>
      <c r="C5889" s="197" t="s">
        <v>102</v>
      </c>
      <c r="D5889" s="198">
        <v>101.97</v>
      </c>
    </row>
    <row r="5890" spans="1:4" ht="13.5">
      <c r="A5890" s="197">
        <v>100652</v>
      </c>
      <c r="B5890" s="197" t="s">
        <v>27728</v>
      </c>
      <c r="C5890" s="197" t="s">
        <v>102</v>
      </c>
      <c r="D5890" s="198">
        <v>91.34</v>
      </c>
    </row>
    <row r="5891" spans="1:4" ht="13.5">
      <c r="A5891" s="197">
        <v>100653</v>
      </c>
      <c r="B5891" s="197" t="s">
        <v>27729</v>
      </c>
      <c r="C5891" s="197" t="s">
        <v>102</v>
      </c>
      <c r="D5891" s="198">
        <v>153.99</v>
      </c>
    </row>
    <row r="5892" spans="1:4" ht="13.5">
      <c r="A5892" s="197">
        <v>100654</v>
      </c>
      <c r="B5892" s="197" t="s">
        <v>27730</v>
      </c>
      <c r="C5892" s="197" t="s">
        <v>102</v>
      </c>
      <c r="D5892" s="198">
        <v>138.33000000000001</v>
      </c>
    </row>
    <row r="5893" spans="1:4" ht="13.5">
      <c r="A5893" s="197">
        <v>100655</v>
      </c>
      <c r="B5893" s="197" t="s">
        <v>27731</v>
      </c>
      <c r="C5893" s="197" t="s">
        <v>102</v>
      </c>
      <c r="D5893" s="198">
        <v>128.99</v>
      </c>
    </row>
    <row r="5894" spans="1:4" ht="13.5">
      <c r="A5894" s="197">
        <v>100656</v>
      </c>
      <c r="B5894" s="197" t="s">
        <v>27732</v>
      </c>
      <c r="C5894" s="197" t="s">
        <v>102</v>
      </c>
      <c r="D5894" s="198">
        <v>177.65</v>
      </c>
    </row>
    <row r="5895" spans="1:4" ht="13.5">
      <c r="A5895" s="197">
        <v>100657</v>
      </c>
      <c r="B5895" s="197" t="s">
        <v>27733</v>
      </c>
      <c r="C5895" s="197" t="s">
        <v>102</v>
      </c>
      <c r="D5895" s="198">
        <v>159.59</v>
      </c>
    </row>
    <row r="5896" spans="1:4" ht="13.5">
      <c r="A5896" s="197">
        <v>100658</v>
      </c>
      <c r="B5896" s="197" t="s">
        <v>27734</v>
      </c>
      <c r="C5896" s="197" t="s">
        <v>102</v>
      </c>
      <c r="D5896" s="198">
        <v>148.58000000000001</v>
      </c>
    </row>
    <row r="5897" spans="1:4" ht="13.5">
      <c r="A5897" s="197">
        <v>100889</v>
      </c>
      <c r="B5897" s="197" t="s">
        <v>27735</v>
      </c>
      <c r="C5897" s="197" t="s">
        <v>102</v>
      </c>
      <c r="D5897" s="198">
        <v>56.75</v>
      </c>
    </row>
    <row r="5898" spans="1:4" ht="13.5">
      <c r="A5898" s="197">
        <v>100890</v>
      </c>
      <c r="B5898" s="197" t="s">
        <v>27736</v>
      </c>
      <c r="C5898" s="197" t="s">
        <v>102</v>
      </c>
      <c r="D5898" s="198">
        <v>53.22</v>
      </c>
    </row>
    <row r="5899" spans="1:4" ht="13.5">
      <c r="A5899" s="197">
        <v>100892</v>
      </c>
      <c r="B5899" s="197" t="s">
        <v>27737</v>
      </c>
      <c r="C5899" s="197" t="s">
        <v>102</v>
      </c>
      <c r="D5899" s="198">
        <v>59.92</v>
      </c>
    </row>
    <row r="5900" spans="1:4" ht="13.5">
      <c r="A5900" s="197">
        <v>100893</v>
      </c>
      <c r="B5900" s="197" t="s">
        <v>27738</v>
      </c>
      <c r="C5900" s="197" t="s">
        <v>102</v>
      </c>
      <c r="D5900" s="198">
        <v>51.25</v>
      </c>
    </row>
    <row r="5901" spans="1:4" ht="13.5">
      <c r="A5901" s="197">
        <v>100894</v>
      </c>
      <c r="B5901" s="197" t="s">
        <v>27739</v>
      </c>
      <c r="C5901" s="197" t="s">
        <v>102</v>
      </c>
      <c r="D5901" s="198">
        <v>44</v>
      </c>
    </row>
    <row r="5902" spans="1:4" ht="13.5">
      <c r="A5902" s="197">
        <v>100896</v>
      </c>
      <c r="B5902" s="197" t="s">
        <v>27740</v>
      </c>
      <c r="C5902" s="197" t="s">
        <v>102</v>
      </c>
      <c r="D5902" s="198">
        <v>435.51</v>
      </c>
    </row>
    <row r="5903" spans="1:4" ht="13.5">
      <c r="A5903" s="197">
        <v>100897</v>
      </c>
      <c r="B5903" s="197" t="s">
        <v>27741</v>
      </c>
      <c r="C5903" s="197" t="s">
        <v>102</v>
      </c>
      <c r="D5903" s="198">
        <v>409.25</v>
      </c>
    </row>
    <row r="5904" spans="1:4" ht="13.5">
      <c r="A5904" s="197">
        <v>100898</v>
      </c>
      <c r="B5904" s="197" t="s">
        <v>27742</v>
      </c>
      <c r="C5904" s="197" t="s">
        <v>102</v>
      </c>
      <c r="D5904" s="198">
        <v>366.66</v>
      </c>
    </row>
    <row r="5905" spans="1:4" ht="13.5">
      <c r="A5905" s="197">
        <v>100899</v>
      </c>
      <c r="B5905" s="197" t="s">
        <v>27743</v>
      </c>
      <c r="C5905" s="197" t="s">
        <v>102</v>
      </c>
      <c r="D5905" s="198">
        <v>34.65</v>
      </c>
    </row>
    <row r="5906" spans="1:4" ht="13.5">
      <c r="A5906" s="197">
        <v>100900</v>
      </c>
      <c r="B5906" s="197" t="s">
        <v>27744</v>
      </c>
      <c r="C5906" s="197" t="s">
        <v>102</v>
      </c>
      <c r="D5906" s="198">
        <v>43.03</v>
      </c>
    </row>
    <row r="5907" spans="1:4" ht="13.5">
      <c r="A5907" s="197">
        <v>101173</v>
      </c>
      <c r="B5907" s="197" t="s">
        <v>27745</v>
      </c>
      <c r="C5907" s="197" t="s">
        <v>102</v>
      </c>
      <c r="D5907" s="198">
        <v>31.99</v>
      </c>
    </row>
    <row r="5908" spans="1:4" ht="13.5">
      <c r="A5908" s="197">
        <v>101174</v>
      </c>
      <c r="B5908" s="197" t="s">
        <v>27746</v>
      </c>
      <c r="C5908" s="197" t="s">
        <v>102</v>
      </c>
      <c r="D5908" s="198">
        <v>40.369999999999997</v>
      </c>
    </row>
    <row r="5909" spans="1:4" ht="13.5">
      <c r="A5909" s="197">
        <v>101175</v>
      </c>
      <c r="B5909" s="197" t="s">
        <v>27747</v>
      </c>
      <c r="C5909" s="197" t="s">
        <v>119</v>
      </c>
      <c r="D5909" s="198">
        <v>79.34</v>
      </c>
    </row>
    <row r="5910" spans="1:4" ht="13.5">
      <c r="A5910" s="197">
        <v>101176</v>
      </c>
      <c r="B5910" s="197" t="s">
        <v>27748</v>
      </c>
      <c r="C5910" s="197" t="s">
        <v>119</v>
      </c>
      <c r="D5910" s="198">
        <v>45.64</v>
      </c>
    </row>
    <row r="5911" spans="1:4" ht="13.5">
      <c r="A5911" s="197">
        <v>102521</v>
      </c>
      <c r="B5911" s="197" t="s">
        <v>27749</v>
      </c>
      <c r="C5911" s="197" t="s">
        <v>119</v>
      </c>
      <c r="D5911" s="198">
        <v>56.61</v>
      </c>
    </row>
    <row r="5912" spans="1:4" ht="13.5">
      <c r="A5912" s="197">
        <v>102522</v>
      </c>
      <c r="B5912" s="197" t="s">
        <v>157</v>
      </c>
      <c r="C5912" s="197" t="s">
        <v>119</v>
      </c>
      <c r="D5912" s="198">
        <v>112.76</v>
      </c>
    </row>
    <row r="5913" spans="1:4" ht="13.5">
      <c r="A5913" s="197">
        <v>102523</v>
      </c>
      <c r="B5913" s="197" t="s">
        <v>27750</v>
      </c>
      <c r="C5913" s="197" t="s">
        <v>102</v>
      </c>
      <c r="D5913" s="198">
        <v>172.67</v>
      </c>
    </row>
    <row r="5914" spans="1:4" ht="13.5">
      <c r="A5914" s="197">
        <v>95240</v>
      </c>
      <c r="B5914" s="197" t="s">
        <v>27751</v>
      </c>
      <c r="C5914" s="197" t="s">
        <v>102</v>
      </c>
      <c r="D5914" s="198">
        <v>138.28</v>
      </c>
    </row>
    <row r="5915" spans="1:4" ht="13.5">
      <c r="A5915" s="197">
        <v>95241</v>
      </c>
      <c r="B5915" s="197" t="s">
        <v>27752</v>
      </c>
      <c r="C5915" s="197" t="s">
        <v>102</v>
      </c>
      <c r="D5915" s="198">
        <v>289.23</v>
      </c>
    </row>
    <row r="5916" spans="1:4" ht="13.5">
      <c r="A5916" s="197">
        <v>96616</v>
      </c>
      <c r="B5916" s="197" t="s">
        <v>27753</v>
      </c>
      <c r="C5916" s="197" t="s">
        <v>102</v>
      </c>
      <c r="D5916" s="198">
        <v>184.35</v>
      </c>
    </row>
    <row r="5917" spans="1:4" ht="13.5">
      <c r="A5917" s="197">
        <v>96617</v>
      </c>
      <c r="B5917" s="197" t="s">
        <v>27754</v>
      </c>
      <c r="C5917" s="197" t="s">
        <v>102</v>
      </c>
      <c r="D5917" s="198">
        <v>254.14</v>
      </c>
    </row>
    <row r="5918" spans="1:4" ht="13.5">
      <c r="A5918" s="197">
        <v>96619</v>
      </c>
      <c r="B5918" s="197" t="s">
        <v>27755</v>
      </c>
      <c r="C5918" s="197" t="s">
        <v>102</v>
      </c>
      <c r="D5918" s="198">
        <v>85.66</v>
      </c>
    </row>
    <row r="5919" spans="1:4" ht="13.5">
      <c r="A5919" s="197">
        <v>96620</v>
      </c>
      <c r="B5919" s="197" t="s">
        <v>27756</v>
      </c>
      <c r="C5919" s="197" t="s">
        <v>119</v>
      </c>
      <c r="D5919" s="198">
        <v>168.58</v>
      </c>
    </row>
    <row r="5920" spans="1:4" ht="13.5">
      <c r="A5920" s="197">
        <v>96621</v>
      </c>
      <c r="B5920" s="197" t="s">
        <v>27757</v>
      </c>
      <c r="C5920" s="197" t="s">
        <v>102</v>
      </c>
      <c r="D5920" s="198">
        <v>197.45</v>
      </c>
    </row>
    <row r="5921" spans="1:4" ht="13.5">
      <c r="A5921" s="197">
        <v>96622</v>
      </c>
      <c r="B5921" s="197" t="s">
        <v>27758</v>
      </c>
      <c r="C5921" s="197" t="s">
        <v>102</v>
      </c>
      <c r="D5921" s="198">
        <v>270.74</v>
      </c>
    </row>
    <row r="5922" spans="1:4" ht="13.5">
      <c r="A5922" s="197">
        <v>96623</v>
      </c>
      <c r="B5922" s="197" t="s">
        <v>27759</v>
      </c>
      <c r="C5922" s="197" t="s">
        <v>102</v>
      </c>
      <c r="D5922" s="198">
        <v>409.43</v>
      </c>
    </row>
    <row r="5923" spans="1:4" ht="13.5">
      <c r="A5923" s="197">
        <v>96624</v>
      </c>
      <c r="B5923" s="197" t="s">
        <v>27760</v>
      </c>
      <c r="C5923" s="197" t="s">
        <v>102</v>
      </c>
      <c r="D5923" s="198">
        <v>419.49</v>
      </c>
    </row>
    <row r="5924" spans="1:4" ht="13.5">
      <c r="A5924" s="197">
        <v>97082</v>
      </c>
      <c r="B5924" s="197" t="s">
        <v>27761</v>
      </c>
      <c r="C5924" s="197" t="s">
        <v>102</v>
      </c>
      <c r="D5924" s="198">
        <v>106.68</v>
      </c>
    </row>
    <row r="5925" spans="1:4" ht="13.5">
      <c r="A5925" s="197">
        <v>97083</v>
      </c>
      <c r="B5925" s="197" t="s">
        <v>27762</v>
      </c>
      <c r="C5925" s="197" t="s">
        <v>102</v>
      </c>
      <c r="D5925" s="198">
        <v>126.58</v>
      </c>
    </row>
    <row r="5926" spans="1:4" ht="13.5">
      <c r="A5926" s="197">
        <v>97084</v>
      </c>
      <c r="B5926" s="197" t="s">
        <v>27763</v>
      </c>
      <c r="C5926" s="197" t="s">
        <v>102</v>
      </c>
      <c r="D5926" s="198">
        <v>3.93</v>
      </c>
    </row>
    <row r="5927" spans="1:4" ht="13.5">
      <c r="A5927" s="197">
        <v>97086</v>
      </c>
      <c r="B5927" s="197" t="s">
        <v>27764</v>
      </c>
      <c r="C5927" s="197" t="s">
        <v>102</v>
      </c>
      <c r="D5927" s="198">
        <v>446.12</v>
      </c>
    </row>
    <row r="5928" spans="1:4" ht="13.5">
      <c r="A5928" s="197">
        <v>97087</v>
      </c>
      <c r="B5928" s="197" t="s">
        <v>27765</v>
      </c>
      <c r="C5928" s="197" t="s">
        <v>102</v>
      </c>
      <c r="D5928" s="198">
        <v>419.86</v>
      </c>
    </row>
    <row r="5929" spans="1:4" ht="13.5">
      <c r="A5929" s="197">
        <v>97088</v>
      </c>
      <c r="B5929" s="197" t="s">
        <v>27766</v>
      </c>
      <c r="C5929" s="197" t="s">
        <v>119</v>
      </c>
      <c r="D5929" s="198">
        <v>75.989999999999995</v>
      </c>
    </row>
    <row r="5930" spans="1:4" ht="13.5">
      <c r="A5930" s="197">
        <v>97089</v>
      </c>
      <c r="B5930" s="197" t="s">
        <v>27767</v>
      </c>
      <c r="C5930" s="197" t="s">
        <v>119</v>
      </c>
      <c r="D5930" s="198">
        <v>49.66</v>
      </c>
    </row>
    <row r="5931" spans="1:4" ht="13.5">
      <c r="A5931" s="197">
        <v>97090</v>
      </c>
      <c r="B5931" s="197" t="s">
        <v>27768</v>
      </c>
      <c r="C5931" s="197" t="s">
        <v>119</v>
      </c>
      <c r="D5931" s="198">
        <v>32.67</v>
      </c>
    </row>
    <row r="5932" spans="1:4" ht="13.5">
      <c r="A5932" s="197">
        <v>97091</v>
      </c>
      <c r="B5932" s="197" t="s">
        <v>27769</v>
      </c>
      <c r="C5932" s="197" t="s">
        <v>119</v>
      </c>
      <c r="D5932" s="198">
        <v>35.869999999999997</v>
      </c>
    </row>
    <row r="5933" spans="1:4" ht="13.5">
      <c r="A5933" s="197">
        <v>97092</v>
      </c>
      <c r="B5933" s="197" t="s">
        <v>151</v>
      </c>
      <c r="C5933" s="197" t="s">
        <v>119</v>
      </c>
      <c r="D5933" s="198">
        <v>7.67</v>
      </c>
    </row>
    <row r="5934" spans="1:4" ht="13.5">
      <c r="A5934" s="197">
        <v>97093</v>
      </c>
      <c r="B5934" s="197" t="s">
        <v>27770</v>
      </c>
      <c r="C5934" s="197" t="s">
        <v>119</v>
      </c>
      <c r="D5934" s="198">
        <v>8.68</v>
      </c>
    </row>
    <row r="5935" spans="1:4" ht="13.5">
      <c r="A5935" s="197">
        <v>97096</v>
      </c>
      <c r="B5935" s="197" t="s">
        <v>27771</v>
      </c>
      <c r="C5935" s="197" t="s">
        <v>119</v>
      </c>
      <c r="D5935" s="198">
        <v>16.670000000000002</v>
      </c>
    </row>
    <row r="5936" spans="1:4" ht="13.5">
      <c r="A5936" s="197">
        <v>97097</v>
      </c>
      <c r="B5936" s="197" t="s">
        <v>27772</v>
      </c>
      <c r="C5936" s="197" t="s">
        <v>119</v>
      </c>
      <c r="D5936" s="198">
        <v>6.98</v>
      </c>
    </row>
    <row r="5937" spans="1:4" ht="13.5">
      <c r="A5937" s="197">
        <v>97101</v>
      </c>
      <c r="B5937" s="197" t="s">
        <v>27773</v>
      </c>
      <c r="C5937" s="197" t="s">
        <v>119</v>
      </c>
      <c r="D5937" s="198">
        <v>47.5</v>
      </c>
    </row>
    <row r="5938" spans="1:4" ht="13.5">
      <c r="A5938" s="197">
        <v>97102</v>
      </c>
      <c r="B5938" s="197" t="s">
        <v>27774</v>
      </c>
      <c r="C5938" s="197" t="s">
        <v>119</v>
      </c>
      <c r="D5938" s="198">
        <v>25.32</v>
      </c>
    </row>
    <row r="5939" spans="1:4" ht="13.5">
      <c r="A5939" s="197">
        <v>97103</v>
      </c>
      <c r="B5939" s="197" t="s">
        <v>27775</v>
      </c>
      <c r="C5939" s="197" t="s">
        <v>105</v>
      </c>
      <c r="D5939" s="198">
        <v>746.46</v>
      </c>
    </row>
    <row r="5940" spans="1:4" ht="13.5">
      <c r="A5940" s="197">
        <v>100322</v>
      </c>
      <c r="B5940" s="197" t="s">
        <v>27776</v>
      </c>
      <c r="C5940" s="197" t="s">
        <v>105</v>
      </c>
      <c r="D5940" s="198">
        <v>574.95000000000005</v>
      </c>
    </row>
    <row r="5941" spans="1:4" ht="13.5">
      <c r="A5941" s="197">
        <v>100323</v>
      </c>
      <c r="B5941" s="197" t="s">
        <v>27777</v>
      </c>
      <c r="C5941" s="197" t="s">
        <v>102</v>
      </c>
      <c r="D5941" s="198">
        <v>93.81</v>
      </c>
    </row>
    <row r="5942" spans="1:4" ht="13.5">
      <c r="A5942" s="197">
        <v>100324</v>
      </c>
      <c r="B5942" s="197" t="s">
        <v>153</v>
      </c>
      <c r="C5942" s="197" t="s">
        <v>102</v>
      </c>
      <c r="D5942" s="198">
        <v>83.53</v>
      </c>
    </row>
    <row r="5943" spans="1:4" ht="13.5">
      <c r="A5943" s="197">
        <v>103072</v>
      </c>
      <c r="B5943" s="197" t="s">
        <v>27778</v>
      </c>
      <c r="C5943" s="197" t="s">
        <v>102</v>
      </c>
      <c r="D5943" s="198">
        <v>110.95</v>
      </c>
    </row>
    <row r="5944" spans="1:4" ht="13.5">
      <c r="A5944" s="197">
        <v>103073</v>
      </c>
      <c r="B5944" s="197" t="s">
        <v>27779</v>
      </c>
      <c r="C5944" s="197" t="s">
        <v>102</v>
      </c>
      <c r="D5944" s="198">
        <v>97.24</v>
      </c>
    </row>
    <row r="5945" spans="1:4" ht="13.5">
      <c r="A5945" s="197">
        <v>103074</v>
      </c>
      <c r="B5945" s="197" t="s">
        <v>27780</v>
      </c>
      <c r="C5945" s="197" t="s">
        <v>102</v>
      </c>
      <c r="D5945" s="198">
        <v>126.08</v>
      </c>
    </row>
    <row r="5946" spans="1:4" ht="13.5">
      <c r="A5946" s="197">
        <v>103075</v>
      </c>
      <c r="B5946" s="197" t="s">
        <v>27781</v>
      </c>
      <c r="C5946" s="197" t="s">
        <v>102</v>
      </c>
      <c r="D5946" s="198">
        <v>108.93</v>
      </c>
    </row>
    <row r="5947" spans="1:4" ht="13.5">
      <c r="A5947" s="197">
        <v>103076</v>
      </c>
      <c r="B5947" s="197" t="s">
        <v>27782</v>
      </c>
      <c r="C5947" s="197" t="s">
        <v>102</v>
      </c>
      <c r="D5947" s="198">
        <v>142.41</v>
      </c>
    </row>
    <row r="5948" spans="1:4" ht="13.5">
      <c r="A5948" s="197">
        <v>103077</v>
      </c>
      <c r="B5948" s="197" t="s">
        <v>27783</v>
      </c>
      <c r="C5948" s="197" t="s">
        <v>102</v>
      </c>
      <c r="D5948" s="198">
        <v>121.84</v>
      </c>
    </row>
    <row r="5949" spans="1:4" ht="13.5">
      <c r="A5949" s="197">
        <v>103078</v>
      </c>
      <c r="B5949" s="197" t="s">
        <v>27784</v>
      </c>
      <c r="C5949" s="197" t="s">
        <v>102</v>
      </c>
      <c r="D5949" s="198">
        <v>63.79</v>
      </c>
    </row>
    <row r="5950" spans="1:4" ht="13.5">
      <c r="A5950" s="197">
        <v>103079</v>
      </c>
      <c r="B5950" s="197" t="s">
        <v>27785</v>
      </c>
      <c r="C5950" s="197" t="s">
        <v>102</v>
      </c>
      <c r="D5950" s="198">
        <v>148.37</v>
      </c>
    </row>
    <row r="5951" spans="1:4" ht="13.5">
      <c r="A5951" s="197">
        <v>103080</v>
      </c>
      <c r="B5951" s="197" t="s">
        <v>27786</v>
      </c>
      <c r="C5951" s="197" t="s">
        <v>102</v>
      </c>
      <c r="D5951" s="198">
        <v>118.27</v>
      </c>
    </row>
    <row r="5952" spans="1:4" ht="13.5">
      <c r="A5952" s="197">
        <v>92263</v>
      </c>
      <c r="B5952" s="197" t="s">
        <v>27787</v>
      </c>
      <c r="C5952" s="197" t="s">
        <v>102</v>
      </c>
      <c r="D5952" s="198">
        <v>145.30000000000001</v>
      </c>
    </row>
    <row r="5953" spans="1:4" ht="13.5">
      <c r="A5953" s="197">
        <v>92264</v>
      </c>
      <c r="B5953" s="197" t="s">
        <v>44499</v>
      </c>
      <c r="C5953" s="197" t="s">
        <v>102</v>
      </c>
      <c r="D5953" s="198">
        <v>28.38</v>
      </c>
    </row>
    <row r="5954" spans="1:4" ht="13.5">
      <c r="A5954" s="197">
        <v>92265</v>
      </c>
      <c r="B5954" s="197" t="s">
        <v>44500</v>
      </c>
      <c r="C5954" s="197" t="s">
        <v>102</v>
      </c>
      <c r="D5954" s="198">
        <v>32.25</v>
      </c>
    </row>
    <row r="5955" spans="1:4" ht="13.5">
      <c r="A5955" s="197">
        <v>92266</v>
      </c>
      <c r="B5955" s="197" t="s">
        <v>44501</v>
      </c>
      <c r="C5955" s="197" t="s">
        <v>102</v>
      </c>
      <c r="D5955" s="198">
        <v>62.39</v>
      </c>
    </row>
    <row r="5956" spans="1:4" ht="13.5">
      <c r="A5956" s="197">
        <v>92267</v>
      </c>
      <c r="B5956" s="197" t="s">
        <v>44501</v>
      </c>
      <c r="C5956" s="197" t="s">
        <v>102</v>
      </c>
      <c r="D5956" s="198">
        <v>69.489999999999995</v>
      </c>
    </row>
    <row r="5957" spans="1:4" ht="13.5">
      <c r="A5957" s="197">
        <v>92268</v>
      </c>
      <c r="B5957" s="197" t="s">
        <v>44502</v>
      </c>
      <c r="C5957" s="197" t="s">
        <v>102</v>
      </c>
      <c r="D5957" s="198">
        <v>35.99</v>
      </c>
    </row>
    <row r="5958" spans="1:4" ht="13.5">
      <c r="A5958" s="197">
        <v>92269</v>
      </c>
      <c r="B5958" s="197" t="s">
        <v>44503</v>
      </c>
      <c r="C5958" s="197" t="s">
        <v>102</v>
      </c>
      <c r="D5958" s="198">
        <v>41.37</v>
      </c>
    </row>
    <row r="5959" spans="1:4" ht="13.5">
      <c r="A5959" s="197">
        <v>92270</v>
      </c>
      <c r="B5959" s="197" t="s">
        <v>44504</v>
      </c>
      <c r="C5959" s="197" t="s">
        <v>102</v>
      </c>
      <c r="D5959" s="198">
        <v>83.27</v>
      </c>
    </row>
    <row r="5960" spans="1:4" ht="13.5">
      <c r="A5960" s="197">
        <v>92271</v>
      </c>
      <c r="B5960" s="197" t="s">
        <v>44505</v>
      </c>
      <c r="C5960" s="197" t="s">
        <v>102</v>
      </c>
      <c r="D5960" s="198">
        <v>93.14</v>
      </c>
    </row>
    <row r="5961" spans="1:4" ht="13.5">
      <c r="A5961" s="197">
        <v>92272</v>
      </c>
      <c r="B5961" s="197" t="s">
        <v>44506</v>
      </c>
      <c r="C5961" s="197" t="s">
        <v>102</v>
      </c>
      <c r="D5961" s="198">
        <v>42.23</v>
      </c>
    </row>
    <row r="5962" spans="1:4" ht="13.5">
      <c r="A5962" s="197">
        <v>92273</v>
      </c>
      <c r="B5962" s="197" t="s">
        <v>44507</v>
      </c>
      <c r="C5962" s="197" t="s">
        <v>102</v>
      </c>
      <c r="D5962" s="198">
        <v>48.84</v>
      </c>
    </row>
    <row r="5963" spans="1:4" ht="13.5">
      <c r="A5963" s="197">
        <v>92409</v>
      </c>
      <c r="B5963" s="197" t="s">
        <v>44508</v>
      </c>
      <c r="C5963" s="197" t="s">
        <v>102</v>
      </c>
      <c r="D5963" s="198">
        <v>100.37</v>
      </c>
    </row>
    <row r="5964" spans="1:4" ht="13.5">
      <c r="A5964" s="197">
        <v>92411</v>
      </c>
      <c r="B5964" s="197" t="s">
        <v>44509</v>
      </c>
      <c r="C5964" s="197" t="s">
        <v>102</v>
      </c>
      <c r="D5964" s="198">
        <v>112.51</v>
      </c>
    </row>
    <row r="5965" spans="1:4" ht="13.5">
      <c r="A5965" s="197">
        <v>92413</v>
      </c>
      <c r="B5965" s="197" t="s">
        <v>44510</v>
      </c>
      <c r="C5965" s="197" t="s">
        <v>102</v>
      </c>
      <c r="D5965" s="198">
        <v>37.979999999999997</v>
      </c>
    </row>
    <row r="5966" spans="1:4" ht="13.5">
      <c r="A5966" s="197">
        <v>92415</v>
      </c>
      <c r="B5966" s="197" t="s">
        <v>44511</v>
      </c>
      <c r="C5966" s="197" t="s">
        <v>102</v>
      </c>
      <c r="D5966" s="198">
        <v>44.59</v>
      </c>
    </row>
    <row r="5967" spans="1:4" ht="13.5">
      <c r="A5967" s="197">
        <v>92417</v>
      </c>
      <c r="B5967" s="197" t="s">
        <v>44512</v>
      </c>
      <c r="C5967" s="197" t="s">
        <v>102</v>
      </c>
      <c r="D5967" s="198">
        <v>96.12</v>
      </c>
    </row>
    <row r="5968" spans="1:4" ht="13.5">
      <c r="A5968" s="197">
        <v>92419</v>
      </c>
      <c r="B5968" s="197" t="s">
        <v>44513</v>
      </c>
      <c r="C5968" s="197" t="s">
        <v>102</v>
      </c>
      <c r="D5968" s="198">
        <v>108.26</v>
      </c>
    </row>
    <row r="5969" spans="1:4" ht="13.5">
      <c r="A5969" s="197">
        <v>92421</v>
      </c>
      <c r="B5969" s="197" t="s">
        <v>44514</v>
      </c>
      <c r="C5969" s="197" t="s">
        <v>102</v>
      </c>
      <c r="D5969" s="198">
        <v>43.53</v>
      </c>
    </row>
    <row r="5970" spans="1:4" ht="13.5">
      <c r="A5970" s="197">
        <v>92423</v>
      </c>
      <c r="B5970" s="197" t="s">
        <v>44515</v>
      </c>
      <c r="C5970" s="197" t="s">
        <v>102</v>
      </c>
      <c r="D5970" s="198">
        <v>51.11</v>
      </c>
    </row>
    <row r="5971" spans="1:4" ht="13.5">
      <c r="A5971" s="197">
        <v>92425</v>
      </c>
      <c r="B5971" s="197" t="s">
        <v>44516</v>
      </c>
      <c r="C5971" s="197" t="s">
        <v>102</v>
      </c>
      <c r="D5971" s="198">
        <v>110.12</v>
      </c>
    </row>
    <row r="5972" spans="1:4" ht="13.5">
      <c r="A5972" s="197">
        <v>92427</v>
      </c>
      <c r="B5972" s="197" t="s">
        <v>44517</v>
      </c>
      <c r="C5972" s="197" t="s">
        <v>102</v>
      </c>
      <c r="D5972" s="198">
        <v>124.02</v>
      </c>
    </row>
    <row r="5973" spans="1:4" ht="13.5">
      <c r="A5973" s="197">
        <v>92429</v>
      </c>
      <c r="B5973" s="197" t="s">
        <v>44518</v>
      </c>
      <c r="C5973" s="197" t="s">
        <v>102</v>
      </c>
      <c r="D5973" s="198">
        <v>46.92</v>
      </c>
    </row>
    <row r="5974" spans="1:4" ht="13.5">
      <c r="A5974" s="197">
        <v>92431</v>
      </c>
      <c r="B5974" s="197" t="s">
        <v>44519</v>
      </c>
      <c r="C5974" s="197" t="s">
        <v>102</v>
      </c>
      <c r="D5974" s="198">
        <v>55.17</v>
      </c>
    </row>
    <row r="5975" spans="1:4" ht="13.5">
      <c r="A5975" s="197">
        <v>92433</v>
      </c>
      <c r="B5975" s="197" t="s">
        <v>44520</v>
      </c>
      <c r="C5975" s="197" t="s">
        <v>102</v>
      </c>
      <c r="D5975" s="198">
        <v>119.43</v>
      </c>
    </row>
    <row r="5976" spans="1:4" ht="13.5">
      <c r="A5976" s="197">
        <v>92435</v>
      </c>
      <c r="B5976" s="197" t="s">
        <v>44521</v>
      </c>
      <c r="C5976" s="197" t="s">
        <v>102</v>
      </c>
      <c r="D5976" s="198">
        <v>134.57</v>
      </c>
    </row>
    <row r="5977" spans="1:4" ht="13.5">
      <c r="A5977" s="197">
        <v>92437</v>
      </c>
      <c r="B5977" s="197" t="s">
        <v>44522</v>
      </c>
      <c r="C5977" s="197" t="s">
        <v>102</v>
      </c>
      <c r="D5977" s="198">
        <v>41.65</v>
      </c>
    </row>
    <row r="5978" spans="1:4" ht="13.5">
      <c r="A5978" s="197">
        <v>92439</v>
      </c>
      <c r="B5978" s="197" t="s">
        <v>44523</v>
      </c>
      <c r="C5978" s="197" t="s">
        <v>102</v>
      </c>
      <c r="D5978" s="198">
        <v>45.52</v>
      </c>
    </row>
    <row r="5979" spans="1:4" ht="13.5">
      <c r="A5979" s="197">
        <v>92441</v>
      </c>
      <c r="B5979" s="197" t="s">
        <v>44524</v>
      </c>
      <c r="C5979" s="197" t="s">
        <v>102</v>
      </c>
      <c r="D5979" s="198">
        <v>75.66</v>
      </c>
    </row>
    <row r="5980" spans="1:4" ht="13.5">
      <c r="A5980" s="197">
        <v>92443</v>
      </c>
      <c r="B5980" s="197" t="s">
        <v>44525</v>
      </c>
      <c r="C5980" s="197" t="s">
        <v>102</v>
      </c>
      <c r="D5980" s="198">
        <v>82.76</v>
      </c>
    </row>
    <row r="5981" spans="1:4" ht="13.5">
      <c r="A5981" s="197">
        <v>92445</v>
      </c>
      <c r="B5981" s="197" t="s">
        <v>44526</v>
      </c>
      <c r="C5981" s="197" t="s">
        <v>102</v>
      </c>
      <c r="D5981" s="198">
        <v>49.27</v>
      </c>
    </row>
    <row r="5982" spans="1:4" ht="13.5">
      <c r="A5982" s="197">
        <v>92446</v>
      </c>
      <c r="B5982" s="197" t="s">
        <v>44527</v>
      </c>
      <c r="C5982" s="197" t="s">
        <v>102</v>
      </c>
      <c r="D5982" s="198">
        <v>54.65</v>
      </c>
    </row>
    <row r="5983" spans="1:4" ht="13.5">
      <c r="A5983" s="197">
        <v>92447</v>
      </c>
      <c r="B5983" s="197" t="s">
        <v>44528</v>
      </c>
      <c r="C5983" s="197" t="s">
        <v>102</v>
      </c>
      <c r="D5983" s="198">
        <v>96.55</v>
      </c>
    </row>
    <row r="5984" spans="1:4" ht="13.5">
      <c r="A5984" s="197">
        <v>92448</v>
      </c>
      <c r="B5984" s="197" t="s">
        <v>44529</v>
      </c>
      <c r="C5984" s="197" t="s">
        <v>102</v>
      </c>
      <c r="D5984" s="198">
        <v>106.42</v>
      </c>
    </row>
    <row r="5985" spans="1:4" ht="13.5">
      <c r="A5985" s="197">
        <v>92449</v>
      </c>
      <c r="B5985" s="197" t="s">
        <v>44530</v>
      </c>
      <c r="C5985" s="197" t="s">
        <v>102</v>
      </c>
      <c r="D5985" s="198">
        <v>47.47</v>
      </c>
    </row>
    <row r="5986" spans="1:4" ht="13.5">
      <c r="A5986" s="197">
        <v>92450</v>
      </c>
      <c r="B5986" s="197" t="s">
        <v>44531</v>
      </c>
      <c r="C5986" s="197" t="s">
        <v>102</v>
      </c>
      <c r="D5986" s="198">
        <v>52.85</v>
      </c>
    </row>
    <row r="5987" spans="1:4" ht="13.5">
      <c r="A5987" s="197">
        <v>92451</v>
      </c>
      <c r="B5987" s="197" t="s">
        <v>44532</v>
      </c>
      <c r="C5987" s="197" t="s">
        <v>102</v>
      </c>
      <c r="D5987" s="198">
        <v>94.75</v>
      </c>
    </row>
    <row r="5988" spans="1:4" ht="13.5">
      <c r="A5988" s="197">
        <v>92452</v>
      </c>
      <c r="B5988" s="197" t="s">
        <v>44533</v>
      </c>
      <c r="C5988" s="197" t="s">
        <v>102</v>
      </c>
      <c r="D5988" s="198">
        <v>104.62</v>
      </c>
    </row>
    <row r="5989" spans="1:4" ht="13.5">
      <c r="A5989" s="197">
        <v>92453</v>
      </c>
      <c r="B5989" s="197" t="s">
        <v>44534</v>
      </c>
      <c r="C5989" s="197" t="s">
        <v>102</v>
      </c>
      <c r="D5989" s="198">
        <v>53.77</v>
      </c>
    </row>
    <row r="5990" spans="1:4" ht="13.5">
      <c r="A5990" s="197">
        <v>92454</v>
      </c>
      <c r="B5990" s="197" t="s">
        <v>44535</v>
      </c>
      <c r="C5990" s="197" t="s">
        <v>102</v>
      </c>
      <c r="D5990" s="198">
        <v>60.38</v>
      </c>
    </row>
    <row r="5991" spans="1:4" ht="13.5">
      <c r="A5991" s="197">
        <v>92455</v>
      </c>
      <c r="B5991" s="197" t="s">
        <v>44536</v>
      </c>
      <c r="C5991" s="197" t="s">
        <v>102</v>
      </c>
      <c r="D5991" s="198">
        <v>111.91</v>
      </c>
    </row>
    <row r="5992" spans="1:4" ht="13.5">
      <c r="A5992" s="197">
        <v>92456</v>
      </c>
      <c r="B5992" s="197" t="s">
        <v>44537</v>
      </c>
      <c r="C5992" s="197" t="s">
        <v>102</v>
      </c>
      <c r="D5992" s="198">
        <v>124.05</v>
      </c>
    </row>
    <row r="5993" spans="1:4" ht="13.5">
      <c r="A5993" s="197">
        <v>92457</v>
      </c>
      <c r="B5993" s="197" t="s">
        <v>44538</v>
      </c>
      <c r="C5993" s="197" t="s">
        <v>102</v>
      </c>
      <c r="D5993" s="198">
        <v>19.27</v>
      </c>
    </row>
    <row r="5994" spans="1:4" ht="13.5">
      <c r="A5994" s="197">
        <v>92458</v>
      </c>
      <c r="B5994" s="197" t="s">
        <v>44539</v>
      </c>
      <c r="C5994" s="197" t="s">
        <v>102</v>
      </c>
      <c r="D5994" s="198">
        <v>24.3</v>
      </c>
    </row>
    <row r="5995" spans="1:4" ht="13.5">
      <c r="A5995" s="197">
        <v>92459</v>
      </c>
      <c r="B5995" s="197" t="s">
        <v>44540</v>
      </c>
      <c r="C5995" s="197" t="s">
        <v>102</v>
      </c>
      <c r="D5995" s="198">
        <v>28.28</v>
      </c>
    </row>
    <row r="5996" spans="1:4" ht="13.5">
      <c r="A5996" s="197">
        <v>92460</v>
      </c>
      <c r="B5996" s="197" t="s">
        <v>44541</v>
      </c>
      <c r="C5996" s="197" t="s">
        <v>102</v>
      </c>
      <c r="D5996" s="198">
        <v>16.559999999999999</v>
      </c>
    </row>
    <row r="5997" spans="1:4" ht="13.5">
      <c r="A5997" s="197">
        <v>92461</v>
      </c>
      <c r="B5997" s="197" t="s">
        <v>44542</v>
      </c>
      <c r="C5997" s="197" t="s">
        <v>102</v>
      </c>
      <c r="D5997" s="198">
        <v>22.95</v>
      </c>
    </row>
    <row r="5998" spans="1:4" ht="13.5">
      <c r="A5998" s="197">
        <v>92462</v>
      </c>
      <c r="B5998" s="197" t="s">
        <v>44543</v>
      </c>
      <c r="C5998" s="197" t="s">
        <v>102</v>
      </c>
      <c r="D5998" s="198">
        <v>28.23</v>
      </c>
    </row>
    <row r="5999" spans="1:4" ht="13.5">
      <c r="A5999" s="197">
        <v>92463</v>
      </c>
      <c r="B5999" s="197" t="s">
        <v>44544</v>
      </c>
      <c r="C5999" s="197" t="s">
        <v>102</v>
      </c>
      <c r="D5999" s="198">
        <v>79.13</v>
      </c>
    </row>
    <row r="6000" spans="1:4" ht="13.5">
      <c r="A6000" s="197">
        <v>92464</v>
      </c>
      <c r="B6000" s="197" t="s">
        <v>44545</v>
      </c>
      <c r="C6000" s="197" t="s">
        <v>102</v>
      </c>
      <c r="D6000" s="198">
        <v>86.71</v>
      </c>
    </row>
    <row r="6001" spans="1:4" ht="13.5">
      <c r="A6001" s="197">
        <v>92465</v>
      </c>
      <c r="B6001" s="197" t="s">
        <v>44546</v>
      </c>
      <c r="C6001" s="197" t="s">
        <v>102</v>
      </c>
      <c r="D6001" s="198">
        <v>145.72</v>
      </c>
    </row>
    <row r="6002" spans="1:4" ht="13.5">
      <c r="A6002" s="197">
        <v>92466</v>
      </c>
      <c r="B6002" s="197" t="s">
        <v>44547</v>
      </c>
      <c r="C6002" s="197" t="s">
        <v>102</v>
      </c>
      <c r="D6002" s="198">
        <v>159.62</v>
      </c>
    </row>
    <row r="6003" spans="1:4" ht="13.5">
      <c r="A6003" s="197">
        <v>92467</v>
      </c>
      <c r="B6003" s="197" t="s">
        <v>44548</v>
      </c>
      <c r="C6003" s="197" t="s">
        <v>102</v>
      </c>
      <c r="D6003" s="198">
        <v>83.97</v>
      </c>
    </row>
    <row r="6004" spans="1:4" ht="13.5">
      <c r="A6004" s="197">
        <v>92468</v>
      </c>
      <c r="B6004" s="197" t="s">
        <v>44549</v>
      </c>
      <c r="C6004" s="197" t="s">
        <v>102</v>
      </c>
      <c r="D6004" s="198">
        <v>92.22</v>
      </c>
    </row>
    <row r="6005" spans="1:4" ht="13.5">
      <c r="A6005" s="197">
        <v>92469</v>
      </c>
      <c r="B6005" s="197" t="s">
        <v>44550</v>
      </c>
      <c r="C6005" s="197" t="s">
        <v>102</v>
      </c>
      <c r="D6005" s="198">
        <v>156.47999999999999</v>
      </c>
    </row>
    <row r="6006" spans="1:4" ht="13.5">
      <c r="A6006" s="197">
        <v>92470</v>
      </c>
      <c r="B6006" s="197" t="s">
        <v>44551</v>
      </c>
      <c r="C6006" s="197" t="s">
        <v>102</v>
      </c>
      <c r="D6006" s="198">
        <v>171.62</v>
      </c>
    </row>
    <row r="6007" spans="1:4" ht="13.5">
      <c r="A6007" s="197">
        <v>92471</v>
      </c>
      <c r="B6007" s="197" t="s">
        <v>44552</v>
      </c>
      <c r="C6007" s="197" t="s">
        <v>102</v>
      </c>
      <c r="D6007" s="198">
        <v>92.77</v>
      </c>
    </row>
    <row r="6008" spans="1:4" ht="13.5">
      <c r="A6008" s="197">
        <v>92472</v>
      </c>
      <c r="B6008" s="197" t="s">
        <v>44553</v>
      </c>
      <c r="C6008" s="197" t="s">
        <v>102</v>
      </c>
      <c r="D6008" s="198">
        <v>102.26</v>
      </c>
    </row>
    <row r="6009" spans="1:4" ht="13.5">
      <c r="A6009" s="197">
        <v>92473</v>
      </c>
      <c r="B6009" s="197" t="s">
        <v>44554</v>
      </c>
      <c r="C6009" s="197" t="s">
        <v>102</v>
      </c>
      <c r="D6009" s="198">
        <v>176.15</v>
      </c>
    </row>
    <row r="6010" spans="1:4" ht="13.5">
      <c r="A6010" s="197">
        <v>92474</v>
      </c>
      <c r="B6010" s="197" t="s">
        <v>44555</v>
      </c>
      <c r="C6010" s="197" t="s">
        <v>102</v>
      </c>
      <c r="D6010" s="198">
        <v>193.56</v>
      </c>
    </row>
    <row r="6011" spans="1:4" ht="13.5">
      <c r="A6011" s="197">
        <v>92475</v>
      </c>
      <c r="B6011" s="197" t="s">
        <v>27788</v>
      </c>
      <c r="C6011" s="197" t="s">
        <v>102</v>
      </c>
      <c r="D6011" s="198">
        <v>40.49</v>
      </c>
    </row>
    <row r="6012" spans="1:4" ht="13.5">
      <c r="A6012" s="197">
        <v>92476</v>
      </c>
      <c r="B6012" s="197" t="s">
        <v>44556</v>
      </c>
      <c r="C6012" s="197" t="s">
        <v>102</v>
      </c>
      <c r="D6012" s="198">
        <v>45.49</v>
      </c>
    </row>
    <row r="6013" spans="1:4" ht="13.5">
      <c r="A6013" s="197">
        <v>92477</v>
      </c>
      <c r="B6013" s="197" t="s">
        <v>27789</v>
      </c>
      <c r="C6013" s="197" t="s">
        <v>102</v>
      </c>
      <c r="D6013" s="198">
        <v>38.770000000000003</v>
      </c>
    </row>
    <row r="6014" spans="1:4" ht="13.5">
      <c r="A6014" s="197">
        <v>92478</v>
      </c>
      <c r="B6014" s="197" t="s">
        <v>44557</v>
      </c>
      <c r="C6014" s="197" t="s">
        <v>102</v>
      </c>
      <c r="D6014" s="198">
        <v>44.32</v>
      </c>
    </row>
    <row r="6015" spans="1:4" ht="13.5">
      <c r="A6015" s="197">
        <v>92479</v>
      </c>
      <c r="B6015" s="197" t="s">
        <v>44558</v>
      </c>
      <c r="C6015" s="197" t="s">
        <v>102</v>
      </c>
      <c r="D6015" s="198">
        <v>2.48</v>
      </c>
    </row>
    <row r="6016" spans="1:4" ht="13.5">
      <c r="A6016" s="197">
        <v>92480</v>
      </c>
      <c r="B6016" s="197" t="s">
        <v>27790</v>
      </c>
      <c r="C6016" s="197" t="s">
        <v>119</v>
      </c>
      <c r="D6016" s="198">
        <v>61.87</v>
      </c>
    </row>
    <row r="6017" spans="1:4" ht="13.5">
      <c r="A6017" s="197">
        <v>92482</v>
      </c>
      <c r="B6017" s="197" t="s">
        <v>27791</v>
      </c>
      <c r="C6017" s="197" t="s">
        <v>102</v>
      </c>
      <c r="D6017" s="198">
        <v>14.08</v>
      </c>
    </row>
    <row r="6018" spans="1:4" ht="13.5">
      <c r="A6018" s="197">
        <v>92484</v>
      </c>
      <c r="B6018" s="197" t="s">
        <v>27792</v>
      </c>
      <c r="C6018" s="197" t="s">
        <v>102</v>
      </c>
      <c r="D6018" s="198">
        <v>13.26</v>
      </c>
    </row>
    <row r="6019" spans="1:4" ht="13.5">
      <c r="A6019" s="197">
        <v>92486</v>
      </c>
      <c r="B6019" s="197" t="s">
        <v>27793</v>
      </c>
      <c r="C6019" s="197" t="s">
        <v>102</v>
      </c>
      <c r="D6019" s="198">
        <v>6.07</v>
      </c>
    </row>
    <row r="6020" spans="1:4" ht="13.5">
      <c r="A6020" s="197">
        <v>92488</v>
      </c>
      <c r="B6020" s="197" t="s">
        <v>27794</v>
      </c>
      <c r="C6020" s="197" t="s">
        <v>102</v>
      </c>
      <c r="D6020" s="198">
        <v>5.9</v>
      </c>
    </row>
    <row r="6021" spans="1:4" ht="13.5">
      <c r="A6021" s="197">
        <v>92490</v>
      </c>
      <c r="B6021" s="197" t="s">
        <v>27795</v>
      </c>
      <c r="C6021" s="197" t="s">
        <v>102</v>
      </c>
      <c r="D6021" s="198">
        <v>8.19</v>
      </c>
    </row>
    <row r="6022" spans="1:4" ht="13.5">
      <c r="A6022" s="197">
        <v>92492</v>
      </c>
      <c r="B6022" s="197" t="s">
        <v>27796</v>
      </c>
      <c r="C6022" s="197" t="s">
        <v>102</v>
      </c>
      <c r="D6022" s="198">
        <v>7.79</v>
      </c>
    </row>
    <row r="6023" spans="1:4" ht="13.5">
      <c r="A6023" s="197">
        <v>92494</v>
      </c>
      <c r="B6023" s="197" t="s">
        <v>27797</v>
      </c>
      <c r="C6023" s="197" t="s">
        <v>102</v>
      </c>
      <c r="D6023" s="198">
        <v>4.76</v>
      </c>
    </row>
    <row r="6024" spans="1:4" ht="13.5">
      <c r="A6024" s="197">
        <v>92496</v>
      </c>
      <c r="B6024" s="197" t="s">
        <v>27798</v>
      </c>
      <c r="C6024" s="197" t="s">
        <v>102</v>
      </c>
      <c r="D6024" s="198">
        <v>4.17</v>
      </c>
    </row>
    <row r="6025" spans="1:4" ht="13.5">
      <c r="A6025" s="197">
        <v>92498</v>
      </c>
      <c r="B6025" s="197" t="s">
        <v>27799</v>
      </c>
      <c r="C6025" s="197" t="s">
        <v>102</v>
      </c>
      <c r="D6025" s="198">
        <v>5.95</v>
      </c>
    </row>
    <row r="6026" spans="1:4" ht="13.5">
      <c r="A6026" s="197">
        <v>92500</v>
      </c>
      <c r="B6026" s="197" t="s">
        <v>27800</v>
      </c>
      <c r="C6026" s="197" t="s">
        <v>102</v>
      </c>
      <c r="D6026" s="198">
        <v>5.78</v>
      </c>
    </row>
    <row r="6027" spans="1:4" ht="13.5">
      <c r="A6027" s="197">
        <v>92502</v>
      </c>
      <c r="B6027" s="197" t="s">
        <v>27801</v>
      </c>
      <c r="C6027" s="197" t="s">
        <v>102</v>
      </c>
      <c r="D6027" s="198">
        <v>8.07</v>
      </c>
    </row>
    <row r="6028" spans="1:4" ht="13.5">
      <c r="A6028" s="197">
        <v>92504</v>
      </c>
      <c r="B6028" s="197" t="s">
        <v>27802</v>
      </c>
      <c r="C6028" s="197" t="s">
        <v>102</v>
      </c>
      <c r="D6028" s="198">
        <v>7.67</v>
      </c>
    </row>
    <row r="6029" spans="1:4" ht="13.5">
      <c r="A6029" s="197">
        <v>92506</v>
      </c>
      <c r="B6029" s="197" t="s">
        <v>27803</v>
      </c>
      <c r="C6029" s="197" t="s">
        <v>102</v>
      </c>
      <c r="D6029" s="198">
        <v>22</v>
      </c>
    </row>
    <row r="6030" spans="1:4" ht="13.5">
      <c r="A6030" s="197">
        <v>92508</v>
      </c>
      <c r="B6030" s="197" t="s">
        <v>27804</v>
      </c>
      <c r="C6030" s="197" t="s">
        <v>102</v>
      </c>
      <c r="D6030" s="198">
        <v>21.18</v>
      </c>
    </row>
    <row r="6031" spans="1:4" ht="13.5">
      <c r="A6031" s="197">
        <v>92510</v>
      </c>
      <c r="B6031" s="197" t="s">
        <v>27805</v>
      </c>
      <c r="C6031" s="197" t="s">
        <v>102</v>
      </c>
      <c r="D6031" s="198">
        <v>7.77</v>
      </c>
    </row>
    <row r="6032" spans="1:4" ht="13.5">
      <c r="A6032" s="197">
        <v>92512</v>
      </c>
      <c r="B6032" s="197" t="s">
        <v>27806</v>
      </c>
      <c r="C6032" s="197" t="s">
        <v>102</v>
      </c>
      <c r="D6032" s="198">
        <v>7.6</v>
      </c>
    </row>
    <row r="6033" spans="1:4" ht="13.5">
      <c r="A6033" s="197">
        <v>92514</v>
      </c>
      <c r="B6033" s="197" t="s">
        <v>27807</v>
      </c>
      <c r="C6033" s="197" t="s">
        <v>102</v>
      </c>
      <c r="D6033" s="198">
        <v>9.89</v>
      </c>
    </row>
    <row r="6034" spans="1:4" ht="13.5">
      <c r="A6034" s="197">
        <v>92515</v>
      </c>
      <c r="B6034" s="197" t="s">
        <v>27808</v>
      </c>
      <c r="C6034" s="197" t="s">
        <v>102</v>
      </c>
      <c r="D6034" s="198">
        <v>9.49</v>
      </c>
    </row>
    <row r="6035" spans="1:4" ht="13.5">
      <c r="A6035" s="197">
        <v>92518</v>
      </c>
      <c r="B6035" s="197" t="s">
        <v>27809</v>
      </c>
      <c r="C6035" s="197" t="s">
        <v>102</v>
      </c>
      <c r="D6035" s="198">
        <v>7.7</v>
      </c>
    </row>
    <row r="6036" spans="1:4" ht="13.5">
      <c r="A6036" s="197">
        <v>92520</v>
      </c>
      <c r="B6036" s="197" t="s">
        <v>27810</v>
      </c>
      <c r="C6036" s="197" t="s">
        <v>102</v>
      </c>
      <c r="D6036" s="198">
        <v>7.11</v>
      </c>
    </row>
    <row r="6037" spans="1:4" ht="13.5">
      <c r="A6037" s="197">
        <v>92522</v>
      </c>
      <c r="B6037" s="197" t="s">
        <v>27811</v>
      </c>
      <c r="C6037" s="197" t="s">
        <v>102</v>
      </c>
      <c r="D6037" s="198">
        <v>6.87</v>
      </c>
    </row>
    <row r="6038" spans="1:4" ht="13.5">
      <c r="A6038" s="197">
        <v>92524</v>
      </c>
      <c r="B6038" s="197" t="s">
        <v>27812</v>
      </c>
      <c r="C6038" s="197" t="s">
        <v>102</v>
      </c>
      <c r="D6038" s="198">
        <v>6.28</v>
      </c>
    </row>
    <row r="6039" spans="1:4" ht="13.5">
      <c r="A6039" s="197">
        <v>92526</v>
      </c>
      <c r="B6039" s="197" t="s">
        <v>27813</v>
      </c>
      <c r="C6039" s="197" t="s">
        <v>102</v>
      </c>
      <c r="D6039" s="198">
        <v>9.26</v>
      </c>
    </row>
    <row r="6040" spans="1:4" ht="13.5">
      <c r="A6040" s="197">
        <v>92528</v>
      </c>
      <c r="B6040" s="197" t="s">
        <v>27814</v>
      </c>
      <c r="C6040" s="197" t="s">
        <v>102</v>
      </c>
      <c r="D6040" s="198">
        <v>9.09</v>
      </c>
    </row>
    <row r="6041" spans="1:4" ht="13.5">
      <c r="A6041" s="197">
        <v>92530</v>
      </c>
      <c r="B6041" s="197" t="s">
        <v>27815</v>
      </c>
      <c r="C6041" s="197" t="s">
        <v>102</v>
      </c>
      <c r="D6041" s="198">
        <v>11.38</v>
      </c>
    </row>
    <row r="6042" spans="1:4" ht="13.5">
      <c r="A6042" s="197">
        <v>92532</v>
      </c>
      <c r="B6042" s="197" t="s">
        <v>27816</v>
      </c>
      <c r="C6042" s="197" t="s">
        <v>102</v>
      </c>
      <c r="D6042" s="198">
        <v>10.98</v>
      </c>
    </row>
    <row r="6043" spans="1:4" ht="13.5">
      <c r="A6043" s="197">
        <v>92534</v>
      </c>
      <c r="B6043" s="197" t="s">
        <v>27817</v>
      </c>
      <c r="C6043" s="197" t="s">
        <v>102</v>
      </c>
      <c r="D6043" s="198">
        <v>10.18</v>
      </c>
    </row>
    <row r="6044" spans="1:4" ht="13.5">
      <c r="A6044" s="197">
        <v>92536</v>
      </c>
      <c r="B6044" s="197" t="s">
        <v>27818</v>
      </c>
      <c r="C6044" s="197" t="s">
        <v>102</v>
      </c>
      <c r="D6044" s="198">
        <v>9.59</v>
      </c>
    </row>
    <row r="6045" spans="1:4" ht="13.5">
      <c r="A6045" s="197">
        <v>92538</v>
      </c>
      <c r="B6045" s="197" t="s">
        <v>27819</v>
      </c>
      <c r="C6045" s="197" t="s">
        <v>102</v>
      </c>
      <c r="D6045" s="198">
        <v>9.01</v>
      </c>
    </row>
    <row r="6046" spans="1:4" ht="13.5">
      <c r="A6046" s="197">
        <v>96252</v>
      </c>
      <c r="B6046" s="197" t="s">
        <v>27820</v>
      </c>
      <c r="C6046" s="197" t="s">
        <v>102</v>
      </c>
      <c r="D6046" s="198">
        <v>8.42</v>
      </c>
    </row>
    <row r="6047" spans="1:4" ht="13.5">
      <c r="A6047" s="197">
        <v>96257</v>
      </c>
      <c r="B6047" s="197" t="s">
        <v>27821</v>
      </c>
      <c r="C6047" s="197" t="s">
        <v>102</v>
      </c>
      <c r="D6047" s="198">
        <v>21.77</v>
      </c>
    </row>
    <row r="6048" spans="1:4" ht="13.5">
      <c r="A6048" s="197">
        <v>96258</v>
      </c>
      <c r="B6048" s="197" t="s">
        <v>27822</v>
      </c>
      <c r="C6048" s="197" t="s">
        <v>102</v>
      </c>
      <c r="D6048" s="198">
        <v>20.95</v>
      </c>
    </row>
    <row r="6049" spans="1:4" ht="13.5">
      <c r="A6049" s="197">
        <v>96259</v>
      </c>
      <c r="B6049" s="197" t="s">
        <v>27823</v>
      </c>
      <c r="C6049" s="197" t="s">
        <v>102</v>
      </c>
      <c r="D6049" s="198">
        <v>17.39</v>
      </c>
    </row>
    <row r="6050" spans="1:4" ht="13.5">
      <c r="A6050" s="197">
        <v>96529</v>
      </c>
      <c r="B6050" s="197" t="s">
        <v>27824</v>
      </c>
      <c r="C6050" s="197" t="s">
        <v>102</v>
      </c>
      <c r="D6050" s="198">
        <v>25.36</v>
      </c>
    </row>
    <row r="6051" spans="1:4" ht="13.5">
      <c r="A6051" s="197">
        <v>96530</v>
      </c>
      <c r="B6051" s="197" t="s">
        <v>27825</v>
      </c>
      <c r="C6051" s="197" t="s">
        <v>102</v>
      </c>
      <c r="D6051" s="198">
        <v>29.9</v>
      </c>
    </row>
    <row r="6052" spans="1:4" ht="13.5">
      <c r="A6052" s="197">
        <v>96531</v>
      </c>
      <c r="B6052" s="197" t="s">
        <v>27826</v>
      </c>
      <c r="C6052" s="197" t="s">
        <v>102</v>
      </c>
      <c r="D6052" s="198">
        <v>25.47</v>
      </c>
    </row>
    <row r="6053" spans="1:4" ht="13.5">
      <c r="A6053" s="197">
        <v>96532</v>
      </c>
      <c r="B6053" s="197" t="s">
        <v>27827</v>
      </c>
      <c r="C6053" s="197" t="s">
        <v>102</v>
      </c>
      <c r="D6053" s="198">
        <v>33.19</v>
      </c>
    </row>
    <row r="6054" spans="1:4" ht="13.5">
      <c r="A6054" s="197">
        <v>96533</v>
      </c>
      <c r="B6054" s="197" t="s">
        <v>27828</v>
      </c>
      <c r="C6054" s="197" t="s">
        <v>102</v>
      </c>
      <c r="D6054" s="198">
        <v>38.03</v>
      </c>
    </row>
    <row r="6055" spans="1:4" ht="13.5">
      <c r="A6055" s="197">
        <v>96534</v>
      </c>
      <c r="B6055" s="197" t="s">
        <v>27829</v>
      </c>
      <c r="C6055" s="197" t="s">
        <v>102</v>
      </c>
      <c r="D6055" s="198">
        <v>18.52</v>
      </c>
    </row>
    <row r="6056" spans="1:4" ht="13.5">
      <c r="A6056" s="197">
        <v>96535</v>
      </c>
      <c r="B6056" s="197" t="s">
        <v>27830</v>
      </c>
      <c r="C6056" s="197" t="s">
        <v>102</v>
      </c>
      <c r="D6056" s="198">
        <v>19.11</v>
      </c>
    </row>
    <row r="6057" spans="1:4" ht="13.5">
      <c r="A6057" s="197">
        <v>96536</v>
      </c>
      <c r="B6057" s="197" t="s">
        <v>27831</v>
      </c>
      <c r="C6057" s="197" t="s">
        <v>102</v>
      </c>
      <c r="D6057" s="198">
        <v>20.82</v>
      </c>
    </row>
    <row r="6058" spans="1:4" ht="13.5">
      <c r="A6058" s="197">
        <v>96537</v>
      </c>
      <c r="B6058" s="197" t="s">
        <v>27832</v>
      </c>
      <c r="C6058" s="197" t="s">
        <v>102</v>
      </c>
      <c r="D6058" s="198">
        <v>27.46</v>
      </c>
    </row>
    <row r="6059" spans="1:4" ht="13.5">
      <c r="A6059" s="197">
        <v>96538</v>
      </c>
      <c r="B6059" s="197" t="s">
        <v>27833</v>
      </c>
      <c r="C6059" s="197" t="s">
        <v>102</v>
      </c>
      <c r="D6059" s="198">
        <v>28.05</v>
      </c>
    </row>
    <row r="6060" spans="1:4" ht="13.5">
      <c r="A6060" s="197">
        <v>96539</v>
      </c>
      <c r="B6060" s="197" t="s">
        <v>27834</v>
      </c>
      <c r="C6060" s="197" t="s">
        <v>102</v>
      </c>
      <c r="D6060" s="198">
        <v>29.77</v>
      </c>
    </row>
    <row r="6061" spans="1:4" ht="13.5">
      <c r="A6061" s="197">
        <v>96540</v>
      </c>
      <c r="B6061" s="197" t="s">
        <v>27835</v>
      </c>
      <c r="C6061" s="197" t="s">
        <v>102</v>
      </c>
      <c r="D6061" s="198">
        <v>37.14</v>
      </c>
    </row>
    <row r="6062" spans="1:4" ht="13.5">
      <c r="A6062" s="197">
        <v>96541</v>
      </c>
      <c r="B6062" s="197" t="s">
        <v>27836</v>
      </c>
      <c r="C6062" s="197" t="s">
        <v>102</v>
      </c>
      <c r="D6062" s="198">
        <v>38.03</v>
      </c>
    </row>
    <row r="6063" spans="1:4" ht="13.5">
      <c r="A6063" s="197">
        <v>96542</v>
      </c>
      <c r="B6063" s="197" t="s">
        <v>27837</v>
      </c>
      <c r="C6063" s="197" t="s">
        <v>102</v>
      </c>
      <c r="D6063" s="198">
        <v>39.44</v>
      </c>
    </row>
    <row r="6064" spans="1:4" ht="13.5">
      <c r="A6064" s="197">
        <v>96543</v>
      </c>
      <c r="B6064" s="197" t="s">
        <v>27838</v>
      </c>
      <c r="C6064" s="197" t="s">
        <v>102</v>
      </c>
      <c r="D6064" s="198">
        <v>43.36</v>
      </c>
    </row>
    <row r="6065" spans="1:4" ht="13.5">
      <c r="A6065" s="197">
        <v>97747</v>
      </c>
      <c r="B6065" s="197" t="s">
        <v>27839</v>
      </c>
      <c r="C6065" s="197" t="s">
        <v>102</v>
      </c>
      <c r="D6065" s="198">
        <v>44.25</v>
      </c>
    </row>
    <row r="6066" spans="1:4" ht="13.5">
      <c r="A6066" s="197">
        <v>101791</v>
      </c>
      <c r="B6066" s="197" t="s">
        <v>27840</v>
      </c>
      <c r="C6066" s="197" t="s">
        <v>102</v>
      </c>
      <c r="D6066" s="198">
        <v>45.66</v>
      </c>
    </row>
    <row r="6067" spans="1:4" ht="13.5">
      <c r="A6067" s="197">
        <v>101792</v>
      </c>
      <c r="B6067" s="197" t="s">
        <v>27841</v>
      </c>
      <c r="C6067" s="197" t="s">
        <v>102</v>
      </c>
      <c r="D6067" s="198">
        <v>19.3</v>
      </c>
    </row>
    <row r="6068" spans="1:4" ht="13.5">
      <c r="A6068" s="197">
        <v>101793</v>
      </c>
      <c r="B6068" s="197" t="s">
        <v>27842</v>
      </c>
      <c r="C6068" s="197" t="s">
        <v>102</v>
      </c>
      <c r="D6068" s="198">
        <v>19.89</v>
      </c>
    </row>
    <row r="6069" spans="1:4" ht="13.5">
      <c r="A6069" s="197">
        <v>101969</v>
      </c>
      <c r="B6069" s="197" t="s">
        <v>27843</v>
      </c>
      <c r="C6069" s="197" t="s">
        <v>102</v>
      </c>
      <c r="D6069" s="198">
        <v>20.18</v>
      </c>
    </row>
    <row r="6070" spans="1:4" ht="13.5">
      <c r="A6070" s="197">
        <v>101971</v>
      </c>
      <c r="B6070" s="197" t="s">
        <v>27844</v>
      </c>
      <c r="C6070" s="197" t="s">
        <v>102</v>
      </c>
      <c r="D6070" s="198">
        <v>26.85</v>
      </c>
    </row>
    <row r="6071" spans="1:4" ht="13.5">
      <c r="A6071" s="197">
        <v>101973</v>
      </c>
      <c r="B6071" s="197" t="s">
        <v>27845</v>
      </c>
      <c r="C6071" s="197" t="s">
        <v>102</v>
      </c>
      <c r="D6071" s="198">
        <v>28.02</v>
      </c>
    </row>
    <row r="6072" spans="1:4" ht="13.5">
      <c r="A6072" s="197">
        <v>101974</v>
      </c>
      <c r="B6072" s="197" t="s">
        <v>27846</v>
      </c>
      <c r="C6072" s="197" t="s">
        <v>102</v>
      </c>
      <c r="D6072" s="198">
        <v>28.84</v>
      </c>
    </row>
    <row r="6073" spans="1:4" ht="13.5">
      <c r="A6073" s="197">
        <v>101975</v>
      </c>
      <c r="B6073" s="197" t="s">
        <v>27847</v>
      </c>
      <c r="C6073" s="197" t="s">
        <v>102</v>
      </c>
      <c r="D6073" s="198">
        <v>30.56</v>
      </c>
    </row>
    <row r="6074" spans="1:4" ht="13.5">
      <c r="A6074" s="197">
        <v>101977</v>
      </c>
      <c r="B6074" s="197" t="s">
        <v>27848</v>
      </c>
      <c r="C6074" s="197" t="s">
        <v>102</v>
      </c>
      <c r="D6074" s="198">
        <v>32.56</v>
      </c>
    </row>
    <row r="6075" spans="1:4" ht="13.5">
      <c r="A6075" s="197">
        <v>101980</v>
      </c>
      <c r="B6075" s="197" t="s">
        <v>27849</v>
      </c>
      <c r="C6075" s="197" t="s">
        <v>102</v>
      </c>
      <c r="D6075" s="198">
        <v>33.979999999999997</v>
      </c>
    </row>
    <row r="6076" spans="1:4" ht="13.5">
      <c r="A6076" s="197">
        <v>101981</v>
      </c>
      <c r="B6076" s="197" t="s">
        <v>27850</v>
      </c>
      <c r="C6076" s="197" t="s">
        <v>102</v>
      </c>
      <c r="D6076" s="198">
        <v>37.28</v>
      </c>
    </row>
    <row r="6077" spans="1:4" ht="13.5">
      <c r="A6077" s="197">
        <v>101982</v>
      </c>
      <c r="B6077" s="197" t="s">
        <v>27851</v>
      </c>
      <c r="C6077" s="197" t="s">
        <v>102</v>
      </c>
      <c r="D6077" s="198">
        <v>39.81</v>
      </c>
    </row>
    <row r="6078" spans="1:4" ht="13.5">
      <c r="A6078" s="197">
        <v>101983</v>
      </c>
      <c r="B6078" s="197" t="s">
        <v>27852</v>
      </c>
      <c r="C6078" s="197" t="s">
        <v>102</v>
      </c>
      <c r="D6078" s="198">
        <v>40.99</v>
      </c>
    </row>
    <row r="6079" spans="1:4" ht="13.5">
      <c r="A6079" s="197">
        <v>101985</v>
      </c>
      <c r="B6079" s="197" t="s">
        <v>27853</v>
      </c>
      <c r="C6079" s="197" t="s">
        <v>102</v>
      </c>
      <c r="D6079" s="198">
        <v>41.03</v>
      </c>
    </row>
    <row r="6080" spans="1:4" ht="13.5">
      <c r="A6080" s="197">
        <v>101986</v>
      </c>
      <c r="B6080" s="197" t="s">
        <v>27854</v>
      </c>
      <c r="C6080" s="197" t="s">
        <v>102</v>
      </c>
      <c r="D6080" s="198">
        <v>46.07</v>
      </c>
    </row>
    <row r="6081" spans="1:4" ht="13.5">
      <c r="A6081" s="197">
        <v>101987</v>
      </c>
      <c r="B6081" s="197" t="s">
        <v>27855</v>
      </c>
      <c r="C6081" s="197" t="s">
        <v>102</v>
      </c>
      <c r="D6081" s="198">
        <v>36.76</v>
      </c>
    </row>
    <row r="6082" spans="1:4" ht="13.5">
      <c r="A6082" s="197">
        <v>101988</v>
      </c>
      <c r="B6082" s="197" t="s">
        <v>27856</v>
      </c>
      <c r="C6082" s="197" t="s">
        <v>102</v>
      </c>
      <c r="D6082" s="198">
        <v>41.8</v>
      </c>
    </row>
    <row r="6083" spans="1:4" ht="13.5">
      <c r="A6083" s="197">
        <v>101989</v>
      </c>
      <c r="B6083" s="197" t="s">
        <v>27857</v>
      </c>
      <c r="C6083" s="197" t="s">
        <v>102</v>
      </c>
      <c r="D6083" s="198">
        <v>35.24</v>
      </c>
    </row>
    <row r="6084" spans="1:4" ht="13.5">
      <c r="A6084" s="197">
        <v>101990</v>
      </c>
      <c r="B6084" s="197" t="s">
        <v>27858</v>
      </c>
      <c r="C6084" s="197" t="s">
        <v>102</v>
      </c>
      <c r="D6084" s="198">
        <v>40.28</v>
      </c>
    </row>
    <row r="6085" spans="1:4" ht="13.5">
      <c r="A6085" s="197">
        <v>101991</v>
      </c>
      <c r="B6085" s="197" t="s">
        <v>27859</v>
      </c>
      <c r="C6085" s="197" t="s">
        <v>102</v>
      </c>
      <c r="D6085" s="198">
        <v>30.97</v>
      </c>
    </row>
    <row r="6086" spans="1:4" ht="13.5">
      <c r="A6086" s="197">
        <v>101992</v>
      </c>
      <c r="B6086" s="197" t="s">
        <v>27860</v>
      </c>
      <c r="C6086" s="197" t="s">
        <v>102</v>
      </c>
      <c r="D6086" s="198">
        <v>36.01</v>
      </c>
    </row>
    <row r="6087" spans="1:4" ht="13.5">
      <c r="A6087" s="197">
        <v>101993</v>
      </c>
      <c r="B6087" s="197" t="s">
        <v>27861</v>
      </c>
      <c r="C6087" s="197" t="s">
        <v>102</v>
      </c>
      <c r="D6087" s="198">
        <v>71.34</v>
      </c>
    </row>
    <row r="6088" spans="1:4" ht="13.5">
      <c r="A6088" s="197">
        <v>101994</v>
      </c>
      <c r="B6088" s="197" t="s">
        <v>27862</v>
      </c>
      <c r="C6088" s="197" t="s">
        <v>102</v>
      </c>
      <c r="D6088" s="198">
        <v>67.680000000000007</v>
      </c>
    </row>
    <row r="6089" spans="1:4" ht="13.5">
      <c r="A6089" s="197">
        <v>101995</v>
      </c>
      <c r="B6089" s="197" t="s">
        <v>27863</v>
      </c>
      <c r="C6089" s="197" t="s">
        <v>102</v>
      </c>
      <c r="D6089" s="198">
        <v>66.38</v>
      </c>
    </row>
    <row r="6090" spans="1:4" ht="13.5">
      <c r="A6090" s="197">
        <v>101996</v>
      </c>
      <c r="B6090" s="197" t="s">
        <v>27864</v>
      </c>
      <c r="C6090" s="197" t="s">
        <v>102</v>
      </c>
      <c r="D6090" s="198">
        <v>62.73</v>
      </c>
    </row>
    <row r="6091" spans="1:4" ht="13.5">
      <c r="A6091" s="197">
        <v>101997</v>
      </c>
      <c r="B6091" s="197" t="s">
        <v>27865</v>
      </c>
      <c r="C6091" s="197" t="s">
        <v>102</v>
      </c>
      <c r="D6091" s="198">
        <v>22.69</v>
      </c>
    </row>
    <row r="6092" spans="1:4" ht="13.5">
      <c r="A6092" s="197">
        <v>101998</v>
      </c>
      <c r="B6092" s="197" t="s">
        <v>27866</v>
      </c>
      <c r="C6092" s="197" t="s">
        <v>102</v>
      </c>
      <c r="D6092" s="198">
        <v>28.34</v>
      </c>
    </row>
    <row r="6093" spans="1:4" ht="13.5">
      <c r="A6093" s="197">
        <v>101999</v>
      </c>
      <c r="B6093" s="197" t="s">
        <v>27867</v>
      </c>
      <c r="C6093" s="197" t="s">
        <v>102</v>
      </c>
      <c r="D6093" s="198">
        <v>31.19</v>
      </c>
    </row>
    <row r="6094" spans="1:4" ht="13.5">
      <c r="A6094" s="197">
        <v>102000</v>
      </c>
      <c r="B6094" s="197" t="s">
        <v>27868</v>
      </c>
      <c r="C6094" s="197" t="s">
        <v>102</v>
      </c>
      <c r="D6094" s="198">
        <v>24.09</v>
      </c>
    </row>
    <row r="6095" spans="1:4" ht="13.5">
      <c r="A6095" s="197">
        <v>102001</v>
      </c>
      <c r="B6095" s="197" t="s">
        <v>27869</v>
      </c>
      <c r="C6095" s="197" t="s">
        <v>102</v>
      </c>
      <c r="D6095" s="198">
        <v>26.94</v>
      </c>
    </row>
    <row r="6096" spans="1:4" ht="13.5">
      <c r="A6096" s="197">
        <v>102002</v>
      </c>
      <c r="B6096" s="197" t="s">
        <v>27870</v>
      </c>
      <c r="C6096" s="197" t="s">
        <v>102</v>
      </c>
      <c r="D6096" s="198">
        <v>22.54</v>
      </c>
    </row>
    <row r="6097" spans="1:4" ht="13.5">
      <c r="A6097" s="197">
        <v>102003</v>
      </c>
      <c r="B6097" s="197" t="s">
        <v>27871</v>
      </c>
      <c r="C6097" s="197" t="s">
        <v>102</v>
      </c>
      <c r="D6097" s="198">
        <v>25.39</v>
      </c>
    </row>
    <row r="6098" spans="1:4" ht="13.5">
      <c r="A6098" s="197">
        <v>102004</v>
      </c>
      <c r="B6098" s="197" t="s">
        <v>27872</v>
      </c>
      <c r="C6098" s="197" t="s">
        <v>102</v>
      </c>
      <c r="D6098" s="198">
        <v>18.27</v>
      </c>
    </row>
    <row r="6099" spans="1:4" ht="13.5">
      <c r="A6099" s="197">
        <v>102005</v>
      </c>
      <c r="B6099" s="197" t="s">
        <v>27873</v>
      </c>
      <c r="C6099" s="197" t="s">
        <v>102</v>
      </c>
      <c r="D6099" s="198">
        <v>21.12</v>
      </c>
    </row>
    <row r="6100" spans="1:4" ht="13.5">
      <c r="A6100" s="197">
        <v>102006</v>
      </c>
      <c r="B6100" s="197" t="s">
        <v>27874</v>
      </c>
      <c r="C6100" s="197" t="s">
        <v>102</v>
      </c>
      <c r="D6100" s="198">
        <v>44.19</v>
      </c>
    </row>
    <row r="6101" spans="1:4" ht="13.5">
      <c r="A6101" s="197">
        <v>102007</v>
      </c>
      <c r="B6101" s="197" t="s">
        <v>27875</v>
      </c>
      <c r="C6101" s="197" t="s">
        <v>102</v>
      </c>
      <c r="D6101" s="198">
        <v>40.549999999999997</v>
      </c>
    </row>
    <row r="6102" spans="1:4" ht="13.5">
      <c r="A6102" s="197">
        <v>102008</v>
      </c>
      <c r="B6102" s="197" t="s">
        <v>27876</v>
      </c>
      <c r="C6102" s="197" t="s">
        <v>102</v>
      </c>
      <c r="D6102" s="198">
        <v>39.22</v>
      </c>
    </row>
    <row r="6103" spans="1:4" ht="13.5">
      <c r="A6103" s="197">
        <v>102009</v>
      </c>
      <c r="B6103" s="197" t="s">
        <v>27877</v>
      </c>
      <c r="C6103" s="197" t="s">
        <v>102</v>
      </c>
      <c r="D6103" s="198">
        <v>35.57</v>
      </c>
    </row>
    <row r="6104" spans="1:4" ht="13.5">
      <c r="A6104" s="197">
        <v>102010</v>
      </c>
      <c r="B6104" s="197" t="s">
        <v>27878</v>
      </c>
      <c r="C6104" s="197" t="s">
        <v>102</v>
      </c>
      <c r="D6104" s="198">
        <v>39.56</v>
      </c>
    </row>
    <row r="6105" spans="1:4" ht="13.5">
      <c r="A6105" s="197">
        <v>102011</v>
      </c>
      <c r="B6105" s="197" t="s">
        <v>27879</v>
      </c>
      <c r="C6105" s="197" t="s">
        <v>102</v>
      </c>
      <c r="D6105" s="198">
        <v>60.96</v>
      </c>
    </row>
    <row r="6106" spans="1:4" ht="13.5">
      <c r="A6106" s="197">
        <v>102012</v>
      </c>
      <c r="B6106" s="197" t="s">
        <v>27880</v>
      </c>
      <c r="C6106" s="197" t="s">
        <v>102</v>
      </c>
      <c r="D6106" s="198">
        <v>65.17</v>
      </c>
    </row>
    <row r="6107" spans="1:4" ht="13.5">
      <c r="A6107" s="197">
        <v>102013</v>
      </c>
      <c r="B6107" s="197" t="s">
        <v>27881</v>
      </c>
      <c r="C6107" s="197" t="s">
        <v>102</v>
      </c>
      <c r="D6107" s="198">
        <v>83.12</v>
      </c>
    </row>
    <row r="6108" spans="1:4" ht="13.5">
      <c r="A6108" s="197">
        <v>102014</v>
      </c>
      <c r="B6108" s="197" t="s">
        <v>27882</v>
      </c>
      <c r="C6108" s="197" t="s">
        <v>102</v>
      </c>
      <c r="D6108" s="198">
        <v>70.540000000000006</v>
      </c>
    </row>
    <row r="6109" spans="1:4" ht="13.5">
      <c r="A6109" s="197">
        <v>102015</v>
      </c>
      <c r="B6109" s="197" t="s">
        <v>27883</v>
      </c>
      <c r="C6109" s="197" t="s">
        <v>102</v>
      </c>
      <c r="D6109" s="198">
        <v>76.180000000000007</v>
      </c>
    </row>
    <row r="6110" spans="1:4" ht="13.5">
      <c r="A6110" s="197">
        <v>102016</v>
      </c>
      <c r="B6110" s="197" t="s">
        <v>27884</v>
      </c>
      <c r="C6110" s="197" t="s">
        <v>102</v>
      </c>
      <c r="D6110" s="198">
        <v>102.65</v>
      </c>
    </row>
    <row r="6111" spans="1:4" ht="13.5">
      <c r="A6111" s="197">
        <v>102017</v>
      </c>
      <c r="B6111" s="197" t="s">
        <v>27885</v>
      </c>
      <c r="C6111" s="197" t="s">
        <v>102</v>
      </c>
      <c r="D6111" s="198">
        <v>80.12</v>
      </c>
    </row>
    <row r="6112" spans="1:4" ht="13.5">
      <c r="A6112" s="197">
        <v>102036</v>
      </c>
      <c r="B6112" s="197" t="s">
        <v>27886</v>
      </c>
      <c r="C6112" s="197" t="s">
        <v>102</v>
      </c>
      <c r="D6112" s="198">
        <v>87.2</v>
      </c>
    </row>
    <row r="6113" spans="1:4" ht="13.5">
      <c r="A6113" s="197">
        <v>102037</v>
      </c>
      <c r="B6113" s="197" t="s">
        <v>27887</v>
      </c>
      <c r="C6113" s="197" t="s">
        <v>102</v>
      </c>
      <c r="D6113" s="198">
        <v>122.17</v>
      </c>
    </row>
    <row r="6114" spans="1:4" ht="13.5">
      <c r="A6114" s="197">
        <v>102038</v>
      </c>
      <c r="B6114" s="197" t="s">
        <v>27888</v>
      </c>
      <c r="C6114" s="197" t="s">
        <v>102</v>
      </c>
      <c r="D6114" s="198">
        <v>103.78</v>
      </c>
    </row>
    <row r="6115" spans="1:4" ht="13.5">
      <c r="A6115" s="197">
        <v>102039</v>
      </c>
      <c r="B6115" s="197" t="s">
        <v>27889</v>
      </c>
      <c r="C6115" s="197" t="s">
        <v>102</v>
      </c>
      <c r="D6115" s="198">
        <v>111.57</v>
      </c>
    </row>
    <row r="6116" spans="1:4" ht="13.5">
      <c r="A6116" s="197">
        <v>102040</v>
      </c>
      <c r="B6116" s="197" t="s">
        <v>27890</v>
      </c>
      <c r="C6116" s="197" t="s">
        <v>102</v>
      </c>
      <c r="D6116" s="198">
        <v>145.9</v>
      </c>
    </row>
    <row r="6117" spans="1:4" ht="13.5">
      <c r="A6117" s="197">
        <v>102041</v>
      </c>
      <c r="B6117" s="197" t="s">
        <v>27891</v>
      </c>
      <c r="C6117" s="197" t="s">
        <v>102</v>
      </c>
      <c r="D6117" s="198">
        <v>39.9</v>
      </c>
    </row>
    <row r="6118" spans="1:4" ht="13.5">
      <c r="A6118" s="197">
        <v>102042</v>
      </c>
      <c r="B6118" s="197" t="s">
        <v>137</v>
      </c>
      <c r="C6118" s="197" t="s">
        <v>102</v>
      </c>
      <c r="D6118" s="198">
        <v>43.82</v>
      </c>
    </row>
    <row r="6119" spans="1:4" ht="13.5">
      <c r="A6119" s="197">
        <v>102043</v>
      </c>
      <c r="B6119" s="197" t="s">
        <v>27892</v>
      </c>
      <c r="C6119" s="197" t="s">
        <v>102</v>
      </c>
      <c r="D6119" s="198">
        <v>60.11</v>
      </c>
    </row>
    <row r="6120" spans="1:4" ht="13.5">
      <c r="A6120" s="197">
        <v>102044</v>
      </c>
      <c r="B6120" s="197" t="s">
        <v>27893</v>
      </c>
      <c r="C6120" s="197" t="s">
        <v>102</v>
      </c>
      <c r="D6120" s="198">
        <v>49.14</v>
      </c>
    </row>
    <row r="6121" spans="1:4" ht="13.5">
      <c r="A6121" s="197">
        <v>102045</v>
      </c>
      <c r="B6121" s="197" t="s">
        <v>27894</v>
      </c>
      <c r="C6121" s="197" t="s">
        <v>102</v>
      </c>
      <c r="D6121" s="198">
        <v>54.41</v>
      </c>
    </row>
    <row r="6122" spans="1:4" ht="13.5">
      <c r="A6122" s="197">
        <v>102046</v>
      </c>
      <c r="B6122" s="197" t="s">
        <v>27895</v>
      </c>
      <c r="C6122" s="197" t="s">
        <v>102</v>
      </c>
      <c r="D6122" s="198">
        <v>78.64</v>
      </c>
    </row>
    <row r="6123" spans="1:4" ht="13.5">
      <c r="A6123" s="197">
        <v>102047</v>
      </c>
      <c r="B6123" s="197" t="s">
        <v>27896</v>
      </c>
      <c r="C6123" s="197" t="s">
        <v>102</v>
      </c>
      <c r="D6123" s="198">
        <v>58.38</v>
      </c>
    </row>
    <row r="6124" spans="1:4" ht="13.5">
      <c r="A6124" s="197">
        <v>102048</v>
      </c>
      <c r="B6124" s="197" t="s">
        <v>27897</v>
      </c>
      <c r="C6124" s="197" t="s">
        <v>102</v>
      </c>
      <c r="D6124" s="198">
        <v>64.989999999999995</v>
      </c>
    </row>
    <row r="6125" spans="1:4" ht="13.5">
      <c r="A6125" s="197">
        <v>102049</v>
      </c>
      <c r="B6125" s="197" t="s">
        <v>27898</v>
      </c>
      <c r="C6125" s="197" t="s">
        <v>102</v>
      </c>
      <c r="D6125" s="198">
        <v>97.18</v>
      </c>
    </row>
    <row r="6126" spans="1:4" ht="13.5">
      <c r="A6126" s="197">
        <v>102050</v>
      </c>
      <c r="B6126" s="197" t="s">
        <v>27899</v>
      </c>
      <c r="C6126" s="197" t="s">
        <v>102</v>
      </c>
      <c r="D6126" s="198">
        <v>67.31</v>
      </c>
    </row>
    <row r="6127" spans="1:4" ht="13.5">
      <c r="A6127" s="197">
        <v>102051</v>
      </c>
      <c r="B6127" s="197" t="s">
        <v>27900</v>
      </c>
      <c r="C6127" s="197" t="s">
        <v>102</v>
      </c>
      <c r="D6127" s="198">
        <v>74.59</v>
      </c>
    </row>
    <row r="6128" spans="1:4" ht="13.5">
      <c r="A6128" s="197">
        <v>102052</v>
      </c>
      <c r="B6128" s="197" t="s">
        <v>27901</v>
      </c>
      <c r="C6128" s="197" t="s">
        <v>102</v>
      </c>
      <c r="D6128" s="198">
        <v>105.9</v>
      </c>
    </row>
    <row r="6129" spans="1:4" ht="13.5">
      <c r="A6129" s="197">
        <v>102059</v>
      </c>
      <c r="B6129" s="197" t="s">
        <v>27902</v>
      </c>
      <c r="C6129" s="197" t="s">
        <v>102</v>
      </c>
      <c r="D6129" s="198">
        <v>98.07</v>
      </c>
    </row>
    <row r="6130" spans="1:4" ht="13.5">
      <c r="A6130" s="197">
        <v>102060</v>
      </c>
      <c r="B6130" s="197" t="s">
        <v>27903</v>
      </c>
      <c r="C6130" s="197" t="s">
        <v>102</v>
      </c>
      <c r="D6130" s="198">
        <v>101.99</v>
      </c>
    </row>
    <row r="6131" spans="1:4" ht="13.5">
      <c r="A6131" s="197">
        <v>102061</v>
      </c>
      <c r="B6131" s="197" t="s">
        <v>27904</v>
      </c>
      <c r="C6131" s="197" t="s">
        <v>102</v>
      </c>
      <c r="D6131" s="198">
        <v>117.74</v>
      </c>
    </row>
    <row r="6132" spans="1:4" ht="13.5">
      <c r="A6132" s="197">
        <v>102062</v>
      </c>
      <c r="B6132" s="197" t="s">
        <v>27905</v>
      </c>
      <c r="C6132" s="197" t="s">
        <v>102</v>
      </c>
      <c r="D6132" s="198">
        <v>107.3</v>
      </c>
    </row>
    <row r="6133" spans="1:4" ht="13.5">
      <c r="A6133" s="197">
        <v>102063</v>
      </c>
      <c r="B6133" s="197" t="s">
        <v>27906</v>
      </c>
      <c r="C6133" s="197" t="s">
        <v>102</v>
      </c>
      <c r="D6133" s="198">
        <v>112.57</v>
      </c>
    </row>
    <row r="6134" spans="1:4" ht="13.5">
      <c r="A6134" s="197">
        <v>102064</v>
      </c>
      <c r="B6134" s="197" t="s">
        <v>27907</v>
      </c>
      <c r="C6134" s="197" t="s">
        <v>102</v>
      </c>
      <c r="D6134" s="198">
        <v>136.26</v>
      </c>
    </row>
    <row r="6135" spans="1:4" ht="13.5">
      <c r="A6135" s="197">
        <v>102065</v>
      </c>
      <c r="B6135" s="197" t="s">
        <v>27908</v>
      </c>
      <c r="C6135" s="197" t="s">
        <v>102</v>
      </c>
      <c r="D6135" s="198">
        <v>116</v>
      </c>
    </row>
    <row r="6136" spans="1:4" ht="13.5">
      <c r="A6136" s="197">
        <v>102066</v>
      </c>
      <c r="B6136" s="197" t="s">
        <v>27909</v>
      </c>
      <c r="C6136" s="197" t="s">
        <v>102</v>
      </c>
      <c r="D6136" s="198">
        <v>122.61</v>
      </c>
    </row>
    <row r="6137" spans="1:4" ht="13.5">
      <c r="A6137" s="197">
        <v>102067</v>
      </c>
      <c r="B6137" s="197" t="s">
        <v>27910</v>
      </c>
      <c r="C6137" s="197" t="s">
        <v>102</v>
      </c>
      <c r="D6137" s="198">
        <v>154.80000000000001</v>
      </c>
    </row>
    <row r="6138" spans="1:4" ht="13.5">
      <c r="A6138" s="197">
        <v>102068</v>
      </c>
      <c r="B6138" s="197" t="s">
        <v>27911</v>
      </c>
      <c r="C6138" s="197" t="s">
        <v>102</v>
      </c>
      <c r="D6138" s="198">
        <v>168.65</v>
      </c>
    </row>
    <row r="6139" spans="1:4" ht="13.5">
      <c r="A6139" s="197">
        <v>102069</v>
      </c>
      <c r="B6139" s="197" t="s">
        <v>27912</v>
      </c>
      <c r="C6139" s="197" t="s">
        <v>102</v>
      </c>
      <c r="D6139" s="198">
        <v>175.93</v>
      </c>
    </row>
    <row r="6140" spans="1:4" ht="13.5">
      <c r="A6140" s="197">
        <v>102070</v>
      </c>
      <c r="B6140" s="197" t="s">
        <v>27913</v>
      </c>
      <c r="C6140" s="197" t="s">
        <v>102</v>
      </c>
      <c r="D6140" s="198">
        <v>206.7</v>
      </c>
    </row>
    <row r="6141" spans="1:4" ht="13.5">
      <c r="A6141" s="197">
        <v>102071</v>
      </c>
      <c r="B6141" s="197" t="s">
        <v>27914</v>
      </c>
      <c r="C6141" s="197" t="s">
        <v>102</v>
      </c>
      <c r="D6141" s="198">
        <v>76.47</v>
      </c>
    </row>
    <row r="6142" spans="1:4" ht="13.5">
      <c r="A6142" s="197">
        <v>102072</v>
      </c>
      <c r="B6142" s="197" t="s">
        <v>27915</v>
      </c>
      <c r="C6142" s="197" t="s">
        <v>102</v>
      </c>
      <c r="D6142" s="198">
        <v>81.290000000000006</v>
      </c>
    </row>
    <row r="6143" spans="1:4" ht="13.5">
      <c r="A6143" s="197">
        <v>102073</v>
      </c>
      <c r="B6143" s="197" t="s">
        <v>27916</v>
      </c>
      <c r="C6143" s="197" t="s">
        <v>102</v>
      </c>
      <c r="D6143" s="198">
        <v>102.84</v>
      </c>
    </row>
    <row r="6144" spans="1:4" ht="13.5">
      <c r="A6144" s="197">
        <v>102074</v>
      </c>
      <c r="B6144" s="197" t="s">
        <v>27917</v>
      </c>
      <c r="C6144" s="197" t="s">
        <v>102</v>
      </c>
      <c r="D6144" s="198">
        <v>86.8</v>
      </c>
    </row>
    <row r="6145" spans="1:4" ht="13.5">
      <c r="A6145" s="197">
        <v>102075</v>
      </c>
      <c r="B6145" s="197" t="s">
        <v>27918</v>
      </c>
      <c r="C6145" s="197" t="s">
        <v>102</v>
      </c>
      <c r="D6145" s="198">
        <v>93.25</v>
      </c>
    </row>
    <row r="6146" spans="1:4" ht="13.5">
      <c r="A6146" s="197">
        <v>102076</v>
      </c>
      <c r="B6146" s="197" t="s">
        <v>27919</v>
      </c>
      <c r="C6146" s="197" t="s">
        <v>102</v>
      </c>
      <c r="D6146" s="198">
        <v>124.49</v>
      </c>
    </row>
    <row r="6147" spans="1:4" ht="13.5">
      <c r="A6147" s="197">
        <v>102077</v>
      </c>
      <c r="B6147" s="197" t="s">
        <v>27920</v>
      </c>
      <c r="C6147" s="197" t="s">
        <v>102</v>
      </c>
      <c r="D6147" s="198">
        <v>163.61000000000001</v>
      </c>
    </row>
    <row r="6148" spans="1:4" ht="13.5">
      <c r="A6148" s="197">
        <v>102078</v>
      </c>
      <c r="B6148" s="197" t="s">
        <v>27921</v>
      </c>
      <c r="C6148" s="197" t="s">
        <v>102</v>
      </c>
      <c r="D6148" s="198">
        <v>113.9</v>
      </c>
    </row>
    <row r="6149" spans="1:4" ht="13.5">
      <c r="A6149" s="197">
        <v>102079</v>
      </c>
      <c r="B6149" s="197" t="s">
        <v>27922</v>
      </c>
      <c r="C6149" s="197" t="s">
        <v>102</v>
      </c>
      <c r="D6149" s="198">
        <v>154.80000000000001</v>
      </c>
    </row>
    <row r="6150" spans="1:4" ht="13.5">
      <c r="A6150" s="197">
        <v>102080</v>
      </c>
      <c r="B6150" s="197" t="s">
        <v>27923</v>
      </c>
      <c r="C6150" s="197" t="s">
        <v>102</v>
      </c>
      <c r="D6150" s="198">
        <v>105.97</v>
      </c>
    </row>
    <row r="6151" spans="1:4" ht="13.5">
      <c r="A6151" s="197">
        <v>102086</v>
      </c>
      <c r="B6151" s="197" t="s">
        <v>27924</v>
      </c>
      <c r="C6151" s="197" t="s">
        <v>102</v>
      </c>
      <c r="D6151" s="198">
        <v>171.81</v>
      </c>
    </row>
    <row r="6152" spans="1:4" ht="13.5">
      <c r="A6152" s="197">
        <v>102087</v>
      </c>
      <c r="B6152" s="197" t="s">
        <v>27925</v>
      </c>
      <c r="C6152" s="197" t="s">
        <v>102</v>
      </c>
      <c r="D6152" s="198">
        <v>120.35</v>
      </c>
    </row>
    <row r="6153" spans="1:4" ht="13.5">
      <c r="A6153" s="197">
        <v>102088</v>
      </c>
      <c r="B6153" s="197" t="s">
        <v>27926</v>
      </c>
      <c r="C6153" s="197" t="s">
        <v>102</v>
      </c>
      <c r="D6153" s="198">
        <v>160.82</v>
      </c>
    </row>
    <row r="6154" spans="1:4" ht="13.5">
      <c r="A6154" s="197">
        <v>102089</v>
      </c>
      <c r="B6154" s="197" t="s">
        <v>27927</v>
      </c>
      <c r="C6154" s="197" t="s">
        <v>102</v>
      </c>
      <c r="D6154" s="198">
        <v>110.22</v>
      </c>
    </row>
    <row r="6155" spans="1:4" ht="13.5">
      <c r="A6155" s="197">
        <v>102090</v>
      </c>
      <c r="B6155" s="197" t="s">
        <v>27928</v>
      </c>
      <c r="C6155" s="197" t="s">
        <v>102</v>
      </c>
      <c r="D6155" s="198">
        <v>177.17</v>
      </c>
    </row>
    <row r="6156" spans="1:4" ht="13.5">
      <c r="A6156" s="197">
        <v>102091</v>
      </c>
      <c r="B6156" s="197" t="s">
        <v>27929</v>
      </c>
      <c r="C6156" s="197" t="s">
        <v>102</v>
      </c>
      <c r="D6156" s="198">
        <v>133.1</v>
      </c>
    </row>
    <row r="6157" spans="1:4" ht="13.5">
      <c r="A6157" s="197">
        <v>103760</v>
      </c>
      <c r="B6157" s="197" t="s">
        <v>27930</v>
      </c>
      <c r="C6157" s="197" t="s">
        <v>102</v>
      </c>
      <c r="D6157" s="198">
        <v>160.4</v>
      </c>
    </row>
    <row r="6158" spans="1:4" ht="13.5">
      <c r="A6158" s="197">
        <v>103761</v>
      </c>
      <c r="B6158" s="197" t="s">
        <v>27931</v>
      </c>
      <c r="C6158" s="197" t="s">
        <v>102</v>
      </c>
      <c r="D6158" s="198">
        <v>117.25</v>
      </c>
    </row>
    <row r="6159" spans="1:4" ht="13.5">
      <c r="A6159" s="197">
        <v>103762</v>
      </c>
      <c r="B6159" s="197" t="s">
        <v>27932</v>
      </c>
      <c r="C6159" s="197" t="s">
        <v>102</v>
      </c>
      <c r="D6159" s="198">
        <v>178.44</v>
      </c>
    </row>
    <row r="6160" spans="1:4" ht="13.5">
      <c r="A6160" s="197">
        <v>103763</v>
      </c>
      <c r="B6160" s="197" t="s">
        <v>27933</v>
      </c>
      <c r="C6160" s="197" t="s">
        <v>102</v>
      </c>
      <c r="D6160" s="198">
        <v>128.72</v>
      </c>
    </row>
    <row r="6161" spans="1:4" ht="13.5">
      <c r="A6161" s="197">
        <v>89996</v>
      </c>
      <c r="B6161" s="197" t="s">
        <v>27934</v>
      </c>
      <c r="C6161" s="197" t="s">
        <v>102</v>
      </c>
      <c r="D6161" s="198">
        <v>167.96</v>
      </c>
    </row>
    <row r="6162" spans="1:4" ht="13.5">
      <c r="A6162" s="197">
        <v>89997</v>
      </c>
      <c r="B6162" s="197" t="s">
        <v>27935</v>
      </c>
      <c r="C6162" s="197" t="s">
        <v>102</v>
      </c>
      <c r="D6162" s="198">
        <v>119.13</v>
      </c>
    </row>
    <row r="6163" spans="1:4" ht="13.5">
      <c r="A6163" s="197">
        <v>89998</v>
      </c>
      <c r="B6163" s="197" t="s">
        <v>27936</v>
      </c>
      <c r="C6163" s="197" t="s">
        <v>102</v>
      </c>
      <c r="D6163" s="198">
        <v>186.66</v>
      </c>
    </row>
    <row r="6164" spans="1:4" ht="13.5">
      <c r="A6164" s="197">
        <v>89999</v>
      </c>
      <c r="B6164" s="197" t="s">
        <v>27937</v>
      </c>
      <c r="C6164" s="197" t="s">
        <v>102</v>
      </c>
      <c r="D6164" s="198">
        <v>135.19999999999999</v>
      </c>
    </row>
    <row r="6165" spans="1:4" ht="13.5">
      <c r="A6165" s="197">
        <v>90000</v>
      </c>
      <c r="B6165" s="197" t="s">
        <v>27938</v>
      </c>
      <c r="C6165" s="197" t="s">
        <v>102</v>
      </c>
      <c r="D6165" s="198">
        <v>173.94</v>
      </c>
    </row>
    <row r="6166" spans="1:4" ht="13.5">
      <c r="A6166" s="197">
        <v>91593</v>
      </c>
      <c r="B6166" s="197" t="s">
        <v>27939</v>
      </c>
      <c r="C6166" s="197" t="s">
        <v>102</v>
      </c>
      <c r="D6166" s="198">
        <v>123.35</v>
      </c>
    </row>
    <row r="6167" spans="1:4" ht="13.5">
      <c r="A6167" s="197">
        <v>91594</v>
      </c>
      <c r="B6167" s="197" t="s">
        <v>27940</v>
      </c>
      <c r="C6167" s="197" t="s">
        <v>102</v>
      </c>
      <c r="D6167" s="198">
        <v>191.99</v>
      </c>
    </row>
    <row r="6168" spans="1:4" ht="13.5">
      <c r="A6168" s="197">
        <v>91595</v>
      </c>
      <c r="B6168" s="197" t="s">
        <v>27941</v>
      </c>
      <c r="C6168" s="197" t="s">
        <v>102</v>
      </c>
      <c r="D6168" s="198">
        <v>147.94999999999999</v>
      </c>
    </row>
    <row r="6169" spans="1:4" ht="13.5">
      <c r="A6169" s="197">
        <v>91596</v>
      </c>
      <c r="B6169" s="197" t="s">
        <v>27942</v>
      </c>
      <c r="C6169" s="197" t="s">
        <v>102</v>
      </c>
      <c r="D6169" s="198">
        <v>173.56</v>
      </c>
    </row>
    <row r="6170" spans="1:4" ht="13.5">
      <c r="A6170" s="197">
        <v>91597</v>
      </c>
      <c r="B6170" s="197" t="s">
        <v>27943</v>
      </c>
      <c r="C6170" s="197" t="s">
        <v>102</v>
      </c>
      <c r="D6170" s="198">
        <v>130.38</v>
      </c>
    </row>
    <row r="6171" spans="1:4" ht="13.5">
      <c r="A6171" s="197">
        <v>91598</v>
      </c>
      <c r="B6171" s="197" t="s">
        <v>27944</v>
      </c>
      <c r="C6171" s="197" t="s">
        <v>102</v>
      </c>
      <c r="D6171" s="198">
        <v>126.32</v>
      </c>
    </row>
    <row r="6172" spans="1:4" ht="13.5">
      <c r="A6172" s="197">
        <v>91599</v>
      </c>
      <c r="B6172" s="197" t="s">
        <v>27945</v>
      </c>
      <c r="C6172" s="197" t="s">
        <v>102</v>
      </c>
      <c r="D6172" s="198">
        <v>148.19999999999999</v>
      </c>
    </row>
    <row r="6173" spans="1:4" ht="13.5">
      <c r="A6173" s="197">
        <v>91600</v>
      </c>
      <c r="B6173" s="197" t="s">
        <v>27946</v>
      </c>
      <c r="C6173" s="197" t="s">
        <v>102</v>
      </c>
      <c r="D6173" s="198">
        <v>37.67</v>
      </c>
    </row>
    <row r="6174" spans="1:4" ht="13.5">
      <c r="A6174" s="197">
        <v>91601</v>
      </c>
      <c r="B6174" s="197" t="s">
        <v>27947</v>
      </c>
      <c r="C6174" s="197" t="s">
        <v>102</v>
      </c>
      <c r="D6174" s="198">
        <v>24.68</v>
      </c>
    </row>
    <row r="6175" spans="1:4" ht="13.5">
      <c r="A6175" s="197">
        <v>91602</v>
      </c>
      <c r="B6175" s="197" t="s">
        <v>27948</v>
      </c>
      <c r="C6175" s="197" t="s">
        <v>102</v>
      </c>
      <c r="D6175" s="198">
        <v>36.979999999999997</v>
      </c>
    </row>
    <row r="6176" spans="1:4" ht="13.5">
      <c r="A6176" s="197">
        <v>91603</v>
      </c>
      <c r="B6176" s="197" t="s">
        <v>27949</v>
      </c>
      <c r="C6176" s="197" t="s">
        <v>102</v>
      </c>
      <c r="D6176" s="198">
        <v>49.23</v>
      </c>
    </row>
    <row r="6177" spans="1:4" ht="13.5">
      <c r="A6177" s="197">
        <v>92759</v>
      </c>
      <c r="B6177" s="197" t="s">
        <v>134</v>
      </c>
      <c r="C6177" s="197" t="s">
        <v>102</v>
      </c>
      <c r="D6177" s="198">
        <v>54.27</v>
      </c>
    </row>
    <row r="6178" spans="1:4" ht="13.5">
      <c r="A6178" s="197">
        <v>92760</v>
      </c>
      <c r="B6178" s="197" t="s">
        <v>27950</v>
      </c>
      <c r="C6178" s="197" t="s">
        <v>102</v>
      </c>
      <c r="D6178" s="198">
        <v>36.19</v>
      </c>
    </row>
    <row r="6179" spans="1:4" ht="13.5">
      <c r="A6179" s="197">
        <v>92761</v>
      </c>
      <c r="B6179" s="197" t="s">
        <v>27951</v>
      </c>
      <c r="C6179" s="197" t="s">
        <v>102</v>
      </c>
      <c r="D6179" s="198">
        <v>39.04</v>
      </c>
    </row>
    <row r="6180" spans="1:4" ht="13.5">
      <c r="A6180" s="197">
        <v>92762</v>
      </c>
      <c r="B6180" s="197" t="s">
        <v>27952</v>
      </c>
      <c r="C6180" s="197" t="s">
        <v>102</v>
      </c>
      <c r="D6180" s="198">
        <v>254.98</v>
      </c>
    </row>
    <row r="6181" spans="1:4" ht="13.5">
      <c r="A6181" s="197">
        <v>92763</v>
      </c>
      <c r="B6181" s="197" t="s">
        <v>27953</v>
      </c>
      <c r="C6181" s="197" t="s">
        <v>102</v>
      </c>
      <c r="D6181" s="198">
        <v>232.43</v>
      </c>
    </row>
    <row r="6182" spans="1:4" ht="13.5">
      <c r="A6182" s="197">
        <v>92764</v>
      </c>
      <c r="B6182" s="197" t="s">
        <v>27954</v>
      </c>
      <c r="C6182" s="197" t="s">
        <v>102</v>
      </c>
      <c r="D6182" s="198">
        <v>247.87</v>
      </c>
    </row>
    <row r="6183" spans="1:4" ht="13.5">
      <c r="A6183" s="197">
        <v>92765</v>
      </c>
      <c r="B6183" s="197" t="s">
        <v>27955</v>
      </c>
      <c r="C6183" s="197" t="s">
        <v>102</v>
      </c>
      <c r="D6183" s="198">
        <v>299.36</v>
      </c>
    </row>
    <row r="6184" spans="1:4" ht="13.5">
      <c r="A6184" s="197">
        <v>92766</v>
      </c>
      <c r="B6184" s="197" t="s">
        <v>144</v>
      </c>
      <c r="C6184" s="197" t="s">
        <v>102</v>
      </c>
      <c r="D6184" s="198">
        <v>78.489999999999995</v>
      </c>
    </row>
    <row r="6185" spans="1:4" ht="13.5">
      <c r="A6185" s="197">
        <v>92767</v>
      </c>
      <c r="B6185" s="197" t="s">
        <v>145</v>
      </c>
      <c r="C6185" s="197" t="s">
        <v>102</v>
      </c>
      <c r="D6185" s="198">
        <v>68.62</v>
      </c>
    </row>
    <row r="6186" spans="1:4" ht="13.5">
      <c r="A6186" s="197">
        <v>92768</v>
      </c>
      <c r="B6186" s="197" t="s">
        <v>27956</v>
      </c>
      <c r="C6186" s="197" t="s">
        <v>102</v>
      </c>
      <c r="D6186" s="198">
        <v>81.99</v>
      </c>
    </row>
    <row r="6187" spans="1:4" ht="13.5">
      <c r="A6187" s="197">
        <v>92769</v>
      </c>
      <c r="B6187" s="197" t="s">
        <v>147</v>
      </c>
      <c r="C6187" s="197" t="s">
        <v>102</v>
      </c>
      <c r="D6187" s="198">
        <v>77.61</v>
      </c>
    </row>
    <row r="6188" spans="1:4" ht="13.5">
      <c r="A6188" s="197">
        <v>92770</v>
      </c>
      <c r="B6188" s="197" t="s">
        <v>27957</v>
      </c>
      <c r="C6188" s="197" t="s">
        <v>102</v>
      </c>
      <c r="D6188" s="198">
        <v>84.69</v>
      </c>
    </row>
    <row r="6189" spans="1:4" ht="13.5">
      <c r="A6189" s="197">
        <v>92771</v>
      </c>
      <c r="B6189" s="197" t="s">
        <v>27958</v>
      </c>
      <c r="C6189" s="197" t="s">
        <v>102</v>
      </c>
      <c r="D6189" s="198">
        <v>73.94</v>
      </c>
    </row>
    <row r="6190" spans="1:4" ht="13.5">
      <c r="A6190" s="197">
        <v>92772</v>
      </c>
      <c r="B6190" s="197" t="s">
        <v>27959</v>
      </c>
      <c r="C6190" s="197" t="s">
        <v>102</v>
      </c>
      <c r="D6190" s="198">
        <v>87.63</v>
      </c>
    </row>
    <row r="6191" spans="1:4" ht="13.5">
      <c r="A6191" s="197">
        <v>92773</v>
      </c>
      <c r="B6191" s="197" t="s">
        <v>27960</v>
      </c>
      <c r="C6191" s="197" t="s">
        <v>102</v>
      </c>
      <c r="D6191" s="198">
        <v>82.54</v>
      </c>
    </row>
    <row r="6192" spans="1:4" ht="13.5">
      <c r="A6192" s="197">
        <v>92774</v>
      </c>
      <c r="B6192" s="197" t="s">
        <v>27961</v>
      </c>
      <c r="C6192" s="197" t="s">
        <v>102</v>
      </c>
      <c r="D6192" s="198">
        <v>90.1</v>
      </c>
    </row>
    <row r="6193" spans="1:4" ht="13.5">
      <c r="A6193" s="197">
        <v>92775</v>
      </c>
      <c r="B6193" s="197" t="s">
        <v>27962</v>
      </c>
      <c r="C6193" s="197" t="s">
        <v>102</v>
      </c>
      <c r="D6193" s="198">
        <v>76.95</v>
      </c>
    </row>
    <row r="6194" spans="1:4" ht="13.5">
      <c r="A6194" s="197">
        <v>92776</v>
      </c>
      <c r="B6194" s="197" t="s">
        <v>27963</v>
      </c>
      <c r="C6194" s="197" t="s">
        <v>102</v>
      </c>
      <c r="D6194" s="198">
        <v>92.16</v>
      </c>
    </row>
    <row r="6195" spans="1:4" ht="13.5">
      <c r="A6195" s="197">
        <v>92777</v>
      </c>
      <c r="B6195" s="197" t="s">
        <v>27964</v>
      </c>
      <c r="C6195" s="197" t="s">
        <v>102</v>
      </c>
      <c r="D6195" s="198">
        <v>87.7</v>
      </c>
    </row>
    <row r="6196" spans="1:4" ht="13.5">
      <c r="A6196" s="197">
        <v>92778</v>
      </c>
      <c r="B6196" s="197" t="s">
        <v>27965</v>
      </c>
      <c r="C6196" s="197" t="s">
        <v>102</v>
      </c>
      <c r="D6196" s="198">
        <v>359.91</v>
      </c>
    </row>
    <row r="6197" spans="1:4" ht="13.5">
      <c r="A6197" s="197">
        <v>92779</v>
      </c>
      <c r="B6197" s="197" t="s">
        <v>27966</v>
      </c>
      <c r="C6197" s="197" t="s">
        <v>102</v>
      </c>
      <c r="D6197" s="198">
        <v>331.32</v>
      </c>
    </row>
    <row r="6198" spans="1:4" ht="13.5">
      <c r="A6198" s="197">
        <v>92780</v>
      </c>
      <c r="B6198" s="197" t="s">
        <v>27967</v>
      </c>
      <c r="C6198" s="197" t="s">
        <v>102</v>
      </c>
      <c r="D6198" s="198">
        <v>346.76</v>
      </c>
    </row>
    <row r="6199" spans="1:4" ht="13.5">
      <c r="A6199" s="197">
        <v>92781</v>
      </c>
      <c r="B6199" s="197" t="s">
        <v>27968</v>
      </c>
      <c r="C6199" s="197" t="s">
        <v>102</v>
      </c>
      <c r="D6199" s="198">
        <v>418.95</v>
      </c>
    </row>
    <row r="6200" spans="1:4" ht="13.5">
      <c r="A6200" s="197">
        <v>92782</v>
      </c>
      <c r="B6200" s="197" t="s">
        <v>27969</v>
      </c>
      <c r="C6200" s="197" t="s">
        <v>102</v>
      </c>
      <c r="D6200" s="198">
        <v>78.25</v>
      </c>
    </row>
    <row r="6201" spans="1:4" ht="13.5">
      <c r="A6201" s="197">
        <v>92783</v>
      </c>
      <c r="B6201" s="197" t="s">
        <v>44559</v>
      </c>
      <c r="C6201" s="197" t="s">
        <v>102</v>
      </c>
      <c r="D6201" s="198">
        <v>75.760000000000005</v>
      </c>
    </row>
    <row r="6202" spans="1:4" ht="13.5">
      <c r="A6202" s="197">
        <v>92784</v>
      </c>
      <c r="B6202" s="197" t="s">
        <v>27970</v>
      </c>
      <c r="C6202" s="197" t="s">
        <v>102</v>
      </c>
      <c r="D6202" s="198">
        <v>67.31</v>
      </c>
    </row>
    <row r="6203" spans="1:4" ht="13.5">
      <c r="A6203" s="197">
        <v>92785</v>
      </c>
      <c r="B6203" s="197" t="s">
        <v>27971</v>
      </c>
      <c r="C6203" s="197" t="s">
        <v>102</v>
      </c>
      <c r="D6203" s="198">
        <v>57.54</v>
      </c>
    </row>
    <row r="6204" spans="1:4" ht="13.5">
      <c r="A6204" s="197">
        <v>92786</v>
      </c>
      <c r="B6204" s="197" t="s">
        <v>27972</v>
      </c>
      <c r="C6204" s="197" t="s">
        <v>102</v>
      </c>
      <c r="D6204" s="198">
        <v>70.81</v>
      </c>
    </row>
    <row r="6205" spans="1:4" ht="13.5">
      <c r="A6205" s="197">
        <v>92787</v>
      </c>
      <c r="B6205" s="197" t="s">
        <v>27973</v>
      </c>
      <c r="C6205" s="197" t="s">
        <v>102</v>
      </c>
      <c r="D6205" s="198">
        <v>66.430000000000007</v>
      </c>
    </row>
    <row r="6206" spans="1:4" ht="13.5">
      <c r="A6206" s="197">
        <v>92788</v>
      </c>
      <c r="B6206" s="197" t="s">
        <v>27974</v>
      </c>
      <c r="C6206" s="197" t="s">
        <v>102</v>
      </c>
      <c r="D6206" s="198">
        <v>73.72</v>
      </c>
    </row>
    <row r="6207" spans="1:4" ht="13.5">
      <c r="A6207" s="197">
        <v>92789</v>
      </c>
      <c r="B6207" s="197" t="s">
        <v>27975</v>
      </c>
      <c r="C6207" s="197" t="s">
        <v>102</v>
      </c>
      <c r="D6207" s="198">
        <v>63.95</v>
      </c>
    </row>
    <row r="6208" spans="1:4" ht="13.5">
      <c r="A6208" s="197">
        <v>92790</v>
      </c>
      <c r="B6208" s="197" t="s">
        <v>27976</v>
      </c>
      <c r="C6208" s="197" t="s">
        <v>102</v>
      </c>
      <c r="D6208" s="198">
        <v>77.22</v>
      </c>
    </row>
    <row r="6209" spans="1:4" ht="13.5">
      <c r="A6209" s="197">
        <v>92791</v>
      </c>
      <c r="B6209" s="197" t="s">
        <v>27977</v>
      </c>
      <c r="C6209" s="197" t="s">
        <v>102</v>
      </c>
      <c r="D6209" s="198">
        <v>72.84</v>
      </c>
    </row>
    <row r="6210" spans="1:4" ht="13.5">
      <c r="A6210" s="197">
        <v>92792</v>
      </c>
      <c r="B6210" s="197" t="s">
        <v>155</v>
      </c>
      <c r="C6210" s="197" t="s">
        <v>119</v>
      </c>
      <c r="D6210" s="198">
        <v>105.96</v>
      </c>
    </row>
    <row r="6211" spans="1:4" ht="13.5">
      <c r="A6211" s="197">
        <v>92793</v>
      </c>
      <c r="B6211" s="197" t="s">
        <v>127</v>
      </c>
      <c r="C6211" s="197" t="s">
        <v>119</v>
      </c>
      <c r="D6211" s="198">
        <v>125.47</v>
      </c>
    </row>
    <row r="6212" spans="1:4" ht="13.5">
      <c r="A6212" s="197">
        <v>92794</v>
      </c>
      <c r="B6212" s="197" t="s">
        <v>27978</v>
      </c>
      <c r="C6212" s="197" t="s">
        <v>119</v>
      </c>
      <c r="D6212" s="198">
        <v>50.03</v>
      </c>
    </row>
    <row r="6213" spans="1:4" ht="13.5">
      <c r="A6213" s="197">
        <v>92795</v>
      </c>
      <c r="B6213" s="197" t="s">
        <v>27979</v>
      </c>
      <c r="C6213" s="197" t="s">
        <v>102</v>
      </c>
      <c r="D6213" s="198">
        <v>154.12</v>
      </c>
    </row>
    <row r="6214" spans="1:4" ht="13.5">
      <c r="A6214" s="197">
        <v>92796</v>
      </c>
      <c r="B6214" s="197" t="s">
        <v>27980</v>
      </c>
      <c r="C6214" s="197" t="s">
        <v>102</v>
      </c>
      <c r="D6214" s="198">
        <v>196.04</v>
      </c>
    </row>
    <row r="6215" spans="1:4" ht="13.5">
      <c r="A6215" s="197">
        <v>92797</v>
      </c>
      <c r="B6215" s="197" t="s">
        <v>27981</v>
      </c>
      <c r="C6215" s="197" t="s">
        <v>119</v>
      </c>
      <c r="D6215" s="198">
        <v>47.73</v>
      </c>
    </row>
    <row r="6216" spans="1:4" ht="13.5">
      <c r="A6216" s="197">
        <v>92798</v>
      </c>
      <c r="B6216" s="197" t="s">
        <v>27982</v>
      </c>
      <c r="C6216" s="197" t="s">
        <v>102</v>
      </c>
      <c r="D6216" s="198">
        <v>46.53</v>
      </c>
    </row>
    <row r="6217" spans="1:4" ht="13.5">
      <c r="A6217" s="197">
        <v>92799</v>
      </c>
      <c r="B6217" s="197" t="s">
        <v>27983</v>
      </c>
      <c r="C6217" s="197" t="s">
        <v>102</v>
      </c>
      <c r="D6217" s="198">
        <v>74.930000000000007</v>
      </c>
    </row>
    <row r="6218" spans="1:4" ht="13.5">
      <c r="A6218" s="197">
        <v>92800</v>
      </c>
      <c r="B6218" s="197" t="s">
        <v>27984</v>
      </c>
      <c r="C6218" s="197" t="s">
        <v>102</v>
      </c>
      <c r="D6218" s="198">
        <v>40.119999999999997</v>
      </c>
    </row>
    <row r="6219" spans="1:4" ht="13.5">
      <c r="A6219" s="197">
        <v>92801</v>
      </c>
      <c r="B6219" s="197" t="s">
        <v>27985</v>
      </c>
      <c r="C6219" s="197" t="s">
        <v>102</v>
      </c>
      <c r="D6219" s="198">
        <v>77.09</v>
      </c>
    </row>
    <row r="6220" spans="1:4" ht="13.5">
      <c r="A6220" s="197">
        <v>92802</v>
      </c>
      <c r="B6220" s="197" t="s">
        <v>27986</v>
      </c>
      <c r="C6220" s="197" t="s">
        <v>119</v>
      </c>
      <c r="D6220" s="198">
        <v>3.07</v>
      </c>
    </row>
    <row r="6221" spans="1:4" ht="13.5">
      <c r="A6221" s="197">
        <v>92803</v>
      </c>
      <c r="B6221" s="197" t="s">
        <v>27987</v>
      </c>
      <c r="C6221" s="197" t="s">
        <v>119</v>
      </c>
      <c r="D6221" s="198">
        <v>38.75</v>
      </c>
    </row>
    <row r="6222" spans="1:4" ht="13.5">
      <c r="A6222" s="197">
        <v>92804</v>
      </c>
      <c r="B6222" s="197" t="s">
        <v>27988</v>
      </c>
      <c r="C6222" s="197" t="s">
        <v>102</v>
      </c>
      <c r="D6222" s="198">
        <v>58.52</v>
      </c>
    </row>
    <row r="6223" spans="1:4" ht="13.5">
      <c r="A6223" s="197">
        <v>92805</v>
      </c>
      <c r="B6223" s="197" t="s">
        <v>27989</v>
      </c>
      <c r="C6223" s="197" t="s">
        <v>102</v>
      </c>
      <c r="D6223" s="198">
        <v>65.83</v>
      </c>
    </row>
    <row r="6224" spans="1:4" ht="13.5">
      <c r="A6224" s="197">
        <v>92806</v>
      </c>
      <c r="B6224" s="197" t="s">
        <v>27990</v>
      </c>
      <c r="C6224" s="197" t="s">
        <v>102</v>
      </c>
      <c r="D6224" s="198">
        <v>71.819999999999993</v>
      </c>
    </row>
    <row r="6225" spans="1:4" ht="13.5">
      <c r="A6225" s="197">
        <v>92875</v>
      </c>
      <c r="B6225" s="197" t="s">
        <v>27991</v>
      </c>
      <c r="C6225" s="197" t="s">
        <v>119</v>
      </c>
      <c r="D6225" s="198">
        <v>13.99</v>
      </c>
    </row>
    <row r="6226" spans="1:4" ht="13.5">
      <c r="A6226" s="197">
        <v>92876</v>
      </c>
      <c r="B6226" s="197" t="s">
        <v>27992</v>
      </c>
      <c r="C6226" s="197" t="s">
        <v>102</v>
      </c>
      <c r="D6226" s="198">
        <v>74.650000000000006</v>
      </c>
    </row>
    <row r="6227" spans="1:4" ht="13.5">
      <c r="A6227" s="197">
        <v>92877</v>
      </c>
      <c r="B6227" s="197" t="s">
        <v>27993</v>
      </c>
      <c r="C6227" s="197" t="s">
        <v>102</v>
      </c>
      <c r="D6227" s="198">
        <v>81.180000000000007</v>
      </c>
    </row>
    <row r="6228" spans="1:4" ht="13.5">
      <c r="A6228" s="197">
        <v>92878</v>
      </c>
      <c r="B6228" s="197" t="s">
        <v>27994</v>
      </c>
      <c r="C6228" s="197" t="s">
        <v>102</v>
      </c>
      <c r="D6228" s="198">
        <v>7.87</v>
      </c>
    </row>
    <row r="6229" spans="1:4" ht="13.5">
      <c r="A6229" s="197">
        <v>92879</v>
      </c>
      <c r="B6229" s="197" t="s">
        <v>27995</v>
      </c>
      <c r="C6229" s="197" t="s">
        <v>102</v>
      </c>
      <c r="D6229" s="198">
        <v>10.43</v>
      </c>
    </row>
    <row r="6230" spans="1:4" ht="13.5">
      <c r="A6230" s="197">
        <v>92880</v>
      </c>
      <c r="B6230" s="197" t="s">
        <v>27996</v>
      </c>
      <c r="C6230" s="197" t="s">
        <v>102</v>
      </c>
      <c r="D6230" s="198">
        <v>15.25</v>
      </c>
    </row>
    <row r="6231" spans="1:4" ht="13.5">
      <c r="A6231" s="197">
        <v>92881</v>
      </c>
      <c r="B6231" s="197" t="s">
        <v>27997</v>
      </c>
      <c r="C6231" s="197" t="s">
        <v>102</v>
      </c>
      <c r="D6231" s="198">
        <v>16.989999999999998</v>
      </c>
    </row>
    <row r="6232" spans="1:4" ht="13.5">
      <c r="A6232" s="197">
        <v>92882</v>
      </c>
      <c r="B6232" s="197" t="s">
        <v>27998</v>
      </c>
      <c r="C6232" s="197" t="s">
        <v>102</v>
      </c>
      <c r="D6232" s="198">
        <v>19.52</v>
      </c>
    </row>
    <row r="6233" spans="1:4" ht="13.5">
      <c r="A6233" s="197">
        <v>92883</v>
      </c>
      <c r="B6233" s="197" t="s">
        <v>27999</v>
      </c>
      <c r="C6233" s="197" t="s">
        <v>102</v>
      </c>
      <c r="D6233" s="198">
        <v>2.82</v>
      </c>
    </row>
    <row r="6234" spans="1:4" ht="13.5">
      <c r="A6234" s="197">
        <v>92884</v>
      </c>
      <c r="B6234" s="197" t="s">
        <v>28000</v>
      </c>
      <c r="C6234" s="197" t="s">
        <v>102</v>
      </c>
      <c r="D6234" s="198">
        <v>3.4</v>
      </c>
    </row>
    <row r="6235" spans="1:4" ht="13.5">
      <c r="A6235" s="197">
        <v>92885</v>
      </c>
      <c r="B6235" s="197" t="s">
        <v>28001</v>
      </c>
      <c r="C6235" s="197" t="s">
        <v>102</v>
      </c>
      <c r="D6235" s="198">
        <v>6.09</v>
      </c>
    </row>
    <row r="6236" spans="1:4" ht="13.5">
      <c r="A6236" s="197">
        <v>92886</v>
      </c>
      <c r="B6236" s="197" t="s">
        <v>28002</v>
      </c>
      <c r="C6236" s="197" t="s">
        <v>105</v>
      </c>
      <c r="D6236" s="198">
        <v>386.66</v>
      </c>
    </row>
    <row r="6237" spans="1:4" ht="13.5">
      <c r="A6237" s="197">
        <v>92887</v>
      </c>
      <c r="B6237" s="197" t="s">
        <v>28003</v>
      </c>
      <c r="C6237" s="197" t="s">
        <v>105</v>
      </c>
      <c r="D6237" s="198">
        <v>374.5</v>
      </c>
    </row>
    <row r="6238" spans="1:4" ht="13.5">
      <c r="A6238" s="197">
        <v>92888</v>
      </c>
      <c r="B6238" s="197" t="s">
        <v>28004</v>
      </c>
      <c r="C6238" s="197" t="s">
        <v>105</v>
      </c>
      <c r="D6238" s="198">
        <v>395.5</v>
      </c>
    </row>
    <row r="6239" spans="1:4" ht="13.5">
      <c r="A6239" s="197">
        <v>92915</v>
      </c>
      <c r="B6239" s="197" t="s">
        <v>28005</v>
      </c>
      <c r="C6239" s="197" t="s">
        <v>105</v>
      </c>
      <c r="D6239" s="198">
        <v>381.86</v>
      </c>
    </row>
    <row r="6240" spans="1:4" ht="13.5">
      <c r="A6240" s="197">
        <v>92916</v>
      </c>
      <c r="B6240" s="197" t="s">
        <v>28006</v>
      </c>
      <c r="C6240" s="197" t="s">
        <v>105</v>
      </c>
      <c r="D6240" s="198">
        <v>500.64</v>
      </c>
    </row>
    <row r="6241" spans="1:4" ht="13.5">
      <c r="A6241" s="197">
        <v>92917</v>
      </c>
      <c r="B6241" s="197" t="s">
        <v>28007</v>
      </c>
      <c r="C6241" s="197" t="s">
        <v>105</v>
      </c>
      <c r="D6241" s="198">
        <v>472.88</v>
      </c>
    </row>
    <row r="6242" spans="1:4" ht="13.5">
      <c r="A6242" s="197">
        <v>92919</v>
      </c>
      <c r="B6242" s="197" t="s">
        <v>28008</v>
      </c>
      <c r="C6242" s="197" t="s">
        <v>105</v>
      </c>
      <c r="D6242" s="198">
        <v>483.68</v>
      </c>
    </row>
    <row r="6243" spans="1:4" ht="13.5">
      <c r="A6243" s="197">
        <v>92921</v>
      </c>
      <c r="B6243" s="197" t="s">
        <v>28009</v>
      </c>
      <c r="C6243" s="197" t="s">
        <v>105</v>
      </c>
      <c r="D6243" s="198">
        <v>467.97</v>
      </c>
    </row>
    <row r="6244" spans="1:4" ht="13.5">
      <c r="A6244" s="197">
        <v>92922</v>
      </c>
      <c r="B6244" s="197" t="s">
        <v>28010</v>
      </c>
      <c r="C6244" s="197" t="s">
        <v>105</v>
      </c>
      <c r="D6244" s="198">
        <v>492.2</v>
      </c>
    </row>
    <row r="6245" spans="1:4" ht="13.5">
      <c r="A6245" s="197">
        <v>92923</v>
      </c>
      <c r="B6245" s="197" t="s">
        <v>28011</v>
      </c>
      <c r="C6245" s="197" t="s">
        <v>105</v>
      </c>
      <c r="D6245" s="198">
        <v>468.65</v>
      </c>
    </row>
    <row r="6246" spans="1:4" ht="13.5">
      <c r="A6246" s="197">
        <v>92924</v>
      </c>
      <c r="B6246" s="197" t="s">
        <v>28012</v>
      </c>
      <c r="C6246" s="197" t="s">
        <v>105</v>
      </c>
      <c r="D6246" s="198">
        <v>492.08</v>
      </c>
    </row>
    <row r="6247" spans="1:4" ht="13.5">
      <c r="A6247" s="197">
        <v>95445</v>
      </c>
      <c r="B6247" s="197" t="s">
        <v>28013</v>
      </c>
      <c r="C6247" s="197" t="s">
        <v>105</v>
      </c>
      <c r="D6247" s="198">
        <v>453.14</v>
      </c>
    </row>
    <row r="6248" spans="1:4" ht="13.5">
      <c r="A6248" s="197">
        <v>95446</v>
      </c>
      <c r="B6248" s="197" t="s">
        <v>28014</v>
      </c>
      <c r="C6248" s="197" t="s">
        <v>105</v>
      </c>
      <c r="D6248" s="198">
        <v>568.95000000000005</v>
      </c>
    </row>
    <row r="6249" spans="1:4" ht="13.5">
      <c r="A6249" s="197">
        <v>95448</v>
      </c>
      <c r="B6249" s="197" t="s">
        <v>28015</v>
      </c>
      <c r="C6249" s="197" t="s">
        <v>105</v>
      </c>
      <c r="D6249" s="198">
        <v>381.97</v>
      </c>
    </row>
    <row r="6250" spans="1:4" ht="13.5">
      <c r="A6250" s="197">
        <v>95576</v>
      </c>
      <c r="B6250" s="197" t="s">
        <v>28016</v>
      </c>
      <c r="C6250" s="197" t="s">
        <v>105</v>
      </c>
      <c r="D6250" s="198">
        <v>519.84</v>
      </c>
    </row>
    <row r="6251" spans="1:4" ht="13.5">
      <c r="A6251" s="197">
        <v>95577</v>
      </c>
      <c r="B6251" s="197" t="s">
        <v>28017</v>
      </c>
      <c r="C6251" s="197" t="s">
        <v>105</v>
      </c>
      <c r="D6251" s="198">
        <v>503.87</v>
      </c>
    </row>
    <row r="6252" spans="1:4" ht="13.5">
      <c r="A6252" s="197">
        <v>95578</v>
      </c>
      <c r="B6252" s="197" t="s">
        <v>28018</v>
      </c>
      <c r="C6252" s="197" t="s">
        <v>105</v>
      </c>
      <c r="D6252" s="198">
        <v>469.63</v>
      </c>
    </row>
    <row r="6253" spans="1:4" ht="13.5">
      <c r="A6253" s="197">
        <v>95579</v>
      </c>
      <c r="B6253" s="197" t="s">
        <v>28019</v>
      </c>
      <c r="C6253" s="197" t="s">
        <v>105</v>
      </c>
      <c r="D6253" s="198">
        <v>468.49</v>
      </c>
    </row>
    <row r="6254" spans="1:4" ht="13.5">
      <c r="A6254" s="197">
        <v>95580</v>
      </c>
      <c r="B6254" s="197" t="s">
        <v>28020</v>
      </c>
      <c r="C6254" s="197" t="s">
        <v>105</v>
      </c>
      <c r="D6254" s="198">
        <v>453.16</v>
      </c>
    </row>
    <row r="6255" spans="1:4" ht="13.5">
      <c r="A6255" s="197">
        <v>95581</v>
      </c>
      <c r="B6255" s="197" t="s">
        <v>28021</v>
      </c>
      <c r="C6255" s="197" t="s">
        <v>105</v>
      </c>
      <c r="D6255" s="198">
        <v>437.86</v>
      </c>
    </row>
    <row r="6256" spans="1:4" ht="13.5">
      <c r="A6256" s="197">
        <v>95582</v>
      </c>
      <c r="B6256" s="197" t="s">
        <v>28022</v>
      </c>
      <c r="C6256" s="197" t="s">
        <v>105</v>
      </c>
      <c r="D6256" s="198">
        <v>379.9</v>
      </c>
    </row>
    <row r="6257" spans="1:4" ht="13.5">
      <c r="A6257" s="197">
        <v>95583</v>
      </c>
      <c r="B6257" s="197" t="s">
        <v>28023</v>
      </c>
      <c r="C6257" s="197" t="s">
        <v>105</v>
      </c>
      <c r="D6257" s="198">
        <v>364.69</v>
      </c>
    </row>
    <row r="6258" spans="1:4" ht="13.5">
      <c r="A6258" s="197">
        <v>95584</v>
      </c>
      <c r="B6258" s="197" t="s">
        <v>28024</v>
      </c>
      <c r="C6258" s="197" t="s">
        <v>105</v>
      </c>
      <c r="D6258" s="198">
        <v>452.82</v>
      </c>
    </row>
    <row r="6259" spans="1:4" ht="13.5">
      <c r="A6259" s="197">
        <v>95592</v>
      </c>
      <c r="B6259" s="197" t="s">
        <v>28025</v>
      </c>
      <c r="C6259" s="197" t="s">
        <v>105</v>
      </c>
      <c r="D6259" s="198">
        <v>439.04</v>
      </c>
    </row>
    <row r="6260" spans="1:4" ht="13.5">
      <c r="A6260" s="197">
        <v>95593</v>
      </c>
      <c r="B6260" s="197" t="s">
        <v>28026</v>
      </c>
      <c r="C6260" s="197" t="s">
        <v>105</v>
      </c>
      <c r="D6260" s="198">
        <v>417.6</v>
      </c>
    </row>
    <row r="6261" spans="1:4" ht="13.5">
      <c r="A6261" s="197">
        <v>95943</v>
      </c>
      <c r="B6261" s="197" t="s">
        <v>28027</v>
      </c>
      <c r="C6261" s="197" t="s">
        <v>105</v>
      </c>
      <c r="D6261" s="198">
        <v>395.17</v>
      </c>
    </row>
    <row r="6262" spans="1:4" ht="13.5">
      <c r="A6262" s="197">
        <v>95944</v>
      </c>
      <c r="B6262" s="197" t="s">
        <v>28028</v>
      </c>
      <c r="C6262" s="197" t="s">
        <v>105</v>
      </c>
      <c r="D6262" s="123">
        <v>3010.53</v>
      </c>
    </row>
    <row r="6263" spans="1:4" ht="13.5">
      <c r="A6263" s="197">
        <v>95945</v>
      </c>
      <c r="B6263" s="197" t="s">
        <v>28029</v>
      </c>
      <c r="C6263" s="197" t="s">
        <v>105</v>
      </c>
      <c r="D6263" s="123">
        <v>3008.58</v>
      </c>
    </row>
    <row r="6264" spans="1:4" ht="13.5">
      <c r="A6264" s="197">
        <v>95946</v>
      </c>
      <c r="B6264" s="197" t="s">
        <v>28030</v>
      </c>
      <c r="C6264" s="197" t="s">
        <v>105</v>
      </c>
      <c r="D6264" s="123">
        <v>3100.9</v>
      </c>
    </row>
    <row r="6265" spans="1:4" ht="13.5">
      <c r="A6265" s="197">
        <v>95947</v>
      </c>
      <c r="B6265" s="197" t="s">
        <v>28031</v>
      </c>
      <c r="C6265" s="197" t="s">
        <v>105</v>
      </c>
      <c r="D6265" s="123">
        <v>3090.39</v>
      </c>
    </row>
    <row r="6266" spans="1:4" ht="13.5">
      <c r="A6266" s="197">
        <v>95948</v>
      </c>
      <c r="B6266" s="197" t="s">
        <v>28032</v>
      </c>
      <c r="C6266" s="197" t="s">
        <v>105</v>
      </c>
      <c r="D6266" s="123">
        <v>3035.44</v>
      </c>
    </row>
    <row r="6267" spans="1:4" ht="13.5">
      <c r="A6267" s="197">
        <v>96544</v>
      </c>
      <c r="B6267" s="197" t="s">
        <v>28033</v>
      </c>
      <c r="C6267" s="197" t="s">
        <v>105</v>
      </c>
      <c r="D6267" s="123">
        <v>3030.65</v>
      </c>
    </row>
    <row r="6268" spans="1:4" ht="13.5">
      <c r="A6268" s="197">
        <v>96545</v>
      </c>
      <c r="B6268" s="197" t="s">
        <v>28034</v>
      </c>
      <c r="C6268" s="197" t="s">
        <v>105</v>
      </c>
      <c r="D6268" s="198">
        <v>415.57</v>
      </c>
    </row>
    <row r="6269" spans="1:4" ht="13.5">
      <c r="A6269" s="197">
        <v>96546</v>
      </c>
      <c r="B6269" s="197" t="s">
        <v>28035</v>
      </c>
      <c r="C6269" s="197" t="s">
        <v>105</v>
      </c>
      <c r="D6269" s="198">
        <v>342.71</v>
      </c>
    </row>
    <row r="6270" spans="1:4" ht="13.5">
      <c r="A6270" s="197">
        <v>96547</v>
      </c>
      <c r="B6270" s="197" t="s">
        <v>28036</v>
      </c>
      <c r="C6270" s="197" t="s">
        <v>105</v>
      </c>
      <c r="D6270" s="198">
        <v>446.91</v>
      </c>
    </row>
    <row r="6271" spans="1:4" ht="13.5">
      <c r="A6271" s="197">
        <v>96548</v>
      </c>
      <c r="B6271" s="197" t="s">
        <v>28037</v>
      </c>
      <c r="C6271" s="197" t="s">
        <v>105</v>
      </c>
      <c r="D6271" s="198">
        <v>364.66</v>
      </c>
    </row>
    <row r="6272" spans="1:4" ht="13.5">
      <c r="A6272" s="197">
        <v>96549</v>
      </c>
      <c r="B6272" s="197" t="s">
        <v>28038</v>
      </c>
      <c r="C6272" s="197" t="s">
        <v>105</v>
      </c>
      <c r="D6272" s="198">
        <v>528.82000000000005</v>
      </c>
    </row>
    <row r="6273" spans="1:4" ht="13.5">
      <c r="A6273" s="197">
        <v>96550</v>
      </c>
      <c r="B6273" s="197" t="s">
        <v>28039</v>
      </c>
      <c r="C6273" s="197" t="s">
        <v>105</v>
      </c>
      <c r="D6273" s="198">
        <v>452.61</v>
      </c>
    </row>
    <row r="6274" spans="1:4" ht="13.5">
      <c r="A6274" s="197">
        <v>100064</v>
      </c>
      <c r="B6274" s="197" t="s">
        <v>28040</v>
      </c>
      <c r="C6274" s="197" t="s">
        <v>105</v>
      </c>
      <c r="D6274" s="198">
        <v>492.64</v>
      </c>
    </row>
    <row r="6275" spans="1:4" ht="13.5">
      <c r="A6275" s="197">
        <v>100066</v>
      </c>
      <c r="B6275" s="197" t="s">
        <v>28041</v>
      </c>
      <c r="C6275" s="197" t="s">
        <v>105</v>
      </c>
      <c r="D6275" s="198">
        <v>445.81</v>
      </c>
    </row>
    <row r="6276" spans="1:4" ht="13.5">
      <c r="A6276" s="197">
        <v>100067</v>
      </c>
      <c r="B6276" s="197" t="s">
        <v>28042</v>
      </c>
      <c r="C6276" s="197" t="s">
        <v>105</v>
      </c>
      <c r="D6276" s="198">
        <v>483.11</v>
      </c>
    </row>
    <row r="6277" spans="1:4" ht="13.5">
      <c r="A6277" s="197">
        <v>100068</v>
      </c>
      <c r="B6277" s="197" t="s">
        <v>28043</v>
      </c>
      <c r="C6277" s="197" t="s">
        <v>105</v>
      </c>
      <c r="D6277" s="198">
        <v>460</v>
      </c>
    </row>
    <row r="6278" spans="1:4" ht="13.5">
      <c r="A6278" s="197">
        <v>102920</v>
      </c>
      <c r="B6278" s="197" t="s">
        <v>28044</v>
      </c>
      <c r="C6278" s="197" t="s">
        <v>105</v>
      </c>
      <c r="D6278" s="198">
        <v>477.21</v>
      </c>
    </row>
    <row r="6279" spans="1:4" ht="13.5">
      <c r="A6279" s="197">
        <v>102921</v>
      </c>
      <c r="B6279" s="197" t="s">
        <v>28045</v>
      </c>
      <c r="C6279" s="197" t="s">
        <v>105</v>
      </c>
      <c r="D6279" s="198">
        <v>456.26</v>
      </c>
    </row>
    <row r="6280" spans="1:4" ht="13.5">
      <c r="A6280" s="197">
        <v>102922</v>
      </c>
      <c r="B6280" s="197" t="s">
        <v>28046</v>
      </c>
      <c r="C6280" s="197" t="s">
        <v>105</v>
      </c>
      <c r="D6280" s="198">
        <v>721.72</v>
      </c>
    </row>
    <row r="6281" spans="1:4" ht="13.5">
      <c r="A6281" s="197">
        <v>102923</v>
      </c>
      <c r="B6281" s="197" t="s">
        <v>28047</v>
      </c>
      <c r="C6281" s="197" t="s">
        <v>105</v>
      </c>
      <c r="D6281" s="198">
        <v>571.65</v>
      </c>
    </row>
    <row r="6282" spans="1:4" ht="13.5">
      <c r="A6282" s="197">
        <v>103088</v>
      </c>
      <c r="B6282" s="197" t="s">
        <v>28048</v>
      </c>
      <c r="C6282" s="197" t="s">
        <v>105</v>
      </c>
      <c r="D6282" s="198">
        <v>532.20000000000005</v>
      </c>
    </row>
    <row r="6283" spans="1:4" ht="13.5">
      <c r="A6283" s="197">
        <v>89993</v>
      </c>
      <c r="B6283" s="197" t="s">
        <v>28049</v>
      </c>
      <c r="C6283" s="197" t="s">
        <v>105</v>
      </c>
      <c r="D6283" s="198">
        <v>609.62</v>
      </c>
    </row>
    <row r="6284" spans="1:4" ht="13.5">
      <c r="A6284" s="197">
        <v>89994</v>
      </c>
      <c r="B6284" s="197" t="s">
        <v>28050</v>
      </c>
      <c r="C6284" s="197" t="s">
        <v>105</v>
      </c>
      <c r="D6284" s="198">
        <v>524.77</v>
      </c>
    </row>
    <row r="6285" spans="1:4" ht="13.5">
      <c r="A6285" s="197">
        <v>89995</v>
      </c>
      <c r="B6285" s="197" t="s">
        <v>28051</v>
      </c>
      <c r="C6285" s="197" t="s">
        <v>105</v>
      </c>
      <c r="D6285" s="198">
        <v>475.38</v>
      </c>
    </row>
    <row r="6286" spans="1:4" ht="13.5">
      <c r="A6286" s="197">
        <v>90278</v>
      </c>
      <c r="B6286" s="197" t="s">
        <v>28052</v>
      </c>
      <c r="C6286" s="197" t="s">
        <v>105</v>
      </c>
      <c r="D6286" s="198">
        <v>546.04999999999995</v>
      </c>
    </row>
    <row r="6287" spans="1:4" ht="13.5">
      <c r="A6287" s="197">
        <v>90279</v>
      </c>
      <c r="B6287" s="197" t="s">
        <v>28053</v>
      </c>
      <c r="C6287" s="197" t="s">
        <v>105</v>
      </c>
      <c r="D6287" s="198">
        <v>475.8</v>
      </c>
    </row>
    <row r="6288" spans="1:4" ht="13.5">
      <c r="A6288" s="197">
        <v>90280</v>
      </c>
      <c r="B6288" s="197" t="s">
        <v>28054</v>
      </c>
      <c r="C6288" s="197" t="s">
        <v>105</v>
      </c>
      <c r="D6288" s="198">
        <v>436.56</v>
      </c>
    </row>
    <row r="6289" spans="1:4" ht="13.5">
      <c r="A6289" s="197">
        <v>90281</v>
      </c>
      <c r="B6289" s="197" t="s">
        <v>28055</v>
      </c>
      <c r="C6289" s="197" t="s">
        <v>105</v>
      </c>
      <c r="D6289" s="198">
        <v>498.05</v>
      </c>
    </row>
    <row r="6290" spans="1:4" ht="13.5">
      <c r="A6290" s="197">
        <v>90282</v>
      </c>
      <c r="B6290" s="197" t="s">
        <v>28056</v>
      </c>
      <c r="C6290" s="197" t="s">
        <v>105</v>
      </c>
      <c r="D6290" s="198">
        <v>403.83</v>
      </c>
    </row>
    <row r="6291" spans="1:4" ht="13.5">
      <c r="A6291" s="197">
        <v>90283</v>
      </c>
      <c r="B6291" s="197" t="s">
        <v>28057</v>
      </c>
      <c r="C6291" s="197" t="s">
        <v>105</v>
      </c>
      <c r="D6291" s="198">
        <v>437.1</v>
      </c>
    </row>
    <row r="6292" spans="1:4" ht="13.5">
      <c r="A6292" s="197">
        <v>90284</v>
      </c>
      <c r="B6292" s="197" t="s">
        <v>28058</v>
      </c>
      <c r="C6292" s="197" t="s">
        <v>105</v>
      </c>
      <c r="D6292" s="198">
        <v>349.13</v>
      </c>
    </row>
    <row r="6293" spans="1:4" ht="13.5">
      <c r="A6293" s="197">
        <v>90285</v>
      </c>
      <c r="B6293" s="197" t="s">
        <v>28059</v>
      </c>
      <c r="C6293" s="197" t="s">
        <v>105</v>
      </c>
      <c r="D6293" s="198">
        <v>553.32000000000005</v>
      </c>
    </row>
    <row r="6294" spans="1:4" ht="13.5">
      <c r="A6294" s="197">
        <v>94962</v>
      </c>
      <c r="B6294" s="197" t="s">
        <v>28060</v>
      </c>
      <c r="C6294" s="197" t="s">
        <v>105</v>
      </c>
      <c r="D6294" s="198">
        <v>461.31</v>
      </c>
    </row>
    <row r="6295" spans="1:4" ht="13.5">
      <c r="A6295" s="197">
        <v>94963</v>
      </c>
      <c r="B6295" s="197" t="s">
        <v>28061</v>
      </c>
      <c r="C6295" s="197" t="s">
        <v>105</v>
      </c>
      <c r="D6295" s="198">
        <v>417.31</v>
      </c>
    </row>
    <row r="6296" spans="1:4" ht="13.5">
      <c r="A6296" s="197">
        <v>94964</v>
      </c>
      <c r="B6296" s="197" t="s">
        <v>28062</v>
      </c>
      <c r="C6296" s="197" t="s">
        <v>105</v>
      </c>
      <c r="D6296" s="198">
        <v>466.31</v>
      </c>
    </row>
    <row r="6297" spans="1:4" ht="13.5">
      <c r="A6297" s="197">
        <v>94965</v>
      </c>
      <c r="B6297" s="197" t="s">
        <v>28063</v>
      </c>
      <c r="C6297" s="197" t="s">
        <v>105</v>
      </c>
      <c r="D6297" s="198">
        <v>403.47</v>
      </c>
    </row>
    <row r="6298" spans="1:4" ht="13.5">
      <c r="A6298" s="197">
        <v>94966</v>
      </c>
      <c r="B6298" s="197" t="s">
        <v>28064</v>
      </c>
      <c r="C6298" s="197" t="s">
        <v>105</v>
      </c>
      <c r="D6298" s="198">
        <v>371.58</v>
      </c>
    </row>
    <row r="6299" spans="1:4" ht="13.5">
      <c r="A6299" s="197">
        <v>94967</v>
      </c>
      <c r="B6299" s="197" t="s">
        <v>28065</v>
      </c>
      <c r="C6299" s="197" t="s">
        <v>105</v>
      </c>
      <c r="D6299" s="123">
        <v>2986.83</v>
      </c>
    </row>
    <row r="6300" spans="1:4" ht="13.5">
      <c r="A6300" s="197">
        <v>94968</v>
      </c>
      <c r="B6300" s="197" t="s">
        <v>28066</v>
      </c>
      <c r="C6300" s="197" t="s">
        <v>105</v>
      </c>
      <c r="D6300" s="123">
        <v>2947.17</v>
      </c>
    </row>
    <row r="6301" spans="1:4" ht="13.5">
      <c r="A6301" s="197">
        <v>94969</v>
      </c>
      <c r="B6301" s="197" t="s">
        <v>28067</v>
      </c>
      <c r="C6301" s="197" t="s">
        <v>105</v>
      </c>
      <c r="D6301" s="123">
        <v>3084.48</v>
      </c>
    </row>
    <row r="6302" spans="1:4" ht="13.5">
      <c r="A6302" s="197">
        <v>94970</v>
      </c>
      <c r="B6302" s="197" t="s">
        <v>28068</v>
      </c>
      <c r="C6302" s="197" t="s">
        <v>105</v>
      </c>
      <c r="D6302" s="123">
        <v>3025.4</v>
      </c>
    </row>
    <row r="6303" spans="1:4" ht="13.5">
      <c r="A6303" s="197">
        <v>94971</v>
      </c>
      <c r="B6303" s="197" t="s">
        <v>28069</v>
      </c>
      <c r="C6303" s="197" t="s">
        <v>105</v>
      </c>
      <c r="D6303" s="123">
        <v>3014.5</v>
      </c>
    </row>
    <row r="6304" spans="1:4" ht="13.5">
      <c r="A6304" s="197">
        <v>94972</v>
      </c>
      <c r="B6304" s="197" t="s">
        <v>28070</v>
      </c>
      <c r="C6304" s="197" t="s">
        <v>105</v>
      </c>
      <c r="D6304" s="123">
        <v>3020.8</v>
      </c>
    </row>
    <row r="6305" spans="1:4" ht="13.5">
      <c r="A6305" s="197">
        <v>94973</v>
      </c>
      <c r="B6305" s="197" t="s">
        <v>28071</v>
      </c>
      <c r="C6305" s="197" t="s">
        <v>105</v>
      </c>
      <c r="D6305" s="123">
        <v>2974.19</v>
      </c>
    </row>
    <row r="6306" spans="1:4" ht="13.5">
      <c r="A6306" s="197">
        <v>94974</v>
      </c>
      <c r="B6306" s="197" t="s">
        <v>28072</v>
      </c>
      <c r="C6306" s="197" t="s">
        <v>105</v>
      </c>
      <c r="D6306" s="198">
        <v>509.3</v>
      </c>
    </row>
    <row r="6307" spans="1:4" ht="13.5">
      <c r="A6307" s="197">
        <v>94975</v>
      </c>
      <c r="B6307" s="197" t="s">
        <v>28073</v>
      </c>
      <c r="C6307" s="197" t="s">
        <v>105</v>
      </c>
      <c r="D6307" s="198">
        <v>535.59</v>
      </c>
    </row>
    <row r="6308" spans="1:4" ht="13.5">
      <c r="A6308" s="197">
        <v>96555</v>
      </c>
      <c r="B6308" s="197" t="s">
        <v>28074</v>
      </c>
      <c r="C6308" s="197" t="s">
        <v>105</v>
      </c>
      <c r="D6308" s="198">
        <v>623.30999999999995</v>
      </c>
    </row>
    <row r="6309" spans="1:4" ht="13.5">
      <c r="A6309" s="197">
        <v>96556</v>
      </c>
      <c r="B6309" s="197" t="s">
        <v>28075</v>
      </c>
      <c r="C6309" s="197" t="s">
        <v>105</v>
      </c>
      <c r="D6309" s="198">
        <v>613.16</v>
      </c>
    </row>
    <row r="6310" spans="1:4" ht="13.5">
      <c r="A6310" s="197">
        <v>96557</v>
      </c>
      <c r="B6310" s="197" t="s">
        <v>28076</v>
      </c>
      <c r="C6310" s="197" t="s">
        <v>105</v>
      </c>
      <c r="D6310" s="198">
        <v>626.22</v>
      </c>
    </row>
    <row r="6311" spans="1:4" ht="13.5">
      <c r="A6311" s="197">
        <v>96558</v>
      </c>
      <c r="B6311" s="197" t="s">
        <v>28077</v>
      </c>
      <c r="C6311" s="197" t="s">
        <v>105</v>
      </c>
      <c r="D6311" s="198">
        <v>606.28</v>
      </c>
    </row>
    <row r="6312" spans="1:4" ht="13.5">
      <c r="A6312" s="197">
        <v>99235</v>
      </c>
      <c r="B6312" s="197" t="s">
        <v>28078</v>
      </c>
      <c r="C6312" s="197" t="s">
        <v>105</v>
      </c>
      <c r="D6312" s="198">
        <v>595.74</v>
      </c>
    </row>
    <row r="6313" spans="1:4" ht="13.5">
      <c r="A6313" s="197">
        <v>99431</v>
      </c>
      <c r="B6313" s="197" t="s">
        <v>28079</v>
      </c>
      <c r="C6313" s="197" t="s">
        <v>105</v>
      </c>
      <c r="D6313" s="198">
        <v>716.89</v>
      </c>
    </row>
    <row r="6314" spans="1:4" ht="13.5">
      <c r="A6314" s="197">
        <v>99432</v>
      </c>
      <c r="B6314" s="197" t="s">
        <v>28080</v>
      </c>
      <c r="C6314" s="197" t="s">
        <v>105</v>
      </c>
      <c r="D6314" s="198">
        <v>644.67999999999995</v>
      </c>
    </row>
    <row r="6315" spans="1:4" ht="13.5">
      <c r="A6315" s="197">
        <v>99433</v>
      </c>
      <c r="B6315" s="197" t="s">
        <v>28081</v>
      </c>
      <c r="C6315" s="197" t="s">
        <v>105</v>
      </c>
      <c r="D6315" s="198">
        <v>607.28</v>
      </c>
    </row>
    <row r="6316" spans="1:4" ht="13.5">
      <c r="A6316" s="197">
        <v>99434</v>
      </c>
      <c r="B6316" s="197" t="s">
        <v>28082</v>
      </c>
      <c r="C6316" s="197" t="s">
        <v>105</v>
      </c>
      <c r="D6316" s="198">
        <v>584.47</v>
      </c>
    </row>
    <row r="6317" spans="1:4" ht="13.5">
      <c r="A6317" s="197">
        <v>99435</v>
      </c>
      <c r="B6317" s="197" t="s">
        <v>28083</v>
      </c>
      <c r="C6317" s="197" t="s">
        <v>105</v>
      </c>
      <c r="D6317" s="198">
        <v>515.15</v>
      </c>
    </row>
    <row r="6318" spans="1:4" ht="13.5">
      <c r="A6318" s="197">
        <v>99436</v>
      </c>
      <c r="B6318" s="197" t="s">
        <v>28084</v>
      </c>
      <c r="C6318" s="197" t="s">
        <v>105</v>
      </c>
      <c r="D6318" s="198">
        <v>593.03</v>
      </c>
    </row>
    <row r="6319" spans="1:4" ht="13.5">
      <c r="A6319" s="197">
        <v>99437</v>
      </c>
      <c r="B6319" s="197" t="s">
        <v>28085</v>
      </c>
      <c r="C6319" s="197" t="s">
        <v>105</v>
      </c>
      <c r="D6319" s="198">
        <v>540.94000000000005</v>
      </c>
    </row>
    <row r="6320" spans="1:4" ht="13.5">
      <c r="A6320" s="197">
        <v>99438</v>
      </c>
      <c r="B6320" s="197" t="s">
        <v>28086</v>
      </c>
      <c r="C6320" s="197" t="s">
        <v>105</v>
      </c>
      <c r="D6320" s="123">
        <v>3126.35</v>
      </c>
    </row>
    <row r="6321" spans="1:4" ht="13.5">
      <c r="A6321" s="197">
        <v>99439</v>
      </c>
      <c r="B6321" s="197" t="s">
        <v>28087</v>
      </c>
      <c r="C6321" s="197" t="s">
        <v>105</v>
      </c>
      <c r="D6321" s="123">
        <v>3203.35</v>
      </c>
    </row>
    <row r="6322" spans="1:4" ht="13.5">
      <c r="A6322" s="197">
        <v>102473</v>
      </c>
      <c r="B6322" s="197" t="s">
        <v>28088</v>
      </c>
      <c r="C6322" s="197" t="s">
        <v>105</v>
      </c>
      <c r="D6322" s="123">
        <v>3151.62</v>
      </c>
    </row>
    <row r="6323" spans="1:4" ht="13.5">
      <c r="A6323" s="197">
        <v>102474</v>
      </c>
      <c r="B6323" s="197" t="s">
        <v>28089</v>
      </c>
      <c r="C6323" s="197" t="s">
        <v>105</v>
      </c>
      <c r="D6323" s="123">
        <v>1394.93</v>
      </c>
    </row>
    <row r="6324" spans="1:4" ht="13.5">
      <c r="A6324" s="197">
        <v>102475</v>
      </c>
      <c r="B6324" s="197" t="s">
        <v>28090</v>
      </c>
      <c r="C6324" s="197" t="s">
        <v>105</v>
      </c>
      <c r="D6324" s="123">
        <v>1382.08</v>
      </c>
    </row>
    <row r="6325" spans="1:4" ht="13.5">
      <c r="A6325" s="197">
        <v>102476</v>
      </c>
      <c r="B6325" s="197" t="s">
        <v>28091</v>
      </c>
      <c r="C6325" s="197" t="s">
        <v>105</v>
      </c>
      <c r="D6325" s="123">
        <v>1365.83</v>
      </c>
    </row>
    <row r="6326" spans="1:4" ht="13.5">
      <c r="A6326" s="197">
        <v>102477</v>
      </c>
      <c r="B6326" s="197" t="s">
        <v>28092</v>
      </c>
      <c r="C6326" s="197" t="s">
        <v>105</v>
      </c>
      <c r="D6326" s="123">
        <v>1636.91</v>
      </c>
    </row>
    <row r="6327" spans="1:4" ht="13.5">
      <c r="A6327" s="197">
        <v>102478</v>
      </c>
      <c r="B6327" s="197" t="s">
        <v>28093</v>
      </c>
      <c r="C6327" s="197" t="s">
        <v>105</v>
      </c>
      <c r="D6327" s="123">
        <v>1616.85</v>
      </c>
    </row>
    <row r="6328" spans="1:4" ht="13.5">
      <c r="A6328" s="197">
        <v>102479</v>
      </c>
      <c r="B6328" s="197" t="s">
        <v>28094</v>
      </c>
      <c r="C6328" s="197" t="s">
        <v>105</v>
      </c>
      <c r="D6328" s="123">
        <v>1601.41</v>
      </c>
    </row>
    <row r="6329" spans="1:4" ht="13.5">
      <c r="A6329" s="197">
        <v>102480</v>
      </c>
      <c r="B6329" s="197" t="s">
        <v>28095</v>
      </c>
      <c r="C6329" s="197" t="s">
        <v>105</v>
      </c>
      <c r="D6329" s="123">
        <v>3827.17</v>
      </c>
    </row>
    <row r="6330" spans="1:4" ht="13.5">
      <c r="A6330" s="197">
        <v>102481</v>
      </c>
      <c r="B6330" s="197" t="s">
        <v>28096</v>
      </c>
      <c r="C6330" s="197" t="s">
        <v>105</v>
      </c>
      <c r="D6330" s="123">
        <v>3831.01</v>
      </c>
    </row>
    <row r="6331" spans="1:4" ht="13.5">
      <c r="A6331" s="197">
        <v>102482</v>
      </c>
      <c r="B6331" s="197" t="s">
        <v>28097</v>
      </c>
      <c r="C6331" s="197" t="s">
        <v>105</v>
      </c>
      <c r="D6331" s="123">
        <v>3840.16</v>
      </c>
    </row>
    <row r="6332" spans="1:4" ht="13.5">
      <c r="A6332" s="197">
        <v>102483</v>
      </c>
      <c r="B6332" s="197" t="s">
        <v>28098</v>
      </c>
      <c r="C6332" s="197" t="s">
        <v>105</v>
      </c>
      <c r="D6332" s="123">
        <v>4269.32</v>
      </c>
    </row>
    <row r="6333" spans="1:4" ht="13.5">
      <c r="A6333" s="197">
        <v>102484</v>
      </c>
      <c r="B6333" s="197" t="s">
        <v>28099</v>
      </c>
      <c r="C6333" s="197" t="s">
        <v>105</v>
      </c>
      <c r="D6333" s="123">
        <v>4295.24</v>
      </c>
    </row>
    <row r="6334" spans="1:4" ht="13.5">
      <c r="A6334" s="197">
        <v>102485</v>
      </c>
      <c r="B6334" s="197" t="s">
        <v>28100</v>
      </c>
      <c r="C6334" s="197" t="s">
        <v>105</v>
      </c>
      <c r="D6334" s="123">
        <v>4320.72</v>
      </c>
    </row>
    <row r="6335" spans="1:4" ht="13.5">
      <c r="A6335" s="197">
        <v>102486</v>
      </c>
      <c r="B6335" s="197" t="s">
        <v>28101</v>
      </c>
      <c r="C6335" s="197" t="s">
        <v>105</v>
      </c>
      <c r="D6335" s="123">
        <v>2705.35</v>
      </c>
    </row>
    <row r="6336" spans="1:4" ht="13.5">
      <c r="A6336" s="197">
        <v>102487</v>
      </c>
      <c r="B6336" s="197" t="s">
        <v>28102</v>
      </c>
      <c r="C6336" s="197" t="s">
        <v>105</v>
      </c>
      <c r="D6336" s="123">
        <v>2710.25</v>
      </c>
    </row>
    <row r="6337" spans="1:4" ht="13.5">
      <c r="A6337" s="197">
        <v>103183</v>
      </c>
      <c r="B6337" s="197" t="s">
        <v>28103</v>
      </c>
      <c r="C6337" s="197" t="s">
        <v>105</v>
      </c>
      <c r="D6337" s="123">
        <v>2715.67</v>
      </c>
    </row>
    <row r="6338" spans="1:4" ht="13.5">
      <c r="A6338" s="197">
        <v>103184</v>
      </c>
      <c r="B6338" s="197" t="s">
        <v>28104</v>
      </c>
      <c r="C6338" s="197" t="s">
        <v>105</v>
      </c>
      <c r="D6338" s="123">
        <v>1603.11</v>
      </c>
    </row>
    <row r="6339" spans="1:4" ht="13.5">
      <c r="A6339" s="197">
        <v>103669</v>
      </c>
      <c r="B6339" s="197" t="s">
        <v>28105</v>
      </c>
      <c r="C6339" s="197" t="s">
        <v>105</v>
      </c>
      <c r="D6339" s="123">
        <v>1845.93</v>
      </c>
    </row>
    <row r="6340" spans="1:4" ht="13.5">
      <c r="A6340" s="197">
        <v>103670</v>
      </c>
      <c r="B6340" s="197" t="s">
        <v>28106</v>
      </c>
      <c r="C6340" s="197" t="s">
        <v>105</v>
      </c>
      <c r="D6340" s="123">
        <v>4564.2700000000004</v>
      </c>
    </row>
    <row r="6341" spans="1:4" ht="13.5">
      <c r="A6341" s="197">
        <v>103671</v>
      </c>
      <c r="B6341" s="197" t="s">
        <v>28107</v>
      </c>
      <c r="C6341" s="197" t="s">
        <v>105</v>
      </c>
      <c r="D6341" s="123">
        <v>2968.27</v>
      </c>
    </row>
    <row r="6342" spans="1:4" ht="13.5">
      <c r="A6342" s="197">
        <v>103672</v>
      </c>
      <c r="B6342" s="197" t="s">
        <v>28108</v>
      </c>
      <c r="C6342" s="197" t="s">
        <v>105</v>
      </c>
      <c r="D6342" s="123">
        <v>3996.62</v>
      </c>
    </row>
    <row r="6343" spans="1:4" ht="13.5">
      <c r="A6343" s="197">
        <v>103673</v>
      </c>
      <c r="B6343" s="197" t="s">
        <v>28109</v>
      </c>
      <c r="C6343" s="197" t="s">
        <v>105</v>
      </c>
      <c r="D6343" s="123">
        <v>3989.04</v>
      </c>
    </row>
    <row r="6344" spans="1:4" ht="13.5">
      <c r="A6344" s="197">
        <v>103674</v>
      </c>
      <c r="B6344" s="197" t="s">
        <v>28110</v>
      </c>
      <c r="C6344" s="197" t="s">
        <v>105</v>
      </c>
      <c r="D6344" s="123">
        <v>1421.51</v>
      </c>
    </row>
    <row r="6345" spans="1:4" ht="13.5">
      <c r="A6345" s="197">
        <v>103675</v>
      </c>
      <c r="B6345" s="197" t="s">
        <v>28111</v>
      </c>
      <c r="C6345" s="197" t="s">
        <v>105</v>
      </c>
      <c r="D6345" s="123">
        <v>1400.88</v>
      </c>
    </row>
    <row r="6346" spans="1:4" ht="13.5">
      <c r="A6346" s="197">
        <v>103676</v>
      </c>
      <c r="B6346" s="197" t="s">
        <v>28112</v>
      </c>
      <c r="C6346" s="197" t="s">
        <v>105</v>
      </c>
      <c r="D6346" s="198">
        <v>817.38</v>
      </c>
    </row>
    <row r="6347" spans="1:4" ht="13.5">
      <c r="A6347" s="197">
        <v>103677</v>
      </c>
      <c r="B6347" s="197" t="s">
        <v>28113</v>
      </c>
      <c r="C6347" s="197" t="s">
        <v>105</v>
      </c>
      <c r="D6347" s="198">
        <v>470.24</v>
      </c>
    </row>
    <row r="6348" spans="1:4" ht="13.5">
      <c r="A6348" s="197">
        <v>103678</v>
      </c>
      <c r="B6348" s="197" t="s">
        <v>28114</v>
      </c>
      <c r="C6348" s="197" t="s">
        <v>105</v>
      </c>
      <c r="D6348" s="198">
        <v>572.47</v>
      </c>
    </row>
    <row r="6349" spans="1:4" ht="13.5">
      <c r="A6349" s="197">
        <v>103679</v>
      </c>
      <c r="B6349" s="197" t="s">
        <v>28115</v>
      </c>
      <c r="C6349" s="197" t="s">
        <v>105</v>
      </c>
      <c r="D6349" s="198">
        <v>471.29</v>
      </c>
    </row>
    <row r="6350" spans="1:4" ht="13.5">
      <c r="A6350" s="197">
        <v>103680</v>
      </c>
      <c r="B6350" s="197" t="s">
        <v>28116</v>
      </c>
      <c r="C6350" s="197" t="s">
        <v>105</v>
      </c>
      <c r="D6350" s="198">
        <v>580.66</v>
      </c>
    </row>
    <row r="6351" spans="1:4" ht="13.5">
      <c r="A6351" s="197">
        <v>103681</v>
      </c>
      <c r="B6351" s="197" t="s">
        <v>28117</v>
      </c>
      <c r="C6351" s="197" t="s">
        <v>105</v>
      </c>
      <c r="D6351" s="198">
        <v>405.49</v>
      </c>
    </row>
    <row r="6352" spans="1:4" ht="13.5">
      <c r="A6352" s="197">
        <v>103682</v>
      </c>
      <c r="B6352" s="197" t="s">
        <v>28118</v>
      </c>
      <c r="C6352" s="197" t="s">
        <v>105</v>
      </c>
      <c r="D6352" s="198">
        <v>524.49</v>
      </c>
    </row>
    <row r="6353" spans="1:4" ht="13.5">
      <c r="A6353" s="197">
        <v>103683</v>
      </c>
      <c r="B6353" s="197" t="s">
        <v>28119</v>
      </c>
      <c r="C6353" s="197" t="s">
        <v>105</v>
      </c>
      <c r="D6353" s="198">
        <v>464.22</v>
      </c>
    </row>
    <row r="6354" spans="1:4" ht="13.5">
      <c r="A6354" s="197">
        <v>103684</v>
      </c>
      <c r="B6354" s="197" t="s">
        <v>28120</v>
      </c>
      <c r="C6354" s="197" t="s">
        <v>105</v>
      </c>
      <c r="D6354" s="198">
        <v>710.97</v>
      </c>
    </row>
    <row r="6355" spans="1:4" ht="13.5">
      <c r="A6355" s="197">
        <v>103685</v>
      </c>
      <c r="B6355" s="197" t="s">
        <v>28121</v>
      </c>
      <c r="C6355" s="197" t="s">
        <v>105</v>
      </c>
      <c r="D6355" s="198">
        <v>504.26</v>
      </c>
    </row>
    <row r="6356" spans="1:4" ht="13.5">
      <c r="A6356" s="197">
        <v>103686</v>
      </c>
      <c r="B6356" s="197" t="s">
        <v>28122</v>
      </c>
      <c r="C6356" s="197" t="s">
        <v>105</v>
      </c>
      <c r="D6356" s="198">
        <v>457.3</v>
      </c>
    </row>
    <row r="6357" spans="1:4" ht="13.5">
      <c r="A6357" s="197">
        <v>103687</v>
      </c>
      <c r="B6357" s="197" t="s">
        <v>28123</v>
      </c>
      <c r="C6357" s="197" t="s">
        <v>105</v>
      </c>
      <c r="D6357" s="198">
        <v>432.42</v>
      </c>
    </row>
    <row r="6358" spans="1:4" ht="13.5">
      <c r="A6358" s="197">
        <v>103688</v>
      </c>
      <c r="B6358" s="197" t="s">
        <v>28124</v>
      </c>
      <c r="C6358" s="197" t="s">
        <v>105</v>
      </c>
      <c r="D6358" s="198">
        <v>595.25</v>
      </c>
    </row>
    <row r="6359" spans="1:4" ht="13.5">
      <c r="A6359" s="197">
        <v>101963</v>
      </c>
      <c r="B6359" s="197" t="s">
        <v>28125</v>
      </c>
      <c r="C6359" s="197" t="s">
        <v>105</v>
      </c>
      <c r="D6359" s="198">
        <v>462.55</v>
      </c>
    </row>
    <row r="6360" spans="1:4" ht="13.5">
      <c r="A6360" s="197">
        <v>101964</v>
      </c>
      <c r="B6360" s="197" t="s">
        <v>28126</v>
      </c>
      <c r="C6360" s="197" t="s">
        <v>105</v>
      </c>
      <c r="D6360" s="198">
        <v>416.35</v>
      </c>
    </row>
    <row r="6361" spans="1:4" ht="13.5">
      <c r="A6361" s="197">
        <v>101165</v>
      </c>
      <c r="B6361" s="197" t="s">
        <v>28127</v>
      </c>
      <c r="C6361" s="197" t="s">
        <v>105</v>
      </c>
      <c r="D6361" s="198">
        <v>480.46</v>
      </c>
    </row>
    <row r="6362" spans="1:4" ht="13.5">
      <c r="A6362" s="197">
        <v>101166</v>
      </c>
      <c r="B6362" s="197" t="s">
        <v>28128</v>
      </c>
      <c r="C6362" s="197" t="s">
        <v>105</v>
      </c>
      <c r="D6362" s="198">
        <v>421.43</v>
      </c>
    </row>
    <row r="6363" spans="1:4" ht="13.5">
      <c r="A6363" s="197">
        <v>98575</v>
      </c>
      <c r="B6363" s="197" t="s">
        <v>28129</v>
      </c>
      <c r="C6363" s="197" t="s">
        <v>105</v>
      </c>
      <c r="D6363" s="198">
        <v>393.44</v>
      </c>
    </row>
    <row r="6364" spans="1:4" ht="13.5">
      <c r="A6364" s="197">
        <v>98576</v>
      </c>
      <c r="B6364" s="197" t="s">
        <v>28130</v>
      </c>
      <c r="C6364" s="197" t="s">
        <v>105</v>
      </c>
      <c r="D6364" s="198">
        <v>608.29</v>
      </c>
    </row>
    <row r="6365" spans="1:4" ht="13.5">
      <c r="A6365" s="197">
        <v>98577</v>
      </c>
      <c r="B6365" s="197" t="s">
        <v>28131</v>
      </c>
      <c r="C6365" s="197" t="s">
        <v>105</v>
      </c>
      <c r="D6365" s="198">
        <v>688.87</v>
      </c>
    </row>
    <row r="6366" spans="1:4" ht="13.5">
      <c r="A6366" s="197">
        <v>93182</v>
      </c>
      <c r="B6366" s="197" t="s">
        <v>28132</v>
      </c>
      <c r="C6366" s="197" t="s">
        <v>105</v>
      </c>
      <c r="D6366" s="198">
        <v>596.42999999999995</v>
      </c>
    </row>
    <row r="6367" spans="1:4" ht="13.5">
      <c r="A6367" s="197">
        <v>93183</v>
      </c>
      <c r="B6367" s="197" t="s">
        <v>28133</v>
      </c>
      <c r="C6367" s="197" t="s">
        <v>105</v>
      </c>
      <c r="D6367" s="198">
        <v>574.82000000000005</v>
      </c>
    </row>
    <row r="6368" spans="1:4" ht="13.5">
      <c r="A6368" s="197">
        <v>93184</v>
      </c>
      <c r="B6368" s="197" t="s">
        <v>28134</v>
      </c>
      <c r="C6368" s="197" t="s">
        <v>105</v>
      </c>
      <c r="D6368" s="198">
        <v>715.8</v>
      </c>
    </row>
    <row r="6369" spans="1:4" ht="13.5">
      <c r="A6369" s="197">
        <v>93185</v>
      </c>
      <c r="B6369" s="197" t="s">
        <v>28135</v>
      </c>
      <c r="C6369" s="197" t="s">
        <v>105</v>
      </c>
      <c r="D6369" s="198">
        <v>526.24</v>
      </c>
    </row>
    <row r="6370" spans="1:4" ht="13.5">
      <c r="A6370" s="197">
        <v>93186</v>
      </c>
      <c r="B6370" s="197" t="s">
        <v>28136</v>
      </c>
      <c r="C6370" s="197" t="s">
        <v>105</v>
      </c>
      <c r="D6370" s="198">
        <v>586.4</v>
      </c>
    </row>
    <row r="6371" spans="1:4" ht="13.5">
      <c r="A6371" s="197">
        <v>93187</v>
      </c>
      <c r="B6371" s="197" t="s">
        <v>28137</v>
      </c>
      <c r="C6371" s="197" t="s">
        <v>105</v>
      </c>
      <c r="D6371" s="198">
        <v>528.34</v>
      </c>
    </row>
    <row r="6372" spans="1:4" ht="13.5">
      <c r="A6372" s="197">
        <v>93188</v>
      </c>
      <c r="B6372" s="197" t="s">
        <v>28138</v>
      </c>
      <c r="C6372" s="197" t="s">
        <v>105</v>
      </c>
      <c r="D6372" s="198">
        <v>502</v>
      </c>
    </row>
    <row r="6373" spans="1:4" ht="13.5">
      <c r="A6373" s="197">
        <v>93189</v>
      </c>
      <c r="B6373" s="197" t="s">
        <v>28139</v>
      </c>
      <c r="C6373" s="197" t="s">
        <v>105</v>
      </c>
      <c r="D6373" s="198">
        <v>637.6</v>
      </c>
    </row>
    <row r="6374" spans="1:4" ht="13.5">
      <c r="A6374" s="197">
        <v>93190</v>
      </c>
      <c r="B6374" s="197" t="s">
        <v>28140</v>
      </c>
      <c r="C6374" s="197" t="s">
        <v>105</v>
      </c>
      <c r="D6374" s="198">
        <v>435.25</v>
      </c>
    </row>
    <row r="6375" spans="1:4" ht="13.5">
      <c r="A6375" s="197">
        <v>93191</v>
      </c>
      <c r="B6375" s="197" t="s">
        <v>28141</v>
      </c>
      <c r="C6375" s="197" t="s">
        <v>105</v>
      </c>
      <c r="D6375" s="198">
        <v>455.89</v>
      </c>
    </row>
    <row r="6376" spans="1:4" ht="13.5">
      <c r="A6376" s="197">
        <v>93192</v>
      </c>
      <c r="B6376" s="197" t="s">
        <v>28142</v>
      </c>
      <c r="C6376" s="197" t="s">
        <v>105</v>
      </c>
      <c r="D6376" s="198">
        <v>465.99</v>
      </c>
    </row>
    <row r="6377" spans="1:4" ht="13.5">
      <c r="A6377" s="197">
        <v>93193</v>
      </c>
      <c r="B6377" s="197" t="s">
        <v>28143</v>
      </c>
      <c r="C6377" s="197" t="s">
        <v>105</v>
      </c>
      <c r="D6377" s="198">
        <v>412.2</v>
      </c>
    </row>
    <row r="6378" spans="1:4" ht="13.5">
      <c r="A6378" s="197">
        <v>93194</v>
      </c>
      <c r="B6378" s="197" t="s">
        <v>28144</v>
      </c>
      <c r="C6378" s="197" t="s">
        <v>105</v>
      </c>
      <c r="D6378" s="198">
        <v>603.95000000000005</v>
      </c>
    </row>
    <row r="6379" spans="1:4" ht="13.5">
      <c r="A6379" s="197">
        <v>93195</v>
      </c>
      <c r="B6379" s="197" t="s">
        <v>28145</v>
      </c>
      <c r="C6379" s="197" t="s">
        <v>105</v>
      </c>
      <c r="D6379" s="198">
        <v>522.30999999999995</v>
      </c>
    </row>
    <row r="6380" spans="1:4" ht="13.5">
      <c r="A6380" s="197">
        <v>93196</v>
      </c>
      <c r="B6380" s="197" t="s">
        <v>28146</v>
      </c>
      <c r="C6380" s="197" t="s">
        <v>105</v>
      </c>
      <c r="D6380" s="198">
        <v>33.409999999999997</v>
      </c>
    </row>
    <row r="6381" spans="1:4" ht="13.5">
      <c r="A6381" s="197">
        <v>93197</v>
      </c>
      <c r="B6381" s="197" t="s">
        <v>28147</v>
      </c>
      <c r="C6381" s="197" t="s">
        <v>105</v>
      </c>
      <c r="D6381" s="198">
        <v>56.95</v>
      </c>
    </row>
    <row r="6382" spans="1:4" ht="13.5">
      <c r="A6382" s="197">
        <v>93198</v>
      </c>
      <c r="B6382" s="197" t="s">
        <v>28148</v>
      </c>
      <c r="C6382" s="197" t="s">
        <v>105</v>
      </c>
      <c r="D6382" s="198">
        <v>53.34</v>
      </c>
    </row>
    <row r="6383" spans="1:4" ht="13.5">
      <c r="A6383" s="197">
        <v>93199</v>
      </c>
      <c r="B6383" s="197" t="s">
        <v>28149</v>
      </c>
      <c r="C6383" s="197" t="s">
        <v>28150</v>
      </c>
      <c r="D6383" s="198">
        <v>0.87</v>
      </c>
    </row>
    <row r="6384" spans="1:4" ht="13.5">
      <c r="A6384" s="197">
        <v>93200</v>
      </c>
      <c r="B6384" s="197" t="s">
        <v>28151</v>
      </c>
      <c r="C6384" s="197" t="s">
        <v>28150</v>
      </c>
      <c r="D6384" s="198">
        <v>1.45</v>
      </c>
    </row>
    <row r="6385" spans="1:4" ht="13.5">
      <c r="A6385" s="197">
        <v>93201</v>
      </c>
      <c r="B6385" s="197" t="s">
        <v>28152</v>
      </c>
      <c r="C6385" s="197" t="s">
        <v>28150</v>
      </c>
      <c r="D6385" s="198">
        <v>2.1800000000000002</v>
      </c>
    </row>
    <row r="6386" spans="1:4" ht="13.5">
      <c r="A6386" s="197">
        <v>93202</v>
      </c>
      <c r="B6386" s="197" t="s">
        <v>28153</v>
      </c>
      <c r="C6386" s="197" t="s">
        <v>28150</v>
      </c>
      <c r="D6386" s="198">
        <v>0.3</v>
      </c>
    </row>
    <row r="6387" spans="1:4" ht="13.5">
      <c r="A6387" s="197">
        <v>93203</v>
      </c>
      <c r="B6387" s="197" t="s">
        <v>28154</v>
      </c>
      <c r="C6387" s="197" t="s">
        <v>28150</v>
      </c>
      <c r="D6387" s="198">
        <v>0.36</v>
      </c>
    </row>
    <row r="6388" spans="1:4" ht="13.5">
      <c r="A6388" s="197">
        <v>93204</v>
      </c>
      <c r="B6388" s="197" t="s">
        <v>28155</v>
      </c>
      <c r="C6388" s="197" t="s">
        <v>28150</v>
      </c>
      <c r="D6388" s="198">
        <v>0.44</v>
      </c>
    </row>
    <row r="6389" spans="1:4" ht="13.5">
      <c r="A6389" s="197">
        <v>93205</v>
      </c>
      <c r="B6389" s="197" t="s">
        <v>28156</v>
      </c>
      <c r="C6389" s="197" t="s">
        <v>28150</v>
      </c>
      <c r="D6389" s="198">
        <v>0.88</v>
      </c>
    </row>
    <row r="6390" spans="1:4" ht="13.5">
      <c r="A6390" s="197">
        <v>95952</v>
      </c>
      <c r="B6390" s="197" t="s">
        <v>28157</v>
      </c>
      <c r="C6390" s="197" t="s">
        <v>28150</v>
      </c>
      <c r="D6390" s="198">
        <v>1.03</v>
      </c>
    </row>
    <row r="6391" spans="1:4" ht="13.5">
      <c r="A6391" s="197">
        <v>95953</v>
      </c>
      <c r="B6391" s="197" t="s">
        <v>28158</v>
      </c>
      <c r="C6391" s="197" t="s">
        <v>28150</v>
      </c>
      <c r="D6391" s="198">
        <v>1.22</v>
      </c>
    </row>
    <row r="6392" spans="1:4" ht="13.5">
      <c r="A6392" s="197">
        <v>95954</v>
      </c>
      <c r="B6392" s="197" t="s">
        <v>28159</v>
      </c>
      <c r="C6392" s="197" t="s">
        <v>28150</v>
      </c>
      <c r="D6392" s="198">
        <v>0.11</v>
      </c>
    </row>
    <row r="6393" spans="1:4" ht="13.5">
      <c r="A6393" s="197">
        <v>95955</v>
      </c>
      <c r="B6393" s="197" t="s">
        <v>28160</v>
      </c>
      <c r="C6393" s="197" t="s">
        <v>28161</v>
      </c>
      <c r="D6393" s="123">
        <v>1622.27</v>
      </c>
    </row>
    <row r="6394" spans="1:4" ht="13.5">
      <c r="A6394" s="197">
        <v>95956</v>
      </c>
      <c r="B6394" s="197" t="s">
        <v>28162</v>
      </c>
      <c r="C6394" s="197" t="s">
        <v>28161</v>
      </c>
      <c r="D6394" s="123">
        <v>1172.6300000000001</v>
      </c>
    </row>
    <row r="6395" spans="1:4" ht="13.5">
      <c r="A6395" s="197">
        <v>95957</v>
      </c>
      <c r="B6395" s="197" t="s">
        <v>28163</v>
      </c>
      <c r="C6395" s="197" t="s">
        <v>28161</v>
      </c>
      <c r="D6395" s="198">
        <v>456.21</v>
      </c>
    </row>
    <row r="6396" spans="1:4" ht="13.5">
      <c r="A6396" s="197">
        <v>95969</v>
      </c>
      <c r="B6396" s="197" t="s">
        <v>28164</v>
      </c>
      <c r="C6396" s="197" t="s">
        <v>28165</v>
      </c>
      <c r="D6396" s="198">
        <v>21.46</v>
      </c>
    </row>
    <row r="6397" spans="1:4" ht="13.5">
      <c r="A6397" s="197">
        <v>97733</v>
      </c>
      <c r="B6397" s="197" t="s">
        <v>28166</v>
      </c>
      <c r="C6397" s="197" t="s">
        <v>28165</v>
      </c>
      <c r="D6397" s="198">
        <v>10.73</v>
      </c>
    </row>
    <row r="6398" spans="1:4" ht="13.5">
      <c r="A6398" s="197">
        <v>97734</v>
      </c>
      <c r="B6398" s="197" t="s">
        <v>28167</v>
      </c>
      <c r="C6398" s="197" t="s">
        <v>28165</v>
      </c>
      <c r="D6398" s="198">
        <v>19.77</v>
      </c>
    </row>
    <row r="6399" spans="1:4" ht="13.5">
      <c r="A6399" s="197">
        <v>97735</v>
      </c>
      <c r="B6399" s="197" t="s">
        <v>28168</v>
      </c>
      <c r="C6399" s="197" t="s">
        <v>28165</v>
      </c>
      <c r="D6399" s="198">
        <v>7.63</v>
      </c>
    </row>
    <row r="6400" spans="1:4" ht="13.5">
      <c r="A6400" s="197">
        <v>97736</v>
      </c>
      <c r="B6400" s="197" t="s">
        <v>28169</v>
      </c>
      <c r="C6400" s="197" t="s">
        <v>28165</v>
      </c>
      <c r="D6400" s="198">
        <v>8.42</v>
      </c>
    </row>
    <row r="6401" spans="1:4" ht="13.5">
      <c r="A6401" s="197">
        <v>97737</v>
      </c>
      <c r="B6401" s="197" t="s">
        <v>28170</v>
      </c>
      <c r="C6401" s="197" t="s">
        <v>28165</v>
      </c>
      <c r="D6401" s="198">
        <v>3.02</v>
      </c>
    </row>
    <row r="6402" spans="1:4" ht="13.5">
      <c r="A6402" s="197">
        <v>97738</v>
      </c>
      <c r="B6402" s="197" t="s">
        <v>28171</v>
      </c>
      <c r="C6402" s="197" t="s">
        <v>28165</v>
      </c>
      <c r="D6402" s="198">
        <v>4.6399999999999997</v>
      </c>
    </row>
    <row r="6403" spans="1:4" ht="13.5">
      <c r="A6403" s="197">
        <v>97739</v>
      </c>
      <c r="B6403" s="197" t="s">
        <v>28172</v>
      </c>
      <c r="C6403" s="197" t="s">
        <v>28165</v>
      </c>
      <c r="D6403" s="198">
        <v>3.98</v>
      </c>
    </row>
    <row r="6404" spans="1:4" ht="13.5">
      <c r="A6404" s="197">
        <v>97740</v>
      </c>
      <c r="B6404" s="197" t="s">
        <v>28173</v>
      </c>
      <c r="C6404" s="197" t="s">
        <v>28165</v>
      </c>
      <c r="D6404" s="198">
        <v>1.07</v>
      </c>
    </row>
    <row r="6405" spans="1:4" ht="13.5">
      <c r="A6405" s="197">
        <v>98615</v>
      </c>
      <c r="B6405" s="197" t="s">
        <v>28174</v>
      </c>
      <c r="C6405" s="197" t="s">
        <v>28165</v>
      </c>
      <c r="D6405" s="198">
        <v>3.22</v>
      </c>
    </row>
    <row r="6406" spans="1:4" ht="13.5">
      <c r="A6406" s="197">
        <v>98616</v>
      </c>
      <c r="B6406" s="197" t="s">
        <v>28175</v>
      </c>
      <c r="C6406" s="197" t="s">
        <v>28165</v>
      </c>
      <c r="D6406" s="198">
        <v>2.2000000000000002</v>
      </c>
    </row>
    <row r="6407" spans="1:4" ht="13.5">
      <c r="A6407" s="197">
        <v>98617</v>
      </c>
      <c r="B6407" s="197" t="s">
        <v>28176</v>
      </c>
      <c r="C6407" s="197" t="s">
        <v>28165</v>
      </c>
      <c r="D6407" s="198">
        <v>0.48</v>
      </c>
    </row>
    <row r="6408" spans="1:4" ht="13.5">
      <c r="A6408" s="197">
        <v>98618</v>
      </c>
      <c r="B6408" s="197" t="s">
        <v>28177</v>
      </c>
      <c r="C6408" s="197" t="s">
        <v>28178</v>
      </c>
      <c r="D6408" s="198">
        <v>30.83</v>
      </c>
    </row>
    <row r="6409" spans="1:4" ht="13.5">
      <c r="A6409" s="197">
        <v>98619</v>
      </c>
      <c r="B6409" s="197" t="s">
        <v>28179</v>
      </c>
      <c r="C6409" s="197" t="s">
        <v>28178</v>
      </c>
      <c r="D6409" s="198">
        <v>34.950000000000003</v>
      </c>
    </row>
    <row r="6410" spans="1:4" ht="13.5">
      <c r="A6410" s="197">
        <v>98620</v>
      </c>
      <c r="B6410" s="197" t="s">
        <v>28180</v>
      </c>
      <c r="C6410" s="197" t="s">
        <v>28178</v>
      </c>
      <c r="D6410" s="198">
        <v>13.24</v>
      </c>
    </row>
    <row r="6411" spans="1:4" ht="13.5">
      <c r="A6411" s="197">
        <v>98621</v>
      </c>
      <c r="B6411" s="197" t="s">
        <v>28181</v>
      </c>
      <c r="C6411" s="197" t="s">
        <v>28178</v>
      </c>
      <c r="D6411" s="198">
        <v>6.19</v>
      </c>
    </row>
    <row r="6412" spans="1:4" ht="13.5">
      <c r="A6412" s="197">
        <v>98622</v>
      </c>
      <c r="B6412" s="197" t="s">
        <v>28182</v>
      </c>
      <c r="C6412" s="197" t="s">
        <v>28178</v>
      </c>
      <c r="D6412" s="198">
        <v>3.22</v>
      </c>
    </row>
    <row r="6413" spans="1:4" ht="13.5">
      <c r="A6413" s="197">
        <v>98623</v>
      </c>
      <c r="B6413" s="197" t="s">
        <v>28183</v>
      </c>
      <c r="C6413" s="197" t="s">
        <v>28184</v>
      </c>
      <c r="D6413" s="198">
        <v>2.42</v>
      </c>
    </row>
    <row r="6414" spans="1:4" ht="13.5">
      <c r="A6414" s="197">
        <v>98624</v>
      </c>
      <c r="B6414" s="197" t="s">
        <v>28185</v>
      </c>
      <c r="C6414" s="197" t="s">
        <v>28184</v>
      </c>
      <c r="D6414" s="198">
        <v>0.76</v>
      </c>
    </row>
    <row r="6415" spans="1:4" ht="13.5">
      <c r="A6415" s="197">
        <v>98625</v>
      </c>
      <c r="B6415" s="197" t="s">
        <v>28186</v>
      </c>
      <c r="C6415" s="197" t="s">
        <v>28184</v>
      </c>
      <c r="D6415" s="198">
        <v>1.1200000000000001</v>
      </c>
    </row>
    <row r="6416" spans="1:4" ht="13.5">
      <c r="A6416" s="197">
        <v>98626</v>
      </c>
      <c r="B6416" s="197" t="s">
        <v>28187</v>
      </c>
      <c r="C6416" s="197" t="s">
        <v>28184</v>
      </c>
      <c r="D6416" s="198">
        <v>0.31</v>
      </c>
    </row>
    <row r="6417" spans="1:4" ht="13.5">
      <c r="A6417" s="197">
        <v>98655</v>
      </c>
      <c r="B6417" s="197" t="s">
        <v>28188</v>
      </c>
      <c r="C6417" s="197" t="s">
        <v>23988</v>
      </c>
      <c r="D6417" s="198">
        <v>0.01</v>
      </c>
    </row>
    <row r="6418" spans="1:4" ht="13.5">
      <c r="A6418" s="197">
        <v>98656</v>
      </c>
      <c r="B6418" s="197" t="s">
        <v>28189</v>
      </c>
      <c r="C6418" s="197" t="s">
        <v>23988</v>
      </c>
      <c r="D6418" s="198">
        <v>0.02</v>
      </c>
    </row>
    <row r="6419" spans="1:4" ht="13.5">
      <c r="A6419" s="197">
        <v>98657</v>
      </c>
      <c r="B6419" s="197" t="s">
        <v>28190</v>
      </c>
      <c r="C6419" s="197" t="s">
        <v>23988</v>
      </c>
      <c r="D6419" s="198">
        <v>0.04</v>
      </c>
    </row>
    <row r="6420" spans="1:4" ht="13.5">
      <c r="A6420" s="197">
        <v>98658</v>
      </c>
      <c r="B6420" s="197" t="s">
        <v>28191</v>
      </c>
      <c r="C6420" s="197" t="s">
        <v>170</v>
      </c>
      <c r="D6420" s="198">
        <v>0.4</v>
      </c>
    </row>
    <row r="6421" spans="1:4" ht="13.5">
      <c r="A6421" s="197">
        <v>98659</v>
      </c>
      <c r="B6421" s="197" t="s">
        <v>28192</v>
      </c>
      <c r="C6421" s="197" t="s">
        <v>170</v>
      </c>
      <c r="D6421" s="198">
        <v>0.2</v>
      </c>
    </row>
    <row r="6422" spans="1:4" ht="13.5">
      <c r="A6422" s="197">
        <v>98746</v>
      </c>
      <c r="B6422" s="197" t="s">
        <v>28193</v>
      </c>
      <c r="C6422" s="197" t="s">
        <v>102</v>
      </c>
      <c r="D6422" s="198">
        <v>0.61</v>
      </c>
    </row>
    <row r="6423" spans="1:4" ht="13.5">
      <c r="A6423" s="197">
        <v>98749</v>
      </c>
      <c r="B6423" s="197" t="s">
        <v>28194</v>
      </c>
      <c r="C6423" s="197" t="s">
        <v>28195</v>
      </c>
      <c r="D6423" s="198">
        <v>0.04</v>
      </c>
    </row>
    <row r="6424" spans="1:4" ht="13.5">
      <c r="A6424" s="197">
        <v>98750</v>
      </c>
      <c r="B6424" s="197" t="s">
        <v>28196</v>
      </c>
      <c r="C6424" s="197" t="s">
        <v>28197</v>
      </c>
      <c r="D6424" s="198">
        <v>3.07</v>
      </c>
    </row>
    <row r="6425" spans="1:4" ht="13.5">
      <c r="A6425" s="197">
        <v>98751</v>
      </c>
      <c r="B6425" s="197" t="s">
        <v>28198</v>
      </c>
      <c r="C6425" s="197" t="s">
        <v>28197</v>
      </c>
      <c r="D6425" s="198">
        <v>3.68</v>
      </c>
    </row>
    <row r="6426" spans="1:4" ht="13.5">
      <c r="A6426" s="197">
        <v>98752</v>
      </c>
      <c r="B6426" s="197" t="s">
        <v>28199</v>
      </c>
      <c r="C6426" s="197" t="s">
        <v>28197</v>
      </c>
      <c r="D6426" s="198">
        <v>5.9</v>
      </c>
    </row>
    <row r="6427" spans="1:4" ht="13.5">
      <c r="A6427" s="197">
        <v>98753</v>
      </c>
      <c r="B6427" s="197" t="s">
        <v>28200</v>
      </c>
      <c r="C6427" s="197" t="s">
        <v>28197</v>
      </c>
      <c r="D6427" s="198">
        <v>7.37</v>
      </c>
    </row>
    <row r="6428" spans="1:4" ht="13.5">
      <c r="A6428" s="197">
        <v>100763</v>
      </c>
      <c r="B6428" s="197" t="s">
        <v>28201</v>
      </c>
      <c r="C6428" s="197" t="s">
        <v>28197</v>
      </c>
      <c r="D6428" s="198">
        <v>4.42</v>
      </c>
    </row>
    <row r="6429" spans="1:4" ht="13.5">
      <c r="A6429" s="197">
        <v>100764</v>
      </c>
      <c r="B6429" s="197" t="s">
        <v>28202</v>
      </c>
      <c r="C6429" s="197" t="s">
        <v>28197</v>
      </c>
      <c r="D6429" s="198">
        <v>7.37</v>
      </c>
    </row>
    <row r="6430" spans="1:4" ht="13.5">
      <c r="A6430" s="197">
        <v>100765</v>
      </c>
      <c r="B6430" s="197" t="s">
        <v>28203</v>
      </c>
      <c r="C6430" s="197" t="s">
        <v>28197</v>
      </c>
      <c r="D6430" s="198">
        <v>21.79</v>
      </c>
    </row>
    <row r="6431" spans="1:4" ht="13.5">
      <c r="A6431" s="197">
        <v>100766</v>
      </c>
      <c r="B6431" s="197" t="s">
        <v>28204</v>
      </c>
      <c r="C6431" s="197" t="s">
        <v>28197</v>
      </c>
      <c r="D6431" s="198">
        <v>3.54</v>
      </c>
    </row>
    <row r="6432" spans="1:4" ht="13.5">
      <c r="A6432" s="197">
        <v>100767</v>
      </c>
      <c r="B6432" s="197" t="s">
        <v>28205</v>
      </c>
      <c r="C6432" s="197" t="s">
        <v>28197</v>
      </c>
      <c r="D6432" s="198">
        <v>4.42</v>
      </c>
    </row>
    <row r="6433" spans="1:4" ht="13.5">
      <c r="A6433" s="197">
        <v>100768</v>
      </c>
      <c r="B6433" s="197" t="s">
        <v>28206</v>
      </c>
      <c r="C6433" s="197" t="s">
        <v>28197</v>
      </c>
      <c r="D6433" s="198">
        <v>8.85</v>
      </c>
    </row>
    <row r="6434" spans="1:4" ht="13.5">
      <c r="A6434" s="197">
        <v>100769</v>
      </c>
      <c r="B6434" s="197" t="s">
        <v>28207</v>
      </c>
      <c r="C6434" s="197" t="s">
        <v>28197</v>
      </c>
      <c r="D6434" s="198">
        <v>2.94</v>
      </c>
    </row>
    <row r="6435" spans="1:4" ht="13.5">
      <c r="A6435" s="197">
        <v>100770</v>
      </c>
      <c r="B6435" s="197" t="s">
        <v>28208</v>
      </c>
      <c r="C6435" s="197" t="s">
        <v>28197</v>
      </c>
      <c r="D6435" s="198">
        <v>3.68</v>
      </c>
    </row>
    <row r="6436" spans="1:4" ht="13.5">
      <c r="A6436" s="197">
        <v>100771</v>
      </c>
      <c r="B6436" s="197" t="s">
        <v>28209</v>
      </c>
      <c r="C6436" s="197" t="s">
        <v>28197</v>
      </c>
      <c r="D6436" s="198">
        <v>14.53</v>
      </c>
    </row>
    <row r="6437" spans="1:4" ht="13.5">
      <c r="A6437" s="197">
        <v>100772</v>
      </c>
      <c r="B6437" s="197" t="s">
        <v>28210</v>
      </c>
      <c r="C6437" s="197" t="s">
        <v>28197</v>
      </c>
      <c r="D6437" s="198">
        <v>2.94</v>
      </c>
    </row>
    <row r="6438" spans="1:4" ht="13.5">
      <c r="A6438" s="197">
        <v>100773</v>
      </c>
      <c r="B6438" s="197" t="s">
        <v>28211</v>
      </c>
      <c r="C6438" s="197" t="s">
        <v>28197</v>
      </c>
      <c r="D6438" s="198">
        <v>4.91</v>
      </c>
    </row>
    <row r="6439" spans="1:4" ht="13.5">
      <c r="A6439" s="197">
        <v>100774</v>
      </c>
      <c r="B6439" s="197" t="s">
        <v>28212</v>
      </c>
      <c r="C6439" s="197" t="s">
        <v>28197</v>
      </c>
      <c r="D6439" s="198">
        <v>14.53</v>
      </c>
    </row>
    <row r="6440" spans="1:4" ht="13.5">
      <c r="A6440" s="197">
        <v>100775</v>
      </c>
      <c r="B6440" s="197" t="s">
        <v>28213</v>
      </c>
      <c r="C6440" s="197" t="s">
        <v>28197</v>
      </c>
      <c r="D6440" s="198">
        <v>21.79</v>
      </c>
    </row>
    <row r="6441" spans="1:4" ht="13.5">
      <c r="A6441" s="197">
        <v>100776</v>
      </c>
      <c r="B6441" s="197" t="s">
        <v>28214</v>
      </c>
      <c r="C6441" s="197" t="s">
        <v>28197</v>
      </c>
      <c r="D6441" s="198">
        <v>29.06</v>
      </c>
    </row>
    <row r="6442" spans="1:4" ht="13.5">
      <c r="A6442" s="197">
        <v>100777</v>
      </c>
      <c r="B6442" s="197" t="s">
        <v>28215</v>
      </c>
      <c r="C6442" s="197" t="s">
        <v>28197</v>
      </c>
      <c r="D6442" s="198">
        <v>43.59</v>
      </c>
    </row>
    <row r="6443" spans="1:4" ht="13.5">
      <c r="A6443" s="197">
        <v>100778</v>
      </c>
      <c r="B6443" s="197" t="s">
        <v>28216</v>
      </c>
      <c r="C6443" s="197" t="s">
        <v>28197</v>
      </c>
      <c r="D6443" s="198">
        <v>14.75</v>
      </c>
    </row>
    <row r="6444" spans="1:4" ht="13.5">
      <c r="A6444" s="197">
        <v>98560</v>
      </c>
      <c r="B6444" s="197" t="s">
        <v>28217</v>
      </c>
      <c r="C6444" s="197" t="s">
        <v>28197</v>
      </c>
      <c r="D6444" s="198">
        <v>9.83</v>
      </c>
    </row>
    <row r="6445" spans="1:4" ht="13.5">
      <c r="A6445" s="197">
        <v>98561</v>
      </c>
      <c r="B6445" s="197" t="s">
        <v>28218</v>
      </c>
      <c r="C6445" s="197" t="s">
        <v>28197</v>
      </c>
      <c r="D6445" s="198">
        <v>5.9</v>
      </c>
    </row>
    <row r="6446" spans="1:4" ht="13.5">
      <c r="A6446" s="197">
        <v>98562</v>
      </c>
      <c r="B6446" s="197" t="s">
        <v>28219</v>
      </c>
      <c r="C6446" s="197" t="s">
        <v>28197</v>
      </c>
      <c r="D6446" s="198">
        <v>14.75</v>
      </c>
    </row>
    <row r="6447" spans="1:4" ht="13.5">
      <c r="A6447" s="197">
        <v>98555</v>
      </c>
      <c r="B6447" s="197" t="s">
        <v>28220</v>
      </c>
      <c r="C6447" s="197" t="s">
        <v>28197</v>
      </c>
      <c r="D6447" s="198">
        <v>29.06</v>
      </c>
    </row>
    <row r="6448" spans="1:4" ht="13.5">
      <c r="A6448" s="197">
        <v>98556</v>
      </c>
      <c r="B6448" s="197" t="s">
        <v>28221</v>
      </c>
      <c r="C6448" s="197" t="s">
        <v>28150</v>
      </c>
      <c r="D6448" s="198">
        <v>9.57</v>
      </c>
    </row>
    <row r="6449" spans="1:4" ht="13.5">
      <c r="A6449" s="197">
        <v>98558</v>
      </c>
      <c r="B6449" s="197" t="s">
        <v>28222</v>
      </c>
      <c r="C6449" s="197" t="s">
        <v>28150</v>
      </c>
      <c r="D6449" s="198">
        <v>6.02</v>
      </c>
    </row>
    <row r="6450" spans="1:4" ht="13.5">
      <c r="A6450" s="197">
        <v>98559</v>
      </c>
      <c r="B6450" s="197" t="s">
        <v>28223</v>
      </c>
      <c r="C6450" s="197" t="s">
        <v>28150</v>
      </c>
      <c r="D6450" s="198">
        <v>3.73</v>
      </c>
    </row>
    <row r="6451" spans="1:4" ht="13.5">
      <c r="A6451" s="197">
        <v>98546</v>
      </c>
      <c r="B6451" s="197" t="s">
        <v>28224</v>
      </c>
      <c r="C6451" s="197" t="s">
        <v>28150</v>
      </c>
      <c r="D6451" s="198">
        <v>2.39</v>
      </c>
    </row>
    <row r="6452" spans="1:4" ht="13.5">
      <c r="A6452" s="197">
        <v>98547</v>
      </c>
      <c r="B6452" s="197" t="s">
        <v>28225</v>
      </c>
      <c r="C6452" s="197" t="s">
        <v>28178</v>
      </c>
      <c r="D6452" s="198">
        <v>43.52</v>
      </c>
    </row>
    <row r="6453" spans="1:4" ht="13.5">
      <c r="A6453" s="197">
        <v>98553</v>
      </c>
      <c r="B6453" s="197" t="s">
        <v>28226</v>
      </c>
      <c r="C6453" s="197" t="s">
        <v>102</v>
      </c>
      <c r="D6453" s="198">
        <v>0.91</v>
      </c>
    </row>
    <row r="6454" spans="1:4" ht="13.5">
      <c r="A6454" s="197">
        <v>98554</v>
      </c>
      <c r="B6454" s="197" t="s">
        <v>28227</v>
      </c>
      <c r="C6454" s="197" t="s">
        <v>28165</v>
      </c>
      <c r="D6454" s="198">
        <v>92.49</v>
      </c>
    </row>
    <row r="6455" spans="1:4" ht="13.5">
      <c r="A6455" s="197">
        <v>98557</v>
      </c>
      <c r="B6455" s="197" t="s">
        <v>28228</v>
      </c>
      <c r="C6455" s="197" t="s">
        <v>170</v>
      </c>
      <c r="D6455" s="198">
        <v>1.83</v>
      </c>
    </row>
    <row r="6456" spans="1:4" ht="13.5">
      <c r="A6456" s="197">
        <v>98563</v>
      </c>
      <c r="B6456" s="197" t="s">
        <v>28229</v>
      </c>
      <c r="C6456" s="197" t="s">
        <v>28165</v>
      </c>
      <c r="D6456" s="198">
        <v>92.49</v>
      </c>
    </row>
    <row r="6457" spans="1:4" ht="13.5">
      <c r="A6457" s="197">
        <v>98564</v>
      </c>
      <c r="B6457" s="197" t="s">
        <v>28230</v>
      </c>
      <c r="C6457" s="197" t="s">
        <v>170</v>
      </c>
      <c r="D6457" s="198">
        <v>1.83</v>
      </c>
    </row>
    <row r="6458" spans="1:4" ht="13.5">
      <c r="A6458" s="197">
        <v>98565</v>
      </c>
      <c r="B6458" s="197" t="s">
        <v>28231</v>
      </c>
      <c r="C6458" s="197" t="s">
        <v>28165</v>
      </c>
      <c r="D6458" s="198">
        <v>69.33</v>
      </c>
    </row>
    <row r="6459" spans="1:4" ht="13.5">
      <c r="A6459" s="197">
        <v>98566</v>
      </c>
      <c r="B6459" s="197" t="s">
        <v>28232</v>
      </c>
      <c r="C6459" s="197" t="s">
        <v>28178</v>
      </c>
      <c r="D6459" s="198">
        <v>69.37</v>
      </c>
    </row>
    <row r="6460" spans="1:4" ht="13.5">
      <c r="A6460" s="197">
        <v>98567</v>
      </c>
      <c r="B6460" s="197" t="s">
        <v>28233</v>
      </c>
      <c r="C6460" s="197" t="s">
        <v>102</v>
      </c>
      <c r="D6460" s="198">
        <v>1.37</v>
      </c>
    </row>
    <row r="6461" spans="1:4" ht="13.5">
      <c r="A6461" s="197">
        <v>98568</v>
      </c>
      <c r="B6461" s="197" t="s">
        <v>28234</v>
      </c>
      <c r="C6461" s="197" t="s">
        <v>28150</v>
      </c>
      <c r="D6461" s="198">
        <v>3.61</v>
      </c>
    </row>
    <row r="6462" spans="1:4" ht="13.5">
      <c r="A6462" s="197">
        <v>98569</v>
      </c>
      <c r="B6462" s="197" t="s">
        <v>28235</v>
      </c>
      <c r="C6462" s="197" t="s">
        <v>28178</v>
      </c>
      <c r="D6462" s="198">
        <v>30.84</v>
      </c>
    </row>
    <row r="6463" spans="1:4" ht="13.5">
      <c r="A6463" s="197">
        <v>98570</v>
      </c>
      <c r="B6463" s="197" t="s">
        <v>28236</v>
      </c>
      <c r="C6463" s="197" t="s">
        <v>28178</v>
      </c>
      <c r="D6463" s="198">
        <v>19.940000000000001</v>
      </c>
    </row>
    <row r="6464" spans="1:4" ht="13.5">
      <c r="A6464" s="197">
        <v>98571</v>
      </c>
      <c r="B6464" s="197" t="s">
        <v>28237</v>
      </c>
      <c r="C6464" s="197" t="s">
        <v>28178</v>
      </c>
      <c r="D6464" s="198">
        <v>36.39</v>
      </c>
    </row>
    <row r="6465" spans="1:4" ht="13.5">
      <c r="A6465" s="197">
        <v>98572</v>
      </c>
      <c r="B6465" s="197" t="s">
        <v>28238</v>
      </c>
      <c r="C6465" s="197" t="s">
        <v>28178</v>
      </c>
      <c r="D6465" s="198">
        <v>2.0499999999999998</v>
      </c>
    </row>
    <row r="6466" spans="1:4" ht="13.5">
      <c r="A6466" s="197">
        <v>98573</v>
      </c>
      <c r="B6466" s="197" t="s">
        <v>28239</v>
      </c>
      <c r="C6466" s="197" t="s">
        <v>28165</v>
      </c>
      <c r="D6466" s="198">
        <v>44.25</v>
      </c>
    </row>
    <row r="6467" spans="1:4" ht="13.5">
      <c r="A6467" s="197">
        <v>91831</v>
      </c>
      <c r="B6467" s="197" t="s">
        <v>28240</v>
      </c>
      <c r="C6467" s="197" t="s">
        <v>170</v>
      </c>
      <c r="D6467" s="198">
        <v>0.85</v>
      </c>
    </row>
    <row r="6468" spans="1:4" ht="13.5">
      <c r="A6468" s="197">
        <v>91833</v>
      </c>
      <c r="B6468" s="197" t="s">
        <v>28241</v>
      </c>
      <c r="C6468" s="197" t="s">
        <v>28165</v>
      </c>
      <c r="D6468" s="198">
        <v>20.32</v>
      </c>
    </row>
    <row r="6469" spans="1:4" ht="13.5">
      <c r="A6469" s="197">
        <v>91834</v>
      </c>
      <c r="B6469" s="197" t="s">
        <v>28242</v>
      </c>
      <c r="C6469" s="197" t="s">
        <v>28165</v>
      </c>
      <c r="D6469" s="198">
        <v>3.94</v>
      </c>
    </row>
    <row r="6470" spans="1:4" ht="13.5">
      <c r="A6470" s="197">
        <v>91835</v>
      </c>
      <c r="B6470" s="197" t="s">
        <v>28243</v>
      </c>
      <c r="C6470" s="197" t="s">
        <v>28178</v>
      </c>
      <c r="D6470" s="198">
        <v>173.29</v>
      </c>
    </row>
    <row r="6471" spans="1:4" ht="13.5">
      <c r="A6471" s="197">
        <v>91836</v>
      </c>
      <c r="B6471" s="197" t="s">
        <v>28244</v>
      </c>
      <c r="C6471" s="197" t="s">
        <v>28178</v>
      </c>
      <c r="D6471" s="198">
        <v>27.99</v>
      </c>
    </row>
    <row r="6472" spans="1:4" ht="13.5">
      <c r="A6472" s="197">
        <v>91837</v>
      </c>
      <c r="B6472" s="197" t="s">
        <v>28245</v>
      </c>
      <c r="C6472" s="197" t="s">
        <v>28178</v>
      </c>
      <c r="D6472" s="198">
        <v>11.53</v>
      </c>
    </row>
    <row r="6473" spans="1:4" ht="13.5">
      <c r="A6473" s="197">
        <v>91839</v>
      </c>
      <c r="B6473" s="197" t="s">
        <v>28246</v>
      </c>
      <c r="C6473" s="197" t="s">
        <v>28197</v>
      </c>
      <c r="D6473" s="198">
        <v>46.56</v>
      </c>
    </row>
    <row r="6474" spans="1:4" ht="13.5">
      <c r="A6474" s="197">
        <v>91840</v>
      </c>
      <c r="B6474" s="197" t="s">
        <v>28247</v>
      </c>
      <c r="C6474" s="197" t="s">
        <v>28197</v>
      </c>
      <c r="D6474" s="198">
        <v>15.17</v>
      </c>
    </row>
    <row r="6475" spans="1:4" ht="13.5">
      <c r="A6475" s="197">
        <v>91841</v>
      </c>
      <c r="B6475" s="197" t="s">
        <v>28248</v>
      </c>
      <c r="C6475" s="197" t="s">
        <v>28197</v>
      </c>
      <c r="D6475" s="198">
        <v>14.53</v>
      </c>
    </row>
    <row r="6476" spans="1:4" ht="13.5">
      <c r="A6476" s="197">
        <v>91842</v>
      </c>
      <c r="B6476" s="197" t="s">
        <v>28249</v>
      </c>
      <c r="C6476" s="197" t="s">
        <v>102</v>
      </c>
      <c r="D6476" s="198">
        <v>0.59</v>
      </c>
    </row>
    <row r="6477" spans="1:4" ht="13.5">
      <c r="A6477" s="197">
        <v>91843</v>
      </c>
      <c r="B6477" s="197" t="s">
        <v>28250</v>
      </c>
      <c r="C6477" s="197" t="s">
        <v>102</v>
      </c>
      <c r="D6477" s="198">
        <v>2.2999999999999998</v>
      </c>
    </row>
    <row r="6478" spans="1:4" ht="13.5">
      <c r="A6478" s="197">
        <v>91844</v>
      </c>
      <c r="B6478" s="197" t="s">
        <v>44560</v>
      </c>
      <c r="C6478" s="197" t="s">
        <v>102</v>
      </c>
      <c r="D6478" s="198">
        <v>5.94</v>
      </c>
    </row>
    <row r="6479" spans="1:4" ht="13.5">
      <c r="A6479" s="197">
        <v>91845</v>
      </c>
      <c r="B6479" s="197" t="s">
        <v>28251</v>
      </c>
      <c r="C6479" s="197" t="s">
        <v>102</v>
      </c>
      <c r="D6479" s="198">
        <v>12.2</v>
      </c>
    </row>
    <row r="6480" spans="1:4" ht="13.5">
      <c r="A6480" s="197">
        <v>91846</v>
      </c>
      <c r="B6480" s="197" t="s">
        <v>28252</v>
      </c>
      <c r="C6480" s="197" t="s">
        <v>102</v>
      </c>
      <c r="D6480" s="198">
        <v>0.95</v>
      </c>
    </row>
    <row r="6481" spans="1:4" ht="13.5">
      <c r="A6481" s="197">
        <v>91847</v>
      </c>
      <c r="B6481" s="197" t="s">
        <v>44561</v>
      </c>
      <c r="C6481" s="197" t="s">
        <v>102</v>
      </c>
      <c r="D6481" s="198">
        <v>1.78</v>
      </c>
    </row>
    <row r="6482" spans="1:4" ht="13.5">
      <c r="A6482" s="197">
        <v>91849</v>
      </c>
      <c r="B6482" s="197" t="s">
        <v>28253</v>
      </c>
      <c r="C6482" s="197" t="s">
        <v>102</v>
      </c>
      <c r="D6482" s="198">
        <v>4.13</v>
      </c>
    </row>
    <row r="6483" spans="1:4" ht="13.5">
      <c r="A6483" s="197">
        <v>91850</v>
      </c>
      <c r="B6483" s="197" t="s">
        <v>28254</v>
      </c>
      <c r="C6483" s="197" t="s">
        <v>102</v>
      </c>
      <c r="D6483" s="198">
        <v>6.55</v>
      </c>
    </row>
    <row r="6484" spans="1:4" ht="13.5">
      <c r="A6484" s="197">
        <v>91851</v>
      </c>
      <c r="B6484" s="197" t="s">
        <v>44562</v>
      </c>
      <c r="C6484" s="197" t="s">
        <v>102</v>
      </c>
      <c r="D6484" s="198">
        <v>8.1199999999999992</v>
      </c>
    </row>
    <row r="6485" spans="1:4" ht="13.5">
      <c r="A6485" s="197">
        <v>91852</v>
      </c>
      <c r="B6485" s="197" t="s">
        <v>28255</v>
      </c>
      <c r="C6485" s="197" t="s">
        <v>102</v>
      </c>
      <c r="D6485" s="198">
        <v>3.91</v>
      </c>
    </row>
    <row r="6486" spans="1:4" ht="13.5">
      <c r="A6486" s="197">
        <v>91853</v>
      </c>
      <c r="B6486" s="197" t="s">
        <v>28256</v>
      </c>
      <c r="C6486" s="197" t="s">
        <v>102</v>
      </c>
      <c r="D6486" s="198">
        <v>1.25</v>
      </c>
    </row>
    <row r="6487" spans="1:4" ht="13.5">
      <c r="A6487" s="197">
        <v>91854</v>
      </c>
      <c r="B6487" s="197" t="s">
        <v>44563</v>
      </c>
      <c r="C6487" s="197" t="s">
        <v>102</v>
      </c>
      <c r="D6487" s="198">
        <v>1.04</v>
      </c>
    </row>
    <row r="6488" spans="1:4" ht="13.5">
      <c r="A6488" s="197">
        <v>91855</v>
      </c>
      <c r="B6488" s="197" t="s">
        <v>28257</v>
      </c>
      <c r="C6488" s="197" t="s">
        <v>102</v>
      </c>
      <c r="D6488" s="198">
        <v>2.1800000000000002</v>
      </c>
    </row>
    <row r="6489" spans="1:4" ht="13.5">
      <c r="A6489" s="197">
        <v>91856</v>
      </c>
      <c r="B6489" s="197" t="s">
        <v>44564</v>
      </c>
      <c r="C6489" s="197" t="s">
        <v>170</v>
      </c>
      <c r="D6489" s="198">
        <v>8.6</v>
      </c>
    </row>
    <row r="6490" spans="1:4" ht="13.5">
      <c r="A6490" s="197">
        <v>91857</v>
      </c>
      <c r="B6490" s="197" t="s">
        <v>44565</v>
      </c>
      <c r="C6490" s="197" t="s">
        <v>170</v>
      </c>
      <c r="D6490" s="198">
        <v>9.19</v>
      </c>
    </row>
    <row r="6491" spans="1:4" ht="13.5">
      <c r="A6491" s="197">
        <v>91859</v>
      </c>
      <c r="B6491" s="197" t="s">
        <v>44566</v>
      </c>
      <c r="C6491" s="197" t="s">
        <v>170</v>
      </c>
      <c r="D6491" s="198">
        <v>5.0599999999999996</v>
      </c>
    </row>
    <row r="6492" spans="1:4" ht="13.5">
      <c r="A6492" s="197">
        <v>91860</v>
      </c>
      <c r="B6492" s="197" t="s">
        <v>44567</v>
      </c>
      <c r="C6492" s="197" t="s">
        <v>170</v>
      </c>
      <c r="D6492" s="198">
        <v>5.0599999999999996</v>
      </c>
    </row>
    <row r="6493" spans="1:4" ht="13.5">
      <c r="A6493" s="197">
        <v>91861</v>
      </c>
      <c r="B6493" s="197" t="s">
        <v>44568</v>
      </c>
      <c r="C6493" s="197" t="s">
        <v>102</v>
      </c>
      <c r="D6493" s="198">
        <v>18.59</v>
      </c>
    </row>
    <row r="6494" spans="1:4" ht="13.5">
      <c r="A6494" s="197">
        <v>91862</v>
      </c>
      <c r="B6494" s="197" t="s">
        <v>44569</v>
      </c>
      <c r="C6494" s="197" t="s">
        <v>102</v>
      </c>
      <c r="D6494" s="198">
        <v>1.95</v>
      </c>
    </row>
    <row r="6495" spans="1:4" ht="13.5">
      <c r="A6495" s="197">
        <v>91863</v>
      </c>
      <c r="B6495" s="197" t="s">
        <v>44570</v>
      </c>
      <c r="C6495" s="197" t="s">
        <v>102</v>
      </c>
      <c r="D6495" s="198">
        <v>2.98</v>
      </c>
    </row>
    <row r="6496" spans="1:4" ht="13.5">
      <c r="A6496" s="197">
        <v>91864</v>
      </c>
      <c r="B6496" s="197" t="s">
        <v>28258</v>
      </c>
      <c r="C6496" s="197" t="s">
        <v>102</v>
      </c>
      <c r="D6496" s="198">
        <v>1.1100000000000001</v>
      </c>
    </row>
    <row r="6497" spans="1:4" ht="13.5">
      <c r="A6497" s="197">
        <v>91865</v>
      </c>
      <c r="B6497" s="197" t="s">
        <v>44571</v>
      </c>
      <c r="C6497" s="197" t="s">
        <v>102</v>
      </c>
      <c r="D6497" s="198">
        <v>2.33</v>
      </c>
    </row>
    <row r="6498" spans="1:4" ht="13.5">
      <c r="A6498" s="197">
        <v>91866</v>
      </c>
      <c r="B6498" s="197" t="s">
        <v>44572</v>
      </c>
      <c r="C6498" s="197" t="s">
        <v>102</v>
      </c>
      <c r="D6498" s="198">
        <v>2.59</v>
      </c>
    </row>
    <row r="6499" spans="1:4" ht="13.5">
      <c r="A6499" s="197">
        <v>91867</v>
      </c>
      <c r="B6499" s="197" t="s">
        <v>44573</v>
      </c>
      <c r="C6499" s="197" t="s">
        <v>102</v>
      </c>
      <c r="D6499" s="198">
        <v>3.55</v>
      </c>
    </row>
    <row r="6500" spans="1:4" ht="13.5">
      <c r="A6500" s="197">
        <v>91868</v>
      </c>
      <c r="B6500" s="197" t="s">
        <v>28259</v>
      </c>
      <c r="C6500" s="197" t="s">
        <v>102</v>
      </c>
      <c r="D6500" s="198">
        <v>1.71</v>
      </c>
    </row>
    <row r="6501" spans="1:4" ht="13.5">
      <c r="A6501" s="197">
        <v>91869</v>
      </c>
      <c r="B6501" s="197" t="s">
        <v>28260</v>
      </c>
      <c r="C6501" s="197" t="s">
        <v>119</v>
      </c>
      <c r="D6501" s="198">
        <v>74.78</v>
      </c>
    </row>
    <row r="6502" spans="1:4" ht="13.5">
      <c r="A6502" s="197">
        <v>91870</v>
      </c>
      <c r="B6502" s="197" t="s">
        <v>28261</v>
      </c>
      <c r="C6502" s="197" t="s">
        <v>119</v>
      </c>
      <c r="D6502" s="198">
        <v>57.33</v>
      </c>
    </row>
    <row r="6503" spans="1:4" ht="13.5">
      <c r="A6503" s="197">
        <v>91871</v>
      </c>
      <c r="B6503" s="197" t="s">
        <v>28262</v>
      </c>
      <c r="C6503" s="197" t="s">
        <v>119</v>
      </c>
      <c r="D6503" s="198">
        <v>48.6</v>
      </c>
    </row>
    <row r="6504" spans="1:4" ht="13.5">
      <c r="A6504" s="197">
        <v>91872</v>
      </c>
      <c r="B6504" s="197" t="s">
        <v>28263</v>
      </c>
      <c r="C6504" s="197" t="s">
        <v>119</v>
      </c>
      <c r="D6504" s="198">
        <v>90.7</v>
      </c>
    </row>
    <row r="6505" spans="1:4" ht="13.5">
      <c r="A6505" s="197">
        <v>91873</v>
      </c>
      <c r="B6505" s="197" t="s">
        <v>28264</v>
      </c>
      <c r="C6505" s="197" t="s">
        <v>119</v>
      </c>
      <c r="D6505" s="198">
        <v>68.239999999999995</v>
      </c>
    </row>
    <row r="6506" spans="1:4" ht="13.5">
      <c r="A6506" s="197">
        <v>93008</v>
      </c>
      <c r="B6506" s="197" t="s">
        <v>28265</v>
      </c>
      <c r="C6506" s="197" t="s">
        <v>119</v>
      </c>
      <c r="D6506" s="198">
        <v>56.86</v>
      </c>
    </row>
    <row r="6507" spans="1:4" ht="13.5">
      <c r="A6507" s="197">
        <v>93009</v>
      </c>
      <c r="B6507" s="197" t="s">
        <v>28266</v>
      </c>
      <c r="C6507" s="197" t="s">
        <v>119</v>
      </c>
      <c r="D6507" s="198">
        <v>66.33</v>
      </c>
    </row>
    <row r="6508" spans="1:4" ht="13.5">
      <c r="A6508" s="197">
        <v>93010</v>
      </c>
      <c r="B6508" s="197" t="s">
        <v>28267</v>
      </c>
      <c r="C6508" s="197" t="s">
        <v>119</v>
      </c>
      <c r="D6508" s="198">
        <v>49.7</v>
      </c>
    </row>
    <row r="6509" spans="1:4" ht="13.5">
      <c r="A6509" s="197">
        <v>93011</v>
      </c>
      <c r="B6509" s="197" t="s">
        <v>28268</v>
      </c>
      <c r="C6509" s="197" t="s">
        <v>119</v>
      </c>
      <c r="D6509" s="198">
        <v>41.07</v>
      </c>
    </row>
    <row r="6510" spans="1:4" ht="13.5">
      <c r="A6510" s="197">
        <v>93012</v>
      </c>
      <c r="B6510" s="197" t="s">
        <v>28269</v>
      </c>
      <c r="C6510" s="197" t="s">
        <v>119</v>
      </c>
      <c r="D6510" s="198">
        <v>101.42</v>
      </c>
    </row>
    <row r="6511" spans="1:4" ht="13.5">
      <c r="A6511" s="197">
        <v>95726</v>
      </c>
      <c r="B6511" s="197" t="s">
        <v>28270</v>
      </c>
      <c r="C6511" s="197" t="s">
        <v>119</v>
      </c>
      <c r="D6511" s="198">
        <v>62.63</v>
      </c>
    </row>
    <row r="6512" spans="1:4" ht="13.5">
      <c r="A6512" s="197">
        <v>95727</v>
      </c>
      <c r="B6512" s="197" t="s">
        <v>28271</v>
      </c>
      <c r="C6512" s="197" t="s">
        <v>119</v>
      </c>
      <c r="D6512" s="198">
        <v>108.89</v>
      </c>
    </row>
    <row r="6513" spans="1:4" ht="13.5">
      <c r="A6513" s="197">
        <v>95728</v>
      </c>
      <c r="B6513" s="197" t="s">
        <v>28272</v>
      </c>
      <c r="C6513" s="197" t="s">
        <v>119</v>
      </c>
      <c r="D6513" s="198">
        <v>65.16</v>
      </c>
    </row>
    <row r="6514" spans="1:4" ht="13.5">
      <c r="A6514" s="197">
        <v>95729</v>
      </c>
      <c r="B6514" s="197" t="s">
        <v>28273</v>
      </c>
      <c r="C6514" s="197" t="s">
        <v>102</v>
      </c>
      <c r="D6514" s="198">
        <v>43.74</v>
      </c>
    </row>
    <row r="6515" spans="1:4" ht="13.5">
      <c r="A6515" s="197">
        <v>95730</v>
      </c>
      <c r="B6515" s="197" t="s">
        <v>28274</v>
      </c>
      <c r="C6515" s="197" t="s">
        <v>102</v>
      </c>
      <c r="D6515" s="198">
        <v>17.7</v>
      </c>
    </row>
    <row r="6516" spans="1:4" ht="13.5">
      <c r="A6516" s="197">
        <v>95731</v>
      </c>
      <c r="B6516" s="197" t="s">
        <v>28275</v>
      </c>
      <c r="C6516" s="197" t="s">
        <v>102</v>
      </c>
      <c r="D6516" s="198">
        <v>295.42</v>
      </c>
    </row>
    <row r="6517" spans="1:4" ht="13.5">
      <c r="A6517" s="197">
        <v>95732</v>
      </c>
      <c r="B6517" s="197" t="s">
        <v>28276</v>
      </c>
      <c r="C6517" s="197" t="s">
        <v>102</v>
      </c>
      <c r="D6517" s="198">
        <v>0.37</v>
      </c>
    </row>
    <row r="6518" spans="1:4" ht="13.5">
      <c r="A6518" s="197">
        <v>95745</v>
      </c>
      <c r="B6518" s="197" t="s">
        <v>28277</v>
      </c>
      <c r="C6518" s="197" t="s">
        <v>102</v>
      </c>
      <c r="D6518" s="198">
        <v>0.14000000000000001</v>
      </c>
    </row>
    <row r="6519" spans="1:4" ht="13.5">
      <c r="A6519" s="197">
        <v>95746</v>
      </c>
      <c r="B6519" s="197" t="s">
        <v>28278</v>
      </c>
      <c r="C6519" s="197" t="s">
        <v>102</v>
      </c>
      <c r="D6519" s="198">
        <v>0.1</v>
      </c>
    </row>
    <row r="6520" spans="1:4" ht="13.5">
      <c r="A6520" s="197">
        <v>95747</v>
      </c>
      <c r="B6520" s="197" t="s">
        <v>28279</v>
      </c>
      <c r="C6520" s="197" t="s">
        <v>170</v>
      </c>
      <c r="D6520" s="198">
        <v>30.31</v>
      </c>
    </row>
    <row r="6521" spans="1:4" ht="13.5">
      <c r="A6521" s="197">
        <v>95748</v>
      </c>
      <c r="B6521" s="197" t="s">
        <v>28280</v>
      </c>
      <c r="C6521" s="197" t="s">
        <v>102</v>
      </c>
      <c r="D6521" s="198">
        <v>7.4</v>
      </c>
    </row>
    <row r="6522" spans="1:4" ht="13.5">
      <c r="A6522" s="197">
        <v>95749</v>
      </c>
      <c r="B6522" s="197" t="s">
        <v>28281</v>
      </c>
      <c r="C6522" s="197" t="s">
        <v>102</v>
      </c>
      <c r="D6522" s="198">
        <v>12.88</v>
      </c>
    </row>
    <row r="6523" spans="1:4" ht="13.5">
      <c r="A6523" s="197">
        <v>95750</v>
      </c>
      <c r="B6523" s="197" t="s">
        <v>28282</v>
      </c>
      <c r="C6523" s="197" t="s">
        <v>119</v>
      </c>
      <c r="D6523" s="198">
        <v>23.55</v>
      </c>
    </row>
    <row r="6524" spans="1:4" ht="13.5">
      <c r="A6524" s="197">
        <v>95751</v>
      </c>
      <c r="B6524" s="197" t="s">
        <v>28283</v>
      </c>
      <c r="C6524" s="197" t="s">
        <v>105</v>
      </c>
      <c r="D6524" s="198">
        <v>8</v>
      </c>
    </row>
    <row r="6525" spans="1:4" ht="13.5">
      <c r="A6525" s="197">
        <v>95752</v>
      </c>
      <c r="B6525" s="197" t="s">
        <v>28284</v>
      </c>
      <c r="C6525" s="197" t="s">
        <v>102</v>
      </c>
      <c r="D6525" s="198">
        <v>88.23</v>
      </c>
    </row>
    <row r="6526" spans="1:4" ht="13.5">
      <c r="A6526" s="197">
        <v>97667</v>
      </c>
      <c r="B6526" s="197" t="s">
        <v>28285</v>
      </c>
      <c r="C6526" s="197" t="s">
        <v>119</v>
      </c>
      <c r="D6526" s="198">
        <v>803.92</v>
      </c>
    </row>
    <row r="6527" spans="1:4" ht="13.5">
      <c r="A6527" s="197">
        <v>97668</v>
      </c>
      <c r="B6527" s="197" t="s">
        <v>28286</v>
      </c>
      <c r="C6527" s="197" t="s">
        <v>105</v>
      </c>
      <c r="D6527" s="198">
        <v>127.22</v>
      </c>
    </row>
    <row r="6528" spans="1:4" ht="13.5">
      <c r="A6528" s="197">
        <v>97669</v>
      </c>
      <c r="B6528" s="197" t="s">
        <v>130</v>
      </c>
      <c r="C6528" s="197" t="s">
        <v>105</v>
      </c>
      <c r="D6528" s="198">
        <v>62</v>
      </c>
    </row>
    <row r="6529" spans="1:4" ht="13.5">
      <c r="A6529" s="197">
        <v>97670</v>
      </c>
      <c r="B6529" s="197" t="s">
        <v>28287</v>
      </c>
      <c r="C6529" s="197" t="s">
        <v>105</v>
      </c>
      <c r="D6529" s="198">
        <v>189.94</v>
      </c>
    </row>
    <row r="6530" spans="1:4" ht="13.5">
      <c r="A6530" s="197">
        <v>91874</v>
      </c>
      <c r="B6530" s="197" t="s">
        <v>28288</v>
      </c>
      <c r="C6530" s="197" t="s">
        <v>105</v>
      </c>
      <c r="D6530" s="198">
        <v>116.58</v>
      </c>
    </row>
    <row r="6531" spans="1:4" ht="13.5">
      <c r="A6531" s="197">
        <v>91875</v>
      </c>
      <c r="B6531" s="197" t="s">
        <v>28289</v>
      </c>
      <c r="C6531" s="197" t="s">
        <v>105</v>
      </c>
      <c r="D6531" s="198">
        <v>56.49</v>
      </c>
    </row>
    <row r="6532" spans="1:4" ht="13.5">
      <c r="A6532" s="197">
        <v>91876</v>
      </c>
      <c r="B6532" s="197" t="s">
        <v>28290</v>
      </c>
      <c r="C6532" s="197" t="s">
        <v>105</v>
      </c>
      <c r="D6532" s="198">
        <v>662.58</v>
      </c>
    </row>
    <row r="6533" spans="1:4" ht="13.5">
      <c r="A6533" s="197">
        <v>91877</v>
      </c>
      <c r="B6533" s="197" t="s">
        <v>28291</v>
      </c>
      <c r="C6533" s="197" t="s">
        <v>105</v>
      </c>
      <c r="D6533" s="198">
        <v>339.41</v>
      </c>
    </row>
    <row r="6534" spans="1:4" ht="13.5">
      <c r="A6534" s="197">
        <v>91878</v>
      </c>
      <c r="B6534" s="197" t="s">
        <v>28292</v>
      </c>
      <c r="C6534" s="197" t="s">
        <v>105</v>
      </c>
      <c r="D6534" s="198">
        <v>306.43</v>
      </c>
    </row>
    <row r="6535" spans="1:4" ht="13.5">
      <c r="A6535" s="197">
        <v>91879</v>
      </c>
      <c r="B6535" s="197" t="s">
        <v>28293</v>
      </c>
      <c r="C6535" s="197" t="s">
        <v>105</v>
      </c>
      <c r="D6535" s="198">
        <v>151.55000000000001</v>
      </c>
    </row>
    <row r="6536" spans="1:4" ht="13.5">
      <c r="A6536" s="197">
        <v>91880</v>
      </c>
      <c r="B6536" s="197" t="s">
        <v>135</v>
      </c>
      <c r="C6536" s="197" t="s">
        <v>102</v>
      </c>
      <c r="D6536" s="198">
        <v>3.63</v>
      </c>
    </row>
    <row r="6537" spans="1:4" ht="13.5">
      <c r="A6537" s="197">
        <v>91881</v>
      </c>
      <c r="B6537" s="197" t="s">
        <v>138</v>
      </c>
      <c r="C6537" s="197" t="s">
        <v>119</v>
      </c>
      <c r="D6537" s="198">
        <v>2.88</v>
      </c>
    </row>
    <row r="6538" spans="1:4" ht="13.5">
      <c r="A6538" s="197">
        <v>91882</v>
      </c>
      <c r="B6538" s="197" t="s">
        <v>140</v>
      </c>
      <c r="C6538" s="197" t="s">
        <v>102</v>
      </c>
      <c r="D6538" s="198">
        <v>25.22</v>
      </c>
    </row>
    <row r="6539" spans="1:4" ht="13.5">
      <c r="A6539" s="197">
        <v>91884</v>
      </c>
      <c r="B6539" s="197" t="s">
        <v>28294</v>
      </c>
      <c r="C6539" s="197" t="s">
        <v>102</v>
      </c>
      <c r="D6539" s="198">
        <v>14.34</v>
      </c>
    </row>
    <row r="6540" spans="1:4" ht="13.5">
      <c r="A6540" s="197">
        <v>91885</v>
      </c>
      <c r="B6540" s="197" t="s">
        <v>28295</v>
      </c>
      <c r="C6540" s="197" t="s">
        <v>102</v>
      </c>
      <c r="D6540" s="198">
        <v>17.16</v>
      </c>
    </row>
    <row r="6541" spans="1:4" ht="13.5">
      <c r="A6541" s="197">
        <v>91886</v>
      </c>
      <c r="B6541" s="197" t="s">
        <v>28296</v>
      </c>
      <c r="C6541" s="197" t="s">
        <v>102</v>
      </c>
      <c r="D6541" s="198">
        <v>20.27</v>
      </c>
    </row>
    <row r="6542" spans="1:4" ht="13.5">
      <c r="A6542" s="197">
        <v>91887</v>
      </c>
      <c r="B6542" s="197" t="s">
        <v>28297</v>
      </c>
      <c r="C6542" s="197" t="s">
        <v>102</v>
      </c>
      <c r="D6542" s="198">
        <v>3.15</v>
      </c>
    </row>
    <row r="6543" spans="1:4" ht="13.5">
      <c r="A6543" s="197">
        <v>91889</v>
      </c>
      <c r="B6543" s="197" t="s">
        <v>28298</v>
      </c>
      <c r="C6543" s="197" t="s">
        <v>102</v>
      </c>
      <c r="D6543" s="198">
        <v>9.16</v>
      </c>
    </row>
    <row r="6544" spans="1:4" ht="13.5">
      <c r="A6544" s="197">
        <v>91890</v>
      </c>
      <c r="B6544" s="197" t="s">
        <v>28299</v>
      </c>
      <c r="C6544" s="197" t="s">
        <v>102</v>
      </c>
      <c r="D6544" s="198">
        <v>21.85</v>
      </c>
    </row>
    <row r="6545" spans="1:4" ht="13.5">
      <c r="A6545" s="197">
        <v>91892</v>
      </c>
      <c r="B6545" s="197" t="s">
        <v>28300</v>
      </c>
      <c r="C6545" s="197" t="s">
        <v>102</v>
      </c>
      <c r="D6545" s="198">
        <v>1.99</v>
      </c>
    </row>
    <row r="6546" spans="1:4" ht="13.5">
      <c r="A6546" s="197">
        <v>91893</v>
      </c>
      <c r="B6546" s="197" t="s">
        <v>28301</v>
      </c>
      <c r="C6546" s="197" t="s">
        <v>102</v>
      </c>
      <c r="D6546" s="198">
        <v>5.42</v>
      </c>
    </row>
    <row r="6547" spans="1:4" ht="13.5">
      <c r="A6547" s="197">
        <v>91895</v>
      </c>
      <c r="B6547" s="197" t="s">
        <v>28302</v>
      </c>
      <c r="C6547" s="197" t="s">
        <v>102</v>
      </c>
      <c r="D6547" s="198">
        <v>3.55</v>
      </c>
    </row>
    <row r="6548" spans="1:4" ht="13.5">
      <c r="A6548" s="197">
        <v>91896</v>
      </c>
      <c r="B6548" s="197" t="s">
        <v>28303</v>
      </c>
      <c r="C6548" s="197" t="s">
        <v>102</v>
      </c>
      <c r="D6548" s="198">
        <v>26.81</v>
      </c>
    </row>
    <row r="6549" spans="1:4" ht="13.5">
      <c r="A6549" s="197">
        <v>91898</v>
      </c>
      <c r="B6549" s="197" t="s">
        <v>28304</v>
      </c>
      <c r="C6549" s="197" t="s">
        <v>102</v>
      </c>
      <c r="D6549" s="198">
        <v>10.1</v>
      </c>
    </row>
    <row r="6550" spans="1:4" ht="13.5">
      <c r="A6550" s="197">
        <v>91899</v>
      </c>
      <c r="B6550" s="197" t="s">
        <v>28305</v>
      </c>
      <c r="C6550" s="197" t="s">
        <v>102</v>
      </c>
      <c r="D6550" s="198">
        <v>36.049999999999997</v>
      </c>
    </row>
    <row r="6551" spans="1:4" ht="13.5">
      <c r="A6551" s="197">
        <v>91901</v>
      </c>
      <c r="B6551" s="197" t="s">
        <v>112</v>
      </c>
      <c r="C6551" s="197" t="s">
        <v>102</v>
      </c>
      <c r="D6551" s="198">
        <v>3.76</v>
      </c>
    </row>
    <row r="6552" spans="1:4" ht="13.5">
      <c r="A6552" s="197">
        <v>91902</v>
      </c>
      <c r="B6552" s="197" t="s">
        <v>28306</v>
      </c>
      <c r="C6552" s="197" t="s">
        <v>102</v>
      </c>
      <c r="D6552" s="198">
        <v>2.16</v>
      </c>
    </row>
    <row r="6553" spans="1:4" ht="13.5">
      <c r="A6553" s="197">
        <v>91904</v>
      </c>
      <c r="B6553" s="197" t="s">
        <v>28307</v>
      </c>
      <c r="C6553" s="197" t="s">
        <v>102</v>
      </c>
      <c r="D6553" s="198">
        <v>4.63</v>
      </c>
    </row>
    <row r="6554" spans="1:4" ht="13.5">
      <c r="A6554" s="197">
        <v>91905</v>
      </c>
      <c r="B6554" s="197" t="s">
        <v>113</v>
      </c>
      <c r="C6554" s="197" t="s">
        <v>102</v>
      </c>
      <c r="D6554" s="198">
        <v>8.09</v>
      </c>
    </row>
    <row r="6555" spans="1:4" ht="13.5">
      <c r="A6555" s="197">
        <v>91907</v>
      </c>
      <c r="B6555" s="197" t="s">
        <v>28308</v>
      </c>
      <c r="C6555" s="197" t="s">
        <v>170</v>
      </c>
      <c r="D6555" s="198">
        <v>89.59</v>
      </c>
    </row>
    <row r="6556" spans="1:4" ht="13.5">
      <c r="A6556" s="197">
        <v>91908</v>
      </c>
      <c r="B6556" s="197" t="s">
        <v>28309</v>
      </c>
      <c r="C6556" s="197" t="s">
        <v>170</v>
      </c>
      <c r="D6556" s="198">
        <v>203.1</v>
      </c>
    </row>
    <row r="6557" spans="1:4" ht="13.5">
      <c r="A6557" s="197">
        <v>91910</v>
      </c>
      <c r="B6557" s="197" t="s">
        <v>28310</v>
      </c>
      <c r="C6557" s="197" t="s">
        <v>170</v>
      </c>
      <c r="D6557" s="198">
        <v>122.54</v>
      </c>
    </row>
    <row r="6558" spans="1:4" ht="13.5">
      <c r="A6558" s="197">
        <v>91911</v>
      </c>
      <c r="B6558" s="197" t="s">
        <v>28311</v>
      </c>
      <c r="C6558" s="197" t="s">
        <v>170</v>
      </c>
      <c r="D6558" s="198">
        <v>153.61000000000001</v>
      </c>
    </row>
    <row r="6559" spans="1:4" ht="13.5">
      <c r="A6559" s="197">
        <v>91913</v>
      </c>
      <c r="B6559" s="197" t="s">
        <v>28312</v>
      </c>
      <c r="C6559" s="197" t="s">
        <v>102</v>
      </c>
      <c r="D6559" s="198">
        <v>21.91</v>
      </c>
    </row>
    <row r="6560" spans="1:4" ht="13.5">
      <c r="A6560" s="197">
        <v>91914</v>
      </c>
      <c r="B6560" s="197" t="s">
        <v>28313</v>
      </c>
      <c r="C6560" s="197" t="s">
        <v>170</v>
      </c>
      <c r="D6560" s="198">
        <v>222.86</v>
      </c>
    </row>
    <row r="6561" spans="1:4" ht="13.5">
      <c r="A6561" s="197">
        <v>91916</v>
      </c>
      <c r="B6561" s="197" t="s">
        <v>28314</v>
      </c>
      <c r="C6561" s="197" t="s">
        <v>170</v>
      </c>
      <c r="D6561" s="198">
        <v>441.72</v>
      </c>
    </row>
    <row r="6562" spans="1:4" ht="13.5">
      <c r="A6562" s="197">
        <v>91917</v>
      </c>
      <c r="B6562" s="197" t="s">
        <v>28315</v>
      </c>
      <c r="C6562" s="197" t="s">
        <v>170</v>
      </c>
      <c r="D6562" s="198">
        <v>176.51</v>
      </c>
    </row>
    <row r="6563" spans="1:4" ht="13.5">
      <c r="A6563" s="197">
        <v>91919</v>
      </c>
      <c r="B6563" s="197" t="s">
        <v>28316</v>
      </c>
      <c r="C6563" s="197" t="s">
        <v>170</v>
      </c>
      <c r="D6563" s="198">
        <v>240.22</v>
      </c>
    </row>
    <row r="6564" spans="1:4" ht="13.5">
      <c r="A6564" s="197">
        <v>91920</v>
      </c>
      <c r="B6564" s="197" t="s">
        <v>28317</v>
      </c>
      <c r="C6564" s="197" t="s">
        <v>170</v>
      </c>
      <c r="D6564" s="198">
        <v>0.72</v>
      </c>
    </row>
    <row r="6565" spans="1:4" ht="13.5">
      <c r="A6565" s="197">
        <v>91922</v>
      </c>
      <c r="B6565" s="197" t="s">
        <v>28318</v>
      </c>
      <c r="C6565" s="197" t="s">
        <v>119</v>
      </c>
      <c r="D6565" s="198">
        <v>0.73</v>
      </c>
    </row>
    <row r="6566" spans="1:4" ht="13.5">
      <c r="A6566" s="197">
        <v>93013</v>
      </c>
      <c r="B6566" s="197" t="s">
        <v>28319</v>
      </c>
      <c r="C6566" s="197" t="s">
        <v>119</v>
      </c>
      <c r="D6566" s="198">
        <v>0.53</v>
      </c>
    </row>
    <row r="6567" spans="1:4" ht="13.5">
      <c r="A6567" s="197">
        <v>93014</v>
      </c>
      <c r="B6567" s="197" t="s">
        <v>28320</v>
      </c>
      <c r="C6567" s="197" t="s">
        <v>170</v>
      </c>
      <c r="D6567" s="198">
        <v>13.35</v>
      </c>
    </row>
    <row r="6568" spans="1:4" ht="13.5">
      <c r="A6568" s="197">
        <v>93015</v>
      </c>
      <c r="B6568" s="197" t="s">
        <v>28321</v>
      </c>
      <c r="C6568" s="197" t="s">
        <v>170</v>
      </c>
      <c r="D6568" s="198">
        <v>1.66</v>
      </c>
    </row>
    <row r="6569" spans="1:4" ht="13.5">
      <c r="A6569" s="197">
        <v>93016</v>
      </c>
      <c r="B6569" s="197" t="s">
        <v>28322</v>
      </c>
      <c r="C6569" s="197" t="s">
        <v>170</v>
      </c>
      <c r="D6569" s="198">
        <v>1.4</v>
      </c>
    </row>
    <row r="6570" spans="1:4" ht="13.5">
      <c r="A6570" s="197">
        <v>93017</v>
      </c>
      <c r="B6570" s="197" t="s">
        <v>28323</v>
      </c>
      <c r="C6570" s="197" t="s">
        <v>170</v>
      </c>
      <c r="D6570" s="198">
        <v>9.74</v>
      </c>
    </row>
    <row r="6571" spans="1:4" ht="13.5">
      <c r="A6571" s="197">
        <v>93018</v>
      </c>
      <c r="B6571" s="197" t="s">
        <v>28324</v>
      </c>
      <c r="C6571" s="197" t="s">
        <v>23302</v>
      </c>
      <c r="D6571" s="198">
        <v>162.97</v>
      </c>
    </row>
    <row r="6572" spans="1:4" ht="13.5">
      <c r="A6572" s="197">
        <v>93020</v>
      </c>
      <c r="B6572" s="197" t="s">
        <v>28325</v>
      </c>
      <c r="C6572" s="197" t="s">
        <v>170</v>
      </c>
      <c r="D6572" s="198">
        <v>7.87</v>
      </c>
    </row>
    <row r="6573" spans="1:4" ht="13.5">
      <c r="A6573" s="197">
        <v>93022</v>
      </c>
      <c r="B6573" s="197" t="s">
        <v>28326</v>
      </c>
      <c r="C6573" s="197" t="s">
        <v>119</v>
      </c>
      <c r="D6573" s="198">
        <v>62.35</v>
      </c>
    </row>
    <row r="6574" spans="1:4" ht="13.5">
      <c r="A6574" s="197">
        <v>93024</v>
      </c>
      <c r="B6574" s="197" t="s">
        <v>28327</v>
      </c>
      <c r="C6574" s="197" t="s">
        <v>170</v>
      </c>
      <c r="D6574" s="198">
        <v>169.87</v>
      </c>
    </row>
    <row r="6575" spans="1:4" ht="13.5">
      <c r="A6575" s="197">
        <v>93026</v>
      </c>
      <c r="B6575" s="197" t="s">
        <v>28328</v>
      </c>
      <c r="C6575" s="197" t="s">
        <v>170</v>
      </c>
      <c r="D6575" s="198">
        <v>113.07</v>
      </c>
    </row>
    <row r="6576" spans="1:4" ht="13.5">
      <c r="A6576" s="197">
        <v>95733</v>
      </c>
      <c r="B6576" s="197" t="s">
        <v>28329</v>
      </c>
      <c r="C6576" s="197" t="s">
        <v>170</v>
      </c>
      <c r="D6576" s="198">
        <v>2.77</v>
      </c>
    </row>
    <row r="6577" spans="1:4" ht="13.5">
      <c r="A6577" s="197">
        <v>95734</v>
      </c>
      <c r="B6577" s="197" t="s">
        <v>28330</v>
      </c>
      <c r="C6577" s="197" t="s">
        <v>119</v>
      </c>
      <c r="D6577" s="198">
        <v>5.65</v>
      </c>
    </row>
    <row r="6578" spans="1:4" ht="13.5">
      <c r="A6578" s="197">
        <v>95735</v>
      </c>
      <c r="B6578" s="197" t="s">
        <v>28331</v>
      </c>
      <c r="C6578" s="197" t="s">
        <v>119</v>
      </c>
      <c r="D6578" s="198">
        <v>0.39</v>
      </c>
    </row>
    <row r="6579" spans="1:4" ht="13.5">
      <c r="A6579" s="197">
        <v>95736</v>
      </c>
      <c r="B6579" s="197" t="s">
        <v>28332</v>
      </c>
      <c r="C6579" s="197" t="s">
        <v>28161</v>
      </c>
      <c r="D6579" s="198">
        <v>2.79</v>
      </c>
    </row>
    <row r="6580" spans="1:4" ht="13.5">
      <c r="A6580" s="197">
        <v>95738</v>
      </c>
      <c r="B6580" s="197" t="s">
        <v>28333</v>
      </c>
      <c r="C6580" s="197" t="s">
        <v>28161</v>
      </c>
      <c r="D6580" s="198">
        <v>2.4</v>
      </c>
    </row>
    <row r="6581" spans="1:4" ht="13.5">
      <c r="A6581" s="197">
        <v>95753</v>
      </c>
      <c r="B6581" s="197" t="s">
        <v>28334</v>
      </c>
      <c r="C6581" s="197" t="s">
        <v>28161</v>
      </c>
      <c r="D6581" s="198">
        <v>0.87</v>
      </c>
    </row>
    <row r="6582" spans="1:4" ht="13.5">
      <c r="A6582" s="197">
        <v>95754</v>
      </c>
      <c r="B6582" s="197" t="s">
        <v>28335</v>
      </c>
      <c r="C6582" s="197" t="s">
        <v>28161</v>
      </c>
      <c r="D6582" s="198">
        <v>2.54</v>
      </c>
    </row>
    <row r="6583" spans="1:4" ht="13.5">
      <c r="A6583" s="197">
        <v>95755</v>
      </c>
      <c r="B6583" s="197" t="s">
        <v>28336</v>
      </c>
      <c r="C6583" s="197" t="s">
        <v>28161</v>
      </c>
      <c r="D6583" s="198">
        <v>2.2000000000000002</v>
      </c>
    </row>
    <row r="6584" spans="1:4" ht="13.5">
      <c r="A6584" s="197">
        <v>95756</v>
      </c>
      <c r="B6584" s="197" t="s">
        <v>28337</v>
      </c>
      <c r="C6584" s="197" t="s">
        <v>28161</v>
      </c>
      <c r="D6584" s="198">
        <v>0.81</v>
      </c>
    </row>
    <row r="6585" spans="1:4" ht="13.5">
      <c r="A6585" s="197">
        <v>95757</v>
      </c>
      <c r="B6585" s="197" t="s">
        <v>28338</v>
      </c>
      <c r="C6585" s="197" t="s">
        <v>27419</v>
      </c>
      <c r="D6585" s="198">
        <v>1.86</v>
      </c>
    </row>
    <row r="6586" spans="1:4" ht="13.5">
      <c r="A6586" s="197">
        <v>95758</v>
      </c>
      <c r="B6586" s="197" t="s">
        <v>28339</v>
      </c>
      <c r="C6586" s="197" t="s">
        <v>27419</v>
      </c>
      <c r="D6586" s="198">
        <v>1.61</v>
      </c>
    </row>
    <row r="6587" spans="1:4" ht="13.5">
      <c r="A6587" s="197">
        <v>95759</v>
      </c>
      <c r="B6587" s="197" t="s">
        <v>28340</v>
      </c>
      <c r="C6587" s="197" t="s">
        <v>27419</v>
      </c>
      <c r="D6587" s="198">
        <v>0.57999999999999996</v>
      </c>
    </row>
    <row r="6588" spans="1:4" ht="13.5">
      <c r="A6588" s="197">
        <v>95760</v>
      </c>
      <c r="B6588" s="197" t="s">
        <v>28341</v>
      </c>
      <c r="C6588" s="197" t="s">
        <v>27419</v>
      </c>
      <c r="D6588" s="198">
        <v>1.68</v>
      </c>
    </row>
    <row r="6589" spans="1:4" ht="13.5">
      <c r="A6589" s="197">
        <v>97559</v>
      </c>
      <c r="B6589" s="197" t="s">
        <v>28342</v>
      </c>
      <c r="C6589" s="197" t="s">
        <v>27419</v>
      </c>
      <c r="D6589" s="198">
        <v>1.46</v>
      </c>
    </row>
    <row r="6590" spans="1:4" ht="13.5">
      <c r="A6590" s="197">
        <v>97562</v>
      </c>
      <c r="B6590" s="197" t="s">
        <v>28343</v>
      </c>
      <c r="C6590" s="197" t="s">
        <v>27419</v>
      </c>
      <c r="D6590" s="198">
        <v>0.53</v>
      </c>
    </row>
    <row r="6591" spans="1:4" ht="13.5">
      <c r="A6591" s="197">
        <v>97564</v>
      </c>
      <c r="B6591" s="197" t="s">
        <v>28344</v>
      </c>
      <c r="C6591" s="197" t="s">
        <v>28161</v>
      </c>
      <c r="D6591" s="198">
        <v>2.17</v>
      </c>
    </row>
    <row r="6592" spans="1:4" ht="13.5">
      <c r="A6592" s="197">
        <v>91924</v>
      </c>
      <c r="B6592" s="197" t="s">
        <v>28345</v>
      </c>
      <c r="C6592" s="197" t="s">
        <v>28161</v>
      </c>
      <c r="D6592" s="198">
        <v>1.88</v>
      </c>
    </row>
    <row r="6593" spans="1:4" ht="13.5">
      <c r="A6593" s="197">
        <v>91925</v>
      </c>
      <c r="B6593" s="197" t="s">
        <v>28346</v>
      </c>
      <c r="C6593" s="197" t="s">
        <v>28161</v>
      </c>
      <c r="D6593" s="198">
        <v>0.7</v>
      </c>
    </row>
    <row r="6594" spans="1:4" ht="13.5">
      <c r="A6594" s="197">
        <v>91926</v>
      </c>
      <c r="B6594" s="197" t="s">
        <v>28347</v>
      </c>
      <c r="C6594" s="197" t="s">
        <v>27419</v>
      </c>
      <c r="D6594" s="198">
        <v>1.46</v>
      </c>
    </row>
    <row r="6595" spans="1:4" ht="13.5">
      <c r="A6595" s="197">
        <v>91927</v>
      </c>
      <c r="B6595" s="197" t="s">
        <v>28348</v>
      </c>
      <c r="C6595" s="197" t="s">
        <v>27419</v>
      </c>
      <c r="D6595" s="198">
        <v>1.27</v>
      </c>
    </row>
    <row r="6596" spans="1:4" ht="13.5">
      <c r="A6596" s="197">
        <v>91928</v>
      </c>
      <c r="B6596" s="197" t="s">
        <v>28349</v>
      </c>
      <c r="C6596" s="197" t="s">
        <v>27419</v>
      </c>
      <c r="D6596" s="198">
        <v>0.44</v>
      </c>
    </row>
    <row r="6597" spans="1:4" ht="13.5">
      <c r="A6597" s="197">
        <v>91929</v>
      </c>
      <c r="B6597" s="197" t="s">
        <v>28350</v>
      </c>
      <c r="C6597" s="197" t="s">
        <v>28161</v>
      </c>
      <c r="D6597" s="198">
        <v>2.21</v>
      </c>
    </row>
    <row r="6598" spans="1:4" ht="13.5">
      <c r="A6598" s="197">
        <v>91930</v>
      </c>
      <c r="B6598" s="197" t="s">
        <v>28351</v>
      </c>
      <c r="C6598" s="197" t="s">
        <v>28161</v>
      </c>
      <c r="D6598" s="198">
        <v>1.99</v>
      </c>
    </row>
    <row r="6599" spans="1:4" ht="13.5">
      <c r="A6599" s="197">
        <v>91931</v>
      </c>
      <c r="B6599" s="197" t="s">
        <v>28352</v>
      </c>
      <c r="C6599" s="197" t="s">
        <v>28161</v>
      </c>
      <c r="D6599" s="198">
        <v>1.72</v>
      </c>
    </row>
    <row r="6600" spans="1:4" ht="13.5">
      <c r="A6600" s="197">
        <v>91932</v>
      </c>
      <c r="B6600" s="197" t="s">
        <v>28353</v>
      </c>
      <c r="C6600" s="197" t="s">
        <v>27419</v>
      </c>
      <c r="D6600" s="198">
        <v>1.48</v>
      </c>
    </row>
    <row r="6601" spans="1:4" ht="13.5">
      <c r="A6601" s="197">
        <v>91933</v>
      </c>
      <c r="B6601" s="197" t="s">
        <v>28354</v>
      </c>
      <c r="C6601" s="197" t="s">
        <v>27419</v>
      </c>
      <c r="D6601" s="198">
        <v>1.35</v>
      </c>
    </row>
    <row r="6602" spans="1:4" ht="13.5">
      <c r="A6602" s="197">
        <v>91934</v>
      </c>
      <c r="B6602" s="197" t="s">
        <v>28355</v>
      </c>
      <c r="C6602" s="197" t="s">
        <v>27419</v>
      </c>
      <c r="D6602" s="198">
        <v>1.1499999999999999</v>
      </c>
    </row>
    <row r="6603" spans="1:4" ht="13.5">
      <c r="A6603" s="197">
        <v>91935</v>
      </c>
      <c r="B6603" s="197" t="s">
        <v>28356</v>
      </c>
      <c r="C6603" s="197" t="s">
        <v>28161</v>
      </c>
      <c r="D6603" s="198">
        <v>3.35</v>
      </c>
    </row>
    <row r="6604" spans="1:4" ht="13.5">
      <c r="A6604" s="197">
        <v>92979</v>
      </c>
      <c r="B6604" s="197" t="s">
        <v>28357</v>
      </c>
      <c r="C6604" s="197" t="s">
        <v>28161</v>
      </c>
      <c r="D6604" s="198">
        <v>2.91</v>
      </c>
    </row>
    <row r="6605" spans="1:4" ht="13.5">
      <c r="A6605" s="197">
        <v>92980</v>
      </c>
      <c r="B6605" s="197" t="s">
        <v>28358</v>
      </c>
      <c r="C6605" s="197" t="s">
        <v>28161</v>
      </c>
      <c r="D6605" s="198">
        <v>2.66</v>
      </c>
    </row>
    <row r="6606" spans="1:4" ht="13.5">
      <c r="A6606" s="197">
        <v>92981</v>
      </c>
      <c r="B6606" s="197" t="s">
        <v>28359</v>
      </c>
      <c r="C6606" s="197" t="s">
        <v>28161</v>
      </c>
      <c r="D6606" s="198">
        <v>1.06</v>
      </c>
    </row>
    <row r="6607" spans="1:4" ht="13.5">
      <c r="A6607" s="197">
        <v>92982</v>
      </c>
      <c r="B6607" s="197" t="s">
        <v>28360</v>
      </c>
      <c r="C6607" s="197" t="s">
        <v>28161</v>
      </c>
      <c r="D6607" s="198">
        <v>7.98</v>
      </c>
    </row>
    <row r="6608" spans="1:4" ht="13.5">
      <c r="A6608" s="197">
        <v>92984</v>
      </c>
      <c r="B6608" s="197" t="s">
        <v>28361</v>
      </c>
      <c r="C6608" s="197" t="s">
        <v>28161</v>
      </c>
      <c r="D6608" s="198">
        <v>6.67</v>
      </c>
    </row>
    <row r="6609" spans="1:4" ht="13.5">
      <c r="A6609" s="197">
        <v>92986</v>
      </c>
      <c r="B6609" s="197" t="s">
        <v>28362</v>
      </c>
      <c r="C6609" s="197" t="s">
        <v>28161</v>
      </c>
      <c r="D6609" s="198">
        <v>6.08</v>
      </c>
    </row>
    <row r="6610" spans="1:4" ht="13.5">
      <c r="A6610" s="197">
        <v>92988</v>
      </c>
      <c r="B6610" s="197" t="s">
        <v>28363</v>
      </c>
      <c r="C6610" s="197" t="s">
        <v>28161</v>
      </c>
      <c r="D6610" s="198">
        <v>5.22</v>
      </c>
    </row>
    <row r="6611" spans="1:4" ht="13.5">
      <c r="A6611" s="197">
        <v>92990</v>
      </c>
      <c r="B6611" s="197" t="s">
        <v>28364</v>
      </c>
      <c r="C6611" s="197" t="s">
        <v>27419</v>
      </c>
      <c r="D6611" s="198">
        <v>5.32</v>
      </c>
    </row>
    <row r="6612" spans="1:4" ht="13.5">
      <c r="A6612" s="197">
        <v>92992</v>
      </c>
      <c r="B6612" s="197" t="s">
        <v>28365</v>
      </c>
      <c r="C6612" s="197" t="s">
        <v>27419</v>
      </c>
      <c r="D6612" s="198">
        <v>4.45</v>
      </c>
    </row>
    <row r="6613" spans="1:4" ht="13.5">
      <c r="A6613" s="197">
        <v>92994</v>
      </c>
      <c r="B6613" s="197" t="s">
        <v>28366</v>
      </c>
      <c r="C6613" s="197" t="s">
        <v>27419</v>
      </c>
      <c r="D6613" s="198">
        <v>4.04</v>
      </c>
    </row>
    <row r="6614" spans="1:4" ht="13.5">
      <c r="A6614" s="197">
        <v>92996</v>
      </c>
      <c r="B6614" s="197" t="s">
        <v>28367</v>
      </c>
      <c r="C6614" s="197" t="s">
        <v>27419</v>
      </c>
      <c r="D6614" s="198">
        <v>3.49</v>
      </c>
    </row>
    <row r="6615" spans="1:4" ht="13.5">
      <c r="A6615" s="197">
        <v>92998</v>
      </c>
      <c r="B6615" s="197" t="s">
        <v>28368</v>
      </c>
      <c r="C6615" s="197" t="s">
        <v>27419</v>
      </c>
      <c r="D6615" s="198">
        <v>2.4900000000000002</v>
      </c>
    </row>
    <row r="6616" spans="1:4" ht="13.5">
      <c r="A6616" s="197">
        <v>93000</v>
      </c>
      <c r="B6616" s="197" t="s">
        <v>28369</v>
      </c>
      <c r="C6616" s="197" t="s">
        <v>27419</v>
      </c>
      <c r="D6616" s="198">
        <v>2.15</v>
      </c>
    </row>
    <row r="6617" spans="1:4" ht="13.5">
      <c r="A6617" s="197">
        <v>93002</v>
      </c>
      <c r="B6617" s="197" t="s">
        <v>28370</v>
      </c>
      <c r="C6617" s="197" t="s">
        <v>27419</v>
      </c>
      <c r="D6617" s="198">
        <v>1.99</v>
      </c>
    </row>
    <row r="6618" spans="1:4" ht="13.5">
      <c r="A6618" s="197">
        <v>101884</v>
      </c>
      <c r="B6618" s="197" t="s">
        <v>28371</v>
      </c>
      <c r="C6618" s="197" t="s">
        <v>27419</v>
      </c>
      <c r="D6618" s="198">
        <v>0.78</v>
      </c>
    </row>
    <row r="6619" spans="1:4" ht="13.5">
      <c r="A6619" s="197">
        <v>101885</v>
      </c>
      <c r="B6619" s="197" t="s">
        <v>28372</v>
      </c>
      <c r="C6619" s="197" t="s">
        <v>27419</v>
      </c>
      <c r="D6619" s="198">
        <v>5.94</v>
      </c>
    </row>
    <row r="6620" spans="1:4" ht="13.5">
      <c r="A6620" s="197">
        <v>101886</v>
      </c>
      <c r="B6620" s="197" t="s">
        <v>28373</v>
      </c>
      <c r="C6620" s="197" t="s">
        <v>27419</v>
      </c>
      <c r="D6620" s="198">
        <v>3.07</v>
      </c>
    </row>
    <row r="6621" spans="1:4" ht="13.5">
      <c r="A6621" s="197">
        <v>101887</v>
      </c>
      <c r="B6621" s="197" t="s">
        <v>28374</v>
      </c>
      <c r="C6621" s="197" t="s">
        <v>27419</v>
      </c>
      <c r="D6621" s="198">
        <v>2.65</v>
      </c>
    </row>
    <row r="6622" spans="1:4" ht="13.5">
      <c r="A6622" s="197">
        <v>101888</v>
      </c>
      <c r="B6622" s="197" t="s">
        <v>28375</v>
      </c>
      <c r="C6622" s="197" t="s">
        <v>27419</v>
      </c>
      <c r="D6622" s="198">
        <v>2.44</v>
      </c>
    </row>
    <row r="6623" spans="1:4" ht="13.5">
      <c r="A6623" s="197">
        <v>101889</v>
      </c>
      <c r="B6623" s="197" t="s">
        <v>28376</v>
      </c>
      <c r="C6623" s="197" t="s">
        <v>27419</v>
      </c>
      <c r="D6623" s="198">
        <v>0.96</v>
      </c>
    </row>
    <row r="6624" spans="1:4" ht="13.5">
      <c r="A6624" s="197">
        <v>91936</v>
      </c>
      <c r="B6624" s="197" t="s">
        <v>28377</v>
      </c>
      <c r="C6624" s="197" t="s">
        <v>27419</v>
      </c>
      <c r="D6624" s="198">
        <v>7.3</v>
      </c>
    </row>
    <row r="6625" spans="1:4" ht="13.5">
      <c r="A6625" s="197">
        <v>91937</v>
      </c>
      <c r="B6625" s="197" t="s">
        <v>28378</v>
      </c>
      <c r="C6625" s="197" t="s">
        <v>28161</v>
      </c>
      <c r="D6625" s="198">
        <v>4.7</v>
      </c>
    </row>
    <row r="6626" spans="1:4" ht="13.5">
      <c r="A6626" s="197">
        <v>91939</v>
      </c>
      <c r="B6626" s="197" t="s">
        <v>28379</v>
      </c>
      <c r="C6626" s="197" t="s">
        <v>28161</v>
      </c>
      <c r="D6626" s="198">
        <v>4.08</v>
      </c>
    </row>
    <row r="6627" spans="1:4" ht="13.5">
      <c r="A6627" s="197">
        <v>91940</v>
      </c>
      <c r="B6627" s="197" t="s">
        <v>28380</v>
      </c>
      <c r="C6627" s="197" t="s">
        <v>28161</v>
      </c>
      <c r="D6627" s="198">
        <v>3.73</v>
      </c>
    </row>
    <row r="6628" spans="1:4" ht="13.5">
      <c r="A6628" s="197">
        <v>91941</v>
      </c>
      <c r="B6628" s="197" t="s">
        <v>28381</v>
      </c>
      <c r="C6628" s="197" t="s">
        <v>28161</v>
      </c>
      <c r="D6628" s="198">
        <v>1.5</v>
      </c>
    </row>
    <row r="6629" spans="1:4" ht="13.5">
      <c r="A6629" s="197">
        <v>91942</v>
      </c>
      <c r="B6629" s="197" t="s">
        <v>28382</v>
      </c>
      <c r="C6629" s="197" t="s">
        <v>28161</v>
      </c>
      <c r="D6629" s="198">
        <v>11.22</v>
      </c>
    </row>
    <row r="6630" spans="1:4" ht="13.5">
      <c r="A6630" s="197">
        <v>91943</v>
      </c>
      <c r="B6630" s="197" t="s">
        <v>28383</v>
      </c>
      <c r="C6630" s="197" t="s">
        <v>28161</v>
      </c>
      <c r="D6630" s="198">
        <v>3.37</v>
      </c>
    </row>
    <row r="6631" spans="1:4" ht="13.5">
      <c r="A6631" s="197">
        <v>91944</v>
      </c>
      <c r="B6631" s="197" t="s">
        <v>28384</v>
      </c>
      <c r="C6631" s="197" t="s">
        <v>28161</v>
      </c>
      <c r="D6631" s="198">
        <v>2.93</v>
      </c>
    </row>
    <row r="6632" spans="1:4" ht="13.5">
      <c r="A6632" s="197">
        <v>92865</v>
      </c>
      <c r="B6632" s="197" t="s">
        <v>28385</v>
      </c>
      <c r="C6632" s="197" t="s">
        <v>28161</v>
      </c>
      <c r="D6632" s="198">
        <v>2.67</v>
      </c>
    </row>
    <row r="6633" spans="1:4" ht="13.5">
      <c r="A6633" s="197">
        <v>92866</v>
      </c>
      <c r="B6633" s="197" t="s">
        <v>28386</v>
      </c>
      <c r="C6633" s="197" t="s">
        <v>28161</v>
      </c>
      <c r="D6633" s="198">
        <v>1.06</v>
      </c>
    </row>
    <row r="6634" spans="1:4" ht="13.5">
      <c r="A6634" s="197">
        <v>92867</v>
      </c>
      <c r="B6634" s="197" t="s">
        <v>28387</v>
      </c>
      <c r="C6634" s="197" t="s">
        <v>28161</v>
      </c>
      <c r="D6634" s="198">
        <v>8.11</v>
      </c>
    </row>
    <row r="6635" spans="1:4" ht="13.5">
      <c r="A6635" s="197">
        <v>92868</v>
      </c>
      <c r="B6635" s="197" t="s">
        <v>28388</v>
      </c>
      <c r="C6635" s="197" t="s">
        <v>105</v>
      </c>
      <c r="D6635" s="198">
        <v>8.3000000000000007</v>
      </c>
    </row>
    <row r="6636" spans="1:4" ht="13.5">
      <c r="A6636" s="197">
        <v>92869</v>
      </c>
      <c r="B6636" s="197" t="s">
        <v>28389</v>
      </c>
      <c r="C6636" s="197" t="s">
        <v>105</v>
      </c>
      <c r="D6636" s="198">
        <v>7.96</v>
      </c>
    </row>
    <row r="6637" spans="1:4" ht="13.5">
      <c r="A6637" s="197">
        <v>92870</v>
      </c>
      <c r="B6637" s="197" t="s">
        <v>28390</v>
      </c>
      <c r="C6637" s="197" t="s">
        <v>105</v>
      </c>
      <c r="D6637" s="198">
        <v>8.23</v>
      </c>
    </row>
    <row r="6638" spans="1:4" ht="13.5">
      <c r="A6638" s="197">
        <v>92871</v>
      </c>
      <c r="B6638" s="197" t="s">
        <v>28391</v>
      </c>
      <c r="C6638" s="197" t="s">
        <v>27419</v>
      </c>
      <c r="D6638" s="198">
        <v>1.71</v>
      </c>
    </row>
    <row r="6639" spans="1:4" ht="13.5">
      <c r="A6639" s="197">
        <v>92872</v>
      </c>
      <c r="B6639" s="197" t="s">
        <v>28392</v>
      </c>
      <c r="C6639" s="197" t="s">
        <v>27419</v>
      </c>
      <c r="D6639" s="198">
        <v>1.46</v>
      </c>
    </row>
    <row r="6640" spans="1:4" ht="13.5">
      <c r="A6640" s="197">
        <v>95777</v>
      </c>
      <c r="B6640" s="197" t="s">
        <v>28393</v>
      </c>
      <c r="C6640" s="197" t="s">
        <v>27419</v>
      </c>
      <c r="D6640" s="198">
        <v>2.2799999999999998</v>
      </c>
    </row>
    <row r="6641" spans="1:4" ht="13.5">
      <c r="A6641" s="197">
        <v>95778</v>
      </c>
      <c r="B6641" s="197" t="s">
        <v>28394</v>
      </c>
      <c r="C6641" s="197" t="s">
        <v>27419</v>
      </c>
      <c r="D6641" s="198">
        <v>1.93</v>
      </c>
    </row>
    <row r="6642" spans="1:4" ht="13.5">
      <c r="A6642" s="197">
        <v>95779</v>
      </c>
      <c r="B6642" s="197" t="s">
        <v>28395</v>
      </c>
      <c r="C6642" s="197" t="s">
        <v>27419</v>
      </c>
      <c r="D6642" s="198">
        <v>1.36</v>
      </c>
    </row>
    <row r="6643" spans="1:4" ht="13.5">
      <c r="A6643" s="197">
        <v>95780</v>
      </c>
      <c r="B6643" s="197" t="s">
        <v>28396</v>
      </c>
      <c r="C6643" s="197" t="s">
        <v>27419</v>
      </c>
      <c r="D6643" s="198">
        <v>0.54</v>
      </c>
    </row>
    <row r="6644" spans="1:4" ht="13.5">
      <c r="A6644" s="197">
        <v>95781</v>
      </c>
      <c r="B6644" s="197" t="s">
        <v>28397</v>
      </c>
      <c r="C6644" s="197" t="s">
        <v>27419</v>
      </c>
      <c r="D6644" s="198">
        <v>1.8</v>
      </c>
    </row>
    <row r="6645" spans="1:4" ht="13.5">
      <c r="A6645" s="197">
        <v>95782</v>
      </c>
      <c r="B6645" s="197" t="s">
        <v>28398</v>
      </c>
      <c r="C6645" s="197" t="s">
        <v>27419</v>
      </c>
      <c r="D6645" s="198">
        <v>0.72</v>
      </c>
    </row>
    <row r="6646" spans="1:4" ht="13.5">
      <c r="A6646" s="197">
        <v>95785</v>
      </c>
      <c r="B6646" s="197" t="s">
        <v>28399</v>
      </c>
      <c r="C6646" s="197" t="s">
        <v>27623</v>
      </c>
      <c r="D6646" s="198">
        <v>542.19000000000005</v>
      </c>
    </row>
    <row r="6647" spans="1:4" ht="13.5">
      <c r="A6647" s="197">
        <v>95787</v>
      </c>
      <c r="B6647" s="197" t="s">
        <v>28400</v>
      </c>
      <c r="C6647" s="197" t="s">
        <v>27623</v>
      </c>
      <c r="D6647" s="198">
        <v>157.96</v>
      </c>
    </row>
    <row r="6648" spans="1:4" ht="13.5">
      <c r="A6648" s="197">
        <v>95789</v>
      </c>
      <c r="B6648" s="197" t="s">
        <v>44574</v>
      </c>
      <c r="C6648" s="197" t="s">
        <v>27623</v>
      </c>
      <c r="D6648" s="198">
        <v>269.11</v>
      </c>
    </row>
    <row r="6649" spans="1:4" ht="13.5">
      <c r="A6649" s="197">
        <v>95791</v>
      </c>
      <c r="B6649" s="197" t="s">
        <v>28401</v>
      </c>
      <c r="C6649" s="197" t="s">
        <v>105</v>
      </c>
      <c r="D6649" s="198">
        <v>8.11</v>
      </c>
    </row>
    <row r="6650" spans="1:4" ht="13.5">
      <c r="A6650" s="197">
        <v>95795</v>
      </c>
      <c r="B6650" s="197" t="s">
        <v>28402</v>
      </c>
      <c r="C6650" s="197" t="s">
        <v>105</v>
      </c>
      <c r="D6650" s="198">
        <v>7.08</v>
      </c>
    </row>
    <row r="6651" spans="1:4" ht="13.5">
      <c r="A6651" s="197">
        <v>95796</v>
      </c>
      <c r="B6651" s="197" t="s">
        <v>28403</v>
      </c>
      <c r="C6651" s="197" t="s">
        <v>105</v>
      </c>
      <c r="D6651" s="198">
        <v>6.35</v>
      </c>
    </row>
    <row r="6652" spans="1:4" ht="13.5">
      <c r="A6652" s="197">
        <v>95797</v>
      </c>
      <c r="B6652" s="197" t="s">
        <v>28404</v>
      </c>
      <c r="C6652" s="197" t="s">
        <v>105</v>
      </c>
      <c r="D6652" s="198">
        <v>6.28</v>
      </c>
    </row>
    <row r="6653" spans="1:4" ht="13.5">
      <c r="A6653" s="197">
        <v>95801</v>
      </c>
      <c r="B6653" s="197" t="s">
        <v>28405</v>
      </c>
      <c r="C6653" s="197" t="s">
        <v>105</v>
      </c>
      <c r="D6653" s="198">
        <v>5.97</v>
      </c>
    </row>
    <row r="6654" spans="1:4" ht="13.5">
      <c r="A6654" s="197">
        <v>95802</v>
      </c>
      <c r="B6654" s="197" t="s">
        <v>305</v>
      </c>
      <c r="C6654" s="197" t="s">
        <v>105</v>
      </c>
      <c r="D6654" s="198">
        <v>8.67</v>
      </c>
    </row>
    <row r="6655" spans="1:4" ht="13.5">
      <c r="A6655" s="197">
        <v>95803</v>
      </c>
      <c r="B6655" s="197" t="s">
        <v>28406</v>
      </c>
      <c r="C6655" s="197" t="s">
        <v>105</v>
      </c>
      <c r="D6655" s="198">
        <v>8.27</v>
      </c>
    </row>
    <row r="6656" spans="1:4" ht="13.5">
      <c r="A6656" s="197">
        <v>95804</v>
      </c>
      <c r="B6656" s="197" t="s">
        <v>28407</v>
      </c>
      <c r="C6656" s="197" t="s">
        <v>105</v>
      </c>
      <c r="D6656" s="198">
        <v>8.52</v>
      </c>
    </row>
    <row r="6657" spans="1:4" ht="13.5">
      <c r="A6657" s="197">
        <v>95805</v>
      </c>
      <c r="B6657" s="197" t="s">
        <v>28408</v>
      </c>
      <c r="C6657" s="197" t="s">
        <v>105</v>
      </c>
      <c r="D6657" s="198">
        <v>8.39</v>
      </c>
    </row>
    <row r="6658" spans="1:4" ht="13.5">
      <c r="A6658" s="197">
        <v>95806</v>
      </c>
      <c r="B6658" s="197" t="s">
        <v>28409</v>
      </c>
      <c r="C6658" s="197" t="s">
        <v>105</v>
      </c>
      <c r="D6658" s="198">
        <v>6.69</v>
      </c>
    </row>
    <row r="6659" spans="1:4" ht="13.5">
      <c r="A6659" s="197">
        <v>95807</v>
      </c>
      <c r="B6659" s="197" t="s">
        <v>28410</v>
      </c>
      <c r="C6659" s="197" t="s">
        <v>105</v>
      </c>
      <c r="D6659" s="198">
        <v>8.0399999999999991</v>
      </c>
    </row>
    <row r="6660" spans="1:4" ht="13.5">
      <c r="A6660" s="197">
        <v>95808</v>
      </c>
      <c r="B6660" s="197" t="s">
        <v>28411</v>
      </c>
      <c r="C6660" s="197" t="s">
        <v>105</v>
      </c>
      <c r="D6660" s="198">
        <v>9.6199999999999992</v>
      </c>
    </row>
    <row r="6661" spans="1:4" ht="13.5">
      <c r="A6661" s="197">
        <v>95809</v>
      </c>
      <c r="B6661" s="197" t="s">
        <v>28412</v>
      </c>
      <c r="C6661" s="197" t="s">
        <v>105</v>
      </c>
      <c r="D6661" s="198">
        <v>10.25</v>
      </c>
    </row>
    <row r="6662" spans="1:4" ht="13.5">
      <c r="A6662" s="197">
        <v>95810</v>
      </c>
      <c r="B6662" s="197" t="s">
        <v>28413</v>
      </c>
      <c r="C6662" s="197" t="s">
        <v>27623</v>
      </c>
      <c r="D6662" s="198">
        <v>5.54</v>
      </c>
    </row>
    <row r="6663" spans="1:4" ht="13.5">
      <c r="A6663" s="197">
        <v>95811</v>
      </c>
      <c r="B6663" s="197" t="s">
        <v>28414</v>
      </c>
      <c r="C6663" s="197" t="s">
        <v>27623</v>
      </c>
      <c r="D6663" s="198">
        <v>5.31</v>
      </c>
    </row>
    <row r="6664" spans="1:4" ht="13.5">
      <c r="A6664" s="197">
        <v>95812</v>
      </c>
      <c r="B6664" s="197" t="s">
        <v>28415</v>
      </c>
      <c r="C6664" s="197" t="s">
        <v>27623</v>
      </c>
      <c r="D6664" s="198">
        <v>5.51</v>
      </c>
    </row>
    <row r="6665" spans="1:4" ht="13.5">
      <c r="A6665" s="197">
        <v>95813</v>
      </c>
      <c r="B6665" s="197" t="s">
        <v>28416</v>
      </c>
      <c r="C6665" s="197" t="s">
        <v>27623</v>
      </c>
      <c r="D6665" s="198">
        <v>5.4</v>
      </c>
    </row>
    <row r="6666" spans="1:4" ht="13.5">
      <c r="A6666" s="197">
        <v>95814</v>
      </c>
      <c r="B6666" s="197" t="s">
        <v>28417</v>
      </c>
      <c r="C6666" s="197" t="s">
        <v>27623</v>
      </c>
      <c r="D6666" s="198">
        <v>4.7</v>
      </c>
    </row>
    <row r="6667" spans="1:4" ht="13.5">
      <c r="A6667" s="197">
        <v>95815</v>
      </c>
      <c r="B6667" s="197" t="s">
        <v>28418</v>
      </c>
      <c r="C6667" s="197" t="s">
        <v>27623</v>
      </c>
      <c r="D6667" s="198">
        <v>4.21</v>
      </c>
    </row>
    <row r="6668" spans="1:4" ht="13.5">
      <c r="A6668" s="197">
        <v>95816</v>
      </c>
      <c r="B6668" s="197" t="s">
        <v>28419</v>
      </c>
      <c r="C6668" s="197" t="s">
        <v>27623</v>
      </c>
      <c r="D6668" s="198">
        <v>4.1900000000000004</v>
      </c>
    </row>
    <row r="6669" spans="1:4" ht="13.5">
      <c r="A6669" s="197">
        <v>95817</v>
      </c>
      <c r="B6669" s="197" t="s">
        <v>28420</v>
      </c>
      <c r="C6669" s="197" t="s">
        <v>27623</v>
      </c>
      <c r="D6669" s="198">
        <v>3.95</v>
      </c>
    </row>
    <row r="6670" spans="1:4" ht="13.5">
      <c r="A6670" s="197">
        <v>95818</v>
      </c>
      <c r="B6670" s="197" t="s">
        <v>28421</v>
      </c>
      <c r="C6670" s="197" t="s">
        <v>27623</v>
      </c>
      <c r="D6670" s="198">
        <v>5.79</v>
      </c>
    </row>
    <row r="6671" spans="1:4" ht="13.5">
      <c r="A6671" s="197">
        <v>97881</v>
      </c>
      <c r="B6671" s="197" t="s">
        <v>28422</v>
      </c>
      <c r="C6671" s="197" t="s">
        <v>27623</v>
      </c>
      <c r="D6671" s="198">
        <v>5.52</v>
      </c>
    </row>
    <row r="6672" spans="1:4" ht="13.5">
      <c r="A6672" s="197">
        <v>97882</v>
      </c>
      <c r="B6672" s="197" t="s">
        <v>28423</v>
      </c>
      <c r="C6672" s="197" t="s">
        <v>27623</v>
      </c>
      <c r="D6672" s="198">
        <v>5.71</v>
      </c>
    </row>
    <row r="6673" spans="1:4" ht="13.5">
      <c r="A6673" s="197">
        <v>97883</v>
      </c>
      <c r="B6673" s="197" t="s">
        <v>28424</v>
      </c>
      <c r="C6673" s="197" t="s">
        <v>27623</v>
      </c>
      <c r="D6673" s="198">
        <v>5.59</v>
      </c>
    </row>
    <row r="6674" spans="1:4" ht="13.5">
      <c r="A6674" s="197">
        <v>97884</v>
      </c>
      <c r="B6674" s="197" t="s">
        <v>28425</v>
      </c>
      <c r="C6674" s="197" t="s">
        <v>27623</v>
      </c>
      <c r="D6674" s="198">
        <v>4.46</v>
      </c>
    </row>
    <row r="6675" spans="1:4" ht="13.5">
      <c r="A6675" s="197">
        <v>97885</v>
      </c>
      <c r="B6675" s="197" t="s">
        <v>28426</v>
      </c>
      <c r="C6675" s="197" t="s">
        <v>27623</v>
      </c>
      <c r="D6675" s="198">
        <v>5.35</v>
      </c>
    </row>
    <row r="6676" spans="1:4" ht="13.5">
      <c r="A6676" s="197">
        <v>97886</v>
      </c>
      <c r="B6676" s="197" t="s">
        <v>28427</v>
      </c>
      <c r="C6676" s="197" t="s">
        <v>27623</v>
      </c>
      <c r="D6676" s="198">
        <v>6.4</v>
      </c>
    </row>
    <row r="6677" spans="1:4" ht="13.5">
      <c r="A6677" s="197">
        <v>97887</v>
      </c>
      <c r="B6677" s="197" t="s">
        <v>28428</v>
      </c>
      <c r="C6677" s="197" t="s">
        <v>27623</v>
      </c>
      <c r="D6677" s="198">
        <v>6.84</v>
      </c>
    </row>
    <row r="6678" spans="1:4" ht="13.5">
      <c r="A6678" s="197">
        <v>97888</v>
      </c>
      <c r="B6678" s="197" t="s">
        <v>28429</v>
      </c>
      <c r="C6678" s="197" t="s">
        <v>105</v>
      </c>
      <c r="D6678" s="198">
        <v>17.89</v>
      </c>
    </row>
    <row r="6679" spans="1:4" ht="13.5">
      <c r="A6679" s="197">
        <v>97889</v>
      </c>
      <c r="B6679" s="197" t="s">
        <v>28430</v>
      </c>
      <c r="C6679" s="197" t="s">
        <v>105</v>
      </c>
      <c r="D6679" s="198">
        <v>19.239999999999998</v>
      </c>
    </row>
    <row r="6680" spans="1:4" ht="13.5">
      <c r="A6680" s="197">
        <v>97890</v>
      </c>
      <c r="B6680" s="197" t="s">
        <v>28431</v>
      </c>
      <c r="C6680" s="197" t="s">
        <v>105</v>
      </c>
      <c r="D6680" s="198">
        <v>5.19</v>
      </c>
    </row>
    <row r="6681" spans="1:4" ht="13.5">
      <c r="A6681" s="197">
        <v>97891</v>
      </c>
      <c r="B6681" s="197" t="s">
        <v>28432</v>
      </c>
      <c r="C6681" s="197" t="s">
        <v>105</v>
      </c>
      <c r="D6681" s="198">
        <v>5.09</v>
      </c>
    </row>
    <row r="6682" spans="1:4" ht="13.5">
      <c r="A6682" s="197">
        <v>97892</v>
      </c>
      <c r="B6682" s="197" t="s">
        <v>28433</v>
      </c>
      <c r="C6682" s="197" t="s">
        <v>27623</v>
      </c>
      <c r="D6682" s="198">
        <v>37.04</v>
      </c>
    </row>
    <row r="6683" spans="1:4" ht="13.5">
      <c r="A6683" s="197">
        <v>97893</v>
      </c>
      <c r="B6683" s="197" t="s">
        <v>28434</v>
      </c>
      <c r="C6683" s="197" t="s">
        <v>27623</v>
      </c>
      <c r="D6683" s="198">
        <v>23.32</v>
      </c>
    </row>
    <row r="6684" spans="1:4" ht="13.5">
      <c r="A6684" s="197">
        <v>97894</v>
      </c>
      <c r="B6684" s="197" t="s">
        <v>28435</v>
      </c>
      <c r="C6684" s="197" t="s">
        <v>27623</v>
      </c>
      <c r="D6684" s="198">
        <v>40.700000000000003</v>
      </c>
    </row>
    <row r="6685" spans="1:4" ht="13.5">
      <c r="A6685" s="197">
        <v>93653</v>
      </c>
      <c r="B6685" s="197" t="s">
        <v>28436</v>
      </c>
      <c r="C6685" s="197" t="s">
        <v>27623</v>
      </c>
      <c r="D6685" s="198">
        <v>37.28</v>
      </c>
    </row>
    <row r="6686" spans="1:4" ht="13.5">
      <c r="A6686" s="197">
        <v>93654</v>
      </c>
      <c r="B6686" s="197" t="s">
        <v>28437</v>
      </c>
      <c r="C6686" s="197" t="s">
        <v>27623</v>
      </c>
      <c r="D6686" s="198">
        <v>30.62</v>
      </c>
    </row>
    <row r="6687" spans="1:4" ht="13.5">
      <c r="A6687" s="197">
        <v>93655</v>
      </c>
      <c r="B6687" s="197" t="s">
        <v>28438</v>
      </c>
      <c r="C6687" s="197" t="s">
        <v>27623</v>
      </c>
      <c r="D6687" s="198">
        <v>35.450000000000003</v>
      </c>
    </row>
    <row r="6688" spans="1:4" ht="13.5">
      <c r="A6688" s="197">
        <v>93656</v>
      </c>
      <c r="B6688" s="197" t="s">
        <v>28439</v>
      </c>
      <c r="C6688" s="197" t="s">
        <v>27623</v>
      </c>
      <c r="D6688" s="198">
        <v>26.88</v>
      </c>
    </row>
    <row r="6689" spans="1:4" ht="13.5">
      <c r="A6689" s="197">
        <v>93657</v>
      </c>
      <c r="B6689" s="197" t="s">
        <v>28440</v>
      </c>
      <c r="C6689" s="197" t="s">
        <v>27623</v>
      </c>
      <c r="D6689" s="198">
        <v>22.07</v>
      </c>
    </row>
    <row r="6690" spans="1:4" ht="13.5">
      <c r="A6690" s="197">
        <v>93658</v>
      </c>
      <c r="B6690" s="197" t="s">
        <v>28441</v>
      </c>
      <c r="C6690" s="197" t="s">
        <v>27623</v>
      </c>
      <c r="D6690" s="198">
        <v>40.81</v>
      </c>
    </row>
    <row r="6691" spans="1:4" ht="13.5">
      <c r="A6691" s="197">
        <v>93659</v>
      </c>
      <c r="B6691" s="197" t="s">
        <v>28442</v>
      </c>
      <c r="C6691" s="197" t="s">
        <v>27623</v>
      </c>
      <c r="D6691" s="198">
        <v>31.35</v>
      </c>
    </row>
    <row r="6692" spans="1:4" ht="13.5">
      <c r="A6692" s="197">
        <v>93660</v>
      </c>
      <c r="B6692" s="197" t="s">
        <v>28443</v>
      </c>
      <c r="C6692" s="197" t="s">
        <v>27623</v>
      </c>
      <c r="D6692" s="198">
        <v>23.96</v>
      </c>
    </row>
    <row r="6693" spans="1:4" ht="13.5">
      <c r="A6693" s="197">
        <v>93661</v>
      </c>
      <c r="B6693" s="197" t="s">
        <v>28444</v>
      </c>
      <c r="C6693" s="197" t="s">
        <v>27623</v>
      </c>
      <c r="D6693" s="198">
        <v>19.5</v>
      </c>
    </row>
    <row r="6694" spans="1:4" ht="13.5">
      <c r="A6694" s="197">
        <v>93662</v>
      </c>
      <c r="B6694" s="197" t="s">
        <v>28445</v>
      </c>
      <c r="C6694" s="197" t="s">
        <v>27623</v>
      </c>
      <c r="D6694" s="198">
        <v>16.32</v>
      </c>
    </row>
    <row r="6695" spans="1:4" ht="13.5">
      <c r="A6695" s="197">
        <v>93663</v>
      </c>
      <c r="B6695" s="197" t="s">
        <v>28446</v>
      </c>
      <c r="C6695" s="197" t="s">
        <v>27623</v>
      </c>
      <c r="D6695" s="198">
        <v>14.93</v>
      </c>
    </row>
    <row r="6696" spans="1:4" ht="13.5">
      <c r="A6696" s="197">
        <v>93664</v>
      </c>
      <c r="B6696" s="197" t="s">
        <v>28447</v>
      </c>
      <c r="C6696" s="197" t="s">
        <v>27623</v>
      </c>
      <c r="D6696" s="198">
        <v>33.39</v>
      </c>
    </row>
    <row r="6697" spans="1:4" ht="13.5">
      <c r="A6697" s="197">
        <v>93665</v>
      </c>
      <c r="B6697" s="197" t="s">
        <v>28448</v>
      </c>
      <c r="C6697" s="197" t="s">
        <v>27623</v>
      </c>
      <c r="D6697" s="198">
        <v>26.51</v>
      </c>
    </row>
    <row r="6698" spans="1:4" ht="13.5">
      <c r="A6698" s="197">
        <v>93666</v>
      </c>
      <c r="B6698" s="197" t="s">
        <v>28449</v>
      </c>
      <c r="C6698" s="197" t="s">
        <v>27623</v>
      </c>
      <c r="D6698" s="198">
        <v>22.75</v>
      </c>
    </row>
    <row r="6699" spans="1:4" ht="13.5">
      <c r="A6699" s="197">
        <v>93667</v>
      </c>
      <c r="B6699" s="197" t="s">
        <v>28450</v>
      </c>
      <c r="C6699" s="197" t="s">
        <v>27623</v>
      </c>
      <c r="D6699" s="198">
        <v>17.7</v>
      </c>
    </row>
    <row r="6700" spans="1:4" ht="13.5">
      <c r="A6700" s="197">
        <v>93668</v>
      </c>
      <c r="B6700" s="197" t="s">
        <v>28451</v>
      </c>
      <c r="C6700" s="197" t="s">
        <v>27623</v>
      </c>
      <c r="D6700" s="198">
        <v>25.49</v>
      </c>
    </row>
    <row r="6701" spans="1:4" ht="13.5">
      <c r="A6701" s="197">
        <v>93669</v>
      </c>
      <c r="B6701" s="197" t="s">
        <v>28452</v>
      </c>
      <c r="C6701" s="197" t="s">
        <v>27623</v>
      </c>
      <c r="D6701" s="198">
        <v>18.239999999999998</v>
      </c>
    </row>
    <row r="6702" spans="1:4" ht="13.5">
      <c r="A6702" s="197">
        <v>93670</v>
      </c>
      <c r="B6702" s="197" t="s">
        <v>28453</v>
      </c>
      <c r="C6702" s="197" t="s">
        <v>27623</v>
      </c>
      <c r="D6702" s="198">
        <v>16.18</v>
      </c>
    </row>
    <row r="6703" spans="1:4" ht="13.5">
      <c r="A6703" s="197">
        <v>93671</v>
      </c>
      <c r="B6703" s="197" t="s">
        <v>28454</v>
      </c>
      <c r="C6703" s="197" t="s">
        <v>27623</v>
      </c>
      <c r="D6703" s="198">
        <v>14.42</v>
      </c>
    </row>
    <row r="6704" spans="1:4" ht="13.5">
      <c r="A6704" s="197">
        <v>93672</v>
      </c>
      <c r="B6704" s="197" t="s">
        <v>28455</v>
      </c>
      <c r="C6704" s="197" t="s">
        <v>27623</v>
      </c>
      <c r="D6704" s="198">
        <v>11.81</v>
      </c>
    </row>
    <row r="6705" spans="1:4" ht="13.5">
      <c r="A6705" s="197">
        <v>93673</v>
      </c>
      <c r="B6705" s="197" t="s">
        <v>28456</v>
      </c>
      <c r="C6705" s="197" t="s">
        <v>27623</v>
      </c>
      <c r="D6705" s="198">
        <v>10.06</v>
      </c>
    </row>
    <row r="6706" spans="1:4" ht="13.5">
      <c r="A6706" s="197">
        <v>97359</v>
      </c>
      <c r="B6706" s="197" t="s">
        <v>28457</v>
      </c>
      <c r="C6706" s="197" t="s">
        <v>27623</v>
      </c>
      <c r="D6706" s="198">
        <v>59.74</v>
      </c>
    </row>
    <row r="6707" spans="1:4" ht="13.5">
      <c r="A6707" s="197">
        <v>97360</v>
      </c>
      <c r="B6707" s="197" t="s">
        <v>28458</v>
      </c>
      <c r="C6707" s="197" t="s">
        <v>27623</v>
      </c>
      <c r="D6707" s="198">
        <v>43.14</v>
      </c>
    </row>
    <row r="6708" spans="1:4" ht="13.5">
      <c r="A6708" s="197">
        <v>97361</v>
      </c>
      <c r="B6708" s="197" t="s">
        <v>44575</v>
      </c>
      <c r="C6708" s="197" t="s">
        <v>27623</v>
      </c>
      <c r="D6708" s="198">
        <v>32.25</v>
      </c>
    </row>
    <row r="6709" spans="1:4" ht="13.5">
      <c r="A6709" s="197">
        <v>97362</v>
      </c>
      <c r="B6709" s="197" t="s">
        <v>28459</v>
      </c>
      <c r="C6709" s="197" t="s">
        <v>27623</v>
      </c>
      <c r="D6709" s="198">
        <v>33.47</v>
      </c>
    </row>
    <row r="6710" spans="1:4" ht="13.5">
      <c r="A6710" s="197">
        <v>101875</v>
      </c>
      <c r="B6710" s="197" t="s">
        <v>28460</v>
      </c>
      <c r="C6710" s="197" t="s">
        <v>27623</v>
      </c>
      <c r="D6710" s="198">
        <v>173.46</v>
      </c>
    </row>
    <row r="6711" spans="1:4" ht="13.5">
      <c r="A6711" s="197">
        <v>101876</v>
      </c>
      <c r="B6711" s="197" t="s">
        <v>28461</v>
      </c>
      <c r="C6711" s="197" t="s">
        <v>27623</v>
      </c>
      <c r="D6711" s="198">
        <v>133.15</v>
      </c>
    </row>
    <row r="6712" spans="1:4" ht="13.5">
      <c r="A6712" s="197">
        <v>101877</v>
      </c>
      <c r="B6712" s="197" t="s">
        <v>28462</v>
      </c>
      <c r="C6712" s="197" t="s">
        <v>27623</v>
      </c>
      <c r="D6712" s="198">
        <v>119.94</v>
      </c>
    </row>
    <row r="6713" spans="1:4" ht="13.5">
      <c r="A6713" s="197">
        <v>101878</v>
      </c>
      <c r="B6713" s="197" t="s">
        <v>28463</v>
      </c>
      <c r="C6713" s="197" t="s">
        <v>27623</v>
      </c>
      <c r="D6713" s="198">
        <v>87.82</v>
      </c>
    </row>
    <row r="6714" spans="1:4" ht="13.5">
      <c r="A6714" s="197">
        <v>101879</v>
      </c>
      <c r="B6714" s="197" t="s">
        <v>28464</v>
      </c>
      <c r="C6714" s="197" t="s">
        <v>27623</v>
      </c>
      <c r="D6714" s="198">
        <v>75.989999999999995</v>
      </c>
    </row>
    <row r="6715" spans="1:4" ht="13.5">
      <c r="A6715" s="197">
        <v>101880</v>
      </c>
      <c r="B6715" s="197" t="s">
        <v>28465</v>
      </c>
      <c r="C6715" s="197" t="s">
        <v>119</v>
      </c>
      <c r="D6715" s="198">
        <v>6.74</v>
      </c>
    </row>
    <row r="6716" spans="1:4" ht="13.5">
      <c r="A6716" s="197">
        <v>101881</v>
      </c>
      <c r="B6716" s="197" t="s">
        <v>28466</v>
      </c>
      <c r="C6716" s="197" t="s">
        <v>119</v>
      </c>
      <c r="D6716" s="198">
        <v>74.25</v>
      </c>
    </row>
    <row r="6717" spans="1:4" ht="13.5">
      <c r="A6717" s="197">
        <v>101882</v>
      </c>
      <c r="B6717" s="197" t="s">
        <v>28467</v>
      </c>
      <c r="C6717" s="197" t="s">
        <v>119</v>
      </c>
      <c r="D6717" s="198">
        <v>73.45</v>
      </c>
    </row>
    <row r="6718" spans="1:4" ht="13.5">
      <c r="A6718" s="197">
        <v>101883</v>
      </c>
      <c r="B6718" s="197" t="s">
        <v>28468</v>
      </c>
      <c r="C6718" s="197" t="s">
        <v>119</v>
      </c>
      <c r="D6718" s="198">
        <v>73.849999999999994</v>
      </c>
    </row>
    <row r="6719" spans="1:4" ht="13.5">
      <c r="A6719" s="197">
        <v>101890</v>
      </c>
      <c r="B6719" s="197" t="s">
        <v>28469</v>
      </c>
      <c r="C6719" s="197" t="s">
        <v>119</v>
      </c>
      <c r="D6719" s="198">
        <v>74.48</v>
      </c>
    </row>
    <row r="6720" spans="1:4" ht="13.5">
      <c r="A6720" s="197">
        <v>101891</v>
      </c>
      <c r="B6720" s="197" t="s">
        <v>28470</v>
      </c>
      <c r="C6720" s="197" t="s">
        <v>119</v>
      </c>
      <c r="D6720" s="198">
        <v>66.989999999999995</v>
      </c>
    </row>
    <row r="6721" spans="1:4" ht="13.5">
      <c r="A6721" s="197">
        <v>101892</v>
      </c>
      <c r="B6721" s="197" t="s">
        <v>28471</v>
      </c>
      <c r="C6721" s="197" t="s">
        <v>119</v>
      </c>
      <c r="D6721" s="198">
        <v>67.39</v>
      </c>
    </row>
    <row r="6722" spans="1:4" ht="13.5">
      <c r="A6722" s="197">
        <v>101893</v>
      </c>
      <c r="B6722" s="197" t="s">
        <v>28472</v>
      </c>
      <c r="C6722" s="197" t="s">
        <v>119</v>
      </c>
      <c r="D6722" s="198">
        <v>130.12</v>
      </c>
    </row>
    <row r="6723" spans="1:4" ht="13.5">
      <c r="A6723" s="197">
        <v>101894</v>
      </c>
      <c r="B6723" s="197" t="s">
        <v>28473</v>
      </c>
      <c r="C6723" s="197" t="s">
        <v>119</v>
      </c>
      <c r="D6723" s="198">
        <v>101.03</v>
      </c>
    </row>
    <row r="6724" spans="1:4" ht="13.5">
      <c r="A6724" s="197">
        <v>101895</v>
      </c>
      <c r="B6724" s="197" t="s">
        <v>28474</v>
      </c>
      <c r="C6724" s="197" t="s">
        <v>119</v>
      </c>
      <c r="D6724" s="198">
        <v>102.03</v>
      </c>
    </row>
    <row r="6725" spans="1:4" ht="13.5">
      <c r="A6725" s="197">
        <v>101896</v>
      </c>
      <c r="B6725" s="197" t="s">
        <v>28475</v>
      </c>
      <c r="C6725" s="197" t="s">
        <v>119</v>
      </c>
      <c r="D6725" s="198">
        <v>62.98</v>
      </c>
    </row>
    <row r="6726" spans="1:4" ht="13.5">
      <c r="A6726" s="197">
        <v>101897</v>
      </c>
      <c r="B6726" s="197" t="s">
        <v>28476</v>
      </c>
      <c r="C6726" s="197" t="s">
        <v>119</v>
      </c>
      <c r="D6726" s="198">
        <v>77.53</v>
      </c>
    </row>
    <row r="6727" spans="1:4" ht="13.5">
      <c r="A6727" s="197">
        <v>101898</v>
      </c>
      <c r="B6727" s="197" t="s">
        <v>28477</v>
      </c>
      <c r="C6727" s="197" t="s">
        <v>119</v>
      </c>
      <c r="D6727" s="198">
        <v>43.97</v>
      </c>
    </row>
    <row r="6728" spans="1:4" ht="13.5">
      <c r="A6728" s="197">
        <v>101899</v>
      </c>
      <c r="B6728" s="197" t="s">
        <v>28478</v>
      </c>
      <c r="C6728" s="197" t="s">
        <v>119</v>
      </c>
      <c r="D6728" s="198">
        <v>42.97</v>
      </c>
    </row>
    <row r="6729" spans="1:4" ht="13.5">
      <c r="A6729" s="197">
        <v>101900</v>
      </c>
      <c r="B6729" s="197" t="s">
        <v>28479</v>
      </c>
      <c r="C6729" s="197" t="s">
        <v>119</v>
      </c>
      <c r="D6729" s="198">
        <v>43.37</v>
      </c>
    </row>
    <row r="6730" spans="1:4" ht="13.5">
      <c r="A6730" s="197">
        <v>101901</v>
      </c>
      <c r="B6730" s="197" t="s">
        <v>28480</v>
      </c>
      <c r="C6730" s="197" t="s">
        <v>119</v>
      </c>
      <c r="D6730" s="198">
        <v>43.97</v>
      </c>
    </row>
    <row r="6731" spans="1:4" ht="13.5">
      <c r="A6731" s="197">
        <v>101902</v>
      </c>
      <c r="B6731" s="197" t="s">
        <v>28481</v>
      </c>
      <c r="C6731" s="197" t="s">
        <v>102</v>
      </c>
      <c r="D6731" s="198">
        <v>190.78</v>
      </c>
    </row>
    <row r="6732" spans="1:4" ht="13.5">
      <c r="A6732" s="197">
        <v>101903</v>
      </c>
      <c r="B6732" s="197" t="s">
        <v>28482</v>
      </c>
      <c r="C6732" s="197" t="s">
        <v>102</v>
      </c>
      <c r="D6732" s="198">
        <v>207.01</v>
      </c>
    </row>
    <row r="6733" spans="1:4" ht="13.5">
      <c r="A6733" s="197">
        <v>101904</v>
      </c>
      <c r="B6733" s="197" t="s">
        <v>28483</v>
      </c>
      <c r="C6733" s="197" t="s">
        <v>102</v>
      </c>
      <c r="D6733" s="198">
        <v>236.52</v>
      </c>
    </row>
    <row r="6734" spans="1:4" ht="13.5">
      <c r="A6734" s="197">
        <v>101938</v>
      </c>
      <c r="B6734" s="197" t="s">
        <v>28484</v>
      </c>
      <c r="C6734" s="197" t="s">
        <v>170</v>
      </c>
      <c r="D6734" s="198">
        <v>17.28</v>
      </c>
    </row>
    <row r="6735" spans="1:4" ht="13.5">
      <c r="A6735" s="197">
        <v>101946</v>
      </c>
      <c r="B6735" s="197" t="s">
        <v>28485</v>
      </c>
      <c r="C6735" s="197" t="s">
        <v>170</v>
      </c>
      <c r="D6735" s="198">
        <v>38.75</v>
      </c>
    </row>
    <row r="6736" spans="1:4" ht="13.5">
      <c r="A6736" s="197">
        <v>91945</v>
      </c>
      <c r="B6736" s="197" t="s">
        <v>28486</v>
      </c>
      <c r="C6736" s="197" t="s">
        <v>170</v>
      </c>
      <c r="D6736" s="198">
        <v>66.03</v>
      </c>
    </row>
    <row r="6737" spans="1:4" ht="13.5">
      <c r="A6737" s="197">
        <v>91946</v>
      </c>
      <c r="B6737" s="197" t="s">
        <v>28487</v>
      </c>
      <c r="C6737" s="197" t="s">
        <v>170</v>
      </c>
      <c r="D6737" s="198">
        <v>284.23</v>
      </c>
    </row>
    <row r="6738" spans="1:4" ht="13.5">
      <c r="A6738" s="197">
        <v>91947</v>
      </c>
      <c r="B6738" s="197" t="s">
        <v>28488</v>
      </c>
      <c r="C6738" s="197" t="s">
        <v>102</v>
      </c>
      <c r="D6738" s="198">
        <v>2.2599999999999998</v>
      </c>
    </row>
    <row r="6739" spans="1:4" ht="13.5">
      <c r="A6739" s="197">
        <v>91949</v>
      </c>
      <c r="B6739" s="197" t="s">
        <v>28489</v>
      </c>
      <c r="C6739" s="197" t="s">
        <v>102</v>
      </c>
      <c r="D6739" s="198">
        <v>4.5</v>
      </c>
    </row>
    <row r="6740" spans="1:4" ht="13.5">
      <c r="A6740" s="197">
        <v>91950</v>
      </c>
      <c r="B6740" s="197" t="s">
        <v>28490</v>
      </c>
      <c r="C6740" s="197" t="s">
        <v>102</v>
      </c>
      <c r="D6740" s="198">
        <v>0.4</v>
      </c>
    </row>
    <row r="6741" spans="1:4" ht="13.5">
      <c r="A6741" s="197">
        <v>91951</v>
      </c>
      <c r="B6741" s="197" t="s">
        <v>28491</v>
      </c>
      <c r="C6741" s="197" t="s">
        <v>119</v>
      </c>
      <c r="D6741" s="198">
        <v>188.97</v>
      </c>
    </row>
    <row r="6742" spans="1:4" ht="13.5">
      <c r="A6742" s="197">
        <v>91952</v>
      </c>
      <c r="B6742" s="197" t="s">
        <v>28492</v>
      </c>
      <c r="C6742" s="197" t="s">
        <v>102</v>
      </c>
      <c r="D6742" s="198">
        <v>3.46</v>
      </c>
    </row>
    <row r="6743" spans="1:4" ht="13.5">
      <c r="A6743" s="197">
        <v>91953</v>
      </c>
      <c r="B6743" s="197" t="s">
        <v>28493</v>
      </c>
      <c r="C6743" s="197" t="s">
        <v>102</v>
      </c>
      <c r="D6743" s="198">
        <v>19.87</v>
      </c>
    </row>
    <row r="6744" spans="1:4" ht="13.5">
      <c r="A6744" s="197">
        <v>91954</v>
      </c>
      <c r="B6744" s="197" t="s">
        <v>28494</v>
      </c>
      <c r="C6744" s="197" t="s">
        <v>102</v>
      </c>
      <c r="D6744" s="198">
        <v>15.38</v>
      </c>
    </row>
    <row r="6745" spans="1:4" ht="13.5">
      <c r="A6745" s="197">
        <v>91955</v>
      </c>
      <c r="B6745" s="197" t="s">
        <v>28495</v>
      </c>
      <c r="C6745" s="197" t="s">
        <v>102</v>
      </c>
      <c r="D6745" s="198">
        <v>26.3</v>
      </c>
    </row>
    <row r="6746" spans="1:4" ht="13.5">
      <c r="A6746" s="197">
        <v>91956</v>
      </c>
      <c r="B6746" s="197" t="s">
        <v>44576</v>
      </c>
      <c r="C6746" s="197" t="s">
        <v>170</v>
      </c>
      <c r="D6746" s="123">
        <v>6057.45</v>
      </c>
    </row>
    <row r="6747" spans="1:4" ht="13.5">
      <c r="A6747" s="197">
        <v>91957</v>
      </c>
      <c r="B6747" s="197" t="s">
        <v>44577</v>
      </c>
      <c r="C6747" s="197" t="s">
        <v>170</v>
      </c>
      <c r="D6747" s="123">
        <v>6375.88</v>
      </c>
    </row>
    <row r="6748" spans="1:4" ht="13.5">
      <c r="A6748" s="197">
        <v>91958</v>
      </c>
      <c r="B6748" s="197" t="s">
        <v>44578</v>
      </c>
      <c r="C6748" s="197" t="s">
        <v>170</v>
      </c>
      <c r="D6748" s="123">
        <v>4799.25</v>
      </c>
    </row>
    <row r="6749" spans="1:4" ht="13.5">
      <c r="A6749" s="197">
        <v>91959</v>
      </c>
      <c r="B6749" s="197" t="s">
        <v>44579</v>
      </c>
      <c r="C6749" s="197" t="s">
        <v>170</v>
      </c>
      <c r="D6749" s="123">
        <v>5156.21</v>
      </c>
    </row>
    <row r="6750" spans="1:4" ht="13.5">
      <c r="A6750" s="197">
        <v>91960</v>
      </c>
      <c r="B6750" s="197" t="s">
        <v>44580</v>
      </c>
      <c r="C6750" s="197" t="s">
        <v>170</v>
      </c>
      <c r="D6750" s="123">
        <v>2586.13</v>
      </c>
    </row>
    <row r="6751" spans="1:4" ht="13.5">
      <c r="A6751" s="197">
        <v>91961</v>
      </c>
      <c r="B6751" s="197" t="s">
        <v>44581</v>
      </c>
      <c r="C6751" s="197" t="s">
        <v>170</v>
      </c>
      <c r="D6751" s="123">
        <v>4012.49</v>
      </c>
    </row>
    <row r="6752" spans="1:4" ht="13.5">
      <c r="A6752" s="197">
        <v>91962</v>
      </c>
      <c r="B6752" s="197" t="s">
        <v>44582</v>
      </c>
      <c r="C6752" s="197" t="s">
        <v>170</v>
      </c>
      <c r="D6752" s="123">
        <v>2338.48</v>
      </c>
    </row>
    <row r="6753" spans="1:4" ht="13.5">
      <c r="A6753" s="197">
        <v>91963</v>
      </c>
      <c r="B6753" s="197" t="s">
        <v>44583</v>
      </c>
      <c r="C6753" s="197" t="s">
        <v>170</v>
      </c>
      <c r="D6753" s="123">
        <v>2489.34</v>
      </c>
    </row>
    <row r="6754" spans="1:4" ht="13.5">
      <c r="A6754" s="197">
        <v>91964</v>
      </c>
      <c r="B6754" s="197" t="s">
        <v>44584</v>
      </c>
      <c r="C6754" s="197" t="s">
        <v>170</v>
      </c>
      <c r="D6754" s="123">
        <v>1918.57</v>
      </c>
    </row>
    <row r="6755" spans="1:4" ht="13.5">
      <c r="A6755" s="197">
        <v>91965</v>
      </c>
      <c r="B6755" s="197" t="s">
        <v>44585</v>
      </c>
      <c r="C6755" s="197" t="s">
        <v>170</v>
      </c>
      <c r="D6755" s="123">
        <v>2761.05</v>
      </c>
    </row>
    <row r="6756" spans="1:4" ht="13.5">
      <c r="A6756" s="197">
        <v>91966</v>
      </c>
      <c r="B6756" s="197" t="s">
        <v>44586</v>
      </c>
      <c r="C6756" s="197" t="s">
        <v>170</v>
      </c>
      <c r="D6756" s="123">
        <v>2157.4899999999998</v>
      </c>
    </row>
    <row r="6757" spans="1:4" ht="13.5">
      <c r="A6757" s="197">
        <v>91967</v>
      </c>
      <c r="B6757" s="197" t="s">
        <v>44587</v>
      </c>
      <c r="C6757" s="197" t="s">
        <v>170</v>
      </c>
      <c r="D6757" s="123">
        <v>4033.93</v>
      </c>
    </row>
    <row r="6758" spans="1:4" ht="13.5">
      <c r="A6758" s="197">
        <v>91968</v>
      </c>
      <c r="B6758" s="197" t="s">
        <v>44588</v>
      </c>
      <c r="C6758" s="197" t="s">
        <v>170</v>
      </c>
      <c r="D6758" s="123">
        <v>2359.92</v>
      </c>
    </row>
    <row r="6759" spans="1:4" ht="13.5">
      <c r="A6759" s="197">
        <v>91969</v>
      </c>
      <c r="B6759" s="197" t="s">
        <v>44589</v>
      </c>
      <c r="C6759" s="197" t="s">
        <v>170</v>
      </c>
      <c r="D6759" s="123">
        <v>2510.7800000000002</v>
      </c>
    </row>
    <row r="6760" spans="1:4" ht="13.5">
      <c r="A6760" s="197">
        <v>91970</v>
      </c>
      <c r="B6760" s="197" t="s">
        <v>44590</v>
      </c>
      <c r="C6760" s="197" t="s">
        <v>170</v>
      </c>
      <c r="D6760" s="123">
        <v>1940.01</v>
      </c>
    </row>
    <row r="6761" spans="1:4" ht="13.5">
      <c r="A6761" s="197">
        <v>91971</v>
      </c>
      <c r="B6761" s="197" t="s">
        <v>44591</v>
      </c>
      <c r="C6761" s="197" t="s">
        <v>170</v>
      </c>
      <c r="D6761" s="123">
        <v>2782.49</v>
      </c>
    </row>
    <row r="6762" spans="1:4" ht="13.5">
      <c r="A6762" s="197">
        <v>91972</v>
      </c>
      <c r="B6762" s="197" t="s">
        <v>44592</v>
      </c>
      <c r="C6762" s="197" t="s">
        <v>170</v>
      </c>
      <c r="D6762" s="123">
        <v>2277.14</v>
      </c>
    </row>
    <row r="6763" spans="1:4" ht="13.5">
      <c r="A6763" s="197">
        <v>91973</v>
      </c>
      <c r="B6763" s="197" t="s">
        <v>44593</v>
      </c>
      <c r="C6763" s="197" t="s">
        <v>170</v>
      </c>
      <c r="D6763" s="123">
        <v>1230.69</v>
      </c>
    </row>
    <row r="6764" spans="1:4" ht="13.5">
      <c r="A6764" s="197">
        <v>91974</v>
      </c>
      <c r="B6764" s="197" t="s">
        <v>44594</v>
      </c>
      <c r="C6764" s="197" t="s">
        <v>170</v>
      </c>
      <c r="D6764" s="123">
        <v>1322.16</v>
      </c>
    </row>
    <row r="6765" spans="1:4" ht="13.5">
      <c r="A6765" s="197">
        <v>91975</v>
      </c>
      <c r="B6765" s="197" t="s">
        <v>44595</v>
      </c>
      <c r="C6765" s="197" t="s">
        <v>170</v>
      </c>
      <c r="D6765" s="123">
        <v>1265.24</v>
      </c>
    </row>
    <row r="6766" spans="1:4" ht="13.5">
      <c r="A6766" s="197">
        <v>91976</v>
      </c>
      <c r="B6766" s="197" t="s">
        <v>44596</v>
      </c>
      <c r="C6766" s="197" t="s">
        <v>102</v>
      </c>
      <c r="D6766" s="198">
        <v>293.63</v>
      </c>
    </row>
    <row r="6767" spans="1:4" ht="13.5">
      <c r="A6767" s="197">
        <v>91977</v>
      </c>
      <c r="B6767" s="197" t="s">
        <v>44597</v>
      </c>
      <c r="C6767" s="197" t="s">
        <v>102</v>
      </c>
      <c r="D6767" s="198">
        <v>284.25</v>
      </c>
    </row>
    <row r="6768" spans="1:4" ht="13.5">
      <c r="A6768" s="197">
        <v>91978</v>
      </c>
      <c r="B6768" s="197" t="s">
        <v>44598</v>
      </c>
      <c r="C6768" s="197" t="s">
        <v>170</v>
      </c>
      <c r="D6768" s="123">
        <v>2677.72</v>
      </c>
    </row>
    <row r="6769" spans="1:4" ht="13.5">
      <c r="A6769" s="197">
        <v>91979</v>
      </c>
      <c r="B6769" s="197" t="s">
        <v>28496</v>
      </c>
      <c r="C6769" s="197" t="s">
        <v>102</v>
      </c>
      <c r="D6769" s="198">
        <v>0.39</v>
      </c>
    </row>
    <row r="6770" spans="1:4" ht="13.5">
      <c r="A6770" s="197">
        <v>91980</v>
      </c>
      <c r="B6770" s="197" t="s">
        <v>28497</v>
      </c>
      <c r="C6770" s="197" t="s">
        <v>170</v>
      </c>
      <c r="D6770" s="198">
        <v>83.96</v>
      </c>
    </row>
    <row r="6771" spans="1:4" ht="13.5">
      <c r="A6771" s="197">
        <v>91981</v>
      </c>
      <c r="B6771" s="197" t="s">
        <v>28498</v>
      </c>
      <c r="C6771" s="197" t="s">
        <v>170</v>
      </c>
      <c r="D6771" s="198">
        <v>180.75</v>
      </c>
    </row>
    <row r="6772" spans="1:4" ht="13.5">
      <c r="A6772" s="197">
        <v>91982</v>
      </c>
      <c r="B6772" s="197" t="s">
        <v>28499</v>
      </c>
      <c r="C6772" s="197" t="s">
        <v>170</v>
      </c>
      <c r="D6772" s="198">
        <v>264.33999999999997</v>
      </c>
    </row>
    <row r="6773" spans="1:4" ht="13.5">
      <c r="A6773" s="197">
        <v>91983</v>
      </c>
      <c r="B6773" s="197" t="s">
        <v>28500</v>
      </c>
      <c r="C6773" s="197" t="s">
        <v>170</v>
      </c>
      <c r="D6773" s="198">
        <v>74.66</v>
      </c>
    </row>
    <row r="6774" spans="1:4" ht="13.5">
      <c r="A6774" s="197">
        <v>91984</v>
      </c>
      <c r="B6774" s="197" t="s">
        <v>28501</v>
      </c>
      <c r="C6774" s="197" t="s">
        <v>170</v>
      </c>
      <c r="D6774" s="198">
        <v>133</v>
      </c>
    </row>
    <row r="6775" spans="1:4" ht="13.5">
      <c r="A6775" s="197">
        <v>91985</v>
      </c>
      <c r="B6775" s="197" t="s">
        <v>28502</v>
      </c>
      <c r="C6775" s="197" t="s">
        <v>170</v>
      </c>
      <c r="D6775" s="198">
        <v>290.01</v>
      </c>
    </row>
    <row r="6776" spans="1:4" ht="13.5">
      <c r="A6776" s="197">
        <v>91986</v>
      </c>
      <c r="B6776" s="197" t="s">
        <v>28503</v>
      </c>
      <c r="C6776" s="197" t="s">
        <v>170</v>
      </c>
      <c r="D6776" s="198">
        <v>106.5</v>
      </c>
    </row>
    <row r="6777" spans="1:4" ht="13.5">
      <c r="A6777" s="197">
        <v>91987</v>
      </c>
      <c r="B6777" s="197" t="s">
        <v>28504</v>
      </c>
      <c r="C6777" s="197" t="s">
        <v>170</v>
      </c>
      <c r="D6777" s="198">
        <v>287.68</v>
      </c>
    </row>
    <row r="6778" spans="1:4" ht="13.5">
      <c r="A6778" s="197">
        <v>91988</v>
      </c>
      <c r="B6778" s="197" t="s">
        <v>28505</v>
      </c>
      <c r="C6778" s="197" t="s">
        <v>170</v>
      </c>
      <c r="D6778" s="198">
        <v>741.77</v>
      </c>
    </row>
    <row r="6779" spans="1:4" ht="13.5">
      <c r="A6779" s="197">
        <v>91989</v>
      </c>
      <c r="B6779" s="197" t="s">
        <v>28506</v>
      </c>
      <c r="C6779" s="197" t="s">
        <v>170</v>
      </c>
      <c r="D6779" s="123">
        <v>1165.9000000000001</v>
      </c>
    </row>
    <row r="6780" spans="1:4" ht="13.5">
      <c r="A6780" s="197">
        <v>91990</v>
      </c>
      <c r="B6780" s="197" t="s">
        <v>28507</v>
      </c>
      <c r="C6780" s="197" t="s">
        <v>23302</v>
      </c>
      <c r="D6780" s="198">
        <v>23.47</v>
      </c>
    </row>
    <row r="6781" spans="1:4" ht="13.5">
      <c r="A6781" s="197">
        <v>91991</v>
      </c>
      <c r="B6781" s="197" t="s">
        <v>28508</v>
      </c>
      <c r="C6781" s="197" t="s">
        <v>23302</v>
      </c>
      <c r="D6781" s="198">
        <v>24.62</v>
      </c>
    </row>
    <row r="6782" spans="1:4" ht="13.5">
      <c r="A6782" s="197">
        <v>91992</v>
      </c>
      <c r="B6782" s="197" t="s">
        <v>28509</v>
      </c>
      <c r="C6782" s="197" t="s">
        <v>23302</v>
      </c>
      <c r="D6782" s="198">
        <v>24.03</v>
      </c>
    </row>
    <row r="6783" spans="1:4" ht="13.5">
      <c r="A6783" s="197">
        <v>91993</v>
      </c>
      <c r="B6783" s="197" t="s">
        <v>28510</v>
      </c>
      <c r="C6783" s="197" t="s">
        <v>23302</v>
      </c>
      <c r="D6783" s="198">
        <v>26.06</v>
      </c>
    </row>
    <row r="6784" spans="1:4" ht="13.5">
      <c r="A6784" s="197">
        <v>91994</v>
      </c>
      <c r="B6784" s="197" t="s">
        <v>28511</v>
      </c>
      <c r="C6784" s="197" t="s">
        <v>23302</v>
      </c>
      <c r="D6784" s="198">
        <v>23.51</v>
      </c>
    </row>
    <row r="6785" spans="1:4" ht="13.5">
      <c r="A6785" s="197">
        <v>91995</v>
      </c>
      <c r="B6785" s="197" t="s">
        <v>28512</v>
      </c>
      <c r="C6785" s="197" t="s">
        <v>23302</v>
      </c>
      <c r="D6785" s="198">
        <v>24.49</v>
      </c>
    </row>
    <row r="6786" spans="1:4" ht="13.5">
      <c r="A6786" s="197">
        <v>91996</v>
      </c>
      <c r="B6786" s="197" t="s">
        <v>28513</v>
      </c>
      <c r="C6786" s="197" t="s">
        <v>23302</v>
      </c>
      <c r="D6786" s="198">
        <v>29.4</v>
      </c>
    </row>
    <row r="6787" spans="1:4" ht="13.5">
      <c r="A6787" s="197">
        <v>91997</v>
      </c>
      <c r="B6787" s="197" t="s">
        <v>28514</v>
      </c>
      <c r="C6787" s="197" t="s">
        <v>23302</v>
      </c>
      <c r="D6787" s="198">
        <v>31.76</v>
      </c>
    </row>
    <row r="6788" spans="1:4" ht="13.5">
      <c r="A6788" s="197">
        <v>91998</v>
      </c>
      <c r="B6788" s="197" t="s">
        <v>28515</v>
      </c>
      <c r="C6788" s="197" t="s">
        <v>23302</v>
      </c>
      <c r="D6788" s="198">
        <v>24.98</v>
      </c>
    </row>
    <row r="6789" spans="1:4" ht="13.5">
      <c r="A6789" s="197">
        <v>91999</v>
      </c>
      <c r="B6789" s="197" t="s">
        <v>28516</v>
      </c>
      <c r="C6789" s="197" t="s">
        <v>23302</v>
      </c>
      <c r="D6789" s="198">
        <v>24.13</v>
      </c>
    </row>
    <row r="6790" spans="1:4" ht="13.5">
      <c r="A6790" s="197">
        <v>92000</v>
      </c>
      <c r="B6790" s="197" t="s">
        <v>28517</v>
      </c>
      <c r="C6790" s="197" t="s">
        <v>23302</v>
      </c>
      <c r="D6790" s="198">
        <v>29.08</v>
      </c>
    </row>
    <row r="6791" spans="1:4" ht="13.5">
      <c r="A6791" s="197">
        <v>92001</v>
      </c>
      <c r="B6791" s="197" t="s">
        <v>28518</v>
      </c>
      <c r="C6791" s="197" t="s">
        <v>23302</v>
      </c>
      <c r="D6791" s="198">
        <v>24.85</v>
      </c>
    </row>
    <row r="6792" spans="1:4" ht="13.5">
      <c r="A6792" s="197">
        <v>92002</v>
      </c>
      <c r="B6792" s="197" t="s">
        <v>28519</v>
      </c>
      <c r="C6792" s="197" t="s">
        <v>23302</v>
      </c>
      <c r="D6792" s="198">
        <v>24.69</v>
      </c>
    </row>
    <row r="6793" spans="1:4" ht="13.5">
      <c r="A6793" s="197">
        <v>92003</v>
      </c>
      <c r="B6793" s="197" t="s">
        <v>28520</v>
      </c>
      <c r="C6793" s="197" t="s">
        <v>23302</v>
      </c>
      <c r="D6793" s="198">
        <v>26.24</v>
      </c>
    </row>
    <row r="6794" spans="1:4" ht="13.5">
      <c r="A6794" s="197">
        <v>92004</v>
      </c>
      <c r="B6794" s="197" t="s">
        <v>28521</v>
      </c>
      <c r="C6794" s="197" t="s">
        <v>23302</v>
      </c>
      <c r="D6794" s="198">
        <v>10.36</v>
      </c>
    </row>
    <row r="6795" spans="1:4" ht="13.5">
      <c r="A6795" s="197">
        <v>92005</v>
      </c>
      <c r="B6795" s="197" t="s">
        <v>28522</v>
      </c>
      <c r="C6795" s="197" t="s">
        <v>23302</v>
      </c>
      <c r="D6795" s="198">
        <v>38.880000000000003</v>
      </c>
    </row>
    <row r="6796" spans="1:4" ht="13.5">
      <c r="A6796" s="197">
        <v>92006</v>
      </c>
      <c r="B6796" s="197" t="s">
        <v>28523</v>
      </c>
      <c r="C6796" s="197" t="s">
        <v>23302</v>
      </c>
      <c r="D6796" s="198">
        <v>31.92</v>
      </c>
    </row>
    <row r="6797" spans="1:4" ht="13.5">
      <c r="A6797" s="197">
        <v>92007</v>
      </c>
      <c r="B6797" s="197" t="s">
        <v>28524</v>
      </c>
      <c r="C6797" s="197" t="s">
        <v>23302</v>
      </c>
      <c r="D6797" s="198">
        <v>30.09</v>
      </c>
    </row>
    <row r="6798" spans="1:4" ht="13.5">
      <c r="A6798" s="197">
        <v>92008</v>
      </c>
      <c r="B6798" s="197" t="s">
        <v>28525</v>
      </c>
      <c r="C6798" s="197" t="s">
        <v>23302</v>
      </c>
      <c r="D6798" s="198">
        <v>17.34</v>
      </c>
    </row>
    <row r="6799" spans="1:4" ht="13.5">
      <c r="A6799" s="197">
        <v>92009</v>
      </c>
      <c r="B6799" s="197" t="s">
        <v>28526</v>
      </c>
      <c r="C6799" s="197" t="s">
        <v>23302</v>
      </c>
      <c r="D6799" s="198">
        <v>29.21</v>
      </c>
    </row>
    <row r="6800" spans="1:4" ht="13.5">
      <c r="A6800" s="197">
        <v>92010</v>
      </c>
      <c r="B6800" s="197" t="s">
        <v>28527</v>
      </c>
      <c r="C6800" s="197" t="s">
        <v>23302</v>
      </c>
      <c r="D6800" s="198">
        <v>31.69</v>
      </c>
    </row>
    <row r="6801" spans="1:4" ht="13.5">
      <c r="A6801" s="197">
        <v>92011</v>
      </c>
      <c r="B6801" s="197" t="s">
        <v>28528</v>
      </c>
      <c r="C6801" s="197" t="s">
        <v>23302</v>
      </c>
      <c r="D6801" s="198">
        <v>29.92</v>
      </c>
    </row>
    <row r="6802" spans="1:4" ht="13.5">
      <c r="A6802" s="197">
        <v>92012</v>
      </c>
      <c r="B6802" s="197" t="s">
        <v>28529</v>
      </c>
      <c r="C6802" s="197" t="s">
        <v>23302</v>
      </c>
      <c r="D6802" s="198">
        <v>22.11</v>
      </c>
    </row>
    <row r="6803" spans="1:4" ht="13.5">
      <c r="A6803" s="197">
        <v>92013</v>
      </c>
      <c r="B6803" s="197" t="s">
        <v>28530</v>
      </c>
      <c r="C6803" s="197" t="s">
        <v>23302</v>
      </c>
      <c r="D6803" s="198">
        <v>30.39</v>
      </c>
    </row>
    <row r="6804" spans="1:4" ht="13.5">
      <c r="A6804" s="197">
        <v>92014</v>
      </c>
      <c r="B6804" s="197" t="s">
        <v>28531</v>
      </c>
      <c r="C6804" s="197" t="s">
        <v>23302</v>
      </c>
      <c r="D6804" s="198">
        <v>27.23</v>
      </c>
    </row>
    <row r="6805" spans="1:4" ht="13.5">
      <c r="A6805" s="197">
        <v>92015</v>
      </c>
      <c r="B6805" s="197" t="s">
        <v>28532</v>
      </c>
      <c r="C6805" s="197" t="s">
        <v>23302</v>
      </c>
      <c r="D6805" s="198">
        <v>33.67</v>
      </c>
    </row>
    <row r="6806" spans="1:4" ht="13.5">
      <c r="A6806" s="197">
        <v>92016</v>
      </c>
      <c r="B6806" s="197" t="s">
        <v>28533</v>
      </c>
      <c r="C6806" s="197" t="s">
        <v>23302</v>
      </c>
      <c r="D6806" s="198">
        <v>29.46</v>
      </c>
    </row>
    <row r="6807" spans="1:4" ht="13.5">
      <c r="A6807" s="197">
        <v>92017</v>
      </c>
      <c r="B6807" s="197" t="s">
        <v>28534</v>
      </c>
      <c r="C6807" s="197" t="s">
        <v>23302</v>
      </c>
      <c r="D6807" s="198">
        <v>29.46</v>
      </c>
    </row>
    <row r="6808" spans="1:4" ht="13.5">
      <c r="A6808" s="197">
        <v>92018</v>
      </c>
      <c r="B6808" s="197" t="s">
        <v>28535</v>
      </c>
      <c r="C6808" s="197" t="s">
        <v>23302</v>
      </c>
      <c r="D6808" s="198">
        <v>30.31</v>
      </c>
    </row>
    <row r="6809" spans="1:4" ht="13.5">
      <c r="A6809" s="197">
        <v>92019</v>
      </c>
      <c r="B6809" s="197" t="s">
        <v>28536</v>
      </c>
      <c r="C6809" s="197" t="s">
        <v>23302</v>
      </c>
      <c r="D6809" s="198">
        <v>33.32</v>
      </c>
    </row>
    <row r="6810" spans="1:4" ht="13.5">
      <c r="A6810" s="197">
        <v>92020</v>
      </c>
      <c r="B6810" s="197" t="s">
        <v>28537</v>
      </c>
      <c r="C6810" s="197" t="s">
        <v>23302</v>
      </c>
      <c r="D6810" s="198">
        <v>26.84</v>
      </c>
    </row>
    <row r="6811" spans="1:4" ht="13.5">
      <c r="A6811" s="197">
        <v>92021</v>
      </c>
      <c r="B6811" s="197" t="s">
        <v>28538</v>
      </c>
      <c r="C6811" s="197" t="s">
        <v>23302</v>
      </c>
      <c r="D6811" s="198">
        <v>25.04</v>
      </c>
    </row>
    <row r="6812" spans="1:4" ht="13.5">
      <c r="A6812" s="197">
        <v>92022</v>
      </c>
      <c r="B6812" s="197" t="s">
        <v>28539</v>
      </c>
      <c r="C6812" s="197" t="s">
        <v>23302</v>
      </c>
      <c r="D6812" s="198">
        <v>38.44</v>
      </c>
    </row>
    <row r="6813" spans="1:4" ht="13.5">
      <c r="A6813" s="197">
        <v>92023</v>
      </c>
      <c r="B6813" s="197" t="s">
        <v>28540</v>
      </c>
      <c r="C6813" s="197" t="s">
        <v>23302</v>
      </c>
      <c r="D6813" s="198">
        <v>28.93</v>
      </c>
    </row>
    <row r="6814" spans="1:4" ht="13.5">
      <c r="A6814" s="197">
        <v>92024</v>
      </c>
      <c r="B6814" s="197" t="s">
        <v>28541</v>
      </c>
      <c r="C6814" s="197" t="s">
        <v>23302</v>
      </c>
      <c r="D6814" s="198">
        <v>30.69</v>
      </c>
    </row>
    <row r="6815" spans="1:4" ht="13.5">
      <c r="A6815" s="197">
        <v>92025</v>
      </c>
      <c r="B6815" s="197" t="s">
        <v>28542</v>
      </c>
      <c r="C6815" s="197" t="s">
        <v>23302</v>
      </c>
      <c r="D6815" s="198">
        <v>37</v>
      </c>
    </row>
    <row r="6816" spans="1:4" ht="13.5">
      <c r="A6816" s="197">
        <v>92026</v>
      </c>
      <c r="B6816" s="197" t="s">
        <v>28543</v>
      </c>
      <c r="C6816" s="197" t="s">
        <v>23302</v>
      </c>
      <c r="D6816" s="198">
        <v>28.35</v>
      </c>
    </row>
    <row r="6817" spans="1:4" ht="13.5">
      <c r="A6817" s="197">
        <v>92027</v>
      </c>
      <c r="B6817" s="197" t="s">
        <v>28544</v>
      </c>
      <c r="C6817" s="197" t="s">
        <v>23302</v>
      </c>
      <c r="D6817" s="198">
        <v>29.66</v>
      </c>
    </row>
    <row r="6818" spans="1:4" ht="13.5">
      <c r="A6818" s="197">
        <v>92028</v>
      </c>
      <c r="B6818" s="197" t="s">
        <v>28545</v>
      </c>
      <c r="C6818" s="197" t="s">
        <v>23302</v>
      </c>
      <c r="D6818" s="198">
        <v>37.42</v>
      </c>
    </row>
    <row r="6819" spans="1:4" ht="13.5">
      <c r="A6819" s="197">
        <v>92029</v>
      </c>
      <c r="B6819" s="197" t="s">
        <v>28546</v>
      </c>
      <c r="C6819" s="197" t="s">
        <v>23302</v>
      </c>
      <c r="D6819" s="198">
        <v>22.43</v>
      </c>
    </row>
    <row r="6820" spans="1:4" ht="13.5">
      <c r="A6820" s="197">
        <v>92030</v>
      </c>
      <c r="B6820" s="197" t="s">
        <v>28547</v>
      </c>
      <c r="C6820" s="197" t="s">
        <v>23302</v>
      </c>
      <c r="D6820" s="198">
        <v>32.549999999999997</v>
      </c>
    </row>
    <row r="6821" spans="1:4" ht="13.5">
      <c r="A6821" s="197">
        <v>92031</v>
      </c>
      <c r="B6821" s="197" t="s">
        <v>28548</v>
      </c>
      <c r="C6821" s="197" t="s">
        <v>23302</v>
      </c>
      <c r="D6821" s="198">
        <v>23.27</v>
      </c>
    </row>
    <row r="6822" spans="1:4" ht="13.5">
      <c r="A6822" s="197">
        <v>92032</v>
      </c>
      <c r="B6822" s="197" t="s">
        <v>28549</v>
      </c>
      <c r="C6822" s="197" t="s">
        <v>23302</v>
      </c>
      <c r="D6822" s="198">
        <v>12.65</v>
      </c>
    </row>
    <row r="6823" spans="1:4" ht="13.5">
      <c r="A6823" s="197">
        <v>92033</v>
      </c>
      <c r="B6823" s="197" t="s">
        <v>28550</v>
      </c>
      <c r="C6823" s="197" t="s">
        <v>23302</v>
      </c>
      <c r="D6823" s="198">
        <v>27.44</v>
      </c>
    </row>
    <row r="6824" spans="1:4" ht="13.5">
      <c r="A6824" s="197">
        <v>92034</v>
      </c>
      <c r="B6824" s="197" t="s">
        <v>28551</v>
      </c>
      <c r="C6824" s="197" t="s">
        <v>23302</v>
      </c>
      <c r="D6824" s="198">
        <v>28.62</v>
      </c>
    </row>
    <row r="6825" spans="1:4" ht="13.5">
      <c r="A6825" s="197">
        <v>92035</v>
      </c>
      <c r="B6825" s="197" t="s">
        <v>28552</v>
      </c>
      <c r="C6825" s="197" t="s">
        <v>23302</v>
      </c>
      <c r="D6825" s="198">
        <v>32.26</v>
      </c>
    </row>
    <row r="6826" spans="1:4" ht="13.5">
      <c r="A6826" s="197">
        <v>97583</v>
      </c>
      <c r="B6826" s="197" t="s">
        <v>28553</v>
      </c>
      <c r="C6826" s="197" t="s">
        <v>23302</v>
      </c>
      <c r="D6826" s="198">
        <v>34.81</v>
      </c>
    </row>
    <row r="6827" spans="1:4" ht="13.5">
      <c r="A6827" s="197">
        <v>97584</v>
      </c>
      <c r="B6827" s="197" t="s">
        <v>28554</v>
      </c>
      <c r="C6827" s="197" t="s">
        <v>23302</v>
      </c>
      <c r="D6827" s="198">
        <v>33.770000000000003</v>
      </c>
    </row>
    <row r="6828" spans="1:4" ht="13.5">
      <c r="A6828" s="197">
        <v>97585</v>
      </c>
      <c r="B6828" s="197" t="s">
        <v>28555</v>
      </c>
      <c r="C6828" s="197" t="s">
        <v>23302</v>
      </c>
      <c r="D6828" s="198">
        <v>33.770000000000003</v>
      </c>
    </row>
    <row r="6829" spans="1:4" ht="13.5">
      <c r="A6829" s="197">
        <v>97586</v>
      </c>
      <c r="B6829" s="197" t="s">
        <v>28556</v>
      </c>
      <c r="C6829" s="197" t="s">
        <v>23302</v>
      </c>
      <c r="D6829" s="198">
        <v>34.39</v>
      </c>
    </row>
    <row r="6830" spans="1:4" ht="13.5">
      <c r="A6830" s="197">
        <v>97587</v>
      </c>
      <c r="B6830" s="197" t="s">
        <v>28557</v>
      </c>
      <c r="C6830" s="197" t="s">
        <v>23302</v>
      </c>
      <c r="D6830" s="198">
        <v>30.63</v>
      </c>
    </row>
    <row r="6831" spans="1:4" ht="13.5">
      <c r="A6831" s="197">
        <v>97589</v>
      </c>
      <c r="B6831" s="197" t="s">
        <v>28558</v>
      </c>
      <c r="C6831" s="197" t="s">
        <v>23302</v>
      </c>
      <c r="D6831" s="198">
        <v>32.71</v>
      </c>
    </row>
    <row r="6832" spans="1:4" ht="13.5">
      <c r="A6832" s="197">
        <v>97590</v>
      </c>
      <c r="B6832" s="197" t="s">
        <v>28559</v>
      </c>
      <c r="C6832" s="197" t="s">
        <v>23302</v>
      </c>
      <c r="D6832" s="198">
        <v>38.65</v>
      </c>
    </row>
    <row r="6833" spans="1:4" ht="13.5">
      <c r="A6833" s="197">
        <v>97591</v>
      </c>
      <c r="B6833" s="197" t="s">
        <v>28560</v>
      </c>
      <c r="C6833" s="197" t="s">
        <v>23302</v>
      </c>
      <c r="D6833" s="198">
        <v>33.6</v>
      </c>
    </row>
    <row r="6834" spans="1:4" ht="13.5">
      <c r="A6834" s="197">
        <v>97593</v>
      </c>
      <c r="B6834" s="197" t="s">
        <v>28561</v>
      </c>
      <c r="C6834" s="197" t="s">
        <v>23302</v>
      </c>
      <c r="D6834" s="198">
        <v>33.54</v>
      </c>
    </row>
    <row r="6835" spans="1:4" ht="13.5">
      <c r="A6835" s="197">
        <v>97594</v>
      </c>
      <c r="B6835" s="197" t="s">
        <v>28562</v>
      </c>
      <c r="C6835" s="197" t="s">
        <v>23302</v>
      </c>
      <c r="D6835" s="198">
        <v>31.5</v>
      </c>
    </row>
    <row r="6836" spans="1:4" ht="13.5">
      <c r="A6836" s="197">
        <v>97595</v>
      </c>
      <c r="B6836" s="197" t="s">
        <v>28563</v>
      </c>
      <c r="C6836" s="197" t="s">
        <v>23302</v>
      </c>
      <c r="D6836" s="198">
        <v>29.74</v>
      </c>
    </row>
    <row r="6837" spans="1:4" ht="13.5">
      <c r="A6837" s="197">
        <v>97596</v>
      </c>
      <c r="B6837" s="197" t="s">
        <v>28564</v>
      </c>
      <c r="C6837" s="197" t="s">
        <v>23302</v>
      </c>
      <c r="D6837" s="198">
        <v>31.83</v>
      </c>
    </row>
    <row r="6838" spans="1:4" ht="13.5">
      <c r="A6838" s="197">
        <v>97597</v>
      </c>
      <c r="B6838" s="197" t="s">
        <v>28565</v>
      </c>
      <c r="C6838" s="197" t="s">
        <v>23302</v>
      </c>
      <c r="D6838" s="198">
        <v>33.33</v>
      </c>
    </row>
    <row r="6839" spans="1:4" ht="13.5">
      <c r="A6839" s="197">
        <v>97598</v>
      </c>
      <c r="B6839" s="197" t="s">
        <v>28566</v>
      </c>
      <c r="C6839" s="197" t="s">
        <v>23302</v>
      </c>
      <c r="D6839" s="198">
        <v>31.92</v>
      </c>
    </row>
    <row r="6840" spans="1:4" ht="13.5">
      <c r="A6840" s="197">
        <v>97599</v>
      </c>
      <c r="B6840" s="197" t="s">
        <v>28567</v>
      </c>
      <c r="C6840" s="197" t="s">
        <v>23302</v>
      </c>
      <c r="D6840" s="198">
        <v>30.22</v>
      </c>
    </row>
    <row r="6841" spans="1:4" ht="13.5">
      <c r="A6841" s="197">
        <v>97609</v>
      </c>
      <c r="B6841" s="197" t="s">
        <v>28568</v>
      </c>
      <c r="C6841" s="197" t="s">
        <v>23302</v>
      </c>
      <c r="D6841" s="198">
        <v>31.12</v>
      </c>
    </row>
    <row r="6842" spans="1:4" ht="13.5">
      <c r="A6842" s="197">
        <v>97610</v>
      </c>
      <c r="B6842" s="197" t="s">
        <v>28569</v>
      </c>
      <c r="C6842" s="197" t="s">
        <v>23302</v>
      </c>
      <c r="D6842" s="198">
        <v>29.37</v>
      </c>
    </row>
    <row r="6843" spans="1:4" ht="13.5">
      <c r="A6843" s="197">
        <v>97611</v>
      </c>
      <c r="B6843" s="197" t="s">
        <v>28570</v>
      </c>
      <c r="C6843" s="197" t="s">
        <v>23302</v>
      </c>
      <c r="D6843" s="198">
        <v>31.12</v>
      </c>
    </row>
    <row r="6844" spans="1:4" ht="13.5">
      <c r="A6844" s="197">
        <v>97612</v>
      </c>
      <c r="B6844" s="197" t="s">
        <v>28571</v>
      </c>
      <c r="C6844" s="197" t="s">
        <v>23302</v>
      </c>
      <c r="D6844" s="198">
        <v>25.68</v>
      </c>
    </row>
    <row r="6845" spans="1:4" ht="13.5">
      <c r="A6845" s="197">
        <v>97613</v>
      </c>
      <c r="B6845" s="197" t="s">
        <v>28572</v>
      </c>
      <c r="C6845" s="197" t="s">
        <v>23302</v>
      </c>
      <c r="D6845" s="198">
        <v>24.75</v>
      </c>
    </row>
    <row r="6846" spans="1:4" ht="13.5">
      <c r="A6846" s="197">
        <v>97614</v>
      </c>
      <c r="B6846" s="197" t="s">
        <v>28573</v>
      </c>
      <c r="C6846" s="197" t="s">
        <v>23302</v>
      </c>
      <c r="D6846" s="198">
        <v>30.04</v>
      </c>
    </row>
    <row r="6847" spans="1:4" ht="13.5">
      <c r="A6847" s="197">
        <v>97615</v>
      </c>
      <c r="B6847" s="197" t="s">
        <v>28574</v>
      </c>
      <c r="C6847" s="197" t="s">
        <v>23302</v>
      </c>
      <c r="D6847" s="198">
        <v>23.75</v>
      </c>
    </row>
    <row r="6848" spans="1:4" ht="13.5">
      <c r="A6848" s="197">
        <v>97616</v>
      </c>
      <c r="B6848" s="197" t="s">
        <v>28575</v>
      </c>
      <c r="C6848" s="197" t="s">
        <v>23302</v>
      </c>
      <c r="D6848" s="198">
        <v>34.47</v>
      </c>
    </row>
    <row r="6849" spans="1:4" ht="13.5">
      <c r="A6849" s="197">
        <v>97617</v>
      </c>
      <c r="B6849" s="197" t="s">
        <v>28576</v>
      </c>
      <c r="C6849" s="197" t="s">
        <v>23302</v>
      </c>
      <c r="D6849" s="198">
        <v>37.07</v>
      </c>
    </row>
    <row r="6850" spans="1:4" ht="13.5">
      <c r="A6850" s="197">
        <v>97618</v>
      </c>
      <c r="B6850" s="197" t="s">
        <v>28577</v>
      </c>
      <c r="C6850" s="197" t="s">
        <v>23302</v>
      </c>
      <c r="D6850" s="198">
        <v>31.63</v>
      </c>
    </row>
    <row r="6851" spans="1:4" ht="13.5">
      <c r="A6851" s="197">
        <v>100902</v>
      </c>
      <c r="B6851" s="197" t="s">
        <v>28578</v>
      </c>
      <c r="C6851" s="197" t="s">
        <v>23302</v>
      </c>
      <c r="D6851" s="198">
        <v>43.44</v>
      </c>
    </row>
    <row r="6852" spans="1:4" ht="13.5">
      <c r="A6852" s="197">
        <v>100903</v>
      </c>
      <c r="B6852" s="197" t="s">
        <v>28579</v>
      </c>
      <c r="C6852" s="197" t="s">
        <v>23302</v>
      </c>
      <c r="D6852" s="198">
        <v>30.93</v>
      </c>
    </row>
    <row r="6853" spans="1:4" ht="13.5">
      <c r="A6853" s="197">
        <v>100904</v>
      </c>
      <c r="B6853" s="197" t="s">
        <v>28580</v>
      </c>
      <c r="C6853" s="197" t="s">
        <v>23302</v>
      </c>
      <c r="D6853" s="198">
        <v>29.64</v>
      </c>
    </row>
    <row r="6854" spans="1:4" ht="13.5">
      <c r="A6854" s="197">
        <v>100905</v>
      </c>
      <c r="B6854" s="197" t="s">
        <v>28581</v>
      </c>
      <c r="C6854" s="197" t="s">
        <v>23302</v>
      </c>
      <c r="D6854" s="198">
        <v>33.25</v>
      </c>
    </row>
    <row r="6855" spans="1:4" ht="13.5">
      <c r="A6855" s="197">
        <v>100906</v>
      </c>
      <c r="B6855" s="197" t="s">
        <v>28582</v>
      </c>
      <c r="C6855" s="197" t="s">
        <v>23302</v>
      </c>
      <c r="D6855" s="198">
        <v>27.06</v>
      </c>
    </row>
    <row r="6856" spans="1:4" ht="13.5">
      <c r="A6856" s="197">
        <v>100919</v>
      </c>
      <c r="B6856" s="197" t="s">
        <v>28583</v>
      </c>
      <c r="C6856" s="197" t="s">
        <v>23302</v>
      </c>
      <c r="D6856" s="198">
        <v>30.69</v>
      </c>
    </row>
    <row r="6857" spans="1:4" ht="13.5">
      <c r="A6857" s="197">
        <v>100920</v>
      </c>
      <c r="B6857" s="197" t="s">
        <v>28584</v>
      </c>
      <c r="C6857" s="197" t="s">
        <v>23302</v>
      </c>
      <c r="D6857" s="198">
        <v>26.71</v>
      </c>
    </row>
    <row r="6858" spans="1:4" ht="13.5">
      <c r="A6858" s="197">
        <v>100921</v>
      </c>
      <c r="B6858" s="197" t="s">
        <v>28585</v>
      </c>
      <c r="C6858" s="197" t="s">
        <v>23302</v>
      </c>
      <c r="D6858" s="198">
        <v>24.6</v>
      </c>
    </row>
    <row r="6859" spans="1:4" ht="13.5">
      <c r="A6859" s="197">
        <v>100922</v>
      </c>
      <c r="B6859" s="197" t="s">
        <v>28586</v>
      </c>
      <c r="C6859" s="197" t="s">
        <v>23302</v>
      </c>
      <c r="D6859" s="198">
        <v>29.92</v>
      </c>
    </row>
    <row r="6860" spans="1:4" ht="13.5">
      <c r="A6860" s="197">
        <v>100923</v>
      </c>
      <c r="B6860" s="197" t="s">
        <v>28587</v>
      </c>
      <c r="C6860" s="197" t="s">
        <v>23302</v>
      </c>
      <c r="D6860" s="198">
        <v>27.87</v>
      </c>
    </row>
    <row r="6861" spans="1:4" ht="13.5">
      <c r="A6861" s="197">
        <v>103782</v>
      </c>
      <c r="B6861" s="197" t="s">
        <v>28588</v>
      </c>
      <c r="C6861" s="197" t="s">
        <v>23302</v>
      </c>
      <c r="D6861" s="198">
        <v>35.43</v>
      </c>
    </row>
    <row r="6862" spans="1:4" ht="13.5">
      <c r="A6862" s="197">
        <v>101489</v>
      </c>
      <c r="B6862" s="197" t="s">
        <v>28589</v>
      </c>
      <c r="C6862" s="197" t="s">
        <v>23302</v>
      </c>
      <c r="D6862" s="198">
        <v>80.099999999999994</v>
      </c>
    </row>
    <row r="6863" spans="1:4" ht="13.5">
      <c r="A6863" s="197">
        <v>101490</v>
      </c>
      <c r="B6863" s="197" t="s">
        <v>28590</v>
      </c>
      <c r="C6863" s="197" t="s">
        <v>23302</v>
      </c>
      <c r="D6863" s="198">
        <v>113.13</v>
      </c>
    </row>
    <row r="6864" spans="1:4" ht="13.5">
      <c r="A6864" s="197">
        <v>101491</v>
      </c>
      <c r="B6864" s="197" t="s">
        <v>28591</v>
      </c>
      <c r="C6864" s="197" t="s">
        <v>23302</v>
      </c>
      <c r="D6864" s="198">
        <v>149.09</v>
      </c>
    </row>
    <row r="6865" spans="1:4" ht="13.5">
      <c r="A6865" s="197">
        <v>101492</v>
      </c>
      <c r="B6865" s="197" t="s">
        <v>28592</v>
      </c>
      <c r="C6865" s="197" t="s">
        <v>23302</v>
      </c>
      <c r="D6865" s="198">
        <v>25.74</v>
      </c>
    </row>
    <row r="6866" spans="1:4" ht="13.5">
      <c r="A6866" s="197">
        <v>101493</v>
      </c>
      <c r="B6866" s="197" t="s">
        <v>28593</v>
      </c>
      <c r="C6866" s="197" t="s">
        <v>23302</v>
      </c>
      <c r="D6866" s="198">
        <v>22.08</v>
      </c>
    </row>
    <row r="6867" spans="1:4" ht="13.5">
      <c r="A6867" s="197">
        <v>101494</v>
      </c>
      <c r="B6867" s="197" t="s">
        <v>28594</v>
      </c>
      <c r="C6867" s="197" t="s">
        <v>23302</v>
      </c>
      <c r="D6867" s="198">
        <v>28.83</v>
      </c>
    </row>
    <row r="6868" spans="1:4" ht="13.5">
      <c r="A6868" s="197">
        <v>101495</v>
      </c>
      <c r="B6868" s="197" t="s">
        <v>28595</v>
      </c>
      <c r="C6868" s="197" t="s">
        <v>23302</v>
      </c>
      <c r="D6868" s="198">
        <v>35.130000000000003</v>
      </c>
    </row>
    <row r="6869" spans="1:4" ht="13.5">
      <c r="A6869" s="197">
        <v>101496</v>
      </c>
      <c r="B6869" s="197" t="s">
        <v>28596</v>
      </c>
      <c r="C6869" s="197" t="s">
        <v>23302</v>
      </c>
      <c r="D6869" s="198">
        <v>39.46</v>
      </c>
    </row>
    <row r="6870" spans="1:4" ht="13.5">
      <c r="A6870" s="197">
        <v>101497</v>
      </c>
      <c r="B6870" s="197" t="s">
        <v>28597</v>
      </c>
      <c r="C6870" s="197" t="s">
        <v>23302</v>
      </c>
      <c r="D6870" s="198">
        <v>108.71</v>
      </c>
    </row>
    <row r="6871" spans="1:4" ht="13.5">
      <c r="A6871" s="197">
        <v>101498</v>
      </c>
      <c r="B6871" s="197" t="s">
        <v>28598</v>
      </c>
      <c r="C6871" s="197" t="s">
        <v>23302</v>
      </c>
      <c r="D6871" s="198">
        <v>123.51</v>
      </c>
    </row>
    <row r="6872" spans="1:4" ht="13.5">
      <c r="A6872" s="197">
        <v>101499</v>
      </c>
      <c r="B6872" s="197" t="s">
        <v>28599</v>
      </c>
      <c r="C6872" s="197" t="s">
        <v>23302</v>
      </c>
      <c r="D6872" s="198">
        <v>168.28</v>
      </c>
    </row>
    <row r="6873" spans="1:4" ht="13.5">
      <c r="A6873" s="197">
        <v>101500</v>
      </c>
      <c r="B6873" s="197" t="s">
        <v>28600</v>
      </c>
      <c r="C6873" s="197" t="s">
        <v>23302</v>
      </c>
      <c r="D6873" s="198">
        <v>58.81</v>
      </c>
    </row>
    <row r="6874" spans="1:4" ht="13.5">
      <c r="A6874" s="197">
        <v>101501</v>
      </c>
      <c r="B6874" s="197" t="s">
        <v>28601</v>
      </c>
      <c r="C6874" s="197" t="s">
        <v>23302</v>
      </c>
      <c r="D6874" s="198">
        <v>23.14</v>
      </c>
    </row>
    <row r="6875" spans="1:4" ht="13.5">
      <c r="A6875" s="197">
        <v>101502</v>
      </c>
      <c r="B6875" s="197" t="s">
        <v>28602</v>
      </c>
      <c r="C6875" s="197" t="s">
        <v>23302</v>
      </c>
      <c r="D6875" s="198">
        <v>111.46</v>
      </c>
    </row>
    <row r="6876" spans="1:4" ht="13.5">
      <c r="A6876" s="197">
        <v>101503</v>
      </c>
      <c r="B6876" s="197" t="s">
        <v>28603</v>
      </c>
      <c r="C6876" s="197" t="s">
        <v>23302</v>
      </c>
      <c r="D6876" s="198">
        <v>104.32</v>
      </c>
    </row>
    <row r="6877" spans="1:4" ht="13.5">
      <c r="A6877" s="197">
        <v>101504</v>
      </c>
      <c r="B6877" s="197" t="s">
        <v>28604</v>
      </c>
      <c r="C6877" s="197" t="s">
        <v>28605</v>
      </c>
      <c r="D6877" s="123">
        <v>5293.13</v>
      </c>
    </row>
    <row r="6878" spans="1:4" ht="13.5">
      <c r="A6878" s="197">
        <v>101505</v>
      </c>
      <c r="B6878" s="197" t="s">
        <v>28586</v>
      </c>
      <c r="C6878" s="197" t="s">
        <v>28605</v>
      </c>
      <c r="D6878" s="123">
        <v>5274.76</v>
      </c>
    </row>
    <row r="6879" spans="1:4" ht="13.5">
      <c r="A6879" s="197">
        <v>101506</v>
      </c>
      <c r="B6879" s="197" t="s">
        <v>28594</v>
      </c>
      <c r="C6879" s="197" t="s">
        <v>28605</v>
      </c>
      <c r="D6879" s="123">
        <v>5084.17</v>
      </c>
    </row>
    <row r="6880" spans="1:4" ht="13.5">
      <c r="A6880" s="197">
        <v>101507</v>
      </c>
      <c r="B6880" s="197" t="s">
        <v>28595</v>
      </c>
      <c r="C6880" s="197" t="s">
        <v>28605</v>
      </c>
      <c r="D6880" s="123">
        <v>6190</v>
      </c>
    </row>
    <row r="6881" spans="1:4" ht="13.5">
      <c r="A6881" s="197">
        <v>101508</v>
      </c>
      <c r="B6881" s="197" t="s">
        <v>28592</v>
      </c>
      <c r="C6881" s="197" t="s">
        <v>28605</v>
      </c>
      <c r="D6881" s="123">
        <v>4540.63</v>
      </c>
    </row>
    <row r="6882" spans="1:4" ht="13.5">
      <c r="A6882" s="197">
        <v>101509</v>
      </c>
      <c r="B6882" s="197" t="s">
        <v>28587</v>
      </c>
      <c r="C6882" s="197" t="s">
        <v>28605</v>
      </c>
      <c r="D6882" s="123">
        <v>4913.8100000000004</v>
      </c>
    </row>
    <row r="6883" spans="1:4" ht="13.5">
      <c r="A6883" s="197">
        <v>101510</v>
      </c>
      <c r="B6883" s="197" t="s">
        <v>28588</v>
      </c>
      <c r="C6883" s="197" t="s">
        <v>28605</v>
      </c>
      <c r="D6883" s="123">
        <v>6225.29</v>
      </c>
    </row>
    <row r="6884" spans="1:4" ht="13.5">
      <c r="A6884" s="197">
        <v>101511</v>
      </c>
      <c r="B6884" s="197" t="s">
        <v>28597</v>
      </c>
      <c r="C6884" s="197" t="s">
        <v>28605</v>
      </c>
      <c r="D6884" s="123">
        <v>19059.580000000002</v>
      </c>
    </row>
    <row r="6885" spans="1:4" ht="13.5">
      <c r="A6885" s="197">
        <v>101512</v>
      </c>
      <c r="B6885" s="197" t="s">
        <v>28593</v>
      </c>
      <c r="C6885" s="197" t="s">
        <v>28605</v>
      </c>
      <c r="D6885" s="123">
        <v>3899.06</v>
      </c>
    </row>
    <row r="6886" spans="1:4" ht="13.5">
      <c r="A6886" s="197">
        <v>101513</v>
      </c>
      <c r="B6886" s="197" t="s">
        <v>28598</v>
      </c>
      <c r="C6886" s="197" t="s">
        <v>28605</v>
      </c>
      <c r="D6886" s="123">
        <v>21653.7</v>
      </c>
    </row>
    <row r="6887" spans="1:4" ht="13.5">
      <c r="A6887" s="197">
        <v>101514</v>
      </c>
      <c r="B6887" s="197" t="s">
        <v>28599</v>
      </c>
      <c r="C6887" s="197" t="s">
        <v>28605</v>
      </c>
      <c r="D6887" s="123">
        <v>29493.74</v>
      </c>
    </row>
    <row r="6888" spans="1:4" ht="13.5">
      <c r="A6888" s="197">
        <v>101515</v>
      </c>
      <c r="B6888" s="197" t="s">
        <v>28606</v>
      </c>
      <c r="C6888" s="197" t="s">
        <v>28605</v>
      </c>
      <c r="D6888" s="123">
        <v>14070.1</v>
      </c>
    </row>
    <row r="6889" spans="1:4" ht="13.5">
      <c r="A6889" s="197">
        <v>101516</v>
      </c>
      <c r="B6889" s="197" t="s">
        <v>28607</v>
      </c>
      <c r="C6889" s="197" t="s">
        <v>28605</v>
      </c>
      <c r="D6889" s="123">
        <v>19863.669999999998</v>
      </c>
    </row>
    <row r="6890" spans="1:4" ht="13.5">
      <c r="A6890" s="197">
        <v>101517</v>
      </c>
      <c r="B6890" s="197" t="s">
        <v>28608</v>
      </c>
      <c r="C6890" s="197" t="s">
        <v>28605</v>
      </c>
      <c r="D6890" s="123">
        <v>26168.26</v>
      </c>
    </row>
    <row r="6891" spans="1:4" ht="13.5">
      <c r="A6891" s="197">
        <v>101518</v>
      </c>
      <c r="B6891" s="197" t="s">
        <v>28609</v>
      </c>
      <c r="C6891" s="197" t="s">
        <v>28605</v>
      </c>
      <c r="D6891" s="123">
        <v>6930.65</v>
      </c>
    </row>
    <row r="6892" spans="1:4" ht="13.5">
      <c r="A6892" s="197">
        <v>101519</v>
      </c>
      <c r="B6892" s="197" t="s">
        <v>28600</v>
      </c>
      <c r="C6892" s="197" t="s">
        <v>28605</v>
      </c>
      <c r="D6892" s="123">
        <v>10319.290000000001</v>
      </c>
    </row>
    <row r="6893" spans="1:4" ht="13.5">
      <c r="A6893" s="197">
        <v>101520</v>
      </c>
      <c r="B6893" s="197" t="s">
        <v>28601</v>
      </c>
      <c r="C6893" s="197" t="s">
        <v>28605</v>
      </c>
      <c r="D6893" s="123">
        <v>4080.34</v>
      </c>
    </row>
    <row r="6894" spans="1:4" ht="13.5">
      <c r="A6894" s="197">
        <v>101521</v>
      </c>
      <c r="B6894" s="197" t="s">
        <v>28610</v>
      </c>
      <c r="C6894" s="197" t="s">
        <v>23302</v>
      </c>
      <c r="D6894" s="198">
        <v>0.14000000000000001</v>
      </c>
    </row>
    <row r="6895" spans="1:4" ht="13.5">
      <c r="A6895" s="197">
        <v>101522</v>
      </c>
      <c r="B6895" s="197" t="s">
        <v>28611</v>
      </c>
      <c r="C6895" s="197" t="s">
        <v>23302</v>
      </c>
      <c r="D6895" s="198">
        <v>0.2</v>
      </c>
    </row>
    <row r="6896" spans="1:4" ht="13.5">
      <c r="A6896" s="197">
        <v>101523</v>
      </c>
      <c r="B6896" s="197" t="s">
        <v>28612</v>
      </c>
      <c r="C6896" s="197" t="s">
        <v>23302</v>
      </c>
      <c r="D6896" s="198">
        <v>0.16</v>
      </c>
    </row>
    <row r="6897" spans="1:4" ht="13.5">
      <c r="A6897" s="197">
        <v>101524</v>
      </c>
      <c r="B6897" s="197" t="s">
        <v>28613</v>
      </c>
      <c r="C6897" s="197" t="s">
        <v>23302</v>
      </c>
      <c r="D6897" s="198">
        <v>0.17</v>
      </c>
    </row>
    <row r="6898" spans="1:4" ht="13.5">
      <c r="A6898" s="197">
        <v>101525</v>
      </c>
      <c r="B6898" s="197" t="s">
        <v>28614</v>
      </c>
      <c r="C6898" s="197" t="s">
        <v>23302</v>
      </c>
      <c r="D6898" s="198">
        <v>0.18</v>
      </c>
    </row>
    <row r="6899" spans="1:4" ht="13.5">
      <c r="A6899" s="197">
        <v>101526</v>
      </c>
      <c r="B6899" s="197" t="s">
        <v>28615</v>
      </c>
      <c r="C6899" s="197" t="s">
        <v>23302</v>
      </c>
      <c r="D6899" s="198">
        <v>0.15</v>
      </c>
    </row>
    <row r="6900" spans="1:4" ht="13.5">
      <c r="A6900" s="197">
        <v>101527</v>
      </c>
      <c r="B6900" s="197" t="s">
        <v>28616</v>
      </c>
      <c r="C6900" s="197" t="s">
        <v>23302</v>
      </c>
      <c r="D6900" s="198">
        <v>0.2</v>
      </c>
    </row>
    <row r="6901" spans="1:4" ht="13.5">
      <c r="A6901" s="197">
        <v>101528</v>
      </c>
      <c r="B6901" s="197" t="s">
        <v>28617</v>
      </c>
      <c r="C6901" s="197" t="s">
        <v>23302</v>
      </c>
      <c r="D6901" s="198">
        <v>0.28999999999999998</v>
      </c>
    </row>
    <row r="6902" spans="1:4" ht="13.5">
      <c r="A6902" s="197">
        <v>101529</v>
      </c>
      <c r="B6902" s="197" t="s">
        <v>28618</v>
      </c>
      <c r="C6902" s="197" t="s">
        <v>23302</v>
      </c>
      <c r="D6902" s="198">
        <v>0.5</v>
      </c>
    </row>
    <row r="6903" spans="1:4" ht="13.5">
      <c r="A6903" s="197">
        <v>101530</v>
      </c>
      <c r="B6903" s="197" t="s">
        <v>28619</v>
      </c>
      <c r="C6903" s="197" t="s">
        <v>23302</v>
      </c>
      <c r="D6903" s="198">
        <v>0.24</v>
      </c>
    </row>
    <row r="6904" spans="1:4" ht="13.5">
      <c r="A6904" s="197">
        <v>101531</v>
      </c>
      <c r="B6904" s="197" t="s">
        <v>28620</v>
      </c>
      <c r="C6904" s="197" t="s">
        <v>23302</v>
      </c>
      <c r="D6904" s="198">
        <v>0.18</v>
      </c>
    </row>
    <row r="6905" spans="1:4" ht="13.5">
      <c r="A6905" s="197">
        <v>101532</v>
      </c>
      <c r="B6905" s="197" t="s">
        <v>28621</v>
      </c>
      <c r="C6905" s="197" t="s">
        <v>23302</v>
      </c>
      <c r="D6905" s="198">
        <v>0.17</v>
      </c>
    </row>
    <row r="6906" spans="1:4" ht="13.5">
      <c r="A6906" s="197">
        <v>101533</v>
      </c>
      <c r="B6906" s="197" t="s">
        <v>28622</v>
      </c>
      <c r="C6906" s="197" t="s">
        <v>23302</v>
      </c>
      <c r="D6906" s="198">
        <v>0.15</v>
      </c>
    </row>
    <row r="6907" spans="1:4" ht="13.5">
      <c r="A6907" s="197">
        <v>101534</v>
      </c>
      <c r="B6907" s="197" t="s">
        <v>28623</v>
      </c>
      <c r="C6907" s="197" t="s">
        <v>23302</v>
      </c>
      <c r="D6907" s="198">
        <v>0.17</v>
      </c>
    </row>
    <row r="6908" spans="1:4" ht="13.5">
      <c r="A6908" s="197">
        <v>101535</v>
      </c>
      <c r="B6908" s="197" t="s">
        <v>28624</v>
      </c>
      <c r="C6908" s="197" t="s">
        <v>23302</v>
      </c>
      <c r="D6908" s="198">
        <v>0.05</v>
      </c>
    </row>
    <row r="6909" spans="1:4" ht="13.5">
      <c r="A6909" s="197">
        <v>101536</v>
      </c>
      <c r="B6909" s="197" t="s">
        <v>28625</v>
      </c>
      <c r="C6909" s="197" t="s">
        <v>23302</v>
      </c>
      <c r="D6909" s="198">
        <v>0.24</v>
      </c>
    </row>
    <row r="6910" spans="1:4" ht="13.5">
      <c r="A6910" s="197">
        <v>101537</v>
      </c>
      <c r="B6910" s="197" t="s">
        <v>28626</v>
      </c>
      <c r="C6910" s="197" t="s">
        <v>23302</v>
      </c>
      <c r="D6910" s="198">
        <v>0.28000000000000003</v>
      </c>
    </row>
    <row r="6911" spans="1:4" ht="13.5">
      <c r="A6911" s="197">
        <v>101538</v>
      </c>
      <c r="B6911" s="197" t="s">
        <v>28627</v>
      </c>
      <c r="C6911" s="197" t="s">
        <v>23302</v>
      </c>
      <c r="D6911" s="198">
        <v>0.33</v>
      </c>
    </row>
    <row r="6912" spans="1:4" ht="13.5">
      <c r="A6912" s="197">
        <v>101539</v>
      </c>
      <c r="B6912" s="197" t="s">
        <v>28628</v>
      </c>
      <c r="C6912" s="197" t="s">
        <v>23302</v>
      </c>
      <c r="D6912" s="198">
        <v>0.06</v>
      </c>
    </row>
    <row r="6913" spans="1:4" ht="13.5">
      <c r="A6913" s="197">
        <v>101540</v>
      </c>
      <c r="B6913" s="197" t="s">
        <v>28629</v>
      </c>
      <c r="C6913" s="197" t="s">
        <v>23302</v>
      </c>
      <c r="D6913" s="198">
        <v>0.2</v>
      </c>
    </row>
    <row r="6914" spans="1:4" ht="13.5">
      <c r="A6914" s="197">
        <v>101541</v>
      </c>
      <c r="B6914" s="197" t="s">
        <v>28630</v>
      </c>
      <c r="C6914" s="197" t="s">
        <v>23302</v>
      </c>
      <c r="D6914" s="198">
        <v>0.28000000000000003</v>
      </c>
    </row>
    <row r="6915" spans="1:4" ht="13.5">
      <c r="A6915" s="197">
        <v>101542</v>
      </c>
      <c r="B6915" s="197" t="s">
        <v>28631</v>
      </c>
      <c r="C6915" s="197" t="s">
        <v>23302</v>
      </c>
      <c r="D6915" s="198">
        <v>0.2</v>
      </c>
    </row>
    <row r="6916" spans="1:4" ht="13.5">
      <c r="A6916" s="197">
        <v>101543</v>
      </c>
      <c r="B6916" s="197" t="s">
        <v>28632</v>
      </c>
      <c r="C6916" s="197" t="s">
        <v>23302</v>
      </c>
      <c r="D6916" s="198">
        <v>0.14000000000000001</v>
      </c>
    </row>
    <row r="6917" spans="1:4" ht="13.5">
      <c r="A6917" s="197">
        <v>101544</v>
      </c>
      <c r="B6917" s="197" t="s">
        <v>28633</v>
      </c>
      <c r="C6917" s="197" t="s">
        <v>23302</v>
      </c>
      <c r="D6917" s="198">
        <v>0.66</v>
      </c>
    </row>
    <row r="6918" spans="1:4" ht="13.5">
      <c r="A6918" s="197">
        <v>101545</v>
      </c>
      <c r="B6918" s="197" t="s">
        <v>28634</v>
      </c>
      <c r="C6918" s="197" t="s">
        <v>23302</v>
      </c>
      <c r="D6918" s="198">
        <v>0.56999999999999995</v>
      </c>
    </row>
    <row r="6919" spans="1:4" ht="13.5">
      <c r="A6919" s="197">
        <v>101546</v>
      </c>
      <c r="B6919" s="197" t="s">
        <v>28635</v>
      </c>
      <c r="C6919" s="197" t="s">
        <v>23302</v>
      </c>
      <c r="D6919" s="198">
        <v>0.63</v>
      </c>
    </row>
    <row r="6920" spans="1:4" ht="13.5">
      <c r="A6920" s="197">
        <v>101547</v>
      </c>
      <c r="B6920" s="197" t="s">
        <v>28636</v>
      </c>
      <c r="C6920" s="197" t="s">
        <v>23302</v>
      </c>
      <c r="D6920" s="198">
        <v>0.32</v>
      </c>
    </row>
    <row r="6921" spans="1:4" ht="13.5">
      <c r="A6921" s="197">
        <v>101548</v>
      </c>
      <c r="B6921" s="197" t="s">
        <v>28637</v>
      </c>
      <c r="C6921" s="197" t="s">
        <v>23302</v>
      </c>
      <c r="D6921" s="198">
        <v>0.2</v>
      </c>
    </row>
    <row r="6922" spans="1:4" ht="13.5">
      <c r="A6922" s="197">
        <v>101549</v>
      </c>
      <c r="B6922" s="197" t="s">
        <v>28638</v>
      </c>
      <c r="C6922" s="197" t="s">
        <v>23302</v>
      </c>
      <c r="D6922" s="198">
        <v>0.38</v>
      </c>
    </row>
    <row r="6923" spans="1:4" ht="13.5">
      <c r="A6923" s="197">
        <v>101553</v>
      </c>
      <c r="B6923" s="197" t="s">
        <v>28639</v>
      </c>
      <c r="C6923" s="197" t="s">
        <v>23302</v>
      </c>
      <c r="D6923" s="198">
        <v>0.35</v>
      </c>
    </row>
    <row r="6924" spans="1:4" ht="13.5">
      <c r="A6924" s="197">
        <v>101554</v>
      </c>
      <c r="B6924" s="197" t="s">
        <v>28640</v>
      </c>
      <c r="C6924" s="197" t="s">
        <v>23302</v>
      </c>
      <c r="D6924" s="198">
        <v>0.22</v>
      </c>
    </row>
    <row r="6925" spans="1:4" ht="13.5">
      <c r="A6925" s="197">
        <v>101555</v>
      </c>
      <c r="B6925" s="197" t="s">
        <v>28641</v>
      </c>
      <c r="C6925" s="197" t="s">
        <v>23302</v>
      </c>
      <c r="D6925" s="198">
        <v>0.2</v>
      </c>
    </row>
    <row r="6926" spans="1:4" ht="13.5">
      <c r="A6926" s="197">
        <v>101556</v>
      </c>
      <c r="B6926" s="197" t="s">
        <v>28642</v>
      </c>
      <c r="C6926" s="197" t="s">
        <v>23302</v>
      </c>
      <c r="D6926" s="198">
        <v>0.18</v>
      </c>
    </row>
    <row r="6927" spans="1:4" ht="13.5">
      <c r="A6927" s="197">
        <v>101560</v>
      </c>
      <c r="B6927" s="197" t="s">
        <v>28643</v>
      </c>
      <c r="C6927" s="197" t="s">
        <v>23302</v>
      </c>
      <c r="D6927" s="198">
        <v>0.26</v>
      </c>
    </row>
    <row r="6928" spans="1:4" ht="13.5">
      <c r="A6928" s="197">
        <v>101561</v>
      </c>
      <c r="B6928" s="197" t="s">
        <v>28644</v>
      </c>
      <c r="C6928" s="197" t="s">
        <v>23302</v>
      </c>
      <c r="D6928" s="198">
        <v>0.22</v>
      </c>
    </row>
    <row r="6929" spans="1:4" ht="13.5">
      <c r="A6929" s="197">
        <v>101562</v>
      </c>
      <c r="B6929" s="197" t="s">
        <v>28645</v>
      </c>
      <c r="C6929" s="197" t="s">
        <v>23302</v>
      </c>
      <c r="D6929" s="198">
        <v>0.71</v>
      </c>
    </row>
    <row r="6930" spans="1:4" ht="13.5">
      <c r="A6930" s="197">
        <v>101563</v>
      </c>
      <c r="B6930" s="197" t="s">
        <v>28646</v>
      </c>
      <c r="C6930" s="197" t="s">
        <v>23302</v>
      </c>
      <c r="D6930" s="198">
        <v>0.08</v>
      </c>
    </row>
    <row r="6931" spans="1:4" ht="13.5">
      <c r="A6931" s="197">
        <v>101564</v>
      </c>
      <c r="B6931" s="197" t="s">
        <v>28647</v>
      </c>
      <c r="C6931" s="197" t="s">
        <v>23302</v>
      </c>
      <c r="D6931" s="198">
        <v>0.09</v>
      </c>
    </row>
    <row r="6932" spans="1:4" ht="13.5">
      <c r="A6932" s="197">
        <v>101565</v>
      </c>
      <c r="B6932" s="197" t="s">
        <v>28648</v>
      </c>
      <c r="C6932" s="197" t="s">
        <v>23302</v>
      </c>
      <c r="D6932" s="198">
        <v>0.12</v>
      </c>
    </row>
    <row r="6933" spans="1:4" ht="13.5">
      <c r="A6933" s="197">
        <v>101567</v>
      </c>
      <c r="B6933" s="197" t="s">
        <v>28649</v>
      </c>
      <c r="C6933" s="197" t="s">
        <v>23302</v>
      </c>
      <c r="D6933" s="198">
        <v>0.06</v>
      </c>
    </row>
    <row r="6934" spans="1:4" ht="13.5">
      <c r="A6934" s="197">
        <v>101568</v>
      </c>
      <c r="B6934" s="197" t="s">
        <v>28650</v>
      </c>
      <c r="C6934" s="197" t="s">
        <v>23302</v>
      </c>
      <c r="D6934" s="198">
        <v>0.1</v>
      </c>
    </row>
    <row r="6935" spans="1:4" ht="13.5">
      <c r="A6935" s="197">
        <v>101626</v>
      </c>
      <c r="B6935" s="197" t="s">
        <v>28651</v>
      </c>
      <c r="C6935" s="197" t="s">
        <v>23302</v>
      </c>
      <c r="D6935" s="198">
        <v>0.21</v>
      </c>
    </row>
    <row r="6936" spans="1:4" ht="13.5">
      <c r="A6936" s="197">
        <v>101627</v>
      </c>
      <c r="B6936" s="197" t="s">
        <v>28652</v>
      </c>
      <c r="C6936" s="197" t="s">
        <v>23302</v>
      </c>
      <c r="D6936" s="198">
        <v>7.0000000000000007E-2</v>
      </c>
    </row>
    <row r="6937" spans="1:4" ht="13.5">
      <c r="A6937" s="197">
        <v>101628</v>
      </c>
      <c r="B6937" s="197" t="s">
        <v>28653</v>
      </c>
      <c r="C6937" s="197" t="s">
        <v>23302</v>
      </c>
      <c r="D6937" s="198">
        <v>0.13</v>
      </c>
    </row>
    <row r="6938" spans="1:4" ht="13.5">
      <c r="A6938" s="197">
        <v>101629</v>
      </c>
      <c r="B6938" s="197" t="s">
        <v>28654</v>
      </c>
      <c r="C6938" s="197" t="s">
        <v>23302</v>
      </c>
      <c r="D6938" s="198">
        <v>0.14000000000000001</v>
      </c>
    </row>
    <row r="6939" spans="1:4" ht="13.5">
      <c r="A6939" s="197">
        <v>101630</v>
      </c>
      <c r="B6939" s="197" t="s">
        <v>28655</v>
      </c>
      <c r="C6939" s="197" t="s">
        <v>23302</v>
      </c>
      <c r="D6939" s="198">
        <v>0.17</v>
      </c>
    </row>
    <row r="6940" spans="1:4" ht="13.5">
      <c r="A6940" s="197">
        <v>101631</v>
      </c>
      <c r="B6940" s="197" t="s">
        <v>28656</v>
      </c>
      <c r="C6940" s="197" t="s">
        <v>23302</v>
      </c>
      <c r="D6940" s="198">
        <v>0.26</v>
      </c>
    </row>
    <row r="6941" spans="1:4" ht="13.5">
      <c r="A6941" s="197">
        <v>101632</v>
      </c>
      <c r="B6941" s="197" t="s">
        <v>28657</v>
      </c>
      <c r="C6941" s="197" t="s">
        <v>23302</v>
      </c>
      <c r="D6941" s="198">
        <v>0.35</v>
      </c>
    </row>
    <row r="6942" spans="1:4" ht="13.5">
      <c r="A6942" s="197">
        <v>101633</v>
      </c>
      <c r="B6942" s="197" t="s">
        <v>28658</v>
      </c>
      <c r="C6942" s="197" t="s">
        <v>23302</v>
      </c>
      <c r="D6942" s="198">
        <v>0.35</v>
      </c>
    </row>
    <row r="6943" spans="1:4" ht="13.5">
      <c r="A6943" s="197">
        <v>101636</v>
      </c>
      <c r="B6943" s="197" t="s">
        <v>28659</v>
      </c>
      <c r="C6943" s="197" t="s">
        <v>23302</v>
      </c>
      <c r="D6943" s="198">
        <v>0.25</v>
      </c>
    </row>
    <row r="6944" spans="1:4" ht="13.5">
      <c r="A6944" s="197">
        <v>101637</v>
      </c>
      <c r="B6944" s="197" t="s">
        <v>28660</v>
      </c>
      <c r="C6944" s="197" t="s">
        <v>23302</v>
      </c>
      <c r="D6944" s="198">
        <v>0.16</v>
      </c>
    </row>
    <row r="6945" spans="1:4" ht="13.5">
      <c r="A6945" s="197">
        <v>101640</v>
      </c>
      <c r="B6945" s="197" t="s">
        <v>28661</v>
      </c>
      <c r="C6945" s="197" t="s">
        <v>23302</v>
      </c>
      <c r="D6945" s="198">
        <v>0.17</v>
      </c>
    </row>
    <row r="6946" spans="1:4" ht="13.5">
      <c r="A6946" s="197">
        <v>101641</v>
      </c>
      <c r="B6946" s="197" t="s">
        <v>28662</v>
      </c>
      <c r="C6946" s="197" t="s">
        <v>23302</v>
      </c>
      <c r="D6946" s="198">
        <v>0.21</v>
      </c>
    </row>
    <row r="6947" spans="1:4" ht="13.5">
      <c r="A6947" s="197">
        <v>101642</v>
      </c>
      <c r="B6947" s="197" t="s">
        <v>28663</v>
      </c>
      <c r="C6947" s="197" t="s">
        <v>23302</v>
      </c>
      <c r="D6947" s="198">
        <v>0.18</v>
      </c>
    </row>
    <row r="6948" spans="1:4" ht="13.5">
      <c r="A6948" s="197">
        <v>101643</v>
      </c>
      <c r="B6948" s="197" t="s">
        <v>28664</v>
      </c>
      <c r="C6948" s="197" t="s">
        <v>23302</v>
      </c>
      <c r="D6948" s="198">
        <v>0.17</v>
      </c>
    </row>
    <row r="6949" spans="1:4" ht="13.5">
      <c r="A6949" s="197">
        <v>101644</v>
      </c>
      <c r="B6949" s="197" t="s">
        <v>28665</v>
      </c>
      <c r="C6949" s="197" t="s">
        <v>23302</v>
      </c>
      <c r="D6949" s="198">
        <v>0.16</v>
      </c>
    </row>
    <row r="6950" spans="1:4" ht="13.5">
      <c r="A6950" s="197">
        <v>101645</v>
      </c>
      <c r="B6950" s="197" t="s">
        <v>28666</v>
      </c>
      <c r="C6950" s="197" t="s">
        <v>23302</v>
      </c>
      <c r="D6950" s="198">
        <v>0.15</v>
      </c>
    </row>
    <row r="6951" spans="1:4" ht="13.5">
      <c r="A6951" s="197">
        <v>101646</v>
      </c>
      <c r="B6951" s="197" t="s">
        <v>28667</v>
      </c>
      <c r="C6951" s="197" t="s">
        <v>23302</v>
      </c>
      <c r="D6951" s="198">
        <v>0.23</v>
      </c>
    </row>
    <row r="6952" spans="1:4" ht="13.5">
      <c r="A6952" s="197">
        <v>101647</v>
      </c>
      <c r="B6952" s="197" t="s">
        <v>28668</v>
      </c>
      <c r="C6952" s="197" t="s">
        <v>23302</v>
      </c>
      <c r="D6952" s="198">
        <v>0.17</v>
      </c>
    </row>
    <row r="6953" spans="1:4" ht="13.5">
      <c r="A6953" s="197">
        <v>101648</v>
      </c>
      <c r="B6953" s="197" t="s">
        <v>28669</v>
      </c>
      <c r="C6953" s="197" t="s">
        <v>23302</v>
      </c>
      <c r="D6953" s="198">
        <v>0.28000000000000003</v>
      </c>
    </row>
    <row r="6954" spans="1:4" ht="13.5">
      <c r="A6954" s="197">
        <v>101649</v>
      </c>
      <c r="B6954" s="197" t="s">
        <v>28670</v>
      </c>
      <c r="C6954" s="197" t="s">
        <v>23302</v>
      </c>
      <c r="D6954" s="198">
        <v>0.38</v>
      </c>
    </row>
    <row r="6955" spans="1:4" ht="13.5">
      <c r="A6955" s="197">
        <v>101650</v>
      </c>
      <c r="B6955" s="197" t="s">
        <v>28671</v>
      </c>
      <c r="C6955" s="197" t="s">
        <v>23302</v>
      </c>
      <c r="D6955" s="198">
        <v>0.26</v>
      </c>
    </row>
    <row r="6956" spans="1:4" ht="13.5">
      <c r="A6956" s="197">
        <v>101651</v>
      </c>
      <c r="B6956" s="197" t="s">
        <v>28672</v>
      </c>
      <c r="C6956" s="197" t="s">
        <v>23302</v>
      </c>
      <c r="D6956" s="198">
        <v>0.24</v>
      </c>
    </row>
    <row r="6957" spans="1:4" ht="13.5">
      <c r="A6957" s="197">
        <v>101652</v>
      </c>
      <c r="B6957" s="197" t="s">
        <v>28673</v>
      </c>
      <c r="C6957" s="197" t="s">
        <v>23302</v>
      </c>
      <c r="D6957" s="198">
        <v>0.26</v>
      </c>
    </row>
    <row r="6958" spans="1:4" ht="13.5">
      <c r="A6958" s="197">
        <v>101653</v>
      </c>
      <c r="B6958" s="197" t="s">
        <v>28674</v>
      </c>
      <c r="C6958" s="197" t="s">
        <v>23302</v>
      </c>
      <c r="D6958" s="198">
        <v>0.32</v>
      </c>
    </row>
    <row r="6959" spans="1:4" ht="13.5">
      <c r="A6959" s="197">
        <v>101654</v>
      </c>
      <c r="B6959" s="197" t="s">
        <v>28675</v>
      </c>
      <c r="C6959" s="197" t="s">
        <v>23302</v>
      </c>
      <c r="D6959" s="198">
        <v>7.0000000000000007E-2</v>
      </c>
    </row>
    <row r="6960" spans="1:4" ht="13.5">
      <c r="A6960" s="197">
        <v>101655</v>
      </c>
      <c r="B6960" s="197" t="s">
        <v>28676</v>
      </c>
      <c r="C6960" s="197" t="s">
        <v>23302</v>
      </c>
      <c r="D6960" s="198">
        <v>0.2</v>
      </c>
    </row>
    <row r="6961" spans="1:4" ht="13.5">
      <c r="A6961" s="197">
        <v>101656</v>
      </c>
      <c r="B6961" s="197" t="s">
        <v>28677</v>
      </c>
      <c r="C6961" s="197" t="s">
        <v>23302</v>
      </c>
      <c r="D6961" s="198">
        <v>0.27</v>
      </c>
    </row>
    <row r="6962" spans="1:4" ht="13.5">
      <c r="A6962" s="197">
        <v>101657</v>
      </c>
      <c r="B6962" s="197" t="s">
        <v>28678</v>
      </c>
      <c r="C6962" s="197" t="s">
        <v>23302</v>
      </c>
      <c r="D6962" s="198">
        <v>0.24</v>
      </c>
    </row>
    <row r="6963" spans="1:4" ht="13.5">
      <c r="A6963" s="197">
        <v>101658</v>
      </c>
      <c r="B6963" s="197" t="s">
        <v>28679</v>
      </c>
      <c r="C6963" s="197" t="s">
        <v>23302</v>
      </c>
      <c r="D6963" s="198">
        <v>0.26</v>
      </c>
    </row>
    <row r="6964" spans="1:4" ht="13.5">
      <c r="A6964" s="197">
        <v>101659</v>
      </c>
      <c r="B6964" s="197" t="s">
        <v>28680</v>
      </c>
      <c r="C6964" s="197" t="s">
        <v>23302</v>
      </c>
      <c r="D6964" s="198">
        <v>0.22</v>
      </c>
    </row>
    <row r="6965" spans="1:4" ht="13.5">
      <c r="A6965" s="197">
        <v>101660</v>
      </c>
      <c r="B6965" s="197" t="s">
        <v>28681</v>
      </c>
      <c r="C6965" s="197" t="s">
        <v>23302</v>
      </c>
      <c r="D6965" s="198">
        <v>0.27</v>
      </c>
    </row>
    <row r="6966" spans="1:4" ht="13.5">
      <c r="A6966" s="197">
        <v>101661</v>
      </c>
      <c r="B6966" s="197" t="s">
        <v>28682</v>
      </c>
      <c r="C6966" s="197" t="s">
        <v>23302</v>
      </c>
      <c r="D6966" s="198">
        <v>0.27</v>
      </c>
    </row>
    <row r="6967" spans="1:4" ht="13.5">
      <c r="A6967" s="197">
        <v>101662</v>
      </c>
      <c r="B6967" s="197" t="s">
        <v>28683</v>
      </c>
      <c r="C6967" s="197" t="s">
        <v>23302</v>
      </c>
      <c r="D6967" s="198">
        <v>0.2</v>
      </c>
    </row>
    <row r="6968" spans="1:4" ht="13.5">
      <c r="A6968" s="197">
        <v>101663</v>
      </c>
      <c r="B6968" s="197" t="s">
        <v>28684</v>
      </c>
      <c r="C6968" s="197" t="s">
        <v>23302</v>
      </c>
      <c r="D6968" s="198">
        <v>0.24</v>
      </c>
    </row>
    <row r="6969" spans="1:4" ht="13.5">
      <c r="A6969" s="197">
        <v>101664</v>
      </c>
      <c r="B6969" s="197" t="s">
        <v>28685</v>
      </c>
      <c r="C6969" s="197" t="s">
        <v>23302</v>
      </c>
      <c r="D6969" s="198">
        <v>0.23</v>
      </c>
    </row>
    <row r="6970" spans="1:4" ht="13.5">
      <c r="A6970" s="197">
        <v>101665</v>
      </c>
      <c r="B6970" s="197" t="s">
        <v>28686</v>
      </c>
      <c r="C6970" s="197" t="s">
        <v>23302</v>
      </c>
      <c r="D6970" s="198">
        <v>0.09</v>
      </c>
    </row>
    <row r="6971" spans="1:4" ht="13.5">
      <c r="A6971" s="197">
        <v>101666</v>
      </c>
      <c r="B6971" s="197" t="s">
        <v>28687</v>
      </c>
      <c r="C6971" s="197" t="s">
        <v>23302</v>
      </c>
      <c r="D6971" s="198">
        <v>0.13</v>
      </c>
    </row>
    <row r="6972" spans="1:4" ht="13.5">
      <c r="A6972" s="197">
        <v>102085</v>
      </c>
      <c r="B6972" s="197" t="s">
        <v>28688</v>
      </c>
      <c r="C6972" s="197" t="s">
        <v>23302</v>
      </c>
      <c r="D6972" s="198">
        <v>0.06</v>
      </c>
    </row>
    <row r="6973" spans="1:4" ht="13.5">
      <c r="A6973" s="197">
        <v>100578</v>
      </c>
      <c r="B6973" s="197" t="s">
        <v>28689</v>
      </c>
      <c r="C6973" s="197" t="s">
        <v>23302</v>
      </c>
      <c r="D6973" s="198">
        <v>0.11</v>
      </c>
    </row>
    <row r="6974" spans="1:4" ht="13.5">
      <c r="A6974" s="197">
        <v>100579</v>
      </c>
      <c r="B6974" s="197" t="s">
        <v>28690</v>
      </c>
      <c r="C6974" s="197" t="s">
        <v>23302</v>
      </c>
      <c r="D6974" s="198">
        <v>0.1</v>
      </c>
    </row>
    <row r="6975" spans="1:4" ht="13.5">
      <c r="A6975" s="197">
        <v>100580</v>
      </c>
      <c r="B6975" s="197" t="s">
        <v>28691</v>
      </c>
      <c r="C6975" s="197" t="s">
        <v>23302</v>
      </c>
      <c r="D6975" s="198">
        <v>0.56999999999999995</v>
      </c>
    </row>
    <row r="6976" spans="1:4" ht="13.5">
      <c r="A6976" s="197">
        <v>100581</v>
      </c>
      <c r="B6976" s="197" t="s">
        <v>28692</v>
      </c>
      <c r="C6976" s="197" t="s">
        <v>23302</v>
      </c>
      <c r="D6976" s="198">
        <v>0.52</v>
      </c>
    </row>
    <row r="6977" spans="1:4" ht="13.5">
      <c r="A6977" s="197">
        <v>100582</v>
      </c>
      <c r="B6977" s="197" t="s">
        <v>28693</v>
      </c>
      <c r="C6977" s="197" t="s">
        <v>23302</v>
      </c>
      <c r="D6977" s="198">
        <v>0.74</v>
      </c>
    </row>
    <row r="6978" spans="1:4" ht="13.5">
      <c r="A6978" s="197">
        <v>100583</v>
      </c>
      <c r="B6978" s="197" t="s">
        <v>28694</v>
      </c>
      <c r="C6978" s="197" t="s">
        <v>23302</v>
      </c>
      <c r="D6978" s="198">
        <v>0.98</v>
      </c>
    </row>
    <row r="6979" spans="1:4" ht="13.5">
      <c r="A6979" s="197">
        <v>100584</v>
      </c>
      <c r="B6979" s="197" t="s">
        <v>28695</v>
      </c>
      <c r="C6979" s="197" t="s">
        <v>23302</v>
      </c>
      <c r="D6979" s="198">
        <v>0.09</v>
      </c>
    </row>
    <row r="6980" spans="1:4" ht="13.5">
      <c r="A6980" s="197">
        <v>100585</v>
      </c>
      <c r="B6980" s="197" t="s">
        <v>28696</v>
      </c>
      <c r="C6980" s="197" t="s">
        <v>23302</v>
      </c>
      <c r="D6980" s="198">
        <v>0.08</v>
      </c>
    </row>
    <row r="6981" spans="1:4" ht="13.5">
      <c r="A6981" s="197">
        <v>100586</v>
      </c>
      <c r="B6981" s="197" t="s">
        <v>28697</v>
      </c>
      <c r="C6981" s="197" t="s">
        <v>23302</v>
      </c>
      <c r="D6981" s="198">
        <v>0.11</v>
      </c>
    </row>
    <row r="6982" spans="1:4" ht="13.5">
      <c r="A6982" s="197">
        <v>100587</v>
      </c>
      <c r="B6982" s="197" t="s">
        <v>28698</v>
      </c>
      <c r="C6982" s="197" t="s">
        <v>23302</v>
      </c>
      <c r="D6982" s="198">
        <v>0.13</v>
      </c>
    </row>
    <row r="6983" spans="1:4" ht="13.5">
      <c r="A6983" s="197">
        <v>100588</v>
      </c>
      <c r="B6983" s="197" t="s">
        <v>28699</v>
      </c>
      <c r="C6983" s="197" t="s">
        <v>23302</v>
      </c>
      <c r="D6983" s="198">
        <v>0.63</v>
      </c>
    </row>
    <row r="6984" spans="1:4" ht="13.5">
      <c r="A6984" s="197">
        <v>100589</v>
      </c>
      <c r="B6984" s="197" t="s">
        <v>28700</v>
      </c>
      <c r="C6984" s="197" t="s">
        <v>23302</v>
      </c>
      <c r="D6984" s="198">
        <v>1.27</v>
      </c>
    </row>
    <row r="6985" spans="1:4" ht="13.5">
      <c r="A6985" s="197">
        <v>100590</v>
      </c>
      <c r="B6985" s="197" t="s">
        <v>28701</v>
      </c>
      <c r="C6985" s="197" t="s">
        <v>23302</v>
      </c>
      <c r="D6985" s="198">
        <v>1.44</v>
      </c>
    </row>
    <row r="6986" spans="1:4" ht="13.5">
      <c r="A6986" s="197">
        <v>100591</v>
      </c>
      <c r="B6986" s="197" t="s">
        <v>28702</v>
      </c>
      <c r="C6986" s="197" t="s">
        <v>23302</v>
      </c>
      <c r="D6986" s="198">
        <v>1.97</v>
      </c>
    </row>
    <row r="6987" spans="1:4" ht="13.5">
      <c r="A6987" s="197">
        <v>100592</v>
      </c>
      <c r="B6987" s="197" t="s">
        <v>28703</v>
      </c>
      <c r="C6987" s="197" t="s">
        <v>23302</v>
      </c>
      <c r="D6987" s="198">
        <v>0.95</v>
      </c>
    </row>
    <row r="6988" spans="1:4" ht="13.5">
      <c r="A6988" s="197">
        <v>100593</v>
      </c>
      <c r="B6988" s="197" t="s">
        <v>28704</v>
      </c>
      <c r="C6988" s="197" t="s">
        <v>23302</v>
      </c>
      <c r="D6988" s="198">
        <v>0.14000000000000001</v>
      </c>
    </row>
    <row r="6989" spans="1:4" ht="13.5">
      <c r="A6989" s="197">
        <v>100594</v>
      </c>
      <c r="B6989" s="197" t="s">
        <v>28705</v>
      </c>
      <c r="C6989" s="197" t="s">
        <v>23302</v>
      </c>
      <c r="D6989" s="198">
        <v>2.95</v>
      </c>
    </row>
    <row r="6990" spans="1:4" ht="13.5">
      <c r="A6990" s="197">
        <v>100595</v>
      </c>
      <c r="B6990" s="197" t="s">
        <v>28706</v>
      </c>
      <c r="C6990" s="197" t="s">
        <v>28605</v>
      </c>
      <c r="D6990" s="198">
        <v>12.54</v>
      </c>
    </row>
    <row r="6991" spans="1:4" ht="13.5">
      <c r="A6991" s="197">
        <v>100596</v>
      </c>
      <c r="B6991" s="197" t="s">
        <v>28707</v>
      </c>
      <c r="C6991" s="197" t="s">
        <v>28605</v>
      </c>
      <c r="D6991" s="198">
        <v>15.39</v>
      </c>
    </row>
    <row r="6992" spans="1:4" ht="13.5">
      <c r="A6992" s="197">
        <v>100597</v>
      </c>
      <c r="B6992" s="197" t="s">
        <v>28708</v>
      </c>
      <c r="C6992" s="197" t="s">
        <v>28605</v>
      </c>
      <c r="D6992" s="198">
        <v>14.8</v>
      </c>
    </row>
    <row r="6993" spans="1:4" ht="13.5">
      <c r="A6993" s="197">
        <v>100598</v>
      </c>
      <c r="B6993" s="197" t="s">
        <v>28709</v>
      </c>
      <c r="C6993" s="197" t="s">
        <v>28605</v>
      </c>
      <c r="D6993" s="198">
        <v>18.21</v>
      </c>
    </row>
    <row r="6994" spans="1:4" ht="13.5">
      <c r="A6994" s="197">
        <v>100599</v>
      </c>
      <c r="B6994" s="197" t="s">
        <v>28710</v>
      </c>
      <c r="C6994" s="197" t="s">
        <v>28605</v>
      </c>
      <c r="D6994" s="198">
        <v>13.12</v>
      </c>
    </row>
    <row r="6995" spans="1:4" ht="13.5">
      <c r="A6995" s="197">
        <v>100600</v>
      </c>
      <c r="B6995" s="197" t="s">
        <v>28711</v>
      </c>
      <c r="C6995" s="197" t="s">
        <v>28605</v>
      </c>
      <c r="D6995" s="198">
        <v>14.24</v>
      </c>
    </row>
    <row r="6996" spans="1:4" ht="13.5">
      <c r="A6996" s="197">
        <v>100601</v>
      </c>
      <c r="B6996" s="197" t="s">
        <v>28712</v>
      </c>
      <c r="C6996" s="197" t="s">
        <v>28605</v>
      </c>
      <c r="D6996" s="198">
        <v>76.56</v>
      </c>
    </row>
    <row r="6997" spans="1:4" ht="13.5">
      <c r="A6997" s="197">
        <v>100602</v>
      </c>
      <c r="B6997" s="197" t="s">
        <v>28713</v>
      </c>
      <c r="C6997" s="197" t="s">
        <v>28605</v>
      </c>
      <c r="D6997" s="198">
        <v>169.26</v>
      </c>
    </row>
    <row r="6998" spans="1:4" ht="13.5">
      <c r="A6998" s="197">
        <v>100603</v>
      </c>
      <c r="B6998" s="197" t="s">
        <v>28714</v>
      </c>
      <c r="C6998" s="197" t="s">
        <v>28605</v>
      </c>
      <c r="D6998" s="198">
        <v>11.11</v>
      </c>
    </row>
    <row r="6999" spans="1:4" ht="13.5">
      <c r="A6999" s="197">
        <v>100604</v>
      </c>
      <c r="B6999" s="197" t="s">
        <v>28715</v>
      </c>
      <c r="C6999" s="197" t="s">
        <v>28605</v>
      </c>
      <c r="D6999" s="198">
        <v>192.66</v>
      </c>
    </row>
    <row r="7000" spans="1:4" ht="13.5">
      <c r="A7000" s="197">
        <v>100605</v>
      </c>
      <c r="B7000" s="197" t="s">
        <v>28716</v>
      </c>
      <c r="C7000" s="197" t="s">
        <v>28605</v>
      </c>
      <c r="D7000" s="198">
        <v>263.36</v>
      </c>
    </row>
    <row r="7001" spans="1:4" ht="13.5">
      <c r="A7001" s="197">
        <v>100606</v>
      </c>
      <c r="B7001" s="197" t="s">
        <v>28717</v>
      </c>
      <c r="C7001" s="197" t="s">
        <v>28605</v>
      </c>
      <c r="D7001" s="198">
        <v>69.92</v>
      </c>
    </row>
    <row r="7002" spans="1:4" ht="13.5">
      <c r="A7002" s="197">
        <v>100607</v>
      </c>
      <c r="B7002" s="197" t="s">
        <v>28718</v>
      </c>
      <c r="C7002" s="197" t="s">
        <v>28605</v>
      </c>
      <c r="D7002" s="198">
        <v>99.32</v>
      </c>
    </row>
    <row r="7003" spans="1:4" ht="13.5">
      <c r="A7003" s="197">
        <v>100608</v>
      </c>
      <c r="B7003" s="197" t="s">
        <v>28719</v>
      </c>
      <c r="C7003" s="197" t="s">
        <v>28605</v>
      </c>
      <c r="D7003" s="198">
        <v>131.31</v>
      </c>
    </row>
    <row r="7004" spans="1:4" ht="13.5">
      <c r="A7004" s="197">
        <v>100609</v>
      </c>
      <c r="B7004" s="197" t="s">
        <v>28720</v>
      </c>
      <c r="C7004" s="197" t="s">
        <v>28605</v>
      </c>
      <c r="D7004" s="198">
        <v>84.63</v>
      </c>
    </row>
    <row r="7005" spans="1:4" ht="13.5">
      <c r="A7005" s="197">
        <v>100610</v>
      </c>
      <c r="B7005" s="197" t="s">
        <v>28721</v>
      </c>
      <c r="C7005" s="197" t="s">
        <v>28605</v>
      </c>
      <c r="D7005" s="198">
        <v>128.44</v>
      </c>
    </row>
    <row r="7006" spans="1:4" ht="13.5">
      <c r="A7006" s="197">
        <v>100611</v>
      </c>
      <c r="B7006" s="197" t="s">
        <v>28722</v>
      </c>
      <c r="C7006" s="197" t="s">
        <v>28605</v>
      </c>
      <c r="D7006" s="198">
        <v>19.2</v>
      </c>
    </row>
    <row r="7007" spans="1:4" ht="13.5">
      <c r="A7007" s="197">
        <v>100612</v>
      </c>
      <c r="B7007" s="197" t="s">
        <v>28723</v>
      </c>
      <c r="C7007" s="197" t="s">
        <v>23302</v>
      </c>
      <c r="D7007" s="198">
        <v>0.06</v>
      </c>
    </row>
    <row r="7008" spans="1:4" ht="13.5">
      <c r="A7008" s="197">
        <v>100613</v>
      </c>
      <c r="B7008" s="197" t="s">
        <v>28724</v>
      </c>
      <c r="C7008" s="197" t="s">
        <v>23302</v>
      </c>
      <c r="D7008" s="198">
        <v>24.4</v>
      </c>
    </row>
    <row r="7009" spans="1:4" ht="13.5">
      <c r="A7009" s="197">
        <v>100614</v>
      </c>
      <c r="B7009" s="197" t="s">
        <v>28725</v>
      </c>
      <c r="C7009" s="197" t="s">
        <v>23302</v>
      </c>
      <c r="D7009" s="198">
        <v>0.08</v>
      </c>
    </row>
    <row r="7010" spans="1:4" ht="13.5">
      <c r="A7010" s="197">
        <v>100615</v>
      </c>
      <c r="B7010" s="197" t="s">
        <v>28726</v>
      </c>
      <c r="C7010" s="197" t="s">
        <v>23302</v>
      </c>
      <c r="D7010" s="198">
        <v>0.2</v>
      </c>
    </row>
    <row r="7011" spans="1:4" ht="13.5">
      <c r="A7011" s="197">
        <v>100616</v>
      </c>
      <c r="B7011" s="197" t="s">
        <v>28727</v>
      </c>
      <c r="C7011" s="197" t="s">
        <v>23302</v>
      </c>
      <c r="D7011" s="198">
        <v>0.63</v>
      </c>
    </row>
    <row r="7012" spans="1:4" ht="13.5">
      <c r="A7012" s="197">
        <v>100617</v>
      </c>
      <c r="B7012" s="197" t="s">
        <v>28728</v>
      </c>
      <c r="C7012" s="197" t="s">
        <v>23302</v>
      </c>
      <c r="D7012" s="198">
        <v>0.18</v>
      </c>
    </row>
    <row r="7013" spans="1:4" ht="13.5">
      <c r="A7013" s="197">
        <v>100618</v>
      </c>
      <c r="B7013" s="197" t="s">
        <v>28729</v>
      </c>
      <c r="C7013" s="197" t="s">
        <v>23302</v>
      </c>
      <c r="D7013" s="198">
        <v>0.36</v>
      </c>
    </row>
    <row r="7014" spans="1:4" ht="13.5">
      <c r="A7014" s="197">
        <v>100619</v>
      </c>
      <c r="B7014" s="197" t="s">
        <v>28730</v>
      </c>
      <c r="C7014" s="197" t="s">
        <v>23302</v>
      </c>
      <c r="D7014" s="198">
        <v>0.52</v>
      </c>
    </row>
    <row r="7015" spans="1:4" ht="13.5">
      <c r="A7015" s="197">
        <v>100620</v>
      </c>
      <c r="B7015" s="197" t="s">
        <v>28731</v>
      </c>
      <c r="C7015" s="197" t="s">
        <v>23302</v>
      </c>
      <c r="D7015" s="198">
        <v>1</v>
      </c>
    </row>
    <row r="7016" spans="1:4" ht="13.5">
      <c r="A7016" s="197">
        <v>100621</v>
      </c>
      <c r="B7016" s="197" t="s">
        <v>28732</v>
      </c>
      <c r="C7016" s="197" t="s">
        <v>23302</v>
      </c>
      <c r="D7016" s="198">
        <v>1.1299999999999999</v>
      </c>
    </row>
    <row r="7017" spans="1:4" ht="13.5">
      <c r="A7017" s="197">
        <v>100622</v>
      </c>
      <c r="B7017" s="197" t="s">
        <v>28733</v>
      </c>
      <c r="C7017" s="197" t="s">
        <v>23302</v>
      </c>
      <c r="D7017" s="198">
        <v>0.43</v>
      </c>
    </row>
    <row r="7018" spans="1:4" ht="13.5">
      <c r="A7018" s="197">
        <v>100623</v>
      </c>
      <c r="B7018" s="197" t="s">
        <v>28734</v>
      </c>
      <c r="C7018" s="197" t="s">
        <v>23302</v>
      </c>
      <c r="D7018" s="198">
        <v>0.56999999999999995</v>
      </c>
    </row>
    <row r="7019" spans="1:4" ht="13.5">
      <c r="A7019" s="197">
        <v>97600</v>
      </c>
      <c r="B7019" s="197" t="s">
        <v>28735</v>
      </c>
      <c r="C7019" s="197" t="s">
        <v>23302</v>
      </c>
      <c r="D7019" s="198">
        <v>21.72</v>
      </c>
    </row>
    <row r="7020" spans="1:4" ht="13.5">
      <c r="A7020" s="197">
        <v>97601</v>
      </c>
      <c r="B7020" s="197" t="s">
        <v>28736</v>
      </c>
      <c r="C7020" s="197" t="s">
        <v>23302</v>
      </c>
      <c r="D7020" s="198">
        <v>25.81</v>
      </c>
    </row>
    <row r="7021" spans="1:4" ht="13.5">
      <c r="A7021" s="197">
        <v>97605</v>
      </c>
      <c r="B7021" s="197" t="s">
        <v>28737</v>
      </c>
      <c r="C7021" s="197" t="s">
        <v>23302</v>
      </c>
      <c r="D7021" s="198">
        <v>157.38999999999999</v>
      </c>
    </row>
    <row r="7022" spans="1:4" ht="13.5">
      <c r="A7022" s="197">
        <v>97606</v>
      </c>
      <c r="B7022" s="197" t="s">
        <v>28738</v>
      </c>
      <c r="C7022" s="197" t="s">
        <v>23302</v>
      </c>
      <c r="D7022" s="198">
        <v>23.51</v>
      </c>
    </row>
    <row r="7023" spans="1:4" ht="13.5">
      <c r="A7023" s="197">
        <v>97607</v>
      </c>
      <c r="B7023" s="197" t="s">
        <v>28739</v>
      </c>
      <c r="C7023" s="197" t="s">
        <v>23302</v>
      </c>
      <c r="D7023" s="198">
        <v>90.2</v>
      </c>
    </row>
    <row r="7024" spans="1:4" ht="13.5">
      <c r="A7024" s="197">
        <v>97608</v>
      </c>
      <c r="B7024" s="197" t="s">
        <v>28740</v>
      </c>
      <c r="C7024" s="197" t="s">
        <v>23302</v>
      </c>
      <c r="D7024" s="198">
        <v>109.98</v>
      </c>
    </row>
    <row r="7025" spans="1:4" ht="13.5">
      <c r="A7025" s="197">
        <v>102102</v>
      </c>
      <c r="B7025" s="197" t="s">
        <v>28741</v>
      </c>
      <c r="C7025" s="197" t="s">
        <v>23302</v>
      </c>
      <c r="D7025" s="198">
        <v>123.88</v>
      </c>
    </row>
    <row r="7026" spans="1:4" ht="13.5">
      <c r="A7026" s="197">
        <v>102103</v>
      </c>
      <c r="B7026" s="197" t="s">
        <v>28742</v>
      </c>
      <c r="C7026" s="197" t="s">
        <v>23302</v>
      </c>
      <c r="D7026" s="198">
        <v>28.99</v>
      </c>
    </row>
    <row r="7027" spans="1:4" ht="13.5">
      <c r="A7027" s="197">
        <v>102104</v>
      </c>
      <c r="B7027" s="197" t="s">
        <v>28743</v>
      </c>
      <c r="C7027" s="197" t="s">
        <v>23302</v>
      </c>
      <c r="D7027" s="198">
        <v>27.45</v>
      </c>
    </row>
    <row r="7028" spans="1:4" ht="13.5">
      <c r="A7028" s="197">
        <v>102105</v>
      </c>
      <c r="B7028" s="197" t="s">
        <v>28744</v>
      </c>
      <c r="C7028" s="197" t="s">
        <v>23302</v>
      </c>
      <c r="D7028" s="198">
        <v>41.71</v>
      </c>
    </row>
    <row r="7029" spans="1:4" ht="13.5">
      <c r="A7029" s="197">
        <v>102106</v>
      </c>
      <c r="B7029" s="197" t="s">
        <v>28745</v>
      </c>
      <c r="C7029" s="197" t="s">
        <v>28605</v>
      </c>
      <c r="D7029" s="198">
        <v>10.91</v>
      </c>
    </row>
    <row r="7030" spans="1:4" ht="13.5">
      <c r="A7030" s="197">
        <v>102107</v>
      </c>
      <c r="B7030" s="197" t="s">
        <v>28746</v>
      </c>
      <c r="C7030" s="197" t="s">
        <v>28605</v>
      </c>
      <c r="D7030" s="198">
        <v>84.52</v>
      </c>
    </row>
    <row r="7031" spans="1:4" ht="13.5">
      <c r="A7031" s="197">
        <v>102108</v>
      </c>
      <c r="B7031" s="197" t="s">
        <v>28747</v>
      </c>
      <c r="C7031" s="197" t="s">
        <v>28605</v>
      </c>
      <c r="D7031" s="198">
        <v>125.63</v>
      </c>
    </row>
    <row r="7032" spans="1:4" ht="13.5">
      <c r="A7032" s="197">
        <v>102109</v>
      </c>
      <c r="B7032" s="197" t="s">
        <v>28748</v>
      </c>
      <c r="C7032" s="197" t="s">
        <v>28605</v>
      </c>
      <c r="D7032" s="198">
        <v>133.99</v>
      </c>
    </row>
    <row r="7033" spans="1:4" ht="13.5">
      <c r="A7033" s="197">
        <v>102110</v>
      </c>
      <c r="B7033" s="197" t="s">
        <v>28749</v>
      </c>
      <c r="C7033" s="197" t="s">
        <v>28605</v>
      </c>
      <c r="D7033" s="198">
        <v>151.16</v>
      </c>
    </row>
    <row r="7034" spans="1:4" ht="13.5">
      <c r="A7034" s="197">
        <v>103654</v>
      </c>
      <c r="B7034" s="197" t="s">
        <v>28750</v>
      </c>
      <c r="C7034" s="197" t="s">
        <v>28605</v>
      </c>
      <c r="D7034" s="198">
        <v>77.08</v>
      </c>
    </row>
    <row r="7035" spans="1:4" ht="13.5">
      <c r="A7035" s="197">
        <v>103655</v>
      </c>
      <c r="B7035" s="197" t="s">
        <v>28735</v>
      </c>
      <c r="C7035" s="197" t="s">
        <v>28605</v>
      </c>
      <c r="D7035" s="123">
        <v>3836.21</v>
      </c>
    </row>
    <row r="7036" spans="1:4" ht="13.5">
      <c r="A7036" s="197">
        <v>103656</v>
      </c>
      <c r="B7036" s="197" t="s">
        <v>28751</v>
      </c>
      <c r="C7036" s="197" t="s">
        <v>28605</v>
      </c>
      <c r="D7036" s="123">
        <v>27641.08</v>
      </c>
    </row>
    <row r="7037" spans="1:4" ht="13.5">
      <c r="A7037" s="197">
        <v>93128</v>
      </c>
      <c r="B7037" s="197" t="s">
        <v>28739</v>
      </c>
      <c r="C7037" s="197" t="s">
        <v>28605</v>
      </c>
      <c r="D7037" s="123">
        <v>15926.15</v>
      </c>
    </row>
    <row r="7038" spans="1:4" ht="13.5">
      <c r="A7038" s="197">
        <v>93137</v>
      </c>
      <c r="B7038" s="197" t="s">
        <v>28740</v>
      </c>
      <c r="C7038" s="197" t="s">
        <v>28605</v>
      </c>
      <c r="D7038" s="123">
        <v>19295.650000000001</v>
      </c>
    </row>
    <row r="7039" spans="1:4" ht="13.5">
      <c r="A7039" s="197">
        <v>93138</v>
      </c>
      <c r="B7039" s="197" t="s">
        <v>28741</v>
      </c>
      <c r="C7039" s="197" t="s">
        <v>28605</v>
      </c>
      <c r="D7039" s="123">
        <v>21732.17</v>
      </c>
    </row>
    <row r="7040" spans="1:4" ht="13.5">
      <c r="A7040" s="197">
        <v>93139</v>
      </c>
      <c r="B7040" s="197" t="s">
        <v>28744</v>
      </c>
      <c r="C7040" s="197" t="s">
        <v>28605</v>
      </c>
      <c r="D7040" s="123">
        <v>7325.36</v>
      </c>
    </row>
    <row r="7041" spans="1:4" ht="13.5">
      <c r="A7041" s="197">
        <v>93140</v>
      </c>
      <c r="B7041" s="197" t="s">
        <v>28752</v>
      </c>
      <c r="C7041" s="197" t="s">
        <v>23302</v>
      </c>
      <c r="D7041" s="198">
        <v>22.29</v>
      </c>
    </row>
    <row r="7042" spans="1:4" ht="13.5">
      <c r="A7042" s="197">
        <v>93141</v>
      </c>
      <c r="B7042" s="197" t="s">
        <v>28752</v>
      </c>
      <c r="C7042" s="197" t="s">
        <v>28605</v>
      </c>
      <c r="D7042" s="123">
        <v>3936.73</v>
      </c>
    </row>
    <row r="7043" spans="1:4" ht="13.5">
      <c r="A7043" s="197">
        <v>93142</v>
      </c>
      <c r="B7043" s="197" t="s">
        <v>28753</v>
      </c>
      <c r="C7043" s="197" t="s">
        <v>23302</v>
      </c>
      <c r="D7043" s="198">
        <v>0.28999999999999998</v>
      </c>
    </row>
    <row r="7044" spans="1:4" ht="13.5">
      <c r="A7044" s="197">
        <v>93143</v>
      </c>
      <c r="B7044" s="197" t="s">
        <v>28754</v>
      </c>
      <c r="C7044" s="197" t="s">
        <v>28605</v>
      </c>
      <c r="D7044" s="198">
        <v>39.880000000000003</v>
      </c>
    </row>
    <row r="7045" spans="1:4" ht="13.5">
      <c r="A7045" s="197">
        <v>93144</v>
      </c>
      <c r="B7045" s="197" t="s">
        <v>28755</v>
      </c>
      <c r="C7045" s="197" t="s">
        <v>23302</v>
      </c>
      <c r="D7045" s="198">
        <v>1.56</v>
      </c>
    </row>
    <row r="7046" spans="1:4" ht="13.5">
      <c r="A7046" s="197">
        <v>93145</v>
      </c>
      <c r="B7046" s="197" t="s">
        <v>28756</v>
      </c>
      <c r="C7046" s="197" t="s">
        <v>23302</v>
      </c>
      <c r="D7046" s="198">
        <v>0.41</v>
      </c>
    </row>
    <row r="7047" spans="1:4" ht="13.5">
      <c r="A7047" s="197">
        <v>93146</v>
      </c>
      <c r="B7047" s="197" t="s">
        <v>28757</v>
      </c>
      <c r="C7047" s="197" t="s">
        <v>28605</v>
      </c>
      <c r="D7047" s="198">
        <v>19.62</v>
      </c>
    </row>
    <row r="7048" spans="1:4" ht="13.5">
      <c r="A7048" s="197">
        <v>93147</v>
      </c>
      <c r="B7048" s="197" t="s">
        <v>28758</v>
      </c>
      <c r="C7048" s="197" t="s">
        <v>28605</v>
      </c>
      <c r="D7048" s="198">
        <v>68.39</v>
      </c>
    </row>
    <row r="7049" spans="1:4" ht="13.5">
      <c r="A7049" s="197">
        <v>96971</v>
      </c>
      <c r="B7049" s="197" t="s">
        <v>28759</v>
      </c>
      <c r="C7049" s="197" t="s">
        <v>28605</v>
      </c>
      <c r="D7049" s="198">
        <v>21.6</v>
      </c>
    </row>
    <row r="7050" spans="1:4" ht="13.5">
      <c r="A7050" s="197">
        <v>96972</v>
      </c>
      <c r="B7050" s="197" t="s">
        <v>28760</v>
      </c>
      <c r="C7050" s="197" t="s">
        <v>28605</v>
      </c>
      <c r="D7050" s="198">
        <v>22.81</v>
      </c>
    </row>
    <row r="7051" spans="1:4" ht="13.5">
      <c r="A7051" s="197">
        <v>96973</v>
      </c>
      <c r="B7051" s="197" t="s">
        <v>28761</v>
      </c>
      <c r="C7051" s="197" t="s">
        <v>28605</v>
      </c>
      <c r="D7051" s="198">
        <v>26.94</v>
      </c>
    </row>
    <row r="7052" spans="1:4" ht="13.5">
      <c r="A7052" s="197">
        <v>96974</v>
      </c>
      <c r="B7052" s="197" t="s">
        <v>28762</v>
      </c>
      <c r="C7052" s="197" t="s">
        <v>28605</v>
      </c>
      <c r="D7052" s="198">
        <v>21.14</v>
      </c>
    </row>
    <row r="7053" spans="1:4" ht="13.5">
      <c r="A7053" s="197">
        <v>96975</v>
      </c>
      <c r="B7053" s="197" t="s">
        <v>28763</v>
      </c>
      <c r="C7053" s="197" t="s">
        <v>28605</v>
      </c>
      <c r="D7053" s="198">
        <v>21.01</v>
      </c>
    </row>
    <row r="7054" spans="1:4" ht="13.5">
      <c r="A7054" s="197">
        <v>96976</v>
      </c>
      <c r="B7054" s="197" t="s">
        <v>28764</v>
      </c>
      <c r="C7054" s="197" t="s">
        <v>28605</v>
      </c>
      <c r="D7054" s="198">
        <v>26.95</v>
      </c>
    </row>
    <row r="7055" spans="1:4" ht="13.5">
      <c r="A7055" s="197">
        <v>96977</v>
      </c>
      <c r="B7055" s="197" t="s">
        <v>28765</v>
      </c>
      <c r="C7055" s="197" t="s">
        <v>28605</v>
      </c>
      <c r="D7055" s="198">
        <v>39.869999999999997</v>
      </c>
    </row>
    <row r="7056" spans="1:4" ht="13.5">
      <c r="A7056" s="197">
        <v>96978</v>
      </c>
      <c r="B7056" s="197" t="s">
        <v>28766</v>
      </c>
      <c r="C7056" s="197" t="s">
        <v>28605</v>
      </c>
      <c r="D7056" s="198">
        <v>25.15</v>
      </c>
    </row>
    <row r="7057" spans="1:4" ht="13.5">
      <c r="A7057" s="197">
        <v>96979</v>
      </c>
      <c r="B7057" s="197" t="s">
        <v>28767</v>
      </c>
      <c r="C7057" s="197" t="s">
        <v>28605</v>
      </c>
      <c r="D7057" s="198">
        <v>32.86</v>
      </c>
    </row>
    <row r="7058" spans="1:4" ht="13.5">
      <c r="A7058" s="197">
        <v>96984</v>
      </c>
      <c r="B7058" s="197" t="s">
        <v>28768</v>
      </c>
      <c r="C7058" s="197" t="s">
        <v>28605</v>
      </c>
      <c r="D7058" s="198">
        <v>24.46</v>
      </c>
    </row>
    <row r="7059" spans="1:4" ht="13.5">
      <c r="A7059" s="197">
        <v>96985</v>
      </c>
      <c r="B7059" s="197" t="s">
        <v>28769</v>
      </c>
      <c r="C7059" s="197" t="s">
        <v>28605</v>
      </c>
      <c r="D7059" s="198">
        <v>22.64</v>
      </c>
    </row>
    <row r="7060" spans="1:4" ht="13.5">
      <c r="A7060" s="197">
        <v>96986</v>
      </c>
      <c r="B7060" s="197" t="s">
        <v>28770</v>
      </c>
      <c r="C7060" s="197" t="s">
        <v>28605</v>
      </c>
      <c r="D7060" s="198">
        <v>25.15</v>
      </c>
    </row>
    <row r="7061" spans="1:4" ht="13.5">
      <c r="A7061" s="197">
        <v>96987</v>
      </c>
      <c r="B7061" s="197" t="s">
        <v>28771</v>
      </c>
      <c r="C7061" s="197" t="s">
        <v>28605</v>
      </c>
      <c r="D7061" s="198">
        <v>23.19</v>
      </c>
    </row>
    <row r="7062" spans="1:4" ht="13.5">
      <c r="A7062" s="197">
        <v>96988</v>
      </c>
      <c r="B7062" s="197" t="s">
        <v>28772</v>
      </c>
      <c r="C7062" s="197" t="s">
        <v>28605</v>
      </c>
      <c r="D7062" s="198">
        <v>7.84</v>
      </c>
    </row>
    <row r="7063" spans="1:4" ht="13.5">
      <c r="A7063" s="197">
        <v>96989</v>
      </c>
      <c r="B7063" s="197" t="s">
        <v>28773</v>
      </c>
      <c r="C7063" s="197" t="s">
        <v>28605</v>
      </c>
      <c r="D7063" s="198">
        <v>33.24</v>
      </c>
    </row>
    <row r="7064" spans="1:4" ht="13.5">
      <c r="A7064" s="197">
        <v>98463</v>
      </c>
      <c r="B7064" s="197" t="s">
        <v>28774</v>
      </c>
      <c r="C7064" s="197" t="s">
        <v>28605</v>
      </c>
      <c r="D7064" s="198">
        <v>69.95</v>
      </c>
    </row>
    <row r="7065" spans="1:4" ht="13.5">
      <c r="A7065" s="197">
        <v>103490</v>
      </c>
      <c r="B7065" s="197" t="s">
        <v>28775</v>
      </c>
      <c r="C7065" s="197" t="s">
        <v>28605</v>
      </c>
      <c r="D7065" s="198">
        <v>38.409999999999997</v>
      </c>
    </row>
    <row r="7066" spans="1:4" ht="13.5">
      <c r="A7066" s="197">
        <v>103491</v>
      </c>
      <c r="B7066" s="197" t="s">
        <v>28776</v>
      </c>
      <c r="C7066" s="197" t="s">
        <v>28605</v>
      </c>
      <c r="D7066" s="198">
        <v>45.3</v>
      </c>
    </row>
    <row r="7067" spans="1:4" ht="13.5">
      <c r="A7067" s="197">
        <v>96765</v>
      </c>
      <c r="B7067" s="197" t="s">
        <v>28777</v>
      </c>
      <c r="C7067" s="197" t="s">
        <v>28605</v>
      </c>
      <c r="D7067" s="198">
        <v>26.69</v>
      </c>
    </row>
    <row r="7068" spans="1:4" ht="13.5">
      <c r="A7068" s="197">
        <v>101905</v>
      </c>
      <c r="B7068" s="197" t="s">
        <v>28778</v>
      </c>
      <c r="C7068" s="197" t="s">
        <v>28605</v>
      </c>
      <c r="D7068" s="198">
        <v>29.85</v>
      </c>
    </row>
    <row r="7069" spans="1:4" ht="13.5">
      <c r="A7069" s="197">
        <v>101906</v>
      </c>
      <c r="B7069" s="197" t="s">
        <v>28779</v>
      </c>
      <c r="C7069" s="197" t="s">
        <v>28605</v>
      </c>
      <c r="D7069" s="198">
        <v>27.09</v>
      </c>
    </row>
    <row r="7070" spans="1:4" ht="13.5">
      <c r="A7070" s="197">
        <v>101907</v>
      </c>
      <c r="B7070" s="197" t="s">
        <v>28780</v>
      </c>
      <c r="C7070" s="197" t="s">
        <v>28605</v>
      </c>
      <c r="D7070" s="198">
        <v>38.24</v>
      </c>
    </row>
    <row r="7071" spans="1:4" ht="13.5">
      <c r="A7071" s="197">
        <v>101908</v>
      </c>
      <c r="B7071" s="197" t="s">
        <v>28781</v>
      </c>
      <c r="C7071" s="197" t="s">
        <v>28605</v>
      </c>
      <c r="D7071" s="198">
        <v>27.72</v>
      </c>
    </row>
    <row r="7072" spans="1:4" ht="13.5">
      <c r="A7072" s="197">
        <v>101909</v>
      </c>
      <c r="B7072" s="197" t="s">
        <v>28782</v>
      </c>
      <c r="C7072" s="197" t="s">
        <v>28605</v>
      </c>
      <c r="D7072" s="198">
        <v>19.25</v>
      </c>
    </row>
    <row r="7073" spans="1:4" ht="13.5">
      <c r="A7073" s="197">
        <v>101910</v>
      </c>
      <c r="B7073" s="197" t="s">
        <v>28783</v>
      </c>
      <c r="C7073" s="197" t="s">
        <v>28605</v>
      </c>
      <c r="D7073" s="198">
        <v>89.69</v>
      </c>
    </row>
    <row r="7074" spans="1:4" ht="13.5">
      <c r="A7074" s="197">
        <v>101911</v>
      </c>
      <c r="B7074" s="197" t="s">
        <v>28784</v>
      </c>
      <c r="C7074" s="197" t="s">
        <v>28605</v>
      </c>
      <c r="D7074" s="198">
        <v>77.25</v>
      </c>
    </row>
    <row r="7075" spans="1:4" ht="13.5">
      <c r="A7075" s="197">
        <v>101912</v>
      </c>
      <c r="B7075" s="197" t="s">
        <v>28785</v>
      </c>
      <c r="C7075" s="197" t="s">
        <v>28605</v>
      </c>
      <c r="D7075" s="198">
        <v>85.31</v>
      </c>
    </row>
    <row r="7076" spans="1:4" ht="13.5">
      <c r="A7076" s="197">
        <v>101913</v>
      </c>
      <c r="B7076" s="197" t="s">
        <v>28786</v>
      </c>
      <c r="C7076" s="197" t="s">
        <v>28605</v>
      </c>
      <c r="D7076" s="198">
        <v>43.1</v>
      </c>
    </row>
    <row r="7077" spans="1:4" ht="13.5">
      <c r="A7077" s="197">
        <v>101914</v>
      </c>
      <c r="B7077" s="197" t="s">
        <v>28787</v>
      </c>
      <c r="C7077" s="197" t="s">
        <v>28605</v>
      </c>
      <c r="D7077" s="198">
        <v>207.16</v>
      </c>
    </row>
    <row r="7078" spans="1:4" ht="13.5">
      <c r="A7078" s="197">
        <v>101915</v>
      </c>
      <c r="B7078" s="197" t="s">
        <v>28788</v>
      </c>
      <c r="C7078" s="197" t="s">
        <v>28605</v>
      </c>
      <c r="D7078" s="198">
        <v>394.56</v>
      </c>
    </row>
    <row r="7079" spans="1:4" ht="13.5">
      <c r="A7079" s="197">
        <v>101916</v>
      </c>
      <c r="B7079" s="197" t="s">
        <v>28789</v>
      </c>
      <c r="C7079" s="197" t="s">
        <v>28605</v>
      </c>
      <c r="D7079" s="198">
        <v>55.75</v>
      </c>
    </row>
    <row r="7080" spans="1:4" ht="13.5">
      <c r="A7080" s="197">
        <v>101917</v>
      </c>
      <c r="B7080" s="197" t="s">
        <v>28790</v>
      </c>
      <c r="C7080" s="197" t="s">
        <v>28605</v>
      </c>
      <c r="D7080" s="198">
        <v>25.67</v>
      </c>
    </row>
    <row r="7081" spans="1:4" ht="13.5">
      <c r="A7081" s="197">
        <v>98261</v>
      </c>
      <c r="B7081" s="197" t="s">
        <v>28791</v>
      </c>
      <c r="C7081" s="197" t="s">
        <v>28605</v>
      </c>
      <c r="D7081" s="198">
        <v>27.02</v>
      </c>
    </row>
    <row r="7082" spans="1:4" ht="13.5">
      <c r="A7082" s="197">
        <v>98262</v>
      </c>
      <c r="B7082" s="197" t="s">
        <v>28792</v>
      </c>
      <c r="C7082" s="197" t="s">
        <v>28605</v>
      </c>
      <c r="D7082" s="198">
        <v>51.38</v>
      </c>
    </row>
    <row r="7083" spans="1:4" ht="13.5">
      <c r="A7083" s="197">
        <v>98263</v>
      </c>
      <c r="B7083" s="197" t="s">
        <v>28793</v>
      </c>
      <c r="C7083" s="197" t="s">
        <v>28605</v>
      </c>
      <c r="D7083" s="198">
        <v>11.83</v>
      </c>
    </row>
    <row r="7084" spans="1:4" ht="13.5">
      <c r="A7084" s="197">
        <v>98264</v>
      </c>
      <c r="B7084" s="197" t="s">
        <v>28794</v>
      </c>
      <c r="C7084" s="197" t="s">
        <v>28605</v>
      </c>
      <c r="D7084" s="198">
        <v>35.369999999999997</v>
      </c>
    </row>
    <row r="7085" spans="1:4" ht="13.5">
      <c r="A7085" s="197">
        <v>98265</v>
      </c>
      <c r="B7085" s="197" t="s">
        <v>28795</v>
      </c>
      <c r="C7085" s="197" t="s">
        <v>28605</v>
      </c>
      <c r="D7085" s="198">
        <v>9.23</v>
      </c>
    </row>
    <row r="7086" spans="1:4" ht="13.5">
      <c r="A7086" s="197">
        <v>98266</v>
      </c>
      <c r="B7086" s="197" t="s">
        <v>28796</v>
      </c>
      <c r="C7086" s="197" t="s">
        <v>28605</v>
      </c>
      <c r="D7086" s="198">
        <v>8.5399999999999991</v>
      </c>
    </row>
    <row r="7087" spans="1:4" ht="13.5">
      <c r="A7087" s="197">
        <v>98267</v>
      </c>
      <c r="B7087" s="197" t="s">
        <v>28797</v>
      </c>
      <c r="C7087" s="197" t="s">
        <v>28605</v>
      </c>
      <c r="D7087" s="198">
        <v>16.739999999999998</v>
      </c>
    </row>
    <row r="7088" spans="1:4" ht="13.5">
      <c r="A7088" s="197">
        <v>98268</v>
      </c>
      <c r="B7088" s="197" t="s">
        <v>28798</v>
      </c>
      <c r="C7088" s="197" t="s">
        <v>28605</v>
      </c>
      <c r="D7088" s="198">
        <v>47.88</v>
      </c>
    </row>
    <row r="7089" spans="1:4" ht="13.5">
      <c r="A7089" s="197">
        <v>98269</v>
      </c>
      <c r="B7089" s="197" t="s">
        <v>28799</v>
      </c>
      <c r="C7089" s="197" t="s">
        <v>28605</v>
      </c>
      <c r="D7089" s="198">
        <v>30.6</v>
      </c>
    </row>
    <row r="7090" spans="1:4" ht="13.5">
      <c r="A7090" s="197">
        <v>98270</v>
      </c>
      <c r="B7090" s="197" t="s">
        <v>28800</v>
      </c>
      <c r="C7090" s="197" t="s">
        <v>28605</v>
      </c>
      <c r="D7090" s="198">
        <v>27.57</v>
      </c>
    </row>
    <row r="7091" spans="1:4" ht="13.5">
      <c r="A7091" s="197">
        <v>98271</v>
      </c>
      <c r="B7091" s="197" t="s">
        <v>28801</v>
      </c>
      <c r="C7091" s="197" t="s">
        <v>28605</v>
      </c>
      <c r="D7091" s="198">
        <v>8.6199999999999992</v>
      </c>
    </row>
    <row r="7092" spans="1:4" ht="13.5">
      <c r="A7092" s="197">
        <v>98272</v>
      </c>
      <c r="B7092" s="197" t="s">
        <v>28802</v>
      </c>
      <c r="C7092" s="197" t="s">
        <v>28605</v>
      </c>
      <c r="D7092" s="198">
        <v>28.42</v>
      </c>
    </row>
    <row r="7093" spans="1:4" ht="13.5">
      <c r="A7093" s="197">
        <v>98273</v>
      </c>
      <c r="B7093" s="197" t="s">
        <v>28803</v>
      </c>
      <c r="C7093" s="197" t="s">
        <v>28605</v>
      </c>
      <c r="D7093" s="198">
        <v>58.31</v>
      </c>
    </row>
    <row r="7094" spans="1:4" ht="13.5">
      <c r="A7094" s="197">
        <v>98274</v>
      </c>
      <c r="B7094" s="197" t="s">
        <v>28804</v>
      </c>
      <c r="C7094" s="197" t="s">
        <v>28605</v>
      </c>
      <c r="D7094" s="198">
        <v>14.11</v>
      </c>
    </row>
    <row r="7095" spans="1:4" ht="13.5">
      <c r="A7095" s="197">
        <v>98275</v>
      </c>
      <c r="B7095" s="197" t="s">
        <v>28805</v>
      </c>
      <c r="C7095" s="197" t="s">
        <v>28605</v>
      </c>
      <c r="D7095" s="198">
        <v>29.29</v>
      </c>
    </row>
    <row r="7096" spans="1:4" ht="13.5">
      <c r="A7096" s="197">
        <v>98276</v>
      </c>
      <c r="B7096" s="197" t="s">
        <v>28806</v>
      </c>
      <c r="C7096" s="197" t="s">
        <v>28605</v>
      </c>
      <c r="D7096" s="198">
        <v>9.8800000000000008</v>
      </c>
    </row>
    <row r="7097" spans="1:4" ht="13.5">
      <c r="A7097" s="197">
        <v>98277</v>
      </c>
      <c r="B7097" s="197" t="s">
        <v>28807</v>
      </c>
      <c r="C7097" s="197" t="s">
        <v>28605</v>
      </c>
      <c r="D7097" s="198">
        <v>23.84</v>
      </c>
    </row>
    <row r="7098" spans="1:4" ht="13.5">
      <c r="A7098" s="197">
        <v>98278</v>
      </c>
      <c r="B7098" s="197" t="s">
        <v>28808</v>
      </c>
      <c r="C7098" s="197" t="s">
        <v>28605</v>
      </c>
      <c r="D7098" s="198">
        <v>18.600000000000001</v>
      </c>
    </row>
    <row r="7099" spans="1:4" ht="13.5">
      <c r="A7099" s="197">
        <v>98279</v>
      </c>
      <c r="B7099" s="197" t="s">
        <v>28809</v>
      </c>
      <c r="C7099" s="197" t="s">
        <v>28605</v>
      </c>
      <c r="D7099" s="198">
        <v>17.95</v>
      </c>
    </row>
    <row r="7100" spans="1:4" ht="13.5">
      <c r="A7100" s="197">
        <v>98280</v>
      </c>
      <c r="B7100" s="197" t="s">
        <v>28810</v>
      </c>
      <c r="C7100" s="197" t="s">
        <v>28605</v>
      </c>
      <c r="D7100" s="198">
        <v>19.66</v>
      </c>
    </row>
    <row r="7101" spans="1:4" ht="13.5">
      <c r="A7101" s="197">
        <v>98281</v>
      </c>
      <c r="B7101" s="197" t="s">
        <v>28811</v>
      </c>
      <c r="C7101" s="197" t="s">
        <v>28605</v>
      </c>
      <c r="D7101" s="198">
        <v>22.89</v>
      </c>
    </row>
    <row r="7102" spans="1:4" ht="13.5">
      <c r="A7102" s="197">
        <v>98282</v>
      </c>
      <c r="B7102" s="197" t="s">
        <v>28812</v>
      </c>
      <c r="C7102" s="197" t="s">
        <v>28605</v>
      </c>
      <c r="D7102" s="198">
        <v>34.92</v>
      </c>
    </row>
    <row r="7103" spans="1:4" ht="13.5">
      <c r="A7103" s="197">
        <v>98283</v>
      </c>
      <c r="B7103" s="197" t="s">
        <v>28813</v>
      </c>
      <c r="C7103" s="197" t="s">
        <v>28605</v>
      </c>
      <c r="D7103" s="198">
        <v>47.68</v>
      </c>
    </row>
    <row r="7104" spans="1:4" ht="13.5">
      <c r="A7104" s="197">
        <v>98284</v>
      </c>
      <c r="B7104" s="197" t="s">
        <v>28814</v>
      </c>
      <c r="C7104" s="197" t="s">
        <v>28605</v>
      </c>
      <c r="D7104" s="198">
        <v>47.68</v>
      </c>
    </row>
    <row r="7105" spans="1:4" ht="13.5">
      <c r="A7105" s="197">
        <v>98285</v>
      </c>
      <c r="B7105" s="197" t="s">
        <v>28815</v>
      </c>
      <c r="C7105" s="197" t="s">
        <v>28605</v>
      </c>
      <c r="D7105" s="198">
        <v>31.26</v>
      </c>
    </row>
    <row r="7106" spans="1:4" ht="13.5">
      <c r="A7106" s="197">
        <v>98286</v>
      </c>
      <c r="B7106" s="197" t="s">
        <v>28816</v>
      </c>
      <c r="C7106" s="197" t="s">
        <v>28605</v>
      </c>
      <c r="D7106" s="198">
        <v>34.43</v>
      </c>
    </row>
    <row r="7107" spans="1:4" ht="13.5">
      <c r="A7107" s="197">
        <v>98287</v>
      </c>
      <c r="B7107" s="197" t="s">
        <v>28817</v>
      </c>
      <c r="C7107" s="197" t="s">
        <v>28605</v>
      </c>
      <c r="D7107" s="198">
        <v>21.44</v>
      </c>
    </row>
    <row r="7108" spans="1:4" ht="13.5">
      <c r="A7108" s="197">
        <v>98288</v>
      </c>
      <c r="B7108" s="197" t="s">
        <v>28818</v>
      </c>
      <c r="C7108" s="197" t="s">
        <v>28605</v>
      </c>
      <c r="D7108" s="198">
        <v>23.28</v>
      </c>
    </row>
    <row r="7109" spans="1:4" ht="13.5">
      <c r="A7109" s="197">
        <v>98289</v>
      </c>
      <c r="B7109" s="197" t="s">
        <v>28819</v>
      </c>
      <c r="C7109" s="197" t="s">
        <v>28605</v>
      </c>
      <c r="D7109" s="198">
        <v>28.57</v>
      </c>
    </row>
    <row r="7110" spans="1:4" ht="13.5">
      <c r="A7110" s="197">
        <v>98290</v>
      </c>
      <c r="B7110" s="197" t="s">
        <v>28820</v>
      </c>
      <c r="C7110" s="197" t="s">
        <v>28605</v>
      </c>
      <c r="D7110" s="198">
        <v>24.07</v>
      </c>
    </row>
    <row r="7111" spans="1:4" ht="13.5">
      <c r="A7111" s="197">
        <v>98291</v>
      </c>
      <c r="B7111" s="197" t="s">
        <v>28821</v>
      </c>
      <c r="C7111" s="197" t="s">
        <v>28605</v>
      </c>
      <c r="D7111" s="198">
        <v>24.04</v>
      </c>
    </row>
    <row r="7112" spans="1:4" ht="13.5">
      <c r="A7112" s="197">
        <v>98292</v>
      </c>
      <c r="B7112" s="197" t="s">
        <v>28822</v>
      </c>
      <c r="C7112" s="197" t="s">
        <v>28605</v>
      </c>
      <c r="D7112" s="198">
        <v>22.22</v>
      </c>
    </row>
    <row r="7113" spans="1:4" ht="13.5">
      <c r="A7113" s="197">
        <v>98293</v>
      </c>
      <c r="B7113" s="197" t="s">
        <v>28823</v>
      </c>
      <c r="C7113" s="197" t="s">
        <v>28605</v>
      </c>
      <c r="D7113" s="198">
        <v>33.01</v>
      </c>
    </row>
    <row r="7114" spans="1:4" ht="13.5">
      <c r="A7114" s="197">
        <v>98400</v>
      </c>
      <c r="B7114" s="197" t="s">
        <v>28824</v>
      </c>
      <c r="C7114" s="197" t="s">
        <v>28605</v>
      </c>
      <c r="D7114" s="198">
        <v>20.64</v>
      </c>
    </row>
    <row r="7115" spans="1:4" ht="13.5">
      <c r="A7115" s="197">
        <v>98401</v>
      </c>
      <c r="B7115" s="197" t="s">
        <v>28825</v>
      </c>
      <c r="C7115" s="197" t="s">
        <v>28605</v>
      </c>
      <c r="D7115" s="198">
        <v>38.409999999999997</v>
      </c>
    </row>
    <row r="7116" spans="1:4" ht="13.5">
      <c r="A7116" s="197">
        <v>98402</v>
      </c>
      <c r="B7116" s="197" t="s">
        <v>28826</v>
      </c>
      <c r="C7116" s="197" t="s">
        <v>28605</v>
      </c>
      <c r="D7116" s="198">
        <v>51.16</v>
      </c>
    </row>
    <row r="7117" spans="1:4" ht="13.5">
      <c r="A7117" s="197">
        <v>100556</v>
      </c>
      <c r="B7117" s="197" t="s">
        <v>28827</v>
      </c>
      <c r="C7117" s="197" t="s">
        <v>28605</v>
      </c>
      <c r="D7117" s="198">
        <v>35.33</v>
      </c>
    </row>
    <row r="7118" spans="1:4" ht="13.5">
      <c r="A7118" s="197">
        <v>100557</v>
      </c>
      <c r="B7118" s="197" t="s">
        <v>28828</v>
      </c>
      <c r="C7118" s="197" t="s">
        <v>28605</v>
      </c>
      <c r="D7118" s="198">
        <v>32.58</v>
      </c>
    </row>
    <row r="7119" spans="1:4" ht="13.5">
      <c r="A7119" s="197">
        <v>100560</v>
      </c>
      <c r="B7119" s="197" t="s">
        <v>28829</v>
      </c>
      <c r="C7119" s="197" t="s">
        <v>28605</v>
      </c>
      <c r="D7119" s="198">
        <v>35.33</v>
      </c>
    </row>
    <row r="7120" spans="1:4" ht="13.5">
      <c r="A7120" s="197">
        <v>100561</v>
      </c>
      <c r="B7120" s="197" t="s">
        <v>28830</v>
      </c>
      <c r="C7120" s="197" t="s">
        <v>28605</v>
      </c>
      <c r="D7120" s="198">
        <v>43.34</v>
      </c>
    </row>
    <row r="7121" spans="1:4" ht="13.5">
      <c r="A7121" s="197">
        <v>100562</v>
      </c>
      <c r="B7121" s="197" t="s">
        <v>28831</v>
      </c>
      <c r="C7121" s="197" t="s">
        <v>28605</v>
      </c>
      <c r="D7121" s="198">
        <v>9.8800000000000008</v>
      </c>
    </row>
    <row r="7122" spans="1:4" ht="13.5">
      <c r="A7122" s="197">
        <v>100563</v>
      </c>
      <c r="B7122" s="197" t="s">
        <v>28832</v>
      </c>
      <c r="C7122" s="197" t="s">
        <v>28605</v>
      </c>
      <c r="D7122" s="198">
        <v>27.72</v>
      </c>
    </row>
    <row r="7123" spans="1:4" ht="13.5">
      <c r="A7123" s="197">
        <v>101795</v>
      </c>
      <c r="B7123" s="197" t="s">
        <v>28833</v>
      </c>
      <c r="C7123" s="197" t="s">
        <v>28605</v>
      </c>
      <c r="D7123" s="198">
        <v>36.81</v>
      </c>
    </row>
    <row r="7124" spans="1:4" ht="13.5">
      <c r="A7124" s="197">
        <v>101798</v>
      </c>
      <c r="B7124" s="197" t="s">
        <v>28834</v>
      </c>
      <c r="C7124" s="197" t="s">
        <v>28605</v>
      </c>
      <c r="D7124" s="198">
        <v>32.17</v>
      </c>
    </row>
    <row r="7125" spans="1:4" ht="13.5">
      <c r="A7125" s="197">
        <v>101799</v>
      </c>
      <c r="B7125" s="197" t="s">
        <v>28835</v>
      </c>
      <c r="C7125" s="197" t="s">
        <v>28605</v>
      </c>
      <c r="D7125" s="198">
        <v>35.4</v>
      </c>
    </row>
    <row r="7126" spans="1:4" ht="13.5">
      <c r="A7126" s="197">
        <v>98397</v>
      </c>
      <c r="B7126" s="197" t="s">
        <v>28836</v>
      </c>
      <c r="C7126" s="197" t="s">
        <v>28605</v>
      </c>
      <c r="D7126" s="198">
        <v>29.84</v>
      </c>
    </row>
    <row r="7127" spans="1:4" ht="13.5">
      <c r="A7127" s="197">
        <v>103244</v>
      </c>
      <c r="B7127" s="197" t="s">
        <v>28837</v>
      </c>
      <c r="C7127" s="197" t="s">
        <v>28605</v>
      </c>
      <c r="D7127" s="198">
        <v>37.229999999999997</v>
      </c>
    </row>
    <row r="7128" spans="1:4" ht="13.5">
      <c r="A7128" s="197">
        <v>103245</v>
      </c>
      <c r="B7128" s="197" t="s">
        <v>28838</v>
      </c>
      <c r="C7128" s="197" t="s">
        <v>28605</v>
      </c>
      <c r="D7128" s="198">
        <v>36.200000000000003</v>
      </c>
    </row>
    <row r="7129" spans="1:4" ht="13.5">
      <c r="A7129" s="197">
        <v>103246</v>
      </c>
      <c r="B7129" s="197" t="s">
        <v>28839</v>
      </c>
      <c r="C7129" s="197" t="s">
        <v>28605</v>
      </c>
      <c r="D7129" s="198">
        <v>27.39</v>
      </c>
    </row>
    <row r="7130" spans="1:4" ht="13.5">
      <c r="A7130" s="197">
        <v>103247</v>
      </c>
      <c r="B7130" s="197" t="s">
        <v>28840</v>
      </c>
      <c r="C7130" s="197" t="s">
        <v>28605</v>
      </c>
      <c r="D7130" s="198">
        <v>30.73</v>
      </c>
    </row>
    <row r="7131" spans="1:4" ht="13.5">
      <c r="A7131" s="197">
        <v>103248</v>
      </c>
      <c r="B7131" s="197" t="s">
        <v>28841</v>
      </c>
      <c r="C7131" s="197" t="s">
        <v>28605</v>
      </c>
      <c r="D7131" s="198">
        <v>9.17</v>
      </c>
    </row>
    <row r="7132" spans="1:4" ht="13.5">
      <c r="A7132" s="197">
        <v>103249</v>
      </c>
      <c r="B7132" s="197" t="s">
        <v>28842</v>
      </c>
      <c r="C7132" s="197" t="s">
        <v>23302</v>
      </c>
      <c r="D7132" s="198">
        <v>169.21</v>
      </c>
    </row>
    <row r="7133" spans="1:4" ht="13.5">
      <c r="A7133" s="197">
        <v>103250</v>
      </c>
      <c r="B7133" s="197" t="s">
        <v>28507</v>
      </c>
      <c r="C7133" s="197" t="s">
        <v>28605</v>
      </c>
      <c r="D7133" s="123">
        <v>4219.4799999999996</v>
      </c>
    </row>
    <row r="7134" spans="1:4" ht="13.5">
      <c r="A7134" s="197">
        <v>103251</v>
      </c>
      <c r="B7134" s="197" t="s">
        <v>28843</v>
      </c>
      <c r="C7134" s="197" t="s">
        <v>28605</v>
      </c>
      <c r="D7134" s="123">
        <v>4469</v>
      </c>
    </row>
    <row r="7135" spans="1:4" ht="13.5">
      <c r="A7135" s="197">
        <v>103252</v>
      </c>
      <c r="B7135" s="197" t="s">
        <v>28844</v>
      </c>
      <c r="C7135" s="197" t="s">
        <v>28605</v>
      </c>
      <c r="D7135" s="123">
        <v>4298.87</v>
      </c>
    </row>
    <row r="7136" spans="1:4" ht="13.5">
      <c r="A7136" s="197">
        <v>103253</v>
      </c>
      <c r="B7136" s="197" t="s">
        <v>28510</v>
      </c>
      <c r="C7136" s="197" t="s">
        <v>28605</v>
      </c>
      <c r="D7136" s="123">
        <v>4672.22</v>
      </c>
    </row>
    <row r="7137" spans="1:4" ht="13.5">
      <c r="A7137" s="197">
        <v>103254</v>
      </c>
      <c r="B7137" s="197" t="s">
        <v>28736</v>
      </c>
      <c r="C7137" s="197" t="s">
        <v>28605</v>
      </c>
      <c r="D7137" s="123">
        <v>4640.91</v>
      </c>
    </row>
    <row r="7138" spans="1:4" ht="13.5">
      <c r="A7138" s="197">
        <v>103255</v>
      </c>
      <c r="B7138" s="197" t="s">
        <v>28845</v>
      </c>
      <c r="C7138" s="197" t="s">
        <v>28605</v>
      </c>
      <c r="D7138" s="123">
        <v>4434.4399999999996</v>
      </c>
    </row>
    <row r="7139" spans="1:4" ht="13.5">
      <c r="A7139" s="197">
        <v>103256</v>
      </c>
      <c r="B7139" s="197" t="s">
        <v>28512</v>
      </c>
      <c r="C7139" s="197" t="s">
        <v>28605</v>
      </c>
      <c r="D7139" s="123">
        <v>4395.3500000000004</v>
      </c>
    </row>
    <row r="7140" spans="1:4" ht="13.5">
      <c r="A7140" s="197">
        <v>103257</v>
      </c>
      <c r="B7140" s="197" t="s">
        <v>28513</v>
      </c>
      <c r="C7140" s="197" t="s">
        <v>28605</v>
      </c>
      <c r="D7140" s="123">
        <v>5258.65</v>
      </c>
    </row>
    <row r="7141" spans="1:4" ht="13.5">
      <c r="A7141" s="197">
        <v>103258</v>
      </c>
      <c r="B7141" s="197" t="s">
        <v>28846</v>
      </c>
      <c r="C7141" s="197" t="s">
        <v>28605</v>
      </c>
      <c r="D7141" s="123">
        <v>5656.31</v>
      </c>
    </row>
    <row r="7142" spans="1:4" ht="13.5">
      <c r="A7142" s="197">
        <v>103259</v>
      </c>
      <c r="B7142" s="197" t="s">
        <v>28738</v>
      </c>
      <c r="C7142" s="197" t="s">
        <v>28605</v>
      </c>
      <c r="D7142" s="123">
        <v>4225.01</v>
      </c>
    </row>
    <row r="7143" spans="1:4" ht="13.5">
      <c r="A7143" s="197">
        <v>103260</v>
      </c>
      <c r="B7143" s="197" t="s">
        <v>28516</v>
      </c>
      <c r="C7143" s="197" t="s">
        <v>28605</v>
      </c>
      <c r="D7143" s="123">
        <v>4322.95</v>
      </c>
    </row>
    <row r="7144" spans="1:4" ht="13.5">
      <c r="A7144" s="197">
        <v>103261</v>
      </c>
      <c r="B7144" s="197" t="s">
        <v>28847</v>
      </c>
      <c r="C7144" s="197" t="s">
        <v>28605</v>
      </c>
      <c r="D7144" s="123">
        <v>5125.7299999999996</v>
      </c>
    </row>
    <row r="7145" spans="1:4" ht="13.5">
      <c r="A7145" s="197">
        <v>103262</v>
      </c>
      <c r="B7145" s="197" t="s">
        <v>28518</v>
      </c>
      <c r="C7145" s="197" t="s">
        <v>28605</v>
      </c>
      <c r="D7145" s="123">
        <v>4446.07</v>
      </c>
    </row>
    <row r="7146" spans="1:4" ht="13.5">
      <c r="A7146" s="197">
        <v>103263</v>
      </c>
      <c r="B7146" s="197" t="s">
        <v>28848</v>
      </c>
      <c r="C7146" s="197" t="s">
        <v>28605</v>
      </c>
      <c r="D7146" s="123">
        <v>4225.01</v>
      </c>
    </row>
    <row r="7147" spans="1:4" ht="13.5">
      <c r="A7147" s="197">
        <v>103264</v>
      </c>
      <c r="B7147" s="197" t="s">
        <v>28520</v>
      </c>
      <c r="C7147" s="197" t="s">
        <v>28605</v>
      </c>
      <c r="D7147" s="123">
        <v>4704.07</v>
      </c>
    </row>
    <row r="7148" spans="1:4" ht="13.5">
      <c r="A7148" s="197">
        <v>103265</v>
      </c>
      <c r="B7148" s="197" t="s">
        <v>28521</v>
      </c>
      <c r="C7148" s="197" t="s">
        <v>28605</v>
      </c>
      <c r="D7148" s="123">
        <v>1840.94</v>
      </c>
    </row>
    <row r="7149" spans="1:4" ht="13.5">
      <c r="A7149" s="197">
        <v>103266</v>
      </c>
      <c r="B7149" s="197" t="s">
        <v>28849</v>
      </c>
      <c r="C7149" s="197" t="s">
        <v>28605</v>
      </c>
      <c r="D7149" s="123">
        <v>6841.16</v>
      </c>
    </row>
    <row r="7150" spans="1:4" ht="13.5">
      <c r="A7150" s="197">
        <v>103267</v>
      </c>
      <c r="B7150" s="197" t="s">
        <v>28850</v>
      </c>
      <c r="C7150" s="197" t="s">
        <v>28605</v>
      </c>
      <c r="D7150" s="123">
        <v>5695.62</v>
      </c>
    </row>
    <row r="7151" spans="1:4" ht="13.5">
      <c r="A7151" s="197">
        <v>103268</v>
      </c>
      <c r="B7151" s="197" t="s">
        <v>28851</v>
      </c>
      <c r="C7151" s="197" t="s">
        <v>28605</v>
      </c>
      <c r="D7151" s="123">
        <v>5361.41</v>
      </c>
    </row>
    <row r="7152" spans="1:4" ht="13.5">
      <c r="A7152" s="197">
        <v>103269</v>
      </c>
      <c r="B7152" s="197" t="s">
        <v>28526</v>
      </c>
      <c r="C7152" s="197" t="s">
        <v>28605</v>
      </c>
      <c r="D7152" s="123">
        <v>5222.09</v>
      </c>
    </row>
    <row r="7153" spans="1:4" ht="13.5">
      <c r="A7153" s="197">
        <v>103270</v>
      </c>
      <c r="B7153" s="197" t="s">
        <v>28852</v>
      </c>
      <c r="C7153" s="197" t="s">
        <v>28605</v>
      </c>
      <c r="D7153" s="123">
        <v>4418.63</v>
      </c>
    </row>
    <row r="7154" spans="1:4" ht="13.5">
      <c r="A7154" s="197">
        <v>103271</v>
      </c>
      <c r="B7154" s="197" t="s">
        <v>28853</v>
      </c>
      <c r="C7154" s="197" t="s">
        <v>28605</v>
      </c>
      <c r="D7154" s="123">
        <v>5654.98</v>
      </c>
    </row>
    <row r="7155" spans="1:4" ht="13.5">
      <c r="A7155" s="197">
        <v>103272</v>
      </c>
      <c r="B7155" s="197" t="s">
        <v>28528</v>
      </c>
      <c r="C7155" s="197" t="s">
        <v>28605</v>
      </c>
      <c r="D7155" s="123">
        <v>5346.85</v>
      </c>
    </row>
    <row r="7156" spans="1:4" ht="13.5">
      <c r="A7156" s="197">
        <v>103273</v>
      </c>
      <c r="B7156" s="197" t="s">
        <v>28854</v>
      </c>
      <c r="C7156" s="197" t="s">
        <v>28605</v>
      </c>
      <c r="D7156" s="123">
        <v>3966.21</v>
      </c>
    </row>
    <row r="7157" spans="1:4" ht="13.5">
      <c r="A7157" s="197">
        <v>103274</v>
      </c>
      <c r="B7157" s="197" t="s">
        <v>28530</v>
      </c>
      <c r="C7157" s="197" t="s">
        <v>28605</v>
      </c>
      <c r="D7157" s="123">
        <v>5412.56</v>
      </c>
    </row>
    <row r="7158" spans="1:4" ht="13.5">
      <c r="A7158" s="197">
        <v>103275</v>
      </c>
      <c r="B7158" s="197" t="s">
        <v>28855</v>
      </c>
      <c r="C7158" s="197" t="s">
        <v>28605</v>
      </c>
      <c r="D7158" s="123">
        <v>4861.37</v>
      </c>
    </row>
    <row r="7159" spans="1:4" ht="13.5">
      <c r="A7159" s="197">
        <v>103276</v>
      </c>
      <c r="B7159" s="197" t="s">
        <v>28532</v>
      </c>
      <c r="C7159" s="197" t="s">
        <v>28605</v>
      </c>
      <c r="D7159" s="123">
        <v>5992.03</v>
      </c>
    </row>
    <row r="7160" spans="1:4" ht="13.5">
      <c r="A7160" s="197">
        <v>103277</v>
      </c>
      <c r="B7160" s="197" t="s">
        <v>28533</v>
      </c>
      <c r="C7160" s="197" t="s">
        <v>28605</v>
      </c>
      <c r="D7160" s="123">
        <v>5255.45</v>
      </c>
    </row>
    <row r="7161" spans="1:4" ht="13.5">
      <c r="A7161" s="197">
        <v>103278</v>
      </c>
      <c r="B7161" s="197" t="s">
        <v>28842</v>
      </c>
      <c r="C7161" s="197" t="s">
        <v>28605</v>
      </c>
      <c r="D7161" s="123">
        <v>29674.63</v>
      </c>
    </row>
    <row r="7162" spans="1:4" ht="13.5">
      <c r="A7162" s="197">
        <v>103288</v>
      </c>
      <c r="B7162" s="197" t="s">
        <v>28602</v>
      </c>
      <c r="C7162" s="197" t="s">
        <v>28605</v>
      </c>
      <c r="D7162" s="123">
        <v>19472.75</v>
      </c>
    </row>
    <row r="7163" spans="1:4" ht="13.5">
      <c r="A7163" s="197">
        <v>103289</v>
      </c>
      <c r="B7163" s="197" t="s">
        <v>28603</v>
      </c>
      <c r="C7163" s="197" t="s">
        <v>28605</v>
      </c>
      <c r="D7163" s="123">
        <v>18330.72</v>
      </c>
    </row>
    <row r="7164" spans="1:4" ht="13.5">
      <c r="A7164" s="197">
        <v>103290</v>
      </c>
      <c r="B7164" s="197" t="s">
        <v>28534</v>
      </c>
      <c r="C7164" s="197" t="s">
        <v>28605</v>
      </c>
      <c r="D7164" s="123">
        <v>5268.17</v>
      </c>
    </row>
    <row r="7165" spans="1:4" ht="13.5">
      <c r="A7165" s="197">
        <v>103291</v>
      </c>
      <c r="B7165" s="197" t="s">
        <v>28535</v>
      </c>
      <c r="C7165" s="197" t="s">
        <v>28605</v>
      </c>
      <c r="D7165" s="123">
        <v>5409.22</v>
      </c>
    </row>
    <row r="7166" spans="1:4" ht="13.5">
      <c r="A7166" s="197">
        <v>103292</v>
      </c>
      <c r="B7166" s="197" t="s">
        <v>28856</v>
      </c>
      <c r="C7166" s="197" t="s">
        <v>28605</v>
      </c>
      <c r="D7166" s="123">
        <v>5157.2299999999996</v>
      </c>
    </row>
    <row r="7167" spans="1:4" ht="13.5">
      <c r="A7167" s="197">
        <v>101936</v>
      </c>
      <c r="B7167" s="197" t="s">
        <v>28585</v>
      </c>
      <c r="C7167" s="197" t="s">
        <v>28605</v>
      </c>
      <c r="D7167" s="123">
        <v>4422.53</v>
      </c>
    </row>
    <row r="7168" spans="1:4" ht="13.5">
      <c r="A7168" s="197">
        <v>101937</v>
      </c>
      <c r="B7168" s="197" t="s">
        <v>28857</v>
      </c>
      <c r="C7168" s="197" t="s">
        <v>28605</v>
      </c>
      <c r="D7168" s="123">
        <v>3067.61</v>
      </c>
    </row>
    <row r="7169" spans="1:4" ht="13.5">
      <c r="A7169" s="197">
        <v>98294</v>
      </c>
      <c r="B7169" s="197" t="s">
        <v>28858</v>
      </c>
      <c r="C7169" s="197" t="s">
        <v>28605</v>
      </c>
      <c r="D7169" s="123">
        <v>5952.1</v>
      </c>
    </row>
    <row r="7170" spans="1:4" ht="13.5">
      <c r="A7170" s="197">
        <v>98295</v>
      </c>
      <c r="B7170" s="197" t="s">
        <v>28537</v>
      </c>
      <c r="C7170" s="197" t="s">
        <v>28605</v>
      </c>
      <c r="D7170" s="123">
        <v>4807.6899999999996</v>
      </c>
    </row>
    <row r="7171" spans="1:4" ht="13.5">
      <c r="A7171" s="197">
        <v>98296</v>
      </c>
      <c r="B7171" s="197" t="s">
        <v>28859</v>
      </c>
      <c r="C7171" s="197" t="s">
        <v>28605</v>
      </c>
      <c r="D7171" s="123">
        <v>4493.0600000000004</v>
      </c>
    </row>
    <row r="7172" spans="1:4" ht="13.5">
      <c r="A7172" s="197">
        <v>98297</v>
      </c>
      <c r="B7172" s="197" t="s">
        <v>28860</v>
      </c>
      <c r="C7172" s="197" t="s">
        <v>28605</v>
      </c>
      <c r="D7172" s="123">
        <v>6837.09</v>
      </c>
    </row>
    <row r="7173" spans="1:4" ht="13.5">
      <c r="A7173" s="197">
        <v>98301</v>
      </c>
      <c r="B7173" s="197" t="s">
        <v>28743</v>
      </c>
      <c r="C7173" s="197" t="s">
        <v>28605</v>
      </c>
      <c r="D7173" s="123">
        <v>4908.4399999999996</v>
      </c>
    </row>
    <row r="7174" spans="1:4" ht="13.5">
      <c r="A7174" s="197">
        <v>98302</v>
      </c>
      <c r="B7174" s="197" t="s">
        <v>28861</v>
      </c>
      <c r="C7174" s="197" t="s">
        <v>28605</v>
      </c>
      <c r="D7174" s="123">
        <v>5172.3100000000004</v>
      </c>
    </row>
    <row r="7175" spans="1:4" ht="13.5">
      <c r="A7175" s="197">
        <v>98304</v>
      </c>
      <c r="B7175" s="197" t="s">
        <v>28862</v>
      </c>
      <c r="C7175" s="197" t="s">
        <v>28605</v>
      </c>
      <c r="D7175" s="123">
        <v>5469.05</v>
      </c>
    </row>
    <row r="7176" spans="1:4" ht="13.5">
      <c r="A7176" s="197">
        <v>98307</v>
      </c>
      <c r="B7176" s="197" t="s">
        <v>28863</v>
      </c>
      <c r="C7176" s="197" t="s">
        <v>28605</v>
      </c>
      <c r="D7176" s="123">
        <v>6500.59</v>
      </c>
    </row>
    <row r="7177" spans="1:4" ht="13.5">
      <c r="A7177" s="197">
        <v>98308</v>
      </c>
      <c r="B7177" s="197" t="s">
        <v>28864</v>
      </c>
      <c r="C7177" s="197" t="s">
        <v>28605</v>
      </c>
      <c r="D7177" s="123">
        <v>5062.8100000000004</v>
      </c>
    </row>
    <row r="7178" spans="1:4" ht="13.5">
      <c r="A7178" s="197">
        <v>98593</v>
      </c>
      <c r="B7178" s="197" t="s">
        <v>28865</v>
      </c>
      <c r="C7178" s="197" t="s">
        <v>28605</v>
      </c>
      <c r="D7178" s="123">
        <v>6654.49</v>
      </c>
    </row>
    <row r="7179" spans="1:4" ht="13.5">
      <c r="A7179" s="197">
        <v>89355</v>
      </c>
      <c r="B7179" s="197" t="s">
        <v>28866</v>
      </c>
      <c r="C7179" s="197" t="s">
        <v>28605</v>
      </c>
      <c r="D7179" s="123">
        <v>4024.98</v>
      </c>
    </row>
    <row r="7180" spans="1:4" ht="13.5">
      <c r="A7180" s="197">
        <v>89356</v>
      </c>
      <c r="B7180" s="197" t="s">
        <v>28867</v>
      </c>
      <c r="C7180" s="197" t="s">
        <v>28605</v>
      </c>
      <c r="D7180" s="123">
        <v>5802.86</v>
      </c>
    </row>
    <row r="7181" spans="1:4" ht="13.5">
      <c r="A7181" s="197">
        <v>89357</v>
      </c>
      <c r="B7181" s="197" t="s">
        <v>28868</v>
      </c>
      <c r="C7181" s="197" t="s">
        <v>28605</v>
      </c>
      <c r="D7181" s="123">
        <v>4164.24</v>
      </c>
    </row>
    <row r="7182" spans="1:4" ht="13.5">
      <c r="A7182" s="197">
        <v>89401</v>
      </c>
      <c r="B7182" s="197" t="s">
        <v>28869</v>
      </c>
      <c r="C7182" s="197" t="s">
        <v>28605</v>
      </c>
      <c r="D7182" s="123">
        <v>2242.63</v>
      </c>
    </row>
    <row r="7183" spans="1:4" ht="13.5">
      <c r="A7183" s="197">
        <v>89402</v>
      </c>
      <c r="B7183" s="197" t="s">
        <v>28870</v>
      </c>
      <c r="C7183" s="197" t="s">
        <v>28605</v>
      </c>
      <c r="D7183" s="123">
        <v>5933.46</v>
      </c>
    </row>
    <row r="7184" spans="1:4" ht="13.5">
      <c r="A7184" s="197">
        <v>89403</v>
      </c>
      <c r="B7184" s="197" t="s">
        <v>28550</v>
      </c>
      <c r="C7184" s="197" t="s">
        <v>28605</v>
      </c>
      <c r="D7184" s="123">
        <v>4901.22</v>
      </c>
    </row>
    <row r="7185" spans="1:4" ht="13.5">
      <c r="A7185" s="197">
        <v>89446</v>
      </c>
      <c r="B7185" s="197" t="s">
        <v>28871</v>
      </c>
      <c r="C7185" s="197" t="s">
        <v>28605</v>
      </c>
      <c r="D7185" s="123">
        <v>4773.01</v>
      </c>
    </row>
    <row r="7186" spans="1:4" ht="13.5">
      <c r="A7186" s="197">
        <v>89447</v>
      </c>
      <c r="B7186" s="197" t="s">
        <v>28872</v>
      </c>
      <c r="C7186" s="197" t="s">
        <v>28605</v>
      </c>
      <c r="D7186" s="123">
        <v>5109.8999999999996</v>
      </c>
    </row>
    <row r="7187" spans="1:4" ht="13.5">
      <c r="A7187" s="197">
        <v>89448</v>
      </c>
      <c r="B7187" s="197" t="s">
        <v>28873</v>
      </c>
      <c r="C7187" s="197" t="s">
        <v>28605</v>
      </c>
      <c r="D7187" s="123">
        <v>5747.35</v>
      </c>
    </row>
    <row r="7188" spans="1:4" ht="13.5">
      <c r="A7188" s="197">
        <v>89449</v>
      </c>
      <c r="B7188" s="197" t="s">
        <v>28553</v>
      </c>
      <c r="C7188" s="197" t="s">
        <v>28605</v>
      </c>
      <c r="D7188" s="123">
        <v>6187.97</v>
      </c>
    </row>
    <row r="7189" spans="1:4" ht="13.5">
      <c r="A7189" s="197">
        <v>89450</v>
      </c>
      <c r="B7189" s="197" t="s">
        <v>28874</v>
      </c>
      <c r="C7189" s="197" t="s">
        <v>28605</v>
      </c>
      <c r="D7189" s="123">
        <v>6003.84</v>
      </c>
    </row>
    <row r="7190" spans="1:4" ht="13.5">
      <c r="A7190" s="197">
        <v>89451</v>
      </c>
      <c r="B7190" s="197" t="s">
        <v>28555</v>
      </c>
      <c r="C7190" s="197" t="s">
        <v>28605</v>
      </c>
      <c r="D7190" s="123">
        <v>6003.84</v>
      </c>
    </row>
    <row r="7191" spans="1:4" ht="13.5">
      <c r="A7191" s="197">
        <v>89452</v>
      </c>
      <c r="B7191" s="197" t="s">
        <v>28875</v>
      </c>
      <c r="C7191" s="197" t="s">
        <v>28605</v>
      </c>
      <c r="D7191" s="123">
        <v>5668.99</v>
      </c>
    </row>
    <row r="7192" spans="1:4" ht="13.5">
      <c r="A7192" s="197">
        <v>89508</v>
      </c>
      <c r="B7192" s="197" t="s">
        <v>28876</v>
      </c>
      <c r="C7192" s="197" t="s">
        <v>28605</v>
      </c>
      <c r="D7192" s="123">
        <v>6118.59</v>
      </c>
    </row>
    <row r="7193" spans="1:4" ht="13.5">
      <c r="A7193" s="197">
        <v>89509</v>
      </c>
      <c r="B7193" s="197" t="s">
        <v>28557</v>
      </c>
      <c r="C7193" s="197" t="s">
        <v>28605</v>
      </c>
      <c r="D7193" s="123">
        <v>5460.64</v>
      </c>
    </row>
    <row r="7194" spans="1:4" ht="13.5">
      <c r="A7194" s="197">
        <v>89511</v>
      </c>
      <c r="B7194" s="197" t="s">
        <v>28877</v>
      </c>
      <c r="C7194" s="197" t="s">
        <v>28605</v>
      </c>
      <c r="D7194" s="123">
        <v>5824.27</v>
      </c>
    </row>
    <row r="7195" spans="1:4" ht="13.5">
      <c r="A7195" s="197">
        <v>89512</v>
      </c>
      <c r="B7195" s="197" t="s">
        <v>28559</v>
      </c>
      <c r="C7195" s="197" t="s">
        <v>28605</v>
      </c>
      <c r="D7195" s="123">
        <v>6865.29</v>
      </c>
    </row>
    <row r="7196" spans="1:4" ht="13.5">
      <c r="A7196" s="197">
        <v>89576</v>
      </c>
      <c r="B7196" s="197" t="s">
        <v>28560</v>
      </c>
      <c r="C7196" s="197" t="s">
        <v>28605</v>
      </c>
      <c r="D7196" s="123">
        <v>5980.23</v>
      </c>
    </row>
    <row r="7197" spans="1:4" ht="13.5">
      <c r="A7197" s="197">
        <v>89578</v>
      </c>
      <c r="B7197" s="197" t="s">
        <v>28878</v>
      </c>
      <c r="C7197" s="197" t="s">
        <v>28605</v>
      </c>
      <c r="D7197" s="123">
        <v>5973</v>
      </c>
    </row>
    <row r="7198" spans="1:4" ht="13.5">
      <c r="A7198" s="197">
        <v>89580</v>
      </c>
      <c r="B7198" s="197" t="s">
        <v>28562</v>
      </c>
      <c r="C7198" s="197" t="s">
        <v>28605</v>
      </c>
      <c r="D7198" s="123">
        <v>5614.96</v>
      </c>
    </row>
    <row r="7199" spans="1:4" ht="13.5">
      <c r="A7199" s="197">
        <v>89633</v>
      </c>
      <c r="B7199" s="197" t="s">
        <v>28879</v>
      </c>
      <c r="C7199" s="197" t="s">
        <v>28605</v>
      </c>
      <c r="D7199" s="123">
        <v>5917.95</v>
      </c>
    </row>
    <row r="7200" spans="1:4" ht="13.5">
      <c r="A7200" s="197">
        <v>89634</v>
      </c>
      <c r="B7200" s="197" t="s">
        <v>28563</v>
      </c>
      <c r="C7200" s="197" t="s">
        <v>28605</v>
      </c>
      <c r="D7200" s="123">
        <v>5303.77</v>
      </c>
    </row>
    <row r="7201" spans="1:4" ht="13.5">
      <c r="A7201" s="197">
        <v>89635</v>
      </c>
      <c r="B7201" s="197" t="s">
        <v>28566</v>
      </c>
      <c r="C7201" s="197" t="s">
        <v>28605</v>
      </c>
      <c r="D7201" s="123">
        <v>5695.62</v>
      </c>
    </row>
    <row r="7202" spans="1:4" ht="13.5">
      <c r="A7202" s="197">
        <v>89636</v>
      </c>
      <c r="B7202" s="197" t="s">
        <v>28567</v>
      </c>
      <c r="C7202" s="197" t="s">
        <v>28605</v>
      </c>
      <c r="D7202" s="123">
        <v>5392.05</v>
      </c>
    </row>
    <row r="7203" spans="1:4" ht="13.5">
      <c r="A7203" s="197">
        <v>89711</v>
      </c>
      <c r="B7203" s="197" t="s">
        <v>28568</v>
      </c>
      <c r="C7203" s="197" t="s">
        <v>28605</v>
      </c>
      <c r="D7203" s="123">
        <v>5571.56</v>
      </c>
    </row>
    <row r="7204" spans="1:4" ht="13.5">
      <c r="A7204" s="197">
        <v>89712</v>
      </c>
      <c r="B7204" s="197" t="s">
        <v>28569</v>
      </c>
      <c r="C7204" s="197" t="s">
        <v>28605</v>
      </c>
      <c r="D7204" s="123">
        <v>5266.74</v>
      </c>
    </row>
    <row r="7205" spans="1:4" ht="13.5">
      <c r="A7205" s="197">
        <v>89713</v>
      </c>
      <c r="B7205" s="197" t="s">
        <v>28570</v>
      </c>
      <c r="C7205" s="197" t="s">
        <v>28605</v>
      </c>
      <c r="D7205" s="123">
        <v>5571.56</v>
      </c>
    </row>
    <row r="7206" spans="1:4" ht="13.5">
      <c r="A7206" s="197">
        <v>89714</v>
      </c>
      <c r="B7206" s="197" t="s">
        <v>28880</v>
      </c>
      <c r="C7206" s="197" t="s">
        <v>28605</v>
      </c>
      <c r="D7206" s="123">
        <v>4586.49</v>
      </c>
    </row>
    <row r="7207" spans="1:4" ht="13.5">
      <c r="A7207" s="197">
        <v>89716</v>
      </c>
      <c r="B7207" s="197" t="s">
        <v>28572</v>
      </c>
      <c r="C7207" s="197" t="s">
        <v>28605</v>
      </c>
      <c r="D7207" s="123">
        <v>4433.3100000000004</v>
      </c>
    </row>
    <row r="7208" spans="1:4" ht="13.5">
      <c r="A7208" s="197">
        <v>89717</v>
      </c>
      <c r="B7208" s="197" t="s">
        <v>28573</v>
      </c>
      <c r="C7208" s="197" t="s">
        <v>28605</v>
      </c>
      <c r="D7208" s="123">
        <v>5368.61</v>
      </c>
    </row>
    <row r="7209" spans="1:4" ht="13.5">
      <c r="A7209" s="197">
        <v>89770</v>
      </c>
      <c r="B7209" s="197" t="s">
        <v>28881</v>
      </c>
      <c r="C7209" s="197" t="s">
        <v>28605</v>
      </c>
      <c r="D7209" s="123">
        <v>4260.76</v>
      </c>
    </row>
    <row r="7210" spans="1:4" ht="13.5">
      <c r="A7210" s="197">
        <v>89771</v>
      </c>
      <c r="B7210" s="197" t="s">
        <v>28575</v>
      </c>
      <c r="C7210" s="197" t="s">
        <v>28605</v>
      </c>
      <c r="D7210" s="123">
        <v>6154.46</v>
      </c>
    </row>
    <row r="7211" spans="1:4" ht="13.5">
      <c r="A7211" s="197">
        <v>89773</v>
      </c>
      <c r="B7211" s="197" t="s">
        <v>28882</v>
      </c>
      <c r="C7211" s="197" t="s">
        <v>28605</v>
      </c>
      <c r="D7211" s="123">
        <v>6612.99</v>
      </c>
    </row>
    <row r="7212" spans="1:4" ht="13.5">
      <c r="A7212" s="197">
        <v>89775</v>
      </c>
      <c r="B7212" s="197" t="s">
        <v>28577</v>
      </c>
      <c r="C7212" s="197" t="s">
        <v>28605</v>
      </c>
      <c r="D7212" s="123">
        <v>5647.55</v>
      </c>
    </row>
    <row r="7213" spans="1:4" ht="13.5">
      <c r="A7213" s="197">
        <v>89798</v>
      </c>
      <c r="B7213" s="197" t="s">
        <v>28883</v>
      </c>
      <c r="C7213" s="197" t="s">
        <v>28605</v>
      </c>
      <c r="D7213" s="123">
        <v>7641.8</v>
      </c>
    </row>
    <row r="7214" spans="1:4" ht="13.5">
      <c r="A7214" s="197">
        <v>89799</v>
      </c>
      <c r="B7214" s="197" t="s">
        <v>28884</v>
      </c>
      <c r="C7214" s="197" t="s">
        <v>28605</v>
      </c>
      <c r="D7214" s="123">
        <v>6370.37</v>
      </c>
    </row>
    <row r="7215" spans="1:4" ht="13.5">
      <c r="A7215" s="197">
        <v>89800</v>
      </c>
      <c r="B7215" s="197" t="s">
        <v>28885</v>
      </c>
      <c r="C7215" s="197" t="s">
        <v>28605</v>
      </c>
      <c r="D7215" s="123">
        <v>5300.09</v>
      </c>
    </row>
    <row r="7216" spans="1:4" ht="13.5">
      <c r="A7216" s="197">
        <v>89848</v>
      </c>
      <c r="B7216" s="197" t="s">
        <v>28582</v>
      </c>
      <c r="C7216" s="197" t="s">
        <v>28605</v>
      </c>
      <c r="D7216" s="123">
        <v>4844.16</v>
      </c>
    </row>
    <row r="7217" spans="1:4" ht="13.5">
      <c r="A7217" s="197">
        <v>89849</v>
      </c>
      <c r="B7217" s="197" t="s">
        <v>28724</v>
      </c>
      <c r="C7217" s="197" t="s">
        <v>28605</v>
      </c>
      <c r="D7217" s="123">
        <v>4383.51</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6"/>
  <sheetViews>
    <sheetView view="pageBreakPreview" topLeftCell="A103" zoomScaleNormal="100" zoomScaleSheetLayoutView="100" workbookViewId="0">
      <selection sqref="A1:G111"/>
    </sheetView>
  </sheetViews>
  <sheetFormatPr defaultRowHeight="15"/>
  <cols>
    <col min="1" max="1" width="7.42578125" customWidth="1"/>
    <col min="2" max="2" width="13.42578125" customWidth="1"/>
    <col min="3" max="3" width="60.28515625" customWidth="1"/>
    <col min="4" max="4" width="9" customWidth="1"/>
    <col min="5" max="5" width="8.28515625" customWidth="1"/>
    <col min="6" max="7" width="14.28515625" customWidth="1"/>
    <col min="8" max="8" width="13.5703125" customWidth="1"/>
  </cols>
  <sheetData>
    <row r="1" spans="1:7" ht="23.25" customHeight="1">
      <c r="A1" s="98"/>
      <c r="B1" s="273" t="s">
        <v>0</v>
      </c>
      <c r="C1" s="273"/>
      <c r="D1" s="273"/>
      <c r="E1" s="273"/>
      <c r="F1" s="273"/>
      <c r="G1" s="106"/>
    </row>
    <row r="2" spans="1:7" ht="12.75" customHeight="1" thickBot="1">
      <c r="A2" s="99"/>
      <c r="B2" s="157"/>
      <c r="C2" s="278" t="s">
        <v>1</v>
      </c>
      <c r="D2" s="278"/>
      <c r="E2" s="158"/>
      <c r="F2" s="274" t="s">
        <v>2</v>
      </c>
      <c r="G2" s="275"/>
    </row>
    <row r="3" spans="1:7" ht="17.25" customHeight="1">
      <c r="A3" s="101"/>
      <c r="B3" s="159" t="s">
        <v>3</v>
      </c>
      <c r="C3" s="160" t="s">
        <v>4</v>
      </c>
      <c r="D3" s="161"/>
      <c r="E3" s="161"/>
      <c r="F3" s="276" t="s">
        <v>5</v>
      </c>
      <c r="G3" s="277"/>
    </row>
    <row r="4" spans="1:7" ht="15.75" customHeight="1">
      <c r="A4" s="100"/>
      <c r="B4" s="162" t="s">
        <v>6</v>
      </c>
      <c r="C4" s="163" t="s">
        <v>7</v>
      </c>
      <c r="D4" s="164"/>
      <c r="E4" s="164"/>
      <c r="F4" s="276"/>
      <c r="G4" s="277"/>
    </row>
    <row r="5" spans="1:7" ht="42" customHeight="1" thickBot="1">
      <c r="A5" s="100"/>
      <c r="B5" s="159" t="s">
        <v>8</v>
      </c>
      <c r="C5" s="283" t="s">
        <v>9</v>
      </c>
      <c r="D5" s="283"/>
      <c r="E5" s="283"/>
      <c r="F5" s="284" t="s">
        <v>44623</v>
      </c>
      <c r="G5" s="285"/>
    </row>
    <row r="6" spans="1:7" ht="18.75" customHeight="1" thickBot="1">
      <c r="A6" s="279" t="s">
        <v>44629</v>
      </c>
      <c r="B6" s="280"/>
      <c r="C6" s="280"/>
      <c r="D6" s="280"/>
      <c r="E6" s="280"/>
      <c r="F6" s="280"/>
      <c r="G6" s="281"/>
    </row>
    <row r="7" spans="1:7" ht="19.5" customHeight="1" thickBot="1">
      <c r="A7" s="153" t="s">
        <v>10</v>
      </c>
      <c r="B7" s="153" t="s">
        <v>11</v>
      </c>
      <c r="C7" s="153" t="s">
        <v>12</v>
      </c>
      <c r="D7" s="153" t="s">
        <v>13</v>
      </c>
      <c r="E7" s="154" t="s">
        <v>14</v>
      </c>
      <c r="F7" s="153" t="s">
        <v>15</v>
      </c>
      <c r="G7" s="154" t="s">
        <v>16</v>
      </c>
    </row>
    <row r="8" spans="1:7" ht="18" customHeight="1">
      <c r="A8" s="131">
        <v>1</v>
      </c>
      <c r="B8" s="282" t="str">
        <f>Memoria!B6</f>
        <v>SERVIÇOS PRELIMINARES</v>
      </c>
      <c r="C8" s="282"/>
      <c r="D8" s="282"/>
      <c r="E8" s="282"/>
      <c r="F8" s="282"/>
      <c r="G8" s="155">
        <f>SUM(G9:G10)</f>
        <v>8859.619999999999</v>
      </c>
    </row>
    <row r="9" spans="1:7" s="202" customFormat="1" ht="33.75">
      <c r="A9" s="201" t="s">
        <v>17</v>
      </c>
      <c r="B9" s="188" t="str">
        <f>Memoria!B7</f>
        <v>AD 20.25.0300 (A)</v>
      </c>
      <c r="C9" s="189" t="str">
        <f>Memoria!C7</f>
        <v>PLACA DE IDENTIFICACAO DE OBRA PUBLICA, INCLUSIVE PINTURA, ESTRUTURA, SUPORTE DE MADEIRA EM PECAS DE MADEIRA SERRADA DE (7,5 X 7,5)CM E TRANSPORTE. FORNECIMENTO E COLOCACAO.</v>
      </c>
      <c r="D9" s="190" t="str">
        <f>Memoria!D7</f>
        <v>M2</v>
      </c>
      <c r="E9" s="190">
        <f>Memoria!E7</f>
        <v>2.88</v>
      </c>
      <c r="F9" s="192">
        <v>491.97</v>
      </c>
      <c r="G9" s="224">
        <f>TRUNC(F9*E9,2)</f>
        <v>1416.87</v>
      </c>
    </row>
    <row r="10" spans="1:7" s="202" customFormat="1" ht="34.5" thickBot="1">
      <c r="A10" s="225" t="s">
        <v>18</v>
      </c>
      <c r="B10" s="194" t="str">
        <f>Memoria!B8</f>
        <v>TC 05.15.0100 (/)</v>
      </c>
      <c r="C10" s="195" t="str">
        <f>Memoria!C8</f>
        <v>RETIRADA DE ENTULHO DE OBRA EM CACAMBA DE ACO COM 5M3 DE CAPACIDADE, INCLUSIVE CARREGAMENTO DO CONTAINER, TRANSPORTE E DESCARGA, EXCLUSIVE TARIFA DE DISPOSICAO FINAL</v>
      </c>
      <c r="D10" s="193" t="str">
        <f>Memoria!D8</f>
        <v>M3</v>
      </c>
      <c r="E10" s="193">
        <f>Memoria!E8</f>
        <v>95.31</v>
      </c>
      <c r="F10" s="192">
        <v>78.09</v>
      </c>
      <c r="G10" s="196">
        <f t="shared" ref="G10" si="0">TRUNC(F10*E10,2)</f>
        <v>7442.75</v>
      </c>
    </row>
    <row r="11" spans="1:7" ht="18" customHeight="1">
      <c r="A11" s="138">
        <v>2</v>
      </c>
      <c r="B11" s="272" t="str">
        <f>Memoria!B9</f>
        <v>REFORMA DA COBERTURA</v>
      </c>
      <c r="C11" s="272"/>
      <c r="D11" s="272"/>
      <c r="E11" s="272"/>
      <c r="F11" s="272"/>
      <c r="G11" s="146">
        <f>SUM(G12:G22)</f>
        <v>33898.53</v>
      </c>
    </row>
    <row r="12" spans="1:7" ht="33.75">
      <c r="A12" s="87" t="s">
        <v>19</v>
      </c>
      <c r="B12" s="130">
        <f>Memoria!B10</f>
        <v>98546</v>
      </c>
      <c r="C12" s="96" t="str">
        <f>Memoria!C10</f>
        <v>IMPERMEABILIZAÇÃO ASFALTICA COMPOSTA DE PINTURA DE ASFALTO MODIFICADO, PLASTIFICANTE E ISENTO DE SOLVENTES ORGÂNICOS, APLICADO A FRIO, EM DUAS DEMÃOS, CONSUMO DE 1L/M2/DEMÃO</v>
      </c>
      <c r="D12" s="91" t="str">
        <f>Memoria!D10</f>
        <v>M2</v>
      </c>
      <c r="E12" s="77">
        <f>Memoria!E10</f>
        <v>98.320000000000007</v>
      </c>
      <c r="F12" s="142">
        <f>VLOOKUP(B12,'sinapi n deso'!A:D,4,FALSE)</f>
        <v>103.59</v>
      </c>
      <c r="G12" s="104">
        <f>TRUNC(F12*E12,2)</f>
        <v>10184.959999999999</v>
      </c>
    </row>
    <row r="13" spans="1:7" ht="22.5">
      <c r="A13" s="87" t="s">
        <v>20</v>
      </c>
      <c r="B13" s="130">
        <f>Memoria!B11</f>
        <v>98546</v>
      </c>
      <c r="C13" s="96" t="str">
        <f>Memoria!C11</f>
        <v>IMPERMEABILIZAÇÃO DE SUPERFÍCIE COM MANTA ASFÁLTICA, UMA CAMADA, INCLUSIVE APLICAÇÃO DE PRIMER ASFÁLTICO, E=3MM. AF_06/2018</v>
      </c>
      <c r="D13" s="91" t="str">
        <f>Memoria!D11</f>
        <v>M2</v>
      </c>
      <c r="E13" s="77">
        <f>Memoria!E11</f>
        <v>15.78</v>
      </c>
      <c r="F13" s="142">
        <f>VLOOKUP(B13,'sinapi n deso'!A:D,4,FALSE)</f>
        <v>103.59</v>
      </c>
      <c r="G13" s="104">
        <f t="shared" ref="G13:G22" si="1">TRUNC(F13*E13,2)</f>
        <v>1634.65</v>
      </c>
    </row>
    <row r="14" spans="1:7" ht="22.5">
      <c r="A14" s="87" t="s">
        <v>21</v>
      </c>
      <c r="B14" s="130">
        <f>Memoria!B12</f>
        <v>97647</v>
      </c>
      <c r="C14" s="96" t="str">
        <f>Memoria!C12</f>
        <v>REMOÇÃO DE TELHAS, DE FIBROCIMENTO, METÁLICA E CERÂMICA, DE FORMA MANUAL, SEM REAPROVEITAMENTO. AF_12/2017</v>
      </c>
      <c r="D14" s="91" t="str">
        <f>Memoria!D12</f>
        <v>M2</v>
      </c>
      <c r="E14" s="77">
        <f>Memoria!E12</f>
        <v>99.37</v>
      </c>
      <c r="F14" s="142">
        <v>3.76</v>
      </c>
      <c r="G14" s="104">
        <f t="shared" si="1"/>
        <v>373.63</v>
      </c>
    </row>
    <row r="15" spans="1:7" ht="22.5">
      <c r="A15" s="87" t="s">
        <v>22</v>
      </c>
      <c r="B15" s="130">
        <f>Memoria!B13</f>
        <v>97650</v>
      </c>
      <c r="C15" s="96" t="str">
        <f>Memoria!C13</f>
        <v>REMOÇÃO DE TRAMA DE MADEIRA PARA COBERTURA, DE FORMA MANUAL, SEM REAPROVEITAMENTO. AF_12/2017</v>
      </c>
      <c r="D15" s="91" t="str">
        <f>Memoria!D13</f>
        <v>M2</v>
      </c>
      <c r="E15" s="77">
        <f>Memoria!E13</f>
        <v>71.55</v>
      </c>
      <c r="F15" s="142">
        <v>8.09</v>
      </c>
      <c r="G15" s="104">
        <f t="shared" si="1"/>
        <v>578.83000000000004</v>
      </c>
    </row>
    <row r="16" spans="1:7" ht="22.5">
      <c r="A16" s="87" t="s">
        <v>23</v>
      </c>
      <c r="B16" s="130">
        <f>Memoria!B14</f>
        <v>94195</v>
      </c>
      <c r="C16" s="96" t="str">
        <f>Memoria!C14</f>
        <v>TELHAMENTO COM TELHA CERÂMICA DE ENCAIXE, TIPO PORTUGUESA, COM ATÉ 2 ÁGUAS, INCLUSO TRANSPORTE VERTICAL. AF_07/2019</v>
      </c>
      <c r="D16" s="91" t="str">
        <f>Memoria!D14</f>
        <v>M2</v>
      </c>
      <c r="E16" s="77">
        <f>Memoria!E14</f>
        <v>27.82</v>
      </c>
      <c r="F16" s="142">
        <f>VLOOKUP(B16,'sinapi n deso'!A:D,4,FALSE)</f>
        <v>53.53</v>
      </c>
      <c r="G16" s="104">
        <f t="shared" si="1"/>
        <v>1489.2</v>
      </c>
    </row>
    <row r="17" spans="1:9" ht="33.75">
      <c r="A17" s="87" t="s">
        <v>24</v>
      </c>
      <c r="B17" s="130">
        <f>Memoria!B15</f>
        <v>94210</v>
      </c>
      <c r="C17" s="96" t="str">
        <f>Memoria!C15</f>
        <v>TELHAMENTO COM TELHA ONDULADA DE FIBROCIMENTO E = 6 MM, COM RECOBRIMENTO LATERAL DE 1 1/4 DE ONDA PARA TELHADO COM INCLINAÇÃO MÁXIMA DE 10°, COM ATÉ 2 ÁGUAS, INCLUSO IÇAMENTO. AF_07/2019</v>
      </c>
      <c r="D17" s="91" t="str">
        <f>Memoria!D15</f>
        <v>M2</v>
      </c>
      <c r="E17" s="77">
        <f>Memoria!E15</f>
        <v>71.55</v>
      </c>
      <c r="F17" s="142">
        <f>VLOOKUP(B17,'sinapi n deso'!A:D,4,FALSE)</f>
        <v>50.48</v>
      </c>
      <c r="G17" s="104">
        <f t="shared" si="1"/>
        <v>3611.84</v>
      </c>
    </row>
    <row r="18" spans="1:9" s="92" customFormat="1" ht="22.5">
      <c r="A18" s="87" t="s">
        <v>25</v>
      </c>
      <c r="B18" s="130" t="str">
        <f>Memoria!B16</f>
        <v>CI 05.30.0250 (/)</v>
      </c>
      <c r="C18" s="93" t="str">
        <f>Memoria!C16</f>
        <v>CORDAO PARA ARREMATE DE TELHADO, EXECUTADO COM ARGAMASSA DE CIMENTO, AREIA E SAIBRO NO TRACO 1:2:2</v>
      </c>
      <c r="D18" s="91" t="str">
        <f>Memoria!D16</f>
        <v>M</v>
      </c>
      <c r="E18" s="91">
        <f>Memoria!E16</f>
        <v>43.1</v>
      </c>
      <c r="F18" s="142">
        <v>45.71</v>
      </c>
      <c r="G18" s="104">
        <f t="shared" si="1"/>
        <v>1970.1</v>
      </c>
    </row>
    <row r="19" spans="1:9" ht="33.75">
      <c r="A19" s="87" t="s">
        <v>26</v>
      </c>
      <c r="B19" s="130">
        <f>Memoria!B17</f>
        <v>100434</v>
      </c>
      <c r="C19" s="96" t="str">
        <f>Memoria!C17</f>
        <v>CALHA DE BEIRAL, SEMICIRCULAR DE PVC, DIAMETRO 125 MM, INCLUINDO CABECEIRAS, EMENDAS, BOCAIS, SUPORTES E VEDAÇÕES, EXCLUINDO CONDUTORES, INCLUSO TRANSPORTE VERTICAL. AF_07/2019</v>
      </c>
      <c r="D19" s="91" t="str">
        <f>Memoria!D17</f>
        <v>M</v>
      </c>
      <c r="E19" s="77">
        <f>Memoria!E17</f>
        <v>74.400000000000006</v>
      </c>
      <c r="F19" s="142">
        <f>VLOOKUP(B19,'sinapi n deso'!A:D,4,FALSE)</f>
        <v>73.510000000000005</v>
      </c>
      <c r="G19" s="104">
        <f t="shared" si="1"/>
        <v>5469.14</v>
      </c>
    </row>
    <row r="20" spans="1:9" ht="22.5">
      <c r="A20" s="87" t="s">
        <v>27</v>
      </c>
      <c r="B20" s="130">
        <f>Memoria!B18</f>
        <v>89576</v>
      </c>
      <c r="C20" s="96" t="str">
        <f>Memoria!C18</f>
        <v>TUBO PVC, SÉRIE R, ÁGUA PLUVIAL, DN 75 MM, FORNECIDO E INSTALADO EM CONDUTORES VERTICAIS DE ÁGUAS PLUVIAIS. AF_12/2014</v>
      </c>
      <c r="D20" s="91" t="str">
        <f>Memoria!D18</f>
        <v>M</v>
      </c>
      <c r="E20" s="77">
        <f>Memoria!E18</f>
        <v>30</v>
      </c>
      <c r="F20" s="142">
        <f>VLOOKUP(B20,'sinapi n deso'!A:D,4,FALSE)</f>
        <v>29.47</v>
      </c>
      <c r="G20" s="104">
        <f t="shared" si="1"/>
        <v>884.1</v>
      </c>
    </row>
    <row r="21" spans="1:9" ht="22.5">
      <c r="A21" s="87" t="s">
        <v>28</v>
      </c>
      <c r="B21" s="130">
        <f>Memoria!B19</f>
        <v>94229</v>
      </c>
      <c r="C21" s="96" t="str">
        <f>Memoria!C19</f>
        <v>CALHA EM CHAPA DE AÇO GALVANIZADO NÚMERO 24, DESENVOLVIMENTO DE 100 CM, INCLUSO TRANSPORTE VERTICAL. AF_07/2019</v>
      </c>
      <c r="D21" s="91" t="str">
        <f>Memoria!D19</f>
        <v>M</v>
      </c>
      <c r="E21" s="77">
        <f>Memoria!E19</f>
        <v>11.2</v>
      </c>
      <c r="F21" s="142">
        <f>VLOOKUP(B21,'sinapi n deso'!A:D,4,FALSE)</f>
        <v>198.13</v>
      </c>
      <c r="G21" s="104">
        <f t="shared" si="1"/>
        <v>2219.0500000000002</v>
      </c>
    </row>
    <row r="22" spans="1:9" s="226" customFormat="1" ht="23.25" thickBot="1">
      <c r="A22" s="144" t="s">
        <v>29</v>
      </c>
      <c r="B22" s="133">
        <f>Memoria!B20</f>
        <v>101966</v>
      </c>
      <c r="C22" s="200" t="str">
        <f>Memoria!C20</f>
        <v>CHAPIM SOBRE MUROS LINEARES, EM GRANITO OU MÁRMORE, L = 25 CM, ASSENTADO COM ARGAMASSA 1:6 COM ADITIVO. AF_11/2020</v>
      </c>
      <c r="D22" s="135" t="str">
        <f>Memoria!D20</f>
        <v>M</v>
      </c>
      <c r="E22" s="135">
        <f>Memoria!E20</f>
        <v>43.7</v>
      </c>
      <c r="F22" s="156">
        <v>125.47</v>
      </c>
      <c r="G22" s="145">
        <f t="shared" si="1"/>
        <v>5483.03</v>
      </c>
    </row>
    <row r="23" spans="1:9" ht="18" customHeight="1">
      <c r="A23" s="138">
        <v>3</v>
      </c>
      <c r="B23" s="272" t="str">
        <f>Memoria!B21</f>
        <v>ALVENARIAS, REVESTIMENTOS, SOLEIRAS E PEITORIS</v>
      </c>
      <c r="C23" s="272"/>
      <c r="D23" s="272"/>
      <c r="E23" s="272"/>
      <c r="F23" s="272"/>
      <c r="G23" s="146">
        <f>SUM(G24:G44)</f>
        <v>85328.310000000027</v>
      </c>
    </row>
    <row r="24" spans="1:9" ht="23.25" thickBot="1">
      <c r="A24" s="87" t="s">
        <v>30</v>
      </c>
      <c r="B24" s="130">
        <f>Memoria!B22</f>
        <v>97622</v>
      </c>
      <c r="C24" s="96" t="str">
        <f>Memoria!C22</f>
        <v>DEMOLIÇÃO DE ALVENARIA DE BLOCO FURADO, DE FORMA MANUAL, SEM REAPROVEITAMENTO. AF_12/2017</v>
      </c>
      <c r="D24" s="91" t="str">
        <f>Memoria!D22</f>
        <v>M3</v>
      </c>
      <c r="E24" s="77">
        <f>Memoria!E22</f>
        <v>4.8600000000000003</v>
      </c>
      <c r="F24" s="156">
        <v>62</v>
      </c>
      <c r="G24" s="104">
        <f t="shared" ref="G24" si="2">TRUNC(F24*E24,2)</f>
        <v>301.32</v>
      </c>
    </row>
    <row r="25" spans="1:9" s="202" customFormat="1" ht="33.75">
      <c r="A25" s="87" t="s">
        <v>31</v>
      </c>
      <c r="B25" s="188">
        <f>Memoria!B23</f>
        <v>99241</v>
      </c>
      <c r="C25" s="189" t="str">
        <f>Memoria!C23</f>
        <v>ALVENARIA DE VEDAÇÃO DE BLOCOS CERÂMICOS FURADOS NA VERTICAL DE 9X19X39 CM (ESPESSURA 9 CM) E ARGAMASSA DE ASSENTAMENTO COM PREPARO MANUAL. AF_12/2021</v>
      </c>
      <c r="D25" s="190" t="str">
        <f>Memoria!D23</f>
        <v>M2</v>
      </c>
      <c r="E25" s="190">
        <f>Memoria!E23</f>
        <v>24.8</v>
      </c>
      <c r="F25" s="192">
        <f>VLOOKUP(B25,'sinapi n deso'!A:D,4,FALSE)</f>
        <v>1679.61</v>
      </c>
      <c r="G25" s="191">
        <f t="shared" ref="G25:G44" si="3">TRUNC(F25*E25,2)</f>
        <v>41654.32</v>
      </c>
      <c r="I25" s="227"/>
    </row>
    <row r="26" spans="1:9" ht="33.75">
      <c r="A26" s="87" t="s">
        <v>32</v>
      </c>
      <c r="B26" s="130">
        <f>Memoria!B24</f>
        <v>101964</v>
      </c>
      <c r="C26" s="96" t="str">
        <f>Memoria!C24</f>
        <v>LAJE PRÉ-MOLDADA UNIDIRECIONAL, BIAPOIADA, PARA FORRO, ENCHIMENTO EM CERÂMICA, VIGOTA CONVENCIONAL, ALTURA TOTAL DA LAJE (ENCHIMENTO+CAPA) = (8+3). AF_11/2020</v>
      </c>
      <c r="D26" s="91" t="str">
        <f>Memoria!D24</f>
        <v>M2</v>
      </c>
      <c r="E26" s="77">
        <f>Memoria!E24</f>
        <v>2.2799999999999998</v>
      </c>
      <c r="F26" s="142">
        <f>VLOOKUP(B26,'sinapi n deso'!A:D,4,FALSE)</f>
        <v>188.26</v>
      </c>
      <c r="G26" s="104">
        <f t="shared" si="3"/>
        <v>429.23</v>
      </c>
    </row>
    <row r="27" spans="1:9" ht="33.75">
      <c r="A27" s="87" t="s">
        <v>33</v>
      </c>
      <c r="B27" s="130">
        <f>Memoria!B25</f>
        <v>90407</v>
      </c>
      <c r="C27" s="96" t="str">
        <f>Memoria!C25</f>
        <v>MASSA ÚNICA, PARA RECEBIMENTO DE PINTURA, EM ARGAMASSA TRAÇO 1:2:8, PREPARO MANUAL, APLICADA MANUALMENTE EM TETO, ESPESSURA DE 20MM, COM EXECUÇÃO DE TALISCAS. AF_03/2015</v>
      </c>
      <c r="D27" s="91" t="str">
        <f>Memoria!D25</f>
        <v>M2</v>
      </c>
      <c r="E27" s="77">
        <f>Memoria!E25</f>
        <v>2.2799999999999998</v>
      </c>
      <c r="F27" s="142">
        <v>54.27</v>
      </c>
      <c r="G27" s="104">
        <f t="shared" si="3"/>
        <v>123.73</v>
      </c>
    </row>
    <row r="28" spans="1:9" ht="22.5">
      <c r="A28" s="87" t="s">
        <v>34</v>
      </c>
      <c r="B28" s="130">
        <f>Memoria!B26</f>
        <v>97631</v>
      </c>
      <c r="C28" s="96" t="str">
        <f>Memoria!C26</f>
        <v>DEMOLIÇÃO DE ARGAMASSAS, DE FORMA MANUAL, SEM REAPROVEITAMENTO. AF_12/2017</v>
      </c>
      <c r="D28" s="91" t="str">
        <f>Memoria!D26</f>
        <v>M2</v>
      </c>
      <c r="E28" s="77">
        <f>Memoria!E26</f>
        <v>312</v>
      </c>
      <c r="F28" s="142">
        <v>3.63</v>
      </c>
      <c r="G28" s="104">
        <f t="shared" si="3"/>
        <v>1132.56</v>
      </c>
    </row>
    <row r="29" spans="1:9" ht="33.75">
      <c r="A29" s="87" t="s">
        <v>35</v>
      </c>
      <c r="B29" s="130">
        <f>Memoria!B27</f>
        <v>87794</v>
      </c>
      <c r="C29" s="96" t="str">
        <f>Memoria!C27</f>
        <v>EMBOÇO OU MASSA ÚNICA EM ARGAMASSA TRAÇO 1:2:8, PREPARO MANUAL, APLICADA MANUALMENTE EM PANOS CEGOS DE FACHADA (SEM PRESENÇA DE VÃOS), ESPESSURA DE 25 MM. AF_06/2014</v>
      </c>
      <c r="D29" s="91" t="str">
        <f>Memoria!D27</f>
        <v>M2</v>
      </c>
      <c r="E29" s="77">
        <f>Memoria!E27</f>
        <v>361.60000000000008</v>
      </c>
      <c r="F29" s="142">
        <v>43.82</v>
      </c>
      <c r="G29" s="104">
        <f t="shared" si="3"/>
        <v>15845.31</v>
      </c>
    </row>
    <row r="30" spans="1:9" ht="22.5">
      <c r="A30" s="87" t="s">
        <v>36</v>
      </c>
      <c r="B30" s="130">
        <f>Memoria!B28</f>
        <v>97632</v>
      </c>
      <c r="C30" s="96" t="str">
        <f>Memoria!C28</f>
        <v>DEMOLIÇÃO DE RODAPÉ CERÂMICO, DE FORMA MANUAL, SEM REAPROVEITAMENTO. AF_12/2017</v>
      </c>
      <c r="D30" s="91" t="str">
        <f>Memoria!D28</f>
        <v>M</v>
      </c>
      <c r="E30" s="77">
        <f>Memoria!E28</f>
        <v>66.8</v>
      </c>
      <c r="F30" s="142">
        <v>2.88</v>
      </c>
      <c r="G30" s="104">
        <f t="shared" si="3"/>
        <v>192.38</v>
      </c>
    </row>
    <row r="31" spans="1:9" ht="22.5">
      <c r="A31" s="87" t="s">
        <v>37</v>
      </c>
      <c r="B31" s="130">
        <f>Memoria!B29</f>
        <v>97633</v>
      </c>
      <c r="C31" s="96" t="str">
        <f>Memoria!C29</f>
        <v>DEMOLIÇÃO DE REVESTIMENTO CERÂMICO, DE FORMA MANUAL, SEM REAPROVEITAMENTO. AF_12/2017</v>
      </c>
      <c r="D31" s="91" t="str">
        <f>Memoria!D29</f>
        <v>M2</v>
      </c>
      <c r="E31" s="77">
        <f>Memoria!E29</f>
        <v>166.36</v>
      </c>
      <c r="F31" s="142">
        <v>25.22</v>
      </c>
      <c r="G31" s="104">
        <f t="shared" si="3"/>
        <v>4195.59</v>
      </c>
    </row>
    <row r="32" spans="1:9" s="92" customFormat="1" ht="22.5">
      <c r="A32" s="87" t="s">
        <v>38</v>
      </c>
      <c r="B32" s="130" t="str">
        <f>Memoria!B30</f>
        <v>SC 05.05.1200 (/)</v>
      </c>
      <c r="C32" s="93" t="str">
        <f>Memoria!C30</f>
        <v>DEMOLICAO MANUAL DE PISO DE ALTA RESISTENCIA TIPO MARMORITE, OXICRET, KORODUR OU SIMILAR.</v>
      </c>
      <c r="D32" s="91" t="str">
        <f>Memoria!D30</f>
        <v>M2</v>
      </c>
      <c r="E32" s="91">
        <f>Memoria!E30</f>
        <v>8.01</v>
      </c>
      <c r="F32" s="142">
        <v>24.56</v>
      </c>
      <c r="G32" s="104">
        <f t="shared" si="3"/>
        <v>196.72</v>
      </c>
    </row>
    <row r="33" spans="1:7" ht="33.75">
      <c r="A33" s="87" t="s">
        <v>39</v>
      </c>
      <c r="B33" s="130">
        <v>92766</v>
      </c>
      <c r="C33" s="96" t="str">
        <f>Memoria!C31</f>
        <v>REVESTIMENTO CERÂMICO PARA PAREDES INTERNAS COM PLACAS TIPO ESMALTADA EXTRA DE DIMENSÕES 20X20 CM APLICADAS EM AMBIENTES DE ÁREA MENOR QUE 5 M² NA ALTURA INTEIRA DAS PAREDES. AF_06/2014</v>
      </c>
      <c r="D33" s="91" t="str">
        <f>Memoria!D31</f>
        <v>M2</v>
      </c>
      <c r="E33" s="77">
        <f>Memoria!E31</f>
        <v>91.99</v>
      </c>
      <c r="F33" s="142">
        <f>VLOOKUP(B33,'sinapi n deso'!A:D,4,FALSE)</f>
        <v>13.6</v>
      </c>
      <c r="G33" s="104">
        <f t="shared" si="3"/>
        <v>1251.06</v>
      </c>
    </row>
    <row r="34" spans="1:7" ht="33.75">
      <c r="A34" s="87" t="s">
        <v>40</v>
      </c>
      <c r="B34" s="130">
        <v>92767</v>
      </c>
      <c r="C34" s="96" t="str">
        <f>Memoria!C32</f>
        <v>REVESTIMENTO CERÂMICO PARA PAREDES INTERNAS COM PLACAS TIPO ESMALTADA EXTRA DE DIMENSÕES 20X20 CM APLICADAS EM AMBIENTES DE ÁREA MAIOR QUE 5 M² NA ALTURA INTEIRA DAS PAREDES. AF_06/2014</v>
      </c>
      <c r="D34" s="91" t="str">
        <f>Memoria!D32</f>
        <v>M2</v>
      </c>
      <c r="E34" s="77">
        <f>Memoria!E32</f>
        <v>41.81</v>
      </c>
      <c r="F34" s="142">
        <f>VLOOKUP(B34,'sinapi n deso'!A:D,4,FALSE)</f>
        <v>18.989999999999998</v>
      </c>
      <c r="G34" s="104">
        <f t="shared" si="3"/>
        <v>793.97</v>
      </c>
    </row>
    <row r="35" spans="1:7" ht="33.75">
      <c r="A35" s="87" t="s">
        <v>41</v>
      </c>
      <c r="B35" s="130">
        <v>92769</v>
      </c>
      <c r="C35" s="96" t="str">
        <f>Memoria!C33</f>
        <v>REVESTIMENTO CERÂMICO PARA PAREDES INTERNAS COM PLACAS TIPO ESMALTADA EXTRA DE DIMENSÕES 20X20 CM APLICADAS EM AMBIENTES DE ÁREA MAIOR QUE 5 M² A MEIA ALTURA DAS PAREDES. AF_06/2014</v>
      </c>
      <c r="D35" s="91" t="str">
        <f>Memoria!D33</f>
        <v>M2</v>
      </c>
      <c r="E35" s="77">
        <f>Memoria!E33</f>
        <v>101.41999999999999</v>
      </c>
      <c r="F35" s="142">
        <f>VLOOKUP(B35,'sinapi n deso'!A:D,4,FALSE)</f>
        <v>16.57</v>
      </c>
      <c r="G35" s="104">
        <f t="shared" si="3"/>
        <v>1680.52</v>
      </c>
    </row>
    <row r="36" spans="1:7" ht="33.75">
      <c r="A36" s="87" t="s">
        <v>42</v>
      </c>
      <c r="B36" s="130">
        <v>95603</v>
      </c>
      <c r="C36" s="96" t="str">
        <f>Memoria!C34</f>
        <v>REVESTIMENTO CERÂMICO PARA PISO COM PLACAS TIPO ESMALTADA EXTRA DE DIMENSÕES 35X35 CM APLICADA EM AMBIENTES DE ÁREA ENTRE 5 M2 E 10 M2. AF_06/2014</v>
      </c>
      <c r="D36" s="91" t="str">
        <f>Memoria!D34</f>
        <v>M2</v>
      </c>
      <c r="E36" s="77">
        <f>Memoria!E34</f>
        <v>77.63000000000001</v>
      </c>
      <c r="F36" s="142">
        <f>VLOOKUP(B36,'sinapi n deso'!A:D,4,FALSE)</f>
        <v>55.76</v>
      </c>
      <c r="G36" s="104">
        <f t="shared" si="3"/>
        <v>4328.6400000000003</v>
      </c>
    </row>
    <row r="37" spans="1:7" ht="22.5">
      <c r="A37" s="87" t="s">
        <v>43</v>
      </c>
      <c r="B37" s="130">
        <v>97092</v>
      </c>
      <c r="C37" s="96" t="str">
        <f>Memoria!C35</f>
        <v>RODAPÉ CERÂMICO DE 7CM DE ALTURA COM PLACAS TIPO ESMALTADA EXTRA  DE DIMENSÕES 35X35CM. AF_06/2014</v>
      </c>
      <c r="D37" s="91" t="str">
        <f>Memoria!D35</f>
        <v>M</v>
      </c>
      <c r="E37" s="77">
        <f>Memoria!E35</f>
        <v>65.599999999999994</v>
      </c>
      <c r="F37" s="142">
        <f>VLOOKUP(B37,'sinapi n deso'!A:D,4,FALSE)</f>
        <v>18.88</v>
      </c>
      <c r="G37" s="104">
        <f t="shared" si="3"/>
        <v>1238.52</v>
      </c>
    </row>
    <row r="38" spans="1:7" ht="33.75">
      <c r="A38" s="87" t="s">
        <v>44</v>
      </c>
      <c r="B38" s="130">
        <v>103073</v>
      </c>
      <c r="C38" s="96" t="str">
        <f>Memoria!C36</f>
        <v>EXECUÇÃO DE PASSEIO (CALÇADA) OU PISO DE CONCRETO COM CONCRETO MOLDADO IN LOCO, USINADO, ACABAMENTO CONVENCIONAL, ESPESSURA 8 CM, ARMADO. AF_07/2016</v>
      </c>
      <c r="D38" s="91" t="str">
        <f>Memoria!D36</f>
        <v>M2</v>
      </c>
      <c r="E38" s="77">
        <f>Memoria!E36</f>
        <v>7.4</v>
      </c>
      <c r="F38" s="142">
        <f>VLOOKUP(B38,'sinapi n deso'!A:D,4,FALSE)</f>
        <v>347.04</v>
      </c>
      <c r="G38" s="104">
        <f t="shared" si="3"/>
        <v>2568.09</v>
      </c>
    </row>
    <row r="39" spans="1:7" ht="22.5">
      <c r="A39" s="87" t="s">
        <v>45</v>
      </c>
      <c r="B39" s="130">
        <v>92792</v>
      </c>
      <c r="C39" s="96" t="str">
        <f>Memoria!C37</f>
        <v>PEITORIL LINEAR EM GRANITO OU MÁRMORE, L = 15CM, COMPRIMENTO DE ATÉ 2M, ASSENTADO COM ARGAMASSA 1:6 COM ADITIVO. AF_11/2020</v>
      </c>
      <c r="D39" s="91" t="str">
        <f>Memoria!D37</f>
        <v>M</v>
      </c>
      <c r="E39" s="77">
        <f>Memoria!E37</f>
        <v>5.2</v>
      </c>
      <c r="F39" s="142">
        <f>VLOOKUP(B39,'sinapi n deso'!A:D,4,FALSE)</f>
        <v>13.86</v>
      </c>
      <c r="G39" s="104">
        <f t="shared" si="3"/>
        <v>72.069999999999993</v>
      </c>
    </row>
    <row r="40" spans="1:7">
      <c r="A40" s="87" t="s">
        <v>46</v>
      </c>
      <c r="B40" s="130">
        <v>102522</v>
      </c>
      <c r="C40" s="96" t="str">
        <f>Memoria!C38</f>
        <v>SOLEIRA EM GRANITO, LARGURA 15 CM, ESPESSURA 2,0 CM. AF_09/2020</v>
      </c>
      <c r="D40" s="91" t="str">
        <f>Memoria!D38</f>
        <v>M</v>
      </c>
      <c r="E40" s="77">
        <f>Memoria!E38</f>
        <v>4.3000000000000007</v>
      </c>
      <c r="F40" s="142">
        <f>VLOOKUP(B40,'sinapi n deso'!A:D,4,FALSE)</f>
        <v>192.28</v>
      </c>
      <c r="G40" s="104">
        <f t="shared" si="3"/>
        <v>826.8</v>
      </c>
    </row>
    <row r="41" spans="1:7" s="92" customFormat="1" ht="22.5">
      <c r="A41" s="87" t="s">
        <v>47</v>
      </c>
      <c r="B41" s="130" t="str">
        <f>Memoria!B39</f>
        <v>SC 05.05.0850 (/)</v>
      </c>
      <c r="C41" s="93" t="str">
        <f>Memoria!C39</f>
        <v>DEMOLIÇÃO MANUAL DE CONCRETO SIMPLES COM EMPILHAMENTO LATERAL DENTRO DO CANTEIRO DO SERVIÇO.</v>
      </c>
      <c r="D41" s="91" t="str">
        <f>Memoria!D39</f>
        <v>m3</v>
      </c>
      <c r="E41" s="91">
        <f>Memoria!E39</f>
        <v>1.23</v>
      </c>
      <c r="F41" s="142">
        <v>225.52</v>
      </c>
      <c r="G41" s="104">
        <f t="shared" si="3"/>
        <v>277.38</v>
      </c>
    </row>
    <row r="42" spans="1:7" s="92" customFormat="1" ht="33.75">
      <c r="A42" s="87" t="s">
        <v>48</v>
      </c>
      <c r="B42" s="130" t="str">
        <f>Memoria!B40</f>
        <v>RV 15.25.0100 (C)</v>
      </c>
      <c r="C42" s="93" t="str">
        <f>Memoria!C40</f>
        <v>PISO DE CONCRETO SIMPLES COM RESISTENCIA DE 15 MPA (TRACO EM VOLUME: 1:2 1/2:4), PREPARADO EM BETONEIRA COM 8CM DE ESPESSURA, INCLUSIVE PREPARO MANUAL DO TERRENO.</v>
      </c>
      <c r="D42" s="91" t="str">
        <f>Memoria!D40</f>
        <v>M2</v>
      </c>
      <c r="E42" s="91">
        <f>Memoria!E40</f>
        <v>15.32</v>
      </c>
      <c r="F42" s="142">
        <v>45.07</v>
      </c>
      <c r="G42" s="104">
        <f t="shared" si="3"/>
        <v>690.47</v>
      </c>
    </row>
    <row r="43" spans="1:7" ht="22.5">
      <c r="A43" s="87" t="s">
        <v>49</v>
      </c>
      <c r="B43" s="130">
        <v>102999</v>
      </c>
      <c r="C43" s="108" t="str">
        <f>Memoria!C41</f>
        <v>ESCAVAÇÃO MANUAL DE VALA COM PROFUNDIDADE MENOR OU IGUAL A 1,30 M. AF_02/2021</v>
      </c>
      <c r="D43" s="147" t="str">
        <f>Memoria!D41</f>
        <v>M3</v>
      </c>
      <c r="E43" s="109">
        <f>Memoria!E41</f>
        <v>5.62</v>
      </c>
      <c r="F43" s="142">
        <f>VLOOKUP(B43,'sinapi n deso'!A:D,4,FALSE)</f>
        <v>108.74</v>
      </c>
      <c r="G43" s="148">
        <f t="shared" si="3"/>
        <v>611.11</v>
      </c>
    </row>
    <row r="44" spans="1:7" s="205" customFormat="1" ht="15.75" thickBot="1">
      <c r="A44" s="87" t="s">
        <v>50</v>
      </c>
      <c r="B44" s="130">
        <v>98418</v>
      </c>
      <c r="C44" s="149" t="str">
        <f>Memoria!C42</f>
        <v>REATERRO MANUAL APILOADO COM SOQUETE. AF_10/2017</v>
      </c>
      <c r="D44" s="150" t="str">
        <f>Memoria!D42</f>
        <v>M3</v>
      </c>
      <c r="E44" s="151">
        <f>Memoria!E42</f>
        <v>4.5</v>
      </c>
      <c r="F44" s="156">
        <f>VLOOKUP(B44,'sinapi n deso'!A:D,4,FALSE)</f>
        <v>1537.45</v>
      </c>
      <c r="G44" s="152">
        <f t="shared" si="3"/>
        <v>6918.52</v>
      </c>
    </row>
    <row r="45" spans="1:7" ht="18" customHeight="1">
      <c r="A45" s="138">
        <v>4</v>
      </c>
      <c r="B45" s="271" t="str">
        <f>Memoria!B43</f>
        <v>ESQUADRIAS DE MADEIRA E ALUMÍNIO</v>
      </c>
      <c r="C45" s="271"/>
      <c r="D45" s="271"/>
      <c r="E45" s="271"/>
      <c r="F45" s="271"/>
      <c r="G45" s="146">
        <f>SUM(G46:G60)</f>
        <v>114704.20999999999</v>
      </c>
    </row>
    <row r="46" spans="1:7" ht="33.75">
      <c r="A46" s="87" t="s">
        <v>51</v>
      </c>
      <c r="B46" s="130">
        <f>Memoria!B44</f>
        <v>90830</v>
      </c>
      <c r="C46" s="96" t="str">
        <f>Memoria!C44</f>
        <v>FECHADURA DE EMBUTIR COM CILINDRO, EXTERNA, COMPLETA, ACABAMENTO PADRÃO MÉDIO, INCLUSO EXECUÇÃO DE FURO - FORNECIMENTO E INSTALAÇÃO. AF_12/2019</v>
      </c>
      <c r="D46" s="91" t="str">
        <f>Memoria!D44</f>
        <v>UN</v>
      </c>
      <c r="E46" s="77">
        <f>Memoria!E44</f>
        <v>26</v>
      </c>
      <c r="F46" s="142">
        <f>VLOOKUP(B46,'sinapi n deso'!A:D,4,FALSE)</f>
        <v>221.5</v>
      </c>
      <c r="G46" s="104">
        <f t="shared" ref="G46" si="4">TRUNC(F46*E46,2)</f>
        <v>5759</v>
      </c>
    </row>
    <row r="47" spans="1:7" s="92" customFormat="1" ht="45.75" customHeight="1">
      <c r="A47" s="87" t="s">
        <v>52</v>
      </c>
      <c r="B47" s="130" t="str">
        <f>Memoria!B45</f>
        <v>SC 05.05.0350 (/)</v>
      </c>
      <c r="C47" s="93" t="str">
        <f>Memoria!C45</f>
        <v>Arrancamento de portas, janelas e caixilhos de ar condicionado ou outros.</v>
      </c>
      <c r="D47" s="91" t="str">
        <f>Memoria!D45</f>
        <v>UN</v>
      </c>
      <c r="E47" s="91">
        <f>Memoria!E45</f>
        <v>27</v>
      </c>
      <c r="F47" s="142">
        <v>23.67</v>
      </c>
      <c r="G47" s="104">
        <f t="shared" ref="G47:G60" si="5">TRUNC(F47*E47,2)</f>
        <v>639.09</v>
      </c>
    </row>
    <row r="48" spans="1:7" s="92" customFormat="1" ht="46.5" customHeight="1">
      <c r="A48" s="87" t="s">
        <v>53</v>
      </c>
      <c r="B48" s="130">
        <f>Memoria!B46</f>
        <v>91336</v>
      </c>
      <c r="C48" s="93" t="str">
        <f>Memoria!C46</f>
        <v>KIT DE PORTA DE MADEIRA TIPO MEXICANA, MACIÇA (PESADA OU SUPERPESADA), PADRÃO MÉDIO, 80X210CM, ESPESSURA DE 3CM, ITENS INCLUSOS: DOBRADIÇAS, MONTAGEM E INSTALAÇÃO DO BATENTE, SEM FECHADURA - FORNECIMENTO E INSTALAÇÃO. AF_12/2019</v>
      </c>
      <c r="D48" s="91" t="str">
        <f>Memoria!D46</f>
        <v>UN</v>
      </c>
      <c r="E48" s="91">
        <f>Memoria!E46</f>
        <v>8</v>
      </c>
      <c r="F48" s="142">
        <f>VLOOKUP(B48,'sinapi n deso'!A:D,4,FALSE)</f>
        <v>1677.3</v>
      </c>
      <c r="G48" s="104">
        <f t="shared" si="5"/>
        <v>13418.4</v>
      </c>
    </row>
    <row r="49" spans="1:7" ht="46.5" customHeight="1">
      <c r="A49" s="87" t="s">
        <v>54</v>
      </c>
      <c r="B49" s="130" t="str">
        <f>Memoria!B47</f>
        <v>14.006.0105-0</v>
      </c>
      <c r="C49" s="96" t="str">
        <f>Memoria!C47</f>
        <v>PORTA DE MADEIRA DE LEI VAZADA PARA VIDRO, DE 80X210X3CM, COMPINAZIOS DE 3CM E CORDÕES DE 1X1CM, EXCLUSIVE FERRAGENS. FORNECIMENTO E COLOCAÇÃO</v>
      </c>
      <c r="D49" s="91" t="str">
        <f>Memoria!D47</f>
        <v>UN</v>
      </c>
      <c r="E49" s="77">
        <f>Memoria!E47</f>
        <v>2</v>
      </c>
      <c r="F49" s="142">
        <f>VLOOKUP(B49,'EMOP 03-22'!A:B,2,FALSE)</f>
        <v>1283.69</v>
      </c>
      <c r="G49" s="104">
        <f t="shared" si="5"/>
        <v>2567.38</v>
      </c>
    </row>
    <row r="50" spans="1:7" ht="46.5" customHeight="1">
      <c r="A50" s="87" t="s">
        <v>55</v>
      </c>
      <c r="B50" s="130" t="str">
        <f>Memoria!B48</f>
        <v>14.006.0115-0</v>
      </c>
      <c r="C50" s="96" t="str">
        <f>Memoria!C48</f>
        <v>PORTA DE MADEIRA DE LEI VAZADA PARA VIDRO, DE 60X210X3CM, COMPINAZIOS DE 3CM E CORDÕES DE 1X1CM, EXCLUSIVE FERRAGENS. FORNECIMENTO E COLOCAÇÃO</v>
      </c>
      <c r="D50" s="91" t="str">
        <f>Memoria!D48</f>
        <v>UN</v>
      </c>
      <c r="E50" s="77">
        <f>Memoria!E48</f>
        <v>8</v>
      </c>
      <c r="F50" s="142">
        <f>VLOOKUP(B50,'EMOP 03-22'!A:B,2,FALSE)</f>
        <v>1269.5</v>
      </c>
      <c r="G50" s="104">
        <f t="shared" si="5"/>
        <v>10156</v>
      </c>
    </row>
    <row r="51" spans="1:7" s="92" customFormat="1" ht="32.25" customHeight="1">
      <c r="A51" s="87" t="s">
        <v>56</v>
      </c>
      <c r="B51" s="130">
        <f>Memoria!B49</f>
        <v>90842</v>
      </c>
      <c r="C51" s="93" t="str">
        <f>Memoria!C49</f>
        <v>KIT DE PORTA DE MADEIRA PARA PINTURA, SEMI-OCA (LEVE OU MÉDIA), PADRÃO MÉDIO, 70X210CM, ESPESSURA DE 3,5CM, ITENS INCLUSOS: DOBRADIÇAS, MONTAGEM E INSTALAÇÃO DO BATENTE, FECHADURA COM EXECUÇÃO DO FURO - FORNECIMENTO E INSTALAÇÃO. AF_12/2019</v>
      </c>
      <c r="D51" s="91" t="str">
        <f>Memoria!D49</f>
        <v>UN</v>
      </c>
      <c r="E51" s="91">
        <f>Memoria!E49</f>
        <v>15</v>
      </c>
      <c r="F51" s="142">
        <f>VLOOKUP(B51,'sinapi n deso'!A:D,4,FALSE)</f>
        <v>1122.99</v>
      </c>
      <c r="G51" s="104">
        <f t="shared" si="5"/>
        <v>16844.849999999999</v>
      </c>
    </row>
    <row r="52" spans="1:7" s="92" customFormat="1" ht="32.25" customHeight="1">
      <c r="A52" s="87" t="s">
        <v>57</v>
      </c>
      <c r="B52" s="130">
        <f>Memoria!B50</f>
        <v>90841</v>
      </c>
      <c r="C52" s="93" t="str">
        <f>Memoria!C50</f>
        <v>KIT DE PORTA DE MADEIRA PARA PINTURA, SEMI-OCA (LEVE OU MÉDIA), PADRÃO MÉDIO, 60X210CM, ESPESSURA DE 3,5CM, ITENS INCLUSOS: DOBRADIÇAS, MONTAGEM E INSTALAÇÃO DO BATENTE, FECHADURA COM EXECUÇÃO DO FURO - FORNECIMENTO E INSTALAÇÃO. AF_12/2019</v>
      </c>
      <c r="D52" s="91" t="str">
        <f>Memoria!D50</f>
        <v>UN</v>
      </c>
      <c r="E52" s="91">
        <f>Memoria!E50</f>
        <v>5</v>
      </c>
      <c r="F52" s="142">
        <f>VLOOKUP(B52,'sinapi n deso'!A:D,4,FALSE)</f>
        <v>1112.8800000000001</v>
      </c>
      <c r="G52" s="104">
        <f t="shared" si="5"/>
        <v>5564.4</v>
      </c>
    </row>
    <row r="53" spans="1:7" s="92" customFormat="1" ht="33.75" customHeight="1">
      <c r="A53" s="87" t="s">
        <v>58</v>
      </c>
      <c r="B53" s="130" t="str">
        <f>Memoria!B51</f>
        <v>ES 05.25.0150 (/)</v>
      </c>
      <c r="C53" s="93" t="str">
        <f>Memoria!C51</f>
        <v>GRADE DE FERRO PARA PROTECAO DE JANELA OU APARELHOS DE AR CONDICIONADO, FORMADO POR BARRAS QUADRADAS DE 3/8", CHUMBADAS NA ALVENARIA. FORNECIMENTO E INSTALACAO.</v>
      </c>
      <c r="D53" s="91" t="str">
        <f>Memoria!D51</f>
        <v>M2</v>
      </c>
      <c r="E53" s="91">
        <f>Memoria!E51</f>
        <v>16.72</v>
      </c>
      <c r="F53" s="142">
        <v>516.75</v>
      </c>
      <c r="G53" s="104">
        <f t="shared" si="5"/>
        <v>8640.06</v>
      </c>
    </row>
    <row r="54" spans="1:7" s="92" customFormat="1" ht="49.5" customHeight="1">
      <c r="A54" s="87" t="s">
        <v>59</v>
      </c>
      <c r="B54" s="130" t="str">
        <f>Memoria!B52</f>
        <v>ES 05.25.0100 (A)</v>
      </c>
      <c r="C54" s="93" t="str">
        <f>Memoria!C52</f>
        <v>GRADE DE FERRO FORMADA POR BARRAS DE FERROS CHATOS VERTICAIS DE (1 1/2"X3/8") E BARRAS HORIZONTAIS DE (2"X3/8"), COM MONTANTES DE (1 1/2"X1 1/2") A CADA 2M. FORNECIMENTO E INSTALACAO.</v>
      </c>
      <c r="D54" s="91" t="str">
        <f>Memoria!D52</f>
        <v>M2</v>
      </c>
      <c r="E54" s="91">
        <f>Memoria!E52</f>
        <v>22.1</v>
      </c>
      <c r="F54" s="142">
        <v>747.87</v>
      </c>
      <c r="G54" s="104">
        <f t="shared" si="5"/>
        <v>16527.919999999998</v>
      </c>
    </row>
    <row r="55" spans="1:7" ht="33.75">
      <c r="A55" s="87" t="s">
        <v>60</v>
      </c>
      <c r="B55" s="130">
        <f>Memoria!B53</f>
        <v>94569</v>
      </c>
      <c r="C55" s="96" t="str">
        <f>Memoria!C53</f>
        <v>JANELA DE ALUMÍNIO TIPO MAXIM-AR, COM VIDROS, BATENTE E FERRAGENS. EXCLUSIVE ALIZAR, ACABAMENTO E CONTRAMARCO. FORNECIMENTO E INSTALAÇÃO. AF_12/2019</v>
      </c>
      <c r="D55" s="91" t="str">
        <f>Memoria!D53</f>
        <v>M2</v>
      </c>
      <c r="E55" s="77">
        <f>Memoria!E53</f>
        <v>2.2400000000000002</v>
      </c>
      <c r="F55" s="142">
        <f>VLOOKUP(B55,'sinapi n deso'!A:D,4,FALSE)</f>
        <v>723.76</v>
      </c>
      <c r="G55" s="104">
        <f t="shared" si="5"/>
        <v>1621.22</v>
      </c>
    </row>
    <row r="56" spans="1:7" ht="45">
      <c r="A56" s="87" t="s">
        <v>61</v>
      </c>
      <c r="B56" s="130">
        <f>Memoria!B54</f>
        <v>94570</v>
      </c>
      <c r="C56" s="96" t="str">
        <f>Memoria!C54</f>
        <v>JANELA DE ALUMÍNIO DE CORRER COM 2 FOLHAS PARA VIDROS, COM VIDROS, BATENTE, ACABAMENTO COM ACETATO OU BRILHANTE E FERRAGENS. EXCLUSIVE ALIZAR E CONTRAMARCO. FORNECIMENTO E INSTALAÇÃO. AF_12/2019</v>
      </c>
      <c r="D56" s="91" t="str">
        <f>Memoria!D54</f>
        <v>M2</v>
      </c>
      <c r="E56" s="77">
        <f>Memoria!E54</f>
        <v>2.7199999999999998</v>
      </c>
      <c r="F56" s="142">
        <f>VLOOKUP(B56,'sinapi n deso'!A:D,4,FALSE)</f>
        <v>373.73</v>
      </c>
      <c r="G56" s="104">
        <f t="shared" si="5"/>
        <v>1016.54</v>
      </c>
    </row>
    <row r="57" spans="1:7" ht="33.75">
      <c r="A57" s="87" t="s">
        <v>62</v>
      </c>
      <c r="B57" s="130">
        <f>Memoria!B55</f>
        <v>100668</v>
      </c>
      <c r="C57" s="96" t="str">
        <f>Memoria!C55</f>
        <v>JANELA DE MADEIRA (CEDRINHO/ANGELIM OU EQUIV.) TIPO MAXIM-AR, PARA VIDRO, COM BATENTE, ALIZAR E FERRAGENS. EXCLUSIVE VIDRO, ACABAMENTO E CONTRAMARCO. FORNECIMENTO E INSTALAÇÃO. AF_12/2019</v>
      </c>
      <c r="D57" s="91" t="str">
        <f>Memoria!D55</f>
        <v>M2</v>
      </c>
      <c r="E57" s="77">
        <f>Memoria!E55</f>
        <v>1.44</v>
      </c>
      <c r="F57" s="142">
        <f>VLOOKUP(B57,'sinapi n deso'!A:D,4,FALSE)</f>
        <v>1675.09</v>
      </c>
      <c r="G57" s="104">
        <f t="shared" si="5"/>
        <v>2412.12</v>
      </c>
    </row>
    <row r="58" spans="1:7" s="92" customFormat="1" ht="22.5">
      <c r="A58" s="87" t="s">
        <v>191</v>
      </c>
      <c r="B58" s="130" t="str">
        <f>Memoria!B56</f>
        <v>14.006.0255-0</v>
      </c>
      <c r="C58" s="93" t="str">
        <f>Memoria!C56</f>
        <v>PORTÃO DE TABUAS DE MADEIRA DE LEI, SOBRE ARMAÇÃO TRIANGULADA E MARCO, EXCLUSIVE FERRAGENS. FORNECIMENTO E COLOCAÇÃO</v>
      </c>
      <c r="D58" s="91" t="str">
        <f>Memoria!D56</f>
        <v>M2</v>
      </c>
      <c r="E58" s="91">
        <f>Memoria!E56</f>
        <v>8.1</v>
      </c>
      <c r="F58" s="142">
        <f>VLOOKUP(B58,'EMOP 03-22'!A:B,2,FALSE)</f>
        <v>3127.11</v>
      </c>
      <c r="G58" s="104">
        <f t="shared" si="5"/>
        <v>25329.59</v>
      </c>
    </row>
    <row r="59" spans="1:7" ht="22.5">
      <c r="A59" s="87" t="s">
        <v>194</v>
      </c>
      <c r="B59" s="130">
        <f>Memoria!B57</f>
        <v>102151</v>
      </c>
      <c r="C59" s="96" t="str">
        <f>Memoria!C57</f>
        <v>INSTALAÇÃO DE VIDRO LISO INCOLOR, E = 3 MM, EM ESQUADRIA DE MADEIRA, FIXADO COM BAGUETE. AF_01/2021</v>
      </c>
      <c r="D59" s="91" t="str">
        <f>Memoria!D57</f>
        <v>M2</v>
      </c>
      <c r="E59" s="77">
        <f>Memoria!E57</f>
        <v>2</v>
      </c>
      <c r="F59" s="142">
        <f>VLOOKUP(B59,'sinapi n deso'!A:D,4,FALSE)</f>
        <v>138.91999999999999</v>
      </c>
      <c r="G59" s="104">
        <f t="shared" si="5"/>
        <v>277.83999999999997</v>
      </c>
    </row>
    <row r="60" spans="1:7" s="205" customFormat="1" ht="45.75" thickBot="1">
      <c r="A60" s="144" t="s">
        <v>198</v>
      </c>
      <c r="B60" s="133">
        <f>Memoria!B58</f>
        <v>99839</v>
      </c>
      <c r="C60" s="134" t="str">
        <f>Memoria!C58</f>
        <v>GUARDA-CORPO DE AÇO GALVANIZADO DE 1,10M DE ALTURA, MONTANTES TUBULARES DE 1.1/2 ESPAÇADOS DE 1,20M, TRAVESSA SUPERIOR DE 2, GRADIL FORMADO POR BARRAS CHATAS EM FERRO DE 32X4,8MM, FIXADO COM CHUMBADOR MECÂNICO. AF_04/2019_P</v>
      </c>
      <c r="D60" s="135" t="str">
        <f>Memoria!D58</f>
        <v>M</v>
      </c>
      <c r="E60" s="136">
        <f>Memoria!E58</f>
        <v>7</v>
      </c>
      <c r="F60" s="156">
        <f>VLOOKUP(B60,'sinapi n deso'!A:D,4,FALSE)</f>
        <v>561.4</v>
      </c>
      <c r="G60" s="145">
        <f t="shared" si="5"/>
        <v>3929.8</v>
      </c>
    </row>
    <row r="61" spans="1:7" ht="18" customHeight="1">
      <c r="A61" s="138">
        <v>5</v>
      </c>
      <c r="B61" s="271" t="str">
        <f>Memoria!B59</f>
        <v>INSTALAÇÃO HIDROSSANITÁRIA E ELÉTRICA</v>
      </c>
      <c r="C61" s="271"/>
      <c r="D61" s="271"/>
      <c r="E61" s="271"/>
      <c r="F61" s="271"/>
      <c r="G61" s="146">
        <f>SUM(G62:G99)</f>
        <v>34554.81</v>
      </c>
    </row>
    <row r="62" spans="1:7" s="92" customFormat="1" ht="18" customHeight="1">
      <c r="A62" s="87" t="s">
        <v>63</v>
      </c>
      <c r="B62" s="130" t="str">
        <f>Memoria!B60</f>
        <v>SC 05.05.0100 (/)</v>
      </c>
      <c r="C62" s="93" t="str">
        <f>Memoria!C60</f>
        <v>ARRANCAMENTO DE APARELHOS SANITARIOS.</v>
      </c>
      <c r="D62" s="91" t="str">
        <f>Memoria!D60</f>
        <v xml:space="preserve">UN </v>
      </c>
      <c r="E62" s="91">
        <f>Memoria!E60</f>
        <v>2</v>
      </c>
      <c r="F62" s="142">
        <v>19.5</v>
      </c>
      <c r="G62" s="104">
        <f t="shared" ref="G62" si="6">TRUNC(F62*E62,2)</f>
        <v>39</v>
      </c>
    </row>
    <row r="63" spans="1:7" s="92" customFormat="1" ht="22.5">
      <c r="A63" s="87" t="s">
        <v>64</v>
      </c>
      <c r="B63" s="130" t="str">
        <f>Memoria!B61</f>
        <v>SC 05.05.0150 (/)</v>
      </c>
      <c r="C63" s="93" t="str">
        <f>Memoria!C61</f>
        <v>ARRANCAMENTO DE BANCADA DE PIA OU BANCA SECA DE ATE 1M DE ALTURA POR ATE 0,80M DE LARGURA.</v>
      </c>
      <c r="D63" s="91" t="str">
        <f>Memoria!D61</f>
        <v xml:space="preserve">UN </v>
      </c>
      <c r="E63" s="91">
        <f>Memoria!E61</f>
        <v>1.7999999999999998</v>
      </c>
      <c r="F63" s="142">
        <v>40.72</v>
      </c>
      <c r="G63" s="104">
        <f t="shared" ref="G63:G95" si="7">TRUNC(F63*E63,2)</f>
        <v>73.290000000000006</v>
      </c>
    </row>
    <row r="64" spans="1:7" ht="45">
      <c r="A64" s="87" t="s">
        <v>65</v>
      </c>
      <c r="B64" s="130">
        <v>95114</v>
      </c>
      <c r="C64" s="96" t="str">
        <f>Memoria!C62</f>
        <v>BANCADA GRANITO CINZA  150 X 60 CM, COM CUBA DE EMBUTIR DE AÇO, VÁLVULA AMERICANA EM METAL, SIFÃO FLEXÍVEL EM PVC, ENGATE FLEXÍVEL 30 CM, TORNEIRA CROMADA LONGA, DE PAREDE, 1/2 OU 3/4, P/ COZINHA, PADRÃO POPULAR - FORNEC. E INSTALAÇÃO. AF_01/2020</v>
      </c>
      <c r="D64" s="91" t="str">
        <f>Memoria!D62</f>
        <v>UN</v>
      </c>
      <c r="E64" s="77">
        <f>Memoria!E62</f>
        <v>1</v>
      </c>
      <c r="F64" s="142">
        <v>1160.6199999999999</v>
      </c>
      <c r="G64" s="104">
        <f t="shared" si="7"/>
        <v>1160.6199999999999</v>
      </c>
    </row>
    <row r="65" spans="1:7" s="92" customFormat="1" ht="72" customHeight="1">
      <c r="A65" s="87" t="s">
        <v>66</v>
      </c>
      <c r="B65" s="231" t="str">
        <f>Memoria!B63</f>
        <v>IT 20.05.0553 (A)</v>
      </c>
      <c r="C65" s="93" t="str">
        <f>Memoria!C63</f>
        <v>PIA COM 1 CUBA (EXCLUSIVE FORNECIMENTO DO APARELHO), COMPREENDENDO: 6M DE TUBO DE PVC RIGIDO DE 3/4", 3M TUBO DE PVC RIGIDO DE 50MM E CONEXOES. INSTALACAO E ASSENTAMENTO.</v>
      </c>
      <c r="D65" s="91" t="str">
        <f>Memoria!D63</f>
        <v>UN</v>
      </c>
      <c r="E65" s="91">
        <f>Memoria!E63</f>
        <v>1</v>
      </c>
      <c r="F65" s="142">
        <v>352.12</v>
      </c>
      <c r="G65" s="104">
        <f t="shared" si="7"/>
        <v>352.12</v>
      </c>
    </row>
    <row r="66" spans="1:7" ht="23.25" thickBot="1">
      <c r="A66" s="87" t="s">
        <v>67</v>
      </c>
      <c r="B66" s="133">
        <v>92714</v>
      </c>
      <c r="C66" s="96" t="str">
        <f>Memoria!C64</f>
        <v>TANQUE DE LOUÇA BRANCA COM COLUNA, 30L OU EQUIVALENTE - FORNECIMENTO E INSTALAÇÃO. AF_01/2020</v>
      </c>
      <c r="D66" s="91" t="str">
        <f>Memoria!D64</f>
        <v>UN</v>
      </c>
      <c r="E66" s="77">
        <f>Memoria!E64</f>
        <v>1</v>
      </c>
      <c r="F66" s="142">
        <v>138.91999999999999</v>
      </c>
      <c r="G66" s="104">
        <f t="shared" si="7"/>
        <v>138.91999999999999</v>
      </c>
    </row>
    <row r="67" spans="1:7" s="92" customFormat="1" ht="33.75">
      <c r="A67" s="87" t="s">
        <v>68</v>
      </c>
      <c r="B67" s="130" t="str">
        <f>Memoria!B65</f>
        <v>IT 20.05.1000 (A)</v>
      </c>
      <c r="C67" s="93" t="str">
        <f>Memoria!C65</f>
        <v xml:space="preserve">	TANQUE DE SERVICO (EXCLUSIVE O FORNECIMENTO DO APARELHO), COMPREENDENDO: 6M DE TUBO DE PVC RIGIDO DE 3/4", 3M DE TUBO DE PVC RIGIDO DE 50MM E CONEXOES. INSTALACAO E ASSENTAMENTO.</v>
      </c>
      <c r="D67" s="91" t="str">
        <f>Memoria!D65</f>
        <v>UN</v>
      </c>
      <c r="E67" s="91">
        <f>Memoria!E65</f>
        <v>2</v>
      </c>
      <c r="F67" s="142">
        <v>357.71</v>
      </c>
      <c r="G67" s="104">
        <f t="shared" si="7"/>
        <v>715.42</v>
      </c>
    </row>
    <row r="68" spans="1:7" s="92" customFormat="1" ht="67.5">
      <c r="A68" s="87" t="s">
        <v>69</v>
      </c>
      <c r="B68" s="143" t="str">
        <f>Memoria!B66</f>
        <v>AP 05.10.0603 (/)</v>
      </c>
      <c r="C68" s="93" t="str">
        <f>Memoria!C66</f>
        <v>TANQUE DE EXPURGO, EM ACO INOXIDAVEL LIGA 18:8, PADRAO AMERICANO, AISI 304 NO 18, MEDINDO: (600X500X850)MM, COM 01 (UMA) CUBA DE EXPURGO DE (500X400X300)MM, COM SIFAO DE ACO INOXIDAVEL DE 75MM DE DIAMETRO, FACE SUPERIOR COM ACABAMENTO ESCOVADO E GRADE BASCULANTE REMOVIVEL, TAMPA EM INOX COM ABERTURA LATERAL E RALO PERFURADO, MODELO TQ-EXP, INCONOX OU SIMILAR. FORNECIMENTO.</v>
      </c>
      <c r="D68" s="91" t="str">
        <f>Memoria!D66</f>
        <v xml:space="preserve">UN </v>
      </c>
      <c r="E68" s="91">
        <f>Memoria!E66</f>
        <v>1</v>
      </c>
      <c r="F68" s="142">
        <v>4291.8</v>
      </c>
      <c r="G68" s="104">
        <f t="shared" si="7"/>
        <v>4291.8</v>
      </c>
    </row>
    <row r="69" spans="1:7" s="92" customFormat="1" ht="33.75">
      <c r="A69" s="87" t="s">
        <v>70</v>
      </c>
      <c r="B69" s="130" t="str">
        <f>Memoria!B67</f>
        <v>IT 20.05.0400 (/)</v>
      </c>
      <c r="C69" s="93" t="str">
        <f>Memoria!C67</f>
        <v xml:space="preserve">	LAVATORIO DE 1 TORNEIRA (EXCLUSIVE O FORNECIMENTO DO APARELHO), COMPREENDENDO: 4M DE TUBO PVC RIGIDO DE 3/4", 3M DE TUBO PVC RIGIDO DE 40MM, E CONEXOES. INSTALACAO E ASSENTAMENTO.</v>
      </c>
      <c r="D69" s="91" t="str">
        <f>Memoria!D67</f>
        <v xml:space="preserve">UN </v>
      </c>
      <c r="E69" s="91">
        <f>Memoria!E67</f>
        <v>1</v>
      </c>
      <c r="F69" s="142">
        <v>322.94</v>
      </c>
      <c r="G69" s="104">
        <f t="shared" si="7"/>
        <v>322.94</v>
      </c>
    </row>
    <row r="70" spans="1:7" s="92" customFormat="1" ht="45">
      <c r="A70" s="232" t="s">
        <v>71</v>
      </c>
      <c r="B70" s="233" t="str">
        <f>Memoria!B68</f>
        <v>AP 05.07.0800 (/)</v>
      </c>
      <c r="C70" s="234" t="str">
        <f>Memoria!C68</f>
        <v>LAVATORIO DE LOUCA COM COLUNA, PARA DEFICIENTE FISICO, COR GELO, LINHA VOGUE PLUS CONFORTO, REFERENCIA L51, DIMENSOES 55X47 CM, DA DECA OU SIMILAR, COLUNA DE LOUCA UNIVERSAL REFERENCIA C1, DA DECA OU SIMILAR. FORNECIMENTO.</v>
      </c>
      <c r="D70" s="235" t="str">
        <f>Memoria!D68</f>
        <v>UN</v>
      </c>
      <c r="E70" s="235">
        <f>Memoria!E68</f>
        <v>1</v>
      </c>
      <c r="F70" s="236">
        <v>504.89</v>
      </c>
      <c r="G70" s="237">
        <f t="shared" si="7"/>
        <v>504.89</v>
      </c>
    </row>
    <row r="71" spans="1:7" s="230" customFormat="1" ht="45">
      <c r="A71" s="228" t="s">
        <v>72</v>
      </c>
      <c r="B71" s="130">
        <v>93430</v>
      </c>
      <c r="C71" s="96" t="str">
        <f>Memoria!C69</f>
        <v>LAVATÓRIO LOUÇA BRANCA COM COLUNA, *44 X 35,5* CM, PADRÃO POPULAR, INCLUSO SIFÃO FLEXÍVEL EM PVC, VÁLVULA E ENGATE FLEXÍVEL 30CM EM PLÁSTICO E COM TORNEIRA CROMADA PADRÃO POPULAR - FORNECIMENTO E INSTALAÇÃO. AF_01/2020</v>
      </c>
      <c r="D71" s="91" t="str">
        <f>Memoria!D69</f>
        <v>UN</v>
      </c>
      <c r="E71" s="77">
        <f>Memoria!E69</f>
        <v>2</v>
      </c>
      <c r="F71" s="142">
        <v>446.78</v>
      </c>
      <c r="G71" s="229">
        <f t="shared" si="7"/>
        <v>893.56</v>
      </c>
    </row>
    <row r="72" spans="1:7" s="92" customFormat="1" ht="56.25">
      <c r="A72" s="238" t="s">
        <v>73</v>
      </c>
      <c r="B72" s="231" t="str">
        <f>Memoria!B70</f>
        <v>IT 20.05.1109 (A)</v>
      </c>
      <c r="C72" s="239" t="str">
        <f>Memoria!C70</f>
        <v xml:space="preserve">	VASO SANITARIO INDIVIDUAL, EM PAVIMENTO TERREO (EXCLUSIVE O FORNECIMENTO DO APARELHO E VALVULA), COMPREENDENDO: 3M DE TUBO DE PVC RIGIDO DE 1 1/2", COM CONEXOES E EFLUENTE PRIMARIO ATE A CAIXA DE INSPECAO, COM 3M DE TUBO DE PVC RIGIDO 100MM, COM CONEXOES. INSTALACAO E ASSENTAMENTO.</v>
      </c>
      <c r="D72" s="240" t="str">
        <f>Memoria!D70</f>
        <v>UN</v>
      </c>
      <c r="E72" s="240">
        <f>Memoria!E70</f>
        <v>1</v>
      </c>
      <c r="F72" s="241">
        <v>680.17</v>
      </c>
      <c r="G72" s="242">
        <f t="shared" si="7"/>
        <v>680.17</v>
      </c>
    </row>
    <row r="73" spans="1:7" ht="28.5" customHeight="1">
      <c r="A73" s="87" t="s">
        <v>74</v>
      </c>
      <c r="B73" s="130">
        <v>93418</v>
      </c>
      <c r="C73" s="96" t="str">
        <f>Memoria!C71</f>
        <v>VASO SANITÁRIO SIFONADO COM CAIXA ACOPLADA LOUÇA BRANCA, INCLUSO ENGATE FLEXÍVEL EM PLÁSTICO BRANCO, 1/2  X 40CM - FORNECIMENTO E INSTALAÇÃO. AF_01/2020</v>
      </c>
      <c r="D73" s="91" t="str">
        <f>Memoria!D71</f>
        <v>UN</v>
      </c>
      <c r="E73" s="77">
        <f>Memoria!E71</f>
        <v>2</v>
      </c>
      <c r="F73" s="142">
        <v>535.47</v>
      </c>
      <c r="G73" s="104">
        <f t="shared" si="7"/>
        <v>1070.94</v>
      </c>
    </row>
    <row r="74" spans="1:7" s="92" customFormat="1" ht="22.5">
      <c r="A74" s="87" t="s">
        <v>75</v>
      </c>
      <c r="B74" s="130" t="str">
        <f>Memoria!B72</f>
        <v>AP 05.05.0509 (/)</v>
      </c>
      <c r="C74" s="93" t="str">
        <f>Memoria!C72</f>
        <v xml:space="preserve">	VASO SIFONADO, NA COR BRANCA, COM ASSENTO PLASTICO TIPO POPULAR E CAIXA DE DESCARGA PLASTICA EXTERNA. FORNECIMENTO.</v>
      </c>
      <c r="D74" s="91" t="str">
        <f>Memoria!D72</f>
        <v>UN</v>
      </c>
      <c r="E74" s="91">
        <f>Memoria!E72</f>
        <v>2</v>
      </c>
      <c r="F74" s="142">
        <v>230.93</v>
      </c>
      <c r="G74" s="104">
        <f t="shared" si="7"/>
        <v>461.86</v>
      </c>
    </row>
    <row r="75" spans="1:7" ht="22.5">
      <c r="A75" s="87" t="s">
        <v>76</v>
      </c>
      <c r="B75" s="130">
        <v>93222</v>
      </c>
      <c r="C75" s="96" t="str">
        <f>Memoria!C73</f>
        <v>ENGATE FLEXÍVEL EM PLÁSTICO BRANCO, 1/2 X 30CM - FORNECIMENTO E INSTALAÇÃO. AF_01/2020</v>
      </c>
      <c r="D75" s="91" t="str">
        <f>Memoria!D73</f>
        <v>UN</v>
      </c>
      <c r="E75" s="77">
        <f>Memoria!E73</f>
        <v>11</v>
      </c>
      <c r="F75" s="142">
        <v>11.99</v>
      </c>
      <c r="G75" s="104">
        <f t="shared" si="7"/>
        <v>131.88999999999999</v>
      </c>
    </row>
    <row r="76" spans="1:7" ht="22.5">
      <c r="A76" s="87" t="s">
        <v>77</v>
      </c>
      <c r="B76" s="130">
        <v>93220</v>
      </c>
      <c r="C76" s="96" t="str">
        <f>Memoria!C74</f>
        <v>SIFÃO DO TIPO GARRAFA/COPO EM PVC 1.1/4  X 1.1/2 - FORNECIMENTO E INSTALAÇÃO. AF_01/2020</v>
      </c>
      <c r="D76" s="91" t="str">
        <f>Memoria!D74</f>
        <v>UN</v>
      </c>
      <c r="E76" s="77">
        <f>Memoria!E74</f>
        <v>11</v>
      </c>
      <c r="F76" s="142">
        <v>30.27</v>
      </c>
      <c r="G76" s="104">
        <f t="shared" si="7"/>
        <v>332.97</v>
      </c>
    </row>
    <row r="77" spans="1:7" ht="22.5">
      <c r="A77" s="87" t="s">
        <v>78</v>
      </c>
      <c r="B77" s="130">
        <v>92958</v>
      </c>
      <c r="C77" s="96" t="str">
        <f>Memoria!C75</f>
        <v>VÁLVULA EM METAL CROMADO 1.1/2 X 1.1/2 PARA TANQUE OU LAVATÓRIO, COM OU SEM LADRÃO - FORNECIMENTO E INSTALAÇÃO. AF_01/2020</v>
      </c>
      <c r="D77" s="91" t="str">
        <f>Memoria!D75</f>
        <v>UN</v>
      </c>
      <c r="E77" s="77">
        <f>Memoria!E75</f>
        <v>4</v>
      </c>
      <c r="F77" s="142">
        <v>63.16</v>
      </c>
      <c r="G77" s="104">
        <f t="shared" si="7"/>
        <v>252.64</v>
      </c>
    </row>
    <row r="78" spans="1:7" ht="62.25" customHeight="1">
      <c r="A78" s="87" t="s">
        <v>79</v>
      </c>
      <c r="B78" s="130">
        <v>92959</v>
      </c>
      <c r="C78" s="96" t="str">
        <f>Memoria!C76</f>
        <v>VÁLVULA EM METAL CROMADO TIPO AMERICANA 3.1/2 X 1.1/2 PARA PIA - FORNECIMENTO E INSTALAÇÃO. AF_01/2020</v>
      </c>
      <c r="D78" s="91" t="str">
        <f>Memoria!D76</f>
        <v>UN</v>
      </c>
      <c r="E78" s="77">
        <f>Memoria!E76</f>
        <v>7</v>
      </c>
      <c r="F78" s="142">
        <v>68.010000000000005</v>
      </c>
      <c r="G78" s="104">
        <f t="shared" si="7"/>
        <v>476.07</v>
      </c>
    </row>
    <row r="79" spans="1:7" s="92" customFormat="1" ht="22.5">
      <c r="A79" s="87" t="s">
        <v>80</v>
      </c>
      <c r="B79" s="130" t="str">
        <f>Memoria!B77</f>
        <v>AP 05.20.0570 (/)</v>
      </c>
      <c r="C79" s="93" t="str">
        <f>Memoria!C77</f>
        <v>TORNEIRA PARA LAVATORIO PRESSMATIC BENEFIT DE MESA CHROME, CODIGO 00185106, DOCOL OU SIMILAR. FORNECIMENTO.</v>
      </c>
      <c r="D79" s="91" t="str">
        <f>Memoria!D77</f>
        <v>UN</v>
      </c>
      <c r="E79" s="91">
        <f>Memoria!E77</f>
        <v>11</v>
      </c>
      <c r="F79" s="142">
        <v>325.23</v>
      </c>
      <c r="G79" s="104">
        <f t="shared" si="7"/>
        <v>3577.53</v>
      </c>
    </row>
    <row r="80" spans="1:7" ht="33.75" customHeight="1">
      <c r="A80" s="87" t="s">
        <v>81</v>
      </c>
      <c r="B80" s="130">
        <v>92590</v>
      </c>
      <c r="C80" s="96" t="str">
        <f>Memoria!C78</f>
        <v>BOMBA CENTRÍFUGA, MONOFÁSICA, 0,5 CV OU 0,49 HP, HM 6 A 20 M, Q 1,2 A 8,3 M3/H - FORNECIMENTO E INSTALAÇÃO. AF_12/2020</v>
      </c>
      <c r="D80" s="91" t="str">
        <f>Memoria!D78</f>
        <v>UN</v>
      </c>
      <c r="E80" s="77">
        <f>Memoria!E78</f>
        <v>1</v>
      </c>
      <c r="F80" s="142">
        <v>903.55</v>
      </c>
      <c r="G80" s="104">
        <f t="shared" si="7"/>
        <v>903.55</v>
      </c>
    </row>
    <row r="81" spans="1:7" ht="66" customHeight="1">
      <c r="A81" s="87" t="s">
        <v>82</v>
      </c>
      <c r="B81" s="130" t="str">
        <f>Memoria!B79</f>
        <v>15.001.0075-0</v>
      </c>
      <c r="C81" s="96" t="str">
        <f>Memoria!C79</f>
        <v>ABRIGO PARA BOMBA, NAS DIMENSÕES DE 0,70X0, 50X0,50M, EM ALVENARIA DE TIJOLOS FURADOS DE 10X20X20CM, EM PAREDES DE MEIA VEZ, REVESTIDAS COM ARGAMASSA DE CIMENTO E SAIBRO, NO TRAÇO 1:6, COM FUNDO DE CONCRETO E TAMPA DE CONCRETO ARMADO, PORTA DE 60X40CM EM CHAPA DE FERRO Nº16 E CADEADO DE 30MM, CONFORME PROJETO Nº2089/EMOP</v>
      </c>
      <c r="D81" s="91" t="str">
        <f>Memoria!D79</f>
        <v>UN</v>
      </c>
      <c r="E81" s="77">
        <f>Memoria!E79</f>
        <v>1</v>
      </c>
      <c r="F81" s="142">
        <f>VLOOKUP(B81,'EMOP 03-22'!A:B,2,FALSE)</f>
        <v>770.32</v>
      </c>
      <c r="G81" s="104">
        <f t="shared" si="7"/>
        <v>770.32</v>
      </c>
    </row>
    <row r="82" spans="1:7" ht="33.75" customHeight="1">
      <c r="A82" s="87" t="s">
        <v>83</v>
      </c>
      <c r="B82" s="130">
        <f>Memoria!B80</f>
        <v>97948</v>
      </c>
      <c r="C82" s="96" t="str">
        <f>Memoria!C80</f>
        <v>CAIXA COM GRELHA DUPLA RETANGULAR, EM ALVENARIA COM TIJOLOS CERÂMICOS MACIÇOS, DIMENSÕES INTERNAS: 0,5X2,2X1 M. AF_12/2020</v>
      </c>
      <c r="D82" s="91" t="str">
        <f>Memoria!D80</f>
        <v>UN</v>
      </c>
      <c r="E82" s="77">
        <f>Memoria!E80</f>
        <v>2</v>
      </c>
      <c r="F82" s="142">
        <f>VLOOKUP(B82,'sinapi n deso'!A:D,4,FALSE)</f>
        <v>3206.33</v>
      </c>
      <c r="G82" s="104">
        <f t="shared" si="7"/>
        <v>6412.66</v>
      </c>
    </row>
    <row r="83" spans="1:7" s="92" customFormat="1" ht="90">
      <c r="A83" s="87" t="s">
        <v>84</v>
      </c>
      <c r="B83" s="130" t="str">
        <f>Memoria!B81</f>
        <v>DR 30.05.0100 (/)</v>
      </c>
      <c r="C83" s="93" t="str">
        <f>Memoria!C81</f>
        <v>CAIXA DE PASSAGEM DE ALVENARIA DE BLOCO DE CONCRETO PRENSADO (15X20X40)CM, COM VAZIOS PREENCHIDOS DE CONCRETO SIMPLES PARA CAMADAS PREPARATORIAS (180KG DE CIMENTO/M3), EM PAREDES DE MEIA VEZ (0,15M), DE (0,60X0,60X0,80)M, SEM TAMPA UTILIZANDO ARGAMASSA DE CIMENTO E AREIA NO TRACO 1:4 EM VOLUME, COM FUNDO EM CONCRETO SIMPLES PROVIDO DE CALHA INTERNA, SENDO AS PAREDES REVESTIDAS INTERNAMENTE COM A MESMA ARGAMASSA, EXCLUSIVE ESCAVACAO E REATERRO.</v>
      </c>
      <c r="D83" s="91" t="str">
        <f>Memoria!D81</f>
        <v>UN</v>
      </c>
      <c r="E83" s="91">
        <f>Memoria!E81</f>
        <v>1</v>
      </c>
      <c r="F83" s="142">
        <v>498.23</v>
      </c>
      <c r="G83" s="104">
        <f t="shared" si="7"/>
        <v>498.23</v>
      </c>
    </row>
    <row r="84" spans="1:7" s="92" customFormat="1" ht="22.5">
      <c r="A84" s="87" t="s">
        <v>253</v>
      </c>
      <c r="B84" s="130" t="str">
        <f>Memoria!B82</f>
        <v>DR 40.05.0050 (A)</v>
      </c>
      <c r="C84" s="93" t="str">
        <f>Memoria!C82</f>
        <v>TAMPÃO DE CONCRETO ARMADO 15MPA, COM 4CM DE ESPESSURA, DIÂMETRO DE 0,60M, MOLDADO NO LOCAL, AÇO CA-60, 4,2MM.</v>
      </c>
      <c r="D84" s="91" t="str">
        <f>Memoria!D82</f>
        <v>un</v>
      </c>
      <c r="E84" s="91">
        <f>Memoria!E82</f>
        <v>1</v>
      </c>
      <c r="F84" s="142">
        <v>40.96</v>
      </c>
      <c r="G84" s="104">
        <f t="shared" si="7"/>
        <v>40.96</v>
      </c>
    </row>
    <row r="85" spans="1:7" ht="33.75">
      <c r="A85" s="87" t="s">
        <v>257</v>
      </c>
      <c r="B85" s="130">
        <f>Memoria!B83</f>
        <v>89714</v>
      </c>
      <c r="C85" s="96" t="str">
        <f>Memoria!C83</f>
        <v>TUBO PVC, SERIE NORMAL, ESGOTO PREDIAL, DN 100 MM, FORNECIDO E INSTALADO EM RAMAL DE DESCARGA OU RAMAL DE ESGOTO SANITÁRIO. AF_12/2014</v>
      </c>
      <c r="D85" s="91" t="str">
        <f>Memoria!D83</f>
        <v>M</v>
      </c>
      <c r="E85" s="77">
        <f>Memoria!E83</f>
        <v>37.299999999999997</v>
      </c>
      <c r="F85" s="142">
        <f>VLOOKUP(B85,'sinapi n deso'!A:D,4,FALSE)</f>
        <v>65.73</v>
      </c>
      <c r="G85" s="104">
        <f t="shared" si="7"/>
        <v>2451.7199999999998</v>
      </c>
    </row>
    <row r="86" spans="1:7" ht="33.75">
      <c r="A86" s="87" t="s">
        <v>260</v>
      </c>
      <c r="B86" s="130">
        <f>Memoria!B84</f>
        <v>90733</v>
      </c>
      <c r="C86" s="96" t="str">
        <f>Memoria!C84</f>
        <v>ASSENTAMENTO DE TUBO DE PVC PARA REDE COLETORA DE ESGOTO DE PAREDE MACIÇA, DN 100 MM, JUNTA ELÁSTICA (NÃO INCLUI FORNECIMENTO). AF_01/2021</v>
      </c>
      <c r="D86" s="91" t="str">
        <f>Memoria!D84</f>
        <v>M</v>
      </c>
      <c r="E86" s="77">
        <f>Memoria!E84</f>
        <v>37.299999999999997</v>
      </c>
      <c r="F86" s="142">
        <f>VLOOKUP(B86,'sinapi n deso'!A:D,4,FALSE)</f>
        <v>4.17</v>
      </c>
      <c r="G86" s="104">
        <f t="shared" si="7"/>
        <v>155.54</v>
      </c>
    </row>
    <row r="87" spans="1:7" ht="22.5">
      <c r="A87" s="87" t="s">
        <v>262</v>
      </c>
      <c r="B87" s="130">
        <v>91469</v>
      </c>
      <c r="C87" s="96" t="str">
        <f>Memoria!C85</f>
        <v>CAIXA DE GORDURA SIMPLES, CIRCULAR, EM CONCRETO PRÉ-MOLDADO, DIÂMETRO INTERNO = 0,4 M, ALTURA INTERNA = 0,4 M. AF_12/2020</v>
      </c>
      <c r="D87" s="91" t="str">
        <f>Memoria!D85</f>
        <v>UN</v>
      </c>
      <c r="E87" s="77">
        <f>Memoria!E85</f>
        <v>1</v>
      </c>
      <c r="F87" s="142">
        <v>125.95</v>
      </c>
      <c r="G87" s="104">
        <f t="shared" si="7"/>
        <v>125.95</v>
      </c>
    </row>
    <row r="88" spans="1:7" ht="33.75">
      <c r="A88" s="87" t="s">
        <v>265</v>
      </c>
      <c r="B88" s="130">
        <v>95281</v>
      </c>
      <c r="C88" s="96" t="str">
        <f>Memoria!C86</f>
        <v>TANQUE SÉPTICO CIRCULAR, EM CONCRETO PRÉ-MOLDADO, DIÂMETRO INTERNO = 1,40 M, ALTURA INTERNA = 2,50 M, VOLUME ÚTIL: 3463,6 L (PARA 13 CONTRIBUINTES). AF_12/2020</v>
      </c>
      <c r="D88" s="91" t="str">
        <f>Memoria!D86</f>
        <v>UN</v>
      </c>
      <c r="E88" s="77">
        <f>Memoria!E86</f>
        <v>1</v>
      </c>
      <c r="F88" s="142">
        <v>2400.5500000000002</v>
      </c>
      <c r="G88" s="104">
        <f t="shared" si="7"/>
        <v>2400.5500000000002</v>
      </c>
    </row>
    <row r="89" spans="1:7" ht="33.75">
      <c r="A89" s="87" t="s">
        <v>267</v>
      </c>
      <c r="B89" s="130">
        <v>95628</v>
      </c>
      <c r="C89" s="96" t="str">
        <f>Memoria!C87</f>
        <v>FILTRO ANAERÓBIO CIRCULAR, EM CONCRETO PRÉ-MOLDADO, DIÂMETRO INTERNO = 1,10 M, ALTURA INTERNA = 1,50 M, VOLUME ÚTIL: 1140,4 L (PARA 5 CONTRIBUINTES). AF_12/2020</v>
      </c>
      <c r="D89" s="91" t="str">
        <f>Memoria!D87</f>
        <v>UN</v>
      </c>
      <c r="E89" s="77">
        <f>Memoria!E87</f>
        <v>1</v>
      </c>
      <c r="F89" s="142">
        <v>1553.38</v>
      </c>
      <c r="G89" s="104">
        <f t="shared" si="7"/>
        <v>1553.38</v>
      </c>
    </row>
    <row r="90" spans="1:7" s="92" customFormat="1">
      <c r="A90" s="87" t="s">
        <v>269</v>
      </c>
      <c r="B90" s="130" t="str">
        <f>Memoria!B88</f>
        <v>SC 05.05.0050 (/)</v>
      </c>
      <c r="C90" s="93" t="str">
        <f>Memoria!C88</f>
        <v>ARRANCAMENTO DE APARELHOS DE ILUMINACAO, INCLUSIVE LAMPADAS.</v>
      </c>
      <c r="D90" s="91" t="str">
        <f>Memoria!D88</f>
        <v>UN</v>
      </c>
      <c r="E90" s="91">
        <f>Memoria!E88</f>
        <v>27</v>
      </c>
      <c r="F90" s="142">
        <v>5.65</v>
      </c>
      <c r="G90" s="104">
        <f t="shared" si="7"/>
        <v>152.55000000000001</v>
      </c>
    </row>
    <row r="91" spans="1:7" ht="22.5">
      <c r="A91" s="87" t="s">
        <v>273</v>
      </c>
      <c r="B91" s="130">
        <v>103782</v>
      </c>
      <c r="C91" s="96" t="s">
        <v>44098</v>
      </c>
      <c r="D91" s="91" t="s">
        <v>170</v>
      </c>
      <c r="E91" s="77">
        <f>Memoria!E89</f>
        <v>29</v>
      </c>
      <c r="F91" s="142">
        <v>39.619999999999997</v>
      </c>
      <c r="G91" s="104">
        <f t="shared" si="7"/>
        <v>1148.98</v>
      </c>
    </row>
    <row r="92" spans="1:7" ht="33.75" customHeight="1">
      <c r="A92" s="87" t="s">
        <v>275</v>
      </c>
      <c r="B92" s="130">
        <f>Memoria!B90</f>
        <v>97607</v>
      </c>
      <c r="C92" s="96" t="str">
        <f>Memoria!C90</f>
        <v>LUMINÁRIA ARANDELA TIPO TARTARUGA, DE SOBREPOR, COM 1 LÂMPADA LED DE 6 W, SEM REATOR - FORNECIMENTO E INSTALAÇÃO. AF_02/2020</v>
      </c>
      <c r="D92" s="91" t="str">
        <f>Memoria!D90</f>
        <v>UN</v>
      </c>
      <c r="E92" s="77">
        <f>Memoria!E90</f>
        <v>6</v>
      </c>
      <c r="F92" s="142">
        <f>VLOOKUP(B92,'sinapi n deso'!A:D,4,FALSE)</f>
        <v>151.04</v>
      </c>
      <c r="G92" s="104">
        <f t="shared" si="7"/>
        <v>906.24</v>
      </c>
    </row>
    <row r="93" spans="1:7" s="92" customFormat="1" ht="33.75" customHeight="1">
      <c r="A93" s="87" t="s">
        <v>277</v>
      </c>
      <c r="B93" s="130" t="str">
        <f>Memoria!B91</f>
        <v>IT 25.04.0053 (A)</v>
      </c>
      <c r="C93" s="93" t="str">
        <f>Memoria!C91</f>
        <v>ELETRODUTO DE PVC RIGIDO, DIAMETRO DE 3/4", INCLUSIVE CONEXOES E EMENDAS, EXCLUSIVE ABERTURA E FECHAMENTO DE RASGO. FORNECIMENTO E INSTALACAO.</v>
      </c>
      <c r="D93" s="91" t="str">
        <f>Memoria!D91</f>
        <v>M</v>
      </c>
      <c r="E93" s="91">
        <f>Memoria!E91</f>
        <v>15</v>
      </c>
      <c r="F93" s="142">
        <v>7</v>
      </c>
      <c r="G93" s="104">
        <f t="shared" si="7"/>
        <v>105</v>
      </c>
    </row>
    <row r="94" spans="1:7" s="92" customFormat="1" ht="33.75" customHeight="1">
      <c r="A94" s="87" t="s">
        <v>280</v>
      </c>
      <c r="B94" s="130" t="str">
        <f>Memoria!B92</f>
        <v>IT 25.04.0056 (A)</v>
      </c>
      <c r="C94" s="93" t="str">
        <f>Memoria!C92</f>
        <v>ELETRODUTO DE PVC RIGIDO, DIAMETRO DE 1", INCLUSIVE CONEXOES E EMENDAS, EXCLUSIVE ABERTURA E FECHAMENTO DE RASGO. FORNECIMENTO E INSTALACAO.</v>
      </c>
      <c r="D94" s="91" t="str">
        <f>Memoria!D92</f>
        <v>M</v>
      </c>
      <c r="E94" s="91">
        <f>Memoria!E92</f>
        <v>40</v>
      </c>
      <c r="F94" s="142">
        <v>9.35</v>
      </c>
      <c r="G94" s="104">
        <f t="shared" si="7"/>
        <v>374</v>
      </c>
    </row>
    <row r="95" spans="1:7" s="92" customFormat="1" ht="56.25">
      <c r="A95" s="87" t="s">
        <v>283</v>
      </c>
      <c r="B95" s="130" t="str">
        <f>Memoria!B93</f>
        <v>IT 25.20.0100 (/)</v>
      </c>
      <c r="C95" s="93" t="str">
        <f>Memoria!C93</f>
        <v>INSTALACAO DE PONTO DE LUZ EQUIVALENTE A 2 VARAS DE ELETRODUTO DE PVC RIGIDO DE 1/2", 12M DE FIO 2,5MM2, CAIXAS, CONEXOES, LUVAS, CURVA E INTERRUPTOR DE EMBUTIR COM PLACA FOSFORESCENTE, LINHA SILENTOQUE, DA PIAL OU SIMILAR, INCLUSIVE ABERTURA E FECHAMENTO DE RASGO EM ALVENARIA.</v>
      </c>
      <c r="D95" s="91" t="str">
        <f>Memoria!D93</f>
        <v>UN</v>
      </c>
      <c r="E95" s="91">
        <f>Memoria!E93</f>
        <v>3</v>
      </c>
      <c r="F95" s="142">
        <v>209.31</v>
      </c>
      <c r="G95" s="104">
        <f t="shared" si="7"/>
        <v>627.92999999999995</v>
      </c>
    </row>
    <row r="96" spans="1:7" ht="33.75" customHeight="1">
      <c r="A96" s="87" t="s">
        <v>286</v>
      </c>
      <c r="B96" s="130">
        <f>Memoria!B94</f>
        <v>101890</v>
      </c>
      <c r="C96" s="96" t="str">
        <f>Memoria!C94</f>
        <v>DISJUNTOR MONOPOLAR TIPO NEMA, CORRENTE NOMINAL DE 10 ATÉ 30A - FORNECIMENTO E INSTALAÇÃO. AF_10/2020</v>
      </c>
      <c r="D96" s="91" t="str">
        <f>Memoria!D94</f>
        <v>UN</v>
      </c>
      <c r="E96" s="77">
        <f>Memoria!E94</f>
        <v>14</v>
      </c>
      <c r="F96" s="142">
        <f>VLOOKUP(B96,'sinapi n deso'!A:D,4,FALSE)</f>
        <v>15.04</v>
      </c>
      <c r="G96" s="104">
        <f t="shared" ref="G96:G99" si="8">TRUNC(F96*E96,2)</f>
        <v>210.56</v>
      </c>
    </row>
    <row r="97" spans="1:7" ht="33.75" customHeight="1">
      <c r="A97" s="87" t="s">
        <v>289</v>
      </c>
      <c r="B97" s="130">
        <f>Memoria!B95</f>
        <v>101891</v>
      </c>
      <c r="C97" s="96" t="str">
        <f>Memoria!C95</f>
        <v>DISJUNTOR MONOPOLAR TIPO NEMA, CORRENTE NOMINAL DE 35 ATÉ 50A - FORNECIMENTO E INSTALAÇÃO. AF_10/2020</v>
      </c>
      <c r="D97" s="91" t="str">
        <f>Memoria!D95</f>
        <v>UN</v>
      </c>
      <c r="E97" s="77">
        <f>Memoria!E95</f>
        <v>1</v>
      </c>
      <c r="F97" s="142">
        <f>VLOOKUP(B97,'sinapi n deso'!A:D,4,FALSE)</f>
        <v>26.22</v>
      </c>
      <c r="G97" s="104">
        <f t="shared" si="8"/>
        <v>26.22</v>
      </c>
    </row>
    <row r="98" spans="1:7" ht="33.75" customHeight="1">
      <c r="A98" s="87" t="s">
        <v>292</v>
      </c>
      <c r="B98" s="130">
        <f>Memoria!B96</f>
        <v>101892</v>
      </c>
      <c r="C98" s="96" t="str">
        <f>Memoria!C96</f>
        <v>DISJUNTOR BIPOLAR TIPO NEMA, CORRENTE NOMINAL DE 10 ATÉ 50A - FORNECIMENTO E INSTALAÇÃO. AF_10/2020</v>
      </c>
      <c r="D98" s="91" t="str">
        <f>Memoria!D96</f>
        <v>UN</v>
      </c>
      <c r="E98" s="77">
        <f>Memoria!E96</f>
        <v>1</v>
      </c>
      <c r="F98" s="142">
        <f>VLOOKUP(B98,'sinapi n deso'!A:D,4,FALSE)</f>
        <v>65.59</v>
      </c>
      <c r="G98" s="104">
        <f t="shared" si="8"/>
        <v>65.59</v>
      </c>
    </row>
    <row r="99" spans="1:7" s="205" customFormat="1" ht="23.25" thickBot="1">
      <c r="A99" s="144" t="s">
        <v>294</v>
      </c>
      <c r="B99" s="133">
        <f>Memoria!B97</f>
        <v>101894</v>
      </c>
      <c r="C99" s="134" t="str">
        <f>Memoria!C97</f>
        <v>DISJUNTOR TRIPOLAR TIPO NEMA, CORRENTE NOMINAL DE 60 ATÉ 100A - FORNECIMENTO E INSTALAÇÃO. AF_10/2020</v>
      </c>
      <c r="D99" s="135" t="str">
        <f>Memoria!D97</f>
        <v>UN</v>
      </c>
      <c r="E99" s="136">
        <f>Memoria!E97</f>
        <v>1</v>
      </c>
      <c r="F99" s="156">
        <f>VLOOKUP(B99,'sinapi n deso'!A:D,4,FALSE)</f>
        <v>148.25</v>
      </c>
      <c r="G99" s="145">
        <f t="shared" si="8"/>
        <v>148.25</v>
      </c>
    </row>
    <row r="100" spans="1:7" ht="18" customHeight="1">
      <c r="A100" s="138">
        <v>6</v>
      </c>
      <c r="B100" s="271" t="str">
        <f>Memoria!B98</f>
        <v>PINTURA GERAL</v>
      </c>
      <c r="C100" s="271"/>
      <c r="D100" s="271"/>
      <c r="E100" s="271"/>
      <c r="F100" s="271"/>
      <c r="G100" s="139">
        <f>SUM(G101:G105)</f>
        <v>29323.9</v>
      </c>
    </row>
    <row r="101" spans="1:7" ht="24.75" customHeight="1">
      <c r="A101" s="87" t="s">
        <v>85</v>
      </c>
      <c r="B101" s="130">
        <v>100684</v>
      </c>
      <c r="C101" s="96" t="str">
        <f>Memoria!C99</f>
        <v>APLICAÇÃO MANUAL DE PINTURA COM TINTA LÁTEX ACRÍLICA EM PAREDES, DUAS DEMÃOS. AF_06/2014</v>
      </c>
      <c r="D101" s="91" t="str">
        <f>Memoria!D99</f>
        <v>M2</v>
      </c>
      <c r="E101" s="77">
        <f>Memoria!E99</f>
        <v>410.97</v>
      </c>
      <c r="F101" s="142">
        <v>15.2</v>
      </c>
      <c r="G101" s="104">
        <f t="shared" ref="G101" si="9">TRUNC(F101*E101,2)</f>
        <v>6246.74</v>
      </c>
    </row>
    <row r="102" spans="1:7" ht="22.5">
      <c r="A102" s="140" t="s">
        <v>86</v>
      </c>
      <c r="B102" s="130">
        <v>100695</v>
      </c>
      <c r="C102" s="96" t="str">
        <f>Memoria!C100</f>
        <v>APLICAÇÃO MANUAL DE TINTA LÁTEX ACRÍLICA EM PAREDE EXTERNAS DE CASAS, DUAS DEMÃOS. AF_11/2016</v>
      </c>
      <c r="D102" s="91" t="str">
        <f>Memoria!D100</f>
        <v>M2</v>
      </c>
      <c r="E102" s="77">
        <f>Memoria!E100</f>
        <v>671.57</v>
      </c>
      <c r="F102" s="142">
        <v>17.440000000000001</v>
      </c>
      <c r="G102" s="105">
        <f t="shared" ref="G102:G105" si="10">TRUNC(F102*E102,2)</f>
        <v>11712.18</v>
      </c>
    </row>
    <row r="103" spans="1:7" ht="22.5">
      <c r="A103" s="140" t="s">
        <v>87</v>
      </c>
      <c r="B103" s="130">
        <v>100683</v>
      </c>
      <c r="C103" s="96" t="str">
        <f>Memoria!C101</f>
        <v>APLICAÇÃO MANUAL DE PINTURA COM TINTA LÁTEX ACRÍLICA EM TETO, DUAS DEMÃOS. AF_06/2014</v>
      </c>
      <c r="D103" s="91" t="str">
        <f>Memoria!D101</f>
        <v>M2</v>
      </c>
      <c r="E103" s="77">
        <f>Memoria!E101</f>
        <v>260.67</v>
      </c>
      <c r="F103" s="142">
        <v>17.46</v>
      </c>
      <c r="G103" s="105">
        <f t="shared" si="10"/>
        <v>4551.29</v>
      </c>
    </row>
    <row r="104" spans="1:7" ht="22.5">
      <c r="A104" s="140" t="s">
        <v>88</v>
      </c>
      <c r="B104" s="130">
        <v>94805</v>
      </c>
      <c r="C104" s="96" t="str">
        <f>Memoria!C102</f>
        <v>PINTURA TINTA DE ACABAMENTO (PIGMENTADA) ESMALTE SINTÉTICO BRILHANTE EM MADEIRA, 2 DEMÃOS. AF_01/2021</v>
      </c>
      <c r="D104" s="91" t="str">
        <f>Memoria!D102</f>
        <v>M2</v>
      </c>
      <c r="E104" s="77">
        <f>Memoria!E102</f>
        <v>169.05</v>
      </c>
      <c r="F104" s="142">
        <v>16.54</v>
      </c>
      <c r="G104" s="105">
        <f t="shared" si="10"/>
        <v>2796.08</v>
      </c>
    </row>
    <row r="105" spans="1:7" s="205" customFormat="1" ht="34.5" thickBot="1">
      <c r="A105" s="141" t="s">
        <v>89</v>
      </c>
      <c r="B105" s="133">
        <v>102192</v>
      </c>
      <c r="C105" s="134" t="str">
        <f>Memoria!C103</f>
        <v>PINTURA COM TINTA ALQUÍDICA DE ACABAMENTO (ESMALTE SINTÉTICO BRILHANTE) APLICADA A ROLO OU PINCEL SOBRE SUPERFÍCIES METÁLICAS (EXCETO PERFIL) EXECUTADO EM OBRA (02 DEMÃOS). AF_01/2020</v>
      </c>
      <c r="D105" s="135" t="str">
        <f>Memoria!D103</f>
        <v>M2</v>
      </c>
      <c r="E105" s="136">
        <f>Memoria!E103</f>
        <v>77.62</v>
      </c>
      <c r="F105" s="156">
        <v>51.76</v>
      </c>
      <c r="G105" s="137">
        <f t="shared" si="10"/>
        <v>4017.61</v>
      </c>
    </row>
    <row r="106" spans="1:7" ht="18" customHeight="1">
      <c r="A106" s="138">
        <v>7</v>
      </c>
      <c r="B106" s="271" t="str">
        <f>Memoria!B104</f>
        <v>SERVIÇOS COMPLEMENTARES E FINAIS</v>
      </c>
      <c r="C106" s="271"/>
      <c r="D106" s="271"/>
      <c r="E106" s="271"/>
      <c r="F106" s="271"/>
      <c r="G106" s="139">
        <f>SUM(G107:G107)</f>
        <v>86.7</v>
      </c>
    </row>
    <row r="107" spans="1:7" s="205" customFormat="1" ht="48" customHeight="1" thickBot="1">
      <c r="A107" s="132" t="s">
        <v>90</v>
      </c>
      <c r="B107" s="133">
        <v>95802</v>
      </c>
      <c r="C107" s="134" t="str">
        <f>Memoria!C105</f>
        <v>CARGA, MANOBRA E DESCARGA DE ENTULHO EM CAMINHÃO BASCULANTE 6 M³ - CARGA COM ESCAVADEIRA HIDRÁULICA  (CAÇAMBA DE 0,80 M³ / 111 HP) E DESCARGA LIVRE (UNIDADE: M3). AF_07/2020</v>
      </c>
      <c r="D107" s="135" t="str">
        <f>Memoria!D105</f>
        <v>M3</v>
      </c>
      <c r="E107" s="136">
        <f>Memoria!E105</f>
        <v>10</v>
      </c>
      <c r="F107" s="156">
        <v>8.67</v>
      </c>
      <c r="G107" s="137">
        <f t="shared" ref="G107" si="11">TRUNC(F107*E107,2)</f>
        <v>86.7</v>
      </c>
    </row>
    <row r="108" spans="1:7" ht="18" customHeight="1" thickBot="1">
      <c r="A108" s="244" t="s">
        <v>44627</v>
      </c>
      <c r="B108" s="245"/>
      <c r="C108" s="246"/>
      <c r="D108" s="267" t="s">
        <v>91</v>
      </c>
      <c r="E108" s="268"/>
      <c r="F108" s="259">
        <f>SUM(G8,G11,G23,G45,G61,G100,G106)</f>
        <v>306756.08</v>
      </c>
      <c r="G108" s="260"/>
    </row>
    <row r="109" spans="1:7" ht="18" customHeight="1" thickBot="1">
      <c r="A109" s="247"/>
      <c r="B109" s="248"/>
      <c r="C109" s="249"/>
      <c r="D109" s="269" t="s">
        <v>44624</v>
      </c>
      <c r="E109" s="270"/>
      <c r="F109" s="261">
        <f>TRUNC(F108*0.2208,2)</f>
        <v>67731.740000000005</v>
      </c>
      <c r="G109" s="262"/>
    </row>
    <row r="110" spans="1:7" ht="18" customHeight="1" thickBot="1">
      <c r="A110" s="250"/>
      <c r="B110" s="251"/>
      <c r="C110" s="252"/>
      <c r="D110" s="263" t="s">
        <v>92</v>
      </c>
      <c r="E110" s="264"/>
      <c r="F110" s="265">
        <f>F109+F108</f>
        <v>374487.82</v>
      </c>
      <c r="G110" s="266"/>
    </row>
    <row r="111" spans="1:7" ht="51.75" customHeight="1" thickBot="1">
      <c r="A111" s="253"/>
      <c r="B111" s="254"/>
      <c r="C111" s="255"/>
      <c r="D111" s="256" t="s">
        <v>93</v>
      </c>
      <c r="E111" s="257"/>
      <c r="F111" s="257"/>
      <c r="G111" s="258"/>
    </row>
    <row r="112" spans="1:7" ht="39" customHeight="1"/>
    <row r="113" ht="26.25" customHeight="1"/>
    <row r="125" ht="39.75" customHeight="1"/>
    <row r="127" ht="50.25" customHeight="1"/>
    <row r="142" spans="8:8" ht="61.5" customHeight="1"/>
    <row r="143" spans="8:8" ht="21" customHeight="1">
      <c r="H143" s="1"/>
    </row>
    <row r="144" spans="8:8" ht="38.25" customHeight="1">
      <c r="H144" s="1"/>
    </row>
    <row r="145" spans="8:8" ht="22.5" customHeight="1">
      <c r="H145" s="1"/>
    </row>
    <row r="146" spans="8:8" ht="72" customHeight="1">
      <c r="H146" s="1"/>
    </row>
    <row r="147" spans="8:8" ht="33" customHeight="1">
      <c r="H147" s="1"/>
    </row>
    <row r="148" spans="8:8" ht="53.25" customHeight="1">
      <c r="H148" s="1"/>
    </row>
    <row r="149" spans="8:8" ht="36.75" customHeight="1">
      <c r="H149" s="1"/>
    </row>
    <row r="150" spans="8:8" ht="49.5" customHeight="1">
      <c r="H150" s="1"/>
    </row>
    <row r="151" spans="8:8" ht="56.25" customHeight="1">
      <c r="H151" s="1"/>
    </row>
    <row r="152" spans="8:8" ht="18.75" customHeight="1">
      <c r="H152" s="1"/>
    </row>
    <row r="153" spans="8:8">
      <c r="H153" s="1"/>
    </row>
    <row r="154" spans="8:8">
      <c r="H154" s="1"/>
    </row>
    <row r="155" spans="8:8">
      <c r="H155" s="1"/>
    </row>
    <row r="156" spans="8:8" ht="43.5" customHeight="1">
      <c r="H156" s="1"/>
    </row>
  </sheetData>
  <mergeCells count="23">
    <mergeCell ref="B106:F106"/>
    <mergeCell ref="B23:F23"/>
    <mergeCell ref="B1:F1"/>
    <mergeCell ref="F2:G2"/>
    <mergeCell ref="F3:G4"/>
    <mergeCell ref="C2:D2"/>
    <mergeCell ref="A6:G6"/>
    <mergeCell ref="B8:F8"/>
    <mergeCell ref="B11:F11"/>
    <mergeCell ref="B100:F100"/>
    <mergeCell ref="B45:F45"/>
    <mergeCell ref="B61:F61"/>
    <mergeCell ref="C5:E5"/>
    <mergeCell ref="F5:G5"/>
    <mergeCell ref="A108:C108"/>
    <mergeCell ref="A109:C111"/>
    <mergeCell ref="D111:G111"/>
    <mergeCell ref="F108:G108"/>
    <mergeCell ref="F109:G109"/>
    <mergeCell ref="D110:E110"/>
    <mergeCell ref="F110:G110"/>
    <mergeCell ref="D108:E108"/>
    <mergeCell ref="D109:E109"/>
  </mergeCells>
  <phoneticPr fontId="33" type="noConversion"/>
  <printOptions horizontalCentered="1"/>
  <pageMargins left="0.23622047244094491" right="0.23622047244094491" top="0.74803149606299213" bottom="0.94488188976377963" header="0.31496062992125984" footer="0.31496062992125984"/>
  <pageSetup paperSize="9" scale="70" orientation="portrait" r:id="rId1"/>
  <headerFooter>
    <oddFooter xml:space="preserve">&amp;R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405" workbookViewId="0">
      <selection activeCell="A6405" sqref="A1:B1048576"/>
    </sheetView>
  </sheetViews>
  <sheetFormatPr defaultRowHeight="15"/>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
  <sheetViews>
    <sheetView tabSelected="1" view="pageBreakPreview" topLeftCell="A104" zoomScaleNormal="100" zoomScaleSheetLayoutView="100" workbookViewId="0">
      <selection sqref="A1:F105"/>
    </sheetView>
  </sheetViews>
  <sheetFormatPr defaultRowHeight="15"/>
  <cols>
    <col min="1" max="1" width="8" style="13" customWidth="1"/>
    <col min="2" max="2" width="15.140625" style="223" bestFit="1" customWidth="1"/>
    <col min="3" max="3" width="56.42578125" customWidth="1"/>
    <col min="6" max="6" width="39.5703125" customWidth="1"/>
    <col min="7" max="7" width="31.85546875" customWidth="1"/>
    <col min="8" max="8" width="28.5703125" customWidth="1"/>
  </cols>
  <sheetData>
    <row r="1" spans="1:7" ht="50.25" customHeight="1">
      <c r="A1" s="295" t="s">
        <v>94</v>
      </c>
      <c r="B1" s="296"/>
      <c r="C1" s="296"/>
      <c r="D1" s="296"/>
      <c r="E1" s="296"/>
      <c r="F1" s="297"/>
    </row>
    <row r="2" spans="1:7" ht="18" customHeight="1">
      <c r="A2" s="179"/>
      <c r="B2" s="209" t="s">
        <v>95</v>
      </c>
      <c r="C2" s="117" t="str">
        <f>PLANILHA!C3</f>
        <v>REFORMAS E REPAROS</v>
      </c>
      <c r="D2" s="118"/>
      <c r="E2" s="118"/>
      <c r="F2" s="180"/>
    </row>
    <row r="3" spans="1:7" ht="18" customHeight="1" thickBot="1">
      <c r="A3" s="181"/>
      <c r="B3" s="210" t="s">
        <v>96</v>
      </c>
      <c r="C3" s="119" t="s">
        <v>7</v>
      </c>
      <c r="D3" s="120"/>
      <c r="E3" s="120"/>
      <c r="F3" s="182"/>
    </row>
    <row r="4" spans="1:7" ht="18" customHeight="1" thickBot="1">
      <c r="A4" s="298" t="s">
        <v>44631</v>
      </c>
      <c r="B4" s="298"/>
      <c r="C4" s="298"/>
      <c r="D4" s="298"/>
      <c r="E4" s="298"/>
      <c r="F4" s="299"/>
    </row>
    <row r="5" spans="1:7" ht="18" customHeight="1" thickBot="1">
      <c r="A5" s="183" t="s">
        <v>10</v>
      </c>
      <c r="B5" s="211" t="s">
        <v>97</v>
      </c>
      <c r="C5" s="115" t="s">
        <v>12</v>
      </c>
      <c r="D5" s="115" t="s">
        <v>98</v>
      </c>
      <c r="E5" s="116" t="s">
        <v>14</v>
      </c>
      <c r="F5" s="184" t="s">
        <v>99</v>
      </c>
    </row>
    <row r="6" spans="1:7" ht="18" customHeight="1">
      <c r="A6" s="131">
        <v>1</v>
      </c>
      <c r="B6" s="300" t="s">
        <v>100</v>
      </c>
      <c r="C6" s="300"/>
      <c r="D6" s="300"/>
      <c r="E6" s="300"/>
      <c r="F6" s="301"/>
    </row>
    <row r="7" spans="1:7" ht="114" customHeight="1">
      <c r="A7" s="167" t="s">
        <v>17</v>
      </c>
      <c r="B7" s="212" t="s">
        <v>43361</v>
      </c>
      <c r="C7" s="96" t="s">
        <v>101</v>
      </c>
      <c r="D7" s="12" t="s">
        <v>102</v>
      </c>
      <c r="E7" s="25">
        <v>2.88</v>
      </c>
      <c r="F7" s="170" t="s">
        <v>103</v>
      </c>
    </row>
    <row r="8" spans="1:7" ht="171" customHeight="1" thickBot="1">
      <c r="A8" s="167" t="s">
        <v>18</v>
      </c>
      <c r="B8" s="212" t="s">
        <v>28944</v>
      </c>
      <c r="C8" s="96" t="s">
        <v>104</v>
      </c>
      <c r="D8" s="12" t="s">
        <v>105</v>
      </c>
      <c r="E8" s="25">
        <v>95.31</v>
      </c>
      <c r="F8" s="170" t="s">
        <v>106</v>
      </c>
    </row>
    <row r="9" spans="1:7" ht="18" customHeight="1">
      <c r="A9" s="138">
        <v>2</v>
      </c>
      <c r="B9" s="289" t="s">
        <v>107</v>
      </c>
      <c r="C9" s="290"/>
      <c r="D9" s="290"/>
      <c r="E9" s="290"/>
      <c r="F9" s="291"/>
    </row>
    <row r="10" spans="1:7" ht="33.75">
      <c r="A10" s="87" t="s">
        <v>19</v>
      </c>
      <c r="B10" s="213">
        <v>98546</v>
      </c>
      <c r="C10" s="96" t="s">
        <v>108</v>
      </c>
      <c r="D10" s="12" t="s">
        <v>102</v>
      </c>
      <c r="E10" s="77">
        <f>18.05*4.7+2.9*4.65</f>
        <v>98.320000000000007</v>
      </c>
      <c r="F10" s="170" t="s">
        <v>109</v>
      </c>
    </row>
    <row r="11" spans="1:7" ht="33.75">
      <c r="A11" s="87" t="s">
        <v>20</v>
      </c>
      <c r="B11" s="214">
        <v>98546</v>
      </c>
      <c r="C11" s="97" t="s">
        <v>110</v>
      </c>
      <c r="D11" s="12" t="s">
        <v>102</v>
      </c>
      <c r="E11" s="77">
        <f>12.93+2.85</f>
        <v>15.78</v>
      </c>
      <c r="F11" s="170" t="s">
        <v>111</v>
      </c>
    </row>
    <row r="12" spans="1:7" ht="45.75" customHeight="1">
      <c r="A12" s="87" t="s">
        <v>21</v>
      </c>
      <c r="B12" s="214">
        <v>97647</v>
      </c>
      <c r="C12" s="97" t="s">
        <v>112</v>
      </c>
      <c r="D12" s="94" t="s">
        <v>102</v>
      </c>
      <c r="E12" s="91">
        <f>19.75+7.87+0.2+71.55</f>
        <v>99.37</v>
      </c>
      <c r="F12" s="169" t="s">
        <v>43596</v>
      </c>
      <c r="G12" s="92"/>
    </row>
    <row r="13" spans="1:7" ht="22.5">
      <c r="A13" s="87" t="s">
        <v>22</v>
      </c>
      <c r="B13" s="214">
        <v>97650</v>
      </c>
      <c r="C13" s="97" t="s">
        <v>113</v>
      </c>
      <c r="D13" s="94" t="s">
        <v>102</v>
      </c>
      <c r="E13" s="91">
        <v>71.55</v>
      </c>
      <c r="F13" s="177" t="s">
        <v>114</v>
      </c>
      <c r="G13" s="92"/>
    </row>
    <row r="14" spans="1:7" ht="47.25" customHeight="1">
      <c r="A14" s="87" t="s">
        <v>23</v>
      </c>
      <c r="B14" s="215">
        <v>94195</v>
      </c>
      <c r="C14" s="96" t="s">
        <v>115</v>
      </c>
      <c r="D14" s="12" t="s">
        <v>102</v>
      </c>
      <c r="E14" s="77">
        <f>19.75+7.87+0.2</f>
        <v>27.82</v>
      </c>
      <c r="F14" s="170" t="s">
        <v>116</v>
      </c>
    </row>
    <row r="15" spans="1:7" ht="47.25" customHeight="1">
      <c r="A15" s="87" t="s">
        <v>24</v>
      </c>
      <c r="B15" s="215">
        <v>94210</v>
      </c>
      <c r="C15" s="96" t="s">
        <v>117</v>
      </c>
      <c r="D15" s="12" t="s">
        <v>102</v>
      </c>
      <c r="E15" s="77">
        <v>71.55</v>
      </c>
      <c r="F15" s="170" t="s">
        <v>114</v>
      </c>
    </row>
    <row r="16" spans="1:7" ht="24.75" customHeight="1">
      <c r="A16" s="87" t="s">
        <v>25</v>
      </c>
      <c r="B16" s="216" t="s">
        <v>41724</v>
      </c>
      <c r="C16" s="96" t="s">
        <v>118</v>
      </c>
      <c r="D16" s="12" t="s">
        <v>119</v>
      </c>
      <c r="E16" s="77">
        <v>43.1</v>
      </c>
      <c r="F16" s="170" t="s">
        <v>120</v>
      </c>
    </row>
    <row r="17" spans="1:6" ht="46.5" customHeight="1">
      <c r="A17" s="140" t="s">
        <v>26</v>
      </c>
      <c r="B17" s="217">
        <v>100434</v>
      </c>
      <c r="C17" s="97" t="s">
        <v>121</v>
      </c>
      <c r="D17" s="95" t="s">
        <v>119</v>
      </c>
      <c r="E17" s="77">
        <v>74.400000000000006</v>
      </c>
      <c r="F17" s="178" t="s">
        <v>122</v>
      </c>
    </row>
    <row r="18" spans="1:6" ht="46.5" customHeight="1">
      <c r="A18" s="140" t="s">
        <v>27</v>
      </c>
      <c r="B18" s="215">
        <v>89576</v>
      </c>
      <c r="C18" s="96" t="s">
        <v>123</v>
      </c>
      <c r="D18" s="12" t="s">
        <v>119</v>
      </c>
      <c r="E18" s="77">
        <v>30</v>
      </c>
      <c r="F18" s="170" t="s">
        <v>124</v>
      </c>
    </row>
    <row r="19" spans="1:6" ht="33.75">
      <c r="A19" s="140" t="s">
        <v>28</v>
      </c>
      <c r="B19" s="215">
        <v>94229</v>
      </c>
      <c r="C19" s="96" t="s">
        <v>125</v>
      </c>
      <c r="D19" s="12" t="s">
        <v>119</v>
      </c>
      <c r="E19" s="77">
        <v>11.2</v>
      </c>
      <c r="F19" s="170" t="s">
        <v>126</v>
      </c>
    </row>
    <row r="20" spans="1:6" s="92" customFormat="1" ht="23.25" thickBot="1">
      <c r="A20" s="141" t="s">
        <v>29</v>
      </c>
      <c r="B20" s="203">
        <v>101966</v>
      </c>
      <c r="C20" s="204" t="s">
        <v>127</v>
      </c>
      <c r="D20" s="175" t="s">
        <v>119</v>
      </c>
      <c r="E20" s="135">
        <v>43.7</v>
      </c>
      <c r="F20" s="176" t="s">
        <v>128</v>
      </c>
    </row>
    <row r="21" spans="1:6" ht="18" customHeight="1">
      <c r="A21" s="138">
        <v>3</v>
      </c>
      <c r="B21" s="302" t="s">
        <v>129</v>
      </c>
      <c r="C21" s="303"/>
      <c r="D21" s="303"/>
      <c r="E21" s="303"/>
      <c r="F21" s="304"/>
    </row>
    <row r="22" spans="1:6" ht="112.5">
      <c r="A22" s="87" t="s">
        <v>30</v>
      </c>
      <c r="B22" s="214">
        <v>97622</v>
      </c>
      <c r="C22" s="102" t="s">
        <v>130</v>
      </c>
      <c r="D22" s="94" t="s">
        <v>105</v>
      </c>
      <c r="E22" s="88">
        <f>0.25+0.22+1.72+0.76+1.1+0.43+0.38</f>
        <v>4.8600000000000003</v>
      </c>
      <c r="F22" s="169" t="s">
        <v>131</v>
      </c>
    </row>
    <row r="23" spans="1:6" ht="78.75">
      <c r="A23" s="87" t="s">
        <v>31</v>
      </c>
      <c r="B23" s="214">
        <v>99241</v>
      </c>
      <c r="C23" s="102" t="s">
        <v>44362</v>
      </c>
      <c r="D23" s="94" t="s">
        <v>102</v>
      </c>
      <c r="E23" s="88">
        <v>24.8</v>
      </c>
      <c r="F23" s="169" t="s">
        <v>44625</v>
      </c>
    </row>
    <row r="24" spans="1:6" ht="33.75">
      <c r="A24" s="87" t="s">
        <v>32</v>
      </c>
      <c r="B24" s="214">
        <v>101964</v>
      </c>
      <c r="C24" s="102" t="s">
        <v>132</v>
      </c>
      <c r="D24" s="94" t="s">
        <v>102</v>
      </c>
      <c r="E24" s="88">
        <v>2.2799999999999998</v>
      </c>
      <c r="F24" s="169" t="s">
        <v>133</v>
      </c>
    </row>
    <row r="25" spans="1:6" ht="33.75">
      <c r="A25" s="87" t="s">
        <v>33</v>
      </c>
      <c r="B25" s="214">
        <v>90407</v>
      </c>
      <c r="C25" s="102" t="s">
        <v>134</v>
      </c>
      <c r="D25" s="94" t="s">
        <v>102</v>
      </c>
      <c r="E25" s="88">
        <v>2.2799999999999998</v>
      </c>
      <c r="F25" s="169" t="s">
        <v>133</v>
      </c>
    </row>
    <row r="26" spans="1:6" ht="22.5">
      <c r="A26" s="87" t="s">
        <v>34</v>
      </c>
      <c r="B26" s="214">
        <v>97631</v>
      </c>
      <c r="C26" s="102" t="s">
        <v>135</v>
      </c>
      <c r="D26" s="94" t="s">
        <v>102</v>
      </c>
      <c r="E26" s="88">
        <v>312</v>
      </c>
      <c r="F26" s="169" t="s">
        <v>136</v>
      </c>
    </row>
    <row r="27" spans="1:6" ht="112.5">
      <c r="A27" s="87" t="s">
        <v>35</v>
      </c>
      <c r="B27" s="214">
        <v>87794</v>
      </c>
      <c r="C27" s="102" t="s">
        <v>137</v>
      </c>
      <c r="D27" s="94" t="s">
        <v>102</v>
      </c>
      <c r="E27" s="88">
        <f>312+16.08+6.22+6.66+1.04+19.6</f>
        <v>361.60000000000008</v>
      </c>
      <c r="F27" s="169" t="s">
        <v>43601</v>
      </c>
    </row>
    <row r="28" spans="1:6" ht="22.5">
      <c r="A28" s="87" t="s">
        <v>36</v>
      </c>
      <c r="B28" s="217">
        <v>97632</v>
      </c>
      <c r="C28" s="97" t="s">
        <v>138</v>
      </c>
      <c r="D28" s="76" t="s">
        <v>119</v>
      </c>
      <c r="E28" s="25">
        <v>66.8</v>
      </c>
      <c r="F28" s="170" t="s">
        <v>139</v>
      </c>
    </row>
    <row r="29" spans="1:6" ht="157.5">
      <c r="A29" s="87" t="s">
        <v>37</v>
      </c>
      <c r="B29" s="214">
        <v>97633</v>
      </c>
      <c r="C29" s="102" t="s">
        <v>140</v>
      </c>
      <c r="D29" s="94" t="s">
        <v>102</v>
      </c>
      <c r="E29" s="25">
        <f>16.2+69.17+16.05+12.36+18.77+21.12+12.69</f>
        <v>166.36</v>
      </c>
      <c r="F29" s="170" t="s">
        <v>43603</v>
      </c>
    </row>
    <row r="30" spans="1:6" ht="33.75">
      <c r="A30" s="87" t="s">
        <v>38</v>
      </c>
      <c r="B30" s="214" t="s">
        <v>141</v>
      </c>
      <c r="C30" s="102" t="s">
        <v>142</v>
      </c>
      <c r="D30" s="94" t="s">
        <v>102</v>
      </c>
      <c r="E30" s="25">
        <f>2.7+3.57+1.74</f>
        <v>8.01</v>
      </c>
      <c r="F30" s="170" t="s">
        <v>143</v>
      </c>
    </row>
    <row r="31" spans="1:6" ht="168.75">
      <c r="A31" s="87" t="s">
        <v>39</v>
      </c>
      <c r="B31" s="214">
        <v>92766</v>
      </c>
      <c r="C31" s="102" t="s">
        <v>144</v>
      </c>
      <c r="D31" s="94" t="s">
        <v>102</v>
      </c>
      <c r="E31" s="25">
        <v>91.99</v>
      </c>
      <c r="F31" s="170" t="s">
        <v>43600</v>
      </c>
    </row>
    <row r="32" spans="1:6" ht="33.75">
      <c r="A32" s="87" t="s">
        <v>40</v>
      </c>
      <c r="B32" s="214">
        <v>92767</v>
      </c>
      <c r="C32" s="102" t="s">
        <v>145</v>
      </c>
      <c r="D32" s="94" t="s">
        <v>102</v>
      </c>
      <c r="E32" s="25">
        <v>41.81</v>
      </c>
      <c r="F32" s="170" t="s">
        <v>146</v>
      </c>
    </row>
    <row r="33" spans="1:6" ht="45">
      <c r="A33" s="87" t="s">
        <v>41</v>
      </c>
      <c r="B33" s="214">
        <v>92769</v>
      </c>
      <c r="C33" s="102" t="s">
        <v>147</v>
      </c>
      <c r="D33" s="94" t="s">
        <v>102</v>
      </c>
      <c r="E33" s="25">
        <f>65.1+32.85+3.47</f>
        <v>101.41999999999999</v>
      </c>
      <c r="F33" s="170" t="s">
        <v>148</v>
      </c>
    </row>
    <row r="34" spans="1:6" ht="56.25">
      <c r="A34" s="87" t="s">
        <v>42</v>
      </c>
      <c r="B34" s="214">
        <v>95603</v>
      </c>
      <c r="C34" s="102" t="s">
        <v>149</v>
      </c>
      <c r="D34" s="94" t="s">
        <v>102</v>
      </c>
      <c r="E34" s="25">
        <f>69.79+2.7+3.4+1.74</f>
        <v>77.63000000000001</v>
      </c>
      <c r="F34" s="170" t="s">
        <v>150</v>
      </c>
    </row>
    <row r="35" spans="1:6" ht="22.5">
      <c r="A35" s="87" t="s">
        <v>43</v>
      </c>
      <c r="B35" s="214">
        <v>97092</v>
      </c>
      <c r="C35" s="102" t="s">
        <v>151</v>
      </c>
      <c r="D35" s="94" t="s">
        <v>119</v>
      </c>
      <c r="E35" s="25">
        <v>65.599999999999994</v>
      </c>
      <c r="F35" s="170" t="s">
        <v>152</v>
      </c>
    </row>
    <row r="36" spans="1:6" ht="33.75">
      <c r="A36" s="87" t="s">
        <v>44</v>
      </c>
      <c r="B36" s="214">
        <v>103073</v>
      </c>
      <c r="C36" s="102" t="s">
        <v>27779</v>
      </c>
      <c r="D36" s="94" t="s">
        <v>102</v>
      </c>
      <c r="E36" s="25">
        <f>7.4</f>
        <v>7.4</v>
      </c>
      <c r="F36" s="170" t="s">
        <v>154</v>
      </c>
    </row>
    <row r="37" spans="1:6" ht="22.5">
      <c r="A37" s="87" t="s">
        <v>45</v>
      </c>
      <c r="B37" s="214">
        <v>92792</v>
      </c>
      <c r="C37" s="102" t="s">
        <v>155</v>
      </c>
      <c r="D37" s="94" t="s">
        <v>119</v>
      </c>
      <c r="E37" s="25">
        <v>5.2</v>
      </c>
      <c r="F37" s="170" t="s">
        <v>156</v>
      </c>
    </row>
    <row r="38" spans="1:6" ht="45">
      <c r="A38" s="87" t="s">
        <v>46</v>
      </c>
      <c r="B38" s="214">
        <v>102522</v>
      </c>
      <c r="C38" s="102" t="s">
        <v>157</v>
      </c>
      <c r="D38" s="94" t="s">
        <v>119</v>
      </c>
      <c r="E38" s="25">
        <f>1.6+0.8+1.2+0.7</f>
        <v>4.3000000000000007</v>
      </c>
      <c r="F38" s="170" t="s">
        <v>158</v>
      </c>
    </row>
    <row r="39" spans="1:6" ht="78.75">
      <c r="A39" s="87" t="s">
        <v>47</v>
      </c>
      <c r="B39" s="214" t="s">
        <v>159</v>
      </c>
      <c r="C39" s="102" t="s">
        <v>28889</v>
      </c>
      <c r="D39" s="94" t="s">
        <v>161</v>
      </c>
      <c r="E39" s="25">
        <f>0.52+0.71</f>
        <v>1.23</v>
      </c>
      <c r="F39" s="170" t="s">
        <v>162</v>
      </c>
    </row>
    <row r="40" spans="1:6" ht="67.5">
      <c r="A40" s="87" t="s">
        <v>48</v>
      </c>
      <c r="B40" s="214" t="s">
        <v>31564</v>
      </c>
      <c r="C40" s="102" t="s">
        <v>28890</v>
      </c>
      <c r="D40" s="94" t="s">
        <v>102</v>
      </c>
      <c r="E40" s="25">
        <f>6.44+8.88</f>
        <v>15.32</v>
      </c>
      <c r="F40" s="170" t="s">
        <v>163</v>
      </c>
    </row>
    <row r="41" spans="1:6" ht="67.5">
      <c r="A41" s="87" t="s">
        <v>49</v>
      </c>
      <c r="B41" s="214">
        <v>102999</v>
      </c>
      <c r="C41" s="102" t="s">
        <v>164</v>
      </c>
      <c r="D41" s="94" t="s">
        <v>105</v>
      </c>
      <c r="E41" s="25">
        <f>2.49+3.13</f>
        <v>5.62</v>
      </c>
      <c r="F41" s="170" t="s">
        <v>165</v>
      </c>
    </row>
    <row r="42" spans="1:6" s="205" customFormat="1" ht="90.75" thickBot="1">
      <c r="A42" s="87" t="s">
        <v>50</v>
      </c>
      <c r="B42" s="218">
        <v>98418</v>
      </c>
      <c r="C42" s="206" t="s">
        <v>166</v>
      </c>
      <c r="D42" s="207" t="s">
        <v>105</v>
      </c>
      <c r="E42" s="168">
        <v>4.5</v>
      </c>
      <c r="F42" s="208" t="s">
        <v>167</v>
      </c>
    </row>
    <row r="43" spans="1:6" ht="18" customHeight="1">
      <c r="A43" s="138">
        <v>4</v>
      </c>
      <c r="B43" s="292" t="s">
        <v>168</v>
      </c>
      <c r="C43" s="293"/>
      <c r="D43" s="293"/>
      <c r="E43" s="293"/>
      <c r="F43" s="294"/>
    </row>
    <row r="44" spans="1:6" ht="45">
      <c r="A44" s="87" t="s">
        <v>51</v>
      </c>
      <c r="B44" s="217">
        <v>90830</v>
      </c>
      <c r="C44" s="97" t="s">
        <v>169</v>
      </c>
      <c r="D44" s="90" t="s">
        <v>170</v>
      </c>
      <c r="E44" s="88">
        <v>26</v>
      </c>
      <c r="F44" s="169" t="s">
        <v>171</v>
      </c>
    </row>
    <row r="45" spans="1:6" ht="90">
      <c r="A45" s="87" t="s">
        <v>52</v>
      </c>
      <c r="B45" s="217" t="s">
        <v>172</v>
      </c>
      <c r="C45" s="97" t="s">
        <v>173</v>
      </c>
      <c r="D45" s="90" t="s">
        <v>170</v>
      </c>
      <c r="E45" s="88">
        <f>15+4+5+3</f>
        <v>27</v>
      </c>
      <c r="F45" s="169" t="s">
        <v>174</v>
      </c>
    </row>
    <row r="46" spans="1:6" ht="132.75" customHeight="1">
      <c r="A46" s="87" t="s">
        <v>53</v>
      </c>
      <c r="B46" s="219">
        <v>91336</v>
      </c>
      <c r="C46" s="171" t="s">
        <v>175</v>
      </c>
      <c r="D46" s="114" t="s">
        <v>170</v>
      </c>
      <c r="E46" s="113">
        <v>8</v>
      </c>
      <c r="F46" s="169" t="s">
        <v>181</v>
      </c>
    </row>
    <row r="47" spans="1:6" ht="33.75">
      <c r="A47" s="87" t="s">
        <v>54</v>
      </c>
      <c r="B47" s="220" t="s">
        <v>176</v>
      </c>
      <c r="C47" s="111" t="s">
        <v>177</v>
      </c>
      <c r="D47" s="112" t="s">
        <v>170</v>
      </c>
      <c r="E47" s="107">
        <v>2</v>
      </c>
      <c r="F47" s="172" t="s">
        <v>178</v>
      </c>
    </row>
    <row r="48" spans="1:6" ht="111.75" customHeight="1">
      <c r="A48" s="87" t="s">
        <v>55</v>
      </c>
      <c r="B48" s="220" t="s">
        <v>179</v>
      </c>
      <c r="C48" s="111" t="s">
        <v>180</v>
      </c>
      <c r="D48" s="112" t="s">
        <v>170</v>
      </c>
      <c r="E48" s="107">
        <v>8</v>
      </c>
      <c r="F48" s="172" t="s">
        <v>181</v>
      </c>
    </row>
    <row r="49" spans="1:6" ht="157.5">
      <c r="A49" s="87" t="s">
        <v>56</v>
      </c>
      <c r="B49" s="214">
        <v>90842</v>
      </c>
      <c r="C49" s="102" t="s">
        <v>183</v>
      </c>
      <c r="D49" s="90" t="s">
        <v>170</v>
      </c>
      <c r="E49" s="88">
        <v>15</v>
      </c>
      <c r="F49" s="169" t="s">
        <v>184</v>
      </c>
    </row>
    <row r="50" spans="1:6" ht="74.25" customHeight="1">
      <c r="A50" s="87" t="s">
        <v>57</v>
      </c>
      <c r="B50" s="214">
        <v>90841</v>
      </c>
      <c r="C50" s="102" t="s">
        <v>185</v>
      </c>
      <c r="D50" s="90" t="s">
        <v>170</v>
      </c>
      <c r="E50" s="88">
        <v>5</v>
      </c>
      <c r="F50" s="169" t="s">
        <v>186</v>
      </c>
    </row>
    <row r="51" spans="1:6" ht="115.5" customHeight="1">
      <c r="A51" s="87" t="s">
        <v>58</v>
      </c>
      <c r="B51" s="214" t="s">
        <v>38979</v>
      </c>
      <c r="C51" s="102" t="s">
        <v>28886</v>
      </c>
      <c r="D51" s="88" t="s">
        <v>102</v>
      </c>
      <c r="E51" s="113">
        <v>16.72</v>
      </c>
      <c r="F51" s="169" t="s">
        <v>28894</v>
      </c>
    </row>
    <row r="52" spans="1:6" ht="135">
      <c r="A52" s="87" t="s">
        <v>59</v>
      </c>
      <c r="B52" s="217" t="s">
        <v>187</v>
      </c>
      <c r="C52" s="110" t="s">
        <v>28887</v>
      </c>
      <c r="D52" s="25" t="s">
        <v>102</v>
      </c>
      <c r="E52" s="113">
        <v>22.1</v>
      </c>
      <c r="F52" s="173" t="s">
        <v>28895</v>
      </c>
    </row>
    <row r="53" spans="1:6" ht="45">
      <c r="A53" s="87" t="s">
        <v>60</v>
      </c>
      <c r="B53" s="217">
        <v>94569</v>
      </c>
      <c r="C53" s="110" t="s">
        <v>188</v>
      </c>
      <c r="D53" s="25" t="s">
        <v>102</v>
      </c>
      <c r="E53" s="88">
        <f>2.24</f>
        <v>2.2400000000000002</v>
      </c>
      <c r="F53" s="169" t="s">
        <v>189</v>
      </c>
    </row>
    <row r="54" spans="1:6" ht="45">
      <c r="A54" s="87" t="s">
        <v>61</v>
      </c>
      <c r="B54" s="221">
        <v>94570</v>
      </c>
      <c r="C54" s="89" t="s">
        <v>190</v>
      </c>
      <c r="D54" s="88" t="s">
        <v>102</v>
      </c>
      <c r="E54" s="88">
        <f>1.28+1.44</f>
        <v>2.7199999999999998</v>
      </c>
      <c r="F54" s="169" t="s">
        <v>28888</v>
      </c>
    </row>
    <row r="55" spans="1:6" ht="43.5" customHeight="1">
      <c r="A55" s="87" t="s">
        <v>62</v>
      </c>
      <c r="B55" s="221">
        <v>100668</v>
      </c>
      <c r="C55" s="89" t="s">
        <v>192</v>
      </c>
      <c r="D55" s="88" t="s">
        <v>102</v>
      </c>
      <c r="E55" s="88">
        <v>1.44</v>
      </c>
      <c r="F55" s="169" t="s">
        <v>193</v>
      </c>
    </row>
    <row r="56" spans="1:6" ht="33.75">
      <c r="A56" s="87" t="s">
        <v>191</v>
      </c>
      <c r="B56" s="221" t="s">
        <v>195</v>
      </c>
      <c r="C56" s="89" t="s">
        <v>196</v>
      </c>
      <c r="D56" s="88" t="s">
        <v>102</v>
      </c>
      <c r="E56" s="88">
        <f>2.52+5.58</f>
        <v>8.1</v>
      </c>
      <c r="F56" s="169" t="s">
        <v>197</v>
      </c>
    </row>
    <row r="57" spans="1:6" ht="22.5">
      <c r="A57" s="87" t="s">
        <v>194</v>
      </c>
      <c r="B57" s="221">
        <v>102151</v>
      </c>
      <c r="C57" s="103" t="s">
        <v>199</v>
      </c>
      <c r="D57" s="90" t="s">
        <v>102</v>
      </c>
      <c r="E57" s="88">
        <v>2</v>
      </c>
      <c r="F57" s="169" t="s">
        <v>200</v>
      </c>
    </row>
    <row r="58" spans="1:6" ht="49.5" customHeight="1" thickBot="1">
      <c r="A58" s="144" t="s">
        <v>198</v>
      </c>
      <c r="B58" s="165">
        <v>99839</v>
      </c>
      <c r="C58" s="166" t="s">
        <v>201</v>
      </c>
      <c r="D58" s="174" t="s">
        <v>119</v>
      </c>
      <c r="E58" s="175">
        <v>7</v>
      </c>
      <c r="F58" s="176" t="s">
        <v>202</v>
      </c>
    </row>
    <row r="59" spans="1:6" ht="15" customHeight="1">
      <c r="A59" s="138">
        <v>5</v>
      </c>
      <c r="B59" s="305" t="s">
        <v>203</v>
      </c>
      <c r="C59" s="308"/>
      <c r="D59" s="186"/>
      <c r="E59" s="186"/>
      <c r="F59" s="187"/>
    </row>
    <row r="60" spans="1:6" ht="22.5">
      <c r="A60" s="87" t="s">
        <v>63</v>
      </c>
      <c r="B60" s="217" t="s">
        <v>204</v>
      </c>
      <c r="C60" s="97" t="s">
        <v>205</v>
      </c>
      <c r="D60" s="94" t="s">
        <v>206</v>
      </c>
      <c r="E60" s="88">
        <v>2</v>
      </c>
      <c r="F60" s="169" t="s">
        <v>207</v>
      </c>
    </row>
    <row r="61" spans="1:6" ht="33.75">
      <c r="A61" s="87" t="s">
        <v>64</v>
      </c>
      <c r="B61" s="222" t="s">
        <v>208</v>
      </c>
      <c r="C61" s="89" t="s">
        <v>209</v>
      </c>
      <c r="D61" s="94" t="s">
        <v>206</v>
      </c>
      <c r="E61" s="88">
        <f>0.6*3</f>
        <v>1.7999999999999998</v>
      </c>
      <c r="F61" s="169" t="s">
        <v>210</v>
      </c>
    </row>
    <row r="62" spans="1:6" ht="45">
      <c r="A62" s="87" t="s">
        <v>65</v>
      </c>
      <c r="B62" s="222">
        <v>95114</v>
      </c>
      <c r="C62" s="89" t="s">
        <v>211</v>
      </c>
      <c r="D62" s="94" t="s">
        <v>170</v>
      </c>
      <c r="E62" s="88">
        <v>1</v>
      </c>
      <c r="F62" s="169" t="s">
        <v>212</v>
      </c>
    </row>
    <row r="63" spans="1:6" ht="33.75">
      <c r="A63" s="87" t="s">
        <v>66</v>
      </c>
      <c r="B63" s="222" t="s">
        <v>213</v>
      </c>
      <c r="C63" s="89" t="s">
        <v>214</v>
      </c>
      <c r="D63" s="94" t="s">
        <v>170</v>
      </c>
      <c r="E63" s="88">
        <v>1</v>
      </c>
      <c r="F63" s="169" t="s">
        <v>212</v>
      </c>
    </row>
    <row r="64" spans="1:6" ht="22.5">
      <c r="A64" s="87" t="s">
        <v>67</v>
      </c>
      <c r="B64" s="222">
        <v>92714</v>
      </c>
      <c r="C64" s="89" t="s">
        <v>215</v>
      </c>
      <c r="D64" s="94" t="s">
        <v>170</v>
      </c>
      <c r="E64" s="88">
        <v>1</v>
      </c>
      <c r="F64" s="169" t="s">
        <v>216</v>
      </c>
    </row>
    <row r="65" spans="1:6" ht="33.75">
      <c r="A65" s="87" t="s">
        <v>68</v>
      </c>
      <c r="B65" s="222" t="s">
        <v>217</v>
      </c>
      <c r="C65" s="89" t="s">
        <v>218</v>
      </c>
      <c r="D65" s="94" t="s">
        <v>170</v>
      </c>
      <c r="E65" s="88">
        <v>2</v>
      </c>
      <c r="F65" s="169" t="s">
        <v>219</v>
      </c>
    </row>
    <row r="66" spans="1:6" ht="78.75">
      <c r="A66" s="87" t="s">
        <v>69</v>
      </c>
      <c r="B66" s="222" t="s">
        <v>42683</v>
      </c>
      <c r="C66" s="89" t="s">
        <v>220</v>
      </c>
      <c r="D66" s="94" t="s">
        <v>206</v>
      </c>
      <c r="E66" s="88">
        <v>1</v>
      </c>
      <c r="F66" s="169" t="s">
        <v>221</v>
      </c>
    </row>
    <row r="67" spans="1:6" ht="45">
      <c r="A67" s="87" t="s">
        <v>70</v>
      </c>
      <c r="B67" s="222" t="s">
        <v>222</v>
      </c>
      <c r="C67" s="89" t="s">
        <v>223</v>
      </c>
      <c r="D67" s="94" t="s">
        <v>206</v>
      </c>
      <c r="E67" s="88">
        <v>1</v>
      </c>
      <c r="F67" s="169" t="s">
        <v>224</v>
      </c>
    </row>
    <row r="68" spans="1:6" ht="45">
      <c r="A68" s="87" t="s">
        <v>71</v>
      </c>
      <c r="B68" s="222" t="s">
        <v>42732</v>
      </c>
      <c r="C68" s="89" t="s">
        <v>225</v>
      </c>
      <c r="D68" s="94" t="s">
        <v>170</v>
      </c>
      <c r="E68" s="88">
        <v>1</v>
      </c>
      <c r="F68" s="169" t="s">
        <v>226</v>
      </c>
    </row>
    <row r="69" spans="1:6" ht="45">
      <c r="A69" s="87" t="s">
        <v>72</v>
      </c>
      <c r="B69" s="222">
        <v>93430</v>
      </c>
      <c r="C69" s="89" t="s">
        <v>227</v>
      </c>
      <c r="D69" s="94" t="s">
        <v>170</v>
      </c>
      <c r="E69" s="88">
        <v>2</v>
      </c>
      <c r="F69" s="169" t="s">
        <v>228</v>
      </c>
    </row>
    <row r="70" spans="1:6" ht="56.25">
      <c r="A70" s="87" t="s">
        <v>73</v>
      </c>
      <c r="B70" s="222" t="s">
        <v>34803</v>
      </c>
      <c r="C70" s="89" t="s">
        <v>229</v>
      </c>
      <c r="D70" s="94" t="s">
        <v>170</v>
      </c>
      <c r="E70" s="88">
        <v>1</v>
      </c>
      <c r="F70" s="169" t="s">
        <v>230</v>
      </c>
    </row>
    <row r="71" spans="1:6" ht="33.75">
      <c r="A71" s="87" t="s">
        <v>74</v>
      </c>
      <c r="B71" s="222">
        <v>93418</v>
      </c>
      <c r="C71" s="89" t="s">
        <v>231</v>
      </c>
      <c r="D71" s="94" t="s">
        <v>170</v>
      </c>
      <c r="E71" s="88">
        <v>2</v>
      </c>
      <c r="F71" s="169" t="s">
        <v>232</v>
      </c>
    </row>
    <row r="72" spans="1:6" ht="22.5">
      <c r="A72" s="87" t="s">
        <v>75</v>
      </c>
      <c r="B72" s="222" t="s">
        <v>42751</v>
      </c>
      <c r="C72" s="89" t="s">
        <v>233</v>
      </c>
      <c r="D72" s="94" t="s">
        <v>170</v>
      </c>
      <c r="E72" s="88">
        <v>2</v>
      </c>
      <c r="F72" s="169" t="s">
        <v>234</v>
      </c>
    </row>
    <row r="73" spans="1:6" ht="135">
      <c r="A73" s="87" t="s">
        <v>76</v>
      </c>
      <c r="B73" s="222">
        <v>93222</v>
      </c>
      <c r="C73" s="89" t="s">
        <v>235</v>
      </c>
      <c r="D73" s="94" t="s">
        <v>170</v>
      </c>
      <c r="E73" s="88">
        <v>11</v>
      </c>
      <c r="F73" s="169" t="s">
        <v>236</v>
      </c>
    </row>
    <row r="74" spans="1:6" ht="135">
      <c r="A74" s="87" t="s">
        <v>77</v>
      </c>
      <c r="B74" s="222">
        <v>93220</v>
      </c>
      <c r="C74" s="89" t="s">
        <v>237</v>
      </c>
      <c r="D74" s="94" t="s">
        <v>170</v>
      </c>
      <c r="E74" s="88">
        <v>11</v>
      </c>
      <c r="F74" s="169" t="s">
        <v>236</v>
      </c>
    </row>
    <row r="75" spans="1:6" ht="56.25">
      <c r="A75" s="87" t="s">
        <v>78</v>
      </c>
      <c r="B75" s="222">
        <v>92958</v>
      </c>
      <c r="C75" s="89" t="s">
        <v>238</v>
      </c>
      <c r="D75" s="94" t="s">
        <v>170</v>
      </c>
      <c r="E75" s="88">
        <v>4</v>
      </c>
      <c r="F75" s="169" t="s">
        <v>239</v>
      </c>
    </row>
    <row r="76" spans="1:6" ht="101.25">
      <c r="A76" s="87" t="s">
        <v>79</v>
      </c>
      <c r="B76" s="222">
        <v>92959</v>
      </c>
      <c r="C76" s="89" t="s">
        <v>240</v>
      </c>
      <c r="D76" s="94" t="s">
        <v>170</v>
      </c>
      <c r="E76" s="88">
        <v>7</v>
      </c>
      <c r="F76" s="169" t="s">
        <v>241</v>
      </c>
    </row>
    <row r="77" spans="1:6" ht="135">
      <c r="A77" s="87" t="s">
        <v>80</v>
      </c>
      <c r="B77" s="222" t="s">
        <v>42522</v>
      </c>
      <c r="C77" s="89" t="s">
        <v>242</v>
      </c>
      <c r="D77" s="94" t="s">
        <v>170</v>
      </c>
      <c r="E77" s="88">
        <v>11</v>
      </c>
      <c r="F77" s="169" t="s">
        <v>243</v>
      </c>
    </row>
    <row r="78" spans="1:6" ht="22.5">
      <c r="A78" s="87" t="s">
        <v>81</v>
      </c>
      <c r="B78" s="222">
        <v>92590</v>
      </c>
      <c r="C78" s="89" t="s">
        <v>244</v>
      </c>
      <c r="D78" s="94" t="s">
        <v>170</v>
      </c>
      <c r="E78" s="88">
        <v>1</v>
      </c>
      <c r="F78" s="169" t="s">
        <v>245</v>
      </c>
    </row>
    <row r="79" spans="1:6" ht="67.5">
      <c r="A79" s="87" t="s">
        <v>82</v>
      </c>
      <c r="B79" s="222" t="s">
        <v>246</v>
      </c>
      <c r="C79" s="89" t="s">
        <v>247</v>
      </c>
      <c r="D79" s="94" t="s">
        <v>170</v>
      </c>
      <c r="E79" s="88">
        <v>1</v>
      </c>
      <c r="F79" s="169" t="s">
        <v>248</v>
      </c>
    </row>
    <row r="80" spans="1:6" ht="22.5">
      <c r="A80" s="87" t="s">
        <v>83</v>
      </c>
      <c r="B80" s="222">
        <v>97948</v>
      </c>
      <c r="C80" s="89" t="s">
        <v>249</v>
      </c>
      <c r="D80" s="94" t="s">
        <v>170</v>
      </c>
      <c r="E80" s="88">
        <v>2</v>
      </c>
      <c r="F80" s="169" t="s">
        <v>250</v>
      </c>
    </row>
    <row r="81" spans="1:6" ht="90">
      <c r="A81" s="87" t="s">
        <v>84</v>
      </c>
      <c r="B81" s="222" t="s">
        <v>40263</v>
      </c>
      <c r="C81" s="89" t="s">
        <v>251</v>
      </c>
      <c r="D81" s="94" t="s">
        <v>170</v>
      </c>
      <c r="E81" s="88">
        <v>1</v>
      </c>
      <c r="F81" s="169" t="s">
        <v>252</v>
      </c>
    </row>
    <row r="82" spans="1:6" ht="22.5">
      <c r="A82" s="87" t="s">
        <v>253</v>
      </c>
      <c r="B82" s="222" t="s">
        <v>254</v>
      </c>
      <c r="C82" s="89" t="s">
        <v>255</v>
      </c>
      <c r="D82" s="94" t="s">
        <v>256</v>
      </c>
      <c r="E82" s="88">
        <v>1</v>
      </c>
      <c r="F82" s="169" t="s">
        <v>252</v>
      </c>
    </row>
    <row r="83" spans="1:6" ht="45">
      <c r="A83" s="87" t="s">
        <v>257</v>
      </c>
      <c r="B83" s="222">
        <v>89714</v>
      </c>
      <c r="C83" s="89" t="s">
        <v>258</v>
      </c>
      <c r="D83" s="94" t="s">
        <v>119</v>
      </c>
      <c r="E83" s="88">
        <f>16.45+20.85</f>
        <v>37.299999999999997</v>
      </c>
      <c r="F83" s="169" t="s">
        <v>259</v>
      </c>
    </row>
    <row r="84" spans="1:6" ht="45">
      <c r="A84" s="87" t="s">
        <v>260</v>
      </c>
      <c r="B84" s="222">
        <v>90733</v>
      </c>
      <c r="C84" s="89" t="s">
        <v>261</v>
      </c>
      <c r="D84" s="94" t="s">
        <v>119</v>
      </c>
      <c r="E84" s="88">
        <f>16.45+20.85</f>
        <v>37.299999999999997</v>
      </c>
      <c r="F84" s="169" t="s">
        <v>259</v>
      </c>
    </row>
    <row r="85" spans="1:6" ht="22.5">
      <c r="A85" s="87" t="s">
        <v>262</v>
      </c>
      <c r="B85" s="222">
        <v>91469</v>
      </c>
      <c r="C85" s="89" t="s">
        <v>263</v>
      </c>
      <c r="D85" s="94" t="s">
        <v>170</v>
      </c>
      <c r="E85" s="88">
        <v>1</v>
      </c>
      <c r="F85" s="169" t="s">
        <v>264</v>
      </c>
    </row>
    <row r="86" spans="1:6" ht="33.75">
      <c r="A86" s="87" t="s">
        <v>265</v>
      </c>
      <c r="B86" s="222">
        <v>95281</v>
      </c>
      <c r="C86" s="89" t="s">
        <v>266</v>
      </c>
      <c r="D86" s="94" t="s">
        <v>170</v>
      </c>
      <c r="E86" s="88">
        <v>1</v>
      </c>
      <c r="F86" s="169" t="s">
        <v>252</v>
      </c>
    </row>
    <row r="87" spans="1:6" ht="33.75">
      <c r="A87" s="87" t="s">
        <v>267</v>
      </c>
      <c r="B87" s="222">
        <v>95628</v>
      </c>
      <c r="C87" s="89" t="s">
        <v>268</v>
      </c>
      <c r="D87" s="94" t="s">
        <v>170</v>
      </c>
      <c r="E87" s="88">
        <v>1</v>
      </c>
      <c r="F87" s="169" t="s">
        <v>252</v>
      </c>
    </row>
    <row r="88" spans="1:6" ht="258.75">
      <c r="A88" s="87" t="s">
        <v>269</v>
      </c>
      <c r="B88" s="222" t="s">
        <v>270</v>
      </c>
      <c r="C88" s="89" t="s">
        <v>271</v>
      </c>
      <c r="D88" s="94" t="s">
        <v>170</v>
      </c>
      <c r="E88" s="88">
        <v>27</v>
      </c>
      <c r="F88" s="169" t="s">
        <v>272</v>
      </c>
    </row>
    <row r="89" spans="1:6" ht="258.75">
      <c r="A89" s="87" t="s">
        <v>273</v>
      </c>
      <c r="B89" s="197">
        <v>103782</v>
      </c>
      <c r="C89" s="197" t="s">
        <v>44098</v>
      </c>
      <c r="D89" s="197" t="s">
        <v>170</v>
      </c>
      <c r="E89" s="88">
        <v>29</v>
      </c>
      <c r="F89" s="169" t="s">
        <v>274</v>
      </c>
    </row>
    <row r="90" spans="1:6" ht="33.75">
      <c r="A90" s="87" t="s">
        <v>275</v>
      </c>
      <c r="B90" s="222">
        <v>97607</v>
      </c>
      <c r="C90" s="89" t="s">
        <v>25519</v>
      </c>
      <c r="D90" s="94" t="s">
        <v>170</v>
      </c>
      <c r="E90" s="88">
        <v>6</v>
      </c>
      <c r="F90" s="169" t="s">
        <v>276</v>
      </c>
    </row>
    <row r="91" spans="1:6" ht="33.75">
      <c r="A91" s="87" t="s">
        <v>277</v>
      </c>
      <c r="B91" s="222" t="s">
        <v>34771</v>
      </c>
      <c r="C91" s="89" t="s">
        <v>278</v>
      </c>
      <c r="D91" s="94" t="s">
        <v>119</v>
      </c>
      <c r="E91" s="88">
        <v>15</v>
      </c>
      <c r="F91" s="169" t="s">
        <v>279</v>
      </c>
    </row>
    <row r="92" spans="1:6" ht="33.75">
      <c r="A92" s="87" t="s">
        <v>280</v>
      </c>
      <c r="B92" s="222" t="s">
        <v>34769</v>
      </c>
      <c r="C92" s="89" t="s">
        <v>281</v>
      </c>
      <c r="D92" s="94" t="s">
        <v>119</v>
      </c>
      <c r="E92" s="88">
        <v>40</v>
      </c>
      <c r="F92" s="169" t="s">
        <v>282</v>
      </c>
    </row>
    <row r="93" spans="1:6" ht="56.25">
      <c r="A93" s="87" t="s">
        <v>283</v>
      </c>
      <c r="B93" s="222" t="s">
        <v>34609</v>
      </c>
      <c r="C93" s="89" t="s">
        <v>284</v>
      </c>
      <c r="D93" s="94" t="s">
        <v>170</v>
      </c>
      <c r="E93" s="88">
        <v>3</v>
      </c>
      <c r="F93" s="169" t="s">
        <v>285</v>
      </c>
    </row>
    <row r="94" spans="1:6" ht="22.5">
      <c r="A94" s="87" t="s">
        <v>286</v>
      </c>
      <c r="B94" s="222">
        <v>101890</v>
      </c>
      <c r="C94" s="89" t="s">
        <v>287</v>
      </c>
      <c r="D94" s="94" t="s">
        <v>170</v>
      </c>
      <c r="E94" s="88">
        <v>14</v>
      </c>
      <c r="F94" s="169" t="s">
        <v>288</v>
      </c>
    </row>
    <row r="95" spans="1:6" ht="22.5">
      <c r="A95" s="87" t="s">
        <v>289</v>
      </c>
      <c r="B95" s="222">
        <v>101891</v>
      </c>
      <c r="C95" s="89" t="s">
        <v>290</v>
      </c>
      <c r="D95" s="94" t="s">
        <v>170</v>
      </c>
      <c r="E95" s="88">
        <v>1</v>
      </c>
      <c r="F95" s="169" t="s">
        <v>291</v>
      </c>
    </row>
    <row r="96" spans="1:6" ht="22.5">
      <c r="A96" s="87" t="s">
        <v>292</v>
      </c>
      <c r="B96" s="222">
        <v>101892</v>
      </c>
      <c r="C96" s="89" t="s">
        <v>293</v>
      </c>
      <c r="D96" s="94" t="s">
        <v>170</v>
      </c>
      <c r="E96" s="88">
        <v>1</v>
      </c>
      <c r="F96" s="169" t="s">
        <v>291</v>
      </c>
    </row>
    <row r="97" spans="1:7" ht="23.25" thickBot="1">
      <c r="A97" s="87" t="s">
        <v>294</v>
      </c>
      <c r="B97" s="222">
        <v>101894</v>
      </c>
      <c r="C97" s="89" t="s">
        <v>295</v>
      </c>
      <c r="D97" s="94" t="s">
        <v>170</v>
      </c>
      <c r="E97" s="88">
        <v>1</v>
      </c>
      <c r="F97" s="169" t="s">
        <v>296</v>
      </c>
    </row>
    <row r="98" spans="1:7" ht="18" customHeight="1">
      <c r="A98" s="138">
        <v>6</v>
      </c>
      <c r="B98" s="305" t="s">
        <v>297</v>
      </c>
      <c r="C98" s="306"/>
      <c r="D98" s="306"/>
      <c r="E98" s="306"/>
      <c r="F98" s="307"/>
    </row>
    <row r="99" spans="1:7" ht="180">
      <c r="A99" s="87" t="s">
        <v>85</v>
      </c>
      <c r="B99" s="222">
        <v>100684</v>
      </c>
      <c r="C99" s="89" t="s">
        <v>298</v>
      </c>
      <c r="D99" s="94" t="s">
        <v>102</v>
      </c>
      <c r="E99" s="88">
        <v>410.97</v>
      </c>
      <c r="F99" s="169" t="s">
        <v>28892</v>
      </c>
    </row>
    <row r="100" spans="1:7" ht="135">
      <c r="A100" s="87" t="s">
        <v>86</v>
      </c>
      <c r="B100" s="222">
        <v>100695</v>
      </c>
      <c r="C100" s="89" t="s">
        <v>299</v>
      </c>
      <c r="D100" s="94" t="s">
        <v>102</v>
      </c>
      <c r="E100" s="88">
        <v>671.57</v>
      </c>
      <c r="F100" s="169" t="s">
        <v>28893</v>
      </c>
    </row>
    <row r="101" spans="1:7" ht="22.5">
      <c r="A101" s="87" t="s">
        <v>87</v>
      </c>
      <c r="B101" s="222">
        <v>100683</v>
      </c>
      <c r="C101" s="89" t="s">
        <v>300</v>
      </c>
      <c r="D101" s="94" t="s">
        <v>102</v>
      </c>
      <c r="E101" s="88">
        <v>260.67</v>
      </c>
      <c r="F101" s="169" t="s">
        <v>28891</v>
      </c>
    </row>
    <row r="102" spans="1:7" ht="405">
      <c r="A102" s="87" t="s">
        <v>88</v>
      </c>
      <c r="B102" s="222">
        <v>94805</v>
      </c>
      <c r="C102" s="89" t="s">
        <v>301</v>
      </c>
      <c r="D102" s="94" t="s">
        <v>102</v>
      </c>
      <c r="E102" s="88">
        <v>169.05</v>
      </c>
      <c r="F102" s="169" t="s">
        <v>43602</v>
      </c>
    </row>
    <row r="103" spans="1:7" ht="270">
      <c r="A103" s="87" t="s">
        <v>89</v>
      </c>
      <c r="B103" s="222">
        <v>102192</v>
      </c>
      <c r="C103" s="89" t="s">
        <v>27714</v>
      </c>
      <c r="D103" s="94" t="s">
        <v>102</v>
      </c>
      <c r="E103" s="88">
        <v>77.62</v>
      </c>
      <c r="F103" s="169" t="s">
        <v>28896</v>
      </c>
      <c r="G103" t="s">
        <v>43599</v>
      </c>
    </row>
    <row r="104" spans="1:7" ht="15" customHeight="1">
      <c r="A104" s="138">
        <v>7</v>
      </c>
      <c r="B104" s="286" t="s">
        <v>304</v>
      </c>
      <c r="C104" s="287"/>
      <c r="D104" s="287"/>
      <c r="E104" s="287"/>
      <c r="F104" s="288"/>
    </row>
    <row r="105" spans="1:7" ht="33.75">
      <c r="A105" s="87" t="s">
        <v>90</v>
      </c>
      <c r="B105" s="222">
        <v>95802</v>
      </c>
      <c r="C105" s="89" t="s">
        <v>305</v>
      </c>
      <c r="D105" s="94" t="s">
        <v>105</v>
      </c>
      <c r="E105" s="88">
        <v>10</v>
      </c>
      <c r="F105" s="169" t="s">
        <v>306</v>
      </c>
    </row>
  </sheetData>
  <mergeCells count="9">
    <mergeCell ref="B104:F104"/>
    <mergeCell ref="B9:F9"/>
    <mergeCell ref="B43:F43"/>
    <mergeCell ref="A1:F1"/>
    <mergeCell ref="A4:F4"/>
    <mergeCell ref="B6:F6"/>
    <mergeCell ref="B21:F21"/>
    <mergeCell ref="B98:F98"/>
    <mergeCell ref="B59:C59"/>
  </mergeCells>
  <phoneticPr fontId="33" type="noConversion"/>
  <hyperlinks>
    <hyperlink ref="B45" r:id="rId1" display="http://www2.rio.rj.gov.br/sco/composicaosco.cfm?item=1SC05050350%2F202109"/>
    <hyperlink ref="B60" r:id="rId2" display="http://www2.rio.rj.gov.br/sco/composicaosco.cfm?item=1SC05050100%2F202109"/>
    <hyperlink ref="B61" r:id="rId3" display="http://www2.rio.rj.gov.br/sco/composicaosco.cfm?item=1SC05050150%2F202109"/>
    <hyperlink ref="B30" r:id="rId4" display="http://www2.rio.rj.gov.br/sco/composicaosco.cfm?item=1SC05051200%2F202109"/>
    <hyperlink ref="B63" r:id="rId5" display="http://www2.rio.rj.gov.br/sco/composicaosco.cfm?item=1IT20050553A202109"/>
    <hyperlink ref="B52" r:id="rId6"/>
  </hyperlinks>
  <printOptions horizontalCentered="1"/>
  <pageMargins left="0.31496062992125984" right="0.31496062992125984" top="0.59055118110236227" bottom="0.98425196850393704" header="0.31496062992125984" footer="0.31496062992125984"/>
  <pageSetup paperSize="9" scale="95" orientation="landscape" r:id="rId7"/>
  <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view="pageBreakPreview" zoomScale="85" zoomScaleNormal="85" zoomScaleSheetLayoutView="85" workbookViewId="0">
      <selection sqref="A1:X26"/>
    </sheetView>
  </sheetViews>
  <sheetFormatPr defaultRowHeight="15"/>
  <cols>
    <col min="2" max="2" width="62.85546875" customWidth="1"/>
    <col min="3" max="3" width="16.140625" bestFit="1" customWidth="1"/>
    <col min="4" max="4" width="7.28515625" customWidth="1"/>
    <col min="5" max="8" width="4.7109375" customWidth="1"/>
    <col min="9" max="9" width="8" bestFit="1" customWidth="1"/>
    <col min="10" max="13" width="4.7109375" customWidth="1"/>
    <col min="14" max="14" width="7.140625" customWidth="1"/>
    <col min="15" max="18" width="4.7109375" customWidth="1"/>
    <col min="19" max="19" width="7.140625" customWidth="1"/>
    <col min="20" max="23" width="4.7109375" customWidth="1"/>
    <col min="24" max="24" width="7.140625" customWidth="1"/>
  </cols>
  <sheetData>
    <row r="1" spans="1:24" ht="25.5" customHeight="1">
      <c r="A1" s="379" t="s">
        <v>0</v>
      </c>
      <c r="B1" s="380"/>
      <c r="C1" s="380"/>
      <c r="D1" s="380"/>
      <c r="E1" s="380"/>
      <c r="F1" s="380"/>
      <c r="G1" s="380"/>
      <c r="H1" s="380"/>
      <c r="I1" s="380"/>
      <c r="J1" s="380"/>
      <c r="K1" s="380"/>
      <c r="L1" s="380"/>
      <c r="M1" s="380"/>
      <c r="N1" s="380"/>
      <c r="O1" s="380"/>
      <c r="P1" s="380"/>
      <c r="Q1" s="380"/>
      <c r="R1" s="380"/>
      <c r="S1" s="380"/>
      <c r="T1" s="380"/>
      <c r="U1" s="380"/>
      <c r="V1" s="380"/>
      <c r="W1" s="380"/>
      <c r="X1" s="381"/>
    </row>
    <row r="2" spans="1:24" ht="17.25" customHeight="1">
      <c r="A2" s="382" t="s">
        <v>307</v>
      </c>
      <c r="B2" s="383"/>
      <c r="C2" s="383"/>
      <c r="D2" s="383"/>
      <c r="E2" s="383"/>
      <c r="F2" s="383"/>
      <c r="G2" s="383"/>
      <c r="H2" s="383"/>
      <c r="I2" s="383"/>
      <c r="J2" s="383"/>
      <c r="K2" s="383"/>
      <c r="L2" s="383"/>
      <c r="M2" s="383"/>
      <c r="N2" s="383"/>
      <c r="O2" s="383"/>
      <c r="P2" s="383"/>
      <c r="Q2" s="383"/>
      <c r="R2" s="383"/>
      <c r="S2" s="383"/>
      <c r="T2" s="383"/>
      <c r="U2" s="383"/>
      <c r="V2" s="383"/>
      <c r="W2" s="383"/>
      <c r="X2" s="384"/>
    </row>
    <row r="3" spans="1:24">
      <c r="A3" s="14" t="s">
        <v>308</v>
      </c>
      <c r="B3" s="117" t="s">
        <v>309</v>
      </c>
      <c r="C3" s="117"/>
      <c r="D3" s="117"/>
      <c r="E3" s="117"/>
      <c r="F3" s="117"/>
      <c r="G3" s="117"/>
      <c r="H3" s="117"/>
      <c r="I3" s="117"/>
      <c r="J3" s="117"/>
      <c r="K3" s="117"/>
      <c r="L3" s="117"/>
      <c r="M3" s="117"/>
      <c r="N3" s="117"/>
      <c r="O3" s="117"/>
      <c r="P3" s="117"/>
      <c r="Q3" s="117"/>
      <c r="R3" s="117"/>
      <c r="S3" s="117"/>
      <c r="T3" s="117"/>
      <c r="U3" s="117"/>
      <c r="V3" s="117"/>
      <c r="W3" s="117"/>
      <c r="X3" s="74"/>
    </row>
    <row r="4" spans="1:24" ht="16.5" thickBot="1">
      <c r="A4" s="24" t="s">
        <v>310</v>
      </c>
      <c r="B4" s="185" t="str">
        <f>PLANILHA!C4</f>
        <v>UNIDADE DE SAÚDE DO TANGARÁ</v>
      </c>
      <c r="C4" s="185"/>
      <c r="D4" s="185"/>
      <c r="E4" s="185"/>
      <c r="F4" s="185"/>
      <c r="G4" s="185"/>
      <c r="H4" s="185"/>
      <c r="I4" s="185"/>
      <c r="J4" s="185"/>
      <c r="K4" s="185"/>
      <c r="L4" s="185"/>
      <c r="M4" s="185"/>
      <c r="N4" s="185"/>
      <c r="O4" s="185"/>
      <c r="P4" s="185"/>
      <c r="Q4" s="185"/>
      <c r="R4" s="185"/>
      <c r="S4" s="185"/>
      <c r="T4" s="185"/>
      <c r="U4" s="185"/>
      <c r="V4" s="185"/>
      <c r="W4" s="185"/>
      <c r="X4" s="75"/>
    </row>
    <row r="5" spans="1:24" ht="23.25" customHeight="1" thickBot="1">
      <c r="A5" s="376" t="s">
        <v>44628</v>
      </c>
      <c r="B5" s="377"/>
      <c r="C5" s="377"/>
      <c r="D5" s="377"/>
      <c r="E5" s="377"/>
      <c r="F5" s="377"/>
      <c r="G5" s="377"/>
      <c r="H5" s="377"/>
      <c r="I5" s="377"/>
      <c r="J5" s="377"/>
      <c r="K5" s="377"/>
      <c r="L5" s="377"/>
      <c r="M5" s="377"/>
      <c r="N5" s="377"/>
      <c r="O5" s="377"/>
      <c r="P5" s="377"/>
      <c r="Q5" s="377"/>
      <c r="R5" s="377"/>
      <c r="S5" s="377"/>
      <c r="T5" s="377"/>
      <c r="U5" s="377"/>
      <c r="V5" s="377"/>
      <c r="W5" s="377"/>
      <c r="X5" s="378"/>
    </row>
    <row r="6" spans="1:24" ht="23.25" customHeight="1" thickBot="1">
      <c r="A6" s="385" t="s">
        <v>311</v>
      </c>
      <c r="B6" s="386"/>
      <c r="C6" s="386"/>
      <c r="D6" s="386"/>
      <c r="E6" s="386"/>
      <c r="F6" s="386"/>
      <c r="G6" s="386"/>
      <c r="H6" s="386"/>
      <c r="I6" s="386"/>
      <c r="J6" s="386"/>
      <c r="K6" s="386"/>
      <c r="L6" s="386"/>
      <c r="M6" s="386"/>
      <c r="N6" s="386"/>
      <c r="O6" s="386"/>
      <c r="P6" s="386"/>
      <c r="Q6" s="386"/>
      <c r="R6" s="386"/>
      <c r="S6" s="386"/>
      <c r="T6" s="386"/>
      <c r="U6" s="386"/>
      <c r="V6" s="386"/>
      <c r="W6" s="386"/>
      <c r="X6" s="387"/>
    </row>
    <row r="7" spans="1:24">
      <c r="A7" s="332" t="s">
        <v>312</v>
      </c>
      <c r="B7" s="334" t="s">
        <v>313</v>
      </c>
      <c r="C7" s="336" t="s">
        <v>314</v>
      </c>
      <c r="D7" s="338" t="s">
        <v>315</v>
      </c>
      <c r="E7" s="315" t="s">
        <v>316</v>
      </c>
      <c r="F7" s="316"/>
      <c r="G7" s="316"/>
      <c r="H7" s="317"/>
      <c r="I7" s="313" t="s">
        <v>315</v>
      </c>
      <c r="J7" s="315" t="s">
        <v>317</v>
      </c>
      <c r="K7" s="316"/>
      <c r="L7" s="316"/>
      <c r="M7" s="317"/>
      <c r="N7" s="313" t="s">
        <v>315</v>
      </c>
      <c r="O7" s="315" t="s">
        <v>318</v>
      </c>
      <c r="P7" s="316"/>
      <c r="Q7" s="316"/>
      <c r="R7" s="317"/>
      <c r="S7" s="313" t="s">
        <v>315</v>
      </c>
      <c r="T7" s="315" t="s">
        <v>319</v>
      </c>
      <c r="U7" s="316"/>
      <c r="V7" s="316"/>
      <c r="W7" s="317"/>
      <c r="X7" s="313" t="s">
        <v>315</v>
      </c>
    </row>
    <row r="8" spans="1:24" ht="15.75" thickBot="1">
      <c r="A8" s="333"/>
      <c r="B8" s="335"/>
      <c r="C8" s="337"/>
      <c r="D8" s="339"/>
      <c r="E8" s="329" t="s">
        <v>320</v>
      </c>
      <c r="F8" s="330"/>
      <c r="G8" s="330"/>
      <c r="H8" s="331"/>
      <c r="I8" s="314"/>
      <c r="J8" s="329" t="s">
        <v>321</v>
      </c>
      <c r="K8" s="330"/>
      <c r="L8" s="330"/>
      <c r="M8" s="331"/>
      <c r="N8" s="314"/>
      <c r="O8" s="329" t="s">
        <v>322</v>
      </c>
      <c r="P8" s="330"/>
      <c r="Q8" s="330"/>
      <c r="R8" s="331"/>
      <c r="S8" s="314"/>
      <c r="T8" s="329" t="s">
        <v>323</v>
      </c>
      <c r="U8" s="330"/>
      <c r="V8" s="330"/>
      <c r="W8" s="331"/>
      <c r="X8" s="314"/>
    </row>
    <row r="9" spans="1:24">
      <c r="A9" s="372" t="s">
        <v>324</v>
      </c>
      <c r="B9" s="373" t="str">
        <f>Memoria!B6</f>
        <v>SERVIÇOS PRELIMINARES</v>
      </c>
      <c r="C9" s="374">
        <f>PLANILHA!G8</f>
        <v>8859.619999999999</v>
      </c>
      <c r="D9" s="375">
        <f>C9/C23</f>
        <v>2.8881644334482297E-2</v>
      </c>
      <c r="E9" s="62"/>
      <c r="F9" s="63"/>
      <c r="G9" s="63"/>
      <c r="H9" s="64"/>
      <c r="I9" s="328">
        <f>E10/C9</f>
        <v>0.25</v>
      </c>
      <c r="J9" s="62"/>
      <c r="K9" s="63"/>
      <c r="L9" s="63"/>
      <c r="M9" s="64"/>
      <c r="N9" s="328">
        <f>J10/C9</f>
        <v>0.25</v>
      </c>
      <c r="O9" s="62"/>
      <c r="P9" s="63"/>
      <c r="Q9" s="63"/>
      <c r="R9" s="64"/>
      <c r="S9" s="328">
        <f>O10/C9</f>
        <v>0.25</v>
      </c>
      <c r="T9" s="62"/>
      <c r="U9" s="63"/>
      <c r="V9" s="63"/>
      <c r="W9" s="64"/>
      <c r="X9" s="328">
        <f>T10/C9</f>
        <v>0.25</v>
      </c>
    </row>
    <row r="10" spans="1:24">
      <c r="A10" s="343"/>
      <c r="B10" s="344"/>
      <c r="C10" s="345"/>
      <c r="D10" s="346"/>
      <c r="E10" s="318">
        <f>C9/4</f>
        <v>2214.9049999999997</v>
      </c>
      <c r="F10" s="319"/>
      <c r="G10" s="319"/>
      <c r="H10" s="320"/>
      <c r="I10" s="312"/>
      <c r="J10" s="318">
        <f>C9/4</f>
        <v>2214.9049999999997</v>
      </c>
      <c r="K10" s="319"/>
      <c r="L10" s="319"/>
      <c r="M10" s="320"/>
      <c r="N10" s="312"/>
      <c r="O10" s="318">
        <f>C9/4</f>
        <v>2214.9049999999997</v>
      </c>
      <c r="P10" s="319"/>
      <c r="Q10" s="319"/>
      <c r="R10" s="320"/>
      <c r="S10" s="312"/>
      <c r="T10" s="318">
        <f>C9/4</f>
        <v>2214.9049999999997</v>
      </c>
      <c r="U10" s="319"/>
      <c r="V10" s="319"/>
      <c r="W10" s="320"/>
      <c r="X10" s="312"/>
    </row>
    <row r="11" spans="1:24" ht="15" customHeight="1">
      <c r="A11" s="343" t="s">
        <v>325</v>
      </c>
      <c r="B11" s="344" t="str">
        <f>Memoria!B9</f>
        <v>REFORMA DA COBERTURA</v>
      </c>
      <c r="C11" s="345">
        <f>PLANILHA!G11</f>
        <v>33898.53</v>
      </c>
      <c r="D11" s="346">
        <f>C11/C23</f>
        <v>0.11050646494113497</v>
      </c>
      <c r="E11" s="65"/>
      <c r="F11" s="66"/>
      <c r="G11" s="66"/>
      <c r="H11" s="67"/>
      <c r="I11" s="312">
        <f t="shared" ref="I11" si="0">E12/C11</f>
        <v>0.5</v>
      </c>
      <c r="J11" s="65"/>
      <c r="K11" s="66"/>
      <c r="L11" s="66"/>
      <c r="M11" s="67"/>
      <c r="N11" s="312">
        <f>J12/C11</f>
        <v>0.5</v>
      </c>
      <c r="O11" s="78"/>
      <c r="P11" s="79"/>
      <c r="Q11" s="79"/>
      <c r="R11" s="80"/>
      <c r="S11" s="312"/>
      <c r="T11" s="78"/>
      <c r="U11" s="79"/>
      <c r="V11" s="79"/>
      <c r="W11" s="80"/>
      <c r="X11" s="312"/>
    </row>
    <row r="12" spans="1:24" ht="15" customHeight="1">
      <c r="A12" s="343"/>
      <c r="B12" s="344"/>
      <c r="C12" s="345"/>
      <c r="D12" s="346"/>
      <c r="E12" s="340">
        <f>C11/2</f>
        <v>16949.264999999999</v>
      </c>
      <c r="F12" s="341"/>
      <c r="G12" s="341"/>
      <c r="H12" s="342"/>
      <c r="I12" s="312"/>
      <c r="J12" s="340">
        <f>C11/2</f>
        <v>16949.264999999999</v>
      </c>
      <c r="K12" s="341"/>
      <c r="L12" s="341"/>
      <c r="M12" s="342"/>
      <c r="N12" s="312"/>
      <c r="O12" s="340"/>
      <c r="P12" s="341"/>
      <c r="Q12" s="341"/>
      <c r="R12" s="342"/>
      <c r="S12" s="312"/>
      <c r="T12" s="340"/>
      <c r="U12" s="341"/>
      <c r="V12" s="341"/>
      <c r="W12" s="342"/>
      <c r="X12" s="312"/>
    </row>
    <row r="13" spans="1:24" ht="15" customHeight="1">
      <c r="A13" s="343" t="s">
        <v>326</v>
      </c>
      <c r="B13" s="344" t="str">
        <f>Memoria!B21</f>
        <v>ALVENARIAS, REVESTIMENTOS, SOLEIRAS E PEITORIS</v>
      </c>
      <c r="C13" s="345">
        <f>PLANILHA!G23</f>
        <v>85328.310000000027</v>
      </c>
      <c r="D13" s="371">
        <f>C13/C23</f>
        <v>0.27816338636221988</v>
      </c>
      <c r="E13" s="68"/>
      <c r="F13" s="69"/>
      <c r="G13" s="69"/>
      <c r="H13" s="70"/>
      <c r="I13" s="312">
        <f>E14/C13</f>
        <v>0.5</v>
      </c>
      <c r="J13" s="84"/>
      <c r="K13" s="85"/>
      <c r="L13" s="85"/>
      <c r="M13" s="86"/>
      <c r="N13" s="312">
        <f>J14/C13</f>
        <v>0.5</v>
      </c>
      <c r="O13" s="22"/>
      <c r="P13" s="23"/>
      <c r="Q13" s="23"/>
      <c r="R13" s="18"/>
      <c r="S13" s="312"/>
      <c r="T13" s="22"/>
      <c r="U13" s="23"/>
      <c r="V13" s="23"/>
      <c r="W13" s="18"/>
      <c r="X13" s="312"/>
    </row>
    <row r="14" spans="1:24">
      <c r="A14" s="343"/>
      <c r="B14" s="344"/>
      <c r="C14" s="345"/>
      <c r="D14" s="371"/>
      <c r="E14" s="340">
        <f>C13/2</f>
        <v>42664.155000000013</v>
      </c>
      <c r="F14" s="341"/>
      <c r="G14" s="341"/>
      <c r="H14" s="342"/>
      <c r="I14" s="312"/>
      <c r="J14" s="340">
        <f>C13/2</f>
        <v>42664.155000000013</v>
      </c>
      <c r="K14" s="341"/>
      <c r="L14" s="341"/>
      <c r="M14" s="342"/>
      <c r="N14" s="312"/>
      <c r="O14" s="340"/>
      <c r="P14" s="341"/>
      <c r="Q14" s="341"/>
      <c r="R14" s="342"/>
      <c r="S14" s="312"/>
      <c r="T14" s="340"/>
      <c r="U14" s="341"/>
      <c r="V14" s="341"/>
      <c r="W14" s="342"/>
      <c r="X14" s="312"/>
    </row>
    <row r="15" spans="1:24" ht="15" customHeight="1">
      <c r="A15" s="343" t="s">
        <v>327</v>
      </c>
      <c r="B15" s="344" t="str">
        <f>Memoria!B43</f>
        <v>ESQUADRIAS DE MADEIRA E ALUMÍNIO</v>
      </c>
      <c r="C15" s="345">
        <f>PLANILHA!G45</f>
        <v>114704.20999999999</v>
      </c>
      <c r="D15" s="346">
        <f>C15/C23</f>
        <v>0.37392644344653247</v>
      </c>
      <c r="E15" s="17"/>
      <c r="F15" s="2"/>
      <c r="G15" s="2"/>
      <c r="H15" s="16"/>
      <c r="I15" s="312"/>
      <c r="J15" s="81"/>
      <c r="K15" s="82"/>
      <c r="L15" s="82"/>
      <c r="M15" s="83"/>
      <c r="N15" s="312">
        <f>J16/C15</f>
        <v>0.5</v>
      </c>
      <c r="O15" s="81"/>
      <c r="P15" s="82"/>
      <c r="Q15" s="82"/>
      <c r="R15" s="83"/>
      <c r="S15" s="312">
        <f>O16/C15</f>
        <v>0.5</v>
      </c>
      <c r="T15" s="17"/>
      <c r="U15" s="2"/>
      <c r="V15" s="2"/>
      <c r="W15" s="16"/>
      <c r="X15" s="312"/>
    </row>
    <row r="16" spans="1:24">
      <c r="A16" s="343"/>
      <c r="B16" s="344"/>
      <c r="C16" s="345"/>
      <c r="D16" s="346"/>
      <c r="E16" s="318"/>
      <c r="F16" s="319"/>
      <c r="G16" s="319"/>
      <c r="H16" s="320"/>
      <c r="I16" s="312"/>
      <c r="J16" s="318">
        <f>C15/2</f>
        <v>57352.104999999996</v>
      </c>
      <c r="K16" s="319"/>
      <c r="L16" s="319"/>
      <c r="M16" s="320"/>
      <c r="N16" s="312"/>
      <c r="O16" s="318">
        <f>C15/2</f>
        <v>57352.104999999996</v>
      </c>
      <c r="P16" s="319"/>
      <c r="Q16" s="319"/>
      <c r="R16" s="320"/>
      <c r="S16" s="312"/>
      <c r="T16" s="318"/>
      <c r="U16" s="319"/>
      <c r="V16" s="319"/>
      <c r="W16" s="320"/>
      <c r="X16" s="312"/>
    </row>
    <row r="17" spans="1:24" ht="15" customHeight="1">
      <c r="A17" s="343" t="s">
        <v>328</v>
      </c>
      <c r="B17" s="344" t="str">
        <f>Memoria!B59</f>
        <v>INSTALAÇÃO HIDROSSANITÁRIA E ELÉTRICA</v>
      </c>
      <c r="C17" s="345">
        <f>PLANILHA!G61</f>
        <v>34554.81</v>
      </c>
      <c r="D17" s="346">
        <f>C17/C23</f>
        <v>0.11264588463902654</v>
      </c>
      <c r="E17" s="71"/>
      <c r="F17" s="72"/>
      <c r="G17" s="72"/>
      <c r="H17" s="73"/>
      <c r="I17" s="312">
        <f>E18/C17</f>
        <v>0.25</v>
      </c>
      <c r="J17" s="81"/>
      <c r="K17" s="82"/>
      <c r="L17" s="82"/>
      <c r="M17" s="83"/>
      <c r="N17" s="312">
        <f>J18/C17</f>
        <v>0.5</v>
      </c>
      <c r="O17" s="81"/>
      <c r="P17" s="82"/>
      <c r="Q17" s="82"/>
      <c r="R17" s="83"/>
      <c r="S17" s="312">
        <f>O18/C17</f>
        <v>0.25</v>
      </c>
      <c r="T17" s="17"/>
      <c r="U17" s="2"/>
      <c r="V17" s="2"/>
      <c r="W17" s="16"/>
      <c r="X17" s="312"/>
    </row>
    <row r="18" spans="1:24">
      <c r="A18" s="343"/>
      <c r="B18" s="344"/>
      <c r="C18" s="345"/>
      <c r="D18" s="346"/>
      <c r="E18" s="318">
        <f>C17/4</f>
        <v>8638.7024999999994</v>
      </c>
      <c r="F18" s="319"/>
      <c r="G18" s="319"/>
      <c r="H18" s="320"/>
      <c r="I18" s="312"/>
      <c r="J18" s="318">
        <f>C17/2</f>
        <v>17277.404999999999</v>
      </c>
      <c r="K18" s="319"/>
      <c r="L18" s="319"/>
      <c r="M18" s="320"/>
      <c r="N18" s="312"/>
      <c r="O18" s="318">
        <f>C17/4</f>
        <v>8638.7024999999994</v>
      </c>
      <c r="P18" s="319"/>
      <c r="Q18" s="319"/>
      <c r="R18" s="320"/>
      <c r="S18" s="312"/>
      <c r="T18" s="318"/>
      <c r="U18" s="319"/>
      <c r="V18" s="319"/>
      <c r="W18" s="320"/>
      <c r="X18" s="312"/>
    </row>
    <row r="19" spans="1:24">
      <c r="A19" s="343" t="s">
        <v>329</v>
      </c>
      <c r="B19" s="344" t="str">
        <f>Memoria!B98</f>
        <v>PINTURA GERAL</v>
      </c>
      <c r="C19" s="345">
        <f>PLANILHA!G100</f>
        <v>29323.9</v>
      </c>
      <c r="D19" s="346">
        <f>C19/C23</f>
        <v>9.55935412918303E-2</v>
      </c>
      <c r="E19" s="17"/>
      <c r="F19" s="2"/>
      <c r="G19" s="2"/>
      <c r="H19" s="16"/>
      <c r="I19" s="370"/>
      <c r="J19" s="17"/>
      <c r="K19" s="2"/>
      <c r="L19" s="2"/>
      <c r="M19" s="16"/>
      <c r="N19" s="312"/>
      <c r="O19" s="71"/>
      <c r="P19" s="72"/>
      <c r="Q19" s="72"/>
      <c r="R19" s="73"/>
      <c r="S19" s="312">
        <f>O20/C19</f>
        <v>0.5</v>
      </c>
      <c r="T19" s="71"/>
      <c r="U19" s="72"/>
      <c r="V19" s="72"/>
      <c r="W19" s="73"/>
      <c r="X19" s="312">
        <f>T20/C19</f>
        <v>0.5</v>
      </c>
    </row>
    <row r="20" spans="1:24">
      <c r="A20" s="343"/>
      <c r="B20" s="344"/>
      <c r="C20" s="345"/>
      <c r="D20" s="346"/>
      <c r="E20" s="318"/>
      <c r="F20" s="319"/>
      <c r="G20" s="319"/>
      <c r="H20" s="320"/>
      <c r="I20" s="312"/>
      <c r="J20" s="318"/>
      <c r="K20" s="319"/>
      <c r="L20" s="319"/>
      <c r="M20" s="320"/>
      <c r="N20" s="312"/>
      <c r="O20" s="318">
        <f>C19/2</f>
        <v>14661.95</v>
      </c>
      <c r="P20" s="319"/>
      <c r="Q20" s="319"/>
      <c r="R20" s="320"/>
      <c r="S20" s="312"/>
      <c r="T20" s="318">
        <f>C19/2</f>
        <v>14661.95</v>
      </c>
      <c r="U20" s="319"/>
      <c r="V20" s="319"/>
      <c r="W20" s="320"/>
      <c r="X20" s="312"/>
    </row>
    <row r="21" spans="1:24">
      <c r="A21" s="343" t="s">
        <v>330</v>
      </c>
      <c r="B21" s="344" t="str">
        <f>Memoria!B104</f>
        <v>SERVIÇOS COMPLEMENTARES E FINAIS</v>
      </c>
      <c r="C21" s="345">
        <f>PLANILHA!G106</f>
        <v>86.7</v>
      </c>
      <c r="D21" s="346">
        <f>C21/C23</f>
        <v>2.826349847735699E-4</v>
      </c>
      <c r="E21" s="17"/>
      <c r="F21" s="2"/>
      <c r="G21" s="2"/>
      <c r="H21" s="16"/>
      <c r="I21" s="312"/>
      <c r="J21" s="17"/>
      <c r="K21" s="2"/>
      <c r="L21" s="2"/>
      <c r="M21" s="16"/>
      <c r="N21" s="312"/>
      <c r="O21" s="17"/>
      <c r="P21" s="2"/>
      <c r="Q21" s="2"/>
      <c r="R21" s="16"/>
      <c r="S21" s="312"/>
      <c r="T21" s="71"/>
      <c r="U21" s="72"/>
      <c r="V21" s="72"/>
      <c r="W21" s="73"/>
      <c r="X21" s="312">
        <f>T22/C21</f>
        <v>1</v>
      </c>
    </row>
    <row r="22" spans="1:24" ht="15" customHeight="1" thickBot="1">
      <c r="A22" s="366"/>
      <c r="B22" s="367"/>
      <c r="C22" s="368"/>
      <c r="D22" s="369"/>
      <c r="E22" s="322"/>
      <c r="F22" s="323"/>
      <c r="G22" s="323"/>
      <c r="H22" s="324"/>
      <c r="I22" s="321"/>
      <c r="J22" s="322"/>
      <c r="K22" s="323"/>
      <c r="L22" s="323"/>
      <c r="M22" s="324"/>
      <c r="N22" s="321"/>
      <c r="O22" s="322"/>
      <c r="P22" s="323"/>
      <c r="Q22" s="323"/>
      <c r="R22" s="324"/>
      <c r="S22" s="321"/>
      <c r="T22" s="322">
        <f>C21</f>
        <v>86.7</v>
      </c>
      <c r="U22" s="323"/>
      <c r="V22" s="323"/>
      <c r="W22" s="324"/>
      <c r="X22" s="321"/>
    </row>
    <row r="23" spans="1:24" ht="20.25" customHeight="1" thickBot="1">
      <c r="A23" s="350" t="s">
        <v>331</v>
      </c>
      <c r="B23" s="351"/>
      <c r="C23" s="19">
        <f>SUM(C9:C22)</f>
        <v>306756.08</v>
      </c>
      <c r="D23" s="363">
        <f>SUM(D9:D22)</f>
        <v>1</v>
      </c>
      <c r="E23" s="352">
        <f>E14+E12+E10+E16+E18+E22+E20</f>
        <v>70467.027500000011</v>
      </c>
      <c r="F23" s="353"/>
      <c r="G23" s="353"/>
      <c r="H23" s="354"/>
      <c r="I23" s="325">
        <f>E25/C26</f>
        <v>0.22971680940651157</v>
      </c>
      <c r="J23" s="352">
        <f>J10+J14+J12+J16+J18+J22+J20</f>
        <v>136457.83500000002</v>
      </c>
      <c r="K23" s="353"/>
      <c r="L23" s="353"/>
      <c r="M23" s="354"/>
      <c r="N23" s="309">
        <f>J25/C26</f>
        <v>0.4448415011201165</v>
      </c>
      <c r="O23" s="352">
        <f>O10+O14+O12+O16+O18+O22+O20</f>
        <v>82867.662499999991</v>
      </c>
      <c r="P23" s="353"/>
      <c r="Q23" s="353"/>
      <c r="R23" s="354"/>
      <c r="S23" s="325">
        <f>O25/C26</f>
        <v>0.27014187537527923</v>
      </c>
      <c r="T23" s="352">
        <f>T10+T14+T12+T16+T18+T22+T20</f>
        <v>16963.555</v>
      </c>
      <c r="U23" s="353"/>
      <c r="V23" s="353"/>
      <c r="W23" s="354"/>
      <c r="X23" s="325">
        <f>T25/C26</f>
        <v>5.5299814557386674E-2</v>
      </c>
    </row>
    <row r="24" spans="1:24" ht="18.75" customHeight="1" thickBot="1">
      <c r="A24" s="350" t="s">
        <v>44626</v>
      </c>
      <c r="B24" s="351"/>
      <c r="C24" s="20">
        <f>TRUNC(C23*0.2208,2)</f>
        <v>67731.740000000005</v>
      </c>
      <c r="D24" s="364"/>
      <c r="E24" s="358">
        <f>E23*0.2208</f>
        <v>15559.119672000003</v>
      </c>
      <c r="F24" s="359"/>
      <c r="G24" s="359"/>
      <c r="H24" s="360"/>
      <c r="I24" s="326"/>
      <c r="J24" s="358">
        <f>J23*0.2208</f>
        <v>30129.889968000003</v>
      </c>
      <c r="K24" s="359"/>
      <c r="L24" s="359"/>
      <c r="M24" s="360"/>
      <c r="N24" s="310"/>
      <c r="O24" s="358">
        <f>O23*0.2208</f>
        <v>18297.179879999996</v>
      </c>
      <c r="P24" s="359"/>
      <c r="Q24" s="359"/>
      <c r="R24" s="360"/>
      <c r="S24" s="326"/>
      <c r="T24" s="358">
        <f>T23*0.2208</f>
        <v>3745.552944</v>
      </c>
      <c r="U24" s="359"/>
      <c r="V24" s="359"/>
      <c r="W24" s="360"/>
      <c r="X24" s="326"/>
    </row>
    <row r="25" spans="1:24" ht="21" customHeight="1" thickBot="1">
      <c r="A25" s="350" t="s">
        <v>332</v>
      </c>
      <c r="B25" s="351"/>
      <c r="C25" s="20">
        <f>C26</f>
        <v>374487.82</v>
      </c>
      <c r="D25" s="364"/>
      <c r="E25" s="355">
        <f>E24+E23</f>
        <v>86026.147172000012</v>
      </c>
      <c r="F25" s="356"/>
      <c r="G25" s="356"/>
      <c r="H25" s="357"/>
      <c r="I25" s="327"/>
      <c r="J25" s="355">
        <f>TRUNC(J24+J23,3)</f>
        <v>166587.72399999999</v>
      </c>
      <c r="K25" s="356"/>
      <c r="L25" s="356"/>
      <c r="M25" s="357"/>
      <c r="N25" s="311"/>
      <c r="O25" s="355">
        <f>TRUNC(O24+O23,3)</f>
        <v>101164.842</v>
      </c>
      <c r="P25" s="356"/>
      <c r="Q25" s="356"/>
      <c r="R25" s="357"/>
      <c r="S25" s="327"/>
      <c r="T25" s="355">
        <f>TRUNC(T24+T23,3)</f>
        <v>20709.107</v>
      </c>
      <c r="U25" s="356"/>
      <c r="V25" s="356"/>
      <c r="W25" s="357"/>
      <c r="X25" s="327"/>
    </row>
    <row r="26" spans="1:24" ht="21" customHeight="1" thickBot="1">
      <c r="A26" s="361" t="s">
        <v>333</v>
      </c>
      <c r="B26" s="362"/>
      <c r="C26" s="21">
        <f>C24+C23</f>
        <v>374487.82</v>
      </c>
      <c r="D26" s="365"/>
      <c r="E26" s="347">
        <f>E25</f>
        <v>86026.147172000012</v>
      </c>
      <c r="F26" s="348"/>
      <c r="G26" s="348"/>
      <c r="H26" s="349"/>
      <c r="I26" s="15">
        <f>E26/C26</f>
        <v>0.22971680940651157</v>
      </c>
      <c r="J26" s="347">
        <f>J25+E26</f>
        <v>252613.87117200001</v>
      </c>
      <c r="K26" s="348"/>
      <c r="L26" s="348"/>
      <c r="M26" s="349"/>
      <c r="N26" s="15">
        <f>J26/C26</f>
        <v>0.67455831052662807</v>
      </c>
      <c r="O26" s="347">
        <f>O25+J26</f>
        <v>353778.71317200002</v>
      </c>
      <c r="P26" s="348"/>
      <c r="Q26" s="348"/>
      <c r="R26" s="349"/>
      <c r="S26" s="15">
        <f>O26/C26</f>
        <v>0.9447001859019073</v>
      </c>
      <c r="T26" s="347">
        <f>T25+O26</f>
        <v>374487.82017200004</v>
      </c>
      <c r="U26" s="348"/>
      <c r="V26" s="348"/>
      <c r="W26" s="349"/>
      <c r="X26" s="15">
        <f>T26/C26</f>
        <v>1.0000000004592942</v>
      </c>
    </row>
  </sheetData>
  <mergeCells count="129">
    <mergeCell ref="A5:X5"/>
    <mergeCell ref="A1:X1"/>
    <mergeCell ref="A2:X2"/>
    <mergeCell ref="A6:X6"/>
    <mergeCell ref="T23:W23"/>
    <mergeCell ref="X23:X25"/>
    <mergeCell ref="T24:W24"/>
    <mergeCell ref="T25:W25"/>
    <mergeCell ref="T26:W26"/>
    <mergeCell ref="X17:X18"/>
    <mergeCell ref="T18:W18"/>
    <mergeCell ref="X19:X20"/>
    <mergeCell ref="T20:W20"/>
    <mergeCell ref="X21:X22"/>
    <mergeCell ref="T22:W22"/>
    <mergeCell ref="X11:X12"/>
    <mergeCell ref="T12:W12"/>
    <mergeCell ref="X13:X14"/>
    <mergeCell ref="T14:W14"/>
    <mergeCell ref="X15:X16"/>
    <mergeCell ref="T16:W16"/>
    <mergeCell ref="T7:W7"/>
    <mergeCell ref="X7:X8"/>
    <mergeCell ref="T8:W8"/>
    <mergeCell ref="X9:X10"/>
    <mergeCell ref="T10:W10"/>
    <mergeCell ref="O23:R23"/>
    <mergeCell ref="S23:S25"/>
    <mergeCell ref="O24:R24"/>
    <mergeCell ref="O25:R25"/>
    <mergeCell ref="O26:R26"/>
    <mergeCell ref="S17:S18"/>
    <mergeCell ref="O18:R18"/>
    <mergeCell ref="S19:S20"/>
    <mergeCell ref="O20:R20"/>
    <mergeCell ref="S21:S22"/>
    <mergeCell ref="O22:R22"/>
    <mergeCell ref="S11:S12"/>
    <mergeCell ref="O12:R12"/>
    <mergeCell ref="S13:S14"/>
    <mergeCell ref="O14:R14"/>
    <mergeCell ref="S15:S16"/>
    <mergeCell ref="O16:R16"/>
    <mergeCell ref="O7:R7"/>
    <mergeCell ref="S7:S8"/>
    <mergeCell ref="O8:R8"/>
    <mergeCell ref="S9:S10"/>
    <mergeCell ref="O10:R10"/>
    <mergeCell ref="A19:A20"/>
    <mergeCell ref="B19:B20"/>
    <mergeCell ref="C19:C20"/>
    <mergeCell ref="D19:D20"/>
    <mergeCell ref="I19:I20"/>
    <mergeCell ref="N19:N20"/>
    <mergeCell ref="E20:H20"/>
    <mergeCell ref="J20:M20"/>
    <mergeCell ref="A17:A18"/>
    <mergeCell ref="B17:B18"/>
    <mergeCell ref="C17:C18"/>
    <mergeCell ref="D17:D18"/>
    <mergeCell ref="I17:I18"/>
    <mergeCell ref="D13:D14"/>
    <mergeCell ref="A9:A10"/>
    <mergeCell ref="B9:B10"/>
    <mergeCell ref="C9:C10"/>
    <mergeCell ref="D9:D10"/>
    <mergeCell ref="E10:H10"/>
    <mergeCell ref="C15:C16"/>
    <mergeCell ref="D15:D16"/>
    <mergeCell ref="A21:A22"/>
    <mergeCell ref="B21:B22"/>
    <mergeCell ref="C21:C22"/>
    <mergeCell ref="D21:D22"/>
    <mergeCell ref="E26:H26"/>
    <mergeCell ref="A15:A16"/>
    <mergeCell ref="B15:B16"/>
    <mergeCell ref="E22:H22"/>
    <mergeCell ref="E18:H18"/>
    <mergeCell ref="E16:H16"/>
    <mergeCell ref="J26:M26"/>
    <mergeCell ref="A23:B23"/>
    <mergeCell ref="A24:B24"/>
    <mergeCell ref="E23:H23"/>
    <mergeCell ref="A25:B25"/>
    <mergeCell ref="E25:H25"/>
    <mergeCell ref="E24:H24"/>
    <mergeCell ref="J23:M23"/>
    <mergeCell ref="J24:M24"/>
    <mergeCell ref="J25:M25"/>
    <mergeCell ref="A26:B26"/>
    <mergeCell ref="D23:D26"/>
    <mergeCell ref="A7:A8"/>
    <mergeCell ref="B7:B8"/>
    <mergeCell ref="C7:C8"/>
    <mergeCell ref="D7:D8"/>
    <mergeCell ref="E7:H7"/>
    <mergeCell ref="E8:H8"/>
    <mergeCell ref="N13:N14"/>
    <mergeCell ref="J12:M12"/>
    <mergeCell ref="J14:M14"/>
    <mergeCell ref="E14:H14"/>
    <mergeCell ref="A11:A12"/>
    <mergeCell ref="B11:B12"/>
    <mergeCell ref="C11:C12"/>
    <mergeCell ref="D11:D12"/>
    <mergeCell ref="E12:H12"/>
    <mergeCell ref="A13:A14"/>
    <mergeCell ref="B13:B14"/>
    <mergeCell ref="C13:C14"/>
    <mergeCell ref="N23:N25"/>
    <mergeCell ref="I15:I16"/>
    <mergeCell ref="I7:I8"/>
    <mergeCell ref="I13:I14"/>
    <mergeCell ref="I11:I12"/>
    <mergeCell ref="J7:M7"/>
    <mergeCell ref="J10:M10"/>
    <mergeCell ref="N11:N12"/>
    <mergeCell ref="N21:N22"/>
    <mergeCell ref="J22:M22"/>
    <mergeCell ref="J16:M16"/>
    <mergeCell ref="N15:N16"/>
    <mergeCell ref="I23:I25"/>
    <mergeCell ref="N17:N18"/>
    <mergeCell ref="J18:M18"/>
    <mergeCell ref="I21:I22"/>
    <mergeCell ref="N9:N10"/>
    <mergeCell ref="J8:M8"/>
    <mergeCell ref="N7:N8"/>
    <mergeCell ref="I9:I10"/>
  </mergeCells>
  <printOptions horizontalCentered="1"/>
  <pageMargins left="0.51181102362204722" right="0.51181102362204722" top="0.39370078740157483" bottom="0.59055118110236227" header="0.31496062992125984" footer="0.31496062992125984"/>
  <pageSetup paperSize="9" scale="67" orientation="landscape" r:id="rId1"/>
  <headerFooter>
    <oddFooter>Página &amp;P&amp;R</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9"/>
  <sheetViews>
    <sheetView topLeftCell="A22" workbookViewId="0">
      <selection sqref="A1:H48"/>
    </sheetView>
  </sheetViews>
  <sheetFormatPr defaultRowHeight="12.75"/>
  <cols>
    <col min="1" max="1" width="16.28515625" style="4" customWidth="1"/>
    <col min="2" max="2" width="2.28515625" style="4" customWidth="1"/>
    <col min="3" max="3" width="5" style="4" customWidth="1"/>
    <col min="4" max="5" width="9.140625" style="4"/>
    <col min="6" max="6" width="3.85546875" style="4" customWidth="1"/>
    <col min="7" max="7" width="26" style="4" customWidth="1"/>
    <col min="8" max="8" width="15" style="4" customWidth="1"/>
    <col min="9" max="256" width="9.140625" style="4"/>
    <col min="257" max="257" width="16.28515625" style="4" customWidth="1"/>
    <col min="258" max="258" width="2.28515625" style="4" customWidth="1"/>
    <col min="259" max="259" width="5" style="4" customWidth="1"/>
    <col min="260" max="261" width="9.140625" style="4"/>
    <col min="262" max="262" width="3.85546875" style="4" customWidth="1"/>
    <col min="263" max="263" width="26" style="4" customWidth="1"/>
    <col min="264" max="264" width="15" style="4" customWidth="1"/>
    <col min="265" max="512" width="9.140625" style="4"/>
    <col min="513" max="513" width="16.28515625" style="4" customWidth="1"/>
    <col min="514" max="514" width="2.28515625" style="4" customWidth="1"/>
    <col min="515" max="515" width="5" style="4" customWidth="1"/>
    <col min="516" max="517" width="9.140625" style="4"/>
    <col min="518" max="518" width="3.85546875" style="4" customWidth="1"/>
    <col min="519" max="519" width="26" style="4" customWidth="1"/>
    <col min="520" max="520" width="15" style="4" customWidth="1"/>
    <col min="521" max="768" width="9.140625" style="4"/>
    <col min="769" max="769" width="16.28515625" style="4" customWidth="1"/>
    <col min="770" max="770" width="2.28515625" style="4" customWidth="1"/>
    <col min="771" max="771" width="5" style="4" customWidth="1"/>
    <col min="772" max="773" width="9.140625" style="4"/>
    <col min="774" max="774" width="3.85546875" style="4" customWidth="1"/>
    <col min="775" max="775" width="26" style="4" customWidth="1"/>
    <col min="776" max="776" width="15" style="4" customWidth="1"/>
    <col min="777" max="1024" width="9.140625" style="4"/>
    <col min="1025" max="1025" width="16.28515625" style="4" customWidth="1"/>
    <col min="1026" max="1026" width="2.28515625" style="4" customWidth="1"/>
    <col min="1027" max="1027" width="5" style="4" customWidth="1"/>
    <col min="1028" max="1029" width="9.140625" style="4"/>
    <col min="1030" max="1030" width="3.85546875" style="4" customWidth="1"/>
    <col min="1031" max="1031" width="26" style="4" customWidth="1"/>
    <col min="1032" max="1032" width="15" style="4" customWidth="1"/>
    <col min="1033" max="1280" width="9.140625" style="4"/>
    <col min="1281" max="1281" width="16.28515625" style="4" customWidth="1"/>
    <col min="1282" max="1282" width="2.28515625" style="4" customWidth="1"/>
    <col min="1283" max="1283" width="5" style="4" customWidth="1"/>
    <col min="1284" max="1285" width="9.140625" style="4"/>
    <col min="1286" max="1286" width="3.85546875" style="4" customWidth="1"/>
    <col min="1287" max="1287" width="26" style="4" customWidth="1"/>
    <col min="1288" max="1288" width="15" style="4" customWidth="1"/>
    <col min="1289" max="1536" width="9.140625" style="4"/>
    <col min="1537" max="1537" width="16.28515625" style="4" customWidth="1"/>
    <col min="1538" max="1538" width="2.28515625" style="4" customWidth="1"/>
    <col min="1539" max="1539" width="5" style="4" customWidth="1"/>
    <col min="1540" max="1541" width="9.140625" style="4"/>
    <col min="1542" max="1542" width="3.85546875" style="4" customWidth="1"/>
    <col min="1543" max="1543" width="26" style="4" customWidth="1"/>
    <col min="1544" max="1544" width="15" style="4" customWidth="1"/>
    <col min="1545" max="1792" width="9.140625" style="4"/>
    <col min="1793" max="1793" width="16.28515625" style="4" customWidth="1"/>
    <col min="1794" max="1794" width="2.28515625" style="4" customWidth="1"/>
    <col min="1795" max="1795" width="5" style="4" customWidth="1"/>
    <col min="1796" max="1797" width="9.140625" style="4"/>
    <col min="1798" max="1798" width="3.85546875" style="4" customWidth="1"/>
    <col min="1799" max="1799" width="26" style="4" customWidth="1"/>
    <col min="1800" max="1800" width="15" style="4" customWidth="1"/>
    <col min="1801" max="2048" width="9.140625" style="4"/>
    <col min="2049" max="2049" width="16.28515625" style="4" customWidth="1"/>
    <col min="2050" max="2050" width="2.28515625" style="4" customWidth="1"/>
    <col min="2051" max="2051" width="5" style="4" customWidth="1"/>
    <col min="2052" max="2053" width="9.140625" style="4"/>
    <col min="2054" max="2054" width="3.85546875" style="4" customWidth="1"/>
    <col min="2055" max="2055" width="26" style="4" customWidth="1"/>
    <col min="2056" max="2056" width="15" style="4" customWidth="1"/>
    <col min="2057" max="2304" width="9.140625" style="4"/>
    <col min="2305" max="2305" width="16.28515625" style="4" customWidth="1"/>
    <col min="2306" max="2306" width="2.28515625" style="4" customWidth="1"/>
    <col min="2307" max="2307" width="5" style="4" customWidth="1"/>
    <col min="2308" max="2309" width="9.140625" style="4"/>
    <col min="2310" max="2310" width="3.85546875" style="4" customWidth="1"/>
    <col min="2311" max="2311" width="26" style="4" customWidth="1"/>
    <col min="2312" max="2312" width="15" style="4" customWidth="1"/>
    <col min="2313" max="2560" width="9.140625" style="4"/>
    <col min="2561" max="2561" width="16.28515625" style="4" customWidth="1"/>
    <col min="2562" max="2562" width="2.28515625" style="4" customWidth="1"/>
    <col min="2563" max="2563" width="5" style="4" customWidth="1"/>
    <col min="2564" max="2565" width="9.140625" style="4"/>
    <col min="2566" max="2566" width="3.85546875" style="4" customWidth="1"/>
    <col min="2567" max="2567" width="26" style="4" customWidth="1"/>
    <col min="2568" max="2568" width="15" style="4" customWidth="1"/>
    <col min="2569" max="2816" width="9.140625" style="4"/>
    <col min="2817" max="2817" width="16.28515625" style="4" customWidth="1"/>
    <col min="2818" max="2818" width="2.28515625" style="4" customWidth="1"/>
    <col min="2819" max="2819" width="5" style="4" customWidth="1"/>
    <col min="2820" max="2821" width="9.140625" style="4"/>
    <col min="2822" max="2822" width="3.85546875" style="4" customWidth="1"/>
    <col min="2823" max="2823" width="26" style="4" customWidth="1"/>
    <col min="2824" max="2824" width="15" style="4" customWidth="1"/>
    <col min="2825" max="3072" width="9.140625" style="4"/>
    <col min="3073" max="3073" width="16.28515625" style="4" customWidth="1"/>
    <col min="3074" max="3074" width="2.28515625" style="4" customWidth="1"/>
    <col min="3075" max="3075" width="5" style="4" customWidth="1"/>
    <col min="3076" max="3077" width="9.140625" style="4"/>
    <col min="3078" max="3078" width="3.85546875" style="4" customWidth="1"/>
    <col min="3079" max="3079" width="26" style="4" customWidth="1"/>
    <col min="3080" max="3080" width="15" style="4" customWidth="1"/>
    <col min="3081" max="3328" width="9.140625" style="4"/>
    <col min="3329" max="3329" width="16.28515625" style="4" customWidth="1"/>
    <col min="3330" max="3330" width="2.28515625" style="4" customWidth="1"/>
    <col min="3331" max="3331" width="5" style="4" customWidth="1"/>
    <col min="3332" max="3333" width="9.140625" style="4"/>
    <col min="3334" max="3334" width="3.85546875" style="4" customWidth="1"/>
    <col min="3335" max="3335" width="26" style="4" customWidth="1"/>
    <col min="3336" max="3336" width="15" style="4" customWidth="1"/>
    <col min="3337" max="3584" width="9.140625" style="4"/>
    <col min="3585" max="3585" width="16.28515625" style="4" customWidth="1"/>
    <col min="3586" max="3586" width="2.28515625" style="4" customWidth="1"/>
    <col min="3587" max="3587" width="5" style="4" customWidth="1"/>
    <col min="3588" max="3589" width="9.140625" style="4"/>
    <col min="3590" max="3590" width="3.85546875" style="4" customWidth="1"/>
    <col min="3591" max="3591" width="26" style="4" customWidth="1"/>
    <col min="3592" max="3592" width="15" style="4" customWidth="1"/>
    <col min="3593" max="3840" width="9.140625" style="4"/>
    <col min="3841" max="3841" width="16.28515625" style="4" customWidth="1"/>
    <col min="3842" max="3842" width="2.28515625" style="4" customWidth="1"/>
    <col min="3843" max="3843" width="5" style="4" customWidth="1"/>
    <col min="3844" max="3845" width="9.140625" style="4"/>
    <col min="3846" max="3846" width="3.85546875" style="4" customWidth="1"/>
    <col min="3847" max="3847" width="26" style="4" customWidth="1"/>
    <col min="3848" max="3848" width="15" style="4" customWidth="1"/>
    <col min="3849" max="4096" width="9.140625" style="4"/>
    <col min="4097" max="4097" width="16.28515625" style="4" customWidth="1"/>
    <col min="4098" max="4098" width="2.28515625" style="4" customWidth="1"/>
    <col min="4099" max="4099" width="5" style="4" customWidth="1"/>
    <col min="4100" max="4101" width="9.140625" style="4"/>
    <col min="4102" max="4102" width="3.85546875" style="4" customWidth="1"/>
    <col min="4103" max="4103" width="26" style="4" customWidth="1"/>
    <col min="4104" max="4104" width="15" style="4" customWidth="1"/>
    <col min="4105" max="4352" width="9.140625" style="4"/>
    <col min="4353" max="4353" width="16.28515625" style="4" customWidth="1"/>
    <col min="4354" max="4354" width="2.28515625" style="4" customWidth="1"/>
    <col min="4355" max="4355" width="5" style="4" customWidth="1"/>
    <col min="4356" max="4357" width="9.140625" style="4"/>
    <col min="4358" max="4358" width="3.85546875" style="4" customWidth="1"/>
    <col min="4359" max="4359" width="26" style="4" customWidth="1"/>
    <col min="4360" max="4360" width="15" style="4" customWidth="1"/>
    <col min="4361" max="4608" width="9.140625" style="4"/>
    <col min="4609" max="4609" width="16.28515625" style="4" customWidth="1"/>
    <col min="4610" max="4610" width="2.28515625" style="4" customWidth="1"/>
    <col min="4611" max="4611" width="5" style="4" customWidth="1"/>
    <col min="4612" max="4613" width="9.140625" style="4"/>
    <col min="4614" max="4614" width="3.85546875" style="4" customWidth="1"/>
    <col min="4615" max="4615" width="26" style="4" customWidth="1"/>
    <col min="4616" max="4616" width="15" style="4" customWidth="1"/>
    <col min="4617" max="4864" width="9.140625" style="4"/>
    <col min="4865" max="4865" width="16.28515625" style="4" customWidth="1"/>
    <col min="4866" max="4866" width="2.28515625" style="4" customWidth="1"/>
    <col min="4867" max="4867" width="5" style="4" customWidth="1"/>
    <col min="4868" max="4869" width="9.140625" style="4"/>
    <col min="4870" max="4870" width="3.85546875" style="4" customWidth="1"/>
    <col min="4871" max="4871" width="26" style="4" customWidth="1"/>
    <col min="4872" max="4872" width="15" style="4" customWidth="1"/>
    <col min="4873" max="5120" width="9.140625" style="4"/>
    <col min="5121" max="5121" width="16.28515625" style="4" customWidth="1"/>
    <col min="5122" max="5122" width="2.28515625" style="4" customWidth="1"/>
    <col min="5123" max="5123" width="5" style="4" customWidth="1"/>
    <col min="5124" max="5125" width="9.140625" style="4"/>
    <col min="5126" max="5126" width="3.85546875" style="4" customWidth="1"/>
    <col min="5127" max="5127" width="26" style="4" customWidth="1"/>
    <col min="5128" max="5128" width="15" style="4" customWidth="1"/>
    <col min="5129" max="5376" width="9.140625" style="4"/>
    <col min="5377" max="5377" width="16.28515625" style="4" customWidth="1"/>
    <col min="5378" max="5378" width="2.28515625" style="4" customWidth="1"/>
    <col min="5379" max="5379" width="5" style="4" customWidth="1"/>
    <col min="5380" max="5381" width="9.140625" style="4"/>
    <col min="5382" max="5382" width="3.85546875" style="4" customWidth="1"/>
    <col min="5383" max="5383" width="26" style="4" customWidth="1"/>
    <col min="5384" max="5384" width="15" style="4" customWidth="1"/>
    <col min="5385" max="5632" width="9.140625" style="4"/>
    <col min="5633" max="5633" width="16.28515625" style="4" customWidth="1"/>
    <col min="5634" max="5634" width="2.28515625" style="4" customWidth="1"/>
    <col min="5635" max="5635" width="5" style="4" customWidth="1"/>
    <col min="5636" max="5637" width="9.140625" style="4"/>
    <col min="5638" max="5638" width="3.85546875" style="4" customWidth="1"/>
    <col min="5639" max="5639" width="26" style="4" customWidth="1"/>
    <col min="5640" max="5640" width="15" style="4" customWidth="1"/>
    <col min="5641" max="5888" width="9.140625" style="4"/>
    <col min="5889" max="5889" width="16.28515625" style="4" customWidth="1"/>
    <col min="5890" max="5890" width="2.28515625" style="4" customWidth="1"/>
    <col min="5891" max="5891" width="5" style="4" customWidth="1"/>
    <col min="5892" max="5893" width="9.140625" style="4"/>
    <col min="5894" max="5894" width="3.85546875" style="4" customWidth="1"/>
    <col min="5895" max="5895" width="26" style="4" customWidth="1"/>
    <col min="5896" max="5896" width="15" style="4" customWidth="1"/>
    <col min="5897" max="6144" width="9.140625" style="4"/>
    <col min="6145" max="6145" width="16.28515625" style="4" customWidth="1"/>
    <col min="6146" max="6146" width="2.28515625" style="4" customWidth="1"/>
    <col min="6147" max="6147" width="5" style="4" customWidth="1"/>
    <col min="6148" max="6149" width="9.140625" style="4"/>
    <col min="6150" max="6150" width="3.85546875" style="4" customWidth="1"/>
    <col min="6151" max="6151" width="26" style="4" customWidth="1"/>
    <col min="6152" max="6152" width="15" style="4" customWidth="1"/>
    <col min="6153" max="6400" width="9.140625" style="4"/>
    <col min="6401" max="6401" width="16.28515625" style="4" customWidth="1"/>
    <col min="6402" max="6402" width="2.28515625" style="4" customWidth="1"/>
    <col min="6403" max="6403" width="5" style="4" customWidth="1"/>
    <col min="6404" max="6405" width="9.140625" style="4"/>
    <col min="6406" max="6406" width="3.85546875" style="4" customWidth="1"/>
    <col min="6407" max="6407" width="26" style="4" customWidth="1"/>
    <col min="6408" max="6408" width="15" style="4" customWidth="1"/>
    <col min="6409" max="6656" width="9.140625" style="4"/>
    <col min="6657" max="6657" width="16.28515625" style="4" customWidth="1"/>
    <col min="6658" max="6658" width="2.28515625" style="4" customWidth="1"/>
    <col min="6659" max="6659" width="5" style="4" customWidth="1"/>
    <col min="6660" max="6661" width="9.140625" style="4"/>
    <col min="6662" max="6662" width="3.85546875" style="4" customWidth="1"/>
    <col min="6663" max="6663" width="26" style="4" customWidth="1"/>
    <col min="6664" max="6664" width="15" style="4" customWidth="1"/>
    <col min="6665" max="6912" width="9.140625" style="4"/>
    <col min="6913" max="6913" width="16.28515625" style="4" customWidth="1"/>
    <col min="6914" max="6914" width="2.28515625" style="4" customWidth="1"/>
    <col min="6915" max="6915" width="5" style="4" customWidth="1"/>
    <col min="6916" max="6917" width="9.140625" style="4"/>
    <col min="6918" max="6918" width="3.85546875" style="4" customWidth="1"/>
    <col min="6919" max="6919" width="26" style="4" customWidth="1"/>
    <col min="6920" max="6920" width="15" style="4" customWidth="1"/>
    <col min="6921" max="7168" width="9.140625" style="4"/>
    <col min="7169" max="7169" width="16.28515625" style="4" customWidth="1"/>
    <col min="7170" max="7170" width="2.28515625" style="4" customWidth="1"/>
    <col min="7171" max="7171" width="5" style="4" customWidth="1"/>
    <col min="7172" max="7173" width="9.140625" style="4"/>
    <col min="7174" max="7174" width="3.85546875" style="4" customWidth="1"/>
    <col min="7175" max="7175" width="26" style="4" customWidth="1"/>
    <col min="7176" max="7176" width="15" style="4" customWidth="1"/>
    <col min="7177" max="7424" width="9.140625" style="4"/>
    <col min="7425" max="7425" width="16.28515625" style="4" customWidth="1"/>
    <col min="7426" max="7426" width="2.28515625" style="4" customWidth="1"/>
    <col min="7427" max="7427" width="5" style="4" customWidth="1"/>
    <col min="7428" max="7429" width="9.140625" style="4"/>
    <col min="7430" max="7430" width="3.85546875" style="4" customWidth="1"/>
    <col min="7431" max="7431" width="26" style="4" customWidth="1"/>
    <col min="7432" max="7432" width="15" style="4" customWidth="1"/>
    <col min="7433" max="7680" width="9.140625" style="4"/>
    <col min="7681" max="7681" width="16.28515625" style="4" customWidth="1"/>
    <col min="7682" max="7682" width="2.28515625" style="4" customWidth="1"/>
    <col min="7683" max="7683" width="5" style="4" customWidth="1"/>
    <col min="7684" max="7685" width="9.140625" style="4"/>
    <col min="7686" max="7686" width="3.85546875" style="4" customWidth="1"/>
    <col min="7687" max="7687" width="26" style="4" customWidth="1"/>
    <col min="7688" max="7688" width="15" style="4" customWidth="1"/>
    <col min="7689" max="7936" width="9.140625" style="4"/>
    <col min="7937" max="7937" width="16.28515625" style="4" customWidth="1"/>
    <col min="7938" max="7938" width="2.28515625" style="4" customWidth="1"/>
    <col min="7939" max="7939" width="5" style="4" customWidth="1"/>
    <col min="7940" max="7941" width="9.140625" style="4"/>
    <col min="7942" max="7942" width="3.85546875" style="4" customWidth="1"/>
    <col min="7943" max="7943" width="26" style="4" customWidth="1"/>
    <col min="7944" max="7944" width="15" style="4" customWidth="1"/>
    <col min="7945" max="8192" width="9.140625" style="4"/>
    <col min="8193" max="8193" width="16.28515625" style="4" customWidth="1"/>
    <col min="8194" max="8194" width="2.28515625" style="4" customWidth="1"/>
    <col min="8195" max="8195" width="5" style="4" customWidth="1"/>
    <col min="8196" max="8197" width="9.140625" style="4"/>
    <col min="8198" max="8198" width="3.85546875" style="4" customWidth="1"/>
    <col min="8199" max="8199" width="26" style="4" customWidth="1"/>
    <col min="8200" max="8200" width="15" style="4" customWidth="1"/>
    <col min="8201" max="8448" width="9.140625" style="4"/>
    <col min="8449" max="8449" width="16.28515625" style="4" customWidth="1"/>
    <col min="8450" max="8450" width="2.28515625" style="4" customWidth="1"/>
    <col min="8451" max="8451" width="5" style="4" customWidth="1"/>
    <col min="8452" max="8453" width="9.140625" style="4"/>
    <col min="8454" max="8454" width="3.85546875" style="4" customWidth="1"/>
    <col min="8455" max="8455" width="26" style="4" customWidth="1"/>
    <col min="8456" max="8456" width="15" style="4" customWidth="1"/>
    <col min="8457" max="8704" width="9.140625" style="4"/>
    <col min="8705" max="8705" width="16.28515625" style="4" customWidth="1"/>
    <col min="8706" max="8706" width="2.28515625" style="4" customWidth="1"/>
    <col min="8707" max="8707" width="5" style="4" customWidth="1"/>
    <col min="8708" max="8709" width="9.140625" style="4"/>
    <col min="8710" max="8710" width="3.85546875" style="4" customWidth="1"/>
    <col min="8711" max="8711" width="26" style="4" customWidth="1"/>
    <col min="8712" max="8712" width="15" style="4" customWidth="1"/>
    <col min="8713" max="8960" width="9.140625" style="4"/>
    <col min="8961" max="8961" width="16.28515625" style="4" customWidth="1"/>
    <col min="8962" max="8962" width="2.28515625" style="4" customWidth="1"/>
    <col min="8963" max="8963" width="5" style="4" customWidth="1"/>
    <col min="8964" max="8965" width="9.140625" style="4"/>
    <col min="8966" max="8966" width="3.85546875" style="4" customWidth="1"/>
    <col min="8967" max="8967" width="26" style="4" customWidth="1"/>
    <col min="8968" max="8968" width="15" style="4" customWidth="1"/>
    <col min="8969" max="9216" width="9.140625" style="4"/>
    <col min="9217" max="9217" width="16.28515625" style="4" customWidth="1"/>
    <col min="9218" max="9218" width="2.28515625" style="4" customWidth="1"/>
    <col min="9219" max="9219" width="5" style="4" customWidth="1"/>
    <col min="9220" max="9221" width="9.140625" style="4"/>
    <col min="9222" max="9222" width="3.85546875" style="4" customWidth="1"/>
    <col min="9223" max="9223" width="26" style="4" customWidth="1"/>
    <col min="9224" max="9224" width="15" style="4" customWidth="1"/>
    <col min="9225" max="9472" width="9.140625" style="4"/>
    <col min="9473" max="9473" width="16.28515625" style="4" customWidth="1"/>
    <col min="9474" max="9474" width="2.28515625" style="4" customWidth="1"/>
    <col min="9475" max="9475" width="5" style="4" customWidth="1"/>
    <col min="9476" max="9477" width="9.140625" style="4"/>
    <col min="9478" max="9478" width="3.85546875" style="4" customWidth="1"/>
    <col min="9479" max="9479" width="26" style="4" customWidth="1"/>
    <col min="9480" max="9480" width="15" style="4" customWidth="1"/>
    <col min="9481" max="9728" width="9.140625" style="4"/>
    <col min="9729" max="9729" width="16.28515625" style="4" customWidth="1"/>
    <col min="9730" max="9730" width="2.28515625" style="4" customWidth="1"/>
    <col min="9731" max="9731" width="5" style="4" customWidth="1"/>
    <col min="9732" max="9733" width="9.140625" style="4"/>
    <col min="9734" max="9734" width="3.85546875" style="4" customWidth="1"/>
    <col min="9735" max="9735" width="26" style="4" customWidth="1"/>
    <col min="9736" max="9736" width="15" style="4" customWidth="1"/>
    <col min="9737" max="9984" width="9.140625" style="4"/>
    <col min="9985" max="9985" width="16.28515625" style="4" customWidth="1"/>
    <col min="9986" max="9986" width="2.28515625" style="4" customWidth="1"/>
    <col min="9987" max="9987" width="5" style="4" customWidth="1"/>
    <col min="9988" max="9989" width="9.140625" style="4"/>
    <col min="9990" max="9990" width="3.85546875" style="4" customWidth="1"/>
    <col min="9991" max="9991" width="26" style="4" customWidth="1"/>
    <col min="9992" max="9992" width="15" style="4" customWidth="1"/>
    <col min="9993" max="10240" width="9.140625" style="4"/>
    <col min="10241" max="10241" width="16.28515625" style="4" customWidth="1"/>
    <col min="10242" max="10242" width="2.28515625" style="4" customWidth="1"/>
    <col min="10243" max="10243" width="5" style="4" customWidth="1"/>
    <col min="10244" max="10245" width="9.140625" style="4"/>
    <col min="10246" max="10246" width="3.85546875" style="4" customWidth="1"/>
    <col min="10247" max="10247" width="26" style="4" customWidth="1"/>
    <col min="10248" max="10248" width="15" style="4" customWidth="1"/>
    <col min="10249" max="10496" width="9.140625" style="4"/>
    <col min="10497" max="10497" width="16.28515625" style="4" customWidth="1"/>
    <col min="10498" max="10498" width="2.28515625" style="4" customWidth="1"/>
    <col min="10499" max="10499" width="5" style="4" customWidth="1"/>
    <col min="10500" max="10501" width="9.140625" style="4"/>
    <col min="10502" max="10502" width="3.85546875" style="4" customWidth="1"/>
    <col min="10503" max="10503" width="26" style="4" customWidth="1"/>
    <col min="10504" max="10504" width="15" style="4" customWidth="1"/>
    <col min="10505" max="10752" width="9.140625" style="4"/>
    <col min="10753" max="10753" width="16.28515625" style="4" customWidth="1"/>
    <col min="10754" max="10754" width="2.28515625" style="4" customWidth="1"/>
    <col min="10755" max="10755" width="5" style="4" customWidth="1"/>
    <col min="10756" max="10757" width="9.140625" style="4"/>
    <col min="10758" max="10758" width="3.85546875" style="4" customWidth="1"/>
    <col min="10759" max="10759" width="26" style="4" customWidth="1"/>
    <col min="10760" max="10760" width="15" style="4" customWidth="1"/>
    <col min="10761" max="11008" width="9.140625" style="4"/>
    <col min="11009" max="11009" width="16.28515625" style="4" customWidth="1"/>
    <col min="11010" max="11010" width="2.28515625" style="4" customWidth="1"/>
    <col min="11011" max="11011" width="5" style="4" customWidth="1"/>
    <col min="11012" max="11013" width="9.140625" style="4"/>
    <col min="11014" max="11014" width="3.85546875" style="4" customWidth="1"/>
    <col min="11015" max="11015" width="26" style="4" customWidth="1"/>
    <col min="11016" max="11016" width="15" style="4" customWidth="1"/>
    <col min="11017" max="11264" width="9.140625" style="4"/>
    <col min="11265" max="11265" width="16.28515625" style="4" customWidth="1"/>
    <col min="11266" max="11266" width="2.28515625" style="4" customWidth="1"/>
    <col min="11267" max="11267" width="5" style="4" customWidth="1"/>
    <col min="11268" max="11269" width="9.140625" style="4"/>
    <col min="11270" max="11270" width="3.85546875" style="4" customWidth="1"/>
    <col min="11271" max="11271" width="26" style="4" customWidth="1"/>
    <col min="11272" max="11272" width="15" style="4" customWidth="1"/>
    <col min="11273" max="11520" width="9.140625" style="4"/>
    <col min="11521" max="11521" width="16.28515625" style="4" customWidth="1"/>
    <col min="11522" max="11522" width="2.28515625" style="4" customWidth="1"/>
    <col min="11523" max="11523" width="5" style="4" customWidth="1"/>
    <col min="11524" max="11525" width="9.140625" style="4"/>
    <col min="11526" max="11526" width="3.85546875" style="4" customWidth="1"/>
    <col min="11527" max="11527" width="26" style="4" customWidth="1"/>
    <col min="11528" max="11528" width="15" style="4" customWidth="1"/>
    <col min="11529" max="11776" width="9.140625" style="4"/>
    <col min="11777" max="11777" width="16.28515625" style="4" customWidth="1"/>
    <col min="11778" max="11778" width="2.28515625" style="4" customWidth="1"/>
    <col min="11779" max="11779" width="5" style="4" customWidth="1"/>
    <col min="11780" max="11781" width="9.140625" style="4"/>
    <col min="11782" max="11782" width="3.85546875" style="4" customWidth="1"/>
    <col min="11783" max="11783" width="26" style="4" customWidth="1"/>
    <col min="11784" max="11784" width="15" style="4" customWidth="1"/>
    <col min="11785" max="12032" width="9.140625" style="4"/>
    <col min="12033" max="12033" width="16.28515625" style="4" customWidth="1"/>
    <col min="12034" max="12034" width="2.28515625" style="4" customWidth="1"/>
    <col min="12035" max="12035" width="5" style="4" customWidth="1"/>
    <col min="12036" max="12037" width="9.140625" style="4"/>
    <col min="12038" max="12038" width="3.85546875" style="4" customWidth="1"/>
    <col min="12039" max="12039" width="26" style="4" customWidth="1"/>
    <col min="12040" max="12040" width="15" style="4" customWidth="1"/>
    <col min="12041" max="12288" width="9.140625" style="4"/>
    <col min="12289" max="12289" width="16.28515625" style="4" customWidth="1"/>
    <col min="12290" max="12290" width="2.28515625" style="4" customWidth="1"/>
    <col min="12291" max="12291" width="5" style="4" customWidth="1"/>
    <col min="12292" max="12293" width="9.140625" style="4"/>
    <col min="12294" max="12294" width="3.85546875" style="4" customWidth="1"/>
    <col min="12295" max="12295" width="26" style="4" customWidth="1"/>
    <col min="12296" max="12296" width="15" style="4" customWidth="1"/>
    <col min="12297" max="12544" width="9.140625" style="4"/>
    <col min="12545" max="12545" width="16.28515625" style="4" customWidth="1"/>
    <col min="12546" max="12546" width="2.28515625" style="4" customWidth="1"/>
    <col min="12547" max="12547" width="5" style="4" customWidth="1"/>
    <col min="12548" max="12549" width="9.140625" style="4"/>
    <col min="12550" max="12550" width="3.85546875" style="4" customWidth="1"/>
    <col min="12551" max="12551" width="26" style="4" customWidth="1"/>
    <col min="12552" max="12552" width="15" style="4" customWidth="1"/>
    <col min="12553" max="12800" width="9.140625" style="4"/>
    <col min="12801" max="12801" width="16.28515625" style="4" customWidth="1"/>
    <col min="12802" max="12802" width="2.28515625" style="4" customWidth="1"/>
    <col min="12803" max="12803" width="5" style="4" customWidth="1"/>
    <col min="12804" max="12805" width="9.140625" style="4"/>
    <col min="12806" max="12806" width="3.85546875" style="4" customWidth="1"/>
    <col min="12807" max="12807" width="26" style="4" customWidth="1"/>
    <col min="12808" max="12808" width="15" style="4" customWidth="1"/>
    <col min="12809" max="13056" width="9.140625" style="4"/>
    <col min="13057" max="13057" width="16.28515625" style="4" customWidth="1"/>
    <col min="13058" max="13058" width="2.28515625" style="4" customWidth="1"/>
    <col min="13059" max="13059" width="5" style="4" customWidth="1"/>
    <col min="13060" max="13061" width="9.140625" style="4"/>
    <col min="13062" max="13062" width="3.85546875" style="4" customWidth="1"/>
    <col min="13063" max="13063" width="26" style="4" customWidth="1"/>
    <col min="13064" max="13064" width="15" style="4" customWidth="1"/>
    <col min="13065" max="13312" width="9.140625" style="4"/>
    <col min="13313" max="13313" width="16.28515625" style="4" customWidth="1"/>
    <col min="13314" max="13314" width="2.28515625" style="4" customWidth="1"/>
    <col min="13315" max="13315" width="5" style="4" customWidth="1"/>
    <col min="13316" max="13317" width="9.140625" style="4"/>
    <col min="13318" max="13318" width="3.85546875" style="4" customWidth="1"/>
    <col min="13319" max="13319" width="26" style="4" customWidth="1"/>
    <col min="13320" max="13320" width="15" style="4" customWidth="1"/>
    <col min="13321" max="13568" width="9.140625" style="4"/>
    <col min="13569" max="13569" width="16.28515625" style="4" customWidth="1"/>
    <col min="13570" max="13570" width="2.28515625" style="4" customWidth="1"/>
    <col min="13571" max="13571" width="5" style="4" customWidth="1"/>
    <col min="13572" max="13573" width="9.140625" style="4"/>
    <col min="13574" max="13574" width="3.85546875" style="4" customWidth="1"/>
    <col min="13575" max="13575" width="26" style="4" customWidth="1"/>
    <col min="13576" max="13576" width="15" style="4" customWidth="1"/>
    <col min="13577" max="13824" width="9.140625" style="4"/>
    <col min="13825" max="13825" width="16.28515625" style="4" customWidth="1"/>
    <col min="13826" max="13826" width="2.28515625" style="4" customWidth="1"/>
    <col min="13827" max="13827" width="5" style="4" customWidth="1"/>
    <col min="13828" max="13829" width="9.140625" style="4"/>
    <col min="13830" max="13830" width="3.85546875" style="4" customWidth="1"/>
    <col min="13831" max="13831" width="26" style="4" customWidth="1"/>
    <col min="13832" max="13832" width="15" style="4" customWidth="1"/>
    <col min="13833" max="14080" width="9.140625" style="4"/>
    <col min="14081" max="14081" width="16.28515625" style="4" customWidth="1"/>
    <col min="14082" max="14082" width="2.28515625" style="4" customWidth="1"/>
    <col min="14083" max="14083" width="5" style="4" customWidth="1"/>
    <col min="14084" max="14085" width="9.140625" style="4"/>
    <col min="14086" max="14086" width="3.85546875" style="4" customWidth="1"/>
    <col min="14087" max="14087" width="26" style="4" customWidth="1"/>
    <col min="14088" max="14088" width="15" style="4" customWidth="1"/>
    <col min="14089" max="14336" width="9.140625" style="4"/>
    <col min="14337" max="14337" width="16.28515625" style="4" customWidth="1"/>
    <col min="14338" max="14338" width="2.28515625" style="4" customWidth="1"/>
    <col min="14339" max="14339" width="5" style="4" customWidth="1"/>
    <col min="14340" max="14341" width="9.140625" style="4"/>
    <col min="14342" max="14342" width="3.85546875" style="4" customWidth="1"/>
    <col min="14343" max="14343" width="26" style="4" customWidth="1"/>
    <col min="14344" max="14344" width="15" style="4" customWidth="1"/>
    <col min="14345" max="14592" width="9.140625" style="4"/>
    <col min="14593" max="14593" width="16.28515625" style="4" customWidth="1"/>
    <col min="14594" max="14594" width="2.28515625" style="4" customWidth="1"/>
    <col min="14595" max="14595" width="5" style="4" customWidth="1"/>
    <col min="14596" max="14597" width="9.140625" style="4"/>
    <col min="14598" max="14598" width="3.85546875" style="4" customWidth="1"/>
    <col min="14599" max="14599" width="26" style="4" customWidth="1"/>
    <col min="14600" max="14600" width="15" style="4" customWidth="1"/>
    <col min="14601" max="14848" width="9.140625" style="4"/>
    <col min="14849" max="14849" width="16.28515625" style="4" customWidth="1"/>
    <col min="14850" max="14850" width="2.28515625" style="4" customWidth="1"/>
    <col min="14851" max="14851" width="5" style="4" customWidth="1"/>
    <col min="14852" max="14853" width="9.140625" style="4"/>
    <col min="14854" max="14854" width="3.85546875" style="4" customWidth="1"/>
    <col min="14855" max="14855" width="26" style="4" customWidth="1"/>
    <col min="14856" max="14856" width="15" style="4" customWidth="1"/>
    <col min="14857" max="15104" width="9.140625" style="4"/>
    <col min="15105" max="15105" width="16.28515625" style="4" customWidth="1"/>
    <col min="15106" max="15106" width="2.28515625" style="4" customWidth="1"/>
    <col min="15107" max="15107" width="5" style="4" customWidth="1"/>
    <col min="15108" max="15109" width="9.140625" style="4"/>
    <col min="15110" max="15110" width="3.85546875" style="4" customWidth="1"/>
    <col min="15111" max="15111" width="26" style="4" customWidth="1"/>
    <col min="15112" max="15112" width="15" style="4" customWidth="1"/>
    <col min="15113" max="15360" width="9.140625" style="4"/>
    <col min="15361" max="15361" width="16.28515625" style="4" customWidth="1"/>
    <col min="15362" max="15362" width="2.28515625" style="4" customWidth="1"/>
    <col min="15363" max="15363" width="5" style="4" customWidth="1"/>
    <col min="15364" max="15365" width="9.140625" style="4"/>
    <col min="15366" max="15366" width="3.85546875" style="4" customWidth="1"/>
    <col min="15367" max="15367" width="26" style="4" customWidth="1"/>
    <col min="15368" max="15368" width="15" style="4" customWidth="1"/>
    <col min="15369" max="15616" width="9.140625" style="4"/>
    <col min="15617" max="15617" width="16.28515625" style="4" customWidth="1"/>
    <col min="15618" max="15618" width="2.28515625" style="4" customWidth="1"/>
    <col min="15619" max="15619" width="5" style="4" customWidth="1"/>
    <col min="15620" max="15621" width="9.140625" style="4"/>
    <col min="15622" max="15622" width="3.85546875" style="4" customWidth="1"/>
    <col min="15623" max="15623" width="26" style="4" customWidth="1"/>
    <col min="15624" max="15624" width="15" style="4" customWidth="1"/>
    <col min="15625" max="15872" width="9.140625" style="4"/>
    <col min="15873" max="15873" width="16.28515625" style="4" customWidth="1"/>
    <col min="15874" max="15874" width="2.28515625" style="4" customWidth="1"/>
    <col min="15875" max="15875" width="5" style="4" customWidth="1"/>
    <col min="15876" max="15877" width="9.140625" style="4"/>
    <col min="15878" max="15878" width="3.85546875" style="4" customWidth="1"/>
    <col min="15879" max="15879" width="26" style="4" customWidth="1"/>
    <col min="15880" max="15880" width="15" style="4" customWidth="1"/>
    <col min="15881" max="16128" width="9.140625" style="4"/>
    <col min="16129" max="16129" width="16.28515625" style="4" customWidth="1"/>
    <col min="16130" max="16130" width="2.28515625" style="4" customWidth="1"/>
    <col min="16131" max="16131" width="5" style="4" customWidth="1"/>
    <col min="16132" max="16133" width="9.140625" style="4"/>
    <col min="16134" max="16134" width="3.85546875" style="4" customWidth="1"/>
    <col min="16135" max="16135" width="26" style="4" customWidth="1"/>
    <col min="16136" max="16136" width="15" style="4" customWidth="1"/>
    <col min="16137" max="16384" width="9.140625" style="4"/>
  </cols>
  <sheetData>
    <row r="1" spans="1:256" ht="15">
      <c r="A1" s="424" t="s">
        <v>0</v>
      </c>
      <c r="B1" s="424"/>
      <c r="C1" s="424"/>
      <c r="D1" s="424"/>
      <c r="E1" s="424"/>
      <c r="F1" s="424"/>
      <c r="G1" s="424"/>
      <c r="H1" s="424"/>
      <c r="I1" s="3"/>
    </row>
    <row r="2" spans="1:256" ht="15">
      <c r="A2" s="424"/>
      <c r="B2" s="424"/>
      <c r="C2" s="424"/>
      <c r="D2" s="424"/>
      <c r="E2" s="424"/>
      <c r="F2" s="424"/>
      <c r="G2" s="424"/>
      <c r="H2" s="424"/>
      <c r="I2" s="3"/>
    </row>
    <row r="3" spans="1:256" ht="15">
      <c r="A3" s="424"/>
      <c r="B3" s="424"/>
      <c r="C3" s="424"/>
      <c r="D3" s="424"/>
      <c r="E3" s="424"/>
      <c r="F3" s="424"/>
      <c r="G3" s="424"/>
      <c r="H3" s="424"/>
      <c r="I3" s="3"/>
    </row>
    <row r="4" spans="1:256" ht="15.75">
      <c r="A4" s="425" t="s">
        <v>334</v>
      </c>
      <c r="B4" s="425"/>
      <c r="C4" s="425"/>
      <c r="D4" s="425"/>
      <c r="E4" s="425"/>
      <c r="F4" s="425"/>
      <c r="G4" s="425"/>
      <c r="H4" s="425"/>
      <c r="I4" s="26"/>
    </row>
    <row r="5" spans="1:256" ht="15.75">
      <c r="A5" s="27"/>
      <c r="B5" s="27"/>
      <c r="C5" s="27"/>
      <c r="D5" s="27"/>
      <c r="E5" s="27"/>
      <c r="F5" s="27"/>
      <c r="G5" s="27"/>
      <c r="H5" s="27"/>
      <c r="I5" s="26"/>
    </row>
    <row r="6" spans="1:256" ht="15">
      <c r="A6" s="28"/>
      <c r="B6" s="28"/>
      <c r="C6" s="426" t="s">
        <v>335</v>
      </c>
      <c r="D6" s="426"/>
      <c r="E6" s="426"/>
      <c r="F6" s="426"/>
      <c r="G6" s="426"/>
      <c r="H6" s="28"/>
      <c r="I6" s="3"/>
    </row>
    <row r="7" spans="1:256">
      <c r="C7" s="427"/>
      <c r="D7" s="427"/>
      <c r="E7" s="427"/>
      <c r="F7" s="427"/>
      <c r="G7" s="427"/>
      <c r="H7" s="29"/>
    </row>
    <row r="8" spans="1:256">
      <c r="A8" s="30" t="s">
        <v>336</v>
      </c>
      <c r="B8" s="31"/>
      <c r="C8" s="428"/>
      <c r="D8" s="428"/>
      <c r="E8" s="428"/>
      <c r="F8" s="428"/>
      <c r="G8" s="429"/>
      <c r="H8" s="32"/>
    </row>
    <row r="9" spans="1:256">
      <c r="A9" s="430" t="s">
        <v>43598</v>
      </c>
      <c r="B9" s="431"/>
      <c r="C9" s="431"/>
      <c r="D9" s="431"/>
      <c r="E9" s="431"/>
      <c r="F9" s="431"/>
      <c r="G9" s="431"/>
      <c r="H9" s="432"/>
    </row>
    <row r="10" spans="1:256">
      <c r="A10" s="433"/>
      <c r="B10" s="434"/>
      <c r="C10" s="434"/>
      <c r="D10" s="434"/>
      <c r="E10" s="434"/>
      <c r="F10" s="434"/>
      <c r="G10" s="434"/>
      <c r="H10" s="435"/>
    </row>
    <row r="11" spans="1:256">
      <c r="A11" s="33" t="s">
        <v>337</v>
      </c>
      <c r="B11" s="34" t="s">
        <v>338</v>
      </c>
      <c r="C11" s="35"/>
      <c r="D11" s="34"/>
      <c r="E11" s="34"/>
      <c r="F11" s="34"/>
      <c r="G11" s="34"/>
      <c r="H11" s="36"/>
    </row>
    <row r="13" spans="1:256" ht="15.75">
      <c r="A13" s="423" t="s">
        <v>44630</v>
      </c>
      <c r="B13" s="423"/>
      <c r="C13" s="423"/>
      <c r="D13" s="423"/>
      <c r="E13" s="423"/>
      <c r="F13" s="423"/>
      <c r="G13" s="423"/>
      <c r="H13" s="423"/>
    </row>
    <row r="14" spans="1:256" ht="12" customHeight="1">
      <c r="A14" s="37"/>
      <c r="B14" s="38"/>
      <c r="C14" s="39"/>
      <c r="D14" s="39"/>
      <c r="E14" s="40"/>
      <c r="F14" s="40"/>
      <c r="G14" s="40"/>
      <c r="H14" s="40"/>
    </row>
    <row r="15" spans="1:256">
      <c r="A15" s="417" t="s">
        <v>339</v>
      </c>
      <c r="B15" s="418"/>
      <c r="C15" s="418"/>
      <c r="D15" s="418"/>
      <c r="E15" s="418"/>
      <c r="F15" s="418"/>
      <c r="G15" s="418"/>
      <c r="H15" s="419"/>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row>
    <row r="16" spans="1:256">
      <c r="A16" s="414" t="s">
        <v>340</v>
      </c>
      <c r="B16" s="415"/>
      <c r="C16" s="415"/>
      <c r="D16" s="415"/>
      <c r="E16" s="415"/>
      <c r="F16" s="415"/>
      <c r="G16" s="416"/>
      <c r="H16" s="41" t="s">
        <v>341</v>
      </c>
    </row>
    <row r="17" spans="1:256">
      <c r="A17" s="42" t="s">
        <v>342</v>
      </c>
      <c r="B17" s="43"/>
      <c r="C17" s="43"/>
      <c r="D17" s="43"/>
      <c r="E17" s="43"/>
      <c r="F17" s="6"/>
      <c r="G17" s="44"/>
      <c r="H17" s="7">
        <v>4</v>
      </c>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row>
    <row r="18" spans="1:256">
      <c r="A18" s="42" t="s">
        <v>43597</v>
      </c>
      <c r="B18" s="43"/>
      <c r="C18" s="43"/>
      <c r="D18" s="43"/>
      <c r="E18" s="43"/>
      <c r="F18" s="6"/>
      <c r="G18" s="44"/>
      <c r="H18" s="7">
        <v>0.8</v>
      </c>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row>
    <row r="19" spans="1:256">
      <c r="A19" s="42" t="s">
        <v>343</v>
      </c>
      <c r="B19" s="43"/>
      <c r="C19" s="43"/>
      <c r="D19" s="43"/>
      <c r="E19" s="43"/>
      <c r="F19" s="6"/>
      <c r="G19" s="44"/>
      <c r="H19" s="7">
        <v>1.27</v>
      </c>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row>
    <row r="20" spans="1:256">
      <c r="A20" s="395" t="s">
        <v>344</v>
      </c>
      <c r="B20" s="396"/>
      <c r="C20" s="396"/>
      <c r="D20" s="396"/>
      <c r="E20" s="396"/>
      <c r="F20" s="396"/>
      <c r="G20" s="396"/>
      <c r="H20" s="9">
        <f>SUM(H17:H19)</f>
        <v>6.07</v>
      </c>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row>
    <row r="21" spans="1:256">
      <c r="A21" s="417" t="s">
        <v>345</v>
      </c>
      <c r="B21" s="418"/>
      <c r="C21" s="418"/>
      <c r="D21" s="418"/>
      <c r="E21" s="418"/>
      <c r="F21" s="418"/>
      <c r="G21" s="418"/>
      <c r="H21" s="419"/>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row>
    <row r="22" spans="1:256">
      <c r="A22" s="414" t="s">
        <v>340</v>
      </c>
      <c r="B22" s="415"/>
      <c r="C22" s="415"/>
      <c r="D22" s="415"/>
      <c r="E22" s="415"/>
      <c r="F22" s="415"/>
      <c r="G22" s="416"/>
      <c r="H22" s="41" t="s">
        <v>341</v>
      </c>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row>
    <row r="23" spans="1:256">
      <c r="A23" s="45" t="s">
        <v>346</v>
      </c>
      <c r="B23" s="46"/>
      <c r="C23" s="46"/>
      <c r="D23" s="46"/>
      <c r="E23" s="47"/>
      <c r="F23" s="10"/>
      <c r="G23" s="48"/>
      <c r="H23" s="7">
        <v>0.57599999999999996</v>
      </c>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row>
    <row r="24" spans="1:256">
      <c r="A24" s="395" t="s">
        <v>347</v>
      </c>
      <c r="B24" s="396"/>
      <c r="C24" s="396"/>
      <c r="D24" s="396"/>
      <c r="E24" s="396"/>
      <c r="F24" s="396"/>
      <c r="G24" s="396"/>
      <c r="H24" s="9">
        <f>SUM(H23:H23)</f>
        <v>0.57599999999999996</v>
      </c>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row>
    <row r="25" spans="1:256">
      <c r="A25" s="417" t="s">
        <v>348</v>
      </c>
      <c r="B25" s="418"/>
      <c r="C25" s="418"/>
      <c r="D25" s="418"/>
      <c r="E25" s="418"/>
      <c r="F25" s="418"/>
      <c r="G25" s="418"/>
      <c r="H25" s="419"/>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row>
    <row r="26" spans="1:256">
      <c r="A26" s="414" t="s">
        <v>340</v>
      </c>
      <c r="B26" s="415"/>
      <c r="C26" s="415"/>
      <c r="D26" s="415"/>
      <c r="E26" s="415"/>
      <c r="F26" s="415"/>
      <c r="G26" s="416"/>
      <c r="H26" s="41" t="s">
        <v>341</v>
      </c>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row>
    <row r="27" spans="1:256">
      <c r="A27" s="420" t="s">
        <v>349</v>
      </c>
      <c r="B27" s="421"/>
      <c r="C27" s="421"/>
      <c r="D27" s="421"/>
      <c r="E27" s="421"/>
      <c r="F27" s="421"/>
      <c r="G27" s="422"/>
      <c r="H27" s="7">
        <v>7.4</v>
      </c>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row>
    <row r="28" spans="1:256">
      <c r="A28" s="395" t="s">
        <v>350</v>
      </c>
      <c r="B28" s="396"/>
      <c r="C28" s="396"/>
      <c r="D28" s="396"/>
      <c r="E28" s="396"/>
      <c r="F28" s="396"/>
      <c r="G28" s="396"/>
      <c r="H28" s="9">
        <f>SUM(H27:H27)</f>
        <v>7.4</v>
      </c>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row>
    <row r="29" spans="1:256">
      <c r="A29" s="417" t="s">
        <v>351</v>
      </c>
      <c r="B29" s="418"/>
      <c r="C29" s="418"/>
      <c r="D29" s="418"/>
      <c r="E29" s="418"/>
      <c r="F29" s="418"/>
      <c r="G29" s="418"/>
      <c r="H29" s="419"/>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row>
    <row r="30" spans="1:256">
      <c r="A30" s="414" t="s">
        <v>340</v>
      </c>
      <c r="B30" s="415"/>
      <c r="C30" s="415"/>
      <c r="D30" s="415"/>
      <c r="E30" s="415"/>
      <c r="F30" s="415"/>
      <c r="G30" s="416"/>
      <c r="H30" s="41" t="s">
        <v>341</v>
      </c>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row>
    <row r="31" spans="1:256">
      <c r="A31" s="42" t="s">
        <v>352</v>
      </c>
      <c r="B31" s="43"/>
      <c r="C31" s="43"/>
      <c r="D31" s="43"/>
      <c r="E31" s="43"/>
      <c r="F31" s="6"/>
      <c r="G31" s="49"/>
      <c r="H31" s="7">
        <v>2.5</v>
      </c>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row>
    <row r="32" spans="1:256">
      <c r="A32" s="42" t="s">
        <v>353</v>
      </c>
      <c r="B32" s="43"/>
      <c r="C32" s="43"/>
      <c r="D32" s="43"/>
      <c r="E32" s="43"/>
      <c r="F32" s="6"/>
      <c r="G32" s="49"/>
      <c r="H32" s="11">
        <v>3</v>
      </c>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row>
    <row r="33" spans="1:256">
      <c r="A33" s="42" t="s">
        <v>354</v>
      </c>
      <c r="B33" s="43"/>
      <c r="C33" s="43"/>
      <c r="D33" s="43"/>
      <c r="E33" s="43"/>
      <c r="F33" s="6"/>
      <c r="G33" s="49"/>
      <c r="H33" s="11">
        <v>0.65</v>
      </c>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row>
    <row r="34" spans="1:256">
      <c r="A34" s="395" t="s">
        <v>355</v>
      </c>
      <c r="B34" s="396"/>
      <c r="C34" s="396"/>
      <c r="D34" s="396"/>
      <c r="E34" s="396"/>
      <c r="F34" s="396"/>
      <c r="G34" s="397"/>
      <c r="H34" s="9">
        <f>SUM(H31:H33)</f>
        <v>6.15</v>
      </c>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row>
    <row r="35" spans="1:256">
      <c r="A35" s="50"/>
      <c r="B35" s="51"/>
      <c r="C35" s="52"/>
      <c r="D35" s="53"/>
      <c r="E35" s="53"/>
      <c r="F35" s="53"/>
      <c r="G35" s="53"/>
      <c r="H35" s="54"/>
    </row>
    <row r="36" spans="1:256">
      <c r="A36" s="398" t="s">
        <v>356</v>
      </c>
      <c r="B36" s="398"/>
      <c r="C36" s="398"/>
      <c r="D36" s="398"/>
      <c r="E36" s="398"/>
      <c r="F36" s="398"/>
      <c r="G36" s="398"/>
      <c r="H36" s="398"/>
    </row>
    <row r="37" spans="1:256" ht="13.5" thickBot="1">
      <c r="A37" s="55"/>
      <c r="B37" s="55"/>
      <c r="C37" s="55"/>
      <c r="D37" s="55"/>
      <c r="E37" s="55"/>
      <c r="F37" s="55"/>
      <c r="G37" s="55"/>
      <c r="H37" s="55"/>
    </row>
    <row r="38" spans="1:256" ht="13.5" thickBot="1">
      <c r="A38" s="399" t="s">
        <v>357</v>
      </c>
      <c r="B38" s="402" t="s">
        <v>358</v>
      </c>
      <c r="C38" s="402"/>
      <c r="D38" s="402"/>
      <c r="E38" s="402"/>
      <c r="F38" s="402"/>
      <c r="G38" s="403" t="s">
        <v>359</v>
      </c>
      <c r="H38" s="406" t="s">
        <v>360</v>
      </c>
    </row>
    <row r="39" spans="1:256">
      <c r="A39" s="400"/>
      <c r="B39" s="409"/>
      <c r="C39" s="411" t="s">
        <v>361</v>
      </c>
      <c r="D39" s="412"/>
      <c r="E39" s="412"/>
      <c r="F39" s="412"/>
      <c r="G39" s="404"/>
      <c r="H39" s="407"/>
    </row>
    <row r="40" spans="1:256" ht="13.5" thickBot="1">
      <c r="A40" s="401"/>
      <c r="B40" s="410"/>
      <c r="C40" s="413"/>
      <c r="D40" s="413"/>
      <c r="E40" s="413"/>
      <c r="F40" s="413"/>
      <c r="G40" s="405"/>
      <c r="H40" s="408"/>
    </row>
    <row r="41" spans="1:256">
      <c r="A41" s="56"/>
      <c r="B41" s="57"/>
      <c r="C41" s="58"/>
      <c r="D41" s="58"/>
      <c r="E41" s="58"/>
      <c r="F41" s="58"/>
      <c r="G41" s="59"/>
      <c r="H41" s="60"/>
    </row>
    <row r="42" spans="1:256">
      <c r="A42" s="388" t="s">
        <v>362</v>
      </c>
      <c r="B42" s="388"/>
      <c r="C42" s="388"/>
      <c r="D42" s="388"/>
      <c r="E42" s="388"/>
      <c r="F42" s="388"/>
      <c r="G42" s="388"/>
      <c r="H42" s="388"/>
    </row>
    <row r="43" spans="1:256">
      <c r="A43" s="388" t="s">
        <v>363</v>
      </c>
      <c r="B43" s="388"/>
      <c r="C43" s="388"/>
      <c r="D43" s="388"/>
      <c r="E43" s="388"/>
      <c r="F43" s="388"/>
      <c r="G43" s="388"/>
      <c r="H43" s="388"/>
    </row>
    <row r="44" spans="1:256">
      <c r="A44" s="388" t="s">
        <v>364</v>
      </c>
      <c r="B44" s="388"/>
      <c r="C44" s="388"/>
      <c r="D44" s="388"/>
      <c r="E44" s="388"/>
      <c r="F44" s="388"/>
      <c r="G44" s="388"/>
      <c r="H44" s="388"/>
    </row>
    <row r="45" spans="1:256">
      <c r="A45" s="388" t="s">
        <v>365</v>
      </c>
      <c r="B45" s="388"/>
      <c r="C45" s="388"/>
      <c r="D45" s="388"/>
      <c r="E45" s="388"/>
      <c r="F45" s="388"/>
      <c r="G45" s="388"/>
      <c r="H45" s="388"/>
    </row>
    <row r="46" spans="1:256" ht="13.5" thickBot="1">
      <c r="A46" s="56"/>
      <c r="B46" s="57"/>
      <c r="C46" s="58"/>
      <c r="D46" s="58"/>
      <c r="E46" s="58"/>
      <c r="F46" s="58"/>
      <c r="G46" s="59"/>
      <c r="H46" s="60"/>
    </row>
    <row r="47" spans="1:256" ht="13.5" thickTop="1">
      <c r="F47" s="389" t="s">
        <v>366</v>
      </c>
      <c r="G47" s="390"/>
      <c r="H47" s="393">
        <f>(ROUND((1+H20/100)*(1+H24/100)*(1+H28/100)/(1-H34/100),4))-1</f>
        <v>0.22080000000000011</v>
      </c>
    </row>
    <row r="48" spans="1:256" ht="13.5" thickBot="1">
      <c r="A48" s="61"/>
      <c r="F48" s="391"/>
      <c r="G48" s="392"/>
      <c r="H48" s="394"/>
    </row>
    <row r="49" ht="13.5" thickTop="1"/>
  </sheetData>
  <mergeCells count="32">
    <mergeCell ref="A13:H13"/>
    <mergeCell ref="A1:H3"/>
    <mergeCell ref="A4:H4"/>
    <mergeCell ref="C6:G7"/>
    <mergeCell ref="C8:G8"/>
    <mergeCell ref="A9:H10"/>
    <mergeCell ref="A30:G30"/>
    <mergeCell ref="A15:H15"/>
    <mergeCell ref="A16:G16"/>
    <mergeCell ref="A20:G20"/>
    <mergeCell ref="A21:H21"/>
    <mergeCell ref="A22:G22"/>
    <mergeCell ref="A24:G24"/>
    <mergeCell ref="A25:H25"/>
    <mergeCell ref="A26:G26"/>
    <mergeCell ref="A27:G27"/>
    <mergeCell ref="A28:G28"/>
    <mergeCell ref="A29:H29"/>
    <mergeCell ref="A34:G34"/>
    <mergeCell ref="A36:H36"/>
    <mergeCell ref="A38:A40"/>
    <mergeCell ref="B38:F38"/>
    <mergeCell ref="G38:G40"/>
    <mergeCell ref="H38:H40"/>
    <mergeCell ref="B39:B40"/>
    <mergeCell ref="C39:F40"/>
    <mergeCell ref="A42:H42"/>
    <mergeCell ref="A43:H43"/>
    <mergeCell ref="A44:H44"/>
    <mergeCell ref="A45:H45"/>
    <mergeCell ref="F47:G48"/>
    <mergeCell ref="H47:H48"/>
  </mergeCells>
  <printOptions horizontalCentered="1"/>
  <pageMargins left="0.51181102362204722" right="0.51181102362204722" top="0.78740157480314965" bottom="0.78740157480314965" header="0.31496062992125984" footer="0.31496062992125984"/>
  <pageSetup paperSize="9" orientation="portrait" r:id="rId1"/>
  <headerFooter>
    <oddFooter>Página &amp;P&amp;R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6</vt:i4>
      </vt:variant>
    </vt:vector>
  </HeadingPairs>
  <TitlesOfParts>
    <vt:vector size="18" baseType="lpstr">
      <vt:lpstr>SCO</vt:lpstr>
      <vt:lpstr>SINAPII ND</vt:lpstr>
      <vt:lpstr>SINAPI DESO</vt:lpstr>
      <vt:lpstr>EMOP 03-22</vt:lpstr>
      <vt:lpstr>sinapi deso (2)</vt:lpstr>
      <vt:lpstr>sinapi n deso</vt:lpstr>
      <vt:lpstr>PLANILHA</vt:lpstr>
      <vt:lpstr>Plan2</vt:lpstr>
      <vt:lpstr>Plan3</vt:lpstr>
      <vt:lpstr>Memoria</vt:lpstr>
      <vt:lpstr>Cronograma</vt:lpstr>
      <vt:lpstr>BDI</vt:lpstr>
      <vt:lpstr>BDI!Area_de_impressao</vt:lpstr>
      <vt:lpstr>Cronograma!Area_de_impressao</vt:lpstr>
      <vt:lpstr>Memoria!Area_de_impressao</vt:lpstr>
      <vt:lpstr>PLANILHA!Area_de_impressao</vt:lpstr>
      <vt:lpstr>Memoria!Titulos_de_impressao</vt:lpstr>
      <vt:lpstr>PLANILHA!Titulos_de_impressao</vt:lpstr>
    </vt:vector>
  </TitlesOfParts>
  <Manager/>
  <Company>Grizli777</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Thiago Augusto Lima Coroa Carvalho Rangel</cp:lastModifiedBy>
  <cp:revision/>
  <cp:lastPrinted>2021-11-19T20:05:45Z</cp:lastPrinted>
  <dcterms:created xsi:type="dcterms:W3CDTF">2013-02-15T18:51:34Z</dcterms:created>
  <dcterms:modified xsi:type="dcterms:W3CDTF">2022-07-13T15:46:15Z</dcterms:modified>
  <cp:category/>
  <cp:contentStatus/>
</cp:coreProperties>
</file>